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R:\Finantsteenistus\EELARVE OSAKOND\2022\Klassifikaator\"/>
    </mc:Choice>
  </mc:AlternateContent>
  <xr:revisionPtr revIDLastSave="0" documentId="13_ncr:1_{8C7E0F6C-3399-4F46-83C3-9E45F34202F9}" xr6:coauthVersionLast="45" xr6:coauthVersionMax="45" xr10:uidLastSave="{00000000-0000-0000-0000-000000000000}"/>
  <bookViews>
    <workbookView xWindow="-110" yWindow="-110" windowWidth="19420" windowHeight="10420" tabRatio="866" xr2:uid="{00000000-000D-0000-FFFF-FFFF00000000}"/>
  </bookViews>
  <sheets>
    <sheet name="Tulud" sheetId="3" r:id="rId1"/>
    <sheet name="tegevusalad" sheetId="21" r:id="rId2"/>
    <sheet name="Kulud" sheetId="2" r:id="rId3"/>
    <sheet name="Kohustusühikud" sheetId="18" r:id="rId4"/>
    <sheet name="AVC" sheetId="16" r:id="rId5"/>
    <sheet name="Töötasu kontode selgitused" sheetId="17" r:id="rId6"/>
    <sheet name="Töötasu KÜ 12-13" sheetId="19" state="hidden" r:id="rId7"/>
    <sheet name="Töötasu AVC 12-13" sheetId="20" state="hidden" r:id="rId8"/>
    <sheet name="investeeringud" sheetId="6" r:id="rId9"/>
    <sheet name="fin tehingud" sheetId="7" r:id="rId10"/>
    <sheet name="bilanss" sheetId="8" r:id="rId11"/>
    <sheet name="Sihtasutused" sheetId="9" r:id="rId12"/>
    <sheet name="Aktsiaseltsid" sheetId="10" r:id="rId13"/>
    <sheet name="MTÜd" sheetId="13" r:id="rId14"/>
    <sheet name="Osaühingud" sheetId="11" r:id="rId15"/>
    <sheet name="Fondikeskused" sheetId="22" r:id="rId16"/>
    <sheet name="HA fondikeskused" sheetId="23" r:id="rId17"/>
    <sheet name="Ebatõenäolised" sheetId="26" r:id="rId18"/>
    <sheet name="FK analüüsiks 2020" sheetId="25" r:id="rId19"/>
    <sheet name="Sheet1" sheetId="24" state="hidden" r:id="rId20"/>
    <sheet name="FJ ala 5000" sheetId="12" r:id="rId21"/>
  </sheets>
  <externalReferences>
    <externalReference r:id="rId22"/>
  </externalReferences>
  <definedNames>
    <definedName name="_xlnm._FilterDatabase" localSheetId="4" hidden="1">AVC!$B$4:$C$4</definedName>
    <definedName name="_xlnm._FilterDatabase" localSheetId="17" hidden="1">Ebatõenäolised!$A$2:$G$2</definedName>
    <definedName name="_xlnm._FilterDatabase" localSheetId="18" hidden="1">'FK analüüsiks 2020'!$A$1:$F$318</definedName>
    <definedName name="_xlnm._FilterDatabase" localSheetId="8" hidden="1">investeeringud!$A$2022:$C$2179</definedName>
    <definedName name="_xlnm._FilterDatabase" localSheetId="3" hidden="1">Kohustusühikud!$A$6:$C$836</definedName>
    <definedName name="_xlnm._FilterDatabase" localSheetId="2" hidden="1">Kulud!$A$10:$M$3138</definedName>
    <definedName name="_xlnm._FilterDatabase" localSheetId="7" hidden="1">'Töötasu AVC 12-13'!$O$5:$O$126</definedName>
    <definedName name="_xlnm._FilterDatabase" localSheetId="6" hidden="1">'Töötasu KÜ 12-13'!$A$6:$D$139</definedName>
    <definedName name="OLE_LINK1" localSheetId="0">Tulud!$E$845</definedName>
    <definedName name="_xlnm.Print_Titles" localSheetId="15">Fondikeskused!$3:$3</definedName>
    <definedName name="_xlnm.Print_Titles" localSheetId="16">'HA fondikeskused'!$3:$3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412" i="6" l="1"/>
  <c r="F795" i="6" l="1"/>
  <c r="M800" i="2" l="1"/>
  <c r="I800" i="2"/>
  <c r="L800" i="2"/>
  <c r="K800" i="2"/>
  <c r="F794" i="6" l="1"/>
  <c r="F793" i="6"/>
  <c r="F792" i="6"/>
  <c r="L888" i="2" l="1"/>
  <c r="K888" i="2"/>
  <c r="F2434" i="6" l="1"/>
  <c r="M557" i="2" l="1"/>
  <c r="L557" i="2"/>
  <c r="K557" i="2"/>
  <c r="I557" i="2"/>
  <c r="I1150" i="2" l="1"/>
  <c r="F791" i="6" l="1"/>
  <c r="F790" i="6"/>
  <c r="F789" i="6"/>
  <c r="F2362" i="6"/>
  <c r="F2983" i="6" l="1"/>
  <c r="F3014" i="6" l="1"/>
  <c r="I2327" i="2" l="1"/>
  <c r="I1155" i="2" l="1"/>
  <c r="I1163" i="2"/>
  <c r="I860" i="2"/>
  <c r="I859" i="2"/>
  <c r="I858" i="2"/>
  <c r="I872" i="2"/>
  <c r="I871" i="2"/>
  <c r="I847" i="2"/>
  <c r="I846" i="2"/>
  <c r="I850" i="2"/>
  <c r="I849" i="2"/>
  <c r="I827" i="2"/>
  <c r="I828" i="2"/>
  <c r="I829" i="2"/>
  <c r="I877" i="2"/>
  <c r="K798" i="2" l="1"/>
  <c r="L798" i="2"/>
  <c r="M798" i="2"/>
  <c r="K799" i="2"/>
  <c r="L799" i="2"/>
  <c r="M799" i="2"/>
  <c r="K886" i="2"/>
  <c r="L886" i="2"/>
  <c r="K887" i="2"/>
  <c r="L887" i="2"/>
  <c r="K889" i="2"/>
  <c r="L889" i="2"/>
  <c r="K2190" i="2" l="1"/>
  <c r="I1743" i="2"/>
  <c r="M1010" i="2"/>
  <c r="L1010" i="2"/>
  <c r="K1010" i="2"/>
  <c r="I1010" i="2"/>
  <c r="F2316" i="6"/>
  <c r="F2317" i="6"/>
  <c r="F788" i="6"/>
  <c r="F787" i="6"/>
  <c r="F3924" i="6"/>
  <c r="F3788" i="6"/>
  <c r="F3787" i="6"/>
  <c r="F3786" i="6"/>
  <c r="F3785" i="6"/>
  <c r="F3784" i="6"/>
  <c r="F3783" i="6"/>
  <c r="F3782" i="6"/>
  <c r="F3781" i="6"/>
  <c r="F3780" i="6"/>
  <c r="F3779" i="6"/>
  <c r="F3778" i="6"/>
  <c r="F3777" i="6"/>
  <c r="F3776" i="6"/>
  <c r="F3775" i="6"/>
  <c r="F3774" i="6"/>
  <c r="F3773" i="6"/>
  <c r="F3772" i="6"/>
  <c r="F3771" i="6"/>
  <c r="F3770" i="6"/>
  <c r="F3769" i="6"/>
  <c r="F3768" i="6"/>
  <c r="F3767" i="6"/>
  <c r="F3766" i="6"/>
  <c r="F3765" i="6"/>
  <c r="F3764" i="6"/>
  <c r="F3763" i="6"/>
  <c r="M3092" i="2"/>
  <c r="L3092" i="2"/>
  <c r="K3092" i="2"/>
  <c r="I3092" i="2"/>
  <c r="M3091" i="2"/>
  <c r="L3091" i="2"/>
  <c r="K3091" i="2"/>
  <c r="I3091" i="2"/>
  <c r="L3090" i="2"/>
  <c r="K3090" i="2"/>
  <c r="I3090" i="2"/>
  <c r="M3089" i="2"/>
  <c r="M3090" i="2"/>
  <c r="L3089" i="2"/>
  <c r="K3089" i="2"/>
  <c r="I3089" i="2"/>
  <c r="M3088" i="2"/>
  <c r="L3088" i="2"/>
  <c r="K3088" i="2"/>
  <c r="I3088" i="2"/>
  <c r="L3087" i="2"/>
  <c r="K3087" i="2"/>
  <c r="I3087" i="2"/>
  <c r="M3086" i="2"/>
  <c r="M3087" i="2"/>
  <c r="L3086" i="2"/>
  <c r="K3086" i="2"/>
  <c r="I3086" i="2"/>
  <c r="M3085" i="2"/>
  <c r="L3085" i="2"/>
  <c r="K3085" i="2"/>
  <c r="I3085" i="2"/>
  <c r="L3084" i="2"/>
  <c r="K3084" i="2"/>
  <c r="I3084" i="2"/>
  <c r="M3083" i="2"/>
  <c r="M3084" i="2"/>
  <c r="L3083" i="2"/>
  <c r="K3083" i="2"/>
  <c r="I3083" i="2"/>
  <c r="M3082" i="2"/>
  <c r="L3082" i="2"/>
  <c r="K3082" i="2"/>
  <c r="I3082" i="2"/>
  <c r="L3081" i="2"/>
  <c r="K3081" i="2"/>
  <c r="I3081" i="2"/>
  <c r="M3080" i="2"/>
  <c r="M3081" i="2"/>
  <c r="L3080" i="2"/>
  <c r="K3080" i="2"/>
  <c r="I3080" i="2"/>
  <c r="M3079" i="2"/>
  <c r="L3079" i="2"/>
  <c r="K3079" i="2"/>
  <c r="I3079" i="2"/>
  <c r="L3078" i="2"/>
  <c r="K3078" i="2"/>
  <c r="I3078" i="2"/>
  <c r="M3077" i="2"/>
  <c r="M3078" i="2"/>
  <c r="L3077" i="2"/>
  <c r="K3077" i="2"/>
  <c r="I3077" i="2"/>
  <c r="M3076" i="2"/>
  <c r="L3076" i="2"/>
  <c r="K3076" i="2"/>
  <c r="I3076" i="2"/>
  <c r="L3075" i="2"/>
  <c r="K3075" i="2"/>
  <c r="I3075" i="2"/>
  <c r="M3074" i="2"/>
  <c r="M3075" i="2"/>
  <c r="L3074" i="2"/>
  <c r="K3074" i="2"/>
  <c r="I3074" i="2"/>
  <c r="M3073" i="2"/>
  <c r="L3073" i="2"/>
  <c r="K3073" i="2"/>
  <c r="I3073" i="2"/>
  <c r="L3072" i="2"/>
  <c r="K3072" i="2"/>
  <c r="I3072" i="2"/>
  <c r="M3071" i="2"/>
  <c r="M3072" i="2"/>
  <c r="L3071" i="2"/>
  <c r="K3071" i="2"/>
  <c r="I3071" i="2"/>
  <c r="M3070" i="2"/>
  <c r="L3070" i="2"/>
  <c r="K3070" i="2"/>
  <c r="I3070" i="2"/>
  <c r="L3069" i="2"/>
  <c r="K3069" i="2"/>
  <c r="I3069" i="2"/>
  <c r="M3068" i="2"/>
  <c r="M3069" i="2"/>
  <c r="L3068" i="2"/>
  <c r="K3068" i="2"/>
  <c r="I3068" i="2"/>
  <c r="M3067" i="2"/>
  <c r="L3067" i="2"/>
  <c r="K3067" i="2"/>
  <c r="I3067" i="2"/>
  <c r="L3066" i="2"/>
  <c r="K3066" i="2"/>
  <c r="I3066" i="2"/>
  <c r="M3065" i="2"/>
  <c r="M3066" i="2"/>
  <c r="L3065" i="2"/>
  <c r="K3065" i="2"/>
  <c r="I3065" i="2"/>
  <c r="M3064" i="2"/>
  <c r="L3064" i="2"/>
  <c r="K3064" i="2"/>
  <c r="I3064" i="2"/>
  <c r="L3063" i="2"/>
  <c r="K3063" i="2"/>
  <c r="I3063" i="2"/>
  <c r="M3062" i="2"/>
  <c r="M3063" i="2"/>
  <c r="L3062" i="2"/>
  <c r="K3062" i="2"/>
  <c r="I3062" i="2"/>
  <c r="M3061" i="2"/>
  <c r="L3061" i="2"/>
  <c r="K3061" i="2"/>
  <c r="I3061" i="2"/>
  <c r="L3060" i="2"/>
  <c r="K3060" i="2"/>
  <c r="I3060" i="2"/>
  <c r="M3059" i="2"/>
  <c r="M3060" i="2"/>
  <c r="L3059" i="2"/>
  <c r="K3059" i="2"/>
  <c r="I3059" i="2"/>
  <c r="M3058" i="2"/>
  <c r="L3058" i="2"/>
  <c r="K3058" i="2"/>
  <c r="I3058" i="2"/>
  <c r="L3057" i="2"/>
  <c r="K3057" i="2"/>
  <c r="I3057" i="2"/>
  <c r="M3056" i="2"/>
  <c r="L3056" i="2"/>
  <c r="K3056" i="2"/>
  <c r="I3056" i="2"/>
  <c r="M3055" i="2"/>
  <c r="L3055" i="2"/>
  <c r="K3055" i="2"/>
  <c r="I3055" i="2"/>
  <c r="L3054" i="2"/>
  <c r="K3054" i="2"/>
  <c r="I3054" i="2"/>
  <c r="M3053" i="2"/>
  <c r="M3054" i="2"/>
  <c r="M3057" i="2"/>
  <c r="L3053" i="2"/>
  <c r="K3053" i="2"/>
  <c r="I3053" i="2"/>
  <c r="L3052" i="2"/>
  <c r="K3052" i="2"/>
  <c r="M3051" i="2"/>
  <c r="M3052" i="2"/>
  <c r="L3051" i="2"/>
  <c r="K3051" i="2"/>
  <c r="I3051" i="2"/>
  <c r="L3050" i="2"/>
  <c r="K3050" i="2"/>
  <c r="I3050" i="2"/>
  <c r="L3049" i="2"/>
  <c r="K3049" i="2"/>
  <c r="I3049" i="2"/>
  <c r="F3519" i="6"/>
  <c r="K480" i="2"/>
  <c r="L480" i="2"/>
  <c r="M480" i="2"/>
  <c r="F500" i="6"/>
  <c r="F503" i="6"/>
  <c r="F504" i="6"/>
  <c r="F505" i="6"/>
  <c r="F506" i="6"/>
  <c r="F507" i="6"/>
  <c r="F508" i="6"/>
  <c r="F509"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9" i="6"/>
  <c r="F550" i="6"/>
  <c r="F551" i="6"/>
  <c r="F552" i="6"/>
  <c r="F553" i="6"/>
  <c r="F554" i="6"/>
  <c r="F555" i="6"/>
  <c r="F556" i="6"/>
  <c r="F557" i="6"/>
  <c r="F558" i="6"/>
  <c r="F559"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5" i="6"/>
  <c r="F616" i="6"/>
  <c r="F617" i="6"/>
  <c r="F618" i="6"/>
  <c r="F619" i="6"/>
  <c r="F620" i="6"/>
  <c r="F621" i="6"/>
  <c r="F622" i="6"/>
  <c r="F623" i="6"/>
  <c r="F624" i="6"/>
  <c r="F625" i="6"/>
  <c r="K2612" i="2"/>
  <c r="L2612" i="2"/>
  <c r="M2612" i="2"/>
  <c r="M2617" i="2" s="1"/>
  <c r="K2613" i="2"/>
  <c r="L2613" i="2"/>
  <c r="M2613" i="2"/>
  <c r="M2618" i="2" s="1"/>
  <c r="K2614" i="2"/>
  <c r="L2614" i="2"/>
  <c r="M2614" i="2"/>
  <c r="K2615" i="2"/>
  <c r="L2615" i="2"/>
  <c r="K2616" i="2"/>
  <c r="L2616" i="2"/>
  <c r="M2616" i="2"/>
  <c r="K2617" i="2"/>
  <c r="L2617" i="2"/>
  <c r="K2618" i="2"/>
  <c r="L2618" i="2"/>
  <c r="F3332" i="6"/>
  <c r="F3324" i="6"/>
  <c r="M743" i="2"/>
  <c r="L743" i="2"/>
  <c r="I743" i="2"/>
  <c r="K743" i="2"/>
  <c r="F784" i="6"/>
  <c r="K2752" i="2"/>
  <c r="L2752" i="2"/>
  <c r="K2753" i="2"/>
  <c r="L2753" i="2"/>
  <c r="K2754" i="2"/>
  <c r="L2754" i="2"/>
  <c r="K2755" i="2"/>
  <c r="L2755" i="2"/>
  <c r="K2756" i="2"/>
  <c r="L2756" i="2"/>
  <c r="K2757" i="2"/>
  <c r="L2757" i="2"/>
  <c r="K2758" i="2"/>
  <c r="L2758" i="2"/>
  <c r="K2759" i="2"/>
  <c r="L2759" i="2"/>
  <c r="K2760" i="2"/>
  <c r="L2760" i="2"/>
  <c r="K2761" i="2"/>
  <c r="L2761" i="2"/>
  <c r="K2762" i="2"/>
  <c r="L2762" i="2"/>
  <c r="K2763" i="2"/>
  <c r="L2763" i="2"/>
  <c r="K2764" i="2"/>
  <c r="L2764" i="2"/>
  <c r="K2765" i="2"/>
  <c r="L2765" i="2"/>
  <c r="K2766" i="2"/>
  <c r="L2766" i="2"/>
  <c r="K2767" i="2"/>
  <c r="L2767" i="2"/>
  <c r="K2768" i="2"/>
  <c r="L2768" i="2"/>
  <c r="M2768" i="2"/>
  <c r="M2769" i="2" s="1"/>
  <c r="M2770" i="2" s="1"/>
  <c r="M2771" i="2" s="1"/>
  <c r="M2772" i="2" s="1"/>
  <c r="M2773" i="2" s="1"/>
  <c r="M2774" i="2" s="1"/>
  <c r="M2775" i="2" s="1"/>
  <c r="M2776" i="2" s="1"/>
  <c r="M2777" i="2" s="1"/>
  <c r="M2778" i="2" s="1"/>
  <c r="M2779" i="2" s="1"/>
  <c r="M2780" i="2" s="1"/>
  <c r="M2781" i="2" s="1"/>
  <c r="M2782" i="2" s="1"/>
  <c r="M2783" i="2" s="1"/>
  <c r="M2784" i="2" s="1"/>
  <c r="M2785" i="2" s="1"/>
  <c r="M2786" i="2" s="1"/>
  <c r="M2787" i="2" s="1"/>
  <c r="M2788" i="2" s="1"/>
  <c r="M2789" i="2" s="1"/>
  <c r="M2790" i="2" s="1"/>
  <c r="M2791" i="2" s="1"/>
  <c r="M2792" i="2" s="1"/>
  <c r="M2793" i="2" s="1"/>
  <c r="K2769" i="2"/>
  <c r="L2769" i="2"/>
  <c r="K2770" i="2"/>
  <c r="L2770" i="2"/>
  <c r="K2771" i="2"/>
  <c r="L2771" i="2"/>
  <c r="K2772" i="2"/>
  <c r="L2772" i="2"/>
  <c r="K2773" i="2"/>
  <c r="L2773" i="2"/>
  <c r="K2774" i="2"/>
  <c r="L2774" i="2"/>
  <c r="K2775" i="2"/>
  <c r="L2775" i="2"/>
  <c r="K2776" i="2"/>
  <c r="L2776" i="2"/>
  <c r="K2777" i="2"/>
  <c r="L2777" i="2"/>
  <c r="K2779" i="2"/>
  <c r="L2779" i="2"/>
  <c r="K2780" i="2"/>
  <c r="L2780" i="2"/>
  <c r="K2781" i="2"/>
  <c r="L2781" i="2"/>
  <c r="K2782" i="2"/>
  <c r="L2782" i="2"/>
  <c r="K2783" i="2"/>
  <c r="L2783" i="2"/>
  <c r="K2784" i="2"/>
  <c r="L2784" i="2"/>
  <c r="K2785" i="2"/>
  <c r="L2785" i="2"/>
  <c r="K2786" i="2"/>
  <c r="L2786" i="2"/>
  <c r="K2787" i="2"/>
  <c r="L2787" i="2"/>
  <c r="K2788" i="2"/>
  <c r="L2788" i="2"/>
  <c r="K2789" i="2"/>
  <c r="L2789" i="2"/>
  <c r="K2790" i="2"/>
  <c r="L2790" i="2"/>
  <c r="K2791" i="2"/>
  <c r="L2791" i="2"/>
  <c r="K2792" i="2"/>
  <c r="L2792" i="2"/>
  <c r="K2793" i="2"/>
  <c r="L2793" i="2"/>
  <c r="K2778" i="2"/>
  <c r="L2778" i="2"/>
  <c r="K232" i="2"/>
  <c r="L232" i="2"/>
  <c r="K233" i="2"/>
  <c r="L233" i="2"/>
  <c r="K234" i="2"/>
  <c r="L234" i="2"/>
  <c r="K235" i="2"/>
  <c r="L235" i="2"/>
  <c r="K236" i="2"/>
  <c r="L236" i="2"/>
  <c r="K237" i="2"/>
  <c r="L237" i="2"/>
  <c r="K238" i="2"/>
  <c r="L238" i="2"/>
  <c r="K239" i="2"/>
  <c r="L239" i="2"/>
  <c r="K240" i="2"/>
  <c r="L240" i="2"/>
  <c r="K241" i="2"/>
  <c r="L241" i="2"/>
  <c r="K221" i="2"/>
  <c r="L221" i="2"/>
  <c r="M221" i="2"/>
  <c r="K222" i="2"/>
  <c r="L222" i="2"/>
  <c r="M222" i="2"/>
  <c r="K223" i="2"/>
  <c r="L223" i="2"/>
  <c r="M223" i="2"/>
  <c r="K224" i="2"/>
  <c r="L224" i="2"/>
  <c r="M224" i="2"/>
  <c r="K225" i="2"/>
  <c r="L225" i="2"/>
  <c r="M225" i="2"/>
  <c r="M226" i="2" s="1"/>
  <c r="M227" i="2" s="1"/>
  <c r="K226" i="2"/>
  <c r="L226" i="2"/>
  <c r="K227" i="2"/>
  <c r="L227" i="2"/>
  <c r="K228" i="2"/>
  <c r="L228" i="2"/>
  <c r="M228" i="2"/>
  <c r="M229" i="2" s="1"/>
  <c r="M230" i="2" s="1"/>
  <c r="K229" i="2"/>
  <c r="L229" i="2"/>
  <c r="K230" i="2"/>
  <c r="L230" i="2"/>
  <c r="K81" i="2"/>
  <c r="L81" i="2"/>
  <c r="K82" i="2"/>
  <c r="L82" i="2"/>
  <c r="K83" i="2"/>
  <c r="L83" i="2"/>
  <c r="K84" i="2"/>
  <c r="L84" i="2"/>
  <c r="K85" i="2"/>
  <c r="L85" i="2"/>
  <c r="K86" i="2"/>
  <c r="L86" i="2"/>
  <c r="K87" i="2"/>
  <c r="L87" i="2"/>
  <c r="K88" i="2"/>
  <c r="L88" i="2"/>
  <c r="K89" i="2"/>
  <c r="L89" i="2"/>
  <c r="K90" i="2"/>
  <c r="L90" i="2"/>
  <c r="K91" i="2"/>
  <c r="L91" i="2"/>
  <c r="K92" i="2"/>
  <c r="L92" i="2"/>
  <c r="K93" i="2"/>
  <c r="L93" i="2"/>
  <c r="K94" i="2"/>
  <c r="L94" i="2"/>
  <c r="K95" i="2"/>
  <c r="L95" i="2"/>
  <c r="K96" i="2"/>
  <c r="L96" i="2"/>
  <c r="K97" i="2"/>
  <c r="L97" i="2"/>
  <c r="K98" i="2"/>
  <c r="L98" i="2"/>
  <c r="M98" i="2"/>
  <c r="M99" i="2" s="1"/>
  <c r="M100" i="2" s="1"/>
  <c r="M101" i="2" s="1"/>
  <c r="M102" i="2" s="1"/>
  <c r="M103" i="2" s="1"/>
  <c r="M104" i="2" s="1"/>
  <c r="M105" i="2" s="1"/>
  <c r="M106" i="2" s="1"/>
  <c r="M107" i="2" s="1"/>
  <c r="M108" i="2" s="1"/>
  <c r="M109" i="2" s="1"/>
  <c r="M110" i="2" s="1"/>
  <c r="M111" i="2" s="1"/>
  <c r="M112" i="2" s="1"/>
  <c r="M113" i="2" s="1"/>
  <c r="M114" i="2" s="1"/>
  <c r="M115" i="2" s="1"/>
  <c r="K99" i="2"/>
  <c r="L99" i="2"/>
  <c r="K100" i="2"/>
  <c r="L100" i="2"/>
  <c r="K101" i="2"/>
  <c r="L101" i="2"/>
  <c r="K102" i="2"/>
  <c r="L102" i="2"/>
  <c r="K103" i="2"/>
  <c r="L103" i="2"/>
  <c r="K104" i="2"/>
  <c r="L104" i="2"/>
  <c r="K105" i="2"/>
  <c r="L105" i="2"/>
  <c r="K106" i="2"/>
  <c r="L106" i="2"/>
  <c r="K107" i="2"/>
  <c r="L107" i="2"/>
  <c r="K108" i="2"/>
  <c r="L108" i="2"/>
  <c r="K109" i="2"/>
  <c r="L109" i="2"/>
  <c r="K110" i="2"/>
  <c r="L110" i="2"/>
  <c r="K111" i="2"/>
  <c r="L111" i="2"/>
  <c r="K112" i="2"/>
  <c r="L112" i="2"/>
  <c r="K113" i="2"/>
  <c r="L113" i="2"/>
  <c r="K114" i="2"/>
  <c r="L114" i="2"/>
  <c r="K115" i="2"/>
  <c r="L115" i="2"/>
  <c r="K116" i="2"/>
  <c r="L116" i="2"/>
  <c r="M116" i="2"/>
  <c r="K117" i="2"/>
  <c r="L117" i="2"/>
  <c r="M117" i="2"/>
  <c r="K118" i="2"/>
  <c r="L118" i="2"/>
  <c r="M118" i="2"/>
  <c r="K119" i="2"/>
  <c r="L119" i="2"/>
  <c r="M119" i="2"/>
  <c r="K120" i="2"/>
  <c r="L120" i="2"/>
  <c r="M120" i="2"/>
  <c r="K121" i="2"/>
  <c r="L121" i="2"/>
  <c r="M121" i="2"/>
  <c r="K122" i="2"/>
  <c r="L122" i="2"/>
  <c r="M122" i="2"/>
  <c r="K123" i="2"/>
  <c r="L123" i="2"/>
  <c r="M123" i="2"/>
  <c r="K124" i="2"/>
  <c r="L124" i="2"/>
  <c r="M124" i="2"/>
  <c r="K125" i="2"/>
  <c r="L125" i="2"/>
  <c r="M125" i="2"/>
  <c r="M126" i="2" s="1"/>
  <c r="M127" i="2" s="1"/>
  <c r="K126" i="2"/>
  <c r="L126" i="2"/>
  <c r="K127" i="2"/>
  <c r="L127" i="2"/>
  <c r="K128" i="2"/>
  <c r="L128" i="2"/>
  <c r="M128" i="2"/>
  <c r="K129" i="2"/>
  <c r="L129" i="2"/>
  <c r="M129" i="2"/>
  <c r="K130" i="2"/>
  <c r="L130" i="2"/>
  <c r="M130" i="2"/>
  <c r="K131" i="2"/>
  <c r="L131" i="2"/>
  <c r="M131" i="2"/>
  <c r="K132" i="2"/>
  <c r="L132" i="2"/>
  <c r="M132" i="2"/>
  <c r="M133" i="2" s="1"/>
  <c r="M134" i="2" s="1"/>
  <c r="K133" i="2"/>
  <c r="L133" i="2"/>
  <c r="K134" i="2"/>
  <c r="L134" i="2"/>
  <c r="K135" i="2"/>
  <c r="L135" i="2"/>
  <c r="M135" i="2"/>
  <c r="M136" i="2" s="1"/>
  <c r="M137" i="2" s="1"/>
  <c r="M138" i="2" s="1"/>
  <c r="M139" i="2" s="1"/>
  <c r="M140" i="2" s="1"/>
  <c r="M141" i="2" s="1"/>
  <c r="K136" i="2"/>
  <c r="L136" i="2"/>
  <c r="K137" i="2"/>
  <c r="L137" i="2"/>
  <c r="K138" i="2"/>
  <c r="L138" i="2"/>
  <c r="K139" i="2"/>
  <c r="L139" i="2"/>
  <c r="K140" i="2"/>
  <c r="L140" i="2"/>
  <c r="K141" i="2"/>
  <c r="L141" i="2"/>
  <c r="K142" i="2"/>
  <c r="L142" i="2"/>
  <c r="M142" i="2"/>
  <c r="M143" i="2" s="1"/>
  <c r="M144" i="2" s="1"/>
  <c r="K143" i="2"/>
  <c r="L143" i="2"/>
  <c r="K144" i="2"/>
  <c r="L144" i="2"/>
  <c r="K145" i="2"/>
  <c r="L145" i="2"/>
  <c r="M145" i="2"/>
  <c r="M146" i="2" s="1"/>
  <c r="M147" i="2" s="1"/>
  <c r="M148" i="2" s="1"/>
  <c r="M149" i="2" s="1"/>
  <c r="K74" i="2"/>
  <c r="L74" i="2"/>
  <c r="K75" i="2"/>
  <c r="L75" i="2"/>
  <c r="K76" i="2"/>
  <c r="L76" i="2"/>
  <c r="K77" i="2"/>
  <c r="L77" i="2"/>
  <c r="K78" i="2"/>
  <c r="L78" i="2"/>
  <c r="K79" i="2"/>
  <c r="L79" i="2"/>
  <c r="K80" i="2"/>
  <c r="L80" i="2"/>
  <c r="K54" i="2"/>
  <c r="L54" i="2"/>
  <c r="K55" i="2"/>
  <c r="L55" i="2"/>
  <c r="K56" i="2"/>
  <c r="L56" i="2"/>
  <c r="K57" i="2"/>
  <c r="L57" i="2"/>
  <c r="K58" i="2"/>
  <c r="L58" i="2"/>
  <c r="K59" i="2"/>
  <c r="L59" i="2"/>
  <c r="K60" i="2"/>
  <c r="L60" i="2"/>
  <c r="K61" i="2"/>
  <c r="L61" i="2"/>
  <c r="K62" i="2"/>
  <c r="L62" i="2"/>
  <c r="K63" i="2"/>
  <c r="L63" i="2"/>
  <c r="K64" i="2"/>
  <c r="L64" i="2"/>
  <c r="K65" i="2"/>
  <c r="L65" i="2"/>
  <c r="K66" i="2"/>
  <c r="L66" i="2"/>
  <c r="K67" i="2"/>
  <c r="L67" i="2"/>
  <c r="K68" i="2"/>
  <c r="L68" i="2"/>
  <c r="K69" i="2"/>
  <c r="L69" i="2"/>
  <c r="K70" i="2"/>
  <c r="L70" i="2"/>
  <c r="K71" i="2"/>
  <c r="L71" i="2"/>
  <c r="K72" i="2"/>
  <c r="L72" i="2"/>
  <c r="K73" i="2"/>
  <c r="L73" i="2"/>
  <c r="K39" i="2"/>
  <c r="L39" i="2"/>
  <c r="M39" i="2"/>
  <c r="K40" i="2"/>
  <c r="L40" i="2"/>
  <c r="M40" i="2"/>
  <c r="K41" i="2"/>
  <c r="L41" i="2"/>
  <c r="M41" i="2"/>
  <c r="K42" i="2"/>
  <c r="L42" i="2"/>
  <c r="M42" i="2"/>
  <c r="K43" i="2"/>
  <c r="L43" i="2"/>
  <c r="M43" i="2"/>
  <c r="K44" i="2"/>
  <c r="L44" i="2"/>
  <c r="M44" i="2"/>
  <c r="K45" i="2"/>
  <c r="L45" i="2"/>
  <c r="M45" i="2"/>
  <c r="M46" i="2" s="1"/>
  <c r="K46" i="2"/>
  <c r="L46" i="2"/>
  <c r="K47" i="2"/>
  <c r="L47" i="2"/>
  <c r="M47" i="2"/>
  <c r="M48" i="2" s="1"/>
  <c r="M49" i="2" s="1"/>
  <c r="K48" i="2"/>
  <c r="L48" i="2"/>
  <c r="K49" i="2"/>
  <c r="L49" i="2"/>
  <c r="K2321" i="2"/>
  <c r="L2321" i="2"/>
  <c r="K2322" i="2"/>
  <c r="L2322" i="2"/>
  <c r="K2323" i="2"/>
  <c r="L2323" i="2"/>
  <c r="K2324" i="2"/>
  <c r="L2324" i="2"/>
  <c r="K2328" i="2"/>
  <c r="L2328" i="2"/>
  <c r="K2329" i="2"/>
  <c r="L2329" i="2"/>
  <c r="K2330" i="2"/>
  <c r="L2330" i="2"/>
  <c r="M2330" i="2"/>
  <c r="K2331" i="2"/>
  <c r="L2331" i="2"/>
  <c r="M2331" i="2"/>
  <c r="K2332" i="2"/>
  <c r="L2332" i="2"/>
  <c r="M2332" i="2"/>
  <c r="K2333" i="2"/>
  <c r="L2333" i="2"/>
  <c r="M2333" i="2"/>
  <c r="K2334" i="2"/>
  <c r="L2334" i="2"/>
  <c r="M2334" i="2"/>
  <c r="K2335" i="2"/>
  <c r="L2335" i="2"/>
  <c r="M2335" i="2"/>
  <c r="K2336" i="2"/>
  <c r="L2336" i="2"/>
  <c r="M2336" i="2"/>
  <c r="K2337" i="2"/>
  <c r="L2337" i="2"/>
  <c r="M2337" i="2"/>
  <c r="K1918" i="2"/>
  <c r="L1918" i="2"/>
  <c r="K1919" i="2"/>
  <c r="L1919" i="2"/>
  <c r="M1919" i="2"/>
  <c r="K1920" i="2"/>
  <c r="L1920" i="2"/>
  <c r="M1920" i="2"/>
  <c r="M1921" i="2" s="1"/>
  <c r="M1922" i="2" s="1"/>
  <c r="K1921" i="2"/>
  <c r="L1921" i="2"/>
  <c r="K1922" i="2"/>
  <c r="L1922" i="2"/>
  <c r="K2066" i="2"/>
  <c r="L2066" i="2"/>
  <c r="M2066" i="2"/>
  <c r="M2070" i="2" s="1"/>
  <c r="K2067" i="2"/>
  <c r="L2067" i="2"/>
  <c r="M2067" i="2"/>
  <c r="M2071" i="2" s="1"/>
  <c r="K2068" i="2"/>
  <c r="L2068" i="2"/>
  <c r="K2069" i="2"/>
  <c r="L2069" i="2"/>
  <c r="M2069" i="2"/>
  <c r="K2070" i="2"/>
  <c r="L2070" i="2"/>
  <c r="K2071" i="2"/>
  <c r="L2071" i="2"/>
  <c r="K2072" i="2"/>
  <c r="L2072" i="2"/>
  <c r="M2072" i="2"/>
  <c r="K2073" i="2"/>
  <c r="L2073" i="2"/>
  <c r="M2073" i="2"/>
  <c r="K2074" i="2"/>
  <c r="L2074" i="2"/>
  <c r="M2074" i="2"/>
  <c r="K2063" i="2"/>
  <c r="L2063" i="2"/>
  <c r="M2063" i="2"/>
  <c r="K2064" i="2"/>
  <c r="L2064" i="2"/>
  <c r="K1687" i="2"/>
  <c r="L1687" i="2"/>
  <c r="M1687" i="2"/>
  <c r="M1688" i="2" s="1"/>
  <c r="M1689" i="2" s="1"/>
  <c r="K1688" i="2"/>
  <c r="L1688" i="2"/>
  <c r="K1689" i="2"/>
  <c r="L1689" i="2"/>
  <c r="K1690" i="2"/>
  <c r="L1690" i="2"/>
  <c r="M1690" i="2"/>
  <c r="K1691" i="2"/>
  <c r="L1691" i="2"/>
  <c r="M1691" i="2"/>
  <c r="K1692" i="2"/>
  <c r="L1692" i="2"/>
  <c r="M1692" i="2"/>
  <c r="M1693" i="2" s="1"/>
  <c r="M1694" i="2" s="1"/>
  <c r="K1693" i="2"/>
  <c r="L1693" i="2"/>
  <c r="K1694" i="2"/>
  <c r="L1694" i="2"/>
  <c r="K1695" i="2"/>
  <c r="L1695" i="2"/>
  <c r="M1695" i="2"/>
  <c r="K1696" i="2"/>
  <c r="L1696" i="2"/>
  <c r="M1696" i="2"/>
  <c r="K1880" i="2"/>
  <c r="L1880" i="2"/>
  <c r="M1880" i="2"/>
  <c r="K1881" i="2"/>
  <c r="L1881" i="2"/>
  <c r="M1881" i="2"/>
  <c r="K1882" i="2"/>
  <c r="L1882" i="2"/>
  <c r="M1882" i="2"/>
  <c r="K1883" i="2"/>
  <c r="L1883" i="2"/>
  <c r="M1883" i="2"/>
  <c r="K1884" i="2"/>
  <c r="L1884" i="2"/>
  <c r="M1884" i="2"/>
  <c r="K1866" i="2"/>
  <c r="L1866" i="2"/>
  <c r="M1866" i="2"/>
  <c r="K1867" i="2"/>
  <c r="L1867" i="2"/>
  <c r="M1867" i="2"/>
  <c r="M1868" i="2" s="1"/>
  <c r="K1868" i="2"/>
  <c r="L1868" i="2"/>
  <c r="K2639" i="2"/>
  <c r="L2639" i="2"/>
  <c r="K2640" i="2"/>
  <c r="L2640" i="2"/>
  <c r="K2641" i="2"/>
  <c r="L2641" i="2"/>
  <c r="M2641" i="2"/>
  <c r="M2642" i="2" s="1"/>
  <c r="M2643" i="2" s="1"/>
  <c r="M2644" i="2" s="1"/>
  <c r="K2642" i="2"/>
  <c r="L2642" i="2"/>
  <c r="K2643" i="2"/>
  <c r="L2643" i="2"/>
  <c r="K2644" i="2"/>
  <c r="L2644" i="2"/>
  <c r="K2633" i="2"/>
  <c r="L2633" i="2"/>
  <c r="M2633" i="2"/>
  <c r="M2634" i="2" s="1"/>
  <c r="K2634" i="2"/>
  <c r="L2634" i="2"/>
  <c r="F2919" i="6"/>
  <c r="K2028" i="2"/>
  <c r="L2028" i="2"/>
  <c r="M2028" i="2"/>
  <c r="L52" i="2"/>
  <c r="L53" i="2"/>
  <c r="K53" i="2"/>
  <c r="K3096" i="2"/>
  <c r="L3096" i="2"/>
  <c r="M3096" i="2"/>
  <c r="M3097" i="2"/>
  <c r="K3097" i="2"/>
  <c r="L3097" i="2"/>
  <c r="K3098" i="2"/>
  <c r="L3098" i="2"/>
  <c r="M3098" i="2"/>
  <c r="M3099" i="2"/>
  <c r="K3099" i="2"/>
  <c r="L3099" i="2"/>
  <c r="K1308" i="2"/>
  <c r="L1308" i="2"/>
  <c r="K1309" i="2"/>
  <c r="L1309" i="2"/>
  <c r="M1309" i="2"/>
  <c r="F3864" i="6"/>
  <c r="F3863" i="6"/>
  <c r="F3862" i="6"/>
  <c r="B3862" i="6"/>
  <c r="B3863" i="6"/>
  <c r="B3864" i="6"/>
  <c r="F2832" i="6"/>
  <c r="M1297" i="2"/>
  <c r="L1295" i="2"/>
  <c r="L1296" i="2"/>
  <c r="L1297" i="2"/>
  <c r="I1297" i="2"/>
  <c r="K1297" i="2"/>
  <c r="F783" i="6"/>
  <c r="F782" i="6"/>
  <c r="F2315" i="6"/>
  <c r="F2417" i="6"/>
  <c r="F738" i="6"/>
  <c r="F3013" i="6"/>
  <c r="L2702" i="2"/>
  <c r="K2702" i="2"/>
  <c r="F2396" i="6"/>
  <c r="F2395" i="6"/>
  <c r="F2394" i="6"/>
  <c r="M1009" i="2"/>
  <c r="L1009" i="2"/>
  <c r="K1009" i="2"/>
  <c r="I1009" i="2"/>
  <c r="I2063" i="2"/>
  <c r="I1867" i="2"/>
  <c r="I1919" i="2"/>
  <c r="F781" i="6"/>
  <c r="F780" i="6"/>
  <c r="F2652" i="6"/>
  <c r="F2653" i="6"/>
  <c r="F3889" i="6"/>
  <c r="F3434" i="6"/>
  <c r="F3421" i="6"/>
  <c r="F3368" i="6"/>
  <c r="I2067" i="2"/>
  <c r="I1687" i="2"/>
  <c r="F3152" i="6"/>
  <c r="F3151" i="6"/>
  <c r="F2987" i="6"/>
  <c r="F2923" i="6"/>
  <c r="F2982" i="6"/>
  <c r="F2981" i="6"/>
  <c r="F2932" i="6"/>
  <c r="F2931" i="6"/>
  <c r="F3120" i="6"/>
  <c r="F2834" i="6"/>
  <c r="F2833" i="6"/>
  <c r="F2831" i="6"/>
  <c r="F2830" i="6"/>
  <c r="F2261" i="6"/>
  <c r="F3888" i="6"/>
  <c r="L839" i="2"/>
  <c r="K839" i="2"/>
  <c r="M1211" i="2"/>
  <c r="M1212" i="2"/>
  <c r="L1211" i="2"/>
  <c r="L1212" i="2"/>
  <c r="I1211" i="2"/>
  <c r="I1212" i="2"/>
  <c r="K1212" i="2"/>
  <c r="K1211" i="2"/>
  <c r="L848" i="2"/>
  <c r="L849" i="2"/>
  <c r="L850" i="2"/>
  <c r="L851" i="2"/>
  <c r="K848" i="2"/>
  <c r="K849" i="2"/>
  <c r="K850" i="2"/>
  <c r="K851" i="2"/>
  <c r="K852" i="2"/>
  <c r="M1231" i="2"/>
  <c r="I1231" i="2"/>
  <c r="L1231" i="2"/>
  <c r="K1231" i="2"/>
  <c r="F3488" i="6"/>
  <c r="G482" i="3"/>
  <c r="G478" i="3"/>
  <c r="G475" i="3"/>
  <c r="F3879" i="6"/>
  <c r="F3378" i="6"/>
  <c r="F3518" i="6"/>
  <c r="F3695" i="6"/>
  <c r="F3382" i="6"/>
  <c r="F3969" i="6"/>
  <c r="F3367" i="6"/>
  <c r="F3366" i="6"/>
  <c r="F3383" i="6"/>
  <c r="F3373" i="6"/>
  <c r="F3501" i="6"/>
  <c r="F3452" i="6"/>
  <c r="F3878" i="6"/>
  <c r="F3748" i="6"/>
  <c r="M299" i="2"/>
  <c r="L299" i="2"/>
  <c r="K299" i="2"/>
  <c r="I299" i="2"/>
  <c r="I1880" i="2"/>
  <c r="F3232" i="6"/>
  <c r="K150" i="2"/>
  <c r="I45" i="2"/>
  <c r="I44" i="2"/>
  <c r="I41" i="2"/>
  <c r="L2697" i="2"/>
  <c r="K2697" i="2"/>
  <c r="L2701" i="2"/>
  <c r="L2700" i="2"/>
  <c r="L2699" i="2"/>
  <c r="K2701" i="2"/>
  <c r="K2700" i="2"/>
  <c r="K2699" i="2"/>
  <c r="M2822" i="2"/>
  <c r="I2822" i="2"/>
  <c r="L2822" i="2"/>
  <c r="K2822" i="2"/>
  <c r="I2614" i="2"/>
  <c r="I480" i="2"/>
  <c r="F2552" i="6"/>
  <c r="F2551" i="6"/>
  <c r="F2550" i="6"/>
  <c r="F2594" i="6"/>
  <c r="F2739" i="6"/>
  <c r="F2753" i="6"/>
  <c r="F2735" i="6"/>
  <c r="F2731" i="6"/>
  <c r="F2732" i="6"/>
  <c r="F2733" i="6"/>
  <c r="F2518" i="6"/>
  <c r="F2517" i="6"/>
  <c r="F2520" i="6"/>
  <c r="F2612" i="6"/>
  <c r="F498" i="6"/>
  <c r="L964" i="2"/>
  <c r="K964" i="2"/>
  <c r="L952" i="2"/>
  <c r="K952" i="2"/>
  <c r="L946" i="2"/>
  <c r="K946" i="2"/>
  <c r="K934" i="2"/>
  <c r="L934" i="2"/>
  <c r="L925" i="2"/>
  <c r="K925" i="2"/>
  <c r="K917" i="2"/>
  <c r="L917" i="2"/>
  <c r="K907" i="2"/>
  <c r="L907" i="2"/>
  <c r="K897" i="2"/>
  <c r="L897" i="2"/>
  <c r="M2972" i="2"/>
  <c r="I2972" i="2"/>
  <c r="L2972" i="2"/>
  <c r="K2972" i="2"/>
  <c r="I1883" i="2"/>
  <c r="L1463" i="2"/>
  <c r="K1463" i="2"/>
  <c r="I799" i="2"/>
  <c r="F2372" i="6"/>
  <c r="F2361" i="6"/>
  <c r="F2323" i="6"/>
  <c r="F779" i="6"/>
  <c r="F778" i="6"/>
  <c r="F777" i="6"/>
  <c r="F776" i="6"/>
  <c r="F3213" i="6"/>
  <c r="F3012" i="6"/>
  <c r="K1055" i="2"/>
  <c r="F4034" i="6"/>
  <c r="F4035" i="6"/>
  <c r="M2675" i="2"/>
  <c r="L2675" i="2"/>
  <c r="K2675" i="2"/>
  <c r="I2675" i="2"/>
  <c r="M2674" i="2"/>
  <c r="L2674" i="2"/>
  <c r="K2674" i="2"/>
  <c r="I2674" i="2"/>
  <c r="F3011" i="6"/>
  <c r="I3098" i="2"/>
  <c r="F3010" i="6"/>
  <c r="F3760" i="6"/>
  <c r="F3761" i="6"/>
  <c r="F3762" i="6"/>
  <c r="F3726" i="6"/>
  <c r="F775" i="6"/>
  <c r="F774" i="6"/>
  <c r="F773" i="6"/>
  <c r="F3185" i="6"/>
  <c r="F3408" i="6"/>
  <c r="F59" i="6"/>
  <c r="F3377" i="6"/>
  <c r="F2549" i="6"/>
  <c r="F2672" i="6"/>
  <c r="F2673" i="6"/>
  <c r="M1101" i="2"/>
  <c r="L1101" i="2"/>
  <c r="K1101" i="2"/>
  <c r="I1101" i="2"/>
  <c r="L1427" i="2"/>
  <c r="K1427" i="2"/>
  <c r="M1210" i="2"/>
  <c r="L1210" i="2"/>
  <c r="I1210" i="2"/>
  <c r="K1210" i="2"/>
  <c r="I2028" i="2"/>
  <c r="K1629" i="2"/>
  <c r="L1629" i="2"/>
  <c r="F2360" i="6"/>
  <c r="M1016" i="2"/>
  <c r="L1016" i="2"/>
  <c r="K1016" i="2"/>
  <c r="I1016" i="2"/>
  <c r="G298" i="3"/>
  <c r="M1079" i="2"/>
  <c r="L1079" i="2"/>
  <c r="K1079" i="2"/>
  <c r="I1079" i="2"/>
  <c r="I2189" i="2"/>
  <c r="K2189" i="2"/>
  <c r="F2456" i="6"/>
  <c r="L2116" i="2"/>
  <c r="K2116" i="2"/>
  <c r="L2115" i="2"/>
  <c r="K2115" i="2"/>
  <c r="I798" i="2"/>
  <c r="F772" i="6"/>
  <c r="F771" i="6"/>
  <c r="F770" i="6"/>
  <c r="F769" i="6"/>
  <c r="L1097" i="2"/>
  <c r="M1097" i="2"/>
  <c r="I1097" i="2"/>
  <c r="K1097" i="2"/>
  <c r="F2922" i="6"/>
  <c r="F768" i="6"/>
  <c r="I1309" i="2"/>
  <c r="L1679" i="2"/>
  <c r="K1679" i="2"/>
  <c r="F2470" i="6"/>
  <c r="I2633" i="2"/>
  <c r="F4070" i="6"/>
  <c r="M2898" i="2"/>
  <c r="L2898" i="2"/>
  <c r="K2898" i="2"/>
  <c r="K2563" i="2"/>
  <c r="L2563" i="2"/>
  <c r="F3874" i="6"/>
  <c r="K1609" i="2"/>
  <c r="L1609" i="2"/>
  <c r="I874" i="2"/>
  <c r="M873" i="2"/>
  <c r="M874" i="2"/>
  <c r="L873" i="2"/>
  <c r="L874" i="2"/>
  <c r="K873" i="2"/>
  <c r="K874" i="2"/>
  <c r="I873" i="2"/>
  <c r="F767" i="6"/>
  <c r="F766" i="6"/>
  <c r="F765" i="6"/>
  <c r="F3875" i="6"/>
  <c r="M797" i="2"/>
  <c r="I797" i="2"/>
  <c r="L797" i="2"/>
  <c r="K797" i="2"/>
  <c r="L558" i="2"/>
  <c r="K558" i="2"/>
  <c r="M488" i="2"/>
  <c r="I488" i="2"/>
  <c r="L488" i="2"/>
  <c r="K488" i="2"/>
  <c r="F2411" i="6"/>
  <c r="F2410" i="6"/>
  <c r="F764" i="6"/>
  <c r="F763" i="6"/>
  <c r="L1618" i="2"/>
  <c r="K1618" i="2"/>
  <c r="L1602" i="2"/>
  <c r="K1602" i="2"/>
  <c r="M2971" i="2"/>
  <c r="L2971" i="2"/>
  <c r="I2971" i="2"/>
  <c r="K2971" i="2"/>
  <c r="M2964" i="2"/>
  <c r="I2964" i="2"/>
  <c r="K2964" i="2"/>
  <c r="M1018" i="2"/>
  <c r="L1018" i="2"/>
  <c r="K1018" i="2"/>
  <c r="I1018" i="2"/>
  <c r="F756" i="6"/>
  <c r="F762" i="6"/>
  <c r="F833" i="6"/>
  <c r="F761" i="6"/>
  <c r="F760" i="6"/>
  <c r="F759" i="6"/>
  <c r="F758" i="6"/>
  <c r="F757" i="6"/>
  <c r="F755" i="6"/>
  <c r="F754" i="6"/>
  <c r="F753" i="6"/>
  <c r="L1643" i="2"/>
  <c r="L1644" i="2"/>
  <c r="K1644" i="2"/>
  <c r="K1643" i="2"/>
  <c r="L1638" i="2"/>
  <c r="K1638" i="2"/>
  <c r="F2389" i="6"/>
  <c r="F2390" i="6"/>
  <c r="F2391" i="6"/>
  <c r="F2392" i="6"/>
  <c r="F2393" i="6"/>
  <c r="L1617" i="2"/>
  <c r="K1617" i="2"/>
  <c r="L603" i="2"/>
  <c r="K603" i="2"/>
  <c r="F2584" i="6"/>
  <c r="F2347" i="6"/>
  <c r="F2303" i="6"/>
  <c r="F2295" i="6"/>
  <c r="F2260" i="6"/>
  <c r="F831" i="6"/>
  <c r="F832" i="6"/>
  <c r="F752" i="6"/>
  <c r="F751" i="6"/>
  <c r="F750" i="6"/>
  <c r="F749" i="6"/>
  <c r="F748" i="6"/>
  <c r="F747" i="6"/>
  <c r="F746" i="6"/>
  <c r="F745" i="6"/>
  <c r="F744" i="6"/>
  <c r="F743" i="6"/>
  <c r="F742" i="6"/>
  <c r="F741" i="6"/>
  <c r="F740" i="6"/>
  <c r="F739" i="6"/>
  <c r="F737" i="6"/>
  <c r="F736" i="6"/>
  <c r="F735" i="6"/>
  <c r="F734" i="6"/>
  <c r="F733" i="6"/>
  <c r="F732" i="6"/>
  <c r="F731" i="6"/>
  <c r="F730" i="6"/>
  <c r="F729" i="6"/>
  <c r="F728" i="6"/>
  <c r="F727" i="6"/>
  <c r="L1623" i="2"/>
  <c r="K1623" i="2"/>
  <c r="K1065" i="2"/>
  <c r="L1065" i="2"/>
  <c r="K1066" i="2"/>
  <c r="L1066" i="2"/>
  <c r="K1067" i="2"/>
  <c r="L1067" i="2"/>
  <c r="K1068" i="2"/>
  <c r="L1068" i="2"/>
  <c r="K1069" i="2"/>
  <c r="L1069" i="2"/>
  <c r="K1488" i="2"/>
  <c r="L1488" i="2"/>
  <c r="K1489" i="2"/>
  <c r="L1489" i="2"/>
  <c r="K1490" i="2"/>
  <c r="L1490" i="2"/>
  <c r="K1491" i="2"/>
  <c r="L1491" i="2"/>
  <c r="K1492" i="2"/>
  <c r="L1492" i="2"/>
  <c r="K498" i="2"/>
  <c r="L498" i="2"/>
  <c r="M498" i="2"/>
  <c r="K499" i="2"/>
  <c r="L499" i="2"/>
  <c r="M499" i="2"/>
  <c r="K500" i="2"/>
  <c r="L500" i="2"/>
  <c r="M500" i="2"/>
  <c r="K501" i="2"/>
  <c r="L501" i="2"/>
  <c r="M501" i="2"/>
  <c r="K502" i="2"/>
  <c r="L502" i="2"/>
  <c r="M502" i="2"/>
  <c r="M503" i="2" s="1"/>
  <c r="K503" i="2"/>
  <c r="L503" i="2"/>
  <c r="K504" i="2"/>
  <c r="L504" i="2"/>
  <c r="M504" i="2"/>
  <c r="K505" i="2"/>
  <c r="L505" i="2"/>
  <c r="M505" i="2"/>
  <c r="M506" i="2" s="1"/>
  <c r="M507" i="2" s="1"/>
  <c r="M508" i="2" s="1"/>
  <c r="M509" i="2" s="1"/>
  <c r="M510" i="2" s="1"/>
  <c r="K506" i="2"/>
  <c r="L506" i="2"/>
  <c r="K507" i="2"/>
  <c r="L507" i="2"/>
  <c r="K508" i="2"/>
  <c r="L508" i="2"/>
  <c r="K509" i="2"/>
  <c r="L509" i="2"/>
  <c r="K510" i="2"/>
  <c r="L510" i="2"/>
  <c r="K431" i="2"/>
  <c r="L431" i="2"/>
  <c r="K432" i="2"/>
  <c r="L432" i="2"/>
  <c r="K433" i="2"/>
  <c r="L433" i="2"/>
  <c r="K434" i="2"/>
  <c r="L434" i="2"/>
  <c r="K435" i="2"/>
  <c r="L435" i="2"/>
  <c r="K436" i="2"/>
  <c r="L436" i="2"/>
  <c r="K437" i="2"/>
  <c r="L437" i="2"/>
  <c r="K438" i="2"/>
  <c r="L438" i="2"/>
  <c r="K439" i="2"/>
  <c r="L439" i="2"/>
  <c r="K440" i="2"/>
  <c r="L440" i="2"/>
  <c r="K441" i="2"/>
  <c r="L441" i="2"/>
  <c r="K442" i="2"/>
  <c r="L442" i="2"/>
  <c r="K443" i="2"/>
  <c r="L443" i="2"/>
  <c r="K444" i="2"/>
  <c r="L444" i="2"/>
  <c r="K445" i="2"/>
  <c r="L445" i="2"/>
  <c r="K446" i="2"/>
  <c r="L446" i="2"/>
  <c r="K447" i="2"/>
  <c r="L447" i="2"/>
  <c r="K1869" i="2"/>
  <c r="L1869" i="2"/>
  <c r="M1869" i="2"/>
  <c r="K1870" i="2"/>
  <c r="L1870" i="2"/>
  <c r="M1870" i="2"/>
  <c r="K1871" i="2"/>
  <c r="L1871" i="2"/>
  <c r="M1871" i="2"/>
  <c r="K1872" i="2"/>
  <c r="L1872" i="2"/>
  <c r="M1872" i="2"/>
  <c r="K1873" i="2"/>
  <c r="L1873" i="2"/>
  <c r="M1873" i="2"/>
  <c r="K1874" i="2"/>
  <c r="L1874" i="2"/>
  <c r="M1874" i="2"/>
  <c r="K1875" i="2"/>
  <c r="L1875" i="2"/>
  <c r="M1875" i="2"/>
  <c r="M1876" i="2" s="1"/>
  <c r="K1876" i="2"/>
  <c r="L1876" i="2"/>
  <c r="K1877" i="2"/>
  <c r="L1877" i="2"/>
  <c r="M1877" i="2"/>
  <c r="K1878" i="2"/>
  <c r="L1878" i="2"/>
  <c r="M1878" i="2"/>
  <c r="K1879" i="2"/>
  <c r="L1879" i="2"/>
  <c r="M1879" i="2"/>
  <c r="K1885" i="2"/>
  <c r="L1885" i="2"/>
  <c r="M1885" i="2"/>
  <c r="K161" i="2"/>
  <c r="L161" i="2"/>
  <c r="K162" i="2"/>
  <c r="L162" i="2"/>
  <c r="M162" i="2"/>
  <c r="M163" i="2" s="1"/>
  <c r="M164" i="2" s="1"/>
  <c r="M165" i="2" s="1"/>
  <c r="M166" i="2" s="1"/>
  <c r="M167" i="2" s="1"/>
  <c r="M168" i="2" s="1"/>
  <c r="M169" i="2" s="1"/>
  <c r="M170" i="2" s="1"/>
  <c r="M171" i="2" s="1"/>
  <c r="M172" i="2" s="1"/>
  <c r="M173" i="2" s="1"/>
  <c r="M174" i="2" s="1"/>
  <c r="M175" i="2" s="1"/>
  <c r="M176" i="2" s="1"/>
  <c r="M177" i="2" s="1"/>
  <c r="M178" i="2" s="1"/>
  <c r="M179" i="2" s="1"/>
  <c r="M180" i="2" s="1"/>
  <c r="M181" i="2" s="1"/>
  <c r="M182" i="2" s="1"/>
  <c r="M183" i="2" s="1"/>
  <c r="M184" i="2" s="1"/>
  <c r="M185" i="2" s="1"/>
  <c r="M186" i="2" s="1"/>
  <c r="M187" i="2" s="1"/>
  <c r="M188" i="2" s="1"/>
  <c r="M189" i="2" s="1"/>
  <c r="M190" i="2" s="1"/>
  <c r="M191" i="2" s="1"/>
  <c r="M192" i="2" s="1"/>
  <c r="M193" i="2" s="1"/>
  <c r="M194" i="2" s="1"/>
  <c r="M195" i="2" s="1"/>
  <c r="M196" i="2" s="1"/>
  <c r="M197" i="2" s="1"/>
  <c r="M198" i="2" s="1"/>
  <c r="M199" i="2" s="1"/>
  <c r="M200" i="2" s="1"/>
  <c r="M201" i="2" s="1"/>
  <c r="K163" i="2"/>
  <c r="L163" i="2"/>
  <c r="K164" i="2"/>
  <c r="L164" i="2"/>
  <c r="K165" i="2"/>
  <c r="L165" i="2"/>
  <c r="K166" i="2"/>
  <c r="L166" i="2"/>
  <c r="K167" i="2"/>
  <c r="L167" i="2"/>
  <c r="K168" i="2"/>
  <c r="L168" i="2"/>
  <c r="K169" i="2"/>
  <c r="L169" i="2"/>
  <c r="K170" i="2"/>
  <c r="L170" i="2"/>
  <c r="K155" i="2"/>
  <c r="L155" i="2"/>
  <c r="K156" i="2"/>
  <c r="L156" i="2"/>
  <c r="K157" i="2"/>
  <c r="L157" i="2"/>
  <c r="K158" i="2"/>
  <c r="L158" i="2"/>
  <c r="K159" i="2"/>
  <c r="L159" i="2"/>
  <c r="K160" i="2"/>
  <c r="L160" i="2"/>
  <c r="M160" i="2"/>
  <c r="M161" i="2" s="1"/>
  <c r="K481" i="2"/>
  <c r="L481" i="2"/>
  <c r="M481" i="2"/>
  <c r="K482" i="2"/>
  <c r="L482" i="2"/>
  <c r="M482" i="2"/>
  <c r="K483" i="2"/>
  <c r="L483" i="2"/>
  <c r="M483" i="2"/>
  <c r="K484" i="2"/>
  <c r="L484" i="2"/>
  <c r="M484" i="2"/>
  <c r="K485" i="2"/>
  <c r="L485" i="2"/>
  <c r="M485" i="2"/>
  <c r="K486" i="2"/>
  <c r="L486" i="2"/>
  <c r="M486" i="2"/>
  <c r="K487" i="2"/>
  <c r="L487" i="2"/>
  <c r="M487" i="2"/>
  <c r="K489" i="2"/>
  <c r="L489" i="2"/>
  <c r="M489" i="2"/>
  <c r="K490" i="2"/>
  <c r="L490" i="2"/>
  <c r="M490" i="2"/>
  <c r="M1727" i="2"/>
  <c r="M1728" i="2"/>
  <c r="M1729" i="2"/>
  <c r="M1730" i="2"/>
  <c r="M1731" i="2"/>
  <c r="M1732" i="2"/>
  <c r="M1733" i="2"/>
  <c r="M1734" i="2" s="1"/>
  <c r="M1735" i="2" s="1"/>
  <c r="M1736" i="2" s="1"/>
  <c r="M1737" i="2" s="1"/>
  <c r="M1738" i="2"/>
  <c r="M1739" i="2"/>
  <c r="M1740" i="2" s="1"/>
  <c r="M1846" i="2"/>
  <c r="M1847" i="2"/>
  <c r="M1848" i="2"/>
  <c r="M1849" i="2"/>
  <c r="M1850" i="2"/>
  <c r="M1851" i="2"/>
  <c r="M1852" i="2"/>
  <c r="M1853" i="2"/>
  <c r="M1854" i="2"/>
  <c r="M1855" i="2" s="1"/>
  <c r="M1856" i="2"/>
  <c r="M1857" i="2"/>
  <c r="M1858" i="2" s="1"/>
  <c r="M1859" i="2"/>
  <c r="M1860" i="2"/>
  <c r="M1861" i="2"/>
  <c r="M1862" i="2" s="1"/>
  <c r="F756" i="18"/>
  <c r="F757" i="18"/>
  <c r="F758" i="18"/>
  <c r="F759" i="18"/>
  <c r="F760" i="18"/>
  <c r="F762" i="18"/>
  <c r="F763" i="18"/>
  <c r="F764" i="18"/>
  <c r="F765" i="18"/>
  <c r="F766" i="18"/>
  <c r="F767" i="18"/>
  <c r="F768" i="18"/>
  <c r="F2583" i="6"/>
  <c r="L2114" i="2"/>
  <c r="K2114" i="2"/>
  <c r="L2113" i="2"/>
  <c r="K2113" i="2"/>
  <c r="F3260" i="6"/>
  <c r="K1649" i="2"/>
  <c r="L1649" i="2"/>
  <c r="F54" i="6"/>
  <c r="F3479" i="6"/>
  <c r="I1871" i="2"/>
  <c r="F2617" i="6"/>
  <c r="F77" i="6"/>
  <c r="F3289" i="6"/>
  <c r="F2786" i="6"/>
  <c r="F2359" i="6"/>
  <c r="F2332" i="6"/>
  <c r="F726" i="6"/>
  <c r="F725" i="6"/>
  <c r="F724" i="6"/>
  <c r="F3008" i="6"/>
  <c r="F2935" i="6"/>
  <c r="K2112" i="2"/>
  <c r="L2112" i="2"/>
  <c r="L2111" i="2"/>
  <c r="K2111" i="2"/>
  <c r="L636" i="2"/>
  <c r="M636" i="2"/>
  <c r="I636" i="2"/>
  <c r="K636" i="2"/>
  <c r="I1733" i="2"/>
  <c r="L1733" i="2"/>
  <c r="K1733" i="2"/>
  <c r="L1422" i="2"/>
  <c r="L1423" i="2"/>
  <c r="L1424" i="2"/>
  <c r="L1425" i="2"/>
  <c r="L1426" i="2"/>
  <c r="K1424" i="2"/>
  <c r="K1425" i="2"/>
  <c r="K1426" i="2"/>
  <c r="K1423" i="2"/>
  <c r="K1422" i="2"/>
  <c r="F2909" i="6"/>
  <c r="L586" i="2"/>
  <c r="K586" i="2"/>
  <c r="I486" i="2"/>
  <c r="I487" i="2"/>
  <c r="L477" i="2"/>
  <c r="M477" i="2"/>
  <c r="I477" i="2"/>
  <c r="I478" i="2"/>
  <c r="M1244" i="2"/>
  <c r="M1243" i="2"/>
  <c r="L1244" i="2"/>
  <c r="K1244" i="2"/>
  <c r="L1243" i="2"/>
  <c r="K1243" i="2"/>
  <c r="I1244" i="2"/>
  <c r="I1243" i="2"/>
  <c r="K1593" i="2"/>
  <c r="K3046" i="2"/>
  <c r="L3046" i="2"/>
  <c r="K3045" i="2"/>
  <c r="K477" i="2"/>
  <c r="I152" i="2"/>
  <c r="K152" i="2"/>
  <c r="L152" i="2"/>
  <c r="K153" i="2"/>
  <c r="L153" i="2"/>
  <c r="K154" i="2"/>
  <c r="L154" i="2"/>
  <c r="I158" i="2"/>
  <c r="F2346" i="6"/>
  <c r="F723" i="6"/>
  <c r="F496" i="6"/>
  <c r="F497" i="6"/>
  <c r="F3500" i="6"/>
  <c r="F3469" i="6"/>
  <c r="F3459" i="6"/>
  <c r="F3460" i="6"/>
  <c r="F3453" i="6"/>
  <c r="F2769" i="6"/>
  <c r="F722" i="6"/>
  <c r="F721" i="6"/>
  <c r="F2516" i="6"/>
  <c r="F720" i="6"/>
  <c r="F719" i="6"/>
  <c r="F837" i="6"/>
  <c r="F718" i="6"/>
  <c r="L1678" i="2"/>
  <c r="K1678" i="2"/>
  <c r="I2713" i="2"/>
  <c r="L2713" i="2"/>
  <c r="K2713" i="2"/>
  <c r="M2527" i="2"/>
  <c r="I2527" i="2"/>
  <c r="L2527" i="2"/>
  <c r="K2527" i="2"/>
  <c r="F2259" i="6"/>
  <c r="F4069" i="6"/>
  <c r="G187" i="3"/>
  <c r="I2065" i="2"/>
  <c r="I2613" i="2"/>
  <c r="F78" i="6"/>
  <c r="F76" i="6"/>
  <c r="M361" i="2"/>
  <c r="I361" i="2"/>
  <c r="K361" i="2"/>
  <c r="L2299" i="2"/>
  <c r="K2299" i="2"/>
  <c r="F717" i="6"/>
  <c r="F3859" i="6"/>
  <c r="F716" i="6"/>
  <c r="F715" i="6"/>
  <c r="F714" i="6"/>
  <c r="F4094" i="6"/>
  <c r="L945" i="2"/>
  <c r="K945" i="2"/>
  <c r="F3960" i="6"/>
  <c r="F4071" i="6"/>
  <c r="F4068" i="6"/>
  <c r="F4067" i="6"/>
  <c r="F4066" i="6"/>
  <c r="F4065" i="6"/>
  <c r="G462" i="3"/>
  <c r="F2258" i="6"/>
  <c r="F713" i="6"/>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F2961" i="6"/>
  <c r="F712" i="6"/>
  <c r="I1846" i="2"/>
  <c r="L1846" i="2"/>
  <c r="K1846" i="2"/>
  <c r="K52" i="2"/>
  <c r="F711" i="6"/>
  <c r="F710" i="6"/>
  <c r="F3516" i="6"/>
  <c r="G372" i="3"/>
  <c r="M1845" i="2"/>
  <c r="I1845" i="2"/>
  <c r="L1845" i="2"/>
  <c r="K1845" i="2"/>
  <c r="F3007" i="6"/>
  <c r="F3006" i="6"/>
  <c r="M324" i="2"/>
  <c r="M323" i="2"/>
  <c r="M322" i="2"/>
  <c r="M321" i="2"/>
  <c r="M320" i="2"/>
  <c r="I324" i="2"/>
  <c r="I323" i="2"/>
  <c r="I322" i="2"/>
  <c r="I321" i="2"/>
  <c r="I320" i="2"/>
  <c r="K324" i="2"/>
  <c r="K323" i="2"/>
  <c r="K322" i="2"/>
  <c r="K321" i="2"/>
  <c r="K320" i="2"/>
  <c r="F2829" i="6"/>
  <c r="I1872" i="2"/>
  <c r="L367" i="2"/>
  <c r="K367" i="2"/>
  <c r="M300" i="2"/>
  <c r="L300" i="2"/>
  <c r="K300" i="2"/>
  <c r="I300" i="2"/>
  <c r="M298" i="2"/>
  <c r="M297" i="2"/>
  <c r="L298" i="2"/>
  <c r="L297" i="2"/>
  <c r="K298" i="2"/>
  <c r="K297" i="2"/>
  <c r="K296" i="2"/>
  <c r="I298" i="2"/>
  <c r="I297" i="2"/>
  <c r="K1677" i="2"/>
  <c r="L1677" i="2"/>
  <c r="K1680" i="2"/>
  <c r="L1680" i="2"/>
  <c r="K846" i="2"/>
  <c r="L846" i="2"/>
  <c r="K847" i="2"/>
  <c r="L847" i="2"/>
  <c r="L852" i="2"/>
  <c r="K604" i="2"/>
  <c r="L604" i="2"/>
  <c r="F2432" i="6"/>
  <c r="F12" i="6"/>
  <c r="F16" i="6"/>
  <c r="K2911" i="2"/>
  <c r="L2911" i="2"/>
  <c r="K2912" i="2"/>
  <c r="L2912" i="2"/>
  <c r="M2912" i="2"/>
  <c r="M2913" i="2" s="1"/>
  <c r="M2914" i="2" s="1"/>
  <c r="M2915" i="2" s="1"/>
  <c r="K2913" i="2"/>
  <c r="L2913" i="2"/>
  <c r="M2815" i="2"/>
  <c r="M2816" i="2"/>
  <c r="M2817" i="2"/>
  <c r="M2818" i="2"/>
  <c r="M2819" i="2"/>
  <c r="M2820" i="2"/>
  <c r="M2821" i="2"/>
  <c r="M2823" i="2"/>
  <c r="M2824" i="2" s="1"/>
  <c r="M2825" i="2"/>
  <c r="M2826" i="2" s="1"/>
  <c r="M2827" i="2" s="1"/>
  <c r="M2828" i="2" s="1"/>
  <c r="M2829" i="2" s="1"/>
  <c r="M2830" i="2" s="1"/>
  <c r="M2833" i="2" s="1"/>
  <c r="L2817" i="2"/>
  <c r="L2818" i="2"/>
  <c r="L2819" i="2"/>
  <c r="L2820" i="2"/>
  <c r="L2821" i="2"/>
  <c r="L2823" i="2"/>
  <c r="K2819" i="2"/>
  <c r="K2820" i="2"/>
  <c r="K2821" i="2"/>
  <c r="K2823" i="2"/>
  <c r="K2824" i="2"/>
  <c r="K2825" i="2"/>
  <c r="K2826" i="2"/>
  <c r="K2827" i="2"/>
  <c r="K843" i="2"/>
  <c r="L843" i="2"/>
  <c r="K2032" i="2"/>
  <c r="L2032" i="2"/>
  <c r="M2032" i="2"/>
  <c r="K2033" i="2"/>
  <c r="L2033" i="2"/>
  <c r="M2033" i="2"/>
  <c r="K2034" i="2"/>
  <c r="L2034" i="2"/>
  <c r="M2034" i="2"/>
  <c r="K2035" i="2"/>
  <c r="L2035" i="2"/>
  <c r="M2035" i="2"/>
  <c r="K2036" i="2"/>
  <c r="L2036" i="2"/>
  <c r="M2036" i="2"/>
  <c r="K2037" i="2"/>
  <c r="L2037" i="2"/>
  <c r="M2037" i="2"/>
  <c r="K2510" i="2"/>
  <c r="L2510" i="2"/>
  <c r="K2511" i="2"/>
  <c r="L2511" i="2"/>
  <c r="M808" i="2"/>
  <c r="M809" i="2"/>
  <c r="M810" i="2" s="1"/>
  <c r="I2156" i="2"/>
  <c r="I2157" i="2"/>
  <c r="I2158" i="2"/>
  <c r="I2159" i="2"/>
  <c r="I2160" i="2"/>
  <c r="I2161" i="2"/>
  <c r="I2162" i="2"/>
  <c r="I2163" i="2"/>
  <c r="I2164" i="2"/>
  <c r="I2165" i="2"/>
  <c r="I2166" i="2"/>
  <c r="I2167" i="2"/>
  <c r="G331" i="3"/>
  <c r="F3758" i="6"/>
  <c r="F3759" i="6"/>
  <c r="F3508" i="6"/>
  <c r="F3509" i="6"/>
  <c r="F3510" i="6"/>
  <c r="F3511" i="6"/>
  <c r="F3512" i="6"/>
  <c r="F3513" i="6"/>
  <c r="F3514" i="6"/>
  <c r="F3515" i="6"/>
  <c r="F2492" i="6"/>
  <c r="F3265" i="6"/>
  <c r="F3000" i="6"/>
  <c r="F3149" i="6"/>
  <c r="F3127" i="6"/>
  <c r="F3150" i="6"/>
  <c r="F3147" i="6"/>
  <c r="F3148" i="6"/>
  <c r="F3146" i="6"/>
  <c r="F3145" i="6"/>
  <c r="L2236" i="2"/>
  <c r="K2236" i="2"/>
  <c r="L2235" i="2"/>
  <c r="K2235" i="2"/>
  <c r="F3143" i="6"/>
  <c r="F2999" i="6"/>
  <c r="F2257" i="6"/>
  <c r="F2278" i="6"/>
  <c r="F2403" i="6"/>
  <c r="F2998" i="6"/>
  <c r="F495" i="6"/>
  <c r="M319" i="2"/>
  <c r="I319" i="2"/>
  <c r="L319" i="2"/>
  <c r="K319" i="2"/>
  <c r="L290" i="2"/>
  <c r="M290" i="2"/>
  <c r="I295" i="2"/>
  <c r="I294" i="2"/>
  <c r="I293" i="2"/>
  <c r="I292" i="2"/>
  <c r="I291" i="2"/>
  <c r="I296" i="2"/>
  <c r="I290" i="2"/>
  <c r="I289" i="2"/>
  <c r="I288" i="2"/>
  <c r="I287" i="2"/>
  <c r="I286" i="2"/>
  <c r="M295" i="2"/>
  <c r="L295" i="2"/>
  <c r="K295" i="2"/>
  <c r="L294" i="2"/>
  <c r="K294" i="2"/>
  <c r="L293" i="2"/>
  <c r="K293" i="2"/>
  <c r="L292" i="2"/>
  <c r="K292" i="2"/>
  <c r="L291" i="2"/>
  <c r="K291" i="2"/>
  <c r="L296" i="2"/>
  <c r="K290" i="2"/>
  <c r="L289" i="2"/>
  <c r="K289" i="2"/>
  <c r="L288" i="2"/>
  <c r="K288" i="2"/>
  <c r="L287" i="2"/>
  <c r="K287" i="2"/>
  <c r="M286" i="2"/>
  <c r="M287" i="2"/>
  <c r="M288" i="2"/>
  <c r="M289" i="2"/>
  <c r="M296" i="2"/>
  <c r="M291" i="2"/>
  <c r="M292" i="2"/>
  <c r="M293" i="2"/>
  <c r="M294" i="2"/>
  <c r="L286" i="2"/>
  <c r="K286" i="2"/>
  <c r="F3111" i="6"/>
  <c r="G385" i="3"/>
  <c r="G387" i="3"/>
  <c r="L318" i="2"/>
  <c r="L317" i="2"/>
  <c r="K318" i="2"/>
  <c r="K317" i="2"/>
  <c r="K316" i="2"/>
  <c r="K315" i="2"/>
  <c r="K314" i="2"/>
  <c r="K313" i="2"/>
  <c r="K312" i="2"/>
  <c r="K311" i="2"/>
  <c r="F3432" i="6"/>
  <c r="M318" i="2"/>
  <c r="M317" i="2"/>
  <c r="M316" i="2"/>
  <c r="M315" i="2"/>
  <c r="M314" i="2"/>
  <c r="M313" i="2"/>
  <c r="M312" i="2"/>
  <c r="M311" i="2"/>
  <c r="M310" i="2"/>
  <c r="L325" i="2"/>
  <c r="L316" i="2"/>
  <c r="L315" i="2"/>
  <c r="L314" i="2"/>
  <c r="L313" i="2"/>
  <c r="L312" i="2"/>
  <c r="L311" i="2"/>
  <c r="I318" i="2"/>
  <c r="I317" i="2"/>
  <c r="I316" i="2"/>
  <c r="I315" i="2"/>
  <c r="I314" i="2"/>
  <c r="I313" i="2"/>
  <c r="I312" i="2"/>
  <c r="I311" i="2"/>
  <c r="M325" i="2"/>
  <c r="M309" i="2"/>
  <c r="M308" i="2"/>
  <c r="M307" i="2"/>
  <c r="M306" i="2"/>
  <c r="M305" i="2"/>
  <c r="M304" i="2"/>
  <c r="L310" i="2"/>
  <c r="L309" i="2"/>
  <c r="L308" i="2"/>
  <c r="L307" i="2"/>
  <c r="L306" i="2"/>
  <c r="L305" i="2"/>
  <c r="L304" i="2"/>
  <c r="K304" i="2"/>
  <c r="K305" i="2"/>
  <c r="K306" i="2"/>
  <c r="K307" i="2"/>
  <c r="K308" i="2"/>
  <c r="K309" i="2"/>
  <c r="K310" i="2"/>
  <c r="K325" i="2"/>
  <c r="I325" i="2"/>
  <c r="I310" i="2"/>
  <c r="I309" i="2"/>
  <c r="I308" i="2"/>
  <c r="I307" i="2"/>
  <c r="I306" i="2"/>
  <c r="I305" i="2"/>
  <c r="I304" i="2"/>
  <c r="F830" i="6"/>
  <c r="F834" i="6"/>
  <c r="F835" i="6"/>
  <c r="F836" i="6"/>
  <c r="M3137" i="2"/>
  <c r="L3137" i="2"/>
  <c r="K3137" i="2"/>
  <c r="I3137" i="2"/>
  <c r="M3136" i="2"/>
  <c r="L3136" i="2"/>
  <c r="K3136" i="2"/>
  <c r="I3136" i="2"/>
  <c r="L3135" i="2"/>
  <c r="K3135" i="2"/>
  <c r="I3135" i="2"/>
  <c r="M3134" i="2"/>
  <c r="M3135" i="2"/>
  <c r="L3134" i="2"/>
  <c r="K3134" i="2"/>
  <c r="I3134" i="2"/>
  <c r="M3133" i="2"/>
  <c r="L3133" i="2"/>
  <c r="K3133" i="2"/>
  <c r="I3133" i="2"/>
  <c r="L3132" i="2"/>
  <c r="K3132" i="2"/>
  <c r="I3132" i="2"/>
  <c r="M3131" i="2"/>
  <c r="M3132" i="2"/>
  <c r="L3131" i="2"/>
  <c r="K3131" i="2"/>
  <c r="I3131" i="2"/>
  <c r="M3130" i="2"/>
  <c r="L3130" i="2"/>
  <c r="K3130" i="2"/>
  <c r="I3130" i="2"/>
  <c r="L3129" i="2"/>
  <c r="K3129" i="2"/>
  <c r="I3129" i="2"/>
  <c r="M3128" i="2"/>
  <c r="M3129" i="2"/>
  <c r="L3128" i="2"/>
  <c r="K3128" i="2"/>
  <c r="I3128" i="2"/>
  <c r="M3127" i="2"/>
  <c r="L3127" i="2"/>
  <c r="K3127" i="2"/>
  <c r="I3127" i="2"/>
  <c r="L3126" i="2"/>
  <c r="K3126" i="2"/>
  <c r="I3126" i="2"/>
  <c r="M3125" i="2"/>
  <c r="M3126" i="2"/>
  <c r="L3125" i="2"/>
  <c r="K3125" i="2"/>
  <c r="I3125" i="2"/>
  <c r="M3124" i="2"/>
  <c r="L3124" i="2"/>
  <c r="K3124" i="2"/>
  <c r="I3124" i="2"/>
  <c r="L3123" i="2"/>
  <c r="K3123" i="2"/>
  <c r="I3123" i="2"/>
  <c r="M3122" i="2"/>
  <c r="M3123" i="2"/>
  <c r="L3122" i="2"/>
  <c r="K3122" i="2"/>
  <c r="I3122" i="2"/>
  <c r="M3121" i="2"/>
  <c r="L3121" i="2"/>
  <c r="K3121" i="2"/>
  <c r="I3121" i="2"/>
  <c r="L3120" i="2"/>
  <c r="K3120" i="2"/>
  <c r="I3120" i="2"/>
  <c r="M3119" i="2"/>
  <c r="M3120" i="2"/>
  <c r="L3119" i="2"/>
  <c r="K3119" i="2"/>
  <c r="I3119" i="2"/>
  <c r="M3118" i="2"/>
  <c r="L3118" i="2"/>
  <c r="K3118" i="2"/>
  <c r="I3118" i="2"/>
  <c r="L3117" i="2"/>
  <c r="K3117" i="2"/>
  <c r="I3117" i="2"/>
  <c r="M3116" i="2"/>
  <c r="M3117" i="2"/>
  <c r="L3116" i="2"/>
  <c r="K3116" i="2"/>
  <c r="I3116" i="2"/>
  <c r="M3115" i="2"/>
  <c r="L3115" i="2"/>
  <c r="K3115" i="2"/>
  <c r="I3115" i="2"/>
  <c r="L3114" i="2"/>
  <c r="K3114" i="2"/>
  <c r="I3114" i="2"/>
  <c r="M3113" i="2"/>
  <c r="M3114" i="2"/>
  <c r="L3113" i="2"/>
  <c r="K3113" i="2"/>
  <c r="I3113" i="2"/>
  <c r="M3112" i="2"/>
  <c r="L3112" i="2"/>
  <c r="K3112" i="2"/>
  <c r="I3112" i="2"/>
  <c r="L3111" i="2"/>
  <c r="K3111" i="2"/>
  <c r="I3111" i="2"/>
  <c r="M3110" i="2"/>
  <c r="M3111" i="2"/>
  <c r="L3110" i="2"/>
  <c r="K3110" i="2"/>
  <c r="I3110" i="2"/>
  <c r="M3109" i="2"/>
  <c r="L3109" i="2"/>
  <c r="K3109" i="2"/>
  <c r="I3109" i="2"/>
  <c r="L3108" i="2"/>
  <c r="K3108" i="2"/>
  <c r="I3108" i="2"/>
  <c r="M3107" i="2"/>
  <c r="M3108" i="2"/>
  <c r="L3107" i="2"/>
  <c r="K3107" i="2"/>
  <c r="I3107" i="2"/>
  <c r="M3106" i="2"/>
  <c r="L3106" i="2"/>
  <c r="K3106" i="2"/>
  <c r="I3106" i="2"/>
  <c r="L3105" i="2"/>
  <c r="K3105" i="2"/>
  <c r="I3105" i="2"/>
  <c r="M3104" i="2"/>
  <c r="M3105" i="2"/>
  <c r="L3104" i="2"/>
  <c r="K3104" i="2"/>
  <c r="I3104" i="2"/>
  <c r="M3103" i="2"/>
  <c r="L3103" i="2"/>
  <c r="K3103" i="2"/>
  <c r="I3103" i="2"/>
  <c r="L3102" i="2"/>
  <c r="K3102" i="2"/>
  <c r="I3102" i="2"/>
  <c r="M3101" i="2"/>
  <c r="L3101" i="2"/>
  <c r="K3101" i="2"/>
  <c r="I3101" i="2"/>
  <c r="M3100" i="2"/>
  <c r="L3100" i="2"/>
  <c r="K3100" i="2"/>
  <c r="I3100" i="2"/>
  <c r="I3099" i="2"/>
  <c r="I3096" i="2"/>
  <c r="L3095" i="2"/>
  <c r="K3095" i="2"/>
  <c r="I3095" i="2"/>
  <c r="L3094" i="2"/>
  <c r="K3094" i="2"/>
  <c r="I3094" i="2"/>
  <c r="L3093" i="2"/>
  <c r="K3093" i="2"/>
  <c r="I3093" i="2"/>
  <c r="F2997" i="6"/>
  <c r="F2996" i="6"/>
  <c r="L2695" i="2"/>
  <c r="K2695" i="2"/>
  <c r="I92" i="2"/>
  <c r="F494" i="6"/>
  <c r="F4016" i="6"/>
  <c r="F4017" i="6"/>
  <c r="F2995" i="6"/>
  <c r="M285" i="2"/>
  <c r="I285" i="2"/>
  <c r="I303" i="2"/>
  <c r="M303" i="2"/>
  <c r="L303" i="2"/>
  <c r="K303" i="2"/>
  <c r="L285" i="2"/>
  <c r="K285" i="2"/>
  <c r="M326" i="2"/>
  <c r="L326" i="2"/>
  <c r="K326" i="2"/>
  <c r="I326" i="2"/>
  <c r="M301" i="2"/>
  <c r="L301" i="2"/>
  <c r="K301" i="2"/>
  <c r="I301" i="2"/>
  <c r="I328" i="2"/>
  <c r="K328" i="2"/>
  <c r="L328" i="2"/>
  <c r="K944" i="2"/>
  <c r="L944" i="2"/>
  <c r="M14" i="2"/>
  <c r="M15" i="2"/>
  <c r="M16" i="2"/>
  <c r="M19" i="2"/>
  <c r="M18" i="2"/>
  <c r="M17" i="2"/>
  <c r="I129" i="2"/>
  <c r="I130" i="2"/>
  <c r="I128" i="2"/>
  <c r="L17" i="2"/>
  <c r="K17" i="2"/>
  <c r="I17" i="2"/>
  <c r="I16" i="2"/>
  <c r="F2285" i="6"/>
  <c r="F2276" i="6"/>
  <c r="F2277" i="6"/>
  <c r="F3757" i="6"/>
  <c r="F24" i="6"/>
  <c r="L809" i="2"/>
  <c r="K809" i="2"/>
  <c r="I809" i="2"/>
  <c r="L808" i="2"/>
  <c r="K808" i="2"/>
  <c r="I808" i="2"/>
  <c r="F2547" i="6"/>
  <c r="F2548" i="6"/>
  <c r="I1046" i="2"/>
  <c r="K1046" i="2"/>
  <c r="M1046" i="2"/>
  <c r="I1047" i="2"/>
  <c r="K1047" i="2"/>
  <c r="M1047" i="2"/>
  <c r="I1048" i="2"/>
  <c r="K1048" i="2"/>
  <c r="M1048" i="2"/>
  <c r="I1049" i="2"/>
  <c r="K1049" i="2"/>
  <c r="M1049" i="2"/>
  <c r="F3897" i="6"/>
  <c r="F3892" i="6"/>
  <c r="F3893" i="6"/>
  <c r="F3913" i="6"/>
  <c r="F3914" i="6"/>
  <c r="F3384" i="6"/>
  <c r="F3385" i="6"/>
  <c r="F3365" i="6"/>
  <c r="F4009" i="6"/>
  <c r="F4010" i="6"/>
  <c r="F3751" i="6"/>
  <c r="F3752" i="6"/>
  <c r="F3753" i="6"/>
  <c r="F3754" i="6"/>
  <c r="F3755" i="6"/>
  <c r="F3756" i="6"/>
  <c r="K2646" i="2"/>
  <c r="L2646" i="2"/>
  <c r="F2687" i="6"/>
  <c r="F2382" i="6"/>
  <c r="F2455" i="6"/>
  <c r="M644" i="2"/>
  <c r="L644" i="2"/>
  <c r="K644" i="2"/>
  <c r="I644" i="2"/>
  <c r="M475" i="2"/>
  <c r="L475" i="2"/>
  <c r="I475" i="2"/>
  <c r="K475" i="2"/>
  <c r="K2188" i="2"/>
  <c r="I1708" i="2"/>
  <c r="F2828" i="6"/>
  <c r="F3393" i="6"/>
  <c r="F3883" i="6"/>
  <c r="F3750" i="6"/>
  <c r="F3749" i="6"/>
  <c r="F3747" i="6"/>
  <c r="F3746" i="6"/>
  <c r="F3745" i="6"/>
  <c r="F3744" i="6"/>
  <c r="F3743" i="6"/>
  <c r="F3742" i="6"/>
  <c r="F3741" i="6"/>
  <c r="F3740" i="6"/>
  <c r="F3739" i="6"/>
  <c r="F3738" i="6"/>
  <c r="F3737" i="6"/>
  <c r="F3736" i="6"/>
  <c r="F3735" i="6"/>
  <c r="F3296" i="6"/>
  <c r="F3297" i="6"/>
  <c r="F3263" i="6"/>
  <c r="F3264" i="6"/>
  <c r="F3262" i="6"/>
  <c r="F2634" i="6"/>
  <c r="F3903" i="6"/>
  <c r="F3190" i="6"/>
  <c r="F3222" i="6"/>
  <c r="F3223" i="6"/>
  <c r="F3221" i="6"/>
  <c r="F2611" i="6"/>
  <c r="F2513" i="6"/>
  <c r="F2514" i="6"/>
  <c r="F2515" i="6"/>
  <c r="L588" i="2"/>
  <c r="L589" i="2"/>
  <c r="L590" i="2"/>
  <c r="L591" i="2"/>
  <c r="K588" i="2"/>
  <c r="L427" i="2"/>
  <c r="L428" i="2"/>
  <c r="L429" i="2"/>
  <c r="K427" i="2"/>
  <c r="K428" i="2"/>
  <c r="K429" i="2"/>
  <c r="K430" i="2"/>
  <c r="M1296" i="2"/>
  <c r="I1296" i="2"/>
  <c r="K1296" i="2"/>
  <c r="F2275" i="6"/>
  <c r="K2577" i="2"/>
  <c r="L2577" i="2"/>
  <c r="F3387" i="6"/>
  <c r="F3371" i="6"/>
  <c r="F3372" i="6"/>
  <c r="F3374" i="6"/>
  <c r="F3375" i="6"/>
  <c r="F3376" i="6"/>
  <c r="F3379" i="6"/>
  <c r="F3380" i="6"/>
  <c r="F3381" i="6"/>
  <c r="F3386" i="6"/>
  <c r="F3364" i="6"/>
  <c r="F3369" i="6"/>
  <c r="F3370" i="6"/>
  <c r="I2821" i="2"/>
  <c r="I2820" i="2"/>
  <c r="L1516" i="2"/>
  <c r="L1517" i="2"/>
  <c r="L1518" i="2"/>
  <c r="K1517" i="2"/>
  <c r="K1518" i="2"/>
  <c r="F2955" i="6"/>
  <c r="L537" i="2"/>
  <c r="K537" i="2"/>
  <c r="I1966" i="2"/>
  <c r="I1964" i="2"/>
  <c r="I1962" i="2"/>
  <c r="I1960" i="2"/>
  <c r="I1958" i="2"/>
  <c r="I1956" i="2"/>
  <c r="I1954" i="2"/>
  <c r="I1952" i="2"/>
  <c r="I1967" i="2"/>
  <c r="I1965" i="2"/>
  <c r="I1963" i="2"/>
  <c r="I1961" i="2"/>
  <c r="I1959" i="2"/>
  <c r="I1957" i="2"/>
  <c r="I1955" i="2"/>
  <c r="I1953" i="2"/>
  <c r="L451" i="2"/>
  <c r="K451" i="2"/>
  <c r="L535" i="2"/>
  <c r="K535" i="2"/>
  <c r="L570" i="2"/>
  <c r="K570" i="2"/>
  <c r="F2491" i="6"/>
  <c r="F2284" i="6"/>
  <c r="F3294" i="6"/>
  <c r="F3286" i="6"/>
  <c r="I2035" i="2"/>
  <c r="I2034" i="2"/>
  <c r="I2033" i="2"/>
  <c r="F2358" i="6"/>
  <c r="L1382" i="2"/>
  <c r="K1382" i="2"/>
  <c r="K1383" i="2"/>
  <c r="L1368" i="2"/>
  <c r="K1368" i="2"/>
  <c r="I2612" i="2"/>
  <c r="M2611" i="2"/>
  <c r="L2611" i="2"/>
  <c r="K2611" i="2"/>
  <c r="I2611" i="2"/>
  <c r="L2509" i="2"/>
  <c r="K2509" i="2"/>
  <c r="F3109" i="6"/>
  <c r="F3467" i="6"/>
  <c r="F2994" i="6"/>
  <c r="F2274" i="6"/>
  <c r="I2912" i="2"/>
  <c r="L1967" i="2"/>
  <c r="K1967" i="2"/>
  <c r="L1965" i="2"/>
  <c r="K1965" i="2"/>
  <c r="L1963" i="2"/>
  <c r="K1963" i="2"/>
  <c r="L1961" i="2"/>
  <c r="K1961" i="2"/>
  <c r="L1959" i="2"/>
  <c r="K1959" i="2"/>
  <c r="L1957" i="2"/>
  <c r="K1957" i="2"/>
  <c r="L1955" i="2"/>
  <c r="K1955" i="2"/>
  <c r="K1953" i="2"/>
  <c r="L1953" i="2"/>
  <c r="F2501" i="6"/>
  <c r="M1209" i="2"/>
  <c r="L1209" i="2"/>
  <c r="I1209" i="2"/>
  <c r="K1209" i="2"/>
  <c r="L2561" i="2"/>
  <c r="K2561" i="2"/>
  <c r="F493" i="6"/>
  <c r="L454" i="2"/>
  <c r="M454" i="2"/>
  <c r="I454" i="2"/>
  <c r="K454" i="2"/>
  <c r="I2187" i="2"/>
  <c r="K2187" i="2"/>
  <c r="F2993" i="6"/>
  <c r="K2560" i="2"/>
  <c r="L2560" i="2"/>
  <c r="G514" i="3"/>
  <c r="F4086" i="6"/>
  <c r="F4087" i="6"/>
  <c r="F4088" i="6"/>
  <c r="F4089" i="6"/>
  <c r="F4090" i="6"/>
  <c r="F4091" i="6"/>
  <c r="F4092" i="6"/>
  <c r="F4093" i="6"/>
  <c r="F4095" i="6"/>
  <c r="M360" i="2"/>
  <c r="I360" i="2"/>
  <c r="K360" i="2"/>
  <c r="F2237" i="6"/>
  <c r="B176" i="22"/>
  <c r="B177" i="22"/>
  <c r="B178" i="22"/>
  <c r="B179" i="22"/>
  <c r="B180" i="22"/>
  <c r="B181" i="22"/>
  <c r="B173" i="22"/>
  <c r="B172" i="22"/>
  <c r="B184" i="22"/>
  <c r="B185" i="22"/>
  <c r="B186" i="22"/>
  <c r="B187" i="22"/>
  <c r="B188" i="22"/>
  <c r="B189" i="22"/>
  <c r="B190" i="22"/>
  <c r="B191" i="22"/>
  <c r="B192" i="22"/>
  <c r="B193" i="22"/>
  <c r="B194" i="22"/>
  <c r="B183" i="22"/>
  <c r="B182" i="22"/>
  <c r="B175" i="22"/>
  <c r="B174" i="22"/>
  <c r="I1874" i="2"/>
  <c r="F3108" i="6"/>
  <c r="F2388" i="6"/>
  <c r="K590" i="2"/>
  <c r="F2992" i="6"/>
  <c r="F3004" i="6"/>
  <c r="F2345" i="6"/>
  <c r="I489" i="2"/>
  <c r="F2416" i="6"/>
  <c r="F2437" i="6"/>
  <c r="F2357" i="6"/>
  <c r="M1015" i="2"/>
  <c r="L1015" i="2"/>
  <c r="I1015" i="2"/>
  <c r="K1015" i="2"/>
  <c r="F2265" i="6"/>
  <c r="M2186" i="2"/>
  <c r="I2186" i="2"/>
  <c r="L2186" i="2"/>
  <c r="K2186" i="2"/>
  <c r="K2185" i="2"/>
  <c r="L2185" i="2"/>
  <c r="M2185" i="2"/>
  <c r="M796" i="2"/>
  <c r="L796" i="2"/>
  <c r="K796" i="2"/>
  <c r="I796" i="2"/>
  <c r="F829" i="6"/>
  <c r="F1657" i="6"/>
  <c r="F1658" i="6"/>
  <c r="M2708" i="2"/>
  <c r="L2708" i="2"/>
  <c r="K2708" i="2"/>
  <c r="I2708" i="2"/>
  <c r="F3106" i="6"/>
  <c r="L1420" i="2"/>
  <c r="L1421" i="2"/>
  <c r="L1428" i="2"/>
  <c r="K1421" i="2"/>
  <c r="K1420" i="2"/>
  <c r="F91" i="6"/>
  <c r="M795" i="2"/>
  <c r="L795" i="2"/>
  <c r="K795" i="2"/>
  <c r="I795" i="2"/>
  <c r="F3882" i="6"/>
  <c r="M2380" i="2"/>
  <c r="L2380" i="2"/>
  <c r="K2363" i="2"/>
  <c r="K2366" i="2"/>
  <c r="K2368" i="2"/>
  <c r="K2370" i="2"/>
  <c r="K2372" i="2"/>
  <c r="K2374" i="2"/>
  <c r="K2376" i="2"/>
  <c r="K2380" i="2"/>
  <c r="I2380" i="2"/>
  <c r="M2376" i="2"/>
  <c r="L2376" i="2"/>
  <c r="I2376" i="2"/>
  <c r="M2374" i="2"/>
  <c r="L2374" i="2"/>
  <c r="I2374" i="2"/>
  <c r="M2372" i="2"/>
  <c r="L2372" i="2"/>
  <c r="I2372" i="2"/>
  <c r="M2370" i="2"/>
  <c r="L2370" i="2"/>
  <c r="I2370" i="2"/>
  <c r="M2368" i="2"/>
  <c r="L2368" i="2"/>
  <c r="I2368" i="2"/>
  <c r="M2366" i="2"/>
  <c r="L2366" i="2"/>
  <c r="I2366" i="2"/>
  <c r="M2363" i="2"/>
  <c r="L2363" i="2"/>
  <c r="I2363" i="2"/>
  <c r="K1634" i="2"/>
  <c r="L1634" i="2"/>
  <c r="F2469" i="6"/>
  <c r="M2996" i="2"/>
  <c r="I2996" i="2"/>
  <c r="L2996" i="2"/>
  <c r="K2996" i="2"/>
  <c r="M2167" i="2"/>
  <c r="L2167" i="2"/>
  <c r="K2167" i="2"/>
  <c r="M2166" i="2"/>
  <c r="L2166" i="2"/>
  <c r="K2166" i="2"/>
  <c r="M2165" i="2"/>
  <c r="L2165" i="2"/>
  <c r="K2165" i="2"/>
  <c r="M2164" i="2"/>
  <c r="L2164" i="2"/>
  <c r="K2164" i="2"/>
  <c r="M2163" i="2"/>
  <c r="L2163" i="2"/>
  <c r="K2163" i="2"/>
  <c r="M2162" i="2"/>
  <c r="L2162" i="2"/>
  <c r="K2162" i="2"/>
  <c r="M2161" i="2"/>
  <c r="L2161" i="2"/>
  <c r="K2161" i="2"/>
  <c r="M2160" i="2"/>
  <c r="L2160" i="2"/>
  <c r="K2160" i="2"/>
  <c r="M2159" i="2"/>
  <c r="L2159" i="2"/>
  <c r="K2159" i="2"/>
  <c r="M1301" i="2"/>
  <c r="L1301" i="2"/>
  <c r="K1301" i="2"/>
  <c r="I1301" i="2"/>
  <c r="L1300" i="2"/>
  <c r="M1300" i="2"/>
  <c r="K1300" i="2"/>
  <c r="I1300" i="2"/>
  <c r="F3104" i="6"/>
  <c r="F2490" i="6"/>
  <c r="I2185" i="2"/>
  <c r="K151" i="2"/>
  <c r="L151" i="2"/>
  <c r="K1764" i="2"/>
  <c r="L1764" i="2"/>
  <c r="M1764" i="2"/>
  <c r="K1765" i="2"/>
  <c r="L1765" i="2"/>
  <c r="M1765" i="2"/>
  <c r="K1766" i="2"/>
  <c r="L1766" i="2"/>
  <c r="M1766" i="2"/>
  <c r="M1767" i="2" s="1"/>
  <c r="M1768" i="2" s="1"/>
  <c r="K1767" i="2"/>
  <c r="L1767" i="2"/>
  <c r="K1768" i="2"/>
  <c r="L1768" i="2"/>
  <c r="K2967" i="2"/>
  <c r="L2967" i="2"/>
  <c r="M2967" i="2"/>
  <c r="M2974" i="2"/>
  <c r="K2968" i="2"/>
  <c r="L2968" i="2"/>
  <c r="K2969" i="2"/>
  <c r="L2969" i="2"/>
  <c r="K2970" i="2"/>
  <c r="L2970" i="2"/>
  <c r="M2970" i="2"/>
  <c r="K2973" i="2"/>
  <c r="L2973" i="2"/>
  <c r="M2973" i="2"/>
  <c r="K2974" i="2"/>
  <c r="L2974" i="2"/>
  <c r="K2975" i="2"/>
  <c r="L2975" i="2"/>
  <c r="M2975" i="2"/>
  <c r="K2976" i="2"/>
  <c r="L2976" i="2"/>
  <c r="M2976" i="2"/>
  <c r="K2977" i="2"/>
  <c r="L2977" i="2"/>
  <c r="M2977" i="2"/>
  <c r="K2978" i="2"/>
  <c r="L2978" i="2"/>
  <c r="M2978" i="2"/>
  <c r="M1295" i="2"/>
  <c r="K1295" i="2"/>
  <c r="I1295" i="2"/>
  <c r="F3946" i="6"/>
  <c r="F3947" i="6"/>
  <c r="F3948" i="6"/>
  <c r="F3949" i="6"/>
  <c r="F3950" i="6"/>
  <c r="F3951" i="6"/>
  <c r="F3952" i="6"/>
  <c r="F3953" i="6"/>
  <c r="F3954" i="6"/>
  <c r="F3955" i="6"/>
  <c r="F3956" i="6"/>
  <c r="F3957" i="6"/>
  <c r="F3958" i="6"/>
  <c r="F3959" i="6"/>
  <c r="F3961" i="6"/>
  <c r="F3962" i="6"/>
  <c r="F3963" i="6"/>
  <c r="F2273" i="6"/>
  <c r="F3103" i="6"/>
  <c r="L976" i="2"/>
  <c r="K976" i="2"/>
  <c r="F3102" i="6"/>
  <c r="F2294" i="6"/>
  <c r="I2010" i="2"/>
  <c r="F2479" i="6"/>
  <c r="F3101" i="6"/>
  <c r="F3100" i="6"/>
  <c r="M2671" i="2"/>
  <c r="L2671" i="2"/>
  <c r="I2671" i="2"/>
  <c r="K2671" i="2"/>
  <c r="L1294" i="2"/>
  <c r="M1294" i="2"/>
  <c r="I1294" i="2"/>
  <c r="K1294" i="2"/>
  <c r="I1764" i="2"/>
  <c r="I2967" i="2"/>
  <c r="M2609" i="2"/>
  <c r="M2610" i="2"/>
  <c r="M2615" i="2"/>
  <c r="L2609" i="2"/>
  <c r="L2610" i="2"/>
  <c r="I2610" i="2"/>
  <c r="K2610" i="2"/>
  <c r="L355" i="2"/>
  <c r="L356" i="2"/>
  <c r="L357" i="2"/>
  <c r="L358" i="2"/>
  <c r="L359" i="2"/>
  <c r="K2175" i="2"/>
  <c r="L2175" i="2"/>
  <c r="M2175" i="2"/>
  <c r="K2176" i="2"/>
  <c r="L2176" i="2"/>
  <c r="M2176" i="2"/>
  <c r="K2177" i="2"/>
  <c r="L2177" i="2"/>
  <c r="M2177" i="2"/>
  <c r="K2178" i="2"/>
  <c r="L2178" i="2"/>
  <c r="M2178" i="2"/>
  <c r="K2179" i="2"/>
  <c r="L2179" i="2"/>
  <c r="M2179" i="2"/>
  <c r="K2180" i="2"/>
  <c r="L2180" i="2"/>
  <c r="M2180" i="2"/>
  <c r="K2181" i="2"/>
  <c r="L2181" i="2"/>
  <c r="M2181" i="2"/>
  <c r="K2182" i="2"/>
  <c r="L2182" i="2"/>
  <c r="M2182" i="2"/>
  <c r="K2183" i="2"/>
  <c r="L2183" i="2"/>
  <c r="M2183" i="2"/>
  <c r="K2184" i="2"/>
  <c r="L2184" i="2"/>
  <c r="M2184" i="2"/>
  <c r="K2191" i="2"/>
  <c r="L2191" i="2"/>
  <c r="M2191" i="2"/>
  <c r="M2192" i="2" s="1"/>
  <c r="M2193" i="2" s="1"/>
  <c r="M2194" i="2" s="1"/>
  <c r="K2192" i="2"/>
  <c r="L2192" i="2"/>
  <c r="K2193" i="2"/>
  <c r="L2193" i="2"/>
  <c r="K2194" i="2"/>
  <c r="L2194" i="2"/>
  <c r="I121" i="2"/>
  <c r="I120" i="2"/>
  <c r="I119" i="2"/>
  <c r="I118" i="2"/>
  <c r="I117" i="2"/>
  <c r="I122" i="2"/>
  <c r="I123" i="2"/>
  <c r="I124" i="2"/>
  <c r="I125" i="2"/>
  <c r="I126" i="2"/>
  <c r="I116" i="2"/>
  <c r="K2467" i="2"/>
  <c r="F3472" i="6"/>
  <c r="F2264" i="6"/>
  <c r="F2344" i="6"/>
  <c r="F3188" i="6"/>
  <c r="F2415" i="6"/>
  <c r="L2508" i="2"/>
  <c r="K2508" i="2"/>
  <c r="L606" i="2"/>
  <c r="K606" i="2"/>
  <c r="M2282" i="2"/>
  <c r="L2282" i="2"/>
  <c r="K2282" i="2"/>
  <c r="I2282" i="2"/>
  <c r="M2281" i="2"/>
  <c r="L2281" i="2"/>
  <c r="K2281" i="2"/>
  <c r="I2281" i="2"/>
  <c r="F3098" i="6"/>
  <c r="I2469" i="2"/>
  <c r="K2469" i="2"/>
  <c r="L2469" i="2"/>
  <c r="M2469" i="2"/>
  <c r="I2470" i="2"/>
  <c r="K2470" i="2"/>
  <c r="L2470" i="2"/>
  <c r="M2470" i="2"/>
  <c r="L1603" i="2"/>
  <c r="K1603" i="2"/>
  <c r="F2343" i="6"/>
  <c r="I2181" i="2"/>
  <c r="I2182" i="2"/>
  <c r="L844" i="2"/>
  <c r="K844" i="2"/>
  <c r="L29" i="2"/>
  <c r="K29" i="2"/>
  <c r="F2991" i="6"/>
  <c r="K359" i="2"/>
  <c r="M359" i="2"/>
  <c r="I359" i="2"/>
  <c r="F3730" i="6"/>
  <c r="L978" i="2"/>
  <c r="L979" i="2"/>
  <c r="K978" i="2"/>
  <c r="K979" i="2"/>
  <c r="F3024" i="6"/>
  <c r="M1078" i="2"/>
  <c r="L1078" i="2"/>
  <c r="K1078" i="2"/>
  <c r="I1078" i="2"/>
  <c r="F2582" i="6"/>
  <c r="F2402" i="6"/>
  <c r="I1727" i="2"/>
  <c r="K1727" i="2"/>
  <c r="L1727" i="2"/>
  <c r="M1093" i="2"/>
  <c r="M1094" i="2"/>
  <c r="M1095" i="2"/>
  <c r="M1096" i="2"/>
  <c r="M1098" i="2" s="1"/>
  <c r="K1093" i="2"/>
  <c r="L1093" i="2"/>
  <c r="K2295" i="2"/>
  <c r="K2296" i="2"/>
  <c r="K2297" i="2"/>
  <c r="F2387" i="6"/>
  <c r="M2806" i="2"/>
  <c r="I2806" i="2"/>
  <c r="L2806" i="2"/>
  <c r="K2806" i="2"/>
  <c r="F3483" i="6"/>
  <c r="L2559" i="2"/>
  <c r="K2559" i="2"/>
  <c r="L1234" i="2"/>
  <c r="M1234" i="2"/>
  <c r="I1234" i="2"/>
  <c r="K1234" i="2"/>
  <c r="F3451" i="6"/>
  <c r="I465" i="2"/>
  <c r="F2454" i="6"/>
  <c r="K1698" i="2"/>
  <c r="L1698" i="2"/>
  <c r="M1698" i="2"/>
  <c r="K1699" i="2"/>
  <c r="L1699" i="2"/>
  <c r="M1699" i="2"/>
  <c r="K1700" i="2"/>
  <c r="L1700" i="2"/>
  <c r="M1700" i="2"/>
  <c r="K1701" i="2"/>
  <c r="L1701" i="2"/>
  <c r="M1701" i="2"/>
  <c r="K1702" i="2"/>
  <c r="L1702" i="2"/>
  <c r="M1702" i="2"/>
  <c r="K1703" i="2"/>
  <c r="L1703" i="2"/>
  <c r="M1703" i="2"/>
  <c r="K1704" i="2"/>
  <c r="L1704" i="2"/>
  <c r="M1704" i="2"/>
  <c r="M1705" i="2" s="1"/>
  <c r="M1706" i="2"/>
  <c r="K1705" i="2"/>
  <c r="L1705" i="2"/>
  <c r="K1706" i="2"/>
  <c r="L1706" i="2"/>
  <c r="M1149" i="2"/>
  <c r="M1150" i="2" s="1"/>
  <c r="K2065" i="2"/>
  <c r="L2065" i="2"/>
  <c r="K2075" i="2"/>
  <c r="L2075" i="2"/>
  <c r="M2075" i="2"/>
  <c r="M2076" i="2"/>
  <c r="M2077" i="2" s="1"/>
  <c r="K2076" i="2"/>
  <c r="L2076" i="2"/>
  <c r="K2077" i="2"/>
  <c r="L2077" i="2"/>
  <c r="K2078" i="2"/>
  <c r="L2078" i="2"/>
  <c r="M2078" i="2"/>
  <c r="K2079" i="2"/>
  <c r="L2079" i="2"/>
  <c r="K2080" i="2"/>
  <c r="L2080" i="2"/>
  <c r="K2081" i="2"/>
  <c r="L2081" i="2"/>
  <c r="M2081" i="2"/>
  <c r="M2082" i="2" s="1"/>
  <c r="K2082" i="2"/>
  <c r="L2082" i="2"/>
  <c r="K2083" i="2"/>
  <c r="L2083" i="2"/>
  <c r="M2083" i="2"/>
  <c r="M2084" i="2" s="1"/>
  <c r="M2085" i="2" s="1"/>
  <c r="M2086" i="2" s="1"/>
  <c r="M2087" i="2" s="1"/>
  <c r="M2088" i="2" s="1"/>
  <c r="M2089" i="2" s="1"/>
  <c r="M2090" i="2" s="1"/>
  <c r="M2091" i="2" s="1"/>
  <c r="M2092" i="2" s="1"/>
  <c r="M2093" i="2" s="1"/>
  <c r="M2094" i="2" s="1"/>
  <c r="M2095" i="2" s="1"/>
  <c r="M2096" i="2" s="1"/>
  <c r="M2097" i="2" s="1"/>
  <c r="M2098" i="2" s="1"/>
  <c r="M2099" i="2" s="1"/>
  <c r="M2100" i="2" s="1"/>
  <c r="M2101" i="2" s="1"/>
  <c r="M2102" i="2" s="1"/>
  <c r="M2103" i="2" s="1"/>
  <c r="M2104" i="2" s="1"/>
  <c r="M2105" i="2" s="1"/>
  <c r="M2106" i="2" s="1"/>
  <c r="M2107" i="2" s="1"/>
  <c r="M2108" i="2" s="1"/>
  <c r="K2084" i="2"/>
  <c r="L2084" i="2"/>
  <c r="K2683" i="2"/>
  <c r="L2683" i="2"/>
  <c r="M2683" i="2"/>
  <c r="M2684" i="2" s="1"/>
  <c r="K2684" i="2"/>
  <c r="L2684" i="2"/>
  <c r="K2685" i="2"/>
  <c r="L2685" i="2"/>
  <c r="M2685" i="2"/>
  <c r="M2686" i="2" s="1"/>
  <c r="M2687" i="2" s="1"/>
  <c r="M2688" i="2" s="1"/>
  <c r="M2689" i="2" s="1"/>
  <c r="M2690" i="2" s="1"/>
  <c r="M2691" i="2" s="1"/>
  <c r="K2686" i="2"/>
  <c r="L2686" i="2"/>
  <c r="K2687" i="2"/>
  <c r="L2687" i="2"/>
  <c r="K2688" i="2"/>
  <c r="L2688" i="2"/>
  <c r="K2689" i="2"/>
  <c r="L2689" i="2"/>
  <c r="K2690" i="2"/>
  <c r="L2690" i="2"/>
  <c r="K2691" i="2"/>
  <c r="L2691" i="2"/>
  <c r="K2692" i="2"/>
  <c r="L2692" i="2"/>
  <c r="M2692" i="2"/>
  <c r="M2693" i="2" s="1"/>
  <c r="M2694" i="2" s="1"/>
  <c r="K2693" i="2"/>
  <c r="L2693" i="2"/>
  <c r="K2694" i="2"/>
  <c r="L2694" i="2"/>
  <c r="K2696" i="2"/>
  <c r="L2696" i="2"/>
  <c r="K2698" i="2"/>
  <c r="L2698" i="2"/>
  <c r="K2703" i="2"/>
  <c r="L2703" i="2"/>
  <c r="K2704" i="2"/>
  <c r="L2704" i="2"/>
  <c r="K2705" i="2"/>
  <c r="L2705" i="2"/>
  <c r="M2705" i="2"/>
  <c r="K2706" i="2"/>
  <c r="L2706" i="2"/>
  <c r="M2706" i="2"/>
  <c r="K2707" i="2"/>
  <c r="L2707" i="2"/>
  <c r="M2707" i="2"/>
  <c r="K2709" i="2"/>
  <c r="L2709" i="2"/>
  <c r="M2709" i="2"/>
  <c r="K2710" i="2"/>
  <c r="L2710" i="2"/>
  <c r="M2710" i="2"/>
  <c r="K2711" i="2"/>
  <c r="L2711" i="2"/>
  <c r="M2711" i="2"/>
  <c r="K2712" i="2"/>
  <c r="L2712" i="2"/>
  <c r="M2712" i="2"/>
  <c r="M2714" i="2" s="1"/>
  <c r="K2714" i="2"/>
  <c r="L2714" i="2"/>
  <c r="K2715" i="2"/>
  <c r="L2715" i="2"/>
  <c r="M2715" i="2"/>
  <c r="M2716" i="2" s="1"/>
  <c r="M2717" i="2" s="1"/>
  <c r="M2718" i="2" s="1"/>
  <c r="M2719" i="2" s="1"/>
  <c r="M2720" i="2" s="1"/>
  <c r="M2721" i="2" s="1"/>
  <c r="K2716" i="2"/>
  <c r="L2716" i="2"/>
  <c r="K2717" i="2"/>
  <c r="L2717" i="2"/>
  <c r="K2718" i="2"/>
  <c r="L2718" i="2"/>
  <c r="K2719" i="2"/>
  <c r="L2719" i="2"/>
  <c r="K2720" i="2"/>
  <c r="L2720" i="2"/>
  <c r="K2721" i="2"/>
  <c r="L2721" i="2"/>
  <c r="K2722" i="2"/>
  <c r="L2722" i="2"/>
  <c r="M2722" i="2"/>
  <c r="M2723" i="2" s="1"/>
  <c r="K2723" i="2"/>
  <c r="L2723" i="2"/>
  <c r="K2724" i="2"/>
  <c r="L2724" i="2"/>
  <c r="M2724" i="2"/>
  <c r="K2725" i="2"/>
  <c r="L2725" i="2"/>
  <c r="M2725" i="2"/>
  <c r="K2726" i="2"/>
  <c r="L2726" i="2"/>
  <c r="M2726" i="2"/>
  <c r="K2727" i="2"/>
  <c r="L2727" i="2"/>
  <c r="M2727" i="2"/>
  <c r="M2728" i="2" s="1"/>
  <c r="K2728" i="2"/>
  <c r="L2728" i="2"/>
  <c r="K2729" i="2"/>
  <c r="L2729" i="2"/>
  <c r="M2729" i="2"/>
  <c r="K2730" i="2"/>
  <c r="L2730" i="2"/>
  <c r="M2730" i="2"/>
  <c r="K2731" i="2"/>
  <c r="L2731" i="2"/>
  <c r="M2731" i="2"/>
  <c r="K2732" i="2"/>
  <c r="L2732" i="2"/>
  <c r="M2732" i="2"/>
  <c r="K2733" i="2"/>
  <c r="L2733" i="2"/>
  <c r="M2733" i="2"/>
  <c r="K2734" i="2"/>
  <c r="L2734" i="2"/>
  <c r="M2734" i="2"/>
  <c r="K2735" i="2"/>
  <c r="L2735" i="2"/>
  <c r="M2735" i="2"/>
  <c r="K2736" i="2"/>
  <c r="L2736" i="2"/>
  <c r="M2736" i="2"/>
  <c r="K2737" i="2"/>
  <c r="L2737" i="2"/>
  <c r="M2737" i="2"/>
  <c r="K2738" i="2"/>
  <c r="L2738" i="2"/>
  <c r="M2738" i="2"/>
  <c r="K2739" i="2"/>
  <c r="L2739" i="2"/>
  <c r="M2739" i="2"/>
  <c r="K2740" i="2"/>
  <c r="L2740" i="2"/>
  <c r="M2740" i="2"/>
  <c r="K2741" i="2"/>
  <c r="L2741" i="2"/>
  <c r="M2741" i="2"/>
  <c r="K2742" i="2"/>
  <c r="L2742" i="2"/>
  <c r="M2742" i="2"/>
  <c r="K2743" i="2"/>
  <c r="L2743" i="2"/>
  <c r="M2743" i="2"/>
  <c r="K2744" i="2"/>
  <c r="L2744" i="2"/>
  <c r="M2744" i="2"/>
  <c r="K2748" i="2"/>
  <c r="L2748" i="2"/>
  <c r="K2749" i="2"/>
  <c r="L2749" i="2"/>
  <c r="M2749" i="2"/>
  <c r="M2750" i="2" s="1"/>
  <c r="M2751" i="2" s="1"/>
  <c r="M2752" i="2" s="1"/>
  <c r="M2753" i="2" s="1"/>
  <c r="M2754" i="2" s="1"/>
  <c r="M2755" i="2" s="1"/>
  <c r="M2756" i="2" s="1"/>
  <c r="M2757" i="2" s="1"/>
  <c r="M2758" i="2" s="1"/>
  <c r="M2759" i="2" s="1"/>
  <c r="M2760" i="2" s="1"/>
  <c r="M2761" i="2" s="1"/>
  <c r="M2762" i="2" s="1"/>
  <c r="M2763" i="2" s="1"/>
  <c r="M2764" i="2" s="1"/>
  <c r="M2765" i="2" s="1"/>
  <c r="M2766" i="2" s="1"/>
  <c r="M2767" i="2" s="1"/>
  <c r="K2750" i="2"/>
  <c r="L2750" i="2"/>
  <c r="K2751" i="2"/>
  <c r="L2751" i="2"/>
  <c r="F2384" i="6"/>
  <c r="K1261" i="2"/>
  <c r="L1261" i="2"/>
  <c r="K1262" i="2"/>
  <c r="L1262" i="2"/>
  <c r="K1263" i="2"/>
  <c r="L1263" i="2"/>
  <c r="M1263" i="2"/>
  <c r="K1264" i="2"/>
  <c r="L1264" i="2"/>
  <c r="M1264" i="2"/>
  <c r="K1265" i="2"/>
  <c r="L1265" i="2"/>
  <c r="M1265" i="2"/>
  <c r="K1266" i="2"/>
  <c r="L1266" i="2"/>
  <c r="M1266" i="2"/>
  <c r="K1267" i="2"/>
  <c r="L1267" i="2"/>
  <c r="M1267" i="2"/>
  <c r="M1268" i="2" s="1"/>
  <c r="M1269" i="2" s="1"/>
  <c r="K1268" i="2"/>
  <c r="L1268" i="2"/>
  <c r="K1269" i="2"/>
  <c r="L1269" i="2"/>
  <c r="K1270" i="2"/>
  <c r="L1270" i="2"/>
  <c r="M1270" i="2"/>
  <c r="M1271" i="2" s="1"/>
  <c r="M1272" i="2" s="1"/>
  <c r="M1273" i="2" s="1"/>
  <c r="K1271" i="2"/>
  <c r="L1271" i="2"/>
  <c r="F10" i="6"/>
  <c r="I2180" i="2"/>
  <c r="K924" i="2"/>
  <c r="L924" i="2"/>
  <c r="L1626" i="2"/>
  <c r="K1626" i="2"/>
  <c r="F2414" i="6"/>
  <c r="F3132" i="6"/>
  <c r="F2683" i="6"/>
  <c r="F619" i="18"/>
  <c r="F1885" i="6"/>
  <c r="F3487" i="6"/>
  <c r="F1881" i="6"/>
  <c r="F1882" i="6"/>
  <c r="F1883" i="6"/>
  <c r="F1884" i="6"/>
  <c r="F1879" i="6"/>
  <c r="F1880" i="6"/>
  <c r="F3925" i="6"/>
  <c r="I2823" i="2"/>
  <c r="L2832" i="2"/>
  <c r="K2832" i="2"/>
  <c r="L1163" i="2"/>
  <c r="K1163" i="2"/>
  <c r="F2512" i="6"/>
  <c r="F3097" i="6"/>
  <c r="F40" i="6"/>
  <c r="M263" i="2"/>
  <c r="L263" i="2"/>
  <c r="K263" i="2"/>
  <c r="I263" i="2"/>
  <c r="M264" i="2"/>
  <c r="L264" i="2"/>
  <c r="K264" i="2"/>
  <c r="I264" i="2"/>
  <c r="F32" i="6"/>
  <c r="F33" i="6"/>
  <c r="I2179" i="2"/>
  <c r="F3096" i="6"/>
  <c r="F3290" i="6"/>
  <c r="F3144" i="6"/>
  <c r="F3142" i="6"/>
  <c r="F3131" i="6"/>
  <c r="F3431" i="6"/>
  <c r="L1411" i="2"/>
  <c r="K1411" i="2"/>
  <c r="K1410" i="2"/>
  <c r="F3563" i="6"/>
  <c r="F3491" i="6"/>
  <c r="K963" i="2"/>
  <c r="L963" i="2"/>
  <c r="F3304" i="6"/>
  <c r="F3423" i="6"/>
  <c r="F3446" i="6"/>
  <c r="F3415" i="6"/>
  <c r="F3417" i="6"/>
  <c r="F3860" i="6"/>
  <c r="F3861" i="6"/>
  <c r="F3733" i="6"/>
  <c r="F3560" i="6"/>
  <c r="F3561" i="6"/>
  <c r="F3562" i="6"/>
  <c r="F4008" i="6"/>
  <c r="F2430" i="6"/>
  <c r="F2431" i="6"/>
  <c r="M643" i="2"/>
  <c r="L643" i="2"/>
  <c r="I643" i="2"/>
  <c r="K643" i="2"/>
  <c r="K1428" i="2"/>
  <c r="F2701" i="6"/>
  <c r="F2725" i="6"/>
  <c r="F2720" i="6"/>
  <c r="F2730" i="6"/>
  <c r="F2716" i="6"/>
  <c r="L853" i="2"/>
  <c r="K853" i="2"/>
  <c r="L868" i="2"/>
  <c r="K868" i="2"/>
  <c r="L1159" i="2"/>
  <c r="K1159" i="2"/>
  <c r="I1093" i="2"/>
  <c r="F2800" i="6"/>
  <c r="F1878" i="6"/>
  <c r="F491" i="6"/>
  <c r="F492" i="6"/>
  <c r="F3329" i="6"/>
  <c r="F3727" i="6"/>
  <c r="F3728" i="6"/>
  <c r="F3729" i="6"/>
  <c r="F3731" i="6"/>
  <c r="F3732" i="6"/>
  <c r="I2337" i="2"/>
  <c r="F3858" i="6"/>
  <c r="F3723" i="6"/>
  <c r="F3724" i="6"/>
  <c r="F3725" i="6"/>
  <c r="K591" i="2"/>
  <c r="I482" i="2"/>
  <c r="M478" i="2"/>
  <c r="M479" i="2"/>
  <c r="K478" i="2"/>
  <c r="K479" i="2"/>
  <c r="I483" i="2"/>
  <c r="I479" i="2"/>
  <c r="L479" i="2"/>
  <c r="L478" i="2"/>
  <c r="I504" i="2"/>
  <c r="M2962" i="2"/>
  <c r="M2968" i="2"/>
  <c r="I2962" i="2"/>
  <c r="K2962" i="2"/>
  <c r="M2963" i="2"/>
  <c r="M2969" i="2"/>
  <c r="I2963" i="2"/>
  <c r="K2963" i="2"/>
  <c r="L399" i="2"/>
  <c r="K399" i="2"/>
  <c r="F1868" i="6"/>
  <c r="F1869" i="6"/>
  <c r="F1870" i="6"/>
  <c r="F1871" i="6"/>
  <c r="F1872" i="6"/>
  <c r="F1873" i="6"/>
  <c r="F1874" i="6"/>
  <c r="F1875" i="6"/>
  <c r="F1876" i="6"/>
  <c r="F1877" i="6"/>
  <c r="K2575" i="2"/>
  <c r="L2575" i="2"/>
  <c r="K2576" i="2"/>
  <c r="L2576" i="2"/>
  <c r="M642" i="2"/>
  <c r="L642" i="2"/>
  <c r="I641" i="2"/>
  <c r="I642" i="2"/>
  <c r="K642" i="2"/>
  <c r="I2238" i="2"/>
  <c r="K2238" i="2"/>
  <c r="L2238" i="2"/>
  <c r="M2238" i="2"/>
  <c r="I2239" i="2"/>
  <c r="K2239" i="2"/>
  <c r="L2239" i="2"/>
  <c r="M2239" i="2"/>
  <c r="I2240" i="2"/>
  <c r="K2240" i="2"/>
  <c r="L2240" i="2"/>
  <c r="M2240" i="2"/>
  <c r="I1132" i="2"/>
  <c r="K1132" i="2"/>
  <c r="L1132" i="2"/>
  <c r="M1132" i="2"/>
  <c r="I1265" i="2"/>
  <c r="M1208" i="2"/>
  <c r="L1208" i="2"/>
  <c r="I1208" i="2"/>
  <c r="K1208" i="2"/>
  <c r="L2110" i="2"/>
  <c r="K2110" i="2"/>
  <c r="F2439" i="6"/>
  <c r="F2440" i="6"/>
  <c r="F3023" i="6"/>
  <c r="M794" i="2"/>
  <c r="L794" i="2"/>
  <c r="K794" i="2"/>
  <c r="F3095" i="6"/>
  <c r="I1293" i="2"/>
  <c r="M1293" i="2"/>
  <c r="L1293" i="2"/>
  <c r="K1293" i="2"/>
  <c r="F3022" i="6"/>
  <c r="F3094" i="6"/>
  <c r="F3998" i="6"/>
  <c r="F3093" i="6"/>
  <c r="I1866" i="2"/>
  <c r="F1865" i="6"/>
  <c r="F1866" i="6"/>
  <c r="F1867" i="6"/>
  <c r="F2283" i="6"/>
  <c r="F3092" i="6"/>
  <c r="F1853" i="6"/>
  <c r="F1854" i="6"/>
  <c r="F1855" i="6"/>
  <c r="F1856" i="6"/>
  <c r="F1857" i="6"/>
  <c r="F1858" i="6"/>
  <c r="F1859" i="6"/>
  <c r="F1860" i="6"/>
  <c r="F1861" i="6"/>
  <c r="F1862" i="6"/>
  <c r="F1863" i="6"/>
  <c r="F1864" i="6"/>
  <c r="F4033" i="6"/>
  <c r="F3091" i="6"/>
  <c r="K1641" i="2"/>
  <c r="F3021" i="6"/>
  <c r="F1846" i="6"/>
  <c r="F1847" i="6"/>
  <c r="F1848" i="6"/>
  <c r="F1849" i="6"/>
  <c r="F1850" i="6"/>
  <c r="F1851" i="6"/>
  <c r="F1852" i="6"/>
  <c r="M358" i="2"/>
  <c r="I358" i="2"/>
  <c r="K358" i="2"/>
  <c r="F2799" i="6"/>
  <c r="F2425" i="6"/>
  <c r="F2426" i="6"/>
  <c r="F2427" i="6"/>
  <c r="F2421" i="6"/>
  <c r="F2798" i="6"/>
  <c r="F2797" i="6"/>
  <c r="F2796" i="6"/>
  <c r="F1845" i="6"/>
  <c r="M1292" i="2"/>
  <c r="L1292" i="2"/>
  <c r="I1292" i="2"/>
  <c r="K1292" i="2"/>
  <c r="F3090" i="6"/>
  <c r="F1842" i="6"/>
  <c r="F1843" i="6"/>
  <c r="F1844" i="6"/>
  <c r="F2478" i="6"/>
  <c r="F1835" i="6"/>
  <c r="F1836" i="6"/>
  <c r="F1837" i="6"/>
  <c r="F1838" i="6"/>
  <c r="F1839" i="6"/>
  <c r="F1840" i="6"/>
  <c r="F1841" i="6"/>
  <c r="M1304" i="2"/>
  <c r="L1304" i="2"/>
  <c r="K1304" i="2"/>
  <c r="I1304" i="2"/>
  <c r="F1832" i="6"/>
  <c r="F1833" i="6"/>
  <c r="F1834" i="6"/>
  <c r="K1592" i="2"/>
  <c r="F3020" i="6"/>
  <c r="L2670" i="2"/>
  <c r="K2670" i="2"/>
  <c r="F2795" i="6"/>
  <c r="F1828" i="6"/>
  <c r="F1829" i="6"/>
  <c r="F1830" i="6"/>
  <c r="F1831" i="6"/>
  <c r="G452" i="3"/>
  <c r="G450" i="3"/>
  <c r="G184" i="3"/>
  <c r="F2453" i="6"/>
  <c r="L1096" i="2"/>
  <c r="K1096" i="2"/>
  <c r="I1096" i="2"/>
  <c r="F2282" i="6"/>
  <c r="F1827" i="6"/>
  <c r="F1826" i="6"/>
  <c r="F1825" i="6"/>
  <c r="L793" i="2"/>
  <c r="M793" i="2"/>
  <c r="I793" i="2"/>
  <c r="K793" i="2"/>
  <c r="F2579" i="6"/>
  <c r="F811" i="6"/>
  <c r="F813" i="6"/>
  <c r="F1824" i="6"/>
  <c r="F1823" i="6"/>
  <c r="F3089" i="6"/>
  <c r="L674" i="2"/>
  <c r="L675" i="2"/>
  <c r="L676" i="2"/>
  <c r="L677" i="2"/>
  <c r="K674" i="2"/>
  <c r="K675" i="2"/>
  <c r="K676" i="2"/>
  <c r="K677" i="2"/>
  <c r="M670" i="2"/>
  <c r="L670" i="2"/>
  <c r="I670" i="2"/>
  <c r="M677" i="2"/>
  <c r="I677" i="2"/>
  <c r="F2314" i="6"/>
  <c r="F812" i="6"/>
  <c r="F1820" i="6"/>
  <c r="F1821" i="6"/>
  <c r="F1822" i="6"/>
  <c r="L875" i="2"/>
  <c r="K875" i="2"/>
  <c r="L877" i="2"/>
  <c r="K877" i="2"/>
  <c r="K1685" i="2"/>
  <c r="L1685" i="2"/>
  <c r="K1686" i="2"/>
  <c r="L1686" i="2"/>
  <c r="M1686" i="2"/>
  <c r="F2581" i="6"/>
  <c r="F2452" i="6"/>
  <c r="F2271" i="6"/>
  <c r="F1819" i="6"/>
  <c r="F1818" i="6"/>
  <c r="F1817" i="6"/>
  <c r="F1816" i="6"/>
  <c r="F1815" i="6"/>
  <c r="F1814" i="6"/>
  <c r="F2794" i="6"/>
  <c r="F2793" i="6"/>
  <c r="G448" i="3"/>
  <c r="K2609" i="2"/>
  <c r="I2609" i="2"/>
  <c r="F2792" i="6"/>
  <c r="I2970" i="2"/>
  <c r="F3088" i="6"/>
  <c r="F3087" i="6"/>
  <c r="F3086" i="6"/>
  <c r="F3018" i="6"/>
  <c r="F3722" i="6"/>
  <c r="M1207" i="2"/>
  <c r="L1207" i="2"/>
  <c r="I1207" i="2"/>
  <c r="K1207" i="2"/>
  <c r="F1809" i="6"/>
  <c r="F1810" i="6"/>
  <c r="F1811" i="6"/>
  <c r="F1812" i="6"/>
  <c r="F1813" i="6"/>
  <c r="M792" i="2"/>
  <c r="L792" i="2"/>
  <c r="I792" i="2"/>
  <c r="I794" i="2"/>
  <c r="K792" i="2"/>
  <c r="M2174" i="2"/>
  <c r="L2174" i="2"/>
  <c r="K2174" i="2"/>
  <c r="F1806" i="6"/>
  <c r="F1807" i="6"/>
  <c r="F1808" i="6"/>
  <c r="F1805" i="6"/>
  <c r="F2331" i="6"/>
  <c r="F2873" i="6"/>
  <c r="F2850" i="6"/>
  <c r="F2869" i="6"/>
  <c r="F2868" i="6"/>
  <c r="F2867" i="6"/>
  <c r="F2866" i="6"/>
  <c r="F2865" i="6"/>
  <c r="F2838" i="6"/>
  <c r="F467" i="6"/>
  <c r="F468" i="6"/>
  <c r="F469" i="6"/>
  <c r="F470" i="6"/>
  <c r="F471" i="6"/>
  <c r="F472" i="6"/>
  <c r="F473" i="6"/>
  <c r="F474" i="6"/>
  <c r="F475" i="6"/>
  <c r="I131" i="2"/>
  <c r="I739" i="2"/>
  <c r="K739" i="2"/>
  <c r="L739" i="2"/>
  <c r="M739" i="2"/>
  <c r="F485" i="6"/>
  <c r="F3721" i="6"/>
  <c r="F3450" i="6"/>
  <c r="F3312" i="6"/>
  <c r="F3310" i="6"/>
  <c r="L845" i="2"/>
  <c r="K845" i="2"/>
  <c r="I2336" i="2"/>
  <c r="L2109" i="2"/>
  <c r="K2109" i="2"/>
  <c r="F3085" i="6"/>
  <c r="F2921" i="6"/>
  <c r="F1804" i="6"/>
  <c r="M2477" i="2"/>
  <c r="L2477" i="2"/>
  <c r="K2477" i="2"/>
  <c r="I2477" i="2"/>
  <c r="M641" i="2"/>
  <c r="L641" i="2"/>
  <c r="K641" i="2"/>
  <c r="F1803" i="6"/>
  <c r="F1799" i="6"/>
  <c r="F1800" i="6"/>
  <c r="F1801" i="6"/>
  <c r="F1802" i="6"/>
  <c r="L1383" i="2"/>
  <c r="L1361" i="2"/>
  <c r="L1362" i="2"/>
  <c r="L1363" i="2"/>
  <c r="L1364" i="2"/>
  <c r="L1365" i="2"/>
  <c r="L1366" i="2"/>
  <c r="L1367" i="2"/>
  <c r="L1369" i="2"/>
  <c r="K1361" i="2"/>
  <c r="K1362" i="2"/>
  <c r="K1363" i="2"/>
  <c r="K1364" i="2"/>
  <c r="K1365" i="2"/>
  <c r="K1366" i="2"/>
  <c r="K1367" i="2"/>
  <c r="K1369" i="2"/>
  <c r="L1380" i="2"/>
  <c r="L1381" i="2"/>
  <c r="K1380" i="2"/>
  <c r="K1381" i="2"/>
  <c r="I1136" i="2"/>
  <c r="K1136" i="2"/>
  <c r="L1136" i="2"/>
  <c r="M1136" i="2"/>
  <c r="F3968" i="6"/>
  <c r="F2598" i="6"/>
  <c r="I2768" i="2"/>
  <c r="F2602" i="6"/>
  <c r="F1794" i="6"/>
  <c r="F1795" i="6"/>
  <c r="F1796" i="6"/>
  <c r="F1797" i="6"/>
  <c r="F1798" i="6"/>
  <c r="M791" i="2"/>
  <c r="L791" i="2"/>
  <c r="I791" i="2"/>
  <c r="K791" i="2"/>
  <c r="L554" i="2"/>
  <c r="M554" i="2"/>
  <c r="I554" i="2"/>
  <c r="L551" i="2"/>
  <c r="L552" i="2"/>
  <c r="M551" i="2"/>
  <c r="M552" i="2"/>
  <c r="K551" i="2"/>
  <c r="K552" i="2"/>
  <c r="K555" i="2"/>
  <c r="I551" i="2"/>
  <c r="I552" i="2"/>
  <c r="F3084" i="6"/>
  <c r="M790" i="2"/>
  <c r="L790" i="2"/>
  <c r="I790" i="2"/>
  <c r="K790" i="2"/>
  <c r="M574" i="2"/>
  <c r="L575" i="2"/>
  <c r="K575" i="2"/>
  <c r="I1686" i="2"/>
  <c r="F478" i="6"/>
  <c r="F479" i="6"/>
  <c r="F480" i="6"/>
  <c r="F481" i="6"/>
  <c r="F482" i="6"/>
  <c r="F483" i="6"/>
  <c r="F484" i="6"/>
  <c r="F2790" i="6"/>
  <c r="F2791" i="6"/>
  <c r="F2837" i="6"/>
  <c r="F1788" i="6"/>
  <c r="F1789" i="6"/>
  <c r="F1790" i="6"/>
  <c r="F1791" i="6"/>
  <c r="F1792" i="6"/>
  <c r="F1793" i="6"/>
  <c r="F4040" i="6"/>
  <c r="F3710" i="6"/>
  <c r="F3711" i="6"/>
  <c r="F3712" i="6"/>
  <c r="F3713" i="6"/>
  <c r="F3714" i="6"/>
  <c r="F3715" i="6"/>
  <c r="F3716" i="6"/>
  <c r="F3717" i="6"/>
  <c r="F3718" i="6"/>
  <c r="F3719" i="6"/>
  <c r="F3720" i="6"/>
  <c r="F1779" i="6"/>
  <c r="F1780" i="6"/>
  <c r="F1781" i="6"/>
  <c r="F1782" i="6"/>
  <c r="F1783" i="6"/>
  <c r="F1784" i="6"/>
  <c r="F1785" i="6"/>
  <c r="F1786" i="6"/>
  <c r="F1787" i="6"/>
  <c r="F2342" i="6"/>
  <c r="F3083" i="6"/>
  <c r="M471" i="2"/>
  <c r="M472" i="2"/>
  <c r="M473" i="2"/>
  <c r="M474" i="2"/>
  <c r="M476" i="2"/>
  <c r="M491" i="2"/>
  <c r="M492" i="2"/>
  <c r="M493" i="2"/>
  <c r="M494" i="2"/>
  <c r="M495" i="2"/>
  <c r="M496" i="2"/>
  <c r="M497" i="2"/>
  <c r="I496" i="2"/>
  <c r="I495" i="2"/>
  <c r="I494" i="2"/>
  <c r="I493" i="2"/>
  <c r="M463" i="2"/>
  <c r="M464" i="2"/>
  <c r="M466" i="2"/>
  <c r="M467" i="2"/>
  <c r="M468" i="2"/>
  <c r="M469" i="2"/>
  <c r="M470" i="2"/>
  <c r="F828" i="6"/>
  <c r="F1771" i="6"/>
  <c r="F1772" i="6"/>
  <c r="F1773" i="6"/>
  <c r="F1774" i="6"/>
  <c r="F1775" i="6"/>
  <c r="F1776" i="6"/>
  <c r="F1777" i="6"/>
  <c r="F1778" i="6"/>
  <c r="F2281" i="6"/>
  <c r="F2468" i="6"/>
  <c r="F2451" i="6"/>
  <c r="F2272" i="6"/>
  <c r="F2450" i="6"/>
  <c r="F3857" i="6"/>
  <c r="F1766" i="6"/>
  <c r="F1767" i="6"/>
  <c r="F1768" i="6"/>
  <c r="F1769" i="6"/>
  <c r="F1770" i="6"/>
  <c r="F3082" i="6"/>
  <c r="M1253" i="2"/>
  <c r="I1253" i="2"/>
  <c r="L1253" i="2"/>
  <c r="K1253" i="2"/>
  <c r="F2681" i="6"/>
  <c r="F2953" i="6"/>
  <c r="F3428" i="6"/>
  <c r="F3427" i="6"/>
  <c r="F3420" i="6"/>
  <c r="F2755" i="6"/>
  <c r="F1759" i="6"/>
  <c r="F1760" i="6"/>
  <c r="F1761" i="6"/>
  <c r="F1762" i="6"/>
  <c r="F1763" i="6"/>
  <c r="F1764" i="6"/>
  <c r="F1765" i="6"/>
  <c r="M1493" i="2"/>
  <c r="M1494" i="2" s="1"/>
  <c r="M1495" i="2" s="1"/>
  <c r="M1496" i="2" s="1"/>
  <c r="M1497" i="2" s="1"/>
  <c r="M1498" i="2" s="1"/>
  <c r="M1499" i="2" s="1"/>
  <c r="M1500" i="2" s="1"/>
  <c r="M1501" i="2" s="1"/>
  <c r="M1502" i="2" s="1"/>
  <c r="M1503" i="2" s="1"/>
  <c r="M1504" i="2" s="1"/>
  <c r="M1505" i="2" s="1"/>
  <c r="M1506" i="2" s="1"/>
  <c r="M1507" i="2" s="1"/>
  <c r="M1508" i="2" s="1"/>
  <c r="M1509" i="2" s="1"/>
  <c r="M1510" i="2" s="1"/>
  <c r="M1511" i="2" s="1"/>
  <c r="M1513" i="2" s="1"/>
  <c r="M1515" i="2" s="1"/>
  <c r="M1517" i="2" s="1"/>
  <c r="K1516" i="2"/>
  <c r="I2819" i="2"/>
  <c r="M1014" i="2"/>
  <c r="L1014" i="2"/>
  <c r="K1014" i="2"/>
  <c r="I1013" i="2"/>
  <c r="I1014" i="2"/>
  <c r="F1758" i="6"/>
  <c r="K589" i="2"/>
  <c r="F3081" i="6"/>
  <c r="F3080" i="6"/>
  <c r="F355" i="18"/>
  <c r="F356" i="18"/>
  <c r="F357" i="18"/>
  <c r="F358" i="18"/>
  <c r="I2933" i="2"/>
  <c r="K2931" i="2"/>
  <c r="M2931" i="2"/>
  <c r="K2932" i="2"/>
  <c r="M2932" i="2"/>
  <c r="K2933" i="2"/>
  <c r="M2933" i="2"/>
  <c r="K2934" i="2"/>
  <c r="M2934" i="2"/>
  <c r="G443" i="3"/>
  <c r="G442" i="3"/>
  <c r="F2302" i="6"/>
  <c r="F2313" i="6"/>
  <c r="K2815" i="2"/>
  <c r="L2815" i="2"/>
  <c r="K2816" i="2"/>
  <c r="L2816" i="2"/>
  <c r="K2817" i="2"/>
  <c r="K2818" i="2"/>
  <c r="L2824" i="2"/>
  <c r="L2825" i="2"/>
  <c r="K3020" i="2"/>
  <c r="L3020" i="2"/>
  <c r="M3015" i="2"/>
  <c r="M3016" i="2"/>
  <c r="M3017" i="2"/>
  <c r="M3018" i="2"/>
  <c r="M3019" i="2"/>
  <c r="M3020" i="2"/>
  <c r="M3021" i="2"/>
  <c r="K3021" i="2"/>
  <c r="L3021" i="2"/>
  <c r="K3022" i="2"/>
  <c r="L3022" i="2"/>
  <c r="M3022" i="2"/>
  <c r="M3023" i="2"/>
  <c r="K3023" i="2"/>
  <c r="L3023" i="2"/>
  <c r="K3024" i="2"/>
  <c r="L3024" i="2"/>
  <c r="M3024" i="2"/>
  <c r="M3025" i="2"/>
  <c r="I3022" i="2"/>
  <c r="K2172" i="2"/>
  <c r="L2172" i="2"/>
  <c r="M2172" i="2"/>
  <c r="K2173" i="2"/>
  <c r="L2173" i="2"/>
  <c r="M2173" i="2"/>
  <c r="K1803" i="2"/>
  <c r="L1803" i="2"/>
  <c r="M1803" i="2"/>
  <c r="K1804" i="2"/>
  <c r="L1804" i="2"/>
  <c r="K1798" i="2"/>
  <c r="L1798" i="2"/>
  <c r="M1798" i="2"/>
  <c r="K1799" i="2"/>
  <c r="L1799" i="2"/>
  <c r="M1799" i="2"/>
  <c r="K1800" i="2"/>
  <c r="L1800" i="2"/>
  <c r="M1800" i="2"/>
  <c r="K1801" i="2"/>
  <c r="L1801" i="2"/>
  <c r="M1801" i="2"/>
  <c r="K1802" i="2"/>
  <c r="L1802" i="2"/>
  <c r="M1802" i="2"/>
  <c r="K1895" i="2"/>
  <c r="L1895" i="2"/>
  <c r="M1894" i="2"/>
  <c r="M1895" i="2"/>
  <c r="M1896" i="2" s="1"/>
  <c r="M1897" i="2" s="1"/>
  <c r="K1896" i="2"/>
  <c r="L1896" i="2"/>
  <c r="K1897" i="2"/>
  <c r="L1897" i="2"/>
  <c r="M1865" i="2"/>
  <c r="K1886" i="2"/>
  <c r="L1886" i="2"/>
  <c r="M1886" i="2"/>
  <c r="K1887" i="2"/>
  <c r="L1887" i="2"/>
  <c r="K1888" i="2"/>
  <c r="L1888" i="2"/>
  <c r="M1888" i="2"/>
  <c r="K1889" i="2"/>
  <c r="L1889" i="2"/>
  <c r="M1889" i="2"/>
  <c r="K1890" i="2"/>
  <c r="L1890" i="2"/>
  <c r="M1890" i="2"/>
  <c r="K1891" i="2"/>
  <c r="L1891" i="2"/>
  <c r="M1891" i="2"/>
  <c r="K1892" i="2"/>
  <c r="L1892" i="2"/>
  <c r="M1892" i="2"/>
  <c r="K1893" i="2"/>
  <c r="L1893" i="2"/>
  <c r="M1893" i="2"/>
  <c r="K1894" i="2"/>
  <c r="L1894" i="2"/>
  <c r="M2120" i="2"/>
  <c r="M2121" i="2" s="1"/>
  <c r="M2122" i="2" s="1"/>
  <c r="M2123" i="2" s="1"/>
  <c r="M2124" i="2" s="1"/>
  <c r="M2125" i="2" s="1"/>
  <c r="M2126" i="2" s="1"/>
  <c r="M2127" i="2" s="1"/>
  <c r="M2128" i="2" s="1"/>
  <c r="M2129" i="2" s="1"/>
  <c r="M2130" i="2" s="1"/>
  <c r="M2131" i="2" s="1"/>
  <c r="M2132" i="2" s="1"/>
  <c r="M2133" i="2" s="1"/>
  <c r="M2134" i="2" s="1"/>
  <c r="M2135" i="2" s="1"/>
  <c r="M2136" i="2" s="1"/>
  <c r="M2137" i="2" s="1"/>
  <c r="M2138" i="2" s="1"/>
  <c r="M2139" i="2" s="1"/>
  <c r="M3047" i="2"/>
  <c r="M3029" i="2"/>
  <c r="M3030" i="2"/>
  <c r="M3031" i="2"/>
  <c r="M3032" i="2"/>
  <c r="M3033" i="2"/>
  <c r="M3034" i="2"/>
  <c r="M3035" i="2"/>
  <c r="M3036" i="2"/>
  <c r="M3037" i="2"/>
  <c r="M3038" i="2"/>
  <c r="M3039" i="2"/>
  <c r="M3040" i="2"/>
  <c r="M3041" i="2"/>
  <c r="M3042" i="2"/>
  <c r="M3043" i="2"/>
  <c r="M2796" i="2"/>
  <c r="M2802" i="2"/>
  <c r="M2803" i="2"/>
  <c r="M2804" i="2"/>
  <c r="M2808" i="2"/>
  <c r="M2813" i="2"/>
  <c r="M2837" i="2"/>
  <c r="M2838" i="2" s="1"/>
  <c r="M2839" i="2" s="1"/>
  <c r="M2840" i="2" s="1"/>
  <c r="M2231" i="2"/>
  <c r="M2232" i="2" s="1"/>
  <c r="M2233" i="2" s="1"/>
  <c r="M2234" i="2"/>
  <c r="M2235" i="2" s="1"/>
  <c r="M2236" i="2" s="1"/>
  <c r="M2241" i="2"/>
  <c r="M2242" i="2" s="1"/>
  <c r="M2243" i="2" s="1"/>
  <c r="M2244" i="2"/>
  <c r="M2245" i="2" s="1"/>
  <c r="M2246" i="2"/>
  <c r="M2247" i="2" s="1"/>
  <c r="M2248" i="2" s="1"/>
  <c r="M2250" i="2" s="1"/>
  <c r="M2317" i="2"/>
  <c r="M2318" i="2" s="1"/>
  <c r="M2319" i="2" s="1"/>
  <c r="M2320" i="2" s="1"/>
  <c r="M2321" i="2" s="1"/>
  <c r="M2322" i="2" s="1"/>
  <c r="M2323" i="2" s="1"/>
  <c r="M2324" i="2" s="1"/>
  <c r="M2329" i="2" s="1"/>
  <c r="M2341" i="2"/>
  <c r="M2348" i="2"/>
  <c r="M2356" i="2"/>
  <c r="M2359" i="2"/>
  <c r="M2392" i="2"/>
  <c r="M2393" i="2"/>
  <c r="M2394" i="2"/>
  <c r="M2395" i="2"/>
  <c r="M2407" i="2"/>
  <c r="M2408" i="2" s="1"/>
  <c r="M2409" i="2" s="1"/>
  <c r="M2410" i="2" s="1"/>
  <c r="M2415" i="2"/>
  <c r="M2434" i="2"/>
  <c r="M2435" i="2" s="1"/>
  <c r="M2436" i="2" s="1"/>
  <c r="M2437" i="2" s="1"/>
  <c r="M2438" i="2" s="1"/>
  <c r="M2439" i="2" s="1"/>
  <c r="M2285" i="2"/>
  <c r="M2286" i="2" s="1"/>
  <c r="M2287" i="2" s="1"/>
  <c r="M2288" i="2" s="1"/>
  <c r="M2289" i="2" s="1"/>
  <c r="M2265" i="2"/>
  <c r="M2266" i="2" s="1"/>
  <c r="M2267" i="2" s="1"/>
  <c r="M2268" i="2" s="1"/>
  <c r="M2269" i="2" s="1"/>
  <c r="M2270" i="2" s="1"/>
  <c r="M2271" i="2" s="1"/>
  <c r="M2272" i="2" s="1"/>
  <c r="M2273" i="2" s="1"/>
  <c r="M2274" i="2" s="1"/>
  <c r="M2275" i="2" s="1"/>
  <c r="M2276" i="2" s="1"/>
  <c r="M2277" i="2" s="1"/>
  <c r="M2278" i="2" s="1"/>
  <c r="M2496" i="2"/>
  <c r="M1913" i="2"/>
  <c r="M2314" i="2"/>
  <c r="M2315" i="2" s="1"/>
  <c r="M2316" i="2" s="1"/>
  <c r="M2440" i="2"/>
  <c r="M2441" i="2"/>
  <c r="M2442" i="2" s="1"/>
  <c r="M2443" i="2" s="1"/>
  <c r="M2444" i="2" s="1"/>
  <c r="M2445" i="2" s="1"/>
  <c r="M2446" i="2" s="1"/>
  <c r="M2448" i="2"/>
  <c r="M2449" i="2" s="1"/>
  <c r="M2450" i="2" s="1"/>
  <c r="M2461" i="2"/>
  <c r="M2462" i="2"/>
  <c r="M2464" i="2"/>
  <c r="M2465" i="2"/>
  <c r="M2466" i="2"/>
  <c r="M2467" i="2"/>
  <c r="M2471" i="2"/>
  <c r="M2474" i="2"/>
  <c r="M2476" i="2"/>
  <c r="M2478" i="2"/>
  <c r="M2505" i="2"/>
  <c r="M2506" i="2" s="1"/>
  <c r="M2507" i="2" s="1"/>
  <c r="M1898" i="2"/>
  <c r="M1899" i="2"/>
  <c r="M1900" i="2"/>
  <c r="M1901" i="2"/>
  <c r="M1904" i="2"/>
  <c r="M1905" i="2"/>
  <c r="M1909" i="2"/>
  <c r="M1910" i="2"/>
  <c r="M2007" i="2"/>
  <c r="M2152" i="2"/>
  <c r="M2153" i="2"/>
  <c r="M2154" i="2"/>
  <c r="M2155" i="2"/>
  <c r="M2168" i="2"/>
  <c r="M2903" i="2"/>
  <c r="M2904" i="2" s="1"/>
  <c r="M2905" i="2" s="1"/>
  <c r="M2909" i="2"/>
  <c r="M2910" i="2" s="1"/>
  <c r="M2911" i="2" s="1"/>
  <c r="M2916" i="2"/>
  <c r="M2918" i="2"/>
  <c r="M2919" i="2"/>
  <c r="M2920" i="2"/>
  <c r="M2921" i="2"/>
  <c r="M2923" i="2"/>
  <c r="M2925" i="2"/>
  <c r="M2926" i="2"/>
  <c r="M2928" i="2"/>
  <c r="M2929" i="2"/>
  <c r="M2930" i="2"/>
  <c r="M2939" i="2"/>
  <c r="M2957" i="2"/>
  <c r="M2966" i="2"/>
  <c r="M2979" i="2"/>
  <c r="M2980" i="2"/>
  <c r="M2981" i="2"/>
  <c r="M2982" i="2"/>
  <c r="M2896" i="2"/>
  <c r="M2897" i="2"/>
  <c r="M2899" i="2" s="1"/>
  <c r="M1912" i="2"/>
  <c r="M1985" i="2"/>
  <c r="M2681" i="2"/>
  <c r="M2682" i="2"/>
  <c r="M2533" i="2"/>
  <c r="M2534" i="2" s="1"/>
  <c r="M2535" i="2"/>
  <c r="M2536" i="2" s="1"/>
  <c r="M2537" i="2" s="1"/>
  <c r="M2538" i="2" s="1"/>
  <c r="M2539" i="2" s="1"/>
  <c r="M2545" i="2"/>
  <c r="M2546" i="2" s="1"/>
  <c r="M2547" i="2" s="1"/>
  <c r="M2548" i="2" s="1"/>
  <c r="M2549" i="2" s="1"/>
  <c r="M2550" i="2" s="1"/>
  <c r="M2551" i="2" s="1"/>
  <c r="M2552" i="2" s="1"/>
  <c r="M2553" i="2" s="1"/>
  <c r="M2554" i="2" s="1"/>
  <c r="M2555" i="2" s="1"/>
  <c r="M2556" i="2" s="1"/>
  <c r="M2557" i="2" s="1"/>
  <c r="M2558" i="2" s="1"/>
  <c r="M2567" i="2"/>
  <c r="M2568" i="2"/>
  <c r="M2571" i="2"/>
  <c r="M2572" i="2" s="1"/>
  <c r="M2573" i="2"/>
  <c r="M2574" i="2" s="1"/>
  <c r="M2581" i="2"/>
  <c r="M2582" i="2" s="1"/>
  <c r="M2583" i="2" s="1"/>
  <c r="M2584" i="2" s="1"/>
  <c r="M2585" i="2"/>
  <c r="M2586" i="2" s="1"/>
  <c r="M2587" i="2" s="1"/>
  <c r="M2597" i="2"/>
  <c r="M2601" i="2"/>
  <c r="M2602" i="2"/>
  <c r="M2603" i="2"/>
  <c r="M2604" i="2"/>
  <c r="M2606" i="2"/>
  <c r="M2608" i="2"/>
  <c r="M2619" i="2"/>
  <c r="M2620" i="2" s="1"/>
  <c r="M2621" i="2" s="1"/>
  <c r="M2622" i="2" s="1"/>
  <c r="M2623" i="2" s="1"/>
  <c r="M2624" i="2" s="1"/>
  <c r="M2625" i="2" s="1"/>
  <c r="M2626" i="2" s="1"/>
  <c r="M2279" i="2"/>
  <c r="M2280" i="2"/>
  <c r="M2290" i="2"/>
  <c r="M2291" i="2" s="1"/>
  <c r="M2292" i="2" s="1"/>
  <c r="M2293" i="2" s="1"/>
  <c r="M2294" i="2"/>
  <c r="M2295" i="2" s="1"/>
  <c r="M2296" i="2" s="1"/>
  <c r="M2297" i="2" s="1"/>
  <c r="M2298" i="2" s="1"/>
  <c r="M2347" i="2"/>
  <c r="M2349" i="2"/>
  <c r="M2354" i="2"/>
  <c r="M2355" i="2"/>
  <c r="M2357" i="2"/>
  <c r="M2411" i="2"/>
  <c r="M2412" i="2"/>
  <c r="M2413" i="2" s="1"/>
  <c r="M2414" i="2" s="1"/>
  <c r="M2627" i="2"/>
  <c r="M2628" i="2" s="1"/>
  <c r="M2629" i="2" s="1"/>
  <c r="M2630" i="2" s="1"/>
  <c r="M2632" i="2"/>
  <c r="M2646" i="2"/>
  <c r="M2648" i="2"/>
  <c r="M2649" i="2" s="1"/>
  <c r="M2650" i="2" s="1"/>
  <c r="M2651" i="2" s="1"/>
  <c r="M2652" i="2" s="1"/>
  <c r="M2653" i="2" s="1"/>
  <c r="M2654" i="2" s="1"/>
  <c r="M2655" i="2" s="1"/>
  <c r="M2656" i="2" s="1"/>
  <c r="M2657" i="2" s="1"/>
  <c r="M2658" i="2" s="1"/>
  <c r="M2659" i="2" s="1"/>
  <c r="M2660" i="2" s="1"/>
  <c r="M2661" i="2" s="1"/>
  <c r="M2662" i="2" s="1"/>
  <c r="M2663" i="2" s="1"/>
  <c r="M2664" i="2" s="1"/>
  <c r="M2665" i="2" s="1"/>
  <c r="M2666" i="2" s="1"/>
  <c r="M2667" i="2" s="1"/>
  <c r="M1951" i="2"/>
  <c r="M1952" i="2"/>
  <c r="M1953" i="2"/>
  <c r="M1955" i="2"/>
  <c r="M1957" i="2"/>
  <c r="M1959" i="2"/>
  <c r="M1961" i="2"/>
  <c r="M1963" i="2"/>
  <c r="M1965" i="2"/>
  <c r="M1967" i="2"/>
  <c r="M2302" i="2"/>
  <c r="M2303" i="2" s="1"/>
  <c r="M2304" i="2" s="1"/>
  <c r="M2305" i="2" s="1"/>
  <c r="M2306" i="2" s="1"/>
  <c r="M2307" i="2" s="1"/>
  <c r="M2308" i="2" s="1"/>
  <c r="M2309" i="2" s="1"/>
  <c r="M2310" i="2" s="1"/>
  <c r="M2311" i="2" s="1"/>
  <c r="M2312" i="2" s="1"/>
  <c r="M2313" i="2" s="1"/>
  <c r="M2361" i="2"/>
  <c r="M2451" i="2"/>
  <c r="M2452" i="2" s="1"/>
  <c r="M2453" i="2" s="1"/>
  <c r="M2454" i="2" s="1"/>
  <c r="M2455" i="2" s="1"/>
  <c r="M2456" i="2" s="1"/>
  <c r="M2457" i="2" s="1"/>
  <c r="M2458" i="2" s="1"/>
  <c r="M2459" i="2" s="1"/>
  <c r="M1923" i="2"/>
  <c r="M1924" i="2" s="1"/>
  <c r="M1933" i="2"/>
  <c r="M1934" i="2" s="1"/>
  <c r="M1978" i="2"/>
  <c r="M1979" i="2" s="1"/>
  <c r="M1980" i="2" s="1"/>
  <c r="M2364" i="2"/>
  <c r="M2494" i="2"/>
  <c r="M2367" i="2"/>
  <c r="M2369" i="2"/>
  <c r="M2468" i="2"/>
  <c r="M2371" i="2"/>
  <c r="M2373" i="2"/>
  <c r="M2495" i="2"/>
  <c r="M2482" i="2"/>
  <c r="M2487" i="2"/>
  <c r="M1942" i="2"/>
  <c r="M1943" i="2" s="1"/>
  <c r="M1944" i="2" s="1"/>
  <c r="M1945" i="2" s="1"/>
  <c r="M1946" i="2" s="1"/>
  <c r="M1947" i="2" s="1"/>
  <c r="M1948" i="2" s="1"/>
  <c r="M2375" i="2"/>
  <c r="M2377" i="2"/>
  <c r="M2400" i="2"/>
  <c r="I505" i="2"/>
  <c r="I502" i="2"/>
  <c r="I501" i="2"/>
  <c r="I497" i="2"/>
  <c r="I469" i="2"/>
  <c r="I471" i="2"/>
  <c r="I470" i="2"/>
  <c r="I468" i="2"/>
  <c r="I484" i="2"/>
  <c r="I466" i="2"/>
  <c r="I467" i="2"/>
  <c r="L467" i="2"/>
  <c r="G125" i="3"/>
  <c r="F490" i="6"/>
  <c r="F3079" i="6"/>
  <c r="L1633" i="2"/>
  <c r="K1633" i="2"/>
  <c r="L2108" i="2"/>
  <c r="K2108" i="2"/>
  <c r="M789" i="2"/>
  <c r="L789" i="2"/>
  <c r="K789" i="2"/>
  <c r="I789" i="2"/>
  <c r="F3073" i="6"/>
  <c r="B162" i="22"/>
  <c r="B163" i="22"/>
  <c r="B164" i="22"/>
  <c r="B165" i="22"/>
  <c r="B166" i="22"/>
  <c r="B167" i="22"/>
  <c r="B168" i="22"/>
  <c r="B161" i="22"/>
  <c r="F3078" i="6"/>
  <c r="G211" i="3"/>
  <c r="I224" i="2"/>
  <c r="I223" i="2"/>
  <c r="I222" i="2"/>
  <c r="I2818" i="2"/>
  <c r="I2817" i="2"/>
  <c r="I2816" i="2"/>
  <c r="I2815" i="2"/>
  <c r="L2831" i="2"/>
  <c r="K2831" i="2"/>
  <c r="F3134" i="6"/>
  <c r="F3217" i="6"/>
  <c r="F3218" i="6"/>
  <c r="F3219" i="6"/>
  <c r="F3220" i="6"/>
  <c r="L962" i="2"/>
  <c r="K962" i="2"/>
  <c r="L933" i="2"/>
  <c r="K933" i="2"/>
  <c r="L474" i="2"/>
  <c r="I474" i="2"/>
  <c r="K474" i="2"/>
  <c r="I2607" i="2"/>
  <c r="K2607" i="2"/>
  <c r="L2607" i="2"/>
  <c r="M2607" i="2"/>
  <c r="I2608" i="2"/>
  <c r="K2608" i="2"/>
  <c r="L2608" i="2"/>
  <c r="F3409" i="6"/>
  <c r="F3261" i="6"/>
  <c r="I1890" i="2"/>
  <c r="I1894" i="2"/>
  <c r="I1893" i="2"/>
  <c r="I1892" i="2"/>
  <c r="I1891" i="2"/>
  <c r="I1889" i="2"/>
  <c r="I1888" i="2"/>
  <c r="I1886" i="2"/>
  <c r="I1882" i="2"/>
  <c r="I1881" i="2"/>
  <c r="I1879" i="2"/>
  <c r="I1878" i="2"/>
  <c r="I1877" i="2"/>
  <c r="I1875" i="2"/>
  <c r="I1873" i="2"/>
  <c r="I1870" i="2"/>
  <c r="I1869" i="2"/>
  <c r="I1803" i="2"/>
  <c r="I1802" i="2"/>
  <c r="I1801" i="2"/>
  <c r="L2107" i="2"/>
  <c r="L2106" i="2"/>
  <c r="K2107" i="2"/>
  <c r="K2106" i="2"/>
  <c r="F2541" i="6"/>
  <c r="F2789" i="6"/>
  <c r="F2748" i="6"/>
  <c r="F2698" i="6"/>
  <c r="F70" i="6"/>
  <c r="L1419" i="2"/>
  <c r="L1418" i="2"/>
  <c r="L1417" i="2"/>
  <c r="L1416" i="2"/>
  <c r="L1415" i="2"/>
  <c r="K1419" i="2"/>
  <c r="K1418" i="2"/>
  <c r="K1417" i="2"/>
  <c r="K1416" i="2"/>
  <c r="K1415" i="2"/>
  <c r="M734" i="2"/>
  <c r="L734" i="2"/>
  <c r="K734" i="2"/>
  <c r="I734" i="2"/>
  <c r="I738" i="2"/>
  <c r="L738" i="2"/>
  <c r="K738" i="2"/>
  <c r="L271" i="2"/>
  <c r="K271" i="2"/>
  <c r="L272" i="2"/>
  <c r="K272" i="2"/>
  <c r="F3362" i="6"/>
  <c r="F3361" i="6"/>
  <c r="F3449" i="6"/>
  <c r="F3430" i="6"/>
  <c r="F3422" i="6"/>
  <c r="F3559" i="6"/>
  <c r="F3558" i="6"/>
  <c r="F3407" i="6"/>
  <c r="F2330" i="6"/>
  <c r="F2256" i="6"/>
  <c r="F4002" i="6"/>
  <c r="F3926" i="6"/>
  <c r="F3927" i="6"/>
  <c r="F3928" i="6"/>
  <c r="F3907" i="6"/>
  <c r="F4007" i="6"/>
  <c r="F4015" i="6"/>
  <c r="F3934" i="6"/>
  <c r="F3935" i="6"/>
  <c r="F3965" i="6"/>
  <c r="L2467" i="2"/>
  <c r="I2467" i="2"/>
  <c r="L1146" i="2"/>
  <c r="K1146" i="2"/>
  <c r="L1145" i="2"/>
  <c r="K1145" i="2"/>
  <c r="L1144" i="2"/>
  <c r="K1144" i="2"/>
  <c r="L1143" i="2"/>
  <c r="K1143" i="2"/>
  <c r="L1142" i="2"/>
  <c r="K1142" i="2"/>
  <c r="L1141" i="2"/>
  <c r="K1141" i="2"/>
  <c r="L1140" i="2"/>
  <c r="K1140" i="2"/>
  <c r="L1139" i="2"/>
  <c r="K1139" i="2"/>
  <c r="I1139" i="2"/>
  <c r="M1138" i="2"/>
  <c r="M1139" i="2" s="1"/>
  <c r="M1140" i="2" s="1"/>
  <c r="M1141" i="2" s="1"/>
  <c r="M1142" i="2" s="1"/>
  <c r="M1143" i="2" s="1"/>
  <c r="M1144" i="2" s="1"/>
  <c r="M1145" i="2" s="1"/>
  <c r="M1146" i="2" s="1"/>
  <c r="M1147" i="2" s="1"/>
  <c r="M1148" i="2" s="1"/>
  <c r="L1138" i="2"/>
  <c r="K1138" i="2"/>
  <c r="I1138" i="2"/>
  <c r="L1156" i="2"/>
  <c r="K1156" i="2"/>
  <c r="L1180" i="2"/>
  <c r="K1180" i="2"/>
  <c r="M1206" i="2"/>
  <c r="L1206" i="2"/>
  <c r="K1206" i="2"/>
  <c r="I1206" i="2"/>
  <c r="L818" i="2"/>
  <c r="K818" i="2"/>
  <c r="F3077" i="6"/>
  <c r="F3076" i="6"/>
  <c r="M788" i="2"/>
  <c r="L788" i="2"/>
  <c r="I788" i="2"/>
  <c r="K788" i="2"/>
  <c r="F2489" i="6"/>
  <c r="F2433" i="6"/>
  <c r="F2429" i="6"/>
  <c r="I2171" i="2"/>
  <c r="K737" i="2"/>
  <c r="L737" i="2"/>
  <c r="M737" i="2"/>
  <c r="I737" i="2"/>
  <c r="M2148" i="2"/>
  <c r="M2149" i="2"/>
  <c r="M2150" i="2"/>
  <c r="M2151" i="2"/>
  <c r="M2156" i="2"/>
  <c r="M2157" i="2"/>
  <c r="M2158" i="2"/>
  <c r="M2169" i="2"/>
  <c r="M2170" i="2"/>
  <c r="M2171" i="2"/>
  <c r="M3007" i="2"/>
  <c r="M3008" i="2"/>
  <c r="M3009" i="2"/>
  <c r="M3010" i="2"/>
  <c r="M3011" i="2"/>
  <c r="M3012" i="2"/>
  <c r="M3013" i="2"/>
  <c r="M3014" i="2"/>
  <c r="M2605" i="2"/>
  <c r="M2600" i="2"/>
  <c r="M2599" i="2"/>
  <c r="M2596" i="2"/>
  <c r="M2358" i="2"/>
  <c r="M2338" i="2"/>
  <c r="M2283" i="2"/>
  <c r="M2226" i="2"/>
  <c r="M2227" i="2" s="1"/>
  <c r="M2228" i="2" s="1"/>
  <c r="M2229" i="2" s="1"/>
  <c r="M2230" i="2" s="1"/>
  <c r="M2598" i="2"/>
  <c r="M2880" i="2"/>
  <c r="M2881" i="2" s="1"/>
  <c r="M2882" i="2" s="1"/>
  <c r="M2883" i="2" s="1"/>
  <c r="M2884" i="2" s="1"/>
  <c r="M2885" i="2" s="1"/>
  <c r="M2878" i="2"/>
  <c r="M2872" i="2"/>
  <c r="M2869" i="2"/>
  <c r="M2868" i="2"/>
  <c r="M2864" i="2"/>
  <c r="M2862" i="2"/>
  <c r="M2861" i="2"/>
  <c r="M2859" i="2"/>
  <c r="M2857" i="2"/>
  <c r="M2893" i="2"/>
  <c r="M2894" i="2" s="1"/>
  <c r="M2814" i="2"/>
  <c r="M2812" i="2"/>
  <c r="M2811" i="2"/>
  <c r="M2810" i="2"/>
  <c r="M2809" i="2"/>
  <c r="M2805" i="2"/>
  <c r="M2463" i="2"/>
  <c r="M2222" i="2"/>
  <c r="M2223" i="2" s="1"/>
  <c r="M2224" i="2" s="1"/>
  <c r="M2225" i="2"/>
  <c r="G447" i="3"/>
  <c r="G446" i="3"/>
  <c r="F2915" i="6"/>
  <c r="F3074" i="6"/>
  <c r="L742" i="2"/>
  <c r="K742" i="2"/>
  <c r="I491" i="2"/>
  <c r="L491" i="2"/>
  <c r="K491" i="2"/>
  <c r="M1204" i="2"/>
  <c r="M1205" i="2"/>
  <c r="L1204" i="2"/>
  <c r="L1205" i="2"/>
  <c r="K1204" i="2"/>
  <c r="K1205" i="2"/>
  <c r="I1204" i="2"/>
  <c r="I1205" i="2"/>
  <c r="I1213" i="2"/>
  <c r="L2105" i="2"/>
  <c r="K2105" i="2"/>
  <c r="F2477" i="6"/>
  <c r="F2448" i="6"/>
  <c r="F2449" i="6"/>
  <c r="F4082" i="6"/>
  <c r="I2814" i="2"/>
  <c r="I2813" i="2"/>
  <c r="I2812" i="2"/>
  <c r="L2814" i="2"/>
  <c r="K2814" i="2"/>
  <c r="L2813" i="2"/>
  <c r="K2813" i="2"/>
  <c r="L2812" i="2"/>
  <c r="K2812" i="2"/>
  <c r="I2811" i="2"/>
  <c r="L2811" i="2"/>
  <c r="K2811" i="2"/>
  <c r="L2171" i="2"/>
  <c r="K2171" i="2"/>
  <c r="F3870" i="6"/>
  <c r="F3877" i="6"/>
  <c r="F3880" i="6"/>
  <c r="F3337" i="6"/>
  <c r="L2170" i="2"/>
  <c r="K2170" i="2"/>
  <c r="L2169" i="2"/>
  <c r="K2169" i="2"/>
  <c r="L2168" i="2"/>
  <c r="K2168" i="2"/>
  <c r="L1513" i="2"/>
  <c r="L1514" i="2"/>
  <c r="L1515" i="2"/>
  <c r="K1515" i="2"/>
  <c r="F3992" i="6"/>
  <c r="F3869" i="6"/>
  <c r="F3990" i="6"/>
  <c r="L2434" i="2"/>
  <c r="K2434" i="2"/>
  <c r="I2434" i="2"/>
  <c r="I2606" i="2"/>
  <c r="K2606" i="2"/>
  <c r="L2606" i="2"/>
  <c r="K2669" i="2"/>
  <c r="L2669" i="2"/>
  <c r="L282" i="2"/>
  <c r="L283" i="2"/>
  <c r="M283" i="2"/>
  <c r="K282" i="2"/>
  <c r="K283" i="2"/>
  <c r="I283" i="2"/>
  <c r="L1414" i="2"/>
  <c r="K1414" i="2"/>
  <c r="K2252" i="2"/>
  <c r="L2252" i="2"/>
  <c r="K1591" i="2"/>
  <c r="F2467" i="6"/>
  <c r="F2597" i="6"/>
  <c r="F2447" i="6"/>
  <c r="F489" i="6"/>
  <c r="F2476" i="6"/>
  <c r="F74" i="6"/>
  <c r="F2444" i="6"/>
  <c r="F2445" i="6"/>
  <c r="F2446" i="6"/>
  <c r="F1692" i="6"/>
  <c r="F1693" i="6"/>
  <c r="F1694" i="6"/>
  <c r="L473" i="2"/>
  <c r="I473" i="2"/>
  <c r="K473" i="2"/>
  <c r="L840" i="2"/>
  <c r="L841" i="2"/>
  <c r="L842" i="2"/>
  <c r="K840" i="2"/>
  <c r="K841" i="2"/>
  <c r="K842" i="2"/>
  <c r="K854" i="2"/>
  <c r="F492" i="18"/>
  <c r="F2243" i="6"/>
  <c r="F827" i="6"/>
  <c r="F1687" i="6"/>
  <c r="F1688" i="6"/>
  <c r="F1689" i="6"/>
  <c r="F1690" i="6"/>
  <c r="F1691" i="6"/>
  <c r="I2605" i="2"/>
  <c r="K2605" i="2"/>
  <c r="L2605" i="2"/>
  <c r="M1045" i="2"/>
  <c r="M1051" i="2"/>
  <c r="M1052" i="2" s="1"/>
  <c r="M1053" i="2" s="1"/>
  <c r="M1054" i="2" s="1"/>
  <c r="M1056" i="2" s="1"/>
  <c r="M1057" i="2" s="1"/>
  <c r="M1058" i="2" s="1"/>
  <c r="I1045" i="2"/>
  <c r="K1045" i="2"/>
  <c r="F1684" i="6"/>
  <c r="F1685" i="6"/>
  <c r="F1686" i="6"/>
  <c r="F3072" i="6"/>
  <c r="F3856" i="6"/>
  <c r="I2073" i="2"/>
  <c r="F2356" i="6"/>
  <c r="F1683" i="6"/>
  <c r="L640" i="2"/>
  <c r="I640" i="2"/>
  <c r="M640" i="2"/>
  <c r="K640" i="2"/>
  <c r="F1682" i="6"/>
  <c r="F3071" i="6"/>
  <c r="F2255" i="6"/>
  <c r="F1680" i="6"/>
  <c r="F1681" i="6"/>
  <c r="I2810" i="2"/>
  <c r="L2810" i="2"/>
  <c r="K2810" i="2"/>
  <c r="L571" i="2"/>
  <c r="K571" i="2"/>
  <c r="M786" i="2"/>
  <c r="L786" i="2"/>
  <c r="I786" i="2"/>
  <c r="K786" i="2"/>
  <c r="F3852" i="6"/>
  <c r="F3707" i="6"/>
  <c r="F3708" i="6"/>
  <c r="F3709" i="6"/>
  <c r="I2707" i="2"/>
  <c r="F1678" i="6"/>
  <c r="F1679" i="6"/>
  <c r="F3070" i="6"/>
  <c r="L2158" i="2"/>
  <c r="K2158" i="2"/>
  <c r="F2466" i="6"/>
  <c r="F2475" i="6"/>
  <c r="F2420" i="6"/>
  <c r="F1675" i="6"/>
  <c r="F1676" i="6"/>
  <c r="F1677" i="6"/>
  <c r="F1673" i="6"/>
  <c r="F1674" i="6"/>
  <c r="K1650" i="2"/>
  <c r="L1650" i="2"/>
  <c r="K1651" i="2"/>
  <c r="L1651" i="2"/>
  <c r="K1652" i="2"/>
  <c r="L1652" i="2"/>
  <c r="K2002" i="2"/>
  <c r="L2002" i="2"/>
  <c r="K2003" i="2"/>
  <c r="L2003" i="2"/>
  <c r="K2004" i="2"/>
  <c r="L2004" i="2"/>
  <c r="M2004" i="2"/>
  <c r="K2005" i="2"/>
  <c r="L2005" i="2"/>
  <c r="M2005" i="2"/>
  <c r="K2006" i="2"/>
  <c r="L2006" i="2"/>
  <c r="M2006" i="2"/>
  <c r="K2007" i="2"/>
  <c r="L2007" i="2"/>
  <c r="K2010" i="2"/>
  <c r="L2010" i="2"/>
  <c r="K2011" i="2"/>
  <c r="L2011" i="2"/>
  <c r="K2012" i="2"/>
  <c r="L2012" i="2"/>
  <c r="M2012" i="2"/>
  <c r="M681" i="2"/>
  <c r="M682" i="2"/>
  <c r="M683" i="2" s="1"/>
  <c r="M684" i="2" s="1"/>
  <c r="M685" i="2" s="1"/>
  <c r="L681" i="2"/>
  <c r="L682" i="2"/>
  <c r="L683" i="2"/>
  <c r="I681" i="2"/>
  <c r="I682" i="2"/>
  <c r="K681" i="2"/>
  <c r="K682" i="2"/>
  <c r="K683" i="2"/>
  <c r="K918" i="2"/>
  <c r="L918" i="2"/>
  <c r="K2104" i="2"/>
  <c r="L2104" i="2"/>
  <c r="F2779" i="6"/>
  <c r="K2224" i="2"/>
  <c r="L2224" i="2"/>
  <c r="K2225" i="2"/>
  <c r="L2225" i="2"/>
  <c r="K2226" i="2"/>
  <c r="L2226" i="2"/>
  <c r="K2227" i="2"/>
  <c r="L2227" i="2"/>
  <c r="K2228" i="2"/>
  <c r="L2228" i="2"/>
  <c r="K1835" i="2"/>
  <c r="L1835" i="2"/>
  <c r="M1835" i="2"/>
  <c r="K1836" i="2"/>
  <c r="L1836" i="2"/>
  <c r="M1836" i="2"/>
  <c r="K1837" i="2"/>
  <c r="L1837" i="2"/>
  <c r="M1837" i="2"/>
  <c r="K1838" i="2"/>
  <c r="L1838" i="2"/>
  <c r="M1838" i="2"/>
  <c r="K1839" i="2"/>
  <c r="L1839" i="2"/>
  <c r="M1839" i="2"/>
  <c r="K1840" i="2"/>
  <c r="L1840" i="2"/>
  <c r="M1840" i="2"/>
  <c r="K1841" i="2"/>
  <c r="L1841" i="2"/>
  <c r="M1841" i="2"/>
  <c r="K1842" i="2"/>
  <c r="L1842" i="2"/>
  <c r="M1842" i="2"/>
  <c r="K1843" i="2"/>
  <c r="L1843" i="2"/>
  <c r="M1843" i="2"/>
  <c r="K1844" i="2"/>
  <c r="L1844" i="2"/>
  <c r="M1844" i="2"/>
  <c r="K1847" i="2"/>
  <c r="L1847" i="2"/>
  <c r="K1848" i="2"/>
  <c r="L1848" i="2"/>
  <c r="K1849" i="2"/>
  <c r="L1849" i="2"/>
  <c r="K1850" i="2"/>
  <c r="L1850" i="2"/>
  <c r="K1851" i="2"/>
  <c r="L1851" i="2"/>
  <c r="K1852" i="2"/>
  <c r="L1852" i="2"/>
  <c r="K1853" i="2"/>
  <c r="L1853" i="2"/>
  <c r="K1854" i="2"/>
  <c r="L1854" i="2"/>
  <c r="K1855" i="2"/>
  <c r="L1855" i="2"/>
  <c r="K1856" i="2"/>
  <c r="L1856" i="2"/>
  <c r="K1857" i="2"/>
  <c r="L1857" i="2"/>
  <c r="K1858" i="2"/>
  <c r="L1858" i="2"/>
  <c r="F1669" i="6"/>
  <c r="F1670" i="6"/>
  <c r="F1671" i="6"/>
  <c r="F2293" i="6"/>
  <c r="F2312" i="6"/>
  <c r="F4014" i="6"/>
  <c r="L2668" i="2"/>
  <c r="K2668" i="2"/>
  <c r="F1667" i="6"/>
  <c r="F1668" i="6"/>
  <c r="F3426" i="6"/>
  <c r="F3425" i="6"/>
  <c r="F1665" i="6"/>
  <c r="F1666" i="6"/>
  <c r="F1651" i="6"/>
  <c r="F1652" i="6"/>
  <c r="F1653" i="6"/>
  <c r="F1654" i="6"/>
  <c r="F1655" i="6"/>
  <c r="F1656" i="6"/>
  <c r="F1672" i="6"/>
  <c r="F264" i="18"/>
  <c r="F1650" i="6"/>
  <c r="F2540" i="6"/>
  <c r="L538" i="2"/>
  <c r="K538" i="2"/>
  <c r="M206" i="2"/>
  <c r="I206" i="2"/>
  <c r="K206" i="2"/>
  <c r="I204" i="2"/>
  <c r="F3696" i="6"/>
  <c r="F3697" i="6"/>
  <c r="F3698" i="6"/>
  <c r="F3699" i="6"/>
  <c r="F3700" i="6"/>
  <c r="F3701" i="6"/>
  <c r="F3702" i="6"/>
  <c r="F3703" i="6"/>
  <c r="F3704" i="6"/>
  <c r="F3705" i="6"/>
  <c r="F3706" i="6"/>
  <c r="F3848" i="6"/>
  <c r="F3849" i="6"/>
  <c r="F3850" i="6"/>
  <c r="F3851" i="6"/>
  <c r="F3853" i="6"/>
  <c r="F3854" i="6"/>
  <c r="F3855" i="6"/>
  <c r="L2157" i="2"/>
  <c r="K2157" i="2"/>
  <c r="I472" i="2"/>
  <c r="G330" i="3"/>
  <c r="M659" i="2"/>
  <c r="M660" i="2"/>
  <c r="I659" i="2"/>
  <c r="I660" i="2"/>
  <c r="L660" i="2"/>
  <c r="L659" i="2"/>
  <c r="K660" i="2"/>
  <c r="K659" i="2"/>
  <c r="I2012" i="2"/>
  <c r="I2007" i="2"/>
  <c r="I2006" i="2"/>
  <c r="I1850" i="2"/>
  <c r="I1849" i="2"/>
  <c r="I1848" i="2"/>
  <c r="I1847" i="2"/>
  <c r="L2029" i="2"/>
  <c r="K2029" i="2"/>
  <c r="I2029" i="2"/>
  <c r="M2029" i="2"/>
  <c r="I2005" i="2"/>
  <c r="I2004" i="2"/>
  <c r="F769" i="18"/>
  <c r="F770" i="18"/>
  <c r="F771" i="18"/>
  <c r="F772" i="18"/>
  <c r="F773" i="18"/>
  <c r="I2712" i="2"/>
  <c r="I2932" i="2"/>
  <c r="F3069" i="6"/>
  <c r="L526" i="2"/>
  <c r="L527" i="2"/>
  <c r="L528" i="2"/>
  <c r="K2139" i="2"/>
  <c r="L2139" i="2"/>
  <c r="K2140" i="2"/>
  <c r="L2140" i="2"/>
  <c r="M2140" i="2"/>
  <c r="M2141" i="2" s="1"/>
  <c r="M2142" i="2" s="1"/>
  <c r="M2143" i="2" s="1"/>
  <c r="M2144" i="2" s="1"/>
  <c r="M2145" i="2" s="1"/>
  <c r="M2146" i="2" s="1"/>
  <c r="K2141" i="2"/>
  <c r="L2141" i="2"/>
  <c r="K2142" i="2"/>
  <c r="L2142" i="2"/>
  <c r="K2143" i="2"/>
  <c r="L2143" i="2"/>
  <c r="K2144" i="2"/>
  <c r="L2144" i="2"/>
  <c r="K2145" i="2"/>
  <c r="L2145" i="2"/>
  <c r="K2146" i="2"/>
  <c r="L2146" i="2"/>
  <c r="K2147" i="2"/>
  <c r="L2147" i="2"/>
  <c r="M2147" i="2"/>
  <c r="K2148" i="2"/>
  <c r="L2148" i="2"/>
  <c r="K2149" i="2"/>
  <c r="L2149" i="2"/>
  <c r="K2150" i="2"/>
  <c r="L2150" i="2"/>
  <c r="K2151" i="2"/>
  <c r="L2151" i="2"/>
  <c r="K2152" i="2"/>
  <c r="L2152" i="2"/>
  <c r="K2153" i="2"/>
  <c r="L2153" i="2"/>
  <c r="K2154" i="2"/>
  <c r="L2154" i="2"/>
  <c r="K2155" i="2"/>
  <c r="L2155" i="2"/>
  <c r="K2156" i="2"/>
  <c r="L2156" i="2"/>
  <c r="I1723" i="2"/>
  <c r="K1723" i="2"/>
  <c r="L1723" i="2"/>
  <c r="M1723" i="2"/>
  <c r="I1724" i="2"/>
  <c r="K1724" i="2"/>
  <c r="L1724" i="2"/>
  <c r="M1724" i="2"/>
  <c r="I1725" i="2"/>
  <c r="K1725" i="2"/>
  <c r="L1725" i="2"/>
  <c r="M1725" i="2"/>
  <c r="I1726" i="2"/>
  <c r="K1726" i="2"/>
  <c r="L1726" i="2"/>
  <c r="M1726" i="2"/>
  <c r="K1647" i="2"/>
  <c r="L1647" i="2"/>
  <c r="I1744" i="2"/>
  <c r="K1744" i="2"/>
  <c r="L1744" i="2"/>
  <c r="M1744" i="2"/>
  <c r="M1745" i="2" s="1"/>
  <c r="I1745" i="2"/>
  <c r="K1745" i="2"/>
  <c r="L1745" i="2"/>
  <c r="L472" i="2"/>
  <c r="K472" i="2"/>
  <c r="F458" i="6"/>
  <c r="F459" i="6"/>
  <c r="F460" i="6"/>
  <c r="F461" i="6"/>
  <c r="F1645" i="6"/>
  <c r="F3189" i="6"/>
  <c r="K2249" i="2"/>
  <c r="L2249" i="2"/>
  <c r="F457" i="6"/>
  <c r="F2751" i="6"/>
  <c r="F1643" i="6"/>
  <c r="F1644" i="6"/>
  <c r="F3067" i="6"/>
  <c r="F3068" i="6"/>
  <c r="F3119" i="6"/>
  <c r="L587" i="2"/>
  <c r="K587" i="2"/>
  <c r="I1841" i="2"/>
  <c r="I1840" i="2"/>
  <c r="F2585" i="6"/>
  <c r="F2458" i="6"/>
  <c r="F2459" i="6"/>
  <c r="F3557" i="6"/>
  <c r="F2780" i="6"/>
  <c r="F2778" i="6"/>
  <c r="K1513" i="2"/>
  <c r="K1514" i="2"/>
  <c r="K1353" i="2"/>
  <c r="L1353" i="2"/>
  <c r="L1354" i="2"/>
  <c r="K1355" i="2"/>
  <c r="L1355" i="2"/>
  <c r="M1355" i="2"/>
  <c r="I1355" i="2"/>
  <c r="I2931" i="2"/>
  <c r="I1839" i="2"/>
  <c r="I1838" i="2"/>
  <c r="F2443" i="6"/>
  <c r="F3406" i="6"/>
  <c r="F3477" i="6"/>
  <c r="F3476" i="6"/>
  <c r="F3474" i="6"/>
  <c r="F3429" i="6"/>
  <c r="F3499" i="6"/>
  <c r="F3498" i="6"/>
  <c r="I2809" i="2"/>
  <c r="L2809" i="2"/>
  <c r="K2809" i="2"/>
  <c r="F3293" i="6"/>
  <c r="I2961" i="2"/>
  <c r="K2961" i="2"/>
  <c r="I2155" i="2"/>
  <c r="I2154" i="2"/>
  <c r="I2226" i="2"/>
  <c r="I2069" i="2"/>
  <c r="M1130" i="2"/>
  <c r="L1130" i="2"/>
  <c r="K1130" i="2"/>
  <c r="I1130" i="2"/>
  <c r="F3141" i="6"/>
  <c r="F3555" i="6"/>
  <c r="F3556" i="6"/>
  <c r="F3553" i="6"/>
  <c r="F3554" i="6"/>
  <c r="F3195" i="6"/>
  <c r="F3887" i="6"/>
  <c r="F2934" i="6"/>
  <c r="F2580" i="6"/>
  <c r="F2328" i="6"/>
  <c r="F2270" i="6"/>
  <c r="F488" i="6"/>
  <c r="F463" i="6"/>
  <c r="F464" i="6"/>
  <c r="F465" i="6"/>
  <c r="F466" i="6"/>
  <c r="F1648" i="6"/>
  <c r="F4003" i="6"/>
  <c r="F4005" i="6"/>
  <c r="F4006" i="6"/>
  <c r="F4004" i="6"/>
  <c r="F3989" i="6"/>
  <c r="F3448" i="6"/>
  <c r="F3971" i="6"/>
  <c r="F3350" i="6"/>
  <c r="F3226" i="6"/>
  <c r="F3227" i="6"/>
  <c r="F2670" i="6"/>
  <c r="F2671" i="6"/>
  <c r="F2620" i="6"/>
  <c r="F2621" i="6"/>
  <c r="F2616" i="6"/>
  <c r="I2465" i="2"/>
  <c r="K2465" i="2"/>
  <c r="L2465" i="2"/>
  <c r="I2603" i="2"/>
  <c r="K2603" i="2"/>
  <c r="L2603" i="2"/>
  <c r="I2604" i="2"/>
  <c r="K2604" i="2"/>
  <c r="L2604" i="2"/>
  <c r="I2468" i="2"/>
  <c r="L2468" i="2"/>
  <c r="K2468" i="2"/>
  <c r="F87" i="6"/>
  <c r="F86" i="6"/>
  <c r="L909" i="2"/>
  <c r="K909" i="2"/>
  <c r="I2808" i="2"/>
  <c r="I2807" i="2"/>
  <c r="L2808" i="2"/>
  <c r="K2808" i="2"/>
  <c r="F2855" i="6"/>
  <c r="F2875" i="6"/>
  <c r="F3161" i="6"/>
  <c r="F3162" i="6"/>
  <c r="F455" i="6"/>
  <c r="F456" i="6"/>
  <c r="F2571" i="6"/>
  <c r="F2572" i="6"/>
  <c r="F2573" i="6"/>
  <c r="F3065" i="6"/>
  <c r="F2280" i="6"/>
  <c r="F2329" i="6"/>
  <c r="F1642" i="6"/>
  <c r="M1291" i="2"/>
  <c r="L1291" i="2"/>
  <c r="K1291" i="2"/>
  <c r="I1291" i="2"/>
  <c r="F2895" i="6"/>
  <c r="F828" i="18"/>
  <c r="I481" i="2"/>
  <c r="F2327" i="6"/>
  <c r="F2311" i="6"/>
  <c r="F454" i="6"/>
  <c r="F1640" i="6"/>
  <c r="F1641" i="6"/>
  <c r="F3064" i="6"/>
  <c r="F3063" i="6"/>
  <c r="F1638" i="6"/>
  <c r="F1639" i="6"/>
  <c r="M680" i="2"/>
  <c r="L680" i="2"/>
  <c r="K680" i="2"/>
  <c r="I680" i="2"/>
  <c r="F453" i="6"/>
  <c r="F450" i="6"/>
  <c r="F451" i="6"/>
  <c r="F452" i="6"/>
  <c r="F2408" i="6"/>
  <c r="K1590" i="2"/>
  <c r="I1004" i="2"/>
  <c r="G226" i="3"/>
  <c r="G227" i="3"/>
  <c r="F449" i="6"/>
  <c r="F1636" i="6"/>
  <c r="F1637" i="6"/>
  <c r="F3881" i="6"/>
  <c r="F2511" i="6"/>
  <c r="F3970" i="6"/>
  <c r="I2743" i="2"/>
  <c r="L2602" i="2"/>
  <c r="K2602" i="2"/>
  <c r="I2602" i="2"/>
  <c r="K526" i="2"/>
  <c r="F2902" i="6"/>
  <c r="F2854" i="6"/>
  <c r="F2853" i="6"/>
  <c r="L678" i="2"/>
  <c r="K678" i="2"/>
  <c r="I678" i="2"/>
  <c r="F447" i="6"/>
  <c r="F448" i="6"/>
  <c r="F1634" i="6"/>
  <c r="F1635" i="6"/>
  <c r="F3062" i="6"/>
  <c r="F1631" i="6"/>
  <c r="F1632" i="6"/>
  <c r="F1633" i="6"/>
  <c r="F446" i="6"/>
  <c r="F3061" i="6"/>
  <c r="K1589" i="2"/>
  <c r="F445" i="6"/>
  <c r="F1629" i="6"/>
  <c r="F1630" i="6"/>
  <c r="F1628" i="6"/>
  <c r="F2400" i="6"/>
  <c r="F444" i="6"/>
  <c r="F1626" i="6"/>
  <c r="F1627" i="6"/>
  <c r="F2874" i="6"/>
  <c r="L605" i="2"/>
  <c r="K605" i="2"/>
  <c r="L785" i="2"/>
  <c r="I785" i="2"/>
  <c r="K785" i="2"/>
  <c r="M784" i="2"/>
  <c r="L784" i="2"/>
  <c r="I784" i="2"/>
  <c r="K784" i="2"/>
  <c r="F443" i="6"/>
  <c r="F442" i="6"/>
  <c r="F441" i="6"/>
  <c r="F1625" i="6"/>
  <c r="F1624" i="6"/>
  <c r="F1623" i="6"/>
  <c r="F1579" i="6"/>
  <c r="F2292" i="6"/>
  <c r="F2413" i="6"/>
  <c r="F2870" i="6"/>
  <c r="M783" i="2"/>
  <c r="L783" i="2"/>
  <c r="I783" i="2"/>
  <c r="K783" i="2"/>
  <c r="F2488" i="6"/>
  <c r="M1290" i="2"/>
  <c r="L1290" i="2"/>
  <c r="I1290" i="2"/>
  <c r="K1290" i="2"/>
  <c r="F3060" i="6"/>
  <c r="F1622" i="6"/>
  <c r="G364" i="3"/>
  <c r="F2436" i="6"/>
  <c r="F2487" i="6"/>
  <c r="F3241" i="6"/>
  <c r="F3240" i="6"/>
  <c r="K1222" i="2"/>
  <c r="L1222" i="2"/>
  <c r="M1222" i="2"/>
  <c r="K1223" i="2"/>
  <c r="L1223" i="2"/>
  <c r="M1223" i="2"/>
  <c r="M1224" i="2" s="1"/>
  <c r="M1225" i="2" s="1"/>
  <c r="K1224" i="2"/>
  <c r="L1224" i="2"/>
  <c r="K1225" i="2"/>
  <c r="L1225" i="2"/>
  <c r="K1226" i="2"/>
  <c r="L1226" i="2"/>
  <c r="M1226" i="2"/>
  <c r="K1227" i="2"/>
  <c r="L1227" i="2"/>
  <c r="M1227" i="2"/>
  <c r="M1228" i="2" s="1"/>
  <c r="M1229" i="2" s="1"/>
  <c r="K1228" i="2"/>
  <c r="L1228" i="2"/>
  <c r="K1229" i="2"/>
  <c r="L1229" i="2"/>
  <c r="K1230" i="2"/>
  <c r="L1230" i="2"/>
  <c r="M1230" i="2"/>
  <c r="K1232" i="2"/>
  <c r="L1232" i="2"/>
  <c r="M1232" i="2"/>
  <c r="K1233" i="2"/>
  <c r="L1233" i="2"/>
  <c r="M1233" i="2"/>
  <c r="M1235" i="2" s="1"/>
  <c r="M1236" i="2" s="1"/>
  <c r="K896" i="2"/>
  <c r="L896" i="2"/>
  <c r="K1406" i="2"/>
  <c r="L1406" i="2"/>
  <c r="K1407" i="2"/>
  <c r="L1407" i="2"/>
  <c r="K1408" i="2"/>
  <c r="L1408" i="2"/>
  <c r="K1409" i="2"/>
  <c r="L1409" i="2"/>
  <c r="K1412" i="2"/>
  <c r="L1412" i="2"/>
  <c r="K1413" i="2"/>
  <c r="L1413" i="2"/>
  <c r="K1429" i="2"/>
  <c r="L1429" i="2"/>
  <c r="L1469" i="2"/>
  <c r="L1470" i="2"/>
  <c r="L1471" i="2"/>
  <c r="L1472" i="2"/>
  <c r="L1473" i="2"/>
  <c r="L1474" i="2"/>
  <c r="L1475" i="2"/>
  <c r="L1476" i="2"/>
  <c r="K1473" i="2"/>
  <c r="M1473" i="2"/>
  <c r="M1474" i="2" s="1"/>
  <c r="M1478" i="2" s="1"/>
  <c r="M1479" i="2" s="1"/>
  <c r="K1474" i="2"/>
  <c r="K1475" i="2"/>
  <c r="M1475" i="2"/>
  <c r="K1476" i="2"/>
  <c r="M1476" i="2"/>
  <c r="K631" i="2"/>
  <c r="L631" i="2"/>
  <c r="K632" i="2"/>
  <c r="L632" i="2"/>
  <c r="K633" i="2"/>
  <c r="L633" i="2"/>
  <c r="M633" i="2"/>
  <c r="K634" i="2"/>
  <c r="L634" i="2"/>
  <c r="M634" i="2"/>
  <c r="K635" i="2"/>
  <c r="L635" i="2"/>
  <c r="M635" i="2"/>
  <c r="K637" i="2"/>
  <c r="L637" i="2"/>
  <c r="M637" i="2"/>
  <c r="K638" i="2"/>
  <c r="L638" i="2"/>
  <c r="M638" i="2"/>
  <c r="K639" i="2"/>
  <c r="L639" i="2"/>
  <c r="M639" i="2"/>
  <c r="K645" i="2"/>
  <c r="L645" i="2"/>
  <c r="K647" i="2"/>
  <c r="L647" i="2"/>
  <c r="M647" i="2"/>
  <c r="F1616" i="6"/>
  <c r="F1617" i="6"/>
  <c r="F1618" i="6"/>
  <c r="F1619" i="6"/>
  <c r="F1620" i="6"/>
  <c r="F1621" i="6"/>
  <c r="F826" i="6"/>
  <c r="F437" i="6"/>
  <c r="F438" i="6"/>
  <c r="F439" i="6"/>
  <c r="F440" i="6"/>
  <c r="F2852" i="6"/>
  <c r="F2851" i="6"/>
  <c r="F3059" i="6"/>
  <c r="I2930" i="2"/>
  <c r="K2930" i="2"/>
  <c r="L908" i="2"/>
  <c r="K908" i="2"/>
  <c r="F2660" i="6"/>
  <c r="F435" i="6"/>
  <c r="F436" i="6"/>
  <c r="F3468" i="6"/>
  <c r="F3470" i="6"/>
  <c r="F3471" i="6"/>
  <c r="F431" i="6"/>
  <c r="F432" i="6"/>
  <c r="F433" i="6"/>
  <c r="F434" i="6"/>
  <c r="F1614" i="6"/>
  <c r="F1615" i="6"/>
  <c r="I2283" i="2"/>
  <c r="K2283" i="2"/>
  <c r="L2283" i="2"/>
  <c r="K932" i="2"/>
  <c r="L932" i="2"/>
  <c r="F2630" i="6"/>
  <c r="F1583" i="6"/>
  <c r="F67" i="6"/>
  <c r="F68" i="6"/>
  <c r="F69" i="6"/>
  <c r="F71" i="6"/>
  <c r="F72" i="6"/>
  <c r="F73" i="6"/>
  <c r="F79" i="6"/>
  <c r="F80" i="6"/>
  <c r="F81" i="6"/>
  <c r="F82" i="6"/>
  <c r="F83" i="6"/>
  <c r="F84" i="6"/>
  <c r="F85" i="6"/>
  <c r="F88" i="6"/>
  <c r="F89" i="6"/>
  <c r="F90" i="6"/>
  <c r="F92" i="6"/>
  <c r="F93" i="6"/>
  <c r="F94" i="6"/>
  <c r="F95" i="6"/>
  <c r="F96" i="6"/>
  <c r="F97" i="6"/>
  <c r="F98" i="6"/>
  <c r="I778" i="2"/>
  <c r="I779" i="2"/>
  <c r="I780" i="2"/>
  <c r="I781" i="2"/>
  <c r="I782" i="2"/>
  <c r="I1082" i="2"/>
  <c r="I1083" i="2"/>
  <c r="I1084" i="2"/>
  <c r="I1085" i="2"/>
  <c r="I1086" i="2"/>
  <c r="I1087" i="2"/>
  <c r="I1088" i="2"/>
  <c r="I1089" i="2"/>
  <c r="I1090" i="2"/>
  <c r="I1091" i="2"/>
  <c r="I1092" i="2"/>
  <c r="I1094" i="2"/>
  <c r="I1095" i="2"/>
  <c r="I1098" i="2"/>
  <c r="I1103" i="2"/>
  <c r="I1104" i="2"/>
  <c r="I1105" i="2"/>
  <c r="I1106" i="2"/>
  <c r="I1107" i="2"/>
  <c r="I1108" i="2"/>
  <c r="I1109" i="2"/>
  <c r="I1110" i="2"/>
  <c r="I1111" i="2"/>
  <c r="F419" i="6"/>
  <c r="F1613" i="6"/>
  <c r="F1612" i="6"/>
  <c r="F1611" i="6"/>
  <c r="F1610" i="6"/>
  <c r="F1609" i="6"/>
  <c r="F430" i="6"/>
  <c r="F429" i="6"/>
  <c r="F428" i="6"/>
  <c r="F3058" i="6"/>
  <c r="F2903" i="6"/>
  <c r="F268" i="18"/>
  <c r="F3057" i="6"/>
  <c r="F3349" i="6"/>
  <c r="F1608" i="6"/>
  <c r="F3966" i="6"/>
  <c r="F3967" i="6"/>
  <c r="M2638" i="2"/>
  <c r="M2639" i="2" s="1"/>
  <c r="M2640" i="2" s="1"/>
  <c r="L2638" i="2"/>
  <c r="K2638" i="2"/>
  <c r="I2638" i="2"/>
  <c r="F3339" i="6"/>
  <c r="F3437" i="6"/>
  <c r="L1511" i="2"/>
  <c r="K1511" i="2"/>
  <c r="I1448" i="2"/>
  <c r="I1476" i="2"/>
  <c r="L951" i="2"/>
  <c r="K951" i="2"/>
  <c r="I1230" i="2"/>
  <c r="M1203" i="2"/>
  <c r="M1213" i="2"/>
  <c r="M1214" i="2" s="1"/>
  <c r="M1197" i="2"/>
  <c r="I1203" i="2"/>
  <c r="I1197" i="2"/>
  <c r="L1203" i="2"/>
  <c r="L1197" i="2"/>
  <c r="K1203" i="2"/>
  <c r="K1197" i="2"/>
  <c r="L1150" i="2"/>
  <c r="K1150" i="2"/>
  <c r="L836" i="2"/>
  <c r="K836" i="2"/>
  <c r="F2569" i="6"/>
  <c r="F2546" i="6"/>
  <c r="I631" i="2"/>
  <c r="I632" i="2"/>
  <c r="I633" i="2"/>
  <c r="I634" i="2"/>
  <c r="I635" i="2"/>
  <c r="F2263" i="6"/>
  <c r="F1604" i="6"/>
  <c r="F1605" i="6"/>
  <c r="F1606" i="6"/>
  <c r="F1607" i="6"/>
  <c r="F424" i="6"/>
  <c r="F425" i="6"/>
  <c r="F426" i="6"/>
  <c r="F427" i="6"/>
  <c r="F422" i="6"/>
  <c r="F423" i="6"/>
  <c r="F810" i="6"/>
  <c r="I2338" i="2"/>
  <c r="K2338" i="2"/>
  <c r="L2338" i="2"/>
  <c r="I2339" i="2"/>
  <c r="K2339" i="2"/>
  <c r="L2339" i="2"/>
  <c r="M2339" i="2"/>
  <c r="L1627" i="2"/>
  <c r="K1627" i="2"/>
  <c r="F421" i="6"/>
  <c r="F3988" i="6"/>
  <c r="F418" i="6"/>
  <c r="F420" i="6"/>
  <c r="F1601" i="6"/>
  <c r="F1602" i="6"/>
  <c r="F1603" i="6"/>
  <c r="F2481" i="6"/>
  <c r="M2195" i="2"/>
  <c r="M1707" i="2"/>
  <c r="M1708" i="2"/>
  <c r="M1709" i="2" s="1"/>
  <c r="M1710" i="2"/>
  <c r="M1711" i="2"/>
  <c r="M1712" i="2"/>
  <c r="M1713" i="2"/>
  <c r="M1714" i="2"/>
  <c r="M1715" i="2"/>
  <c r="M1716" i="2"/>
  <c r="M1717" i="2"/>
  <c r="M1718" i="2"/>
  <c r="M1719" i="2"/>
  <c r="M1720" i="2"/>
  <c r="M1721" i="2"/>
  <c r="M1722" i="2"/>
  <c r="K1994" i="2"/>
  <c r="L1994" i="2"/>
  <c r="K1995" i="2"/>
  <c r="L1995" i="2"/>
  <c r="M1995" i="2"/>
  <c r="M1996" i="2" s="1"/>
  <c r="M1997" i="2" s="1"/>
  <c r="K1996" i="2"/>
  <c r="L1996" i="2"/>
  <c r="K1997" i="2"/>
  <c r="L1997" i="2"/>
  <c r="K1998" i="2"/>
  <c r="L1998" i="2"/>
  <c r="M1998" i="2"/>
  <c r="M1999" i="2" s="1"/>
  <c r="M2000" i="2" s="1"/>
  <c r="K1999" i="2"/>
  <c r="L1999" i="2"/>
  <c r="K2000" i="2"/>
  <c r="L2000" i="2"/>
  <c r="K2001" i="2"/>
  <c r="L2001" i="2"/>
  <c r="M2001" i="2"/>
  <c r="M2002" i="2" s="1"/>
  <c r="M2003" i="2" s="1"/>
  <c r="K2013" i="2"/>
  <c r="L2013" i="2"/>
  <c r="K2014" i="2"/>
  <c r="L2014" i="2"/>
  <c r="K2015" i="2"/>
  <c r="L2015" i="2"/>
  <c r="M2015" i="2"/>
  <c r="K2016" i="2"/>
  <c r="L2016" i="2"/>
  <c r="M2016" i="2"/>
  <c r="K2017" i="2"/>
  <c r="L2017" i="2"/>
  <c r="M2017" i="2"/>
  <c r="M2018" i="2" s="1"/>
  <c r="M2019" i="2" s="1"/>
  <c r="K2018" i="2"/>
  <c r="L2018" i="2"/>
  <c r="K2019" i="2"/>
  <c r="L2019" i="2"/>
  <c r="K2020" i="2"/>
  <c r="L2020" i="2"/>
  <c r="M2020" i="2"/>
  <c r="K2021" i="2"/>
  <c r="L2021" i="2"/>
  <c r="M2021" i="2"/>
  <c r="K2022" i="2"/>
  <c r="L2022" i="2"/>
  <c r="M2022" i="2"/>
  <c r="K2023" i="2"/>
  <c r="L2023" i="2"/>
  <c r="M2023" i="2"/>
  <c r="K2024" i="2"/>
  <c r="L2024" i="2"/>
  <c r="M2024" i="2"/>
  <c r="K2025" i="2"/>
  <c r="L2025" i="2"/>
  <c r="M2025" i="2"/>
  <c r="K2026" i="2"/>
  <c r="L2026" i="2"/>
  <c r="M2026" i="2"/>
  <c r="F3056" i="6"/>
  <c r="M2403" i="2"/>
  <c r="L2403" i="2"/>
  <c r="K2403" i="2"/>
  <c r="I2403" i="2"/>
  <c r="F416" i="6"/>
  <c r="F417" i="6"/>
  <c r="F1600" i="6"/>
  <c r="L827" i="2"/>
  <c r="L828" i="2"/>
  <c r="L829" i="2"/>
  <c r="L830" i="2"/>
  <c r="L831" i="2"/>
  <c r="L832" i="2"/>
  <c r="K827" i="2"/>
  <c r="K828" i="2"/>
  <c r="K829" i="2"/>
  <c r="K830" i="2"/>
  <c r="K831" i="2"/>
  <c r="F42" i="6"/>
  <c r="K1612" i="2"/>
  <c r="K1613" i="2"/>
  <c r="K1614" i="2"/>
  <c r="K1615" i="2"/>
  <c r="K1616" i="2"/>
  <c r="L1606" i="2"/>
  <c r="L1607" i="2"/>
  <c r="L1608" i="2"/>
  <c r="L1610" i="2"/>
  <c r="L1611" i="2"/>
  <c r="L1612" i="2"/>
  <c r="L1613" i="2"/>
  <c r="L1614" i="2"/>
  <c r="L1615" i="2"/>
  <c r="L1616" i="2"/>
  <c r="K1611" i="2"/>
  <c r="K1606" i="2"/>
  <c r="I2362" i="2"/>
  <c r="M2362" i="2"/>
  <c r="L2362" i="2"/>
  <c r="K2362" i="2"/>
  <c r="I476" i="2"/>
  <c r="L464" i="2"/>
  <c r="I464" i="2"/>
  <c r="F415" i="6"/>
  <c r="F1598" i="6"/>
  <c r="F1599" i="6"/>
  <c r="M1104" i="2"/>
  <c r="L1104" i="2"/>
  <c r="K1104" i="2"/>
  <c r="M1103" i="2"/>
  <c r="L1103" i="2"/>
  <c r="K1103" i="2"/>
  <c r="L815" i="2"/>
  <c r="L816" i="2"/>
  <c r="L817" i="2"/>
  <c r="K815" i="2"/>
  <c r="K816" i="2"/>
  <c r="K817" i="2"/>
  <c r="F2974" i="6"/>
  <c r="M1252" i="2"/>
  <c r="L1254" i="2"/>
  <c r="K1254" i="2"/>
  <c r="F2570" i="6"/>
  <c r="L838" i="2"/>
  <c r="K838" i="2"/>
  <c r="K931" i="2"/>
  <c r="L931" i="2"/>
  <c r="K1187" i="2"/>
  <c r="L1187" i="2"/>
  <c r="M1187" i="2"/>
  <c r="K1188" i="2"/>
  <c r="L1188" i="2"/>
  <c r="M1188" i="2"/>
  <c r="K1189" i="2"/>
  <c r="L1189" i="2"/>
  <c r="M1189" i="2"/>
  <c r="K1190" i="2"/>
  <c r="L1190" i="2"/>
  <c r="M1190" i="2"/>
  <c r="K1191" i="2"/>
  <c r="L1191" i="2"/>
  <c r="M1191" i="2"/>
  <c r="K1192" i="2"/>
  <c r="L1192" i="2"/>
  <c r="M1192" i="2"/>
  <c r="K1193" i="2"/>
  <c r="L1193" i="2"/>
  <c r="M1193" i="2"/>
  <c r="K1194" i="2"/>
  <c r="L1194" i="2"/>
  <c r="M1194" i="2"/>
  <c r="K1195" i="2"/>
  <c r="L1195" i="2"/>
  <c r="M1195" i="2"/>
  <c r="K1196" i="2"/>
  <c r="L1196" i="2"/>
  <c r="M1196" i="2"/>
  <c r="K1198" i="2"/>
  <c r="L1198" i="2"/>
  <c r="M1198" i="2"/>
  <c r="K1199" i="2"/>
  <c r="L1199" i="2"/>
  <c r="M1199" i="2"/>
  <c r="K1200" i="2"/>
  <c r="L1200" i="2"/>
  <c r="M1200" i="2"/>
  <c r="K1201" i="2"/>
  <c r="L1201" i="2"/>
  <c r="M1201" i="2"/>
  <c r="K1202" i="2"/>
  <c r="L1202" i="2"/>
  <c r="M1202" i="2"/>
  <c r="K1213" i="2"/>
  <c r="L1213" i="2"/>
  <c r="K960" i="2"/>
  <c r="L960" i="2"/>
  <c r="K961" i="2"/>
  <c r="L961" i="2"/>
  <c r="K942" i="2"/>
  <c r="L942" i="2"/>
  <c r="K943" i="2"/>
  <c r="L943" i="2"/>
  <c r="K1859" i="2"/>
  <c r="L1859" i="2"/>
  <c r="K1860" i="2"/>
  <c r="L1860" i="2"/>
  <c r="K1861" i="2"/>
  <c r="L1861" i="2"/>
  <c r="K1862" i="2"/>
  <c r="L1862" i="2"/>
  <c r="K1863" i="2"/>
  <c r="L1863" i="2"/>
  <c r="M1863" i="2"/>
  <c r="K1864" i="2"/>
  <c r="L1864" i="2"/>
  <c r="M1864" i="2"/>
  <c r="K1865" i="2"/>
  <c r="L1865" i="2"/>
  <c r="K1898" i="2"/>
  <c r="L1898" i="2"/>
  <c r="K1899" i="2"/>
  <c r="L1899" i="2"/>
  <c r="K1900" i="2"/>
  <c r="L1900" i="2"/>
  <c r="K1901" i="2"/>
  <c r="L1901" i="2"/>
  <c r="F3419" i="6"/>
  <c r="F2407" i="6"/>
  <c r="F1586" i="6"/>
  <c r="F1587" i="6"/>
  <c r="F1588" i="6"/>
  <c r="F1589" i="6"/>
  <c r="F1590" i="6"/>
  <c r="F1591" i="6"/>
  <c r="F1592" i="6"/>
  <c r="F1593" i="6"/>
  <c r="F1594" i="6"/>
  <c r="F1595" i="6"/>
  <c r="F1596" i="6"/>
  <c r="F1597" i="6"/>
  <c r="F2419" i="6"/>
  <c r="F825" i="6"/>
  <c r="F1581" i="6"/>
  <c r="F1582" i="6"/>
  <c r="F1584" i="6"/>
  <c r="F1585" i="6"/>
  <c r="I1714" i="2"/>
  <c r="L1714" i="2"/>
  <c r="K1714" i="2"/>
  <c r="F2418" i="6"/>
  <c r="I2153" i="2"/>
  <c r="F414" i="6"/>
  <c r="F413" i="6"/>
  <c r="F2291" i="6"/>
  <c r="F410" i="6"/>
  <c r="F412" i="6"/>
  <c r="F1576" i="6"/>
  <c r="F1577" i="6"/>
  <c r="F1578" i="6"/>
  <c r="F1580" i="6"/>
  <c r="I161" i="2"/>
  <c r="I162" i="2"/>
  <c r="I453" i="2"/>
  <c r="F2545" i="6"/>
  <c r="F2301" i="6"/>
  <c r="F411" i="6"/>
  <c r="F2269" i="6"/>
  <c r="F3055" i="6"/>
  <c r="F3054" i="6"/>
  <c r="M2379" i="2"/>
  <c r="L2379" i="2"/>
  <c r="K2379" i="2"/>
  <c r="I2379" i="2"/>
  <c r="L1035" i="2"/>
  <c r="L1036" i="2"/>
  <c r="L1037" i="2"/>
  <c r="K1035" i="2"/>
  <c r="K1036" i="2"/>
  <c r="K1037" i="2"/>
  <c r="L1630" i="2"/>
  <c r="K1630" i="2"/>
  <c r="F809" i="6"/>
  <c r="F1573" i="6"/>
  <c r="F1574" i="6"/>
  <c r="F1575" i="6"/>
  <c r="F3682" i="6"/>
  <c r="F3683" i="6"/>
  <c r="F3684" i="6"/>
  <c r="F3685" i="6"/>
  <c r="F3686" i="6"/>
  <c r="F3687" i="6"/>
  <c r="F3688" i="6"/>
  <c r="F3689" i="6"/>
  <c r="F3690" i="6"/>
  <c r="F3691" i="6"/>
  <c r="F3692" i="6"/>
  <c r="F3693" i="6"/>
  <c r="F3694" i="6"/>
  <c r="M534" i="2"/>
  <c r="F3814" i="6"/>
  <c r="F3815" i="6"/>
  <c r="F3816" i="6"/>
  <c r="F3790" i="6"/>
  <c r="F3791" i="6"/>
  <c r="F3793" i="6"/>
  <c r="F3794" i="6"/>
  <c r="F3795" i="6"/>
  <c r="F3796" i="6"/>
  <c r="F3797" i="6"/>
  <c r="F3798" i="6"/>
  <c r="F3799" i="6"/>
  <c r="F3800" i="6"/>
  <c r="F3801" i="6"/>
  <c r="F3802" i="6"/>
  <c r="F3803" i="6"/>
  <c r="F3804" i="6"/>
  <c r="F3805" i="6"/>
  <c r="F3806" i="6"/>
  <c r="F3807" i="6"/>
  <c r="F3808" i="6"/>
  <c r="F3809" i="6"/>
  <c r="F3810" i="6"/>
  <c r="F3811" i="6"/>
  <c r="F3812" i="6"/>
  <c r="F3813" i="6"/>
  <c r="F3817" i="6"/>
  <c r="F3818" i="6"/>
  <c r="F3819" i="6"/>
  <c r="F3820" i="6"/>
  <c r="F3821" i="6"/>
  <c r="F3822" i="6"/>
  <c r="M1008" i="2"/>
  <c r="I1008" i="2"/>
  <c r="L1008" i="2"/>
  <c r="K1008" i="2"/>
  <c r="M1007" i="2"/>
  <c r="L1007" i="2"/>
  <c r="I1007" i="2"/>
  <c r="K1007" i="2"/>
  <c r="F188" i="18"/>
  <c r="I1713" i="2"/>
  <c r="I1712" i="2"/>
  <c r="L1713" i="2"/>
  <c r="L1712" i="2"/>
  <c r="K1713" i="2"/>
  <c r="K1712" i="2"/>
  <c r="L555" i="2"/>
  <c r="L556" i="2"/>
  <c r="L559" i="2"/>
  <c r="L560" i="2"/>
  <c r="K556" i="2"/>
  <c r="K559" i="2"/>
  <c r="M550" i="2"/>
  <c r="M556" i="2" s="1"/>
  <c r="M576" i="2" s="1"/>
  <c r="M577" i="2" s="1"/>
  <c r="M578" i="2" s="1"/>
  <c r="M579" i="2" s="1"/>
  <c r="M580" i="2" s="1"/>
  <c r="I1191" i="2"/>
  <c r="I1192" i="2"/>
  <c r="I1193" i="2"/>
  <c r="I1194" i="2"/>
  <c r="I1195" i="2"/>
  <c r="I1196" i="2"/>
  <c r="I1198" i="2"/>
  <c r="I1199" i="2"/>
  <c r="I1200" i="2"/>
  <c r="I1201" i="2"/>
  <c r="I1202" i="2"/>
  <c r="I1075" i="2"/>
  <c r="I1076" i="2"/>
  <c r="I1077" i="2"/>
  <c r="I1080" i="2"/>
  <c r="I1081" i="2"/>
  <c r="L466" i="2"/>
  <c r="F981" i="18"/>
  <c r="F980" i="18"/>
  <c r="F976" i="18"/>
  <c r="F975" i="18"/>
  <c r="F974" i="18"/>
  <c r="F973" i="18"/>
  <c r="F972" i="18"/>
  <c r="F928" i="18"/>
  <c r="F927" i="18"/>
  <c r="F926" i="18"/>
  <c r="F925" i="18"/>
  <c r="F924" i="18"/>
  <c r="F923" i="18"/>
  <c r="F922" i="18"/>
  <c r="F921" i="18"/>
  <c r="F920" i="18"/>
  <c r="F919" i="18"/>
  <c r="F918" i="18"/>
  <c r="F917" i="18"/>
  <c r="F916" i="18"/>
  <c r="F915" i="18"/>
  <c r="F914" i="18"/>
  <c r="F913" i="18"/>
  <c r="F912" i="18"/>
  <c r="F911" i="18"/>
  <c r="F910" i="18"/>
  <c r="F909" i="18"/>
  <c r="F908" i="18"/>
  <c r="F907" i="18"/>
  <c r="F906" i="18"/>
  <c r="F905" i="18"/>
  <c r="F904" i="18"/>
  <c r="F903" i="18"/>
  <c r="F902" i="18"/>
  <c r="F901" i="18"/>
  <c r="F900" i="18"/>
  <c r="F899" i="18"/>
  <c r="F898" i="18"/>
  <c r="F897" i="18"/>
  <c r="F896" i="18"/>
  <c r="F895" i="18"/>
  <c r="F894" i="18"/>
  <c r="F893" i="18"/>
  <c r="F892" i="18"/>
  <c r="F891" i="18"/>
  <c r="F890" i="18"/>
  <c r="F889" i="18"/>
  <c r="F888" i="18"/>
  <c r="F887" i="18"/>
  <c r="F886" i="18"/>
  <c r="F885" i="18"/>
  <c r="F884" i="18"/>
  <c r="F883" i="18"/>
  <c r="F882" i="18"/>
  <c r="F881" i="18"/>
  <c r="F880" i="18"/>
  <c r="F879" i="18"/>
  <c r="F878" i="18"/>
  <c r="F877" i="18"/>
  <c r="F876" i="18"/>
  <c r="F875" i="18"/>
  <c r="F874" i="18"/>
  <c r="F873" i="18"/>
  <c r="F872" i="18"/>
  <c r="F871" i="18"/>
  <c r="F870" i="18"/>
  <c r="F869" i="18"/>
  <c r="F868" i="18"/>
  <c r="F867" i="18"/>
  <c r="F866" i="18"/>
  <c r="F865" i="18"/>
  <c r="F864" i="18"/>
  <c r="F863" i="18"/>
  <c r="F862" i="18"/>
  <c r="F860" i="18"/>
  <c r="F859" i="18"/>
  <c r="F858" i="18"/>
  <c r="F857" i="18"/>
  <c r="F856" i="18"/>
  <c r="F855" i="18"/>
  <c r="F854" i="18"/>
  <c r="F853" i="18"/>
  <c r="F850" i="18"/>
  <c r="F849" i="18"/>
  <c r="F848" i="18"/>
  <c r="F847" i="18"/>
  <c r="F846" i="18"/>
  <c r="F845" i="18"/>
  <c r="F844" i="18"/>
  <c r="F843" i="18"/>
  <c r="F842" i="18"/>
  <c r="F841" i="18"/>
  <c r="F840" i="18"/>
  <c r="F838" i="18"/>
  <c r="F836" i="18"/>
  <c r="F835" i="18"/>
  <c r="F834" i="18"/>
  <c r="F833" i="18"/>
  <c r="F832" i="18"/>
  <c r="F831" i="18"/>
  <c r="F830" i="18"/>
  <c r="F829" i="18"/>
  <c r="F827" i="18"/>
  <c r="F826" i="18"/>
  <c r="F825" i="18"/>
  <c r="F824" i="18"/>
  <c r="F823" i="18"/>
  <c r="F822" i="18"/>
  <c r="F821" i="18"/>
  <c r="F820" i="18"/>
  <c r="F819" i="18"/>
  <c r="F818" i="18"/>
  <c r="F817" i="18"/>
  <c r="F816" i="18"/>
  <c r="F815" i="18"/>
  <c r="F814" i="18"/>
  <c r="F813" i="18"/>
  <c r="F810" i="18"/>
  <c r="F809" i="18"/>
  <c r="F808" i="18"/>
  <c r="F807" i="18"/>
  <c r="F806" i="18"/>
  <c r="F805" i="18"/>
  <c r="F804" i="18"/>
  <c r="F803" i="18"/>
  <c r="F802" i="18"/>
  <c r="F801" i="18"/>
  <c r="F800" i="18"/>
  <c r="F799" i="18"/>
  <c r="F798" i="18"/>
  <c r="F797" i="18"/>
  <c r="F796" i="18"/>
  <c r="F795" i="18"/>
  <c r="F794" i="18"/>
  <c r="F793" i="18"/>
  <c r="F792" i="18"/>
  <c r="F791" i="18"/>
  <c r="F790" i="18"/>
  <c r="F789" i="18"/>
  <c r="F787" i="18"/>
  <c r="F786" i="18"/>
  <c r="F785" i="18"/>
  <c r="F784" i="18"/>
  <c r="F783" i="18"/>
  <c r="F782" i="18"/>
  <c r="F781" i="18"/>
  <c r="F780" i="18"/>
  <c r="F779" i="18"/>
  <c r="F778" i="18"/>
  <c r="F777" i="18"/>
  <c r="F776" i="18"/>
  <c r="F775" i="18"/>
  <c r="F774" i="18"/>
  <c r="F755" i="18"/>
  <c r="F754" i="18"/>
  <c r="F753" i="18"/>
  <c r="F752" i="18"/>
  <c r="F751" i="18"/>
  <c r="F750" i="18"/>
  <c r="F749" i="18"/>
  <c r="F748" i="18"/>
  <c r="F747" i="18"/>
  <c r="F746" i="18"/>
  <c r="F745" i="18"/>
  <c r="F744" i="18"/>
  <c r="F743" i="18"/>
  <c r="F742" i="18"/>
  <c r="F741" i="18"/>
  <c r="F740" i="18"/>
  <c r="F739" i="18"/>
  <c r="F738" i="18"/>
  <c r="F737" i="18"/>
  <c r="F736" i="18"/>
  <c r="F735" i="18"/>
  <c r="F734" i="18"/>
  <c r="F733" i="18"/>
  <c r="F732" i="18"/>
  <c r="F731" i="18"/>
  <c r="F730" i="18"/>
  <c r="F729" i="18"/>
  <c r="F728" i="18"/>
  <c r="F727" i="18"/>
  <c r="F726" i="18"/>
  <c r="F725" i="18"/>
  <c r="F724" i="18"/>
  <c r="F723" i="18"/>
  <c r="F722" i="18"/>
  <c r="F721" i="18"/>
  <c r="F720" i="18"/>
  <c r="F719" i="18"/>
  <c r="F718" i="18"/>
  <c r="F717" i="18"/>
  <c r="F716" i="18"/>
  <c r="F715" i="18"/>
  <c r="F714" i="18"/>
  <c r="F713" i="18"/>
  <c r="F712" i="18"/>
  <c r="F711" i="18"/>
  <c r="F710" i="18"/>
  <c r="F709" i="18"/>
  <c r="F708" i="18"/>
  <c r="F707" i="18"/>
  <c r="F706" i="18"/>
  <c r="F705" i="18"/>
  <c r="F704" i="18"/>
  <c r="F703" i="18"/>
  <c r="F702" i="18"/>
  <c r="F701" i="18"/>
  <c r="F700" i="18"/>
  <c r="F699" i="18"/>
  <c r="F698" i="18"/>
  <c r="F697" i="18"/>
  <c r="F696" i="18"/>
  <c r="F695" i="18"/>
  <c r="F694" i="18"/>
  <c r="F693" i="18"/>
  <c r="F692" i="18"/>
  <c r="F691" i="18"/>
  <c r="F690" i="18"/>
  <c r="F689" i="18"/>
  <c r="F688" i="18"/>
  <c r="F687" i="18"/>
  <c r="F686" i="18"/>
  <c r="F685" i="18"/>
  <c r="F684" i="18"/>
  <c r="F683" i="18"/>
  <c r="F682" i="18"/>
  <c r="F681" i="18"/>
  <c r="F680" i="18"/>
  <c r="F679" i="18"/>
  <c r="F678" i="18"/>
  <c r="F677" i="18"/>
  <c r="F676" i="18"/>
  <c r="F675" i="18"/>
  <c r="F674" i="18"/>
  <c r="F673" i="18"/>
  <c r="F672" i="18"/>
  <c r="F671" i="18"/>
  <c r="F670" i="18"/>
  <c r="F669" i="18"/>
  <c r="F668" i="18"/>
  <c r="F667" i="18"/>
  <c r="F666" i="18"/>
  <c r="F665" i="18"/>
  <c r="F664" i="18"/>
  <c r="F663" i="18"/>
  <c r="F662" i="18"/>
  <c r="F661" i="18"/>
  <c r="F660" i="18"/>
  <c r="F659" i="18"/>
  <c r="F658" i="18"/>
  <c r="F657" i="18"/>
  <c r="F656" i="18"/>
  <c r="F655" i="18"/>
  <c r="F654" i="18"/>
  <c r="F653" i="18"/>
  <c r="F652" i="18"/>
  <c r="F651" i="18"/>
  <c r="F650" i="18"/>
  <c r="F649" i="18"/>
  <c r="F648" i="18"/>
  <c r="F647" i="18"/>
  <c r="F646" i="18"/>
  <c r="F645" i="18"/>
  <c r="F644" i="18"/>
  <c r="F643" i="18"/>
  <c r="F642" i="18"/>
  <c r="F641" i="18"/>
  <c r="F640" i="18"/>
  <c r="F639" i="18"/>
  <c r="F638" i="18"/>
  <c r="F637" i="18"/>
  <c r="F636" i="18"/>
  <c r="F635" i="18"/>
  <c r="F634" i="18"/>
  <c r="F633" i="18"/>
  <c r="F632" i="18"/>
  <c r="F631" i="18"/>
  <c r="F630" i="18"/>
  <c r="F629" i="18"/>
  <c r="F628" i="18"/>
  <c r="F627" i="18"/>
  <c r="F626" i="18"/>
  <c r="F625" i="18"/>
  <c r="F624" i="18"/>
  <c r="F623" i="18"/>
  <c r="F622" i="18"/>
  <c r="F621" i="18"/>
  <c r="F620" i="18"/>
  <c r="F618" i="18"/>
  <c r="F617" i="18"/>
  <c r="F616" i="18"/>
  <c r="F615" i="18"/>
  <c r="F614" i="18"/>
  <c r="F613" i="18"/>
  <c r="F612" i="18"/>
  <c r="F611" i="18"/>
  <c r="F610" i="18"/>
  <c r="F609" i="18"/>
  <c r="F608" i="18"/>
  <c r="F607" i="18"/>
  <c r="F606" i="18"/>
  <c r="F605" i="18"/>
  <c r="F604" i="18"/>
  <c r="F603" i="18"/>
  <c r="F602" i="18"/>
  <c r="F601" i="18"/>
  <c r="F600" i="18"/>
  <c r="F599" i="18"/>
  <c r="F598" i="18"/>
  <c r="F597" i="18"/>
  <c r="F596" i="18"/>
  <c r="F595" i="18"/>
  <c r="F594" i="18"/>
  <c r="F593" i="18"/>
  <c r="F592" i="18"/>
  <c r="F591" i="18"/>
  <c r="F590" i="18"/>
  <c r="F589" i="18"/>
  <c r="F588" i="18"/>
  <c r="F587" i="18"/>
  <c r="F586" i="18"/>
  <c r="F585" i="18"/>
  <c r="F584" i="18"/>
  <c r="F583" i="18"/>
  <c r="F582" i="18"/>
  <c r="F581" i="18"/>
  <c r="F580" i="18"/>
  <c r="F579" i="18"/>
  <c r="F578" i="18"/>
  <c r="F577" i="18"/>
  <c r="F576" i="18"/>
  <c r="F575" i="18"/>
  <c r="F574" i="18"/>
  <c r="F573" i="18"/>
  <c r="F572" i="18"/>
  <c r="F571" i="18"/>
  <c r="F570" i="18"/>
  <c r="F569" i="18"/>
  <c r="F568" i="18"/>
  <c r="F567" i="18"/>
  <c r="F566" i="18"/>
  <c r="F565" i="18"/>
  <c r="F564" i="18"/>
  <c r="F563" i="18"/>
  <c r="F562" i="18"/>
  <c r="F561" i="18"/>
  <c r="F560" i="18"/>
  <c r="F559" i="18"/>
  <c r="F558" i="18"/>
  <c r="F557" i="18"/>
  <c r="F556" i="18"/>
  <c r="F555" i="18"/>
  <c r="F554" i="18"/>
  <c r="F553" i="18"/>
  <c r="F552" i="18"/>
  <c r="F551" i="18"/>
  <c r="F550" i="18"/>
  <c r="F549" i="18"/>
  <c r="F548" i="18"/>
  <c r="F547" i="18"/>
  <c r="F546" i="18"/>
  <c r="F545" i="18"/>
  <c r="F544" i="18"/>
  <c r="F543" i="18"/>
  <c r="F542" i="18"/>
  <c r="F541" i="18"/>
  <c r="F540" i="18"/>
  <c r="F539" i="18"/>
  <c r="F538" i="18"/>
  <c r="F537" i="18"/>
  <c r="F536" i="18"/>
  <c r="F535" i="18"/>
  <c r="F534" i="18"/>
  <c r="F533" i="18"/>
  <c r="F532" i="18"/>
  <c r="F531" i="18"/>
  <c r="F530" i="18"/>
  <c r="F529" i="18"/>
  <c r="F528" i="18"/>
  <c r="F527" i="18"/>
  <c r="F526" i="18"/>
  <c r="F525" i="18"/>
  <c r="F524" i="18"/>
  <c r="F523" i="18"/>
  <c r="F522" i="18"/>
  <c r="F521" i="18"/>
  <c r="F520" i="18"/>
  <c r="F519" i="18"/>
  <c r="F518" i="18"/>
  <c r="F517" i="18"/>
  <c r="F516" i="18"/>
  <c r="F515" i="18"/>
  <c r="F514" i="18"/>
  <c r="F513" i="18"/>
  <c r="F512" i="18"/>
  <c r="F511" i="18"/>
  <c r="F510" i="18"/>
  <c r="F509" i="18"/>
  <c r="F508" i="18"/>
  <c r="F507" i="18"/>
  <c r="F506" i="18"/>
  <c r="F505" i="18"/>
  <c r="F504" i="18"/>
  <c r="F503" i="18"/>
  <c r="F502" i="18"/>
  <c r="F501" i="18"/>
  <c r="F500" i="18"/>
  <c r="F499" i="18"/>
  <c r="F498" i="18"/>
  <c r="F497" i="18"/>
  <c r="F496" i="18"/>
  <c r="F495" i="18"/>
  <c r="F494" i="18"/>
  <c r="F493" i="18"/>
  <c r="F491" i="18"/>
  <c r="F490" i="18"/>
  <c r="F489" i="18"/>
  <c r="F488" i="18"/>
  <c r="F487" i="18"/>
  <c r="F486" i="18"/>
  <c r="F485" i="18"/>
  <c r="F484" i="18"/>
  <c r="F483" i="18"/>
  <c r="F482" i="18"/>
  <c r="F481" i="18"/>
  <c r="F480" i="18"/>
  <c r="F479" i="18"/>
  <c r="F478" i="18"/>
  <c r="F477" i="18"/>
  <c r="F476" i="18"/>
  <c r="F475" i="18"/>
  <c r="F474" i="18"/>
  <c r="F473" i="18"/>
  <c r="F472" i="18"/>
  <c r="F471" i="18"/>
  <c r="F470" i="18"/>
  <c r="F469" i="18"/>
  <c r="F468" i="18"/>
  <c r="F467" i="18"/>
  <c r="F466" i="18"/>
  <c r="F465" i="18"/>
  <c r="F464" i="18"/>
  <c r="F463" i="18"/>
  <c r="F462" i="18"/>
  <c r="F461" i="18"/>
  <c r="F460" i="18"/>
  <c r="F459" i="18"/>
  <c r="F458" i="18"/>
  <c r="F457" i="18"/>
  <c r="F456" i="18"/>
  <c r="F455" i="18"/>
  <c r="F454" i="18"/>
  <c r="F453" i="18"/>
  <c r="F452" i="18"/>
  <c r="F451" i="18"/>
  <c r="F450" i="18"/>
  <c r="F449" i="18"/>
  <c r="F448" i="18"/>
  <c r="F447" i="18"/>
  <c r="F446" i="18"/>
  <c r="F445" i="18"/>
  <c r="F444" i="18"/>
  <c r="F443" i="18"/>
  <c r="F442" i="18"/>
  <c r="F441" i="18"/>
  <c r="F440" i="18"/>
  <c r="F439" i="18"/>
  <c r="F438" i="18"/>
  <c r="F437" i="18"/>
  <c r="F436" i="18"/>
  <c r="F435" i="18"/>
  <c r="F434" i="18"/>
  <c r="F433" i="18"/>
  <c r="F432" i="18"/>
  <c r="F431" i="18"/>
  <c r="F430" i="18"/>
  <c r="F429" i="18"/>
  <c r="F428" i="18"/>
  <c r="F427" i="18"/>
  <c r="F426" i="18"/>
  <c r="F425" i="18"/>
  <c r="F424" i="18"/>
  <c r="F423" i="18"/>
  <c r="F422" i="18"/>
  <c r="F421" i="18"/>
  <c r="F420" i="18"/>
  <c r="F419" i="18"/>
  <c r="F418" i="18"/>
  <c r="F417" i="18"/>
  <c r="F416" i="18"/>
  <c r="F415" i="18"/>
  <c r="F414" i="18"/>
  <c r="F413" i="18"/>
  <c r="F412" i="18"/>
  <c r="F411" i="18"/>
  <c r="F410" i="18"/>
  <c r="F409" i="18"/>
  <c r="F408" i="18"/>
  <c r="F407" i="18"/>
  <c r="F406" i="18"/>
  <c r="F405" i="18"/>
  <c r="F404" i="18"/>
  <c r="F403" i="18"/>
  <c r="F402" i="18"/>
  <c r="F401" i="18"/>
  <c r="F400" i="18"/>
  <c r="F399" i="18"/>
  <c r="F398" i="18"/>
  <c r="F397" i="18"/>
  <c r="F396" i="18"/>
  <c r="F395" i="18"/>
  <c r="F394" i="18"/>
  <c r="F393" i="18"/>
  <c r="F392" i="18"/>
  <c r="F391" i="18"/>
  <c r="F390" i="18"/>
  <c r="F389" i="18"/>
  <c r="F388" i="18"/>
  <c r="F387" i="18"/>
  <c r="F386" i="18"/>
  <c r="F385" i="18"/>
  <c r="F384" i="18"/>
  <c r="F383" i="18"/>
  <c r="F382" i="18"/>
  <c r="F381" i="18"/>
  <c r="F380" i="18"/>
  <c r="F379" i="18"/>
  <c r="F378" i="18"/>
  <c r="F377" i="18"/>
  <c r="F376" i="18"/>
  <c r="F375" i="18"/>
  <c r="F374" i="18"/>
  <c r="F373" i="18"/>
  <c r="F372" i="18"/>
  <c r="F371" i="18"/>
  <c r="F370" i="18"/>
  <c r="F369" i="18"/>
  <c r="F368" i="18"/>
  <c r="F367" i="18"/>
  <c r="F366" i="18"/>
  <c r="F365" i="18"/>
  <c r="F364" i="18"/>
  <c r="F363" i="18"/>
  <c r="F362" i="18"/>
  <c r="F361" i="18"/>
  <c r="F360" i="18"/>
  <c r="F359" i="18"/>
  <c r="F354" i="18"/>
  <c r="F353" i="18"/>
  <c r="F352" i="18"/>
  <c r="F351" i="18"/>
  <c r="F350" i="18"/>
  <c r="F349" i="18"/>
  <c r="F348" i="18"/>
  <c r="F347" i="18"/>
  <c r="F346" i="18"/>
  <c r="F345" i="18"/>
  <c r="F344" i="18"/>
  <c r="F343" i="18"/>
  <c r="F342" i="18"/>
  <c r="F341" i="18"/>
  <c r="F340" i="18"/>
  <c r="F339" i="18"/>
  <c r="F338" i="18"/>
  <c r="F337" i="18"/>
  <c r="F336" i="18"/>
  <c r="F335" i="18"/>
  <c r="F334" i="18"/>
  <c r="F333" i="18"/>
  <c r="F332" i="18"/>
  <c r="F331" i="18"/>
  <c r="F330" i="18"/>
  <c r="F329" i="18"/>
  <c r="F328" i="18"/>
  <c r="F327" i="18"/>
  <c r="F326" i="18"/>
  <c r="F325" i="18"/>
  <c r="F324" i="18"/>
  <c r="F323" i="18"/>
  <c r="F322" i="18"/>
  <c r="F321" i="18"/>
  <c r="F320" i="18"/>
  <c r="F319" i="18"/>
  <c r="F318" i="18"/>
  <c r="F317" i="18"/>
  <c r="F316" i="18"/>
  <c r="F315" i="18"/>
  <c r="F314" i="18"/>
  <c r="F313" i="18"/>
  <c r="F312" i="18"/>
  <c r="F311" i="18"/>
  <c r="F310" i="18"/>
  <c r="F309" i="18"/>
  <c r="F308" i="18"/>
  <c r="F307" i="18"/>
  <c r="F306" i="18"/>
  <c r="F305" i="18"/>
  <c r="F304" i="18"/>
  <c r="F303" i="18"/>
  <c r="F302" i="18"/>
  <c r="F301" i="18"/>
  <c r="F300" i="18"/>
  <c r="F299" i="18"/>
  <c r="F298" i="18"/>
  <c r="F297" i="18"/>
  <c r="F296" i="18"/>
  <c r="F295" i="18"/>
  <c r="F294" i="18"/>
  <c r="F293" i="18"/>
  <c r="F292" i="18"/>
  <c r="F291" i="18"/>
  <c r="F290" i="18"/>
  <c r="F289" i="18"/>
  <c r="F288" i="18"/>
  <c r="F287" i="18"/>
  <c r="F286" i="18"/>
  <c r="F285" i="18"/>
  <c r="F284" i="18"/>
  <c r="F283" i="18"/>
  <c r="F282" i="18"/>
  <c r="F281" i="18"/>
  <c r="F280" i="18"/>
  <c r="F279" i="18"/>
  <c r="F278" i="18"/>
  <c r="F277" i="18"/>
  <c r="F276" i="18"/>
  <c r="F275" i="18"/>
  <c r="F274" i="18"/>
  <c r="F273" i="18"/>
  <c r="F272" i="18"/>
  <c r="F271" i="18"/>
  <c r="F270" i="18"/>
  <c r="F269" i="18"/>
  <c r="F267" i="18"/>
  <c r="F265" i="18"/>
  <c r="F263" i="18"/>
  <c r="F262" i="18"/>
  <c r="F261" i="18"/>
  <c r="F260" i="18"/>
  <c r="F259" i="18"/>
  <c r="F258" i="18"/>
  <c r="F257" i="18"/>
  <c r="F256" i="18"/>
  <c r="F255" i="18"/>
  <c r="F254" i="18"/>
  <c r="F253" i="18"/>
  <c r="F252" i="18"/>
  <c r="F251" i="18"/>
  <c r="F250" i="18"/>
  <c r="F249" i="18"/>
  <c r="F248" i="18"/>
  <c r="F247" i="18"/>
  <c r="F246" i="18"/>
  <c r="F245" i="18"/>
  <c r="F244" i="18"/>
  <c r="F243" i="18"/>
  <c r="F242" i="18"/>
  <c r="F241" i="18"/>
  <c r="F240" i="18"/>
  <c r="F239" i="18"/>
  <c r="F238" i="18"/>
  <c r="F237" i="18"/>
  <c r="F236" i="18"/>
  <c r="F235" i="18"/>
  <c r="F234" i="18"/>
  <c r="F233" i="18"/>
  <c r="F232" i="18"/>
  <c r="F231" i="18"/>
  <c r="F230" i="18"/>
  <c r="F229" i="18"/>
  <c r="F228" i="18"/>
  <c r="F227" i="18"/>
  <c r="F226" i="18"/>
  <c r="F225" i="18"/>
  <c r="F224" i="18"/>
  <c r="F223" i="18"/>
  <c r="F222" i="18"/>
  <c r="F221" i="18"/>
  <c r="F220" i="18"/>
  <c r="F219" i="18"/>
  <c r="F218" i="18"/>
  <c r="F217" i="18"/>
  <c r="F216" i="18"/>
  <c r="F215" i="18"/>
  <c r="F214" i="18"/>
  <c r="F213" i="18"/>
  <c r="F212" i="18"/>
  <c r="F211" i="18"/>
  <c r="F210" i="18"/>
  <c r="F209" i="18"/>
  <c r="F208" i="18"/>
  <c r="F207" i="18"/>
  <c r="F206" i="18"/>
  <c r="F205" i="18"/>
  <c r="F204" i="18"/>
  <c r="F203" i="18"/>
  <c r="F202" i="18"/>
  <c r="F201" i="18"/>
  <c r="F200" i="18"/>
  <c r="F199" i="18"/>
  <c r="F198" i="18"/>
  <c r="F197" i="18"/>
  <c r="F196" i="18"/>
  <c r="F195" i="18"/>
  <c r="F194" i="18"/>
  <c r="F193" i="18"/>
  <c r="F192" i="18"/>
  <c r="F190" i="18"/>
  <c r="F189" i="18"/>
  <c r="F187" i="18"/>
  <c r="F186" i="18"/>
  <c r="F185" i="18"/>
  <c r="F184" i="18"/>
  <c r="F183" i="18"/>
  <c r="F182" i="18"/>
  <c r="F181" i="18"/>
  <c r="F180" i="18"/>
  <c r="F179" i="18"/>
  <c r="F178" i="18"/>
  <c r="F177" i="18"/>
  <c r="F176" i="18"/>
  <c r="F175" i="18"/>
  <c r="F174" i="18"/>
  <c r="F173" i="18"/>
  <c r="F172" i="18"/>
  <c r="F171" i="18"/>
  <c r="F170" i="18"/>
  <c r="F169" i="18"/>
  <c r="F168" i="18"/>
  <c r="F167" i="18"/>
  <c r="F166" i="18"/>
  <c r="F165" i="18"/>
  <c r="F164" i="18"/>
  <c r="F163" i="18"/>
  <c r="F162" i="18"/>
  <c r="F161" i="18"/>
  <c r="F160" i="18"/>
  <c r="F159" i="18"/>
  <c r="F158" i="18"/>
  <c r="F157" i="18"/>
  <c r="F156" i="18"/>
  <c r="F155" i="18"/>
  <c r="F154" i="18"/>
  <c r="F153" i="18"/>
  <c r="F152" i="18"/>
  <c r="F151" i="18"/>
  <c r="F150" i="18"/>
  <c r="F149" i="18"/>
  <c r="F148" i="18"/>
  <c r="F147" i="18"/>
  <c r="F146" i="18"/>
  <c r="F145" i="18"/>
  <c r="F144" i="18"/>
  <c r="F143" i="18"/>
  <c r="F142" i="18"/>
  <c r="F141" i="18"/>
  <c r="F140" i="18"/>
  <c r="F139" i="18"/>
  <c r="F138" i="18"/>
  <c r="F137" i="18"/>
  <c r="F136" i="18"/>
  <c r="F134" i="18"/>
  <c r="F133" i="18"/>
  <c r="F132" i="18"/>
  <c r="F131" i="18"/>
  <c r="F129" i="18"/>
  <c r="F128" i="18"/>
  <c r="F127" i="18"/>
  <c r="F126" i="18"/>
  <c r="F125" i="18"/>
  <c r="F124" i="18"/>
  <c r="F123" i="18"/>
  <c r="F122" i="18"/>
  <c r="F120" i="18"/>
  <c r="F119" i="18"/>
  <c r="F118" i="18"/>
  <c r="F117" i="18"/>
  <c r="F116" i="18"/>
  <c r="F115" i="18"/>
  <c r="F114" i="18"/>
  <c r="F113" i="18"/>
  <c r="F111" i="18"/>
  <c r="F110" i="18"/>
  <c r="F108" i="18"/>
  <c r="F107" i="18"/>
  <c r="F106" i="18"/>
  <c r="F105" i="18"/>
  <c r="F104" i="18"/>
  <c r="F103" i="18"/>
  <c r="F102" i="18"/>
  <c r="F101" i="18"/>
  <c r="F100" i="18"/>
  <c r="F98" i="18"/>
  <c r="F96" i="18"/>
  <c r="F95" i="18"/>
  <c r="F94" i="18"/>
  <c r="F93" i="18"/>
  <c r="F92" i="18"/>
  <c r="F90" i="18"/>
  <c r="F89" i="18"/>
  <c r="F88" i="18"/>
  <c r="F87" i="18"/>
  <c r="F71" i="18"/>
  <c r="F70" i="18"/>
  <c r="F69" i="18"/>
  <c r="F68" i="18"/>
  <c r="F67" i="18"/>
  <c r="F66" i="18"/>
  <c r="F65" i="18"/>
  <c r="F64" i="18"/>
  <c r="F63" i="18"/>
  <c r="F62" i="18"/>
  <c r="F61" i="18"/>
  <c r="F60" i="18"/>
  <c r="F59" i="18"/>
  <c r="F58" i="18"/>
  <c r="F57" i="18"/>
  <c r="F56" i="18"/>
  <c r="F55" i="18"/>
  <c r="F54" i="18"/>
  <c r="F53" i="18"/>
  <c r="F52" i="18"/>
  <c r="F51" i="18"/>
  <c r="F50" i="18"/>
  <c r="F49" i="18"/>
  <c r="F48" i="18"/>
  <c r="F47" i="18"/>
  <c r="F46" i="18"/>
  <c r="F45" i="18"/>
  <c r="F44" i="18"/>
  <c r="F43" i="18"/>
  <c r="F42" i="18"/>
  <c r="F41" i="18"/>
  <c r="F40" i="18"/>
  <c r="F39" i="18"/>
  <c r="F38" i="18"/>
  <c r="F37" i="18"/>
  <c r="F36" i="18"/>
  <c r="F35" i="18"/>
  <c r="F34" i="18"/>
  <c r="F33" i="18"/>
  <c r="F31" i="18"/>
  <c r="F30" i="18"/>
  <c r="F29" i="18"/>
  <c r="F28" i="18"/>
  <c r="F27" i="18"/>
  <c r="F26" i="18"/>
  <c r="F22" i="18"/>
  <c r="F21" i="18"/>
  <c r="F20" i="18"/>
  <c r="F19" i="18"/>
  <c r="F18" i="18"/>
  <c r="F17" i="18"/>
  <c r="F16" i="18"/>
  <c r="F15" i="18"/>
  <c r="F14" i="18"/>
  <c r="F13" i="18"/>
  <c r="F12" i="18"/>
  <c r="F11" i="18"/>
  <c r="F10" i="18"/>
  <c r="F9" i="18"/>
  <c r="F8" i="18"/>
  <c r="F7" i="18"/>
  <c r="K2251" i="2"/>
  <c r="L2251" i="2"/>
  <c r="M2483" i="2"/>
  <c r="M2484" i="2"/>
  <c r="M2485" i="2"/>
  <c r="M2486" i="2"/>
  <c r="M2488" i="2"/>
  <c r="M2489" i="2"/>
  <c r="M2490" i="2"/>
  <c r="M2491" i="2" s="1"/>
  <c r="M2492" i="2" s="1"/>
  <c r="M2493" i="2"/>
  <c r="M2499" i="2"/>
  <c r="M2500" i="2" s="1"/>
  <c r="M2501" i="2" s="1"/>
  <c r="M2502" i="2" s="1"/>
  <c r="M2503" i="2" s="1"/>
  <c r="M2504" i="2" s="1"/>
  <c r="M2522" i="2"/>
  <c r="M2523" i="2" s="1"/>
  <c r="M2524" i="2" s="1"/>
  <c r="M2525" i="2"/>
  <c r="M2526" i="2"/>
  <c r="M2528" i="2" s="1"/>
  <c r="M2529" i="2" s="1"/>
  <c r="M2530" i="2" s="1"/>
  <c r="M2531" i="2" s="1"/>
  <c r="M2532" i="2" s="1"/>
  <c r="M2569" i="2"/>
  <c r="M2570" i="2"/>
  <c r="M2588" i="2"/>
  <c r="M2589" i="2" s="1"/>
  <c r="M2590" i="2" s="1"/>
  <c r="M2591" i="2" s="1"/>
  <c r="M2592" i="2" s="1"/>
  <c r="M2593" i="2" s="1"/>
  <c r="M2594" i="2" s="1"/>
  <c r="M2595" i="2"/>
  <c r="M2631" i="2"/>
  <c r="M2635" i="2"/>
  <c r="M2636" i="2" s="1"/>
  <c r="M2637" i="2" s="1"/>
  <c r="M2745" i="2"/>
  <c r="M2746" i="2"/>
  <c r="M2747" i="2" s="1"/>
  <c r="M2748" i="2" s="1"/>
  <c r="M2797" i="2"/>
  <c r="M2798" i="2" s="1"/>
  <c r="M2799" i="2"/>
  <c r="M2800" i="2" s="1"/>
  <c r="M2801" i="2" s="1"/>
  <c r="M2807" i="2"/>
  <c r="M2834" i="2"/>
  <c r="M2835" i="2" s="1"/>
  <c r="M2836" i="2" s="1"/>
  <c r="M2841" i="2"/>
  <c r="M2842" i="2" s="1"/>
  <c r="M2843" i="2"/>
  <c r="M2844" i="2"/>
  <c r="M2845" i="2" s="1"/>
  <c r="M2846" i="2"/>
  <c r="M2847" i="2" s="1"/>
  <c r="M2848" i="2"/>
  <c r="M2849" i="2"/>
  <c r="M2850" i="2" s="1"/>
  <c r="M2851" i="2" s="1"/>
  <c r="M2852" i="2"/>
  <c r="M2853" i="2" s="1"/>
  <c r="M2854" i="2" s="1"/>
  <c r="M2855" i="2" s="1"/>
  <c r="M2856" i="2" s="1"/>
  <c r="M2858" i="2"/>
  <c r="M2860" i="2"/>
  <c r="M2863" i="2"/>
  <c r="M2865" i="2"/>
  <c r="M2866" i="2"/>
  <c r="M2867" i="2"/>
  <c r="M2870" i="2"/>
  <c r="M2871" i="2"/>
  <c r="M2873" i="2"/>
  <c r="M2874" i="2"/>
  <c r="M2875" i="2"/>
  <c r="M2876" i="2"/>
  <c r="M2877" i="2"/>
  <c r="M2879" i="2"/>
  <c r="M2886" i="2"/>
  <c r="M2887" i="2" s="1"/>
  <c r="M2888" i="2"/>
  <c r="M2889" i="2" s="1"/>
  <c r="M2890" i="2" s="1"/>
  <c r="M2891" i="2" s="1"/>
  <c r="M2892" i="2" s="1"/>
  <c r="M2895" i="2"/>
  <c r="M2900" i="2"/>
  <c r="M2901" i="2"/>
  <c r="M2902" i="2" s="1"/>
  <c r="M2906" i="2"/>
  <c r="M2907" i="2" s="1"/>
  <c r="M2908" i="2" s="1"/>
  <c r="M2917" i="2"/>
  <c r="M2922" i="2"/>
  <c r="M2924" i="2"/>
  <c r="M2927" i="2"/>
  <c r="M2935" i="2"/>
  <c r="M2936" i="2"/>
  <c r="M2937" i="2"/>
  <c r="M2938" i="2"/>
  <c r="M2940" i="2"/>
  <c r="M2941" i="2"/>
  <c r="M2942" i="2"/>
  <c r="M2943" i="2"/>
  <c r="M2944" i="2"/>
  <c r="M2945" i="2"/>
  <c r="M2946" i="2"/>
  <c r="M2947" i="2"/>
  <c r="M2948" i="2"/>
  <c r="M2949" i="2"/>
  <c r="M2950" i="2"/>
  <c r="M2951" i="2"/>
  <c r="M2952" i="2"/>
  <c r="M2953" i="2"/>
  <c r="M2954" i="2"/>
  <c r="M2955" i="2"/>
  <c r="M2956" i="2"/>
  <c r="M2958" i="2"/>
  <c r="M2959" i="2"/>
  <c r="M2960" i="2"/>
  <c r="M2990" i="2"/>
  <c r="M2991" i="2"/>
  <c r="M2992" i="2"/>
  <c r="M2993" i="2"/>
  <c r="M2994" i="2"/>
  <c r="M2995" i="2"/>
  <c r="M2997" i="2"/>
  <c r="M2998" i="2"/>
  <c r="M2999" i="2"/>
  <c r="M3000" i="2"/>
  <c r="M3001" i="2"/>
  <c r="M3002" i="2"/>
  <c r="M3026" i="2"/>
  <c r="M3027" i="2"/>
  <c r="M3028" i="2"/>
  <c r="M25" i="2"/>
  <c r="M26" i="2" s="1"/>
  <c r="M27" i="2" s="1"/>
  <c r="M28" i="2" s="1"/>
  <c r="M37" i="2"/>
  <c r="M38" i="2"/>
  <c r="M50" i="2"/>
  <c r="M51" i="2"/>
  <c r="M203" i="2"/>
  <c r="M204" i="2"/>
  <c r="M205" i="2"/>
  <c r="M207" i="2"/>
  <c r="M208" i="2"/>
  <c r="M209" i="2" s="1"/>
  <c r="M210" i="2" s="1"/>
  <c r="M211" i="2"/>
  <c r="M212" i="2"/>
  <c r="M213" i="2"/>
  <c r="M214" i="2"/>
  <c r="M215" i="2"/>
  <c r="M216" i="2"/>
  <c r="M217" i="2"/>
  <c r="M218" i="2"/>
  <c r="M219" i="2" s="1"/>
  <c r="M231" i="2"/>
  <c r="M232" i="2" s="1"/>
  <c r="M233" i="2" s="1"/>
  <c r="M234" i="2"/>
  <c r="M235" i="2" s="1"/>
  <c r="M236" i="2" s="1"/>
  <c r="M237" i="2" s="1"/>
  <c r="M238" i="2" s="1"/>
  <c r="M239" i="2" s="1"/>
  <c r="M240" i="2" s="1"/>
  <c r="M241" i="2" s="1"/>
  <c r="M242" i="2" s="1"/>
  <c r="M243" i="2" s="1"/>
  <c r="M244" i="2" s="1"/>
  <c r="M245" i="2"/>
  <c r="M246" i="2" s="1"/>
  <c r="M247" i="2" s="1"/>
  <c r="M248" i="2"/>
  <c r="M249" i="2" s="1"/>
  <c r="M250" i="2" s="1"/>
  <c r="M251" i="2"/>
  <c r="M252" i="2" s="1"/>
  <c r="M253" i="2" s="1"/>
  <c r="M254" i="2"/>
  <c r="M255" i="2" s="1"/>
  <c r="M256" i="2" s="1"/>
  <c r="M257" i="2"/>
  <c r="M258" i="2" s="1"/>
  <c r="M259" i="2"/>
  <c r="M260" i="2" s="1"/>
  <c r="M261" i="2" s="1"/>
  <c r="M262" i="2" s="1"/>
  <c r="M265" i="2"/>
  <c r="M266" i="2"/>
  <c r="M267" i="2" s="1"/>
  <c r="M268" i="2" s="1"/>
  <c r="M269" i="2" s="1"/>
  <c r="M270" i="2" s="1"/>
  <c r="M275" i="2"/>
  <c r="M276" i="2" s="1"/>
  <c r="M277" i="2" s="1"/>
  <c r="M278" i="2" s="1"/>
  <c r="M279" i="2"/>
  <c r="M280" i="2" s="1"/>
  <c r="M281" i="2"/>
  <c r="M329" i="2"/>
  <c r="M330" i="2"/>
  <c r="M331" i="2"/>
  <c r="M332" i="2" s="1"/>
  <c r="M333" i="2" s="1"/>
  <c r="M334" i="2" s="1"/>
  <c r="M335" i="2"/>
  <c r="M336" i="2"/>
  <c r="M337" i="2"/>
  <c r="M338" i="2" s="1"/>
  <c r="M339" i="2"/>
  <c r="M340" i="2"/>
  <c r="M341" i="2"/>
  <c r="M342" i="2"/>
  <c r="M343" i="2"/>
  <c r="M344" i="2"/>
  <c r="M345" i="2"/>
  <c r="M346" i="2" s="1"/>
  <c r="M347" i="2" s="1"/>
  <c r="M348" i="2" s="1"/>
  <c r="M349" i="2" s="1"/>
  <c r="M350" i="2"/>
  <c r="M351" i="2"/>
  <c r="M352" i="2"/>
  <c r="M353" i="2"/>
  <c r="M354" i="2"/>
  <c r="M355" i="2"/>
  <c r="M356" i="2"/>
  <c r="M357" i="2"/>
  <c r="M363" i="2"/>
  <c r="M364" i="2" s="1"/>
  <c r="M365" i="2" s="1"/>
  <c r="M366" i="2" s="1"/>
  <c r="M371" i="2"/>
  <c r="M372" i="2" s="1"/>
  <c r="M373" i="2" s="1"/>
  <c r="M374" i="2"/>
  <c r="M375" i="2" s="1"/>
  <c r="M376" i="2" s="1"/>
  <c r="M377" i="2"/>
  <c r="M378" i="2" s="1"/>
  <c r="M379" i="2" s="1"/>
  <c r="M380" i="2"/>
  <c r="M381" i="2" s="1"/>
  <c r="M382" i="2" s="1"/>
  <c r="M383" i="2"/>
  <c r="M384" i="2" s="1"/>
  <c r="M385" i="2" s="1"/>
  <c r="M386" i="2" s="1"/>
  <c r="M387" i="2" s="1"/>
  <c r="M388" i="2"/>
  <c r="M389" i="2" s="1"/>
  <c r="M390" i="2"/>
  <c r="M391" i="2" s="1"/>
  <c r="M392" i="2" s="1"/>
  <c r="M393" i="2" s="1"/>
  <c r="M394" i="2" s="1"/>
  <c r="M395" i="2" s="1"/>
  <c r="M396" i="2" s="1"/>
  <c r="M397" i="2" s="1"/>
  <c r="M398" i="2" s="1"/>
  <c r="M413" i="2"/>
  <c r="M414" i="2" s="1"/>
  <c r="M415" i="2" s="1"/>
  <c r="M416" i="2" s="1"/>
  <c r="M417" i="2" s="1"/>
  <c r="M418" i="2" s="1"/>
  <c r="M419" i="2" s="1"/>
  <c r="M420" i="2" s="1"/>
  <c r="M421" i="2" s="1"/>
  <c r="M422" i="2" s="1"/>
  <c r="M423" i="2" s="1"/>
  <c r="M424" i="2" s="1"/>
  <c r="M425" i="2"/>
  <c r="M426" i="2" s="1"/>
  <c r="M453" i="2"/>
  <c r="M455" i="2"/>
  <c r="M456" i="2"/>
  <c r="M457" i="2"/>
  <c r="M458" i="2"/>
  <c r="M459" i="2"/>
  <c r="M460" i="2" s="1"/>
  <c r="M461" i="2" s="1"/>
  <c r="M462" i="2" s="1"/>
  <c r="M581" i="2"/>
  <c r="M582" i="2"/>
  <c r="M583" i="2" s="1"/>
  <c r="M584" i="2" s="1"/>
  <c r="M585" i="2" s="1"/>
  <c r="M621" i="2"/>
  <c r="M622" i="2"/>
  <c r="M623" i="2" s="1"/>
  <c r="M624" i="2" s="1"/>
  <c r="M625" i="2" s="1"/>
  <c r="M626" i="2" s="1"/>
  <c r="M627" i="2" s="1"/>
  <c r="M628" i="2" s="1"/>
  <c r="M629" i="2"/>
  <c r="M630" i="2"/>
  <c r="M649" i="2"/>
  <c r="M654" i="2"/>
  <c r="M656" i="2"/>
  <c r="M657" i="2"/>
  <c r="M658" i="2"/>
  <c r="M664" i="2"/>
  <c r="M665" i="2"/>
  <c r="M666" i="2"/>
  <c r="M667" i="2"/>
  <c r="M668" i="2"/>
  <c r="M669" i="2"/>
  <c r="M671" i="2" s="1"/>
  <c r="M672" i="2" s="1"/>
  <c r="M673" i="2" s="1"/>
  <c r="M674" i="2"/>
  <c r="M675" i="2"/>
  <c r="M676" i="2"/>
  <c r="M678" i="2"/>
  <c r="M679" i="2"/>
  <c r="M686" i="2"/>
  <c r="M687" i="2"/>
  <c r="M688" i="2" s="1"/>
  <c r="M689" i="2" s="1"/>
  <c r="M690" i="2"/>
  <c r="M691" i="2"/>
  <c r="M692" i="2"/>
  <c r="M693" i="2"/>
  <c r="M694" i="2"/>
  <c r="M695" i="2"/>
  <c r="M696" i="2"/>
  <c r="M697" i="2"/>
  <c r="M698" i="2"/>
  <c r="M699" i="2"/>
  <c r="M700" i="2"/>
  <c r="M701" i="2"/>
  <c r="M702" i="2"/>
  <c r="M703" i="2"/>
  <c r="M704" i="2"/>
  <c r="M705" i="2"/>
  <c r="M706" i="2" s="1"/>
  <c r="M707" i="2" s="1"/>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5" i="2"/>
  <c r="M736" i="2"/>
  <c r="M740" i="2"/>
  <c r="M741" i="2"/>
  <c r="M744" i="2" s="1"/>
  <c r="M745" i="2" s="1"/>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806" i="2"/>
  <c r="M807" i="2" s="1"/>
  <c r="M811" i="2"/>
  <c r="M812" i="2" s="1"/>
  <c r="M813" i="2" s="1"/>
  <c r="M814" i="2" s="1"/>
  <c r="M815" i="2" s="1"/>
  <c r="M820" i="2"/>
  <c r="M821" i="2" s="1"/>
  <c r="M822" i="2" s="1"/>
  <c r="M823" i="2" s="1"/>
  <c r="M824" i="2" s="1"/>
  <c r="M825" i="2" s="1"/>
  <c r="M826" i="2"/>
  <c r="M827" i="2" s="1"/>
  <c r="M828" i="2" s="1"/>
  <c r="M829" i="2" s="1"/>
  <c r="M830" i="2" s="1"/>
  <c r="M831" i="2" s="1"/>
  <c r="M832" i="2" s="1"/>
  <c r="M833" i="2"/>
  <c r="M834" i="2" s="1"/>
  <c r="M835" i="2" s="1"/>
  <c r="M880" i="2"/>
  <c r="M881" i="2" s="1"/>
  <c r="M882" i="2" s="1"/>
  <c r="M883" i="2" s="1"/>
  <c r="M884" i="2"/>
  <c r="M885" i="2" s="1"/>
  <c r="M886" i="2" s="1"/>
  <c r="M887" i="2" s="1"/>
  <c r="M889" i="2" s="1"/>
  <c r="M890" i="2" s="1"/>
  <c r="M891" i="2"/>
  <c r="M892" i="2" s="1"/>
  <c r="M893" i="2" s="1"/>
  <c r="M894" i="2" s="1"/>
  <c r="M895" i="2" s="1"/>
  <c r="M968" i="2"/>
  <c r="M969" i="2"/>
  <c r="M970" i="2"/>
  <c r="M971" i="2"/>
  <c r="M972" i="2" s="1"/>
  <c r="M973" i="2" s="1"/>
  <c r="M974" i="2" s="1"/>
  <c r="M975" i="2" s="1"/>
  <c r="M981" i="2"/>
  <c r="M982" i="2" s="1"/>
  <c r="M983" i="2" s="1"/>
  <c r="M984" i="2" s="1"/>
  <c r="M985" i="2" s="1"/>
  <c r="M986" i="2" s="1"/>
  <c r="M987" i="2" s="1"/>
  <c r="M988" i="2" s="1"/>
  <c r="M989" i="2" s="1"/>
  <c r="M990" i="2" s="1"/>
  <c r="M991" i="2" s="1"/>
  <c r="M992" i="2" s="1"/>
  <c r="M993" i="2"/>
  <c r="M994" i="2"/>
  <c r="M995" i="2"/>
  <c r="M997" i="2"/>
  <c r="M998" i="2"/>
  <c r="M1006" i="2"/>
  <c r="M1011" i="2"/>
  <c r="M1017" i="2"/>
  <c r="M1019" i="2" s="1"/>
  <c r="M1020" i="2" s="1"/>
  <c r="M1021" i="2"/>
  <c r="M1022" i="2"/>
  <c r="M1023" i="2"/>
  <c r="M1024" i="2" s="1"/>
  <c r="M1025" i="2" s="1"/>
  <c r="M1026" i="2" s="1"/>
  <c r="M1027" i="2" s="1"/>
  <c r="M1028" i="2" s="1"/>
  <c r="M1029" i="2" s="1"/>
  <c r="M1030" i="2" s="1"/>
  <c r="M1031" i="2"/>
  <c r="M1032" i="2"/>
  <c r="M1033" i="2"/>
  <c r="M1034" i="2" s="1"/>
  <c r="M1039" i="2"/>
  <c r="M1040" i="2"/>
  <c r="M1041" i="2"/>
  <c r="M1042" i="2"/>
  <c r="M1043" i="2"/>
  <c r="M1044" i="2"/>
  <c r="M1059" i="2"/>
  <c r="M1060" i="2" s="1"/>
  <c r="M1061" i="2" s="1"/>
  <c r="M1062" i="2"/>
  <c r="M1063" i="2"/>
  <c r="M1064" i="2"/>
  <c r="M1065" i="2" s="1"/>
  <c r="M1066" i="2" s="1"/>
  <c r="M1067" i="2" s="1"/>
  <c r="M1068" i="2" s="1"/>
  <c r="M1069" i="2" s="1"/>
  <c r="M1070" i="2" s="1"/>
  <c r="M1071" i="2" s="1"/>
  <c r="M1072" i="2" s="1"/>
  <c r="M1073" i="2" s="1"/>
  <c r="M1074" i="2" s="1"/>
  <c r="M1075" i="2"/>
  <c r="M1076" i="2"/>
  <c r="M1077" i="2"/>
  <c r="M1080" i="2"/>
  <c r="M1081" i="2"/>
  <c r="M1082" i="2"/>
  <c r="M1083" i="2"/>
  <c r="M1084" i="2"/>
  <c r="M1085" i="2"/>
  <c r="M1086" i="2"/>
  <c r="M1087" i="2"/>
  <c r="M1088" i="2"/>
  <c r="M1089" i="2" s="1"/>
  <c r="M1090" i="2"/>
  <c r="M1091" i="2"/>
  <c r="M1092" i="2"/>
  <c r="M1107" i="2"/>
  <c r="M1108" i="2"/>
  <c r="M1109" i="2"/>
  <c r="M1110" i="2"/>
  <c r="M1111" i="2"/>
  <c r="M1112" i="2" s="1"/>
  <c r="M1113" i="2" s="1"/>
  <c r="M1114" i="2" s="1"/>
  <c r="M1115" i="2" s="1"/>
  <c r="M1116" i="2" s="1"/>
  <c r="M1117" i="2" s="1"/>
  <c r="M1118" i="2" s="1"/>
  <c r="M1119" i="2" s="1"/>
  <c r="M1120" i="2" s="1"/>
  <c r="M1121" i="2" s="1"/>
  <c r="M1122" i="2" s="1"/>
  <c r="M1123" i="2" s="1"/>
  <c r="M1124" i="2" s="1"/>
  <c r="M1125" i="2" s="1"/>
  <c r="M1126" i="2" s="1"/>
  <c r="M1127" i="2"/>
  <c r="M1128" i="2" s="1"/>
  <c r="M1129" i="2" s="1"/>
  <c r="M1131" i="2"/>
  <c r="M1133" i="2" s="1"/>
  <c r="M1134" i="2" s="1"/>
  <c r="M1135" i="2"/>
  <c r="M1165" i="2"/>
  <c r="M1166" i="2" s="1"/>
  <c r="M1167" i="2" s="1"/>
  <c r="M1168" i="2" s="1"/>
  <c r="M1169" i="2" s="1"/>
  <c r="M1170" i="2" s="1"/>
  <c r="M1171" i="2" s="1"/>
  <c r="M1172" i="2"/>
  <c r="M1173" i="2"/>
  <c r="M1174" i="2" s="1"/>
  <c r="M1175" i="2" s="1"/>
  <c r="M1176" i="2" s="1"/>
  <c r="M1177" i="2" s="1"/>
  <c r="M1178" i="2" s="1"/>
  <c r="M1179" i="2"/>
  <c r="M1181" i="2" s="1"/>
  <c r="M1182" i="2" s="1"/>
  <c r="M1183" i="2" s="1"/>
  <c r="M1184" i="2" s="1"/>
  <c r="M1185" i="2" s="1"/>
  <c r="M1186" i="2"/>
  <c r="M1215" i="2"/>
  <c r="M1216" i="2"/>
  <c r="M1217" i="2" s="1"/>
  <c r="M1218" i="2" s="1"/>
  <c r="M1219" i="2"/>
  <c r="M1220" i="2"/>
  <c r="M1221" i="2"/>
  <c r="M1237" i="2"/>
  <c r="M1238" i="2" s="1"/>
  <c r="M1239" i="2" s="1"/>
  <c r="M1240" i="2"/>
  <c r="M1241" i="2" s="1"/>
  <c r="M1246" i="2" s="1"/>
  <c r="M1247" i="2"/>
  <c r="M1248" i="2"/>
  <c r="M1249" i="2" s="1"/>
  <c r="M1250" i="2" s="1"/>
  <c r="M1251" i="2" s="1"/>
  <c r="M1256" i="2"/>
  <c r="M1257" i="2"/>
  <c r="M1258" i="2"/>
  <c r="M1259" i="2"/>
  <c r="M1260" i="2"/>
  <c r="M1261" i="2" s="1"/>
  <c r="M1262" i="2" s="1"/>
  <c r="M1274" i="2"/>
  <c r="M1275" i="2"/>
  <c r="M1276" i="2" s="1"/>
  <c r="M1277" i="2" s="1"/>
  <c r="M1278" i="2"/>
  <c r="M1279" i="2" s="1"/>
  <c r="M1280" i="2" s="1"/>
  <c r="M1281" i="2"/>
  <c r="M1282" i="2" s="1"/>
  <c r="M1283" i="2" s="1"/>
  <c r="M1284" i="2"/>
  <c r="M1285" i="2"/>
  <c r="M1286" i="2"/>
  <c r="M1287" i="2"/>
  <c r="M1288" i="2"/>
  <c r="M1289" i="2"/>
  <c r="M1305" i="2" s="1"/>
  <c r="M1306" i="2"/>
  <c r="M1307" i="2" s="1"/>
  <c r="M1314" i="2"/>
  <c r="M1315" i="2" s="1"/>
  <c r="M1316" i="2"/>
  <c r="M1317" i="2" s="1"/>
  <c r="M1318" i="2" s="1"/>
  <c r="M1319" i="2" s="1"/>
  <c r="M1320" i="2" s="1"/>
  <c r="M1321" i="2" s="1"/>
  <c r="M1322" i="2" s="1"/>
  <c r="M1323" i="2" s="1"/>
  <c r="M1324" i="2"/>
  <c r="M1325" i="2" s="1"/>
  <c r="M1326" i="2" s="1"/>
  <c r="M1327" i="2" s="1"/>
  <c r="M1328" i="2" s="1"/>
  <c r="M1329" i="2" s="1"/>
  <c r="M1330" i="2"/>
  <c r="M1331" i="2" s="1"/>
  <c r="M1332" i="2" s="1"/>
  <c r="M1333" i="2" s="1"/>
  <c r="M1334" i="2" s="1"/>
  <c r="M1335" i="2" s="1"/>
  <c r="M1336" i="2" s="1"/>
  <c r="M1337" i="2" s="1"/>
  <c r="M1338" i="2" s="1"/>
  <c r="M1339" i="2" s="1"/>
  <c r="M1340" i="2" s="1"/>
  <c r="M1341" i="2" s="1"/>
  <c r="M1342" i="2" s="1"/>
  <c r="M1343" i="2" s="1"/>
  <c r="M1344" i="2" s="1"/>
  <c r="M1345" i="2" s="1"/>
  <c r="M1346" i="2" s="1"/>
  <c r="M1347" i="2" s="1"/>
  <c r="M1348" i="2" s="1"/>
  <c r="M1349" i="2" s="1"/>
  <c r="M1350" i="2"/>
  <c r="M1351" i="2"/>
  <c r="M1352" i="2"/>
  <c r="M1356" i="2" s="1"/>
  <c r="M1357" i="2"/>
  <c r="M1358" i="2" s="1"/>
  <c r="M1359" i="2" s="1"/>
  <c r="M1360" i="2" s="1"/>
  <c r="M1431" i="2"/>
  <c r="M1432" i="2" s="1"/>
  <c r="M1433" i="2" s="1"/>
  <c r="M1434" i="2" s="1"/>
  <c r="M1435" i="2" s="1"/>
  <c r="M1436" i="2" s="1"/>
  <c r="M1437" i="2" s="1"/>
  <c r="M1438" i="2" s="1"/>
  <c r="M1439" i="2" s="1"/>
  <c r="M1440" i="2" s="1"/>
  <c r="M1441" i="2" s="1"/>
  <c r="M1442" i="2" s="1"/>
  <c r="M1443" i="2" s="1"/>
  <c r="M1444" i="2" s="1"/>
  <c r="M1445" i="2" s="1"/>
  <c r="M1446" i="2" s="1"/>
  <c r="M1447" i="2" s="1"/>
  <c r="M1448" i="2" s="1"/>
  <c r="M1449" i="2" s="1"/>
  <c r="M1450" i="2" s="1"/>
  <c r="M1451" i="2"/>
  <c r="M1452" i="2" s="1"/>
  <c r="M1453" i="2"/>
  <c r="M1454" i="2" s="1"/>
  <c r="M1455" i="2" s="1"/>
  <c r="M1456" i="2" s="1"/>
  <c r="M1457" i="2" s="1"/>
  <c r="M1458" i="2" s="1"/>
  <c r="M1459" i="2"/>
  <c r="M1460" i="2"/>
  <c r="M1461" i="2"/>
  <c r="M1462" i="2" s="1"/>
  <c r="M1468" i="2"/>
  <c r="M1469" i="2" s="1"/>
  <c r="M1470" i="2"/>
  <c r="M1471" i="2" s="1"/>
  <c r="M1472" i="2"/>
  <c r="M1480" i="2"/>
  <c r="M1481" i="2" s="1"/>
  <c r="M1482" i="2" s="1"/>
  <c r="M1483" i="2" s="1"/>
  <c r="M1484" i="2" s="1"/>
  <c r="M1485" i="2" s="1"/>
  <c r="M1486" i="2" s="1"/>
  <c r="M1487" i="2" s="1"/>
  <c r="M1488" i="2" s="1"/>
  <c r="M1489" i="2" s="1"/>
  <c r="M1490" i="2" s="1"/>
  <c r="M1491" i="2" s="1"/>
  <c r="M1492" i="2" s="1"/>
  <c r="M1521" i="2"/>
  <c r="M1522" i="2" s="1"/>
  <c r="M1523" i="2" s="1"/>
  <c r="M1524" i="2" s="1"/>
  <c r="M1525" i="2" s="1"/>
  <c r="M1526" i="2" s="1"/>
  <c r="M1527" i="2" s="1"/>
  <c r="M1528" i="2" s="1"/>
  <c r="M1529" i="2" s="1"/>
  <c r="M1530" i="2" s="1"/>
  <c r="M1531" i="2" s="1"/>
  <c r="M1532" i="2" s="1"/>
  <c r="M1533" i="2" s="1"/>
  <c r="M1534" i="2" s="1"/>
  <c r="M1535" i="2" s="1"/>
  <c r="M1536" i="2" s="1"/>
  <c r="M1537" i="2" s="1"/>
  <c r="M1538" i="2" s="1"/>
  <c r="M1539" i="2" s="1"/>
  <c r="M1540" i="2" s="1"/>
  <c r="M1541" i="2" s="1"/>
  <c r="M1542" i="2" s="1"/>
  <c r="M1543" i="2" s="1"/>
  <c r="M1544" i="2" s="1"/>
  <c r="M1545" i="2" s="1"/>
  <c r="M1546" i="2" s="1"/>
  <c r="M1547" i="2" s="1"/>
  <c r="M1548" i="2" s="1"/>
  <c r="M1549" i="2" s="1"/>
  <c r="M1550" i="2" s="1"/>
  <c r="M1551" i="2" s="1"/>
  <c r="M1552" i="2" s="1"/>
  <c r="M1553" i="2" s="1"/>
  <c r="M1554" i="2" s="1"/>
  <c r="M1555" i="2" s="1"/>
  <c r="M1556" i="2" s="1"/>
  <c r="M1557" i="2" s="1"/>
  <c r="M1558" i="2" s="1"/>
  <c r="M1559" i="2" s="1"/>
  <c r="M1560" i="2" s="1"/>
  <c r="M1561" i="2" s="1"/>
  <c r="M1562" i="2" s="1"/>
  <c r="M1563" i="2" s="1"/>
  <c r="M1564" i="2" s="1"/>
  <c r="M1565" i="2" s="1"/>
  <c r="M1566" i="2" s="1"/>
  <c r="M1567" i="2" s="1"/>
  <c r="M1568" i="2" s="1"/>
  <c r="M1569" i="2" s="1"/>
  <c r="M1570" i="2" s="1"/>
  <c r="M1571" i="2" s="1"/>
  <c r="M1572" i="2" s="1"/>
  <c r="M1573" i="2" s="1"/>
  <c r="M1574" i="2" s="1"/>
  <c r="M1575" i="2" s="1"/>
  <c r="M1576" i="2" s="1"/>
  <c r="M1577" i="2" s="1"/>
  <c r="M1578" i="2" s="1"/>
  <c r="M1579" i="2" s="1"/>
  <c r="M1580" i="2" s="1"/>
  <c r="M1581" i="2" s="1"/>
  <c r="M1582" i="2" s="1"/>
  <c r="M1583" i="2" s="1"/>
  <c r="M1584" i="2" s="1"/>
  <c r="M1585" i="2" s="1"/>
  <c r="M1586" i="2" s="1"/>
  <c r="M1587" i="2" s="1"/>
  <c r="M1588" i="2" s="1"/>
  <c r="M1598" i="2"/>
  <c r="M1599" i="2" s="1"/>
  <c r="M1601" i="2" s="1"/>
  <c r="M1653" i="2"/>
  <c r="M1654" i="2" s="1"/>
  <c r="M1655" i="2" s="1"/>
  <c r="M1656" i="2" s="1"/>
  <c r="M1657" i="2" s="1"/>
  <c r="M1658" i="2" s="1"/>
  <c r="M1659" i="2" s="1"/>
  <c r="M1660" i="2" s="1"/>
  <c r="M1661" i="2" s="1"/>
  <c r="M1662" i="2" s="1"/>
  <c r="M1663" i="2" s="1"/>
  <c r="M1664" i="2" s="1"/>
  <c r="M1665" i="2" s="1"/>
  <c r="M1666" i="2" s="1"/>
  <c r="M1667" i="2" s="1"/>
  <c r="M1668" i="2" s="1"/>
  <c r="M1669" i="2" s="1"/>
  <c r="M1670" i="2" s="1"/>
  <c r="M1671" i="2" s="1"/>
  <c r="M1672" i="2" s="1"/>
  <c r="M1673" i="2" s="1"/>
  <c r="M1674" i="2"/>
  <c r="M1675" i="2" s="1"/>
  <c r="M1676" i="2" s="1"/>
  <c r="M1684" i="2"/>
  <c r="M1685" i="2" s="1"/>
  <c r="M1697" i="2"/>
  <c r="M1741" i="2"/>
  <c r="M1742" i="2"/>
  <c r="M1746" i="2"/>
  <c r="M1747" i="2"/>
  <c r="M1748" i="2" s="1"/>
  <c r="M1749" i="2"/>
  <c r="M1750" i="2"/>
  <c r="M1751" i="2" s="1"/>
  <c r="M1752" i="2"/>
  <c r="M1753" i="2"/>
  <c r="M1754" i="2"/>
  <c r="M1755" i="2"/>
  <c r="M1756" i="2"/>
  <c r="M1757" i="2"/>
  <c r="M1758" i="2"/>
  <c r="M1760" i="2"/>
  <c r="M1761" i="2"/>
  <c r="M1762" i="2"/>
  <c r="M1763" i="2"/>
  <c r="M1769" i="2"/>
  <c r="M1770" i="2"/>
  <c r="M1771" i="2"/>
  <c r="M1772" i="2"/>
  <c r="M1773" i="2"/>
  <c r="M1774" i="2"/>
  <c r="M1775" i="2"/>
  <c r="M1776" i="2"/>
  <c r="M1777" i="2"/>
  <c r="M1778" i="2"/>
  <c r="M1779" i="2" s="1"/>
  <c r="M1780" i="2"/>
  <c r="M1781" i="2"/>
  <c r="M1782" i="2" s="1"/>
  <c r="M1783" i="2"/>
  <c r="M1784" i="2"/>
  <c r="M1785" i="2"/>
  <c r="M1786" i="2"/>
  <c r="M1787" i="2"/>
  <c r="M1788" i="2" s="1"/>
  <c r="M1789" i="2"/>
  <c r="M1790" i="2"/>
  <c r="M1791" i="2" s="1"/>
  <c r="M1792" i="2"/>
  <c r="M1793" i="2"/>
  <c r="M1794" i="2"/>
  <c r="M1795" i="2"/>
  <c r="M1796" i="2"/>
  <c r="M1797" i="2" s="1"/>
  <c r="M1806" i="2"/>
  <c r="M1807" i="2"/>
  <c r="M1808" i="2" s="1"/>
  <c r="M1809" i="2"/>
  <c r="M1810" i="2"/>
  <c r="M1811" i="2" s="1"/>
  <c r="M1812" i="2"/>
  <c r="M1813" i="2"/>
  <c r="M1814" i="2" s="1"/>
  <c r="M1815" i="2"/>
  <c r="M1816" i="2"/>
  <c r="M1818" i="2" s="1"/>
  <c r="M1819" i="2" s="1"/>
  <c r="M1820" i="2"/>
  <c r="M1821" i="2"/>
  <c r="M1822" i="2" s="1"/>
  <c r="M1823" i="2"/>
  <c r="M1824" i="2"/>
  <c r="M1825" i="2" s="1"/>
  <c r="M1826" i="2"/>
  <c r="M1827" i="2"/>
  <c r="M1828" i="2" s="1"/>
  <c r="M1829" i="2"/>
  <c r="M1830" i="2"/>
  <c r="M1831" i="2" s="1"/>
  <c r="M1832" i="2"/>
  <c r="M1833" i="2"/>
  <c r="M1834" i="2" s="1"/>
  <c r="M1902" i="2"/>
  <c r="M1903" i="2"/>
  <c r="M1906" i="2"/>
  <c r="M1907" i="2"/>
  <c r="M1908" i="2"/>
  <c r="M1911" i="2"/>
  <c r="M1914" i="2"/>
  <c r="M1915" i="2"/>
  <c r="M1916" i="2"/>
  <c r="M1917" i="2"/>
  <c r="M1918" i="2"/>
  <c r="M1968" i="2"/>
  <c r="M1969" i="2" s="1"/>
  <c r="M1970" i="2" s="1"/>
  <c r="M1971" i="2" s="1"/>
  <c r="M1972" i="2" s="1"/>
  <c r="M1973" i="2" s="1"/>
  <c r="M1974" i="2" s="1"/>
  <c r="M1975" i="2" s="1"/>
  <c r="M1976" i="2" s="1"/>
  <c r="M1977" i="2" s="1"/>
  <c r="M1986" i="2"/>
  <c r="M1987" i="2"/>
  <c r="M1988" i="2" s="1"/>
  <c r="M1989" i="2" s="1"/>
  <c r="M1990" i="2"/>
  <c r="M1993" i="2"/>
  <c r="M1994" i="2"/>
  <c r="M2027" i="2"/>
  <c r="M2030" i="2"/>
  <c r="M2031" i="2"/>
  <c r="M2038" i="2"/>
  <c r="M2039" i="2"/>
  <c r="M2040" i="2"/>
  <c r="M2041" i="2"/>
  <c r="M2042" i="2"/>
  <c r="M2043" i="2"/>
  <c r="M2044" i="2"/>
  <c r="M2045" i="2"/>
  <c r="M2046" i="2"/>
  <c r="M2047" i="2"/>
  <c r="M2048" i="2"/>
  <c r="M2049" i="2"/>
  <c r="M2050" i="2"/>
  <c r="M2051" i="2"/>
  <c r="M2052" i="2" s="1"/>
  <c r="M2053" i="2" s="1"/>
  <c r="M2054" i="2"/>
  <c r="M2055" i="2" s="1"/>
  <c r="M2056" i="2" s="1"/>
  <c r="M2057" i="2"/>
  <c r="M2058" i="2" s="1"/>
  <c r="M2059" i="2" s="1"/>
  <c r="M2060" i="2"/>
  <c r="M2064" i="2" s="1"/>
  <c r="M2068" i="2" s="1"/>
  <c r="M2061" i="2"/>
  <c r="M2065" i="2"/>
  <c r="M2196" i="2"/>
  <c r="M2197" i="2" s="1"/>
  <c r="M2198" i="2" s="1"/>
  <c r="M2199" i="2"/>
  <c r="M2200" i="2" s="1"/>
  <c r="M2201" i="2"/>
  <c r="M2202" i="2" s="1"/>
  <c r="M2203" i="2" s="1"/>
  <c r="M2204" i="2" s="1"/>
  <c r="M2205" i="2" s="1"/>
  <c r="M2206" i="2"/>
  <c r="M2207" i="2" s="1"/>
  <c r="M2208" i="2" s="1"/>
  <c r="M2209" i="2" s="1"/>
  <c r="M2210" i="2" s="1"/>
  <c r="M2211" i="2" s="1"/>
  <c r="M2212" i="2" s="1"/>
  <c r="M2213" i="2" s="1"/>
  <c r="M2214" i="2" s="1"/>
  <c r="M2215" i="2" s="1"/>
  <c r="M2216" i="2" s="1"/>
  <c r="M2217" i="2" s="1"/>
  <c r="M2218" i="2" s="1"/>
  <c r="M2219" i="2" s="1"/>
  <c r="M2220" i="2" s="1"/>
  <c r="M2221" i="2" s="1"/>
  <c r="M2237" i="2"/>
  <c r="M2255" i="2"/>
  <c r="M2256" i="2" s="1"/>
  <c r="M2257" i="2" s="1"/>
  <c r="M2258" i="2"/>
  <c r="M2259" i="2" s="1"/>
  <c r="M2260" i="2" s="1"/>
  <c r="M2261" i="2" s="1"/>
  <c r="M2262" i="2" s="1"/>
  <c r="M2263" i="2" s="1"/>
  <c r="M2264" i="2" s="1"/>
  <c r="M2340" i="2"/>
  <c r="M2342" i="2"/>
  <c r="M2343" i="2"/>
  <c r="M2344" i="2"/>
  <c r="M2345" i="2"/>
  <c r="M2346" i="2"/>
  <c r="M2350" i="2"/>
  <c r="M2351" i="2"/>
  <c r="M2352" i="2"/>
  <c r="M2353" i="2"/>
  <c r="M2360" i="2"/>
  <c r="M2365" i="2"/>
  <c r="M2378" i="2"/>
  <c r="M2381" i="2"/>
  <c r="M2382" i="2" s="1"/>
  <c r="M2383" i="2" s="1"/>
  <c r="M2384" i="2" s="1"/>
  <c r="M2385" i="2" s="1"/>
  <c r="M2386" i="2"/>
  <c r="M2387" i="2" s="1"/>
  <c r="M2388" i="2" s="1"/>
  <c r="M2389" i="2" s="1"/>
  <c r="M2390" i="2" s="1"/>
  <c r="M2391" i="2" s="1"/>
  <c r="M2396" i="2"/>
  <c r="M2397" i="2"/>
  <c r="M2398" i="2"/>
  <c r="M2399" i="2" s="1"/>
  <c r="M2401" i="2"/>
  <c r="M2402" i="2"/>
  <c r="M2404" i="2" s="1"/>
  <c r="M2405" i="2" s="1"/>
  <c r="M2406" i="2" s="1"/>
  <c r="M2416" i="2"/>
  <c r="M2417" i="2" s="1"/>
  <c r="M2418" i="2" s="1"/>
  <c r="M2419" i="2" s="1"/>
  <c r="M2420" i="2"/>
  <c r="M2421" i="2" s="1"/>
  <c r="M2422" i="2" s="1"/>
  <c r="M2423" i="2"/>
  <c r="M2424" i="2" s="1"/>
  <c r="M2425" i="2" s="1"/>
  <c r="M2426" i="2"/>
  <c r="M2427" i="2" s="1"/>
  <c r="M2428" i="2" s="1"/>
  <c r="M2429" i="2" s="1"/>
  <c r="M2430" i="2"/>
  <c r="M2431" i="2"/>
  <c r="M2432" i="2" s="1"/>
  <c r="M2433" i="2" s="1"/>
  <c r="M2447" i="2"/>
  <c r="M2460" i="2"/>
  <c r="M2472" i="2"/>
  <c r="M2473" i="2"/>
  <c r="M2475" i="2"/>
  <c r="M2479" i="2"/>
  <c r="M2480" i="2" s="1"/>
  <c r="M2481" i="2" s="1"/>
  <c r="F1572" i="6"/>
  <c r="I2001" i="2"/>
  <c r="I1730" i="2"/>
  <c r="L782" i="2"/>
  <c r="K782" i="2"/>
  <c r="F2539" i="6"/>
  <c r="G266" i="3"/>
  <c r="I1031" i="2"/>
  <c r="F3053" i="6"/>
  <c r="F389" i="6"/>
  <c r="F1495" i="6"/>
  <c r="F1504" i="6"/>
  <c r="F1503" i="6"/>
  <c r="F1494" i="6"/>
  <c r="F1486" i="6"/>
  <c r="L2807" i="2"/>
  <c r="K2807" i="2"/>
  <c r="L1510" i="2"/>
  <c r="K1510" i="2"/>
  <c r="L1175" i="2"/>
  <c r="L1158" i="2"/>
  <c r="K1158" i="2"/>
  <c r="K1175" i="2"/>
  <c r="I2959" i="2"/>
  <c r="K2959" i="2"/>
  <c r="L736" i="2"/>
  <c r="L735" i="2"/>
  <c r="K736" i="2"/>
  <c r="K735" i="2"/>
  <c r="I736" i="2"/>
  <c r="I735" i="2"/>
  <c r="I1032" i="2"/>
  <c r="I1033" i="2"/>
  <c r="L1030" i="2"/>
  <c r="L1031" i="2"/>
  <c r="L1032" i="2"/>
  <c r="L1033" i="2"/>
  <c r="L1034" i="2"/>
  <c r="L1038" i="2"/>
  <c r="K1030" i="2"/>
  <c r="K1031" i="2"/>
  <c r="K1032" i="2"/>
  <c r="K1033" i="2"/>
  <c r="K1034" i="2"/>
  <c r="F3052" i="6"/>
  <c r="F3051" i="6"/>
  <c r="F2960" i="6"/>
  <c r="F2952" i="6"/>
  <c r="F3050" i="6"/>
  <c r="F1567" i="6"/>
  <c r="F2486" i="6"/>
  <c r="L450" i="2"/>
  <c r="K450" i="2"/>
  <c r="L421" i="2"/>
  <c r="K421" i="2"/>
  <c r="F3295" i="6"/>
  <c r="F3259" i="6"/>
  <c r="F3258" i="6"/>
  <c r="F3257" i="6"/>
  <c r="L916" i="2"/>
  <c r="K916" i="2"/>
  <c r="L915" i="2"/>
  <c r="K915" i="2"/>
  <c r="L914" i="2"/>
  <c r="K914" i="2"/>
  <c r="F2309" i="6"/>
  <c r="F2310" i="6"/>
  <c r="F2341" i="6"/>
  <c r="F409" i="6"/>
  <c r="F408" i="6"/>
  <c r="F1571" i="6"/>
  <c r="F1570" i="6"/>
  <c r="F3901" i="6"/>
  <c r="F4001" i="6"/>
  <c r="F3923" i="6"/>
  <c r="F3922" i="6"/>
  <c r="F3493" i="6"/>
  <c r="F3492" i="6"/>
  <c r="F3490" i="6"/>
  <c r="F3414" i="6"/>
  <c r="F3445" i="6"/>
  <c r="F3466" i="6"/>
  <c r="F3465" i="6"/>
  <c r="F3456" i="6"/>
  <c r="F3405" i="6"/>
  <c r="F3404" i="6"/>
  <c r="F3552" i="6"/>
  <c r="F3551" i="6"/>
  <c r="F3586" i="6"/>
  <c r="F3182" i="6"/>
  <c r="F2682" i="6"/>
  <c r="F2692" i="6"/>
  <c r="F2641" i="6"/>
  <c r="F2606" i="6"/>
  <c r="F53" i="6"/>
  <c r="F2723" i="6"/>
  <c r="F2715" i="6"/>
  <c r="K1126" i="2"/>
  <c r="L1126" i="2"/>
  <c r="F4022" i="6"/>
  <c r="F4023" i="6"/>
  <c r="F4024" i="6"/>
  <c r="F4025" i="6"/>
  <c r="F4026" i="6"/>
  <c r="L2117" i="2"/>
  <c r="K2117" i="2"/>
  <c r="I2042" i="2"/>
  <c r="L2042" i="2"/>
  <c r="K2042" i="2"/>
  <c r="I1865" i="2"/>
  <c r="F2984" i="6"/>
  <c r="F2980" i="6"/>
  <c r="F2916" i="6"/>
  <c r="F2937" i="6"/>
  <c r="F2928" i="6"/>
  <c r="F387" i="6"/>
  <c r="F3214" i="6"/>
  <c r="I2805" i="2"/>
  <c r="L2805" i="2"/>
  <c r="K2805" i="2"/>
  <c r="F2399" i="6"/>
  <c r="L2250" i="2"/>
  <c r="K2250" i="2"/>
  <c r="F1563" i="6"/>
  <c r="F1564" i="6"/>
  <c r="F1565" i="6"/>
  <c r="F1566" i="6"/>
  <c r="F405" i="6"/>
  <c r="L1619" i="2"/>
  <c r="K1619" i="2"/>
  <c r="F3328" i="6"/>
  <c r="K2555" i="2"/>
  <c r="L2555" i="2"/>
  <c r="F3049" i="6"/>
  <c r="F3047" i="6"/>
  <c r="F2485" i="6"/>
  <c r="I1002" i="2"/>
  <c r="L999" i="2"/>
  <c r="K999" i="2"/>
  <c r="I676" i="2"/>
  <c r="F2300" i="6"/>
  <c r="F1560" i="6"/>
  <c r="F1561" i="6"/>
  <c r="F1562" i="6"/>
  <c r="F402" i="6"/>
  <c r="F403" i="6"/>
  <c r="F404" i="6"/>
  <c r="F1558" i="6"/>
  <c r="F1559" i="6"/>
  <c r="F3043" i="6"/>
  <c r="F2674" i="6"/>
  <c r="F2675" i="6"/>
  <c r="F2604" i="6"/>
  <c r="F2254" i="6"/>
  <c r="F400" i="6"/>
  <c r="F401" i="6"/>
  <c r="F1551" i="6"/>
  <c r="F1552" i="6"/>
  <c r="F1553" i="6"/>
  <c r="F1554" i="6"/>
  <c r="F1555" i="6"/>
  <c r="F1556" i="6"/>
  <c r="F1557" i="6"/>
  <c r="L576" i="2"/>
  <c r="K2402" i="2"/>
  <c r="F396" i="6"/>
  <c r="F397" i="6"/>
  <c r="F398" i="6"/>
  <c r="F399" i="6"/>
  <c r="F1548" i="6"/>
  <c r="F1549" i="6"/>
  <c r="F1550" i="6"/>
  <c r="L2272" i="2"/>
  <c r="K2272" i="2"/>
  <c r="L895" i="2"/>
  <c r="K895" i="2"/>
  <c r="L906" i="2"/>
  <c r="K906" i="2"/>
  <c r="I2402" i="2"/>
  <c r="L2402" i="2"/>
  <c r="L2600" i="2"/>
  <c r="L2601" i="2"/>
  <c r="K2600" i="2"/>
  <c r="K2601" i="2"/>
  <c r="I2600" i="2"/>
  <c r="I2601" i="2"/>
  <c r="F52" i="6"/>
  <c r="L781" i="2"/>
  <c r="K781" i="2"/>
  <c r="K780" i="2"/>
  <c r="K779" i="2"/>
  <c r="L780" i="2"/>
  <c r="L779" i="2"/>
  <c r="F395" i="6"/>
  <c r="F1546" i="6"/>
  <c r="F1547" i="6"/>
  <c r="I2152" i="2"/>
  <c r="F2409" i="6"/>
  <c r="F824" i="6"/>
  <c r="F392" i="6"/>
  <c r="F393" i="6"/>
  <c r="F394" i="6"/>
  <c r="F1543" i="6"/>
  <c r="F1544" i="6"/>
  <c r="F1545" i="6"/>
  <c r="F3048" i="6"/>
  <c r="L420" i="2"/>
  <c r="K420" i="2"/>
  <c r="F2435" i="6"/>
  <c r="F2321" i="6"/>
  <c r="F2381" i="6"/>
  <c r="K1588" i="2"/>
  <c r="F807" i="6"/>
  <c r="F1534" i="6"/>
  <c r="F1531" i="6"/>
  <c r="F1488" i="6"/>
  <c r="F2989" i="6"/>
  <c r="F390" i="6"/>
  <c r="F391" i="6"/>
  <c r="F1541" i="6"/>
  <c r="F1540" i="6"/>
  <c r="F3046" i="6"/>
  <c r="K2320" i="2"/>
  <c r="L2320" i="2"/>
  <c r="F1538" i="6"/>
  <c r="F1539" i="6"/>
  <c r="F2397" i="6"/>
  <c r="L1620" i="2"/>
  <c r="K1620" i="2"/>
  <c r="L950" i="2"/>
  <c r="K950" i="2"/>
  <c r="F2386" i="6"/>
  <c r="F1537" i="6"/>
  <c r="L1004" i="2"/>
  <c r="K1004" i="2"/>
  <c r="K2430" i="2"/>
  <c r="L2430" i="2"/>
  <c r="K2431" i="2"/>
  <c r="L2431" i="2"/>
  <c r="K2850" i="2"/>
  <c r="L2850" i="2"/>
  <c r="K2851" i="2"/>
  <c r="L2851" i="2"/>
  <c r="K2852" i="2"/>
  <c r="L2852" i="2"/>
  <c r="L1183" i="2"/>
  <c r="L1184" i="2"/>
  <c r="F4061" i="6"/>
  <c r="F388" i="6"/>
  <c r="F1535" i="6"/>
  <c r="F1536" i="6"/>
  <c r="F1542" i="6"/>
  <c r="F3868" i="6"/>
  <c r="L1648" i="2"/>
  <c r="K1648" i="2"/>
  <c r="F2406" i="6"/>
  <c r="I997" i="2"/>
  <c r="I1006" i="2"/>
  <c r="L430" i="2"/>
  <c r="F383" i="6"/>
  <c r="F384" i="6"/>
  <c r="F385" i="6"/>
  <c r="F1528" i="6"/>
  <c r="F1529" i="6"/>
  <c r="F1530" i="6"/>
  <c r="F1532" i="6"/>
  <c r="F1533" i="6"/>
  <c r="F381" i="6"/>
  <c r="F382" i="6"/>
  <c r="L1601" i="2"/>
  <c r="K1601" i="2"/>
  <c r="K1604" i="2"/>
  <c r="L1509" i="2"/>
  <c r="K1509" i="2"/>
  <c r="F2441" i="6"/>
  <c r="F2484" i="6"/>
  <c r="F3044" i="6"/>
  <c r="K1183" i="2"/>
  <c r="F380" i="6"/>
  <c r="F386" i="6"/>
  <c r="F1519" i="6"/>
  <c r="F1520" i="6"/>
  <c r="F1521" i="6"/>
  <c r="F1522" i="6"/>
  <c r="F1523" i="6"/>
  <c r="F1524" i="6"/>
  <c r="F1525" i="6"/>
  <c r="F1526" i="6"/>
  <c r="F1527" i="6"/>
  <c r="F808" i="6"/>
  <c r="F1518" i="6"/>
  <c r="L2221" i="2"/>
  <c r="L2222" i="2"/>
  <c r="L2223" i="2"/>
  <c r="K2221" i="2"/>
  <c r="K2222" i="2"/>
  <c r="K2223" i="2"/>
  <c r="F105" i="6"/>
  <c r="F3550" i="6"/>
  <c r="L858" i="2"/>
  <c r="K858" i="2"/>
  <c r="F2428" i="6"/>
  <c r="L1628" i="2"/>
  <c r="K1628" i="2"/>
  <c r="K2667" i="2"/>
  <c r="L2667" i="2"/>
  <c r="F2483" i="6"/>
  <c r="L1622" i="2"/>
  <c r="K1622" i="2"/>
  <c r="K1608" i="2"/>
  <c r="L671" i="2"/>
  <c r="L672" i="2"/>
  <c r="L673" i="2"/>
  <c r="I674" i="2"/>
  <c r="I675" i="2"/>
  <c r="K673" i="2"/>
  <c r="K672" i="2"/>
  <c r="I671" i="2"/>
  <c r="I672" i="2"/>
  <c r="G295" i="3"/>
  <c r="K2927" i="2"/>
  <c r="I357" i="2"/>
  <c r="K357" i="2"/>
  <c r="F2776" i="6"/>
  <c r="F34" i="6"/>
  <c r="I1800" i="2"/>
  <c r="I2072" i="2"/>
  <c r="F2463" i="6"/>
  <c r="F2464" i="6"/>
  <c r="L2599" i="2"/>
  <c r="K2599" i="2"/>
  <c r="I2599" i="2"/>
  <c r="I2616" i="2"/>
  <c r="L2598" i="2"/>
  <c r="K2598" i="2"/>
  <c r="I2598" i="2"/>
  <c r="I2430" i="2"/>
  <c r="I1233" i="2"/>
  <c r="F2951" i="6"/>
  <c r="F2954" i="6"/>
  <c r="F2746" i="6"/>
  <c r="F3176" i="6"/>
  <c r="F3292" i="6"/>
  <c r="F3252" i="6"/>
  <c r="F4000" i="6"/>
  <c r="F3995" i="6"/>
  <c r="K1607" i="2"/>
  <c r="K2666" i="2"/>
  <c r="F374" i="6"/>
  <c r="F375" i="6"/>
  <c r="F376" i="6"/>
  <c r="F377" i="6"/>
  <c r="F378" i="6"/>
  <c r="F379" i="6"/>
  <c r="L2666" i="2"/>
  <c r="F2401" i="6"/>
  <c r="F3597" i="6"/>
  <c r="F2596" i="6"/>
  <c r="K1587" i="2"/>
  <c r="I2335" i="2"/>
  <c r="L1646" i="2"/>
  <c r="K1646" i="2"/>
  <c r="L1632" i="2"/>
  <c r="K1632" i="2"/>
  <c r="K1635" i="2"/>
  <c r="L1637" i="2"/>
  <c r="K1637" i="2"/>
  <c r="L1636" i="2"/>
  <c r="I355" i="2"/>
  <c r="L2597" i="2"/>
  <c r="K2597" i="2"/>
  <c r="I2597" i="2"/>
  <c r="K2593" i="2"/>
  <c r="K2594" i="2"/>
  <c r="K2595" i="2"/>
  <c r="K2596" i="2"/>
  <c r="L1640" i="2"/>
  <c r="K1640" i="2"/>
  <c r="K1642" i="2"/>
  <c r="F2595" i="6"/>
  <c r="F359" i="6"/>
  <c r="F360" i="6"/>
  <c r="F361" i="6"/>
  <c r="F362" i="6"/>
  <c r="F363" i="6"/>
  <c r="F364" i="6"/>
  <c r="F365" i="6"/>
  <c r="F366" i="6"/>
  <c r="F367" i="6"/>
  <c r="F368" i="6"/>
  <c r="F369" i="6"/>
  <c r="F370" i="6"/>
  <c r="F371" i="6"/>
  <c r="F372" i="6"/>
  <c r="F373" i="6"/>
  <c r="F353" i="6"/>
  <c r="F354" i="6"/>
  <c r="F355" i="6"/>
  <c r="F356" i="6"/>
  <c r="F357" i="6"/>
  <c r="F358" i="6"/>
  <c r="F1515" i="6"/>
  <c r="F1516" i="6"/>
  <c r="F1517" i="6"/>
  <c r="K1728" i="2"/>
  <c r="L1728" i="2"/>
  <c r="K1729" i="2"/>
  <c r="L1729" i="2"/>
  <c r="K1730" i="2"/>
  <c r="L1730" i="2"/>
  <c r="K1731" i="2"/>
  <c r="L1731" i="2"/>
  <c r="K1732" i="2"/>
  <c r="L1732" i="2"/>
  <c r="K1734" i="2"/>
  <c r="L1734" i="2"/>
  <c r="K1735" i="2"/>
  <c r="L1735" i="2"/>
  <c r="F2355" i="6"/>
  <c r="F222" i="6"/>
  <c r="K1636" i="2"/>
  <c r="L1624" i="2"/>
  <c r="K1624" i="2"/>
  <c r="L997" i="2"/>
  <c r="L996" i="2"/>
  <c r="L998" i="2"/>
  <c r="L453" i="2"/>
  <c r="K453" i="2"/>
  <c r="F1510" i="6"/>
  <c r="F1511" i="6"/>
  <c r="F1512" i="6"/>
  <c r="F1513" i="6"/>
  <c r="F1514" i="6"/>
  <c r="I2333" i="2"/>
  <c r="F3327" i="6"/>
  <c r="L1006" i="2"/>
  <c r="K1006" i="2"/>
  <c r="K997" i="2"/>
  <c r="I2332" i="2"/>
  <c r="F2950" i="6"/>
  <c r="F3424" i="6"/>
  <c r="F3317" i="6"/>
  <c r="F1499" i="6"/>
  <c r="F1500" i="6"/>
  <c r="F1501" i="6"/>
  <c r="F1502" i="6"/>
  <c r="F1505" i="6"/>
  <c r="F1506" i="6"/>
  <c r="F1507" i="6"/>
  <c r="F1508" i="6"/>
  <c r="F1509" i="6"/>
  <c r="L1583" i="2"/>
  <c r="L1584" i="2"/>
  <c r="L1585" i="2"/>
  <c r="L1586" i="2"/>
  <c r="L1582" i="2"/>
  <c r="K1586" i="2"/>
  <c r="F2424" i="6"/>
  <c r="F58" i="6"/>
  <c r="I1861" i="2"/>
  <c r="I1862" i="2"/>
  <c r="F3042" i="6"/>
  <c r="F4013" i="6"/>
  <c r="G229" i="3"/>
  <c r="F2242" i="6"/>
  <c r="F1496" i="6"/>
  <c r="F1497" i="6"/>
  <c r="F1498" i="6"/>
  <c r="F2322" i="6"/>
  <c r="L568" i="2"/>
  <c r="K568" i="2"/>
  <c r="I1728" i="2"/>
  <c r="I1729" i="2"/>
  <c r="F3681" i="6"/>
  <c r="F3680" i="6"/>
  <c r="F3679" i="6"/>
  <c r="F3678" i="6"/>
  <c r="F3677" i="6"/>
  <c r="F3676" i="6"/>
  <c r="F3675" i="6"/>
  <c r="F3674" i="6"/>
  <c r="F3673" i="6"/>
  <c r="F3672" i="6"/>
  <c r="I2711" i="2"/>
  <c r="I2852" i="2"/>
  <c r="I2150" i="2"/>
  <c r="I208" i="2"/>
  <c r="I207" i="2"/>
  <c r="I218" i="2"/>
  <c r="I217" i="2"/>
  <c r="I216" i="2"/>
  <c r="I215" i="2"/>
  <c r="I214" i="2"/>
  <c r="I212" i="2"/>
  <c r="L217" i="2"/>
  <c r="K217" i="2"/>
  <c r="L1349" i="2"/>
  <c r="L1350" i="2"/>
  <c r="L1351" i="2"/>
  <c r="K1349" i="2"/>
  <c r="K1350" i="2"/>
  <c r="K1351" i="2"/>
  <c r="I1351" i="2"/>
  <c r="I1350" i="2"/>
  <c r="K2664" i="2"/>
  <c r="L2664" i="2"/>
  <c r="K2665" i="2"/>
  <c r="L2665" i="2"/>
  <c r="F1477" i="6"/>
  <c r="F1478" i="6"/>
  <c r="F1479" i="6"/>
  <c r="F1480" i="6"/>
  <c r="F1481" i="6"/>
  <c r="F1482" i="6"/>
  <c r="F1483" i="6"/>
  <c r="F1484" i="6"/>
  <c r="F1485" i="6"/>
  <c r="F1487" i="6"/>
  <c r="F1489" i="6"/>
  <c r="F1490" i="6"/>
  <c r="F1491" i="6"/>
  <c r="F1492" i="6"/>
  <c r="F1493" i="6"/>
  <c r="F2220" i="6"/>
  <c r="F2221" i="6"/>
  <c r="F2222" i="6"/>
  <c r="F2223" i="6"/>
  <c r="F2224" i="6"/>
  <c r="F2225" i="6"/>
  <c r="F2226" i="6"/>
  <c r="F2227" i="6"/>
  <c r="F2228" i="6"/>
  <c r="F1429" i="6"/>
  <c r="F1430" i="6"/>
  <c r="F1431" i="6"/>
  <c r="F1432" i="6"/>
  <c r="F1433" i="6"/>
  <c r="F1434" i="6"/>
  <c r="F1435" i="6"/>
  <c r="F1436" i="6"/>
  <c r="F1437" i="6"/>
  <c r="F1438" i="6"/>
  <c r="F1439" i="6"/>
  <c r="F1440" i="6"/>
  <c r="F1441" i="6"/>
  <c r="F1442" i="6"/>
  <c r="F1443" i="6"/>
  <c r="F1444" i="6"/>
  <c r="F1445" i="6"/>
  <c r="F1446" i="6"/>
  <c r="F1447" i="6"/>
  <c r="F1448" i="6"/>
  <c r="F1449" i="6"/>
  <c r="F1450" i="6"/>
  <c r="F1451" i="6"/>
  <c r="F1452" i="6"/>
  <c r="F1453" i="6"/>
  <c r="F1454" i="6"/>
  <c r="F1455" i="6"/>
  <c r="F1456" i="6"/>
  <c r="F1457" i="6"/>
  <c r="F1458" i="6"/>
  <c r="F1459" i="6"/>
  <c r="F1460" i="6"/>
  <c r="F1461" i="6"/>
  <c r="F1462" i="6"/>
  <c r="F1463" i="6"/>
  <c r="F1464" i="6"/>
  <c r="F1465" i="6"/>
  <c r="F1466" i="6"/>
  <c r="F1467" i="6"/>
  <c r="F1468" i="6"/>
  <c r="F1469" i="6"/>
  <c r="F1470" i="6"/>
  <c r="F1471" i="6"/>
  <c r="F1472" i="6"/>
  <c r="F1473" i="6"/>
  <c r="F1474" i="6"/>
  <c r="F1475" i="6"/>
  <c r="F1476" i="6"/>
  <c r="I375" i="2"/>
  <c r="I376" i="2"/>
  <c r="I377" i="2"/>
  <c r="I378" i="2"/>
  <c r="I379" i="2"/>
  <c r="I380" i="2"/>
  <c r="I381" i="2"/>
  <c r="I382" i="2"/>
  <c r="I383" i="2"/>
  <c r="I384" i="2"/>
  <c r="I2331" i="2"/>
  <c r="I2334" i="2"/>
  <c r="I2340" i="2"/>
  <c r="I2341" i="2"/>
  <c r="I2342" i="2"/>
  <c r="I2343" i="2"/>
  <c r="K1585" i="2"/>
  <c r="K1584" i="2"/>
  <c r="L778" i="2"/>
  <c r="K778" i="2"/>
  <c r="I356" i="2"/>
  <c r="I205" i="2"/>
  <c r="K356" i="2"/>
  <c r="F2503" i="6"/>
  <c r="F2423" i="6"/>
  <c r="L974" i="2"/>
  <c r="K974" i="2"/>
  <c r="I726" i="2"/>
  <c r="I2149" i="2"/>
  <c r="F2544" i="6"/>
  <c r="F2538" i="6"/>
  <c r="K346" i="2"/>
  <c r="L346" i="2"/>
  <c r="K347" i="2"/>
  <c r="L347" i="2"/>
  <c r="K348" i="2"/>
  <c r="L348" i="2"/>
  <c r="K349" i="2"/>
  <c r="L349" i="2"/>
  <c r="K350" i="2"/>
  <c r="L350" i="2"/>
  <c r="K351" i="2"/>
  <c r="L351" i="2"/>
  <c r="K352" i="2"/>
  <c r="L352" i="2"/>
  <c r="K353" i="2"/>
  <c r="L353" i="2"/>
  <c r="K354" i="2"/>
  <c r="L354" i="2"/>
  <c r="K355" i="2"/>
  <c r="K363" i="2"/>
  <c r="L363" i="2"/>
  <c r="K364" i="2"/>
  <c r="L364" i="2"/>
  <c r="K365" i="2"/>
  <c r="L365" i="2"/>
  <c r="K366" i="2"/>
  <c r="L366" i="2"/>
  <c r="L1759" i="2"/>
  <c r="K1759" i="2"/>
  <c r="L1758" i="2"/>
  <c r="K1758" i="2"/>
  <c r="L1757" i="2"/>
  <c r="K1757" i="2"/>
  <c r="K1902" i="2"/>
  <c r="L1902" i="2"/>
  <c r="K1903" i="2"/>
  <c r="L1903" i="2"/>
  <c r="K1904" i="2"/>
  <c r="L1904" i="2"/>
  <c r="K1905" i="2"/>
  <c r="L1905" i="2"/>
  <c r="K1906" i="2"/>
  <c r="L1906" i="2"/>
  <c r="K1907" i="2"/>
  <c r="L1907" i="2"/>
  <c r="K1908" i="2"/>
  <c r="L1908" i="2"/>
  <c r="K1717" i="2"/>
  <c r="L1717" i="2"/>
  <c r="K1718" i="2"/>
  <c r="L1718" i="2"/>
  <c r="K1719" i="2"/>
  <c r="L1719" i="2"/>
  <c r="K1720" i="2"/>
  <c r="L1720" i="2"/>
  <c r="K1721" i="2"/>
  <c r="L1721" i="2"/>
  <c r="K1722" i="2"/>
  <c r="L1722" i="2"/>
  <c r="K2991" i="2"/>
  <c r="L2991" i="2"/>
  <c r="F3041" i="6"/>
  <c r="L777" i="2"/>
  <c r="I777" i="2"/>
  <c r="K777" i="2"/>
  <c r="F41" i="6"/>
  <c r="L1080" i="2"/>
  <c r="K1080" i="2"/>
  <c r="F3238" i="6"/>
  <c r="L471" i="2"/>
  <c r="K471" i="2"/>
  <c r="F3040" i="6"/>
  <c r="L776" i="2"/>
  <c r="I776" i="2"/>
  <c r="K776" i="2"/>
  <c r="F2473" i="6"/>
  <c r="F2474" i="6"/>
  <c r="G402" i="3"/>
  <c r="F3039" i="6"/>
  <c r="I775" i="2"/>
  <c r="L774" i="2"/>
  <c r="L775" i="2"/>
  <c r="K775" i="2"/>
  <c r="I2148" i="2"/>
  <c r="F823" i="6"/>
  <c r="L378" i="2"/>
  <c r="K378" i="2"/>
  <c r="L377" i="2"/>
  <c r="K377" i="2"/>
  <c r="F3187" i="6"/>
  <c r="F3128" i="6"/>
  <c r="F3129" i="6"/>
  <c r="F3130" i="6"/>
  <c r="F3256" i="6"/>
  <c r="F2976" i="6"/>
  <c r="F2977" i="6"/>
  <c r="F2600" i="6"/>
  <c r="F2685" i="6"/>
  <c r="F2686" i="6"/>
  <c r="F2688" i="6"/>
  <c r="F2649" i="6"/>
  <c r="K1605" i="2"/>
  <c r="K1610" i="2"/>
  <c r="K1621" i="2"/>
  <c r="K1625" i="2"/>
  <c r="K1631" i="2"/>
  <c r="F3549" i="6"/>
  <c r="F3548" i="6"/>
  <c r="F3547" i="6"/>
  <c r="F3546" i="6"/>
  <c r="F3545" i="6"/>
  <c r="L205" i="2"/>
  <c r="K205" i="2"/>
  <c r="F3482" i="6"/>
  <c r="F3447" i="6"/>
  <c r="F3642" i="6"/>
  <c r="F3585" i="6"/>
  <c r="F3583" i="6"/>
  <c r="F3584" i="6"/>
  <c r="F3398" i="6"/>
  <c r="L865" i="2"/>
  <c r="K865" i="2"/>
  <c r="L837" i="2"/>
  <c r="K837" i="2"/>
  <c r="F3249" i="6"/>
  <c r="F3248" i="6"/>
  <c r="F3254" i="6"/>
  <c r="F3246" i="6"/>
  <c r="F2262" i="6"/>
  <c r="L476" i="2"/>
  <c r="K476" i="2"/>
  <c r="L496" i="2"/>
  <c r="K496" i="2"/>
  <c r="F3975" i="6"/>
  <c r="F3891" i="6"/>
  <c r="F3900" i="6"/>
  <c r="I2706" i="2"/>
  <c r="L959" i="2"/>
  <c r="K959" i="2"/>
  <c r="L958" i="2"/>
  <c r="K958" i="2"/>
  <c r="L957" i="2"/>
  <c r="K957" i="2"/>
  <c r="L956" i="2"/>
  <c r="K956" i="2"/>
  <c r="L955" i="2"/>
  <c r="K955" i="2"/>
  <c r="L949" i="2"/>
  <c r="K949" i="2"/>
  <c r="L941" i="2"/>
  <c r="K941" i="2"/>
  <c r="L940" i="2"/>
  <c r="K940" i="2"/>
  <c r="L939" i="2"/>
  <c r="K939" i="2"/>
  <c r="L930" i="2"/>
  <c r="K930" i="2"/>
  <c r="L928" i="2"/>
  <c r="L929" i="2"/>
  <c r="K928" i="2"/>
  <c r="K929" i="2"/>
  <c r="L923" i="2"/>
  <c r="K923" i="2"/>
  <c r="L921" i="2"/>
  <c r="L922" i="2"/>
  <c r="K921" i="2"/>
  <c r="K922" i="2"/>
  <c r="L912" i="2"/>
  <c r="L913" i="2"/>
  <c r="K912" i="2"/>
  <c r="K913" i="2"/>
  <c r="L905" i="2"/>
  <c r="K905" i="2"/>
  <c r="L904" i="2"/>
  <c r="K904" i="2"/>
  <c r="L894" i="2"/>
  <c r="K894" i="2"/>
  <c r="L893" i="2"/>
  <c r="K893" i="2"/>
  <c r="F2603" i="6"/>
  <c r="F2605" i="6"/>
  <c r="F2690" i="6"/>
  <c r="F2694" i="6"/>
  <c r="F2745" i="6"/>
  <c r="F2747" i="6"/>
  <c r="F2749" i="6"/>
  <c r="F2697" i="6"/>
  <c r="F2933" i="6"/>
  <c r="F2930" i="6"/>
  <c r="F2927" i="6"/>
  <c r="I213" i="2"/>
  <c r="L213" i="2"/>
  <c r="K213" i="2"/>
  <c r="L1405" i="2"/>
  <c r="L1404" i="2"/>
  <c r="K1405" i="2"/>
  <c r="K1404" i="2"/>
  <c r="F2700" i="6"/>
  <c r="I2991" i="2"/>
  <c r="I2804" i="2"/>
  <c r="L2804" i="2"/>
  <c r="K2804" i="2"/>
  <c r="F3038" i="6"/>
  <c r="F3320" i="6"/>
  <c r="F2651" i="6"/>
  <c r="F2709" i="6"/>
  <c r="L1403" i="2"/>
  <c r="K1403" i="2"/>
  <c r="F3255" i="6"/>
  <c r="F2619" i="6"/>
  <c r="F3876" i="6"/>
  <c r="F26" i="6"/>
  <c r="I1905" i="2"/>
  <c r="I2966" i="2"/>
  <c r="L2966" i="2"/>
  <c r="K2966" i="2"/>
  <c r="F4058" i="6"/>
  <c r="F4075" i="6"/>
  <c r="F4062" i="6"/>
  <c r="I1700" i="2"/>
  <c r="I1699" i="2"/>
  <c r="I1698" i="2"/>
  <c r="F3899" i="6"/>
  <c r="F2482" i="6"/>
  <c r="F3037" i="6"/>
  <c r="F4109" i="6"/>
  <c r="K527" i="2"/>
  <c r="I2803" i="2"/>
  <c r="L2803" i="2"/>
  <c r="K2803" i="2"/>
  <c r="L1289" i="2"/>
  <c r="I1289" i="2"/>
  <c r="K1289" i="2"/>
  <c r="F3036" i="6"/>
  <c r="F3994" i="6"/>
  <c r="I1190" i="2"/>
  <c r="I1853" i="2"/>
  <c r="I1852" i="2"/>
  <c r="I1758" i="2"/>
  <c r="I1757" i="2"/>
  <c r="F2405" i="6"/>
  <c r="I774" i="2"/>
  <c r="K774" i="2"/>
  <c r="F3035" i="6"/>
  <c r="F352" i="6"/>
  <c r="L397" i="2"/>
  <c r="K397" i="2"/>
  <c r="F3034" i="6"/>
  <c r="K1583" i="2"/>
  <c r="K1582" i="2"/>
  <c r="F351" i="6"/>
  <c r="G230" i="3"/>
  <c r="G231" i="3"/>
  <c r="I2147" i="2"/>
  <c r="F349" i="6"/>
  <c r="F350" i="6"/>
  <c r="L1581" i="2"/>
  <c r="L1580" i="2"/>
  <c r="K1581" i="2"/>
  <c r="K1580" i="2"/>
  <c r="F347" i="6"/>
  <c r="F335" i="6"/>
  <c r="F1411" i="6"/>
  <c r="F1410" i="6"/>
  <c r="L1605" i="2"/>
  <c r="L1579" i="2"/>
  <c r="K1579" i="2"/>
  <c r="K2484" i="2"/>
  <c r="K2485" i="2"/>
  <c r="K2486" i="2"/>
  <c r="K2487" i="2"/>
  <c r="K2488" i="2"/>
  <c r="K2489" i="2"/>
  <c r="K2490" i="2"/>
  <c r="K2491" i="2"/>
  <c r="K2492" i="2"/>
  <c r="K2493" i="2"/>
  <c r="K2494" i="2"/>
  <c r="K2495" i="2"/>
  <c r="K2496" i="2"/>
  <c r="K2497" i="2"/>
  <c r="K2498" i="2"/>
  <c r="K2499" i="2"/>
  <c r="K2500" i="2"/>
  <c r="K2501" i="2"/>
  <c r="K2502" i="2"/>
  <c r="K2044" i="2"/>
  <c r="K2045" i="2"/>
  <c r="K2046" i="2"/>
  <c r="K2047" i="2"/>
  <c r="K2048" i="2"/>
  <c r="K2049" i="2"/>
  <c r="L419" i="2"/>
  <c r="K419" i="2"/>
  <c r="F346" i="6"/>
  <c r="F348" i="6"/>
  <c r="F1428" i="6"/>
  <c r="F3670" i="6"/>
  <c r="F3671" i="6"/>
  <c r="L1578" i="2"/>
  <c r="K1578" i="2"/>
  <c r="L1169" i="2"/>
  <c r="K1169" i="2"/>
  <c r="F1427" i="6"/>
  <c r="F1426" i="6"/>
  <c r="L494" i="2"/>
  <c r="K494" i="2"/>
  <c r="F2398" i="6"/>
  <c r="F2422" i="6"/>
  <c r="F2383" i="6"/>
  <c r="F2385" i="6"/>
  <c r="F3194" i="6"/>
  <c r="K1577" i="2"/>
  <c r="L1577" i="2"/>
  <c r="F344" i="6"/>
  <c r="F345" i="6"/>
  <c r="K1576" i="2"/>
  <c r="L1576" i="2"/>
  <c r="L1574" i="2"/>
  <c r="L1575" i="2"/>
  <c r="K1575" i="2"/>
  <c r="K1574" i="2"/>
  <c r="L1573" i="2"/>
  <c r="K1573" i="2"/>
  <c r="F2404" i="6"/>
  <c r="F3184" i="6"/>
  <c r="L609" i="2"/>
  <c r="K609" i="2"/>
  <c r="F2949" i="6"/>
  <c r="F60" i="6"/>
  <c r="F46" i="6"/>
  <c r="F36" i="6"/>
  <c r="F31" i="6"/>
  <c r="F23" i="6"/>
  <c r="F2712" i="6"/>
  <c r="F2782" i="6"/>
  <c r="F3933" i="6"/>
  <c r="F2601" i="6"/>
  <c r="L2596" i="2"/>
  <c r="I2596" i="2"/>
  <c r="F3169" i="6"/>
  <c r="F3544" i="6"/>
  <c r="F3543" i="6"/>
  <c r="F3542" i="6"/>
  <c r="F3902" i="6"/>
  <c r="L1013" i="2"/>
  <c r="K1013" i="2"/>
  <c r="I492" i="2"/>
  <c r="L492" i="2"/>
  <c r="K492" i="2"/>
  <c r="F2576" i="6"/>
  <c r="F2575" i="6"/>
  <c r="F2543" i="6"/>
  <c r="I1215" i="2"/>
  <c r="L1215" i="2"/>
  <c r="K1215" i="2"/>
  <c r="F343" i="6"/>
  <c r="F1425" i="6"/>
  <c r="F3033" i="6"/>
  <c r="F3032" i="6"/>
  <c r="K528" i="2"/>
  <c r="F3031" i="6"/>
  <c r="F340" i="6"/>
  <c r="F341" i="6"/>
  <c r="F342" i="6"/>
  <c r="F1422" i="6"/>
  <c r="F1423" i="6"/>
  <c r="F1424" i="6"/>
  <c r="F337" i="6"/>
  <c r="F338" i="6"/>
  <c r="F339" i="6"/>
  <c r="F822" i="6"/>
  <c r="F1413" i="6"/>
  <c r="F1414" i="6"/>
  <c r="F1415" i="6"/>
  <c r="F1416" i="6"/>
  <c r="F1417" i="6"/>
  <c r="F1418" i="6"/>
  <c r="F1419" i="6"/>
  <c r="F1420" i="6"/>
  <c r="F1421" i="6"/>
  <c r="F3029" i="6"/>
  <c r="I2044" i="2"/>
  <c r="F3028" i="6"/>
  <c r="F336" i="6"/>
  <c r="F806" i="6"/>
  <c r="F1404" i="6"/>
  <c r="F1405" i="6"/>
  <c r="F1406" i="6"/>
  <c r="F1407" i="6"/>
  <c r="F1408" i="6"/>
  <c r="F1409" i="6"/>
  <c r="F1412" i="6"/>
  <c r="L1572" i="2"/>
  <c r="K1572" i="2"/>
  <c r="L1571" i="2"/>
  <c r="K1571" i="2"/>
  <c r="L3031" i="2"/>
  <c r="K3031" i="2"/>
  <c r="F2669" i="6"/>
  <c r="F2661" i="6"/>
  <c r="F3443" i="6"/>
  <c r="L1087" i="2"/>
  <c r="L1088" i="2"/>
  <c r="K1087" i="2"/>
  <c r="K1088" i="2"/>
  <c r="F3458" i="6"/>
  <c r="F3326" i="6"/>
  <c r="F3330" i="6"/>
  <c r="F3325" i="6"/>
  <c r="G3115" i="3"/>
  <c r="K1570" i="2"/>
  <c r="L1570" i="2"/>
  <c r="F3932" i="6"/>
  <c r="F3931" i="6"/>
  <c r="F3930" i="6"/>
  <c r="F3319" i="6"/>
  <c r="F3027" i="6"/>
  <c r="F1402" i="6"/>
  <c r="F1403" i="6"/>
  <c r="L773" i="2"/>
  <c r="I773" i="2"/>
  <c r="K773" i="2"/>
  <c r="F3342" i="6"/>
  <c r="F3343" i="6"/>
  <c r="F1401" i="6"/>
  <c r="L452" i="2"/>
  <c r="K452" i="2"/>
  <c r="F1399" i="6"/>
  <c r="F1400" i="6"/>
  <c r="F1397" i="6"/>
  <c r="F1398" i="6"/>
  <c r="F1396" i="6"/>
  <c r="F332" i="6"/>
  <c r="F333" i="6"/>
  <c r="F334" i="6"/>
  <c r="F821" i="6"/>
  <c r="L1027" i="2"/>
  <c r="K1027" i="2"/>
  <c r="K2663" i="2"/>
  <c r="L2663" i="2"/>
  <c r="I2017" i="2"/>
  <c r="L648" i="2"/>
  <c r="K648" i="2"/>
  <c r="F3659" i="6"/>
  <c r="F3660" i="6"/>
  <c r="F3661" i="6"/>
  <c r="F3662" i="6"/>
  <c r="F3663" i="6"/>
  <c r="F3664" i="6"/>
  <c r="F3665" i="6"/>
  <c r="F3666" i="6"/>
  <c r="F3667" i="6"/>
  <c r="F3668" i="6"/>
  <c r="F3669" i="6"/>
  <c r="L1108" i="2"/>
  <c r="K1108" i="2"/>
  <c r="F1395" i="6"/>
  <c r="I1473" i="2"/>
  <c r="F2568" i="6"/>
  <c r="F1394" i="6"/>
  <c r="G389" i="3"/>
  <c r="I490" i="2"/>
  <c r="I2046" i="2"/>
  <c r="I2047" i="2"/>
  <c r="I2048" i="2"/>
  <c r="I2049" i="2"/>
  <c r="F1393" i="6"/>
  <c r="F1392" i="6"/>
  <c r="F1391" i="6"/>
  <c r="F1390" i="6"/>
  <c r="F331" i="6"/>
  <c r="F330" i="6"/>
  <c r="F329" i="6"/>
  <c r="F328" i="6"/>
  <c r="F2986" i="6"/>
  <c r="F2988" i="6"/>
  <c r="K592" i="2"/>
  <c r="L592" i="2"/>
  <c r="K593" i="2"/>
  <c r="L593" i="2"/>
  <c r="K2842" i="2"/>
  <c r="L2842" i="2"/>
  <c r="K2843" i="2"/>
  <c r="L2843" i="2"/>
  <c r="K2844" i="2"/>
  <c r="L2844" i="2"/>
  <c r="K2845" i="2"/>
  <c r="L2845" i="2"/>
  <c r="K2846" i="2"/>
  <c r="L2846" i="2"/>
  <c r="K2847" i="2"/>
  <c r="L2847" i="2"/>
  <c r="K2848" i="2"/>
  <c r="L2848" i="2"/>
  <c r="K2051" i="2"/>
  <c r="L2051" i="2"/>
  <c r="K2050" i="2"/>
  <c r="K2040" i="2"/>
  <c r="L2040" i="2"/>
  <c r="K2041" i="2"/>
  <c r="L2041" i="2"/>
  <c r="K2043" i="2"/>
  <c r="L2043" i="2"/>
  <c r="L2045" i="2"/>
  <c r="K2052" i="2"/>
  <c r="L2052" i="2"/>
  <c r="F2929" i="6"/>
  <c r="F2936" i="6"/>
  <c r="F2941" i="6"/>
  <c r="F2942" i="6"/>
  <c r="F2943" i="6"/>
  <c r="F2944" i="6"/>
  <c r="F2945" i="6"/>
  <c r="K15" i="2"/>
  <c r="L15" i="2"/>
  <c r="K16" i="2"/>
  <c r="L16" i="2"/>
  <c r="K18" i="2"/>
  <c r="L18" i="2"/>
  <c r="K19" i="2"/>
  <c r="L19" i="2"/>
  <c r="K20" i="2"/>
  <c r="L20" i="2"/>
  <c r="F1385" i="6"/>
  <c r="F1386" i="6"/>
  <c r="F1387" i="6"/>
  <c r="F2702" i="6"/>
  <c r="L2103" i="2"/>
  <c r="K2103" i="2"/>
  <c r="I1044" i="2"/>
  <c r="K1044" i="2"/>
  <c r="F2380" i="6"/>
  <c r="I2045" i="2"/>
  <c r="I2043" i="2"/>
  <c r="F1384" i="6"/>
  <c r="F1381" i="6"/>
  <c r="F1382" i="6"/>
  <c r="F1383" i="6"/>
  <c r="F3216" i="6"/>
  <c r="F3212" i="6"/>
  <c r="F3348" i="6"/>
  <c r="I1189" i="2"/>
  <c r="F2465" i="6"/>
  <c r="F2775" i="6"/>
  <c r="G399" i="3"/>
  <c r="F3155" i="6"/>
  <c r="K2279" i="2"/>
  <c r="L2279" i="2"/>
  <c r="I2279" i="2"/>
  <c r="F3991" i="6"/>
  <c r="F3247" i="6"/>
  <c r="F3140" i="6"/>
  <c r="I767" i="2"/>
  <c r="K767" i="2"/>
  <c r="L767" i="2"/>
  <c r="I1232" i="2"/>
  <c r="K2984" i="2"/>
  <c r="L2984" i="2"/>
  <c r="K2985" i="2"/>
  <c r="K2986" i="2"/>
  <c r="K2987" i="2"/>
  <c r="L2987" i="2"/>
  <c r="K2988" i="2"/>
  <c r="K2989" i="2"/>
  <c r="L2989" i="2"/>
  <c r="K2990" i="2"/>
  <c r="L2990" i="2"/>
  <c r="K2085" i="2"/>
  <c r="K2086" i="2"/>
  <c r="K2087" i="2"/>
  <c r="K2088" i="2"/>
  <c r="K2089" i="2"/>
  <c r="K2090" i="2"/>
  <c r="K2091" i="2"/>
  <c r="K2092" i="2"/>
  <c r="K2093" i="2"/>
  <c r="K2094" i="2"/>
  <c r="K2095" i="2"/>
  <c r="K2096" i="2"/>
  <c r="K2097" i="2"/>
  <c r="F4072" i="6"/>
  <c r="F3912" i="6"/>
  <c r="L1929" i="2"/>
  <c r="L1930" i="2"/>
  <c r="K1929" i="2"/>
  <c r="K257" i="2"/>
  <c r="K258" i="2"/>
  <c r="I2844" i="2"/>
  <c r="I2843" i="2"/>
  <c r="L1977" i="2"/>
  <c r="K1977" i="2"/>
  <c r="L1969" i="2"/>
  <c r="L1970" i="2"/>
  <c r="L1971" i="2"/>
  <c r="L1972" i="2"/>
  <c r="L1973" i="2"/>
  <c r="L1974" i="2"/>
  <c r="L1975" i="2"/>
  <c r="L1976" i="2"/>
  <c r="K1969" i="2"/>
  <c r="K1970" i="2"/>
  <c r="K1971" i="2"/>
  <c r="K1972" i="2"/>
  <c r="K1973" i="2"/>
  <c r="K1974" i="2"/>
  <c r="K1975" i="2"/>
  <c r="K1976" i="2"/>
  <c r="F25" i="6"/>
  <c r="I18" i="2"/>
  <c r="F2593" i="6"/>
  <c r="F2637" i="6"/>
  <c r="F2638" i="6"/>
  <c r="F2659" i="6"/>
  <c r="F2662" i="6"/>
  <c r="L1569" i="2"/>
  <c r="K1569" i="2"/>
  <c r="F324" i="6"/>
  <c r="F325" i="6"/>
  <c r="F2591" i="6"/>
  <c r="K2472" i="2"/>
  <c r="I2472" i="2"/>
  <c r="L2472" i="2"/>
  <c r="G152" i="3"/>
  <c r="G153" i="3"/>
  <c r="G154" i="3"/>
  <c r="G155" i="3"/>
  <c r="G156" i="3"/>
  <c r="G157" i="3"/>
  <c r="G158" i="3"/>
  <c r="G159" i="3"/>
  <c r="G163" i="3"/>
  <c r="G164" i="3"/>
  <c r="G165" i="3"/>
  <c r="G166" i="3"/>
  <c r="G167" i="3"/>
  <c r="G168" i="3"/>
  <c r="G169" i="3"/>
  <c r="G170" i="3"/>
  <c r="G171" i="3"/>
  <c r="G172" i="3"/>
  <c r="G173" i="3"/>
  <c r="G174" i="3"/>
  <c r="G175" i="3"/>
  <c r="G176" i="3"/>
  <c r="G177" i="3"/>
  <c r="G178" i="3"/>
  <c r="G179" i="3"/>
  <c r="G180" i="3"/>
  <c r="G181" i="3"/>
  <c r="G182" i="3"/>
  <c r="G183" i="3"/>
  <c r="G185" i="3"/>
  <c r="G188" i="3"/>
  <c r="G189" i="3"/>
  <c r="G190" i="3"/>
  <c r="G191" i="3"/>
  <c r="G192" i="3"/>
  <c r="G193" i="3"/>
  <c r="G194" i="3"/>
  <c r="G195" i="3"/>
  <c r="G196" i="3"/>
  <c r="G197" i="3"/>
  <c r="G198" i="3"/>
  <c r="G199" i="3"/>
  <c r="G200" i="3"/>
  <c r="G201" i="3"/>
  <c r="G202" i="3"/>
  <c r="G203" i="3"/>
  <c r="G204" i="3"/>
  <c r="G205" i="3"/>
  <c r="G206" i="3"/>
  <c r="G207" i="3"/>
  <c r="G208" i="3"/>
  <c r="G209" i="3"/>
  <c r="G212" i="3"/>
  <c r="G213" i="3"/>
  <c r="G214" i="3"/>
  <c r="G215" i="3"/>
  <c r="G216" i="3"/>
  <c r="G217" i="3"/>
  <c r="G221" i="3"/>
  <c r="G222" i="3"/>
  <c r="G223" i="3"/>
  <c r="G224" i="3"/>
  <c r="G225" i="3"/>
  <c r="G228" i="3"/>
  <c r="G232" i="3"/>
  <c r="G233" i="3"/>
  <c r="G234" i="3"/>
  <c r="G235" i="3"/>
  <c r="G236" i="3"/>
  <c r="G237" i="3"/>
  <c r="G238" i="3"/>
  <c r="G239" i="3"/>
  <c r="G240" i="3"/>
  <c r="G245" i="3"/>
  <c r="G246" i="3"/>
  <c r="G247" i="3"/>
  <c r="G248" i="3"/>
  <c r="G249" i="3"/>
  <c r="G250" i="3"/>
  <c r="G251" i="3"/>
  <c r="G252" i="3"/>
  <c r="G253" i="3"/>
  <c r="G254" i="3"/>
  <c r="G255" i="3"/>
  <c r="G258" i="3"/>
  <c r="G259" i="3"/>
  <c r="G260" i="3"/>
  <c r="G261" i="3"/>
  <c r="G262" i="3"/>
  <c r="G263" i="3"/>
  <c r="G264" i="3"/>
  <c r="G271" i="3"/>
  <c r="G272" i="3"/>
  <c r="G273" i="3"/>
  <c r="G275" i="3"/>
  <c r="G276" i="3"/>
  <c r="G277" i="3"/>
  <c r="G278" i="3"/>
  <c r="G279" i="3"/>
  <c r="G280" i="3"/>
  <c r="G282" i="3"/>
  <c r="G285" i="3"/>
  <c r="G286" i="3"/>
  <c r="G287" i="3"/>
  <c r="G288" i="3"/>
  <c r="G289" i="3"/>
  <c r="G290" i="3"/>
  <c r="G291" i="3"/>
  <c r="G292" i="3"/>
  <c r="G293" i="3"/>
  <c r="G294" i="3"/>
  <c r="G301" i="3"/>
  <c r="G303" i="3"/>
  <c r="G304" i="3"/>
  <c r="G305" i="3"/>
  <c r="G306" i="3"/>
  <c r="G307" i="3"/>
  <c r="G308" i="3"/>
  <c r="G309" i="3"/>
  <c r="G310" i="3"/>
  <c r="G311" i="3"/>
  <c r="G312" i="3"/>
  <c r="G313" i="3"/>
  <c r="G314" i="3"/>
  <c r="G315" i="3"/>
  <c r="G316" i="3"/>
  <c r="G317" i="3"/>
  <c r="G318" i="3"/>
  <c r="G319" i="3"/>
  <c r="G320" i="3"/>
  <c r="G321" i="3"/>
  <c r="G322" i="3"/>
  <c r="G323" i="3"/>
  <c r="G324" i="3"/>
  <c r="G325" i="3"/>
  <c r="G326" i="3"/>
  <c r="G332" i="3"/>
  <c r="G333" i="3"/>
  <c r="G334" i="3"/>
  <c r="G335" i="3"/>
  <c r="G336" i="3"/>
  <c r="G337" i="3"/>
  <c r="G338" i="3"/>
  <c r="G340" i="3"/>
  <c r="G341" i="3"/>
  <c r="G344" i="3"/>
  <c r="G345" i="3"/>
  <c r="G346" i="3"/>
  <c r="G347" i="3"/>
  <c r="G348" i="3"/>
  <c r="G349" i="3"/>
  <c r="G350" i="3"/>
  <c r="G351" i="3"/>
  <c r="G352" i="3"/>
  <c r="G353" i="3"/>
  <c r="G354" i="3"/>
  <c r="G355" i="3"/>
  <c r="G356" i="3"/>
  <c r="G357" i="3"/>
  <c r="G358" i="3"/>
  <c r="G359" i="3"/>
  <c r="G360" i="3"/>
  <c r="G373" i="3"/>
  <c r="G374" i="3"/>
  <c r="G375" i="3"/>
  <c r="G376" i="3"/>
  <c r="G377" i="3"/>
  <c r="G378" i="3"/>
  <c r="G379" i="3"/>
  <c r="G380" i="3"/>
  <c r="G381" i="3"/>
  <c r="G382" i="3"/>
  <c r="G383" i="3"/>
  <c r="G384" i="3"/>
  <c r="G386" i="3"/>
  <c r="G388" i="3"/>
  <c r="G390" i="3"/>
  <c r="G391" i="3"/>
  <c r="G392" i="3"/>
  <c r="G393" i="3"/>
  <c r="G394" i="3"/>
  <c r="G395" i="3"/>
  <c r="G396" i="3"/>
  <c r="G397" i="3"/>
  <c r="G403" i="3"/>
  <c r="G405" i="3"/>
  <c r="G406" i="3"/>
  <c r="G407" i="3"/>
  <c r="G408" i="3"/>
  <c r="G409" i="3"/>
  <c r="G410" i="3"/>
  <c r="G411" i="3"/>
  <c r="G412" i="3"/>
  <c r="G413" i="3"/>
  <c r="G414" i="3"/>
  <c r="G415" i="3"/>
  <c r="G416" i="3"/>
  <c r="G417" i="3"/>
  <c r="G418" i="3"/>
  <c r="G419" i="3"/>
  <c r="G420" i="3"/>
  <c r="G421" i="3"/>
  <c r="G422" i="3"/>
  <c r="G423" i="3"/>
  <c r="G424" i="3"/>
  <c r="G425" i="3"/>
  <c r="G426" i="3"/>
  <c r="G427" i="3"/>
  <c r="G428" i="3"/>
  <c r="G430" i="3"/>
  <c r="G431" i="3"/>
  <c r="G432" i="3"/>
  <c r="G433" i="3"/>
  <c r="G434" i="3"/>
  <c r="G435" i="3"/>
  <c r="G436" i="3"/>
  <c r="G437" i="3"/>
  <c r="G438" i="3"/>
  <c r="G439" i="3"/>
  <c r="G441" i="3"/>
  <c r="G444" i="3"/>
  <c r="G453" i="3"/>
  <c r="G454" i="3"/>
  <c r="G455" i="3"/>
  <c r="G456" i="3"/>
  <c r="G457" i="3"/>
  <c r="G463" i="3"/>
  <c r="G464" i="3"/>
  <c r="G465" i="3"/>
  <c r="G466" i="3"/>
  <c r="G467" i="3"/>
  <c r="G468" i="3"/>
  <c r="G469" i="3"/>
  <c r="G470" i="3"/>
  <c r="G471" i="3"/>
  <c r="G472" i="3"/>
  <c r="G473" i="3"/>
  <c r="G474" i="3"/>
  <c r="G477" i="3"/>
  <c r="G481" i="3"/>
  <c r="G485" i="3"/>
  <c r="G486" i="3"/>
  <c r="G487" i="3"/>
  <c r="G488" i="3"/>
  <c r="G489" i="3"/>
  <c r="G490" i="3"/>
  <c r="G491" i="3"/>
  <c r="G492" i="3"/>
  <c r="G493" i="3"/>
  <c r="G494" i="3"/>
  <c r="G495" i="3"/>
  <c r="G496" i="3"/>
  <c r="G497" i="3"/>
  <c r="G498" i="3"/>
  <c r="G499" i="3"/>
  <c r="G500" i="3"/>
  <c r="G501" i="3"/>
  <c r="G502" i="3"/>
  <c r="G504" i="3"/>
  <c r="G505" i="3"/>
  <c r="G506" i="3"/>
  <c r="G507" i="3"/>
  <c r="G510" i="3"/>
  <c r="G515" i="3"/>
  <c r="G516" i="3"/>
  <c r="G517" i="3"/>
  <c r="G518" i="3"/>
  <c r="G27" i="3"/>
  <c r="G28" i="3"/>
  <c r="G29" i="3"/>
  <c r="G30" i="3"/>
  <c r="G31" i="3"/>
  <c r="G32" i="3"/>
  <c r="G33" i="3"/>
  <c r="G34" i="3"/>
  <c r="G35" i="3"/>
  <c r="G36" i="3"/>
  <c r="G37" i="3"/>
  <c r="G38" i="3"/>
  <c r="G39" i="3"/>
  <c r="G40" i="3"/>
  <c r="G41" i="3"/>
  <c r="G42" i="3"/>
  <c r="G43" i="3"/>
  <c r="G44"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3" i="3"/>
  <c r="G128" i="3"/>
  <c r="G129" i="3"/>
  <c r="G130" i="3"/>
  <c r="G131" i="3"/>
  <c r="G132" i="3"/>
  <c r="G135" i="3"/>
  <c r="G136" i="3"/>
  <c r="G137" i="3"/>
  <c r="G138" i="3"/>
  <c r="G139" i="3"/>
  <c r="G140" i="3"/>
  <c r="G141" i="3"/>
  <c r="G142" i="3"/>
  <c r="G143" i="3"/>
  <c r="G144" i="3"/>
  <c r="G145" i="3"/>
  <c r="G146" i="3"/>
  <c r="G147" i="3"/>
  <c r="G148" i="3"/>
  <c r="G149" i="3"/>
  <c r="G150" i="3"/>
  <c r="G151" i="3"/>
  <c r="G12" i="3"/>
  <c r="G11" i="3"/>
  <c r="L772" i="2"/>
  <c r="I772" i="2"/>
  <c r="K772" i="2"/>
  <c r="I2496" i="2"/>
  <c r="F1380" i="6"/>
  <c r="F323" i="6"/>
  <c r="F2231" i="6"/>
  <c r="F2232" i="6"/>
  <c r="F1375" i="6"/>
  <c r="F1376" i="6"/>
  <c r="F1377" i="6"/>
  <c r="F1378" i="6"/>
  <c r="F1379" i="6"/>
  <c r="F1373" i="6"/>
  <c r="F1374" i="6"/>
  <c r="L418" i="2"/>
  <c r="K418" i="2"/>
  <c r="F3316" i="6"/>
  <c r="F2726" i="6"/>
  <c r="F2721" i="6"/>
  <c r="F2706" i="6"/>
  <c r="F2379" i="6"/>
  <c r="I2078" i="2"/>
  <c r="F3253" i="6"/>
  <c r="I2990" i="2"/>
  <c r="L771" i="2"/>
  <c r="I771" i="2"/>
  <c r="K771" i="2"/>
  <c r="F1370" i="6"/>
  <c r="F1371" i="6"/>
  <c r="F1372" i="6"/>
  <c r="L529" i="2"/>
  <c r="K529" i="2"/>
  <c r="L1568" i="2"/>
  <c r="K1568" i="2"/>
  <c r="F1369" i="6"/>
  <c r="L1056" i="2"/>
  <c r="L1057" i="2"/>
  <c r="K1056" i="2"/>
  <c r="K1057" i="2"/>
  <c r="L769" i="2"/>
  <c r="L770" i="2"/>
  <c r="I770" i="2"/>
  <c r="K770" i="2"/>
  <c r="L854" i="2"/>
  <c r="L864" i="2"/>
  <c r="L866" i="2"/>
  <c r="L867" i="2"/>
  <c r="K866" i="2"/>
  <c r="K864" i="2"/>
  <c r="K1319" i="2"/>
  <c r="F1368" i="6"/>
  <c r="F2229" i="6"/>
  <c r="F2230" i="6"/>
  <c r="I740" i="2"/>
  <c r="I733" i="2"/>
  <c r="L733" i="2"/>
  <c r="K733" i="2"/>
  <c r="L881" i="2"/>
  <c r="L882" i="2"/>
  <c r="L883" i="2"/>
  <c r="K881" i="2"/>
  <c r="K882" i="2"/>
  <c r="K883" i="2"/>
  <c r="L1567" i="2"/>
  <c r="K1567" i="2"/>
  <c r="K2558" i="2"/>
  <c r="L2558" i="2"/>
  <c r="I2802" i="2"/>
  <c r="L2802" i="2"/>
  <c r="K2802" i="2"/>
  <c r="L1402" i="2"/>
  <c r="K1402" i="2"/>
  <c r="L1645" i="2"/>
  <c r="K1645" i="2"/>
  <c r="L1635" i="2"/>
  <c r="L1631" i="2"/>
  <c r="L1604" i="2"/>
  <c r="F320" i="6"/>
  <c r="F321" i="6"/>
  <c r="F322" i="6"/>
  <c r="F1364" i="6"/>
  <c r="F1365" i="6"/>
  <c r="F1366" i="6"/>
  <c r="F1367" i="6"/>
  <c r="K1494" i="2"/>
  <c r="L1287" i="2"/>
  <c r="I1287" i="2"/>
  <c r="K1287" i="2"/>
  <c r="F3648" i="6"/>
  <c r="F3656" i="6"/>
  <c r="F3657" i="6"/>
  <c r="F3658" i="6"/>
  <c r="F1358" i="6"/>
  <c r="F1359" i="6"/>
  <c r="F1360" i="6"/>
  <c r="F1361" i="6"/>
  <c r="F1362" i="6"/>
  <c r="F1363" i="6"/>
  <c r="F820" i="6"/>
  <c r="F319" i="6"/>
  <c r="I769" i="2"/>
  <c r="K769" i="2"/>
  <c r="F317" i="6"/>
  <c r="F318" i="6"/>
  <c r="F1353" i="6"/>
  <c r="F1354" i="6"/>
  <c r="F1355" i="6"/>
  <c r="F1356" i="6"/>
  <c r="F1357" i="6"/>
  <c r="L1558" i="2"/>
  <c r="L1559" i="2"/>
  <c r="L1560" i="2"/>
  <c r="L1561" i="2"/>
  <c r="L1562" i="2"/>
  <c r="L1563" i="2"/>
  <c r="L1564" i="2"/>
  <c r="L1565" i="2"/>
  <c r="L1566" i="2"/>
  <c r="L1552" i="2"/>
  <c r="L1553" i="2"/>
  <c r="L1554" i="2"/>
  <c r="L1555" i="2"/>
  <c r="L1556" i="2"/>
  <c r="L1557" i="2"/>
  <c r="K1566" i="2"/>
  <c r="K1562" i="2"/>
  <c r="K1563" i="2"/>
  <c r="K1564" i="2"/>
  <c r="K1565" i="2"/>
  <c r="K1561" i="2"/>
  <c r="F805" i="6"/>
  <c r="F316" i="6"/>
  <c r="F315" i="6"/>
  <c r="F314" i="6"/>
  <c r="F313" i="6"/>
  <c r="F312" i="6"/>
  <c r="F311" i="6"/>
  <c r="F1351" i="6"/>
  <c r="F1352" i="6"/>
  <c r="F310" i="6"/>
  <c r="F1350" i="6"/>
  <c r="F2639" i="6"/>
  <c r="F2640" i="6"/>
  <c r="F2705" i="6"/>
  <c r="K2745" i="2"/>
  <c r="K2746" i="2"/>
  <c r="K2747" i="2"/>
  <c r="K2476" i="2"/>
  <c r="K2478" i="2"/>
  <c r="K2479" i="2"/>
  <c r="K2480" i="2"/>
  <c r="K2481" i="2"/>
  <c r="K2482" i="2"/>
  <c r="K2483" i="2"/>
  <c r="K1471" i="2"/>
  <c r="K1472" i="2"/>
  <c r="F3999" i="6"/>
  <c r="F2340" i="6"/>
  <c r="L522" i="2"/>
  <c r="K522" i="2"/>
  <c r="I2725" i="2"/>
  <c r="I2729" i="2"/>
  <c r="I2730" i="2"/>
  <c r="I2731" i="2"/>
  <c r="I2732" i="2"/>
  <c r="I2733" i="2"/>
  <c r="F3183" i="6"/>
  <c r="F3186" i="6"/>
  <c r="L1157" i="2"/>
  <c r="K1157" i="2"/>
  <c r="F1349" i="6"/>
  <c r="F1340" i="6"/>
  <c r="F1341" i="6"/>
  <c r="F1342" i="6"/>
  <c r="F1343" i="6"/>
  <c r="F1344" i="6"/>
  <c r="F1345" i="6"/>
  <c r="F1346" i="6"/>
  <c r="F1347" i="6"/>
  <c r="F1348" i="6"/>
  <c r="F308" i="6"/>
  <c r="F309" i="6"/>
  <c r="F1339" i="6"/>
  <c r="I354" i="2"/>
  <c r="I353" i="2"/>
  <c r="F3444" i="6"/>
  <c r="F3251" i="6"/>
  <c r="L530" i="2"/>
  <c r="K530" i="2"/>
  <c r="F2542" i="6"/>
  <c r="L1594" i="2"/>
  <c r="K1560" i="2"/>
  <c r="F3331" i="6"/>
  <c r="F307" i="6"/>
  <c r="F1337" i="6"/>
  <c r="F1338" i="6"/>
  <c r="F3318" i="6"/>
  <c r="K1559" i="2"/>
  <c r="F1336" i="6"/>
  <c r="I1472" i="2"/>
  <c r="K2958" i="2"/>
  <c r="L2138" i="2"/>
  <c r="K1805" i="2"/>
  <c r="K1806" i="2"/>
  <c r="K1807" i="2"/>
  <c r="K1808" i="2"/>
  <c r="K1809" i="2"/>
  <c r="K1810" i="2"/>
  <c r="K1811" i="2"/>
  <c r="K1812" i="2"/>
  <c r="K1813" i="2"/>
  <c r="K1814" i="2"/>
  <c r="K1815" i="2"/>
  <c r="K1816" i="2"/>
  <c r="K1818" i="2"/>
  <c r="K1819" i="2"/>
  <c r="K1820" i="2"/>
  <c r="K1821" i="2"/>
  <c r="K1822" i="2"/>
  <c r="K1823" i="2"/>
  <c r="K1824" i="2"/>
  <c r="K1825" i="2"/>
  <c r="K1826" i="2"/>
  <c r="K1827" i="2"/>
  <c r="K1828" i="2"/>
  <c r="K1829" i="2"/>
  <c r="K1830" i="2"/>
  <c r="K1831" i="2"/>
  <c r="F3649" i="6"/>
  <c r="F3118" i="6"/>
  <c r="F3121" i="6"/>
  <c r="K1558" i="2"/>
  <c r="K1557" i="2"/>
  <c r="K1556" i="2"/>
  <c r="F2742" i="6"/>
  <c r="F2592" i="6"/>
  <c r="L540" i="2"/>
  <c r="K540" i="2"/>
  <c r="F1335" i="6"/>
  <c r="F1334" i="6"/>
  <c r="K1555" i="2"/>
  <c r="K1554" i="2"/>
  <c r="I485" i="2"/>
  <c r="F1333" i="6"/>
  <c r="F305" i="6"/>
  <c r="F306" i="6"/>
  <c r="F1331" i="6"/>
  <c r="F1332" i="6"/>
  <c r="F2567" i="6"/>
  <c r="L1793" i="2"/>
  <c r="K1793" i="2"/>
  <c r="I1793" i="2"/>
  <c r="L1792" i="2"/>
  <c r="K1792" i="2"/>
  <c r="I1792" i="2"/>
  <c r="L1824" i="2"/>
  <c r="I1824" i="2"/>
  <c r="L1823" i="2"/>
  <c r="I1823" i="2"/>
  <c r="L1821" i="2"/>
  <c r="I1821" i="2"/>
  <c r="L1820" i="2"/>
  <c r="I1820" i="2"/>
  <c r="I1836" i="2"/>
  <c r="I1835" i="2"/>
  <c r="L1833" i="2"/>
  <c r="K1833" i="2"/>
  <c r="I1833" i="2"/>
  <c r="L1832" i="2"/>
  <c r="K1832" i="2"/>
  <c r="I1832" i="2"/>
  <c r="L1830" i="2"/>
  <c r="I1830" i="2"/>
  <c r="L1829" i="2"/>
  <c r="I1829" i="2"/>
  <c r="L1816" i="2"/>
  <c r="I1816" i="2"/>
  <c r="L1815" i="2"/>
  <c r="I1815" i="2"/>
  <c r="L1813" i="2"/>
  <c r="I1813" i="2"/>
  <c r="L1812" i="2"/>
  <c r="I1812" i="2"/>
  <c r="L1810" i="2"/>
  <c r="I1810" i="2"/>
  <c r="L1809" i="2"/>
  <c r="I1809" i="2"/>
  <c r="L1807" i="2"/>
  <c r="I1807" i="2"/>
  <c r="L1806" i="2"/>
  <c r="I1806" i="2"/>
  <c r="I1799" i="2"/>
  <c r="I1798" i="2"/>
  <c r="L1790" i="2"/>
  <c r="K1790" i="2"/>
  <c r="I1790" i="2"/>
  <c r="L1789" i="2"/>
  <c r="K1789" i="2"/>
  <c r="I1789" i="2"/>
  <c r="L1787" i="2"/>
  <c r="K1787" i="2"/>
  <c r="I1787" i="2"/>
  <c r="L1786" i="2"/>
  <c r="K1786" i="2"/>
  <c r="I1786" i="2"/>
  <c r="L1784" i="2"/>
  <c r="K1784" i="2"/>
  <c r="I1784" i="2"/>
  <c r="L1783" i="2"/>
  <c r="K1783" i="2"/>
  <c r="I1783" i="2"/>
  <c r="L1761" i="2"/>
  <c r="K1761" i="2"/>
  <c r="I1761" i="2"/>
  <c r="L1760" i="2"/>
  <c r="K1760" i="2"/>
  <c r="I1760" i="2"/>
  <c r="L1756" i="2"/>
  <c r="K1756" i="2"/>
  <c r="I1756" i="2"/>
  <c r="L1755" i="2"/>
  <c r="K1755" i="2"/>
  <c r="I1755" i="2"/>
  <c r="L1750" i="2"/>
  <c r="K1750" i="2"/>
  <c r="I1750" i="2"/>
  <c r="L1749" i="2"/>
  <c r="K1749" i="2"/>
  <c r="I1749" i="2"/>
  <c r="L1747" i="2"/>
  <c r="K1747" i="2"/>
  <c r="I1747" i="2"/>
  <c r="L1746" i="2"/>
  <c r="K1746" i="2"/>
  <c r="I1746" i="2"/>
  <c r="L1742" i="2"/>
  <c r="K1742" i="2"/>
  <c r="I1742" i="2"/>
  <c r="L1741" i="2"/>
  <c r="K1741" i="2"/>
  <c r="I1741" i="2"/>
  <c r="I1864" i="2"/>
  <c r="I1863" i="2"/>
  <c r="I1860" i="2"/>
  <c r="I1859" i="2"/>
  <c r="I1705" i="2"/>
  <c r="I1706" i="2"/>
  <c r="I1707" i="2"/>
  <c r="K1707" i="2"/>
  <c r="L1707" i="2"/>
  <c r="K1708" i="2"/>
  <c r="L1708" i="2"/>
  <c r="I1709" i="2"/>
  <c r="K1709" i="2"/>
  <c r="L1709" i="2"/>
  <c r="I1710" i="2"/>
  <c r="K1710" i="2"/>
  <c r="L1710" i="2"/>
  <c r="I1711" i="2"/>
  <c r="K1711" i="2"/>
  <c r="L1711" i="2"/>
  <c r="I1715" i="2"/>
  <c r="K1715" i="2"/>
  <c r="L1715" i="2"/>
  <c r="I902" i="2"/>
  <c r="K902" i="2"/>
  <c r="L902" i="2"/>
  <c r="F2253" i="6"/>
  <c r="F304" i="6"/>
  <c r="K2138" i="2"/>
  <c r="K1042" i="2"/>
  <c r="I1043" i="2"/>
  <c r="I1042" i="2"/>
  <c r="I1041" i="2"/>
  <c r="K1040" i="2"/>
  <c r="K1041" i="2"/>
  <c r="K1043" i="2"/>
  <c r="K1051" i="2"/>
  <c r="F303" i="6"/>
  <c r="F1330" i="6"/>
  <c r="F1327" i="6"/>
  <c r="F1328" i="6"/>
  <c r="F1329" i="6"/>
  <c r="F1313" i="6"/>
  <c r="F1314" i="6"/>
  <c r="F1315" i="6"/>
  <c r="F1316" i="6"/>
  <c r="F1317" i="6"/>
  <c r="F1318" i="6"/>
  <c r="F1319" i="6"/>
  <c r="F1320" i="6"/>
  <c r="F1321" i="6"/>
  <c r="F1322" i="6"/>
  <c r="F1323" i="6"/>
  <c r="F1324" i="6"/>
  <c r="F1325" i="6"/>
  <c r="F1326" i="6"/>
  <c r="F3867" i="6"/>
  <c r="L768" i="2"/>
  <c r="I768" i="2"/>
  <c r="K768" i="2"/>
  <c r="I1819" i="2"/>
  <c r="I1822" i="2"/>
  <c r="I1805" i="2"/>
  <c r="I1808" i="2"/>
  <c r="F3827" i="6"/>
  <c r="K2893" i="2"/>
  <c r="I1720" i="2"/>
  <c r="I1721" i="2"/>
  <c r="I1722" i="2"/>
  <c r="F1312" i="6"/>
  <c r="F302" i="6"/>
  <c r="I172" i="2"/>
  <c r="F1309" i="6"/>
  <c r="F1308" i="6"/>
  <c r="F1307" i="6"/>
  <c r="F1306" i="6"/>
  <c r="F1305" i="6"/>
  <c r="F1304" i="6"/>
  <c r="F1303" i="6"/>
  <c r="F1302" i="6"/>
  <c r="F1301" i="6"/>
  <c r="F301" i="6"/>
  <c r="F300" i="6"/>
  <c r="F299" i="6"/>
  <c r="I2635" i="2"/>
  <c r="I1060" i="2"/>
  <c r="I1061" i="2"/>
  <c r="I1062" i="2"/>
  <c r="I1063" i="2"/>
  <c r="I1064" i="2"/>
  <c r="I1066" i="2"/>
  <c r="I1067" i="2"/>
  <c r="I695" i="2"/>
  <c r="I696" i="2"/>
  <c r="I1068" i="2"/>
  <c r="I1069" i="2"/>
  <c r="I1070" i="2"/>
  <c r="F297" i="6"/>
  <c r="K863" i="2"/>
  <c r="L863" i="2"/>
  <c r="K867" i="2"/>
  <c r="K869" i="2"/>
  <c r="L869" i="2"/>
  <c r="K740" i="2"/>
  <c r="L740" i="2"/>
  <c r="K741" i="2"/>
  <c r="L741" i="2"/>
  <c r="K745" i="2"/>
  <c r="L745" i="2"/>
  <c r="K1716" i="2"/>
  <c r="L1716" i="2"/>
  <c r="K1910" i="2"/>
  <c r="L1910" i="2"/>
  <c r="K1911" i="2"/>
  <c r="L1911" i="2"/>
  <c r="K1912" i="2"/>
  <c r="L1912" i="2"/>
  <c r="K1913" i="2"/>
  <c r="L1913" i="2"/>
  <c r="K1914" i="2"/>
  <c r="L1914" i="2"/>
  <c r="K1915" i="2"/>
  <c r="L1915" i="2"/>
  <c r="K1916" i="2"/>
  <c r="L1916" i="2"/>
  <c r="K1917" i="2"/>
  <c r="L1917" i="2"/>
  <c r="I741" i="2"/>
  <c r="F3347" i="6"/>
  <c r="L269" i="2"/>
  <c r="L270" i="2"/>
  <c r="L1401" i="2"/>
  <c r="K1401" i="2"/>
  <c r="K270" i="2"/>
  <c r="K269" i="2"/>
  <c r="F296" i="6"/>
  <c r="I1188" i="2"/>
  <c r="F294" i="6"/>
  <c r="F295" i="6"/>
  <c r="F2985" i="6"/>
  <c r="F2308" i="6"/>
  <c r="F293" i="6"/>
  <c r="F1272" i="6"/>
  <c r="F1271" i="6"/>
  <c r="F4021" i="6"/>
  <c r="F3291" i="6"/>
  <c r="F3288" i="6"/>
  <c r="K2539" i="2"/>
  <c r="L2539" i="2"/>
  <c r="L1182" i="2"/>
  <c r="K1182" i="2"/>
  <c r="I1182" i="2"/>
  <c r="L1181" i="2"/>
  <c r="K1181" i="2"/>
  <c r="I1181" i="2"/>
  <c r="I1267" i="2"/>
  <c r="K819" i="2"/>
  <c r="L819" i="2"/>
  <c r="K855" i="2"/>
  <c r="L855" i="2"/>
  <c r="L861" i="2"/>
  <c r="L862" i="2"/>
  <c r="K861" i="2"/>
  <c r="K862" i="2"/>
  <c r="I432" i="2"/>
  <c r="I430" i="2"/>
  <c r="L2483" i="2"/>
  <c r="F2719" i="6"/>
  <c r="L1400" i="2"/>
  <c r="K1400" i="2"/>
  <c r="L218" i="2"/>
  <c r="L216" i="2"/>
  <c r="K218" i="2"/>
  <c r="K216" i="2"/>
  <c r="I43" i="2"/>
  <c r="I42" i="2"/>
  <c r="I40" i="2"/>
  <c r="I132" i="2"/>
  <c r="K2635" i="2"/>
  <c r="L2635" i="2"/>
  <c r="I2634" i="2"/>
  <c r="F1267" i="6"/>
  <c r="F1268" i="6"/>
  <c r="F1269" i="6"/>
  <c r="F1270" i="6"/>
  <c r="F1251" i="6"/>
  <c r="F1252" i="6"/>
  <c r="F1253" i="6"/>
  <c r="F1254" i="6"/>
  <c r="F1255" i="6"/>
  <c r="F1256" i="6"/>
  <c r="F1257" i="6"/>
  <c r="F1258" i="6"/>
  <c r="F1259" i="6"/>
  <c r="F1260" i="6"/>
  <c r="F1261" i="6"/>
  <c r="F1262" i="6"/>
  <c r="F1263" i="6"/>
  <c r="F1264" i="6"/>
  <c r="F1265" i="6"/>
  <c r="F1266" i="6"/>
  <c r="I1911" i="2"/>
  <c r="I1912" i="2"/>
  <c r="I1913" i="2"/>
  <c r="F1250" i="6"/>
  <c r="F1249" i="6"/>
  <c r="F1248" i="6"/>
  <c r="F292" i="6"/>
  <c r="F290" i="6"/>
  <c r="F289" i="6"/>
  <c r="L534" i="2"/>
  <c r="K534" i="2"/>
  <c r="F3873" i="6"/>
  <c r="F288" i="6"/>
  <c r="F2268" i="6"/>
  <c r="F2320" i="6"/>
  <c r="F2326" i="6"/>
  <c r="F283" i="6"/>
  <c r="F284" i="6"/>
  <c r="F285" i="6"/>
  <c r="F286" i="6"/>
  <c r="F287" i="6"/>
  <c r="F1247" i="6"/>
  <c r="F1244" i="6"/>
  <c r="F1245" i="6"/>
  <c r="F1246" i="6"/>
  <c r="F1243" i="6"/>
  <c r="F1242" i="6"/>
  <c r="L1155" i="2"/>
  <c r="K1155" i="2"/>
  <c r="K1095" i="2"/>
  <c r="L1095" i="2"/>
  <c r="F3654" i="6"/>
  <c r="F3655" i="6"/>
  <c r="F1240" i="6"/>
  <c r="F279" i="6"/>
  <c r="F280" i="6"/>
  <c r="F281" i="6"/>
  <c r="F282" i="6"/>
  <c r="F1239" i="6"/>
  <c r="F1233" i="6"/>
  <c r="F1234" i="6"/>
  <c r="F1235" i="6"/>
  <c r="F1236" i="6"/>
  <c r="F1237" i="6"/>
  <c r="F1238" i="6"/>
  <c r="L2480" i="2"/>
  <c r="L2481" i="2"/>
  <c r="L2482" i="2"/>
  <c r="L2491" i="2"/>
  <c r="L2492" i="2"/>
  <c r="L2493" i="2"/>
  <c r="L2494" i="2"/>
  <c r="L2495" i="2"/>
  <c r="L2496" i="2"/>
  <c r="L2497" i="2"/>
  <c r="L2498" i="2"/>
  <c r="F3572" i="6"/>
  <c r="F3442" i="6"/>
  <c r="F1184" i="6"/>
  <c r="F278" i="6"/>
  <c r="F1230" i="6"/>
  <c r="F1231" i="6"/>
  <c r="F1232" i="6"/>
  <c r="I700" i="2"/>
  <c r="F3507" i="6"/>
  <c r="F2926" i="6"/>
  <c r="F2718" i="6"/>
  <c r="L1542" i="2"/>
  <c r="K1542" i="2"/>
  <c r="K1553" i="2"/>
  <c r="I2838" i="2"/>
  <c r="I2839" i="2"/>
  <c r="I2840" i="2"/>
  <c r="I2841" i="2"/>
  <c r="I2845" i="2"/>
  <c r="I2846" i="2"/>
  <c r="K2839" i="2"/>
  <c r="L2839" i="2"/>
  <c r="K2840" i="2"/>
  <c r="L2840" i="2"/>
  <c r="K2841" i="2"/>
  <c r="L2841" i="2"/>
  <c r="L1506" i="2"/>
  <c r="K1506" i="2"/>
  <c r="F27" i="6"/>
  <c r="F101" i="6"/>
  <c r="F102" i="6"/>
  <c r="F253" i="6"/>
  <c r="F291" i="6"/>
  <c r="F839" i="6"/>
  <c r="F1149" i="6"/>
  <c r="F1241" i="6"/>
  <c r="F1273" i="6"/>
  <c r="F1310" i="6"/>
  <c r="F1311" i="6"/>
  <c r="F2290" i="6"/>
  <c r="F819" i="6"/>
  <c r="F2365" i="6"/>
  <c r="F2369" i="6"/>
  <c r="F2374" i="6"/>
  <c r="F2375" i="6"/>
  <c r="F2628" i="6"/>
  <c r="F2587" i="6"/>
  <c r="F2472" i="6"/>
  <c r="F2676" i="6"/>
  <c r="F2693" i="6"/>
  <c r="F3123" i="6"/>
  <c r="F3210" i="6"/>
  <c r="F3215" i="6"/>
  <c r="F3235" i="6"/>
  <c r="F3239" i="6"/>
  <c r="F3346" i="6"/>
  <c r="F3357" i="6"/>
  <c r="F3394" i="6"/>
  <c r="F3502" i="6"/>
  <c r="F3579" i="6"/>
  <c r="F3595" i="6"/>
  <c r="F3617" i="6"/>
  <c r="F3644" i="6"/>
  <c r="F3997" i="6"/>
  <c r="F4042" i="6"/>
  <c r="F4046" i="6"/>
  <c r="F4051" i="6"/>
  <c r="F4053" i="6"/>
  <c r="F4055" i="6"/>
  <c r="I2495" i="2"/>
  <c r="I2494" i="2"/>
  <c r="L511" i="2"/>
  <c r="L512" i="2"/>
  <c r="L513" i="2"/>
  <c r="L514" i="2"/>
  <c r="L516" i="2"/>
  <c r="L517" i="2"/>
  <c r="L518" i="2"/>
  <c r="L519" i="2"/>
  <c r="L520" i="2"/>
  <c r="L521" i="2"/>
  <c r="L523" i="2"/>
  <c r="L524" i="2"/>
  <c r="L525" i="2"/>
  <c r="L531" i="2"/>
  <c r="L532" i="2"/>
  <c r="L533" i="2"/>
  <c r="L536" i="2"/>
  <c r="L539" i="2"/>
  <c r="L541" i="2"/>
  <c r="L542" i="2"/>
  <c r="L543" i="2"/>
  <c r="L544" i="2"/>
  <c r="L545" i="2"/>
  <c r="L546" i="2"/>
  <c r="L547" i="2"/>
  <c r="L548" i="2"/>
  <c r="L550" i="2"/>
  <c r="L561" i="2"/>
  <c r="L562" i="2"/>
  <c r="L563" i="2"/>
  <c r="L564" i="2"/>
  <c r="L565" i="2"/>
  <c r="L566" i="2"/>
  <c r="L567" i="2"/>
  <c r="L569" i="2"/>
  <c r="L572" i="2"/>
  <c r="L573" i="2"/>
  <c r="L574" i="2"/>
  <c r="L577" i="2"/>
  <c r="L578" i="2"/>
  <c r="L579" i="2"/>
  <c r="L580" i="2"/>
  <c r="L581" i="2"/>
  <c r="L582" i="2"/>
  <c r="L583" i="2"/>
  <c r="L584" i="2"/>
  <c r="L585" i="2"/>
  <c r="L594" i="2"/>
  <c r="L595" i="2"/>
  <c r="L596" i="2"/>
  <c r="L597" i="2"/>
  <c r="L598" i="2"/>
  <c r="L599" i="2"/>
  <c r="L600" i="2"/>
  <c r="L601" i="2"/>
  <c r="L602" i="2"/>
  <c r="L607" i="2"/>
  <c r="L608" i="2"/>
  <c r="L610" i="2"/>
  <c r="L611" i="2"/>
  <c r="L612" i="2"/>
  <c r="L613" i="2"/>
  <c r="L614" i="2"/>
  <c r="L615" i="2"/>
  <c r="L616" i="2"/>
  <c r="L617" i="2"/>
  <c r="L618" i="2"/>
  <c r="L619" i="2"/>
  <c r="L620" i="2"/>
  <c r="L621" i="2"/>
  <c r="L622" i="2"/>
  <c r="L623" i="2"/>
  <c r="L624" i="2"/>
  <c r="L625" i="2"/>
  <c r="L626" i="2"/>
  <c r="L627" i="2"/>
  <c r="L628" i="2"/>
  <c r="L629" i="2"/>
  <c r="L630" i="2"/>
  <c r="L649" i="2"/>
  <c r="L650" i="2"/>
  <c r="L651" i="2"/>
  <c r="L652" i="2"/>
  <c r="L653" i="2"/>
  <c r="L654" i="2"/>
  <c r="L655" i="2"/>
  <c r="L656" i="2"/>
  <c r="L657" i="2"/>
  <c r="L658" i="2"/>
  <c r="L661" i="2"/>
  <c r="L662" i="2"/>
  <c r="L663" i="2"/>
  <c r="L664" i="2"/>
  <c r="L665" i="2"/>
  <c r="L666" i="2"/>
  <c r="L667" i="2"/>
  <c r="L668" i="2"/>
  <c r="L669" i="2"/>
  <c r="L679" i="2"/>
  <c r="L684" i="2"/>
  <c r="L685" i="2"/>
  <c r="L686" i="2"/>
  <c r="L687" i="2"/>
  <c r="L688" i="2"/>
  <c r="L689" i="2"/>
  <c r="L690" i="2"/>
  <c r="L691" i="2"/>
  <c r="L692" i="2"/>
  <c r="L693" i="2"/>
  <c r="L694"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722" i="2"/>
  <c r="L723" i="2"/>
  <c r="L724" i="2"/>
  <c r="L725" i="2"/>
  <c r="L726" i="2"/>
  <c r="L727" i="2"/>
  <c r="L728" i="2"/>
  <c r="L729" i="2"/>
  <c r="L730" i="2"/>
  <c r="L731" i="2"/>
  <c r="L732" i="2"/>
  <c r="L746" i="2"/>
  <c r="L747" i="2"/>
  <c r="L748" i="2"/>
  <c r="L749" i="2"/>
  <c r="L750" i="2"/>
  <c r="L751" i="2"/>
  <c r="L752" i="2"/>
  <c r="L753" i="2"/>
  <c r="L754" i="2"/>
  <c r="L755" i="2"/>
  <c r="L756" i="2"/>
  <c r="L757" i="2"/>
  <c r="L758" i="2"/>
  <c r="L759" i="2"/>
  <c r="L760" i="2"/>
  <c r="L761" i="2"/>
  <c r="L762" i="2"/>
  <c r="L763" i="2"/>
  <c r="L764" i="2"/>
  <c r="L765" i="2"/>
  <c r="L766" i="2"/>
  <c r="L787" i="2"/>
  <c r="L803" i="2"/>
  <c r="L804" i="2"/>
  <c r="L805" i="2"/>
  <c r="L806" i="2"/>
  <c r="L807" i="2"/>
  <c r="L811" i="2"/>
  <c r="L812" i="2"/>
  <c r="L813" i="2"/>
  <c r="L814" i="2"/>
  <c r="L820" i="2"/>
  <c r="L821" i="2"/>
  <c r="L822" i="2"/>
  <c r="L823" i="2"/>
  <c r="L824" i="2"/>
  <c r="L825" i="2"/>
  <c r="L826" i="2"/>
  <c r="L833" i="2"/>
  <c r="L834" i="2"/>
  <c r="L835" i="2"/>
  <c r="L856" i="2"/>
  <c r="L857" i="2"/>
  <c r="L859" i="2"/>
  <c r="L860" i="2"/>
  <c r="L870" i="2"/>
  <c r="L871" i="2"/>
  <c r="L872" i="2"/>
  <c r="L876" i="2"/>
  <c r="L878" i="2"/>
  <c r="L879" i="2"/>
  <c r="L880" i="2"/>
  <c r="L884" i="2"/>
  <c r="L885" i="2"/>
  <c r="L890" i="2"/>
  <c r="L891" i="2"/>
  <c r="L892" i="2"/>
  <c r="L898" i="2"/>
  <c r="L899" i="2"/>
  <c r="L900" i="2"/>
  <c r="L901" i="2"/>
  <c r="L903" i="2"/>
  <c r="L910" i="2"/>
  <c r="L911" i="2"/>
  <c r="L919" i="2"/>
  <c r="L920" i="2"/>
  <c r="L926" i="2"/>
  <c r="L927" i="2"/>
  <c r="L935" i="2"/>
  <c r="L936" i="2"/>
  <c r="L937" i="2"/>
  <c r="L938" i="2"/>
  <c r="L947" i="2"/>
  <c r="L948" i="2"/>
  <c r="L953" i="2"/>
  <c r="L954" i="2"/>
  <c r="L965" i="2"/>
  <c r="L966" i="2"/>
  <c r="L967" i="2"/>
  <c r="L968" i="2"/>
  <c r="L969" i="2"/>
  <c r="L970" i="2"/>
  <c r="L971" i="2"/>
  <c r="L972" i="2"/>
  <c r="L973" i="2"/>
  <c r="L975" i="2"/>
  <c r="L977" i="2"/>
  <c r="L980" i="2"/>
  <c r="L981" i="2"/>
  <c r="L982" i="2"/>
  <c r="L983" i="2"/>
  <c r="L984" i="2"/>
  <c r="L985" i="2"/>
  <c r="L986" i="2"/>
  <c r="L987" i="2"/>
  <c r="L988" i="2"/>
  <c r="L989" i="2"/>
  <c r="L990" i="2"/>
  <c r="L991" i="2"/>
  <c r="L992" i="2"/>
  <c r="L993" i="2"/>
  <c r="L994" i="2"/>
  <c r="L995" i="2"/>
  <c r="L1000" i="2"/>
  <c r="L1001" i="2"/>
  <c r="L1002" i="2"/>
  <c r="L1003" i="2"/>
  <c r="L1005" i="2"/>
  <c r="L1011" i="2"/>
  <c r="L1012" i="2"/>
  <c r="L1017" i="2"/>
  <c r="L1019" i="2"/>
  <c r="L1020" i="2"/>
  <c r="L1021" i="2"/>
  <c r="L1022" i="2"/>
  <c r="L1023" i="2"/>
  <c r="L1024" i="2"/>
  <c r="L1025" i="2"/>
  <c r="L1026" i="2"/>
  <c r="L1028" i="2"/>
  <c r="L1029" i="2"/>
  <c r="L1039" i="2"/>
  <c r="L1052" i="2"/>
  <c r="L1053" i="2"/>
  <c r="L1054" i="2"/>
  <c r="L1058" i="2"/>
  <c r="L1059" i="2"/>
  <c r="L1060" i="2"/>
  <c r="L1061" i="2"/>
  <c r="L1062" i="2"/>
  <c r="L1063" i="2"/>
  <c r="L1064" i="2"/>
  <c r="L1070" i="2"/>
  <c r="L1071" i="2"/>
  <c r="L1072" i="2"/>
  <c r="L1073" i="2"/>
  <c r="L1074" i="2"/>
  <c r="L1075" i="2"/>
  <c r="L1076" i="2"/>
  <c r="L1077" i="2"/>
  <c r="L1081" i="2"/>
  <c r="L1082" i="2"/>
  <c r="L1083" i="2"/>
  <c r="L1084" i="2"/>
  <c r="L1085" i="2"/>
  <c r="L1086" i="2"/>
  <c r="L1089" i="2"/>
  <c r="L1090" i="2"/>
  <c r="L1091" i="2"/>
  <c r="L1092" i="2"/>
  <c r="L1094" i="2"/>
  <c r="L1098" i="2"/>
  <c r="L1106" i="2"/>
  <c r="L1107" i="2"/>
  <c r="L1109" i="2"/>
  <c r="L1110" i="2"/>
  <c r="L1111" i="2"/>
  <c r="L1112" i="2"/>
  <c r="L1113" i="2"/>
  <c r="L1114" i="2"/>
  <c r="L1115" i="2"/>
  <c r="L1116" i="2"/>
  <c r="L1117" i="2"/>
  <c r="L1118" i="2"/>
  <c r="L1119" i="2"/>
  <c r="L1120" i="2"/>
  <c r="L1121" i="2"/>
  <c r="L1122" i="2"/>
  <c r="L1123" i="2"/>
  <c r="L1124" i="2"/>
  <c r="L1125" i="2"/>
  <c r="L1127" i="2"/>
  <c r="L1128" i="2"/>
  <c r="L1129" i="2"/>
  <c r="L1131" i="2"/>
  <c r="L1133" i="2"/>
  <c r="L1134" i="2"/>
  <c r="L1135" i="2"/>
  <c r="L1148" i="2"/>
  <c r="L1149" i="2"/>
  <c r="L1151" i="2"/>
  <c r="L1152" i="2"/>
  <c r="L1153" i="2"/>
  <c r="L1154" i="2"/>
  <c r="L1160" i="2"/>
  <c r="L1161" i="2"/>
  <c r="L1162" i="2"/>
  <c r="L1164" i="2"/>
  <c r="L1165" i="2"/>
  <c r="L1166" i="2"/>
  <c r="L1167" i="2"/>
  <c r="L1168" i="2"/>
  <c r="L1170" i="2"/>
  <c r="L1171" i="2"/>
  <c r="L1172" i="2"/>
  <c r="L1173" i="2"/>
  <c r="L1174" i="2"/>
  <c r="L1176" i="2"/>
  <c r="L1177" i="2"/>
  <c r="L1178" i="2"/>
  <c r="L1179" i="2"/>
  <c r="L1185" i="2"/>
  <c r="L1186" i="2"/>
  <c r="L1216" i="2"/>
  <c r="L1217" i="2"/>
  <c r="L1218" i="2"/>
  <c r="L1219" i="2"/>
  <c r="L1220" i="2"/>
  <c r="L1221" i="2"/>
  <c r="L1236" i="2"/>
  <c r="L1237" i="2"/>
  <c r="L1238" i="2"/>
  <c r="L1239" i="2"/>
  <c r="L1240" i="2"/>
  <c r="L1241" i="2"/>
  <c r="L1246" i="2"/>
  <c r="L1247" i="2"/>
  <c r="L1248" i="2"/>
  <c r="L1249" i="2"/>
  <c r="L1250" i="2"/>
  <c r="L1251" i="2"/>
  <c r="L1252" i="2"/>
  <c r="L1256" i="2"/>
  <c r="L1257" i="2"/>
  <c r="L1258" i="2"/>
  <c r="L1259" i="2"/>
  <c r="L1260" i="2"/>
  <c r="L1272" i="2"/>
  <c r="L1273" i="2"/>
  <c r="L1274" i="2"/>
  <c r="L1275" i="2"/>
  <c r="L1276" i="2"/>
  <c r="L1277" i="2"/>
  <c r="L1278" i="2"/>
  <c r="L1279" i="2"/>
  <c r="L1280" i="2"/>
  <c r="L1281" i="2"/>
  <c r="L1282" i="2"/>
  <c r="L1283" i="2"/>
  <c r="L1284" i="2"/>
  <c r="L1285" i="2"/>
  <c r="L1286" i="2"/>
  <c r="L1288" i="2"/>
  <c r="L1306" i="2"/>
  <c r="L1307" i="2"/>
  <c r="L1310" i="2"/>
  <c r="L1311" i="2"/>
  <c r="L1312" i="2"/>
  <c r="L1313" i="2"/>
  <c r="L1314" i="2"/>
  <c r="L1315" i="2"/>
  <c r="L1316" i="2"/>
  <c r="L1317" i="2"/>
  <c r="L1318" i="2"/>
  <c r="L1320" i="2"/>
  <c r="L1321" i="2"/>
  <c r="L1322" i="2"/>
  <c r="L1323" i="2"/>
  <c r="L1324" i="2"/>
  <c r="L1325" i="2"/>
  <c r="L1326" i="2"/>
  <c r="L1327" i="2"/>
  <c r="L1328" i="2"/>
  <c r="L1329" i="2"/>
  <c r="L1330" i="2"/>
  <c r="L1331" i="2"/>
  <c r="L1332" i="2"/>
  <c r="L1333" i="2"/>
  <c r="L1334" i="2"/>
  <c r="L1335" i="2"/>
  <c r="L1336" i="2"/>
  <c r="L1337" i="2"/>
  <c r="L1338" i="2"/>
  <c r="L1339" i="2"/>
  <c r="L1340" i="2"/>
  <c r="L1341" i="2"/>
  <c r="L1342" i="2"/>
  <c r="L1343" i="2"/>
  <c r="L1344" i="2"/>
  <c r="L1345" i="2"/>
  <c r="L1346" i="2"/>
  <c r="L1347" i="2"/>
  <c r="L1348" i="2"/>
  <c r="L1352" i="2"/>
  <c r="L1356" i="2"/>
  <c r="L1357" i="2"/>
  <c r="L1358" i="2"/>
  <c r="L1359" i="2"/>
  <c r="L1360" i="2"/>
  <c r="L1370" i="2"/>
  <c r="L1371" i="2"/>
  <c r="L1372" i="2"/>
  <c r="L1373" i="2"/>
  <c r="L1374" i="2"/>
  <c r="L1375" i="2"/>
  <c r="L1376" i="2"/>
  <c r="L1377" i="2"/>
  <c r="L1378" i="2"/>
  <c r="L1379" i="2"/>
  <c r="L1384" i="2"/>
  <c r="L1385" i="2"/>
  <c r="L1386" i="2"/>
  <c r="L1387" i="2"/>
  <c r="L1388" i="2"/>
  <c r="L1389" i="2"/>
  <c r="L1390" i="2"/>
  <c r="L1391" i="2"/>
  <c r="L1392" i="2"/>
  <c r="L1393" i="2"/>
  <c r="L1394" i="2"/>
  <c r="L1395" i="2"/>
  <c r="L1396" i="2"/>
  <c r="L1397" i="2"/>
  <c r="L1398" i="2"/>
  <c r="L1399" i="2"/>
  <c r="L1430" i="2"/>
  <c r="L1431" i="2"/>
  <c r="L1432" i="2"/>
  <c r="L1433" i="2"/>
  <c r="L1434" i="2"/>
  <c r="L1435" i="2"/>
  <c r="L1436" i="2"/>
  <c r="L1437" i="2"/>
  <c r="L1438" i="2"/>
  <c r="L1439" i="2"/>
  <c r="L1440" i="2"/>
  <c r="L1441" i="2"/>
  <c r="L1442" i="2"/>
  <c r="L1443" i="2"/>
  <c r="L1444" i="2"/>
  <c r="L1445" i="2"/>
  <c r="L1446" i="2"/>
  <c r="L1447" i="2"/>
  <c r="L1448" i="2"/>
  <c r="L1449" i="2"/>
  <c r="L1450" i="2"/>
  <c r="L1451" i="2"/>
  <c r="L1452" i="2"/>
  <c r="L1453" i="2"/>
  <c r="L1454" i="2"/>
  <c r="L1455" i="2"/>
  <c r="L1456" i="2"/>
  <c r="L1457" i="2"/>
  <c r="L1458" i="2"/>
  <c r="L1459" i="2"/>
  <c r="L1460" i="2"/>
  <c r="L1461" i="2"/>
  <c r="L1462" i="2"/>
  <c r="L1464" i="2"/>
  <c r="L1465" i="2"/>
  <c r="L1466" i="2"/>
  <c r="L1467" i="2"/>
  <c r="L1468" i="2"/>
  <c r="L1478" i="2"/>
  <c r="L1479" i="2"/>
  <c r="L1480" i="2"/>
  <c r="L1481" i="2"/>
  <c r="L1482" i="2"/>
  <c r="L1483" i="2"/>
  <c r="L1484" i="2"/>
  <c r="L1485" i="2"/>
  <c r="L1486" i="2"/>
  <c r="L1487" i="2"/>
  <c r="L1493" i="2"/>
  <c r="L1495" i="2"/>
  <c r="L1496" i="2"/>
  <c r="L1497" i="2"/>
  <c r="L1498" i="2"/>
  <c r="L1499" i="2"/>
  <c r="L1500" i="2"/>
  <c r="L1501" i="2"/>
  <c r="L1502" i="2"/>
  <c r="L1503" i="2"/>
  <c r="L1504" i="2"/>
  <c r="L1505" i="2"/>
  <c r="L1507" i="2"/>
  <c r="L1508" i="2"/>
  <c r="L1512" i="2"/>
  <c r="L1519" i="2"/>
  <c r="L1520" i="2"/>
  <c r="L1521" i="2"/>
  <c r="L1522" i="2"/>
  <c r="L1523" i="2"/>
  <c r="L1524" i="2"/>
  <c r="L1525" i="2"/>
  <c r="L1526" i="2"/>
  <c r="L1527" i="2"/>
  <c r="L1528" i="2"/>
  <c r="L1529" i="2"/>
  <c r="L1530" i="2"/>
  <c r="L1531" i="2"/>
  <c r="L1532" i="2"/>
  <c r="L1533" i="2"/>
  <c r="L1534" i="2"/>
  <c r="L1535" i="2"/>
  <c r="L1536" i="2"/>
  <c r="L1537" i="2"/>
  <c r="L1538" i="2"/>
  <c r="L1539" i="2"/>
  <c r="L1540" i="2"/>
  <c r="L1541" i="2"/>
  <c r="L1543" i="2"/>
  <c r="L1544" i="2"/>
  <c r="L1545" i="2"/>
  <c r="L1546" i="2"/>
  <c r="L1547" i="2"/>
  <c r="L1548" i="2"/>
  <c r="L1549" i="2"/>
  <c r="L1550" i="2"/>
  <c r="L1551" i="2"/>
  <c r="L1595" i="2"/>
  <c r="L1596" i="2"/>
  <c r="L1597" i="2"/>
  <c r="L1598" i="2"/>
  <c r="L1599" i="2"/>
  <c r="L1621" i="2"/>
  <c r="L1625" i="2"/>
  <c r="L1639" i="2"/>
  <c r="L1642" i="2"/>
  <c r="L1653" i="2"/>
  <c r="L1654" i="2"/>
  <c r="L1655" i="2"/>
  <c r="L1656" i="2"/>
  <c r="L1657" i="2"/>
  <c r="L1658" i="2"/>
  <c r="L1659" i="2"/>
  <c r="L1660" i="2"/>
  <c r="L1661" i="2"/>
  <c r="L1662" i="2"/>
  <c r="L1663" i="2"/>
  <c r="L1664" i="2"/>
  <c r="L1665" i="2"/>
  <c r="L1666" i="2"/>
  <c r="L1667" i="2"/>
  <c r="L1668" i="2"/>
  <c r="L1669" i="2"/>
  <c r="L1670" i="2"/>
  <c r="L1671" i="2"/>
  <c r="L1672" i="2"/>
  <c r="L1673" i="2"/>
  <c r="L1674" i="2"/>
  <c r="L1675" i="2"/>
  <c r="L1676" i="2"/>
  <c r="L1681" i="2"/>
  <c r="L1682" i="2"/>
  <c r="L1683" i="2"/>
  <c r="L1684" i="2"/>
  <c r="L1697" i="2"/>
  <c r="L1736" i="2"/>
  <c r="L1737" i="2"/>
  <c r="L1738" i="2"/>
  <c r="L1739" i="2"/>
  <c r="L1740" i="2"/>
  <c r="L1748" i="2"/>
  <c r="L1751" i="2"/>
  <c r="L1752" i="2"/>
  <c r="L1753" i="2"/>
  <c r="L1754" i="2"/>
  <c r="L1762" i="2"/>
  <c r="L1763" i="2"/>
  <c r="L1769" i="2"/>
  <c r="L1770" i="2"/>
  <c r="L1771" i="2"/>
  <c r="L1772" i="2"/>
  <c r="L1773" i="2"/>
  <c r="L1774" i="2"/>
  <c r="L1775" i="2"/>
  <c r="L1776" i="2"/>
  <c r="L1777" i="2"/>
  <c r="L1778" i="2"/>
  <c r="L1779" i="2"/>
  <c r="L1780" i="2"/>
  <c r="L1781" i="2"/>
  <c r="L1782" i="2"/>
  <c r="L1785" i="2"/>
  <c r="L1788" i="2"/>
  <c r="L1791" i="2"/>
  <c r="L1794" i="2"/>
  <c r="L1795" i="2"/>
  <c r="L1796" i="2"/>
  <c r="L1797" i="2"/>
  <c r="L1811" i="2"/>
  <c r="L1814" i="2"/>
  <c r="L1818" i="2"/>
  <c r="L1825" i="2"/>
  <c r="L1826" i="2"/>
  <c r="L1827" i="2"/>
  <c r="L1828" i="2"/>
  <c r="L1831" i="2"/>
  <c r="L1834" i="2"/>
  <c r="L1909" i="2"/>
  <c r="L1923" i="2"/>
  <c r="L1924" i="2"/>
  <c r="L1925" i="2"/>
  <c r="L1926" i="2"/>
  <c r="L1927" i="2"/>
  <c r="L1928" i="2"/>
  <c r="L1931" i="2"/>
  <c r="L1932" i="2"/>
  <c r="L1933" i="2"/>
  <c r="L1934" i="2"/>
  <c r="L1935" i="2"/>
  <c r="L1936" i="2"/>
  <c r="L1937" i="2"/>
  <c r="L1938" i="2"/>
  <c r="L1939" i="2"/>
  <c r="L1940" i="2"/>
  <c r="L1941" i="2"/>
  <c r="L1942" i="2"/>
  <c r="L1943" i="2"/>
  <c r="L1944" i="2"/>
  <c r="L1945" i="2"/>
  <c r="L1946" i="2"/>
  <c r="L1947" i="2"/>
  <c r="L1948" i="2"/>
  <c r="L1949" i="2"/>
  <c r="L1950" i="2"/>
  <c r="L1951" i="2"/>
  <c r="L1952" i="2"/>
  <c r="L1954" i="2"/>
  <c r="L1956" i="2"/>
  <c r="L1958" i="2"/>
  <c r="L1960" i="2"/>
  <c r="L1962" i="2"/>
  <c r="L1964" i="2"/>
  <c r="L1966" i="2"/>
  <c r="L1968" i="2"/>
  <c r="L1978" i="2"/>
  <c r="L1979" i="2"/>
  <c r="L1980" i="2"/>
  <c r="L1981" i="2"/>
  <c r="L1982" i="2"/>
  <c r="L1983" i="2"/>
  <c r="L1984" i="2"/>
  <c r="L1985" i="2"/>
  <c r="L1986" i="2"/>
  <c r="L1987" i="2"/>
  <c r="L1988" i="2"/>
  <c r="L1989" i="2"/>
  <c r="L1990" i="2"/>
  <c r="L1991" i="2"/>
  <c r="L1992" i="2"/>
  <c r="L1993" i="2"/>
  <c r="L2027" i="2"/>
  <c r="L2030" i="2"/>
  <c r="L2031" i="2"/>
  <c r="L2038" i="2"/>
  <c r="L2039" i="2"/>
  <c r="L2053" i="2"/>
  <c r="L2054" i="2"/>
  <c r="L2055" i="2"/>
  <c r="L2056" i="2"/>
  <c r="L2057" i="2"/>
  <c r="L2058" i="2"/>
  <c r="L2059" i="2"/>
  <c r="L2060" i="2"/>
  <c r="L2061" i="2"/>
  <c r="L2085" i="2"/>
  <c r="L2086" i="2"/>
  <c r="L2087" i="2"/>
  <c r="L2088" i="2"/>
  <c r="L2089" i="2"/>
  <c r="L2090" i="2"/>
  <c r="L2091" i="2"/>
  <c r="L2092" i="2"/>
  <c r="L2093" i="2"/>
  <c r="L2094" i="2"/>
  <c r="L2095" i="2"/>
  <c r="L2096" i="2"/>
  <c r="L2097" i="2"/>
  <c r="L2098" i="2"/>
  <c r="L2099" i="2"/>
  <c r="L2100" i="2"/>
  <c r="L2101" i="2"/>
  <c r="L2102" i="2"/>
  <c r="L2118" i="2"/>
  <c r="L2119" i="2"/>
  <c r="L2120" i="2"/>
  <c r="L2121" i="2"/>
  <c r="L2122" i="2"/>
  <c r="L2123" i="2"/>
  <c r="L2124" i="2"/>
  <c r="L2125" i="2"/>
  <c r="L2126" i="2"/>
  <c r="L2127" i="2"/>
  <c r="L2128" i="2"/>
  <c r="L2129" i="2"/>
  <c r="L2130" i="2"/>
  <c r="L2131" i="2"/>
  <c r="L2132" i="2"/>
  <c r="L2133" i="2"/>
  <c r="L2134" i="2"/>
  <c r="L2135" i="2"/>
  <c r="L2136" i="2"/>
  <c r="L2137" i="2"/>
  <c r="L2195" i="2"/>
  <c r="L2196" i="2"/>
  <c r="L2197" i="2"/>
  <c r="L2198" i="2"/>
  <c r="L2199" i="2"/>
  <c r="L2200" i="2"/>
  <c r="L2201" i="2"/>
  <c r="L2202" i="2"/>
  <c r="L2203" i="2"/>
  <c r="L2204" i="2"/>
  <c r="L2205" i="2"/>
  <c r="L2206" i="2"/>
  <c r="L2207" i="2"/>
  <c r="L2208" i="2"/>
  <c r="L2209" i="2"/>
  <c r="L2210" i="2"/>
  <c r="L2211" i="2"/>
  <c r="L2212" i="2"/>
  <c r="L2213" i="2"/>
  <c r="L2214" i="2"/>
  <c r="L2215" i="2"/>
  <c r="L2216" i="2"/>
  <c r="L2217" i="2"/>
  <c r="L2218" i="2"/>
  <c r="L2219" i="2"/>
  <c r="L2220" i="2"/>
  <c r="L2229" i="2"/>
  <c r="L2230" i="2"/>
  <c r="L2231" i="2"/>
  <c r="L2232" i="2"/>
  <c r="L2233" i="2"/>
  <c r="L2234" i="2"/>
  <c r="L2237" i="2"/>
  <c r="L2241" i="2"/>
  <c r="L2242" i="2"/>
  <c r="L2243" i="2"/>
  <c r="L2244" i="2"/>
  <c r="L2245" i="2"/>
  <c r="L2246" i="2"/>
  <c r="L2247" i="2"/>
  <c r="L2248" i="2"/>
  <c r="L2253" i="2"/>
  <c r="L2254" i="2"/>
  <c r="L2255" i="2"/>
  <c r="L2256" i="2"/>
  <c r="L2257" i="2"/>
  <c r="L2258" i="2"/>
  <c r="L2259" i="2"/>
  <c r="L2260" i="2"/>
  <c r="L2262" i="2"/>
  <c r="L2263" i="2"/>
  <c r="L2264" i="2"/>
  <c r="L2265" i="2"/>
  <c r="L2266" i="2"/>
  <c r="L2267" i="2"/>
  <c r="L2268" i="2"/>
  <c r="L2269" i="2"/>
  <c r="L2270" i="2"/>
  <c r="L2271" i="2"/>
  <c r="L2273" i="2"/>
  <c r="L2274" i="2"/>
  <c r="L2275" i="2"/>
  <c r="L2276" i="2"/>
  <c r="L2277" i="2"/>
  <c r="L2278" i="2"/>
  <c r="L2280" i="2"/>
  <c r="L2285" i="2"/>
  <c r="L2286" i="2"/>
  <c r="L2287" i="2"/>
  <c r="L2288" i="2"/>
  <c r="L2289" i="2"/>
  <c r="L2290" i="2"/>
  <c r="L2291" i="2"/>
  <c r="L2292" i="2"/>
  <c r="L2293" i="2"/>
  <c r="L2294" i="2"/>
  <c r="L2296" i="2"/>
  <c r="L2297" i="2"/>
  <c r="L2298" i="2"/>
  <c r="L2300" i="2"/>
  <c r="L2301" i="2"/>
  <c r="L2302" i="2"/>
  <c r="L2303" i="2"/>
  <c r="L2304" i="2"/>
  <c r="L2305" i="2"/>
  <c r="L2306" i="2"/>
  <c r="L2307" i="2"/>
  <c r="L2308" i="2"/>
  <c r="L2309" i="2"/>
  <c r="L2310" i="2"/>
  <c r="L2311" i="2"/>
  <c r="L2312" i="2"/>
  <c r="L2313" i="2"/>
  <c r="L2314" i="2"/>
  <c r="L2315" i="2"/>
  <c r="L2316" i="2"/>
  <c r="L2317" i="2"/>
  <c r="L2318" i="2"/>
  <c r="L2319" i="2"/>
  <c r="L2341" i="2"/>
  <c r="L2342" i="2"/>
  <c r="L2343" i="2"/>
  <c r="L2344" i="2"/>
  <c r="L2345" i="2"/>
  <c r="L2346" i="2"/>
  <c r="L2347" i="2"/>
  <c r="L2348" i="2"/>
  <c r="L2349" i="2"/>
  <c r="L2350" i="2"/>
  <c r="L2351" i="2"/>
  <c r="L2352" i="2"/>
  <c r="L2353" i="2"/>
  <c r="L2354" i="2"/>
  <c r="L2355" i="2"/>
  <c r="L2356" i="2"/>
  <c r="L2357" i="2"/>
  <c r="L2358" i="2"/>
  <c r="L2359" i="2"/>
  <c r="L2360" i="2"/>
  <c r="L2361" i="2"/>
  <c r="L2364" i="2"/>
  <c r="L2365" i="2"/>
  <c r="L2367" i="2"/>
  <c r="L2369" i="2"/>
  <c r="L2371" i="2"/>
  <c r="L2373" i="2"/>
  <c r="L2375" i="2"/>
  <c r="L2377" i="2"/>
  <c r="L2378" i="2"/>
  <c r="L2381" i="2"/>
  <c r="L2382" i="2"/>
  <c r="L2383" i="2"/>
  <c r="L2384" i="2"/>
  <c r="L2385" i="2"/>
  <c r="L2386" i="2"/>
  <c r="L2387" i="2"/>
  <c r="L2388" i="2"/>
  <c r="L2389" i="2"/>
  <c r="L2390" i="2"/>
  <c r="L2391" i="2"/>
  <c r="L2392" i="2"/>
  <c r="L2393" i="2"/>
  <c r="L2394" i="2"/>
  <c r="L2395" i="2"/>
  <c r="L2396" i="2"/>
  <c r="L2397" i="2"/>
  <c r="L2398" i="2"/>
  <c r="L2399" i="2"/>
  <c r="L2400" i="2"/>
  <c r="L2401" i="2"/>
  <c r="L2404" i="2"/>
  <c r="L2405" i="2"/>
  <c r="L2406" i="2"/>
  <c r="L2407" i="2"/>
  <c r="L2408" i="2"/>
  <c r="L2409" i="2"/>
  <c r="L2410" i="2"/>
  <c r="L2411" i="2"/>
  <c r="L2412" i="2"/>
  <c r="L2413" i="2"/>
  <c r="L2414" i="2"/>
  <c r="L2415" i="2"/>
  <c r="L2416" i="2"/>
  <c r="L2417" i="2"/>
  <c r="L2418" i="2"/>
  <c r="L2419" i="2"/>
  <c r="L2420" i="2"/>
  <c r="L2421" i="2"/>
  <c r="L2422" i="2"/>
  <c r="L2423" i="2"/>
  <c r="L2424" i="2"/>
  <c r="L2425" i="2"/>
  <c r="L2426" i="2"/>
  <c r="L2427" i="2"/>
  <c r="L2428" i="2"/>
  <c r="L2429" i="2"/>
  <c r="L2432" i="2"/>
  <c r="L2433" i="2"/>
  <c r="L2436" i="2"/>
  <c r="L2437" i="2"/>
  <c r="L2438" i="2"/>
  <c r="L2439" i="2"/>
  <c r="L2440" i="2"/>
  <c r="L2441" i="2"/>
  <c r="L2442" i="2"/>
  <c r="L2443" i="2"/>
  <c r="L2444" i="2"/>
  <c r="L2445" i="2"/>
  <c r="L2446" i="2"/>
  <c r="L2447" i="2"/>
  <c r="L2448" i="2"/>
  <c r="L2449" i="2"/>
  <c r="L2450" i="2"/>
  <c r="L2451" i="2"/>
  <c r="L2452" i="2"/>
  <c r="L2453" i="2"/>
  <c r="L2454" i="2"/>
  <c r="L2455" i="2"/>
  <c r="L2456" i="2"/>
  <c r="L2457" i="2"/>
  <c r="L2458" i="2"/>
  <c r="L2459" i="2"/>
  <c r="L2460" i="2"/>
  <c r="L2461" i="2"/>
  <c r="L2462" i="2"/>
  <c r="L2463" i="2"/>
  <c r="L2464" i="2"/>
  <c r="L2466" i="2"/>
  <c r="L2471" i="2"/>
  <c r="L2473" i="2"/>
  <c r="L2474" i="2"/>
  <c r="L2475" i="2"/>
  <c r="L2476" i="2"/>
  <c r="L2478" i="2"/>
  <c r="L2479" i="2"/>
  <c r="L2499" i="2"/>
  <c r="L2500" i="2"/>
  <c r="L2501" i="2"/>
  <c r="L2502" i="2"/>
  <c r="L2503" i="2"/>
  <c r="L2504" i="2"/>
  <c r="L2505" i="2"/>
  <c r="L2506" i="2"/>
  <c r="L2507" i="2"/>
  <c r="L2512" i="2"/>
  <c r="L2513" i="2"/>
  <c r="L2514" i="2"/>
  <c r="L2515" i="2"/>
  <c r="L2516" i="2"/>
  <c r="L2517" i="2"/>
  <c r="L2518" i="2"/>
  <c r="L2519" i="2"/>
  <c r="L2520" i="2"/>
  <c r="L2521" i="2"/>
  <c r="L2522" i="2"/>
  <c r="L2523" i="2"/>
  <c r="L2524" i="2"/>
  <c r="L2525" i="2"/>
  <c r="L2526" i="2"/>
  <c r="L2528" i="2"/>
  <c r="L2529" i="2"/>
  <c r="L2530" i="2"/>
  <c r="L2531" i="2"/>
  <c r="L2532" i="2"/>
  <c r="L2533" i="2"/>
  <c r="L2534" i="2"/>
  <c r="L2535" i="2"/>
  <c r="L2536" i="2"/>
  <c r="L2537" i="2"/>
  <c r="L2538" i="2"/>
  <c r="L2540" i="2"/>
  <c r="L2541" i="2"/>
  <c r="L2542" i="2"/>
  <c r="L2543" i="2"/>
  <c r="L2544" i="2"/>
  <c r="L2545" i="2"/>
  <c r="L2546" i="2"/>
  <c r="L2547" i="2"/>
  <c r="L2548" i="2"/>
  <c r="L2549" i="2"/>
  <c r="L2550" i="2"/>
  <c r="L2551" i="2"/>
  <c r="L2552" i="2"/>
  <c r="L2553" i="2"/>
  <c r="L2554" i="2"/>
  <c r="L2556" i="2"/>
  <c r="L2562" i="2"/>
  <c r="L2564" i="2"/>
  <c r="L2557" i="2"/>
  <c r="L2566" i="2"/>
  <c r="L2567" i="2"/>
  <c r="L2568" i="2"/>
  <c r="L2569" i="2"/>
  <c r="L2570" i="2"/>
  <c r="L2571" i="2"/>
  <c r="L2572" i="2"/>
  <c r="L2573" i="2"/>
  <c r="L2574" i="2"/>
  <c r="L2578" i="2"/>
  <c r="L2579" i="2"/>
  <c r="L2580" i="2"/>
  <c r="L2581" i="2"/>
  <c r="L2582" i="2"/>
  <c r="L2583" i="2"/>
  <c r="L2584" i="2"/>
  <c r="L2585" i="2"/>
  <c r="L2586" i="2"/>
  <c r="L2587" i="2"/>
  <c r="L2588" i="2"/>
  <c r="L2589" i="2"/>
  <c r="L2590" i="2"/>
  <c r="L2591" i="2"/>
  <c r="L2592" i="2"/>
  <c r="L2593" i="2"/>
  <c r="L2595" i="2"/>
  <c r="L2619" i="2"/>
  <c r="L2620" i="2"/>
  <c r="L2621" i="2"/>
  <c r="L2622" i="2"/>
  <c r="L2623" i="2"/>
  <c r="L2624" i="2"/>
  <c r="L2625" i="2"/>
  <c r="L2626" i="2"/>
  <c r="L2627" i="2"/>
  <c r="L2628" i="2"/>
  <c r="L2629" i="2"/>
  <c r="L2630" i="2"/>
  <c r="L2631" i="2"/>
  <c r="L2632" i="2"/>
  <c r="L2645" i="2"/>
  <c r="L2647" i="2"/>
  <c r="L2648" i="2"/>
  <c r="L2649" i="2"/>
  <c r="L2650" i="2"/>
  <c r="L2651" i="2"/>
  <c r="L2652" i="2"/>
  <c r="L2653" i="2"/>
  <c r="L2654" i="2"/>
  <c r="L2655" i="2"/>
  <c r="L2656" i="2"/>
  <c r="L2657" i="2"/>
  <c r="L2658" i="2"/>
  <c r="L2659" i="2"/>
  <c r="L2660" i="2"/>
  <c r="L2661" i="2"/>
  <c r="L2662" i="2"/>
  <c r="L2678" i="2"/>
  <c r="L2679" i="2"/>
  <c r="L2680" i="2"/>
  <c r="L2681" i="2"/>
  <c r="L2682" i="2"/>
  <c r="L2747" i="2"/>
  <c r="L2794" i="2"/>
  <c r="L2795" i="2"/>
  <c r="L2796" i="2"/>
  <c r="L2797" i="2"/>
  <c r="L2798" i="2"/>
  <c r="L2799" i="2"/>
  <c r="L2800" i="2"/>
  <c r="L2801" i="2"/>
  <c r="L2826" i="2"/>
  <c r="L2827" i="2"/>
  <c r="L2828" i="2"/>
  <c r="L2829" i="2"/>
  <c r="L2830" i="2"/>
  <c r="L2833" i="2"/>
  <c r="L2834" i="2"/>
  <c r="L2835" i="2"/>
  <c r="L2836" i="2"/>
  <c r="L2837" i="2"/>
  <c r="L2838" i="2"/>
  <c r="L2849" i="2"/>
  <c r="L2853" i="2"/>
  <c r="L2854" i="2"/>
  <c r="L2855" i="2"/>
  <c r="L2856" i="2"/>
  <c r="L2857" i="2"/>
  <c r="L2858" i="2"/>
  <c r="L2859" i="2"/>
  <c r="L2860" i="2"/>
  <c r="L2861" i="2"/>
  <c r="L2862" i="2"/>
  <c r="L2863" i="2"/>
  <c r="L2864" i="2"/>
  <c r="L2865" i="2"/>
  <c r="L2866" i="2"/>
  <c r="L2867" i="2"/>
  <c r="L2868" i="2"/>
  <c r="L2869" i="2"/>
  <c r="L2870" i="2"/>
  <c r="L2871" i="2"/>
  <c r="L2872" i="2"/>
  <c r="L2873" i="2"/>
  <c r="L2874" i="2"/>
  <c r="L2875" i="2"/>
  <c r="L2876" i="2"/>
  <c r="L2877" i="2"/>
  <c r="L2878" i="2"/>
  <c r="L2879" i="2"/>
  <c r="L2880" i="2"/>
  <c r="L2881" i="2"/>
  <c r="L2882" i="2"/>
  <c r="L2883" i="2"/>
  <c r="L2884" i="2"/>
  <c r="L2885" i="2"/>
  <c r="L2886" i="2"/>
  <c r="L2887" i="2"/>
  <c r="L2888" i="2"/>
  <c r="L2889" i="2"/>
  <c r="L2890" i="2"/>
  <c r="L2891" i="2"/>
  <c r="L2892" i="2"/>
  <c r="L2894" i="2"/>
  <c r="L2895" i="2"/>
  <c r="L2896" i="2"/>
  <c r="L2897" i="2"/>
  <c r="L2899" i="2"/>
  <c r="L2900" i="2"/>
  <c r="L2901" i="2"/>
  <c r="L2902" i="2"/>
  <c r="L2903" i="2"/>
  <c r="L2904" i="2"/>
  <c r="L2905" i="2"/>
  <c r="L2906" i="2"/>
  <c r="L2907" i="2"/>
  <c r="L2908" i="2"/>
  <c r="L2909" i="2"/>
  <c r="L2910" i="2"/>
  <c r="L2914" i="2"/>
  <c r="L2915" i="2"/>
  <c r="L2916" i="2"/>
  <c r="L2917" i="2"/>
  <c r="L2918" i="2"/>
  <c r="L2919" i="2"/>
  <c r="L2920" i="2"/>
  <c r="L2921" i="2"/>
  <c r="L2922" i="2"/>
  <c r="L2923" i="2"/>
  <c r="L2924" i="2"/>
  <c r="L2925" i="2"/>
  <c r="L2926" i="2"/>
  <c r="L2928" i="2"/>
  <c r="L2929" i="2"/>
  <c r="L2935" i="2"/>
  <c r="L2936" i="2"/>
  <c r="L2937" i="2"/>
  <c r="L2938" i="2"/>
  <c r="L2939" i="2"/>
  <c r="L2940" i="2"/>
  <c r="L2941" i="2"/>
  <c r="L2942" i="2"/>
  <c r="L2943" i="2"/>
  <c r="L2944" i="2"/>
  <c r="L2945" i="2"/>
  <c r="L2946" i="2"/>
  <c r="L2947" i="2"/>
  <c r="L2948" i="2"/>
  <c r="L2949" i="2"/>
  <c r="L2950" i="2"/>
  <c r="L2951" i="2"/>
  <c r="L2952" i="2"/>
  <c r="L2953" i="2"/>
  <c r="L2954" i="2"/>
  <c r="L2955" i="2"/>
  <c r="L2956" i="2"/>
  <c r="L2957" i="2"/>
  <c r="L2960" i="2"/>
  <c r="L2979" i="2"/>
  <c r="L2980" i="2"/>
  <c r="L2981" i="2"/>
  <c r="L2982" i="2"/>
  <c r="L2983" i="2"/>
  <c r="L2992" i="2"/>
  <c r="L2993" i="2"/>
  <c r="L2994" i="2"/>
  <c r="L2995" i="2"/>
  <c r="L2997" i="2"/>
  <c r="L2998" i="2"/>
  <c r="L2999" i="2"/>
  <c r="L3000" i="2"/>
  <c r="L3001" i="2"/>
  <c r="L3002" i="2"/>
  <c r="L3003" i="2"/>
  <c r="L3004" i="2"/>
  <c r="L3005" i="2"/>
  <c r="L3006" i="2"/>
  <c r="L3007" i="2"/>
  <c r="L3008" i="2"/>
  <c r="L3009" i="2"/>
  <c r="L3010" i="2"/>
  <c r="L3011" i="2"/>
  <c r="L3012" i="2"/>
  <c r="L3013" i="2"/>
  <c r="L3014" i="2"/>
  <c r="L3015" i="2"/>
  <c r="L3016" i="2"/>
  <c r="L3017" i="2"/>
  <c r="L3018" i="2"/>
  <c r="L3019" i="2"/>
  <c r="L3025" i="2"/>
  <c r="L3026" i="2"/>
  <c r="L3027" i="2"/>
  <c r="L3028" i="2"/>
  <c r="L3029" i="2"/>
  <c r="L3030" i="2"/>
  <c r="L3032" i="2"/>
  <c r="L3033" i="2"/>
  <c r="L3034" i="2"/>
  <c r="L3035" i="2"/>
  <c r="L3036" i="2"/>
  <c r="L3037" i="2"/>
  <c r="L3038" i="2"/>
  <c r="L3039" i="2"/>
  <c r="L3040" i="2"/>
  <c r="L3041" i="2"/>
  <c r="L3042" i="2"/>
  <c r="L3043" i="2"/>
  <c r="L3044" i="2"/>
  <c r="L3047" i="2"/>
  <c r="L3138" i="2"/>
  <c r="L12" i="2"/>
  <c r="L13" i="2"/>
  <c r="L14" i="2"/>
  <c r="L21" i="2"/>
  <c r="L22" i="2"/>
  <c r="L23" i="2"/>
  <c r="L24" i="2"/>
  <c r="L25" i="2"/>
  <c r="L26" i="2"/>
  <c r="L27" i="2"/>
  <c r="L28" i="2"/>
  <c r="L30" i="2"/>
  <c r="L31" i="2"/>
  <c r="L32" i="2"/>
  <c r="L33" i="2"/>
  <c r="L34" i="2"/>
  <c r="L35" i="2"/>
  <c r="L36" i="2"/>
  <c r="L38" i="2"/>
  <c r="L50" i="2"/>
  <c r="L51" i="2"/>
  <c r="L146" i="2"/>
  <c r="L147" i="2"/>
  <c r="L148" i="2"/>
  <c r="L149" i="2"/>
  <c r="L202" i="2"/>
  <c r="L203" i="2"/>
  <c r="L204" i="2"/>
  <c r="L207" i="2"/>
  <c r="L208" i="2"/>
  <c r="L209" i="2"/>
  <c r="L210" i="2"/>
  <c r="L211" i="2"/>
  <c r="L212" i="2"/>
  <c r="L214" i="2"/>
  <c r="L215" i="2"/>
  <c r="L219" i="2"/>
  <c r="L220" i="2"/>
  <c r="L231" i="2"/>
  <c r="L242" i="2"/>
  <c r="L243" i="2"/>
  <c r="L244" i="2"/>
  <c r="L245" i="2"/>
  <c r="L246" i="2"/>
  <c r="L247" i="2"/>
  <c r="L248" i="2"/>
  <c r="L249" i="2"/>
  <c r="L250" i="2"/>
  <c r="L251" i="2"/>
  <c r="L252" i="2"/>
  <c r="L253" i="2"/>
  <c r="L254" i="2"/>
  <c r="L255" i="2"/>
  <c r="L256" i="2"/>
  <c r="L259" i="2"/>
  <c r="L260" i="2"/>
  <c r="L261" i="2"/>
  <c r="L262" i="2"/>
  <c r="L265" i="2"/>
  <c r="L266" i="2"/>
  <c r="L267" i="2"/>
  <c r="L268" i="2"/>
  <c r="L273" i="2"/>
  <c r="L274" i="2"/>
  <c r="L275" i="2"/>
  <c r="L276" i="2"/>
  <c r="L277" i="2"/>
  <c r="L278" i="2"/>
  <c r="L279" i="2"/>
  <c r="L280" i="2"/>
  <c r="L281" i="2"/>
  <c r="L329" i="2"/>
  <c r="L330" i="2"/>
  <c r="L331" i="2"/>
  <c r="L332" i="2"/>
  <c r="L333" i="2"/>
  <c r="L334" i="2"/>
  <c r="L335" i="2"/>
  <c r="L336" i="2"/>
  <c r="L337" i="2"/>
  <c r="L338" i="2"/>
  <c r="L339" i="2"/>
  <c r="L340" i="2"/>
  <c r="L341" i="2"/>
  <c r="L342" i="2"/>
  <c r="L343" i="2"/>
  <c r="L344" i="2"/>
  <c r="L345" i="2"/>
  <c r="L368" i="2"/>
  <c r="L369" i="2"/>
  <c r="L370" i="2"/>
  <c r="L371" i="2"/>
  <c r="L372" i="2"/>
  <c r="L373" i="2"/>
  <c r="L374" i="2"/>
  <c r="L375" i="2"/>
  <c r="L376" i="2"/>
  <c r="L380" i="2"/>
  <c r="L381" i="2"/>
  <c r="L382" i="2"/>
  <c r="L383" i="2"/>
  <c r="L384" i="2"/>
  <c r="L385" i="2"/>
  <c r="L386" i="2"/>
  <c r="L387" i="2"/>
  <c r="L388" i="2"/>
  <c r="L389" i="2"/>
  <c r="L390" i="2"/>
  <c r="L391" i="2"/>
  <c r="L392" i="2"/>
  <c r="L393" i="2"/>
  <c r="L394" i="2"/>
  <c r="L395" i="2"/>
  <c r="L396" i="2"/>
  <c r="L398" i="2"/>
  <c r="L400" i="2"/>
  <c r="L401" i="2"/>
  <c r="L402" i="2"/>
  <c r="L403" i="2"/>
  <c r="L404" i="2"/>
  <c r="L405" i="2"/>
  <c r="L406" i="2"/>
  <c r="L407" i="2"/>
  <c r="L408" i="2"/>
  <c r="L409" i="2"/>
  <c r="L410" i="2"/>
  <c r="L411" i="2"/>
  <c r="L412" i="2"/>
  <c r="L413" i="2"/>
  <c r="L414" i="2"/>
  <c r="L415" i="2"/>
  <c r="L416" i="2"/>
  <c r="L417" i="2"/>
  <c r="L422" i="2"/>
  <c r="L423" i="2"/>
  <c r="L424" i="2"/>
  <c r="L425" i="2"/>
  <c r="L426" i="2"/>
  <c r="L448" i="2"/>
  <c r="L449" i="2"/>
  <c r="L455" i="2"/>
  <c r="L456" i="2"/>
  <c r="L457" i="2"/>
  <c r="L458" i="2"/>
  <c r="L459" i="2"/>
  <c r="L460" i="2"/>
  <c r="L461" i="2"/>
  <c r="L462" i="2"/>
  <c r="L463" i="2"/>
  <c r="L468" i="2"/>
  <c r="L470" i="2"/>
  <c r="L493" i="2"/>
  <c r="L495" i="2"/>
  <c r="L497" i="2"/>
  <c r="L11" i="2"/>
  <c r="F21" i="6"/>
  <c r="F22" i="6"/>
  <c r="F28" i="6"/>
  <c r="F29" i="6"/>
  <c r="F30" i="6"/>
  <c r="F35" i="6"/>
  <c r="F37" i="6"/>
  <c r="F38" i="6"/>
  <c r="F39" i="6"/>
  <c r="F43" i="6"/>
  <c r="F44" i="6"/>
  <c r="F45" i="6"/>
  <c r="F47" i="6"/>
  <c r="F48" i="6"/>
  <c r="F49" i="6"/>
  <c r="F50" i="6"/>
  <c r="F51" i="6"/>
  <c r="F55" i="6"/>
  <c r="F56" i="6"/>
  <c r="F57" i="6"/>
  <c r="F61" i="6"/>
  <c r="F62" i="6"/>
  <c r="F63" i="6"/>
  <c r="F64" i="6"/>
  <c r="F65" i="6"/>
  <c r="F66" i="6"/>
  <c r="F99" i="6"/>
  <c r="F100" i="6"/>
  <c r="F103"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3"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4" i="6"/>
  <c r="F255" i="6"/>
  <c r="F256" i="6"/>
  <c r="F257" i="6"/>
  <c r="F258" i="6"/>
  <c r="F259" i="6"/>
  <c r="F260" i="6"/>
  <c r="F261" i="6"/>
  <c r="F262" i="6"/>
  <c r="F263" i="6"/>
  <c r="F264" i="6"/>
  <c r="F265" i="6"/>
  <c r="F266" i="6"/>
  <c r="F267" i="6"/>
  <c r="F268" i="6"/>
  <c r="F269" i="6"/>
  <c r="F270" i="6"/>
  <c r="F271" i="6"/>
  <c r="F272" i="6"/>
  <c r="F273" i="6"/>
  <c r="F274" i="6"/>
  <c r="F275" i="6"/>
  <c r="F276" i="6"/>
  <c r="F277" i="6"/>
  <c r="F840" i="6"/>
  <c r="F841" i="6"/>
  <c r="F842" i="6"/>
  <c r="F843" i="6"/>
  <c r="F844" i="6"/>
  <c r="F845" i="6"/>
  <c r="F846" i="6"/>
  <c r="F847" i="6"/>
  <c r="F848" i="6"/>
  <c r="F849" i="6"/>
  <c r="F850" i="6"/>
  <c r="F851" i="6"/>
  <c r="F852" i="6"/>
  <c r="F853" i="6"/>
  <c r="F854" i="6"/>
  <c r="F855" i="6"/>
  <c r="F856" i="6"/>
  <c r="F857" i="6"/>
  <c r="F858" i="6"/>
  <c r="F859" i="6"/>
  <c r="F860" i="6"/>
  <c r="F861" i="6"/>
  <c r="F862" i="6"/>
  <c r="F863" i="6"/>
  <c r="F864" i="6"/>
  <c r="F865" i="6"/>
  <c r="F866" i="6"/>
  <c r="F867" i="6"/>
  <c r="F868" i="6"/>
  <c r="F869" i="6"/>
  <c r="F870" i="6"/>
  <c r="F871" i="6"/>
  <c r="F872" i="6"/>
  <c r="F873" i="6"/>
  <c r="F874" i="6"/>
  <c r="F875" i="6"/>
  <c r="F876" i="6"/>
  <c r="F877" i="6"/>
  <c r="F878" i="6"/>
  <c r="F879" i="6"/>
  <c r="F880" i="6"/>
  <c r="F881" i="6"/>
  <c r="F882" i="6"/>
  <c r="F883" i="6"/>
  <c r="F884" i="6"/>
  <c r="F885" i="6"/>
  <c r="F886" i="6"/>
  <c r="F887" i="6"/>
  <c r="F888" i="6"/>
  <c r="F889" i="6"/>
  <c r="F890" i="6"/>
  <c r="F891" i="6"/>
  <c r="F892" i="6"/>
  <c r="F893" i="6"/>
  <c r="F894" i="6"/>
  <c r="F895" i="6"/>
  <c r="F896" i="6"/>
  <c r="F897" i="6"/>
  <c r="F898" i="6"/>
  <c r="F899" i="6"/>
  <c r="F900" i="6"/>
  <c r="F901" i="6"/>
  <c r="F902" i="6"/>
  <c r="F903" i="6"/>
  <c r="F904" i="6"/>
  <c r="F905" i="6"/>
  <c r="F906" i="6"/>
  <c r="F907" i="6"/>
  <c r="F908" i="6"/>
  <c r="F909" i="6"/>
  <c r="F910" i="6"/>
  <c r="F911" i="6"/>
  <c r="F912" i="6"/>
  <c r="F913" i="6"/>
  <c r="F914" i="6"/>
  <c r="F915" i="6"/>
  <c r="F916"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80" i="6"/>
  <c r="F981" i="6"/>
  <c r="F982" i="6"/>
  <c r="F983" i="6"/>
  <c r="F984" i="6"/>
  <c r="F985" i="6"/>
  <c r="F986" i="6"/>
  <c r="F987" i="6"/>
  <c r="F988" i="6"/>
  <c r="F989" i="6"/>
  <c r="F990" i="6"/>
  <c r="F991" i="6"/>
  <c r="F992" i="6"/>
  <c r="F993" i="6"/>
  <c r="F994" i="6"/>
  <c r="F995" i="6"/>
  <c r="F996" i="6"/>
  <c r="F997" i="6"/>
  <c r="F998" i="6"/>
  <c r="F999" i="6"/>
  <c r="F1000" i="6"/>
  <c r="F1001" i="6"/>
  <c r="F1002" i="6"/>
  <c r="F1003" i="6"/>
  <c r="F1004" i="6"/>
  <c r="F1005" i="6"/>
  <c r="F1006" i="6"/>
  <c r="F1007" i="6"/>
  <c r="F1008" i="6"/>
  <c r="F1009" i="6"/>
  <c r="F1010" i="6"/>
  <c r="F1011" i="6"/>
  <c r="F1012" i="6"/>
  <c r="F1013" i="6"/>
  <c r="F1014" i="6"/>
  <c r="F1015" i="6"/>
  <c r="F1016" i="6"/>
  <c r="F1017" i="6"/>
  <c r="F1018" i="6"/>
  <c r="F1019" i="6"/>
  <c r="F1020" i="6"/>
  <c r="F1021" i="6"/>
  <c r="F1022" i="6"/>
  <c r="F1023" i="6"/>
  <c r="F1024" i="6"/>
  <c r="F1025" i="6"/>
  <c r="F1026" i="6"/>
  <c r="F1027" i="6"/>
  <c r="F1028" i="6"/>
  <c r="F1029" i="6"/>
  <c r="F1030" i="6"/>
  <c r="F1031" i="6"/>
  <c r="F1032" i="6"/>
  <c r="F1033" i="6"/>
  <c r="F1034" i="6"/>
  <c r="F1035" i="6"/>
  <c r="F1036" i="6"/>
  <c r="F1037" i="6"/>
  <c r="F1038" i="6"/>
  <c r="F1039" i="6"/>
  <c r="F1040" i="6"/>
  <c r="F1041" i="6"/>
  <c r="F1042" i="6"/>
  <c r="F1043" i="6"/>
  <c r="F1044" i="6"/>
  <c r="F1045" i="6"/>
  <c r="F1046" i="6"/>
  <c r="F1047" i="6"/>
  <c r="F1048" i="6"/>
  <c r="F1049" i="6"/>
  <c r="F1050" i="6"/>
  <c r="F1051" i="6"/>
  <c r="F1052" i="6"/>
  <c r="F1053" i="6"/>
  <c r="F1054" i="6"/>
  <c r="F1055" i="6"/>
  <c r="F1056" i="6"/>
  <c r="F1057" i="6"/>
  <c r="F1058" i="6"/>
  <c r="F1059" i="6"/>
  <c r="F1060" i="6"/>
  <c r="F1061" i="6"/>
  <c r="F1062" i="6"/>
  <c r="F1063" i="6"/>
  <c r="F1064" i="6"/>
  <c r="F1065" i="6"/>
  <c r="F1066" i="6"/>
  <c r="F1067" i="6"/>
  <c r="F1068" i="6"/>
  <c r="F1069" i="6"/>
  <c r="F1070" i="6"/>
  <c r="F1071" i="6"/>
  <c r="F1072" i="6"/>
  <c r="F1073" i="6"/>
  <c r="F1074" i="6"/>
  <c r="F1075" i="6"/>
  <c r="F1076" i="6"/>
  <c r="F1077" i="6"/>
  <c r="F1078" i="6"/>
  <c r="F1079" i="6"/>
  <c r="F1080" i="6"/>
  <c r="F1081" i="6"/>
  <c r="F1082" i="6"/>
  <c r="F1083" i="6"/>
  <c r="F1084" i="6"/>
  <c r="F1085" i="6"/>
  <c r="F1086" i="6"/>
  <c r="F1087" i="6"/>
  <c r="F1088" i="6"/>
  <c r="F1089" i="6"/>
  <c r="F1090" i="6"/>
  <c r="F1091" i="6"/>
  <c r="F1092" i="6"/>
  <c r="F1093" i="6"/>
  <c r="F1094" i="6"/>
  <c r="F1095" i="6"/>
  <c r="F1096" i="6"/>
  <c r="F1097" i="6"/>
  <c r="F1098" i="6"/>
  <c r="F1099" i="6"/>
  <c r="F1100" i="6"/>
  <c r="F1101" i="6"/>
  <c r="F1102" i="6"/>
  <c r="F1103" i="6"/>
  <c r="F1104" i="6"/>
  <c r="F1105" i="6"/>
  <c r="F1106" i="6"/>
  <c r="F1107" i="6"/>
  <c r="F1108" i="6"/>
  <c r="F1109" i="6"/>
  <c r="F1110" i="6"/>
  <c r="F1111" i="6"/>
  <c r="F1112" i="6"/>
  <c r="F1113" i="6"/>
  <c r="F1114" i="6"/>
  <c r="F1115" i="6"/>
  <c r="F1116" i="6"/>
  <c r="F1117" i="6"/>
  <c r="F1118" i="6"/>
  <c r="F1119" i="6"/>
  <c r="F1120" i="6"/>
  <c r="F1121" i="6"/>
  <c r="F1122" i="6"/>
  <c r="F1123" i="6"/>
  <c r="F1124" i="6"/>
  <c r="F1125" i="6"/>
  <c r="F1126" i="6"/>
  <c r="F1127" i="6"/>
  <c r="F1128" i="6"/>
  <c r="F1129" i="6"/>
  <c r="F1130" i="6"/>
  <c r="F1131" i="6"/>
  <c r="F1132" i="6"/>
  <c r="F1133" i="6"/>
  <c r="F1134" i="6"/>
  <c r="F1135" i="6"/>
  <c r="F1136" i="6"/>
  <c r="F1137" i="6"/>
  <c r="F1138" i="6"/>
  <c r="F1139" i="6"/>
  <c r="F1140" i="6"/>
  <c r="F1141" i="6"/>
  <c r="F1142" i="6"/>
  <c r="F1143" i="6"/>
  <c r="F1144" i="6"/>
  <c r="F1145" i="6"/>
  <c r="F1146" i="6"/>
  <c r="F1147" i="6"/>
  <c r="F1148" i="6"/>
  <c r="F1150" i="6"/>
  <c r="F1151" i="6"/>
  <c r="F1152" i="6"/>
  <c r="F1153" i="6"/>
  <c r="F1154" i="6"/>
  <c r="F1155" i="6"/>
  <c r="F1156" i="6"/>
  <c r="F1157" i="6"/>
  <c r="F1158" i="6"/>
  <c r="F1159" i="6"/>
  <c r="F1160" i="6"/>
  <c r="F1161" i="6"/>
  <c r="F1162" i="6"/>
  <c r="F1163" i="6"/>
  <c r="F1164" i="6"/>
  <c r="F1165" i="6"/>
  <c r="F1166" i="6"/>
  <c r="F1167" i="6"/>
  <c r="F1168" i="6"/>
  <c r="F1169" i="6"/>
  <c r="F1170" i="6"/>
  <c r="F1171" i="6"/>
  <c r="F1172" i="6"/>
  <c r="F1173" i="6"/>
  <c r="F1174" i="6"/>
  <c r="F1175" i="6"/>
  <c r="F1176" i="6"/>
  <c r="F1177" i="6"/>
  <c r="F1178" i="6"/>
  <c r="F1179" i="6"/>
  <c r="F1180" i="6"/>
  <c r="F1181" i="6"/>
  <c r="F1182" i="6"/>
  <c r="F1183" i="6"/>
  <c r="F1185" i="6"/>
  <c r="F1186" i="6"/>
  <c r="F1187" i="6"/>
  <c r="F1188" i="6"/>
  <c r="F1189" i="6"/>
  <c r="F1190" i="6"/>
  <c r="F1191" i="6"/>
  <c r="F1192" i="6"/>
  <c r="F1193" i="6"/>
  <c r="F1194" i="6"/>
  <c r="F1195" i="6"/>
  <c r="F1196" i="6"/>
  <c r="F1197" i="6"/>
  <c r="F1198" i="6"/>
  <c r="F1199" i="6"/>
  <c r="F1200" i="6"/>
  <c r="F1201" i="6"/>
  <c r="F1202" i="6"/>
  <c r="F1203" i="6"/>
  <c r="F1204" i="6"/>
  <c r="F1205" i="6"/>
  <c r="F1206" i="6"/>
  <c r="F1207" i="6"/>
  <c r="F1208" i="6"/>
  <c r="F1209" i="6"/>
  <c r="F1210" i="6"/>
  <c r="F1211" i="6"/>
  <c r="F1212" i="6"/>
  <c r="F1213" i="6"/>
  <c r="F1214" i="6"/>
  <c r="F1215" i="6"/>
  <c r="F1216" i="6"/>
  <c r="F1217" i="6"/>
  <c r="F1218" i="6"/>
  <c r="F1219" i="6"/>
  <c r="F1220" i="6"/>
  <c r="F1221" i="6"/>
  <c r="F1222" i="6"/>
  <c r="F1223" i="6"/>
  <c r="F1224" i="6"/>
  <c r="F1225" i="6"/>
  <c r="F1226" i="6"/>
  <c r="F1227" i="6"/>
  <c r="F1228" i="6"/>
  <c r="F1229" i="6"/>
  <c r="F1274" i="6"/>
  <c r="F1275" i="6"/>
  <c r="F1276" i="6"/>
  <c r="F1277" i="6"/>
  <c r="F1278" i="6"/>
  <c r="F1279" i="6"/>
  <c r="F1280" i="6"/>
  <c r="F1281" i="6"/>
  <c r="F1282" i="6"/>
  <c r="F1283" i="6"/>
  <c r="F1284" i="6"/>
  <c r="F1285" i="6"/>
  <c r="F1286" i="6"/>
  <c r="F1287" i="6"/>
  <c r="F1288" i="6"/>
  <c r="F1289" i="6"/>
  <c r="F1290" i="6"/>
  <c r="F1291" i="6"/>
  <c r="F1292" i="6"/>
  <c r="F1293" i="6"/>
  <c r="F1294" i="6"/>
  <c r="F1295" i="6"/>
  <c r="F1296" i="6"/>
  <c r="F1297" i="6"/>
  <c r="F1298" i="6"/>
  <c r="F1299" i="6"/>
  <c r="F2336" i="6"/>
  <c r="F2337" i="6"/>
  <c r="F2338" i="6"/>
  <c r="F2339" i="6"/>
  <c r="F2286" i="6"/>
  <c r="F2296" i="6"/>
  <c r="F2304" i="6"/>
  <c r="F2266" i="6"/>
  <c r="F2267" i="6"/>
  <c r="F2244" i="6"/>
  <c r="F2248" i="6"/>
  <c r="F2245" i="6"/>
  <c r="F2246" i="6"/>
  <c r="F2247" i="6"/>
  <c r="F2241" i="6"/>
  <c r="F2297" i="6"/>
  <c r="F2298" i="6"/>
  <c r="F2318" i="6"/>
  <c r="F2324" i="6"/>
  <c r="F2306" i="6"/>
  <c r="F2239" i="6"/>
  <c r="F2240" i="6"/>
  <c r="F2279" i="6"/>
  <c r="F2236" i="6"/>
  <c r="F2307" i="6"/>
  <c r="F2305" i="6"/>
  <c r="F2249" i="6"/>
  <c r="F2250" i="6"/>
  <c r="F2251" i="6"/>
  <c r="F2252" i="6"/>
  <c r="F2287" i="6"/>
  <c r="F2288" i="6"/>
  <c r="F2299" i="6"/>
  <c r="F2325" i="6"/>
  <c r="F2319" i="6"/>
  <c r="F2289" i="6"/>
  <c r="F2350" i="6"/>
  <c r="F2351" i="6"/>
  <c r="F2352" i="6"/>
  <c r="F2353" i="6"/>
  <c r="F2354" i="6"/>
  <c r="F799" i="6"/>
  <c r="F800" i="6"/>
  <c r="F801" i="6"/>
  <c r="F816" i="6"/>
  <c r="F802" i="6"/>
  <c r="F803" i="6"/>
  <c r="F804" i="6"/>
  <c r="F817" i="6"/>
  <c r="F818" i="6"/>
  <c r="F2366" i="6"/>
  <c r="F2367" i="6"/>
  <c r="F2370" i="6"/>
  <c r="F2371" i="6"/>
  <c r="F2373" i="6"/>
  <c r="F2376" i="6"/>
  <c r="F2615" i="6"/>
  <c r="F2618" i="6"/>
  <c r="F2622" i="6"/>
  <c r="F2623" i="6"/>
  <c r="F2624" i="6"/>
  <c r="F2625" i="6"/>
  <c r="F2626" i="6"/>
  <c r="F2627" i="6"/>
  <c r="F2496" i="6"/>
  <c r="F2497" i="6"/>
  <c r="F2498" i="6"/>
  <c r="F2499" i="6"/>
  <c r="F2500" i="6"/>
  <c r="F2502" i="6"/>
  <c r="F2504" i="6"/>
  <c r="F2588" i="6"/>
  <c r="F2599" i="6"/>
  <c r="F2461" i="6"/>
  <c r="F2460" i="6"/>
  <c r="F2462" i="6"/>
  <c r="F2589" i="6"/>
  <c r="F2590" i="6"/>
  <c r="F2506" i="6"/>
  <c r="F2507" i="6"/>
  <c r="F2508" i="6"/>
  <c r="F2509" i="6"/>
  <c r="F2510" i="6"/>
  <c r="F2523" i="6"/>
  <c r="F2524" i="6"/>
  <c r="F2525" i="6"/>
  <c r="F2526" i="6"/>
  <c r="F2527" i="6"/>
  <c r="F2528" i="6"/>
  <c r="F2522" i="6"/>
  <c r="F2529" i="6"/>
  <c r="F2530" i="6"/>
  <c r="F2531" i="6"/>
  <c r="F2532" i="6"/>
  <c r="F2533" i="6"/>
  <c r="F2534" i="6"/>
  <c r="F2535" i="6"/>
  <c r="F2536" i="6"/>
  <c r="F2537" i="6"/>
  <c r="F2555" i="6"/>
  <c r="F2556" i="6"/>
  <c r="F2564" i="6"/>
  <c r="F2558" i="6"/>
  <c r="F2559" i="6"/>
  <c r="F2560" i="6"/>
  <c r="F2561" i="6"/>
  <c r="F2557" i="6"/>
  <c r="F2562" i="6"/>
  <c r="F2566" i="6"/>
  <c r="F2565" i="6"/>
  <c r="F2563" i="6"/>
  <c r="F2629" i="6"/>
  <c r="F2631" i="6"/>
  <c r="F2632" i="6"/>
  <c r="F2633" i="6"/>
  <c r="F2635" i="6"/>
  <c r="F2636" i="6"/>
  <c r="F2643" i="6"/>
  <c r="F2644" i="6"/>
  <c r="F2645" i="6"/>
  <c r="F2646" i="6"/>
  <c r="F2647" i="6"/>
  <c r="F2648" i="6"/>
  <c r="F2650" i="6"/>
  <c r="F2654" i="6"/>
  <c r="F2655" i="6"/>
  <c r="F2656" i="6"/>
  <c r="F2657" i="6"/>
  <c r="F2658" i="6"/>
  <c r="F2663" i="6"/>
  <c r="F2664" i="6"/>
  <c r="F2665" i="6"/>
  <c r="F2666" i="6"/>
  <c r="F2667" i="6"/>
  <c r="F2668" i="6"/>
  <c r="F2677" i="6"/>
  <c r="F2679" i="6"/>
  <c r="F2680" i="6"/>
  <c r="F2699" i="6"/>
  <c r="F2703" i="6"/>
  <c r="F2704" i="6"/>
  <c r="F2707" i="6"/>
  <c r="F2708" i="6"/>
  <c r="F2710" i="6"/>
  <c r="F2711" i="6"/>
  <c r="F2713" i="6"/>
  <c r="F2714" i="6"/>
  <c r="F2717" i="6"/>
  <c r="F2722" i="6"/>
  <c r="F2724" i="6"/>
  <c r="F2727" i="6"/>
  <c r="F2728" i="6"/>
  <c r="F2729" i="6"/>
  <c r="F2734" i="6"/>
  <c r="F2736" i="6"/>
  <c r="F2737" i="6"/>
  <c r="F2738" i="6"/>
  <c r="F2740" i="6"/>
  <c r="F2741" i="6"/>
  <c r="F2743" i="6"/>
  <c r="F2744" i="6"/>
  <c r="F2750" i="6"/>
  <c r="F2752" i="6"/>
  <c r="F2754" i="6"/>
  <c r="F2766" i="6"/>
  <c r="F2767" i="6"/>
  <c r="F2768" i="6"/>
  <c r="F2770" i="6"/>
  <c r="F2771" i="6"/>
  <c r="F2772" i="6"/>
  <c r="F2773" i="6"/>
  <c r="F2774" i="6"/>
  <c r="F2781" i="6"/>
  <c r="F2691" i="6"/>
  <c r="F2784" i="6"/>
  <c r="F2785" i="6"/>
  <c r="F2689" i="6"/>
  <c r="F2912" i="6"/>
  <c r="F2913" i="6"/>
  <c r="F2914" i="6"/>
  <c r="F2917" i="6"/>
  <c r="F2918" i="6"/>
  <c r="F2920" i="6"/>
  <c r="F2924" i="6"/>
  <c r="F2925" i="6"/>
  <c r="F2946" i="6"/>
  <c r="F2947" i="6"/>
  <c r="F2948" i="6"/>
  <c r="F2956" i="6"/>
  <c r="F2957" i="6"/>
  <c r="F2958" i="6"/>
  <c r="F2959" i="6"/>
  <c r="F2962" i="6"/>
  <c r="F2963" i="6"/>
  <c r="F2964" i="6"/>
  <c r="F2965" i="6"/>
  <c r="F2966" i="6"/>
  <c r="F2967" i="6"/>
  <c r="F2968" i="6"/>
  <c r="F2969" i="6"/>
  <c r="F2971" i="6"/>
  <c r="F2972" i="6"/>
  <c r="F2973" i="6"/>
  <c r="F2975" i="6"/>
  <c r="F2978" i="6"/>
  <c r="F2979" i="6"/>
  <c r="F3114" i="6"/>
  <c r="F3115" i="6"/>
  <c r="F3116" i="6"/>
  <c r="F3117" i="6"/>
  <c r="F3122" i="6"/>
  <c r="F3124" i="6"/>
  <c r="F3125" i="6"/>
  <c r="F3126" i="6"/>
  <c r="F3135" i="6"/>
  <c r="F3136" i="6"/>
  <c r="F3137" i="6"/>
  <c r="F3138" i="6"/>
  <c r="F3139" i="6"/>
  <c r="F3153" i="6"/>
  <c r="F3154" i="6"/>
  <c r="F3156" i="6"/>
  <c r="F3157" i="6"/>
  <c r="F3158" i="6"/>
  <c r="F3159" i="6"/>
  <c r="F3160" i="6"/>
  <c r="F3163" i="6"/>
  <c r="F3164" i="6"/>
  <c r="F3165" i="6"/>
  <c r="F3166" i="6"/>
  <c r="F3167" i="6"/>
  <c r="F3168" i="6"/>
  <c r="F3170" i="6"/>
  <c r="F3172" i="6"/>
  <c r="F3173" i="6"/>
  <c r="F3174" i="6"/>
  <c r="F3175" i="6"/>
  <c r="F3177" i="6"/>
  <c r="F3180" i="6"/>
  <c r="F3181" i="6"/>
  <c r="F3196" i="6"/>
  <c r="F3197" i="6"/>
  <c r="F3229" i="6"/>
  <c r="F3230" i="6"/>
  <c r="F3231" i="6"/>
  <c r="F3233" i="6"/>
  <c r="F3234" i="6"/>
  <c r="F3236" i="6"/>
  <c r="F3243" i="6"/>
  <c r="F3244" i="6"/>
  <c r="F3245" i="6"/>
  <c r="F3250" i="6"/>
  <c r="F3267" i="6"/>
  <c r="F3268" i="6"/>
  <c r="F3269" i="6"/>
  <c r="F3270" i="6"/>
  <c r="F3271" i="6"/>
  <c r="F3272" i="6"/>
  <c r="F3273" i="6"/>
  <c r="F3274" i="6"/>
  <c r="F3275" i="6"/>
  <c r="F3276" i="6"/>
  <c r="F3277" i="6"/>
  <c r="F3278" i="6"/>
  <c r="F3279" i="6"/>
  <c r="F3280" i="6"/>
  <c r="F3281" i="6"/>
  <c r="F3282" i="6"/>
  <c r="F3283" i="6"/>
  <c r="F3284" i="6"/>
  <c r="F3285" i="6"/>
  <c r="F3287" i="6"/>
  <c r="F3299" i="6"/>
  <c r="F3300" i="6"/>
  <c r="F3301" i="6"/>
  <c r="F3302" i="6"/>
  <c r="F3303" i="6"/>
  <c r="F3305" i="6"/>
  <c r="F3306" i="6"/>
  <c r="F3307" i="6"/>
  <c r="F3308" i="6"/>
  <c r="F3309" i="6"/>
  <c r="F3311" i="6"/>
  <c r="F3313" i="6"/>
  <c r="F3314" i="6"/>
  <c r="F3315" i="6"/>
  <c r="F3321" i="6"/>
  <c r="F3322" i="6"/>
  <c r="F3323" i="6"/>
  <c r="F3333" i="6"/>
  <c r="F3334" i="6"/>
  <c r="F3335" i="6"/>
  <c r="F3336" i="6"/>
  <c r="F3338" i="6"/>
  <c r="F3340" i="6"/>
  <c r="F3341" i="6"/>
  <c r="F3344" i="6"/>
  <c r="F3345" i="6"/>
  <c r="F3351" i="6"/>
  <c r="F3352" i="6"/>
  <c r="F3353" i="6"/>
  <c r="F3354" i="6"/>
  <c r="F3355" i="6"/>
  <c r="F3356" i="6"/>
  <c r="F3358" i="6"/>
  <c r="F3359" i="6"/>
  <c r="F3360" i="6"/>
  <c r="F3389" i="6"/>
  <c r="F3391" i="6"/>
  <c r="F3392" i="6"/>
  <c r="F3395" i="6"/>
  <c r="F3396" i="6"/>
  <c r="F3397" i="6"/>
  <c r="F3399" i="6"/>
  <c r="F3400" i="6"/>
  <c r="F3401" i="6"/>
  <c r="F3402" i="6"/>
  <c r="F3403" i="6"/>
  <c r="F3411" i="6"/>
  <c r="F3412" i="6"/>
  <c r="F3413" i="6"/>
  <c r="F3416" i="6"/>
  <c r="F3418" i="6"/>
  <c r="F3435" i="6"/>
  <c r="F3436" i="6"/>
  <c r="F3438" i="6"/>
  <c r="F3439" i="6"/>
  <c r="F3440" i="6"/>
  <c r="F3441" i="6"/>
  <c r="F3455" i="6"/>
  <c r="F3457" i="6"/>
  <c r="F3462" i="6"/>
  <c r="F3463" i="6"/>
  <c r="F3464" i="6"/>
  <c r="F3473" i="6"/>
  <c r="F3475" i="6"/>
  <c r="F3478" i="6"/>
  <c r="F3480" i="6"/>
  <c r="F3481" i="6"/>
  <c r="F3484" i="6"/>
  <c r="F3485" i="6"/>
  <c r="F3486" i="6"/>
  <c r="F3489" i="6"/>
  <c r="F3494" i="6"/>
  <c r="F3495" i="6"/>
  <c r="F3496" i="6"/>
  <c r="F3497" i="6"/>
  <c r="F3503" i="6"/>
  <c r="F3504" i="6"/>
  <c r="F3506" i="6"/>
  <c r="F3520" i="6"/>
  <c r="F3521" i="6"/>
  <c r="F3522" i="6"/>
  <c r="F3523" i="6"/>
  <c r="F3524" i="6"/>
  <c r="F3525" i="6"/>
  <c r="F3526" i="6"/>
  <c r="F3527" i="6"/>
  <c r="F3528" i="6"/>
  <c r="F3529" i="6"/>
  <c r="F3530" i="6"/>
  <c r="F3531" i="6"/>
  <c r="F3532" i="6"/>
  <c r="F3533" i="6"/>
  <c r="F3534" i="6"/>
  <c r="F3535" i="6"/>
  <c r="F3536" i="6"/>
  <c r="F3537" i="6"/>
  <c r="F3538" i="6"/>
  <c r="F3539" i="6"/>
  <c r="F3540" i="6"/>
  <c r="F3541" i="6"/>
  <c r="F3565" i="6"/>
  <c r="F3566" i="6"/>
  <c r="F3567" i="6"/>
  <c r="F3568" i="6"/>
  <c r="F3569" i="6"/>
  <c r="F3570" i="6"/>
  <c r="F3571" i="6"/>
  <c r="F3573" i="6"/>
  <c r="F3574" i="6"/>
  <c r="F3575" i="6"/>
  <c r="F3576" i="6"/>
  <c r="F3577" i="6"/>
  <c r="F3578" i="6"/>
  <c r="F3580" i="6"/>
  <c r="F3581" i="6"/>
  <c r="F3582" i="6"/>
  <c r="F3587" i="6"/>
  <c r="F3588" i="6"/>
  <c r="F3589" i="6"/>
  <c r="F3590" i="6"/>
  <c r="F3591" i="6"/>
  <c r="F3592" i="6"/>
  <c r="F3593" i="6"/>
  <c r="F3594" i="6"/>
  <c r="F3596" i="6"/>
  <c r="F3598" i="6"/>
  <c r="F3599" i="6"/>
  <c r="F3600" i="6"/>
  <c r="F3601" i="6"/>
  <c r="F3602" i="6"/>
  <c r="F3603" i="6"/>
  <c r="F3604" i="6"/>
  <c r="F3605" i="6"/>
  <c r="F3606" i="6"/>
  <c r="F3607" i="6"/>
  <c r="F3608" i="6"/>
  <c r="F3609" i="6"/>
  <c r="F3610" i="6"/>
  <c r="F3611" i="6"/>
  <c r="F3612" i="6"/>
  <c r="F3613" i="6"/>
  <c r="F3614" i="6"/>
  <c r="F3615" i="6"/>
  <c r="F3616" i="6"/>
  <c r="F3618" i="6"/>
  <c r="F3619" i="6"/>
  <c r="F3620" i="6"/>
  <c r="F3621" i="6"/>
  <c r="F3622" i="6"/>
  <c r="F3623" i="6"/>
  <c r="F3624" i="6"/>
  <c r="F3625" i="6"/>
  <c r="F3626" i="6"/>
  <c r="F3627" i="6"/>
  <c r="F3628" i="6"/>
  <c r="F3629" i="6"/>
  <c r="F3630" i="6"/>
  <c r="F3631" i="6"/>
  <c r="F3632" i="6"/>
  <c r="F3633" i="6"/>
  <c r="F3634" i="6"/>
  <c r="F3635" i="6"/>
  <c r="F3636" i="6"/>
  <c r="F3637" i="6"/>
  <c r="F3638" i="6"/>
  <c r="F3639" i="6"/>
  <c r="F3640" i="6"/>
  <c r="F3641" i="6"/>
  <c r="F3643" i="6"/>
  <c r="F3645" i="6"/>
  <c r="F3646" i="6"/>
  <c r="F3647" i="6"/>
  <c r="F3650" i="6"/>
  <c r="F3651" i="6"/>
  <c r="F3652" i="6"/>
  <c r="F3653" i="6"/>
  <c r="F3823" i="6"/>
  <c r="F3824" i="6"/>
  <c r="F3826" i="6"/>
  <c r="F3825" i="6"/>
  <c r="F3828" i="6"/>
  <c r="F3829" i="6"/>
  <c r="F3830" i="6"/>
  <c r="F3831" i="6"/>
  <c r="F3832" i="6"/>
  <c r="F3833" i="6"/>
  <c r="F3834" i="6"/>
  <c r="F3835" i="6"/>
  <c r="F3836" i="6"/>
  <c r="F3837" i="6"/>
  <c r="F3838" i="6"/>
  <c r="F3839" i="6"/>
  <c r="F3840" i="6"/>
  <c r="F3841" i="6"/>
  <c r="F3842" i="6"/>
  <c r="F3843" i="6"/>
  <c r="F3844" i="6"/>
  <c r="F3845" i="6"/>
  <c r="F3846" i="6"/>
  <c r="F3847" i="6"/>
  <c r="F3885" i="6"/>
  <c r="F3886" i="6"/>
  <c r="F3890" i="6"/>
  <c r="F3894" i="6"/>
  <c r="F3895" i="6"/>
  <c r="F3896" i="6"/>
  <c r="F3898" i="6"/>
  <c r="F3904" i="6"/>
  <c r="F3905" i="6"/>
  <c r="F3906" i="6"/>
  <c r="F3908" i="6"/>
  <c r="F3909" i="6"/>
  <c r="F3910" i="6"/>
  <c r="F3911" i="6"/>
  <c r="F3915" i="6"/>
  <c r="F3916" i="6"/>
  <c r="F3917" i="6"/>
  <c r="F3918" i="6"/>
  <c r="F3919" i="6"/>
  <c r="F3920" i="6"/>
  <c r="F3921" i="6"/>
  <c r="F3929" i="6"/>
  <c r="F3936" i="6"/>
  <c r="F3937" i="6"/>
  <c r="F3938" i="6"/>
  <c r="F3939" i="6"/>
  <c r="F3940" i="6"/>
  <c r="F3941" i="6"/>
  <c r="F3942" i="6"/>
  <c r="F3943" i="6"/>
  <c r="F3944" i="6"/>
  <c r="F3945" i="6"/>
  <c r="F3964" i="6"/>
  <c r="F3972" i="6"/>
  <c r="F3973" i="6"/>
  <c r="F3974" i="6"/>
  <c r="F3976" i="6"/>
  <c r="F3978" i="6"/>
  <c r="F3979" i="6"/>
  <c r="F3980" i="6"/>
  <c r="F3981" i="6"/>
  <c r="F3982" i="6"/>
  <c r="F3983" i="6"/>
  <c r="F3984" i="6"/>
  <c r="F3985" i="6"/>
  <c r="F3986" i="6"/>
  <c r="F3987" i="6"/>
  <c r="F3993" i="6"/>
  <c r="F3996" i="6"/>
  <c r="F4028" i="6"/>
  <c r="F4031" i="6"/>
  <c r="F4032" i="6"/>
  <c r="F4037" i="6"/>
  <c r="F4038" i="6"/>
  <c r="F4039" i="6"/>
  <c r="F4041" i="6"/>
  <c r="F4044" i="6"/>
  <c r="F4045" i="6"/>
  <c r="F4047" i="6"/>
  <c r="F4048" i="6"/>
  <c r="F4049" i="6"/>
  <c r="F4050" i="6"/>
  <c r="F4052" i="6"/>
  <c r="F4054" i="6"/>
  <c r="F4063" i="6"/>
  <c r="F4064" i="6"/>
  <c r="F4073" i="6"/>
  <c r="F4074" i="6"/>
  <c r="F4078" i="6"/>
  <c r="F4079" i="6"/>
  <c r="F4085" i="6"/>
  <c r="F4098" i="6"/>
  <c r="F4099" i="6"/>
  <c r="F4100" i="6"/>
  <c r="F4101" i="6"/>
  <c r="F4102" i="6"/>
  <c r="F4108" i="6"/>
  <c r="F4110" i="6"/>
  <c r="F4111" i="6"/>
  <c r="F4112" i="6"/>
  <c r="F4113" i="6"/>
  <c r="F4114" i="6"/>
  <c r="F4115" i="6"/>
  <c r="F4116" i="6"/>
  <c r="F4117" i="6"/>
  <c r="F20" i="6"/>
  <c r="I2847" i="2"/>
  <c r="I2061" i="2"/>
  <c r="I35" i="2"/>
  <c r="I36" i="2"/>
  <c r="I38" i="2"/>
  <c r="I39" i="2"/>
  <c r="I46" i="2"/>
  <c r="I47" i="2"/>
  <c r="I48" i="2"/>
  <c r="I49" i="2"/>
  <c r="I50" i="2"/>
  <c r="I51" i="2"/>
  <c r="I66" i="2"/>
  <c r="I70" i="2"/>
  <c r="I80" i="2"/>
  <c r="I82" i="2"/>
  <c r="I86" i="2"/>
  <c r="I87" i="2"/>
  <c r="I88" i="2"/>
  <c r="I94" i="2"/>
  <c r="I96" i="2"/>
  <c r="I97" i="2"/>
  <c r="I98" i="2"/>
  <c r="I99" i="2"/>
  <c r="I100" i="2"/>
  <c r="I101" i="2"/>
  <c r="I102" i="2"/>
  <c r="I103" i="2"/>
  <c r="I104" i="2"/>
  <c r="I105" i="2"/>
  <c r="I106" i="2"/>
  <c r="I107" i="2"/>
  <c r="I108" i="2"/>
  <c r="I113" i="2"/>
  <c r="I114" i="2"/>
  <c r="I115" i="2"/>
  <c r="I135" i="2"/>
  <c r="I136" i="2"/>
  <c r="I137" i="2"/>
  <c r="I138" i="2"/>
  <c r="I139" i="2"/>
  <c r="I140" i="2"/>
  <c r="I141" i="2"/>
  <c r="I142" i="2"/>
  <c r="I143" i="2"/>
  <c r="I144" i="2"/>
  <c r="I145" i="2"/>
  <c r="I146" i="2"/>
  <c r="I147" i="2"/>
  <c r="I148" i="2"/>
  <c r="I149" i="2"/>
  <c r="I151" i="2"/>
  <c r="I159" i="2"/>
  <c r="I160" i="2"/>
  <c r="I167" i="2"/>
  <c r="I177" i="2"/>
  <c r="I182" i="2"/>
  <c r="I187" i="2"/>
  <c r="I192" i="2"/>
  <c r="I197" i="2"/>
  <c r="I202" i="2"/>
  <c r="I203" i="2"/>
  <c r="I209" i="2"/>
  <c r="I210" i="2"/>
  <c r="I211" i="2"/>
  <c r="I219" i="2"/>
  <c r="I220" i="2"/>
  <c r="I221" i="2"/>
  <c r="I225" i="2"/>
  <c r="I226" i="2"/>
  <c r="I227" i="2"/>
  <c r="I228" i="2"/>
  <c r="I229" i="2"/>
  <c r="I230" i="2"/>
  <c r="I231" i="2"/>
  <c r="I232" i="2"/>
  <c r="I234" i="2"/>
  <c r="I235" i="2"/>
  <c r="I236" i="2"/>
  <c r="I237" i="2"/>
  <c r="I238" i="2"/>
  <c r="I239" i="2"/>
  <c r="I240" i="2"/>
  <c r="I241" i="2"/>
  <c r="I242" i="2"/>
  <c r="I243" i="2"/>
  <c r="I244" i="2"/>
  <c r="I245" i="2"/>
  <c r="I246" i="2"/>
  <c r="I247" i="2"/>
  <c r="I248" i="2"/>
  <c r="I249" i="2"/>
  <c r="I250" i="2"/>
  <c r="I251" i="2"/>
  <c r="I252" i="2"/>
  <c r="I253" i="2"/>
  <c r="I254" i="2"/>
  <c r="I255" i="2"/>
  <c r="I256" i="2"/>
  <c r="I259" i="2"/>
  <c r="I260" i="2"/>
  <c r="I261" i="2"/>
  <c r="I262" i="2"/>
  <c r="I265" i="2"/>
  <c r="I266" i="2"/>
  <c r="I267" i="2"/>
  <c r="I268" i="2"/>
  <c r="I273" i="2"/>
  <c r="I274" i="2"/>
  <c r="I275" i="2"/>
  <c r="I276" i="2"/>
  <c r="I277" i="2"/>
  <c r="I278" i="2"/>
  <c r="I279" i="2"/>
  <c r="I280" i="2"/>
  <c r="I281" i="2"/>
  <c r="I329" i="2"/>
  <c r="I330" i="2"/>
  <c r="I331" i="2"/>
  <c r="I332" i="2"/>
  <c r="I333" i="2"/>
  <c r="I334" i="2"/>
  <c r="I335" i="2"/>
  <c r="I336" i="2"/>
  <c r="I337" i="2"/>
  <c r="I338" i="2"/>
  <c r="I339" i="2"/>
  <c r="I340" i="2"/>
  <c r="I341" i="2"/>
  <c r="I342" i="2"/>
  <c r="I343" i="2"/>
  <c r="I344" i="2"/>
  <c r="I345" i="2"/>
  <c r="I346" i="2"/>
  <c r="I347" i="2"/>
  <c r="I348" i="2"/>
  <c r="I349" i="2"/>
  <c r="I350" i="2"/>
  <c r="I351" i="2"/>
  <c r="I352" i="2"/>
  <c r="I363" i="2"/>
  <c r="I364" i="2"/>
  <c r="I365" i="2"/>
  <c r="I366" i="2"/>
  <c r="I368" i="2"/>
  <c r="I369" i="2"/>
  <c r="I370" i="2"/>
  <c r="I371" i="2"/>
  <c r="I372" i="2"/>
  <c r="I373" i="2"/>
  <c r="I374" i="2"/>
  <c r="I385" i="2"/>
  <c r="I386" i="2"/>
  <c r="I387" i="2"/>
  <c r="I388" i="2"/>
  <c r="I389" i="2"/>
  <c r="I390" i="2"/>
  <c r="I391" i="2"/>
  <c r="I392" i="2"/>
  <c r="I393" i="2"/>
  <c r="I394" i="2"/>
  <c r="I395" i="2"/>
  <c r="I396" i="2"/>
  <c r="I398" i="2"/>
  <c r="I400" i="2"/>
  <c r="I401" i="2"/>
  <c r="I402" i="2"/>
  <c r="I403" i="2"/>
  <c r="I404" i="2"/>
  <c r="I405" i="2"/>
  <c r="I406" i="2"/>
  <c r="I407" i="2"/>
  <c r="I408" i="2"/>
  <c r="I409" i="2"/>
  <c r="I410" i="2"/>
  <c r="I411" i="2"/>
  <c r="I412" i="2"/>
  <c r="I413" i="2"/>
  <c r="I414" i="2"/>
  <c r="I415" i="2"/>
  <c r="I416" i="2"/>
  <c r="I417" i="2"/>
  <c r="I422" i="2"/>
  <c r="I423" i="2"/>
  <c r="I424" i="2"/>
  <c r="I425" i="2"/>
  <c r="I426" i="2"/>
  <c r="I438" i="2"/>
  <c r="I439" i="2"/>
  <c r="I441" i="2"/>
  <c r="I442" i="2"/>
  <c r="I443" i="2"/>
  <c r="I444" i="2"/>
  <c r="I446" i="2"/>
  <c r="I447" i="2"/>
  <c r="I448" i="2"/>
  <c r="I449" i="2"/>
  <c r="I455" i="2"/>
  <c r="I456" i="2"/>
  <c r="I457" i="2"/>
  <c r="I458" i="2"/>
  <c r="I459" i="2"/>
  <c r="I460" i="2"/>
  <c r="I461" i="2"/>
  <c r="I462" i="2"/>
  <c r="I463" i="2"/>
  <c r="I498" i="2"/>
  <c r="I499" i="2"/>
  <c r="I500" i="2"/>
  <c r="I506" i="2"/>
  <c r="I507" i="2"/>
  <c r="I509" i="2"/>
  <c r="I510" i="2"/>
  <c r="I511" i="2"/>
  <c r="I512" i="2"/>
  <c r="I513" i="2"/>
  <c r="I514" i="2"/>
  <c r="I516" i="2"/>
  <c r="I517" i="2"/>
  <c r="I518" i="2"/>
  <c r="I519" i="2"/>
  <c r="I520" i="2"/>
  <c r="I521" i="2"/>
  <c r="I523" i="2"/>
  <c r="I524" i="2"/>
  <c r="I525" i="2"/>
  <c r="I531" i="2"/>
  <c r="I532" i="2"/>
  <c r="I533" i="2"/>
  <c r="I536" i="2"/>
  <c r="I539" i="2"/>
  <c r="I541" i="2"/>
  <c r="I542" i="2"/>
  <c r="I543" i="2"/>
  <c r="I544" i="2"/>
  <c r="I545" i="2"/>
  <c r="I546" i="2"/>
  <c r="I547" i="2"/>
  <c r="I548" i="2"/>
  <c r="I550" i="2"/>
  <c r="I559" i="2"/>
  <c r="I560" i="2"/>
  <c r="I561" i="2"/>
  <c r="I562" i="2"/>
  <c r="I563" i="2"/>
  <c r="I564" i="2"/>
  <c r="I565" i="2"/>
  <c r="I566" i="2"/>
  <c r="I567" i="2"/>
  <c r="I569" i="2"/>
  <c r="I572" i="2"/>
  <c r="I573" i="2"/>
  <c r="I574" i="2"/>
  <c r="I576" i="2"/>
  <c r="I577" i="2"/>
  <c r="I578" i="2"/>
  <c r="I579" i="2"/>
  <c r="I580" i="2"/>
  <c r="I581" i="2"/>
  <c r="I582" i="2"/>
  <c r="I583" i="2"/>
  <c r="I584" i="2"/>
  <c r="I585" i="2"/>
  <c r="I593" i="2"/>
  <c r="I594" i="2"/>
  <c r="I595" i="2"/>
  <c r="I596" i="2"/>
  <c r="I597" i="2"/>
  <c r="I598" i="2"/>
  <c r="I599" i="2"/>
  <c r="I600" i="2"/>
  <c r="I601" i="2"/>
  <c r="I602" i="2"/>
  <c r="I607" i="2"/>
  <c r="I608" i="2"/>
  <c r="I610" i="2"/>
  <c r="I611" i="2"/>
  <c r="I612" i="2"/>
  <c r="I613" i="2"/>
  <c r="I614" i="2"/>
  <c r="I615" i="2"/>
  <c r="I616" i="2"/>
  <c r="I617" i="2"/>
  <c r="I618" i="2"/>
  <c r="I619" i="2"/>
  <c r="I620" i="2"/>
  <c r="I621" i="2"/>
  <c r="I622" i="2"/>
  <c r="I623" i="2"/>
  <c r="I624" i="2"/>
  <c r="I625" i="2"/>
  <c r="I626" i="2"/>
  <c r="I627" i="2"/>
  <c r="I628" i="2"/>
  <c r="I629" i="2"/>
  <c r="I630" i="2"/>
  <c r="I637" i="2"/>
  <c r="I638" i="2"/>
  <c r="I639" i="2"/>
  <c r="I645" i="2"/>
  <c r="I647" i="2"/>
  <c r="I649" i="2"/>
  <c r="I650" i="2"/>
  <c r="I651" i="2"/>
  <c r="I652" i="2"/>
  <c r="I653" i="2"/>
  <c r="I654" i="2"/>
  <c r="I655" i="2"/>
  <c r="I656" i="2"/>
  <c r="I657" i="2"/>
  <c r="I658" i="2"/>
  <c r="I661" i="2"/>
  <c r="I662" i="2"/>
  <c r="I663" i="2"/>
  <c r="I664" i="2"/>
  <c r="I665" i="2"/>
  <c r="I666" i="2"/>
  <c r="I667" i="2"/>
  <c r="I668" i="2"/>
  <c r="I669" i="2"/>
  <c r="I679" i="2"/>
  <c r="I684" i="2"/>
  <c r="I685" i="2"/>
  <c r="I686" i="2"/>
  <c r="I687" i="2"/>
  <c r="I688" i="2"/>
  <c r="I689" i="2"/>
  <c r="I690" i="2"/>
  <c r="I693" i="2"/>
  <c r="I694" i="2"/>
  <c r="I697" i="2"/>
  <c r="I698" i="2"/>
  <c r="I699"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7" i="2"/>
  <c r="I728" i="2"/>
  <c r="I729" i="2"/>
  <c r="I730" i="2"/>
  <c r="I731" i="2"/>
  <c r="I732" i="2"/>
  <c r="I745" i="2"/>
  <c r="I746" i="2"/>
  <c r="I747" i="2"/>
  <c r="I748" i="2"/>
  <c r="I749" i="2"/>
  <c r="I750" i="2"/>
  <c r="I751" i="2"/>
  <c r="I752" i="2"/>
  <c r="I753" i="2"/>
  <c r="I754" i="2"/>
  <c r="I755" i="2"/>
  <c r="I756" i="2"/>
  <c r="I757" i="2"/>
  <c r="I758" i="2"/>
  <c r="I759" i="2"/>
  <c r="I760" i="2"/>
  <c r="I761" i="2"/>
  <c r="I762" i="2"/>
  <c r="I763" i="2"/>
  <c r="I764" i="2"/>
  <c r="I765" i="2"/>
  <c r="I766" i="2"/>
  <c r="I787" i="2"/>
  <c r="I803" i="2"/>
  <c r="I804" i="2"/>
  <c r="I805" i="2"/>
  <c r="I806" i="2"/>
  <c r="I807" i="2"/>
  <c r="I811" i="2"/>
  <c r="I812" i="2"/>
  <c r="I813" i="2"/>
  <c r="I814" i="2"/>
  <c r="I820" i="2"/>
  <c r="I821" i="2"/>
  <c r="I822" i="2"/>
  <c r="I823" i="2"/>
  <c r="I824" i="2"/>
  <c r="I825" i="2"/>
  <c r="I826" i="2"/>
  <c r="I832" i="2"/>
  <c r="I833" i="2"/>
  <c r="I834" i="2"/>
  <c r="I835" i="2"/>
  <c r="I856" i="2"/>
  <c r="I857" i="2"/>
  <c r="I867" i="2"/>
  <c r="I869" i="2"/>
  <c r="I870" i="2"/>
  <c r="I876" i="2"/>
  <c r="I878" i="2"/>
  <c r="I879" i="2"/>
  <c r="I880" i="2"/>
  <c r="I884" i="2"/>
  <c r="I885" i="2"/>
  <c r="I886" i="2"/>
  <c r="I889" i="2"/>
  <c r="I890" i="2"/>
  <c r="I891" i="2"/>
  <c r="I892" i="2"/>
  <c r="I898" i="2"/>
  <c r="I899" i="2"/>
  <c r="I900" i="2"/>
  <c r="I901" i="2"/>
  <c r="I910" i="2"/>
  <c r="I911" i="2"/>
  <c r="I919" i="2"/>
  <c r="I920" i="2"/>
  <c r="I926" i="2"/>
  <c r="I927" i="2"/>
  <c r="I935" i="2"/>
  <c r="I936" i="2"/>
  <c r="I937" i="2"/>
  <c r="I938" i="2"/>
  <c r="I947" i="2"/>
  <c r="I948" i="2"/>
  <c r="I953" i="2"/>
  <c r="I954" i="2"/>
  <c r="I965" i="2"/>
  <c r="I966" i="2"/>
  <c r="I967" i="2"/>
  <c r="I968" i="2"/>
  <c r="I969" i="2"/>
  <c r="I970" i="2"/>
  <c r="I971" i="2"/>
  <c r="I972" i="2"/>
  <c r="I973" i="2"/>
  <c r="I975" i="2"/>
  <c r="I977" i="2"/>
  <c r="I980" i="2"/>
  <c r="I981" i="2"/>
  <c r="I982" i="2"/>
  <c r="I983" i="2"/>
  <c r="I984" i="2"/>
  <c r="I985" i="2"/>
  <c r="I986" i="2"/>
  <c r="I987" i="2"/>
  <c r="I988" i="2"/>
  <c r="I989" i="2"/>
  <c r="I990" i="2"/>
  <c r="I991" i="2"/>
  <c r="I992" i="2"/>
  <c r="I993" i="2"/>
  <c r="I994" i="2"/>
  <c r="I995" i="2"/>
  <c r="I996" i="2"/>
  <c r="I998" i="2"/>
  <c r="I1000" i="2"/>
  <c r="I1001" i="2"/>
  <c r="I1003" i="2"/>
  <c r="I1005" i="2"/>
  <c r="I1011" i="2"/>
  <c r="I1012" i="2"/>
  <c r="I1017" i="2"/>
  <c r="I1019" i="2"/>
  <c r="I1020" i="2"/>
  <c r="I1021" i="2"/>
  <c r="I1022" i="2"/>
  <c r="I1023" i="2"/>
  <c r="I1030" i="2"/>
  <c r="I1039" i="2"/>
  <c r="I1040" i="2"/>
  <c r="I1051" i="2"/>
  <c r="I1059" i="2"/>
  <c r="I1071" i="2"/>
  <c r="I1072" i="2"/>
  <c r="I1073" i="2"/>
  <c r="I1074" i="2"/>
  <c r="I1112" i="2"/>
  <c r="I1113" i="2"/>
  <c r="I1114" i="2"/>
  <c r="I1115" i="2"/>
  <c r="I1116" i="2"/>
  <c r="I1117" i="2"/>
  <c r="I1118" i="2"/>
  <c r="I1119" i="2"/>
  <c r="I1120" i="2"/>
  <c r="I1121" i="2"/>
  <c r="I1122" i="2"/>
  <c r="I1123" i="2"/>
  <c r="I1124" i="2"/>
  <c r="I1125" i="2"/>
  <c r="I1127" i="2"/>
  <c r="I1128" i="2"/>
  <c r="I1129" i="2"/>
  <c r="I1131" i="2"/>
  <c r="I1133" i="2"/>
  <c r="I1134" i="2"/>
  <c r="I1135" i="2"/>
  <c r="I1148" i="2"/>
  <c r="I1149" i="2"/>
  <c r="I1151" i="2"/>
  <c r="I1152" i="2"/>
  <c r="I1153" i="2"/>
  <c r="I1154" i="2"/>
  <c r="I1160" i="2"/>
  <c r="I1161" i="2"/>
  <c r="I1162" i="2"/>
  <c r="I1164" i="2"/>
  <c r="I1165" i="2"/>
  <c r="I1166" i="2"/>
  <c r="I1167" i="2"/>
  <c r="I1168" i="2"/>
  <c r="I1170" i="2"/>
  <c r="I1171" i="2"/>
  <c r="I1172" i="2"/>
  <c r="I1173" i="2"/>
  <c r="I1174" i="2"/>
  <c r="I1176" i="2"/>
  <c r="I1177" i="2"/>
  <c r="I1178" i="2"/>
  <c r="I1179" i="2"/>
  <c r="I1184" i="2"/>
  <c r="I1185" i="2"/>
  <c r="I1186" i="2"/>
  <c r="I1187" i="2"/>
  <c r="I1216" i="2"/>
  <c r="I1217" i="2"/>
  <c r="I1218" i="2"/>
  <c r="I1219" i="2"/>
  <c r="I1220" i="2"/>
  <c r="I1221" i="2"/>
  <c r="I1223" i="2"/>
  <c r="I1224" i="2"/>
  <c r="I1225" i="2"/>
  <c r="I1226" i="2"/>
  <c r="I1227" i="2"/>
  <c r="I1236" i="2"/>
  <c r="I1238" i="2"/>
  <c r="I1239" i="2"/>
  <c r="I1240" i="2"/>
  <c r="I1241" i="2"/>
  <c r="I1246" i="2"/>
  <c r="I1247" i="2"/>
  <c r="I1248" i="2"/>
  <c r="I1249" i="2"/>
  <c r="I1250" i="2"/>
  <c r="I1251" i="2"/>
  <c r="I1252" i="2"/>
  <c r="I1254" i="2"/>
  <c r="I1255" i="2"/>
  <c r="I1256" i="2"/>
  <c r="I1257" i="2"/>
  <c r="I1258" i="2"/>
  <c r="I1259" i="2"/>
  <c r="I1260" i="2"/>
  <c r="I1262" i="2"/>
  <c r="I1263" i="2"/>
  <c r="I1264" i="2"/>
  <c r="I1266" i="2"/>
  <c r="I1268" i="2"/>
  <c r="I1269" i="2"/>
  <c r="I1270" i="2"/>
  <c r="I1271" i="2"/>
  <c r="I1272" i="2"/>
  <c r="I1273" i="2"/>
  <c r="I1274" i="2"/>
  <c r="I1275" i="2"/>
  <c r="I1276" i="2"/>
  <c r="I1277" i="2"/>
  <c r="I1278" i="2"/>
  <c r="I1279" i="2"/>
  <c r="I1280" i="2"/>
  <c r="I1281" i="2"/>
  <c r="I1282" i="2"/>
  <c r="I1283" i="2"/>
  <c r="I1284" i="2"/>
  <c r="I1285" i="2"/>
  <c r="I1286" i="2"/>
  <c r="I1288" i="2"/>
  <c r="I1306" i="2"/>
  <c r="I1307" i="2"/>
  <c r="I1310" i="2"/>
  <c r="I1311" i="2"/>
  <c r="I1312" i="2"/>
  <c r="I1313" i="2"/>
  <c r="I1314" i="2"/>
  <c r="I1315" i="2"/>
  <c r="I1316" i="2"/>
  <c r="I1317" i="2"/>
  <c r="I1318" i="2"/>
  <c r="I1320" i="2"/>
  <c r="I1321" i="2"/>
  <c r="I1322" i="2"/>
  <c r="I1323" i="2"/>
  <c r="I1324" i="2"/>
  <c r="I1325" i="2"/>
  <c r="I1326" i="2"/>
  <c r="I1327" i="2"/>
  <c r="I1328" i="2"/>
  <c r="I1329" i="2"/>
  <c r="I1330" i="2"/>
  <c r="I1331" i="2"/>
  <c r="I1332" i="2"/>
  <c r="I1333" i="2"/>
  <c r="I1334" i="2"/>
  <c r="I1335" i="2"/>
  <c r="I1336" i="2"/>
  <c r="I1337" i="2"/>
  <c r="I1338" i="2"/>
  <c r="I1339" i="2"/>
  <c r="I1340" i="2"/>
  <c r="I1341" i="2"/>
  <c r="I1342" i="2"/>
  <c r="I1343" i="2"/>
  <c r="I1344" i="2"/>
  <c r="I1345" i="2"/>
  <c r="I1346" i="2"/>
  <c r="I1347" i="2"/>
  <c r="I1348" i="2"/>
  <c r="I1352" i="2"/>
  <c r="I1356" i="2"/>
  <c r="I1357" i="2"/>
  <c r="I1358" i="2"/>
  <c r="I1359" i="2"/>
  <c r="I1360" i="2"/>
  <c r="I1370" i="2"/>
  <c r="I1371" i="2"/>
  <c r="I1372" i="2"/>
  <c r="I1373" i="2"/>
  <c r="I1374" i="2"/>
  <c r="I1375" i="2"/>
  <c r="I1376" i="2"/>
  <c r="I1377" i="2"/>
  <c r="I1378" i="2"/>
  <c r="I1379" i="2"/>
  <c r="I1384" i="2"/>
  <c r="I1385" i="2"/>
  <c r="I1386" i="2"/>
  <c r="I1387" i="2"/>
  <c r="I1388" i="2"/>
  <c r="I1389" i="2"/>
  <c r="I1390" i="2"/>
  <c r="I1391" i="2"/>
  <c r="I1392" i="2"/>
  <c r="I1393" i="2"/>
  <c r="I1394" i="2"/>
  <c r="I1395" i="2"/>
  <c r="I1396" i="2"/>
  <c r="I1397" i="2"/>
  <c r="I1398" i="2"/>
  <c r="I1399" i="2"/>
  <c r="I1429" i="2"/>
  <c r="I1430" i="2"/>
  <c r="I1431" i="2"/>
  <c r="I1432" i="2"/>
  <c r="I1433" i="2"/>
  <c r="I1434" i="2"/>
  <c r="I1435" i="2"/>
  <c r="I1436" i="2"/>
  <c r="I1437" i="2"/>
  <c r="I1438" i="2"/>
  <c r="I1439" i="2"/>
  <c r="I1440" i="2"/>
  <c r="I1441" i="2"/>
  <c r="I1442" i="2"/>
  <c r="I1443" i="2"/>
  <c r="I1444" i="2"/>
  <c r="I1445" i="2"/>
  <c r="I1446" i="2"/>
  <c r="I1447" i="2"/>
  <c r="I1449" i="2"/>
  <c r="I1450" i="2"/>
  <c r="I1451" i="2"/>
  <c r="I1452" i="2"/>
  <c r="I1453" i="2"/>
  <c r="I1454" i="2"/>
  <c r="I1455" i="2"/>
  <c r="I1456" i="2"/>
  <c r="I1457" i="2"/>
  <c r="I1458" i="2"/>
  <c r="I1459" i="2"/>
  <c r="I1460" i="2"/>
  <c r="I1461" i="2"/>
  <c r="I1462" i="2"/>
  <c r="I1464" i="2"/>
  <c r="I1465" i="2"/>
  <c r="I1466" i="2"/>
  <c r="I1467" i="2"/>
  <c r="I1468" i="2"/>
  <c r="I1469" i="2"/>
  <c r="I1470" i="2"/>
  <c r="I1474" i="2"/>
  <c r="I1478" i="2"/>
  <c r="I1479" i="2"/>
  <c r="I1480" i="2"/>
  <c r="I1481" i="2"/>
  <c r="I1482" i="2"/>
  <c r="I1483" i="2"/>
  <c r="I1484" i="2"/>
  <c r="I1485" i="2"/>
  <c r="I1486" i="2"/>
  <c r="I1487" i="2"/>
  <c r="I1489" i="2"/>
  <c r="I1490" i="2"/>
  <c r="I1491" i="2"/>
  <c r="I1492" i="2"/>
  <c r="I1493" i="2"/>
  <c r="I1495" i="2"/>
  <c r="I1496" i="2"/>
  <c r="I1497" i="2"/>
  <c r="I1498" i="2"/>
  <c r="I1499" i="2"/>
  <c r="I1500" i="2"/>
  <c r="I1501" i="2"/>
  <c r="I1502" i="2"/>
  <c r="I1503" i="2"/>
  <c r="I1504" i="2"/>
  <c r="I1505" i="2"/>
  <c r="I1507" i="2"/>
  <c r="I1508" i="2"/>
  <c r="I1512" i="2"/>
  <c r="I1519" i="2"/>
  <c r="I1520" i="2"/>
  <c r="I1521" i="2"/>
  <c r="I1522" i="2"/>
  <c r="I1523" i="2"/>
  <c r="I1524" i="2"/>
  <c r="I1525" i="2"/>
  <c r="I1526" i="2"/>
  <c r="I1527" i="2"/>
  <c r="I1528" i="2"/>
  <c r="I1529" i="2"/>
  <c r="I1530" i="2"/>
  <c r="I1531" i="2"/>
  <c r="I1532" i="2"/>
  <c r="I1533" i="2"/>
  <c r="I1534" i="2"/>
  <c r="I1535" i="2"/>
  <c r="I1536" i="2"/>
  <c r="I1537" i="2"/>
  <c r="I1538" i="2"/>
  <c r="I1539" i="2"/>
  <c r="I1540" i="2"/>
  <c r="I1541" i="2"/>
  <c r="I1543" i="2"/>
  <c r="I1544" i="2"/>
  <c r="I1545" i="2"/>
  <c r="I1546" i="2"/>
  <c r="I1547" i="2"/>
  <c r="I1548" i="2"/>
  <c r="I1549" i="2"/>
  <c r="I1550" i="2"/>
  <c r="I1551" i="2"/>
  <c r="I1552" i="2"/>
  <c r="I1594" i="2"/>
  <c r="I1595" i="2"/>
  <c r="I1596" i="2"/>
  <c r="I1597" i="2"/>
  <c r="I1598" i="2"/>
  <c r="I1599" i="2"/>
  <c r="I1621" i="2"/>
  <c r="I1625" i="2"/>
  <c r="I1639" i="2"/>
  <c r="I1642" i="2"/>
  <c r="I1652" i="2"/>
  <c r="I1653" i="2"/>
  <c r="I1654" i="2"/>
  <c r="I1655" i="2"/>
  <c r="I1656" i="2"/>
  <c r="I1657" i="2"/>
  <c r="I1658" i="2"/>
  <c r="I1659" i="2"/>
  <c r="I1660" i="2"/>
  <c r="I1661" i="2"/>
  <c r="I1662" i="2"/>
  <c r="I1663" i="2"/>
  <c r="I1664" i="2"/>
  <c r="I1665" i="2"/>
  <c r="I1666" i="2"/>
  <c r="I1667" i="2"/>
  <c r="I1668" i="2"/>
  <c r="I1669" i="2"/>
  <c r="I1670" i="2"/>
  <c r="I1671" i="2"/>
  <c r="I1672" i="2"/>
  <c r="I1673" i="2"/>
  <c r="I1674" i="2"/>
  <c r="I1675" i="2"/>
  <c r="I1676" i="2"/>
  <c r="I1681" i="2"/>
  <c r="I1682" i="2"/>
  <c r="I1683" i="2"/>
  <c r="I1684" i="2"/>
  <c r="I1685" i="2"/>
  <c r="I1688" i="2"/>
  <c r="I1689" i="2"/>
  <c r="I1691" i="2"/>
  <c r="I1692" i="2"/>
  <c r="I1693" i="2"/>
  <c r="I1694" i="2"/>
  <c r="I1695" i="2"/>
  <c r="I1696" i="2"/>
  <c r="I1697" i="2"/>
  <c r="I1701" i="2"/>
  <c r="I1702" i="2"/>
  <c r="I1703" i="2"/>
  <c r="I1704" i="2"/>
  <c r="I1716" i="2"/>
  <c r="I1718" i="2"/>
  <c r="I1719" i="2"/>
  <c r="I1731" i="2"/>
  <c r="I1732" i="2"/>
  <c r="I1734" i="2"/>
  <c r="I1735" i="2"/>
  <c r="I1736" i="2"/>
  <c r="I1737" i="2"/>
  <c r="I1738" i="2"/>
  <c r="I1739" i="2"/>
  <c r="I1740" i="2"/>
  <c r="I1748" i="2"/>
  <c r="I1751" i="2"/>
  <c r="I1752" i="2"/>
  <c r="I1753" i="2"/>
  <c r="I1754" i="2"/>
  <c r="I1759" i="2"/>
  <c r="I1762" i="2"/>
  <c r="I1763" i="2"/>
  <c r="I1765" i="2"/>
  <c r="I1766" i="2"/>
  <c r="I1767" i="2"/>
  <c r="I1768" i="2"/>
  <c r="I1769" i="2"/>
  <c r="I1770" i="2"/>
  <c r="I1771" i="2"/>
  <c r="I1772" i="2"/>
  <c r="I1773" i="2"/>
  <c r="I1774" i="2"/>
  <c r="I1775" i="2"/>
  <c r="I1776" i="2"/>
  <c r="I1777" i="2"/>
  <c r="I1778" i="2"/>
  <c r="I1779" i="2"/>
  <c r="I1780" i="2"/>
  <c r="I1781" i="2"/>
  <c r="I1782" i="2"/>
  <c r="I1785" i="2"/>
  <c r="I1788" i="2"/>
  <c r="I1791" i="2"/>
  <c r="I1794" i="2"/>
  <c r="I1795" i="2"/>
  <c r="I1796" i="2"/>
  <c r="I1797" i="2"/>
  <c r="I1804" i="2"/>
  <c r="I1811" i="2"/>
  <c r="I1814" i="2"/>
  <c r="I1818" i="2"/>
  <c r="I1825" i="2"/>
  <c r="I1826" i="2"/>
  <c r="I1827" i="2"/>
  <c r="I1828" i="2"/>
  <c r="I1831" i="2"/>
  <c r="I1834" i="2"/>
  <c r="I1837" i="2"/>
  <c r="I1842" i="2"/>
  <c r="I1843" i="2"/>
  <c r="I1844" i="2"/>
  <c r="I1851" i="2"/>
  <c r="I1854" i="2"/>
  <c r="I1855" i="2"/>
  <c r="I1856" i="2"/>
  <c r="I1857" i="2"/>
  <c r="I1858" i="2"/>
  <c r="I1895" i="2"/>
  <c r="I1896" i="2"/>
  <c r="I1897" i="2"/>
  <c r="I1898" i="2"/>
  <c r="I1899" i="2"/>
  <c r="I1900" i="2"/>
  <c r="I1901" i="2"/>
  <c r="I1902" i="2"/>
  <c r="I1903" i="2"/>
  <c r="I1904" i="2"/>
  <c r="I1906" i="2"/>
  <c r="I1907" i="2"/>
  <c r="I1908" i="2"/>
  <c r="I1909" i="2"/>
  <c r="I1910" i="2"/>
  <c r="I1914" i="2"/>
  <c r="I1915" i="2"/>
  <c r="I1920" i="2"/>
  <c r="I1921" i="2"/>
  <c r="I1922" i="2"/>
  <c r="I1923" i="2"/>
  <c r="I1924" i="2"/>
  <c r="I1925" i="2"/>
  <c r="I1926" i="2"/>
  <c r="I1927" i="2"/>
  <c r="I1928" i="2"/>
  <c r="I1930" i="2"/>
  <c r="I1931" i="2"/>
  <c r="I1932" i="2"/>
  <c r="I1933" i="2"/>
  <c r="I1934" i="2"/>
  <c r="I1935" i="2"/>
  <c r="I1936" i="2"/>
  <c r="I1937" i="2"/>
  <c r="I1938" i="2"/>
  <c r="I1939" i="2"/>
  <c r="I1940" i="2"/>
  <c r="I1941" i="2"/>
  <c r="I1942" i="2"/>
  <c r="I1943" i="2"/>
  <c r="I1944" i="2"/>
  <c r="I1945" i="2"/>
  <c r="I1946" i="2"/>
  <c r="I1947" i="2"/>
  <c r="I1948" i="2"/>
  <c r="I1949" i="2"/>
  <c r="I1950" i="2"/>
  <c r="I1951" i="2"/>
  <c r="I1968" i="2"/>
  <c r="I1978" i="2"/>
  <c r="I1979" i="2"/>
  <c r="I1980" i="2"/>
  <c r="I1981" i="2"/>
  <c r="I1982" i="2"/>
  <c r="I1983" i="2"/>
  <c r="I1984" i="2"/>
  <c r="I1985" i="2"/>
  <c r="I1986" i="2"/>
  <c r="I1987" i="2"/>
  <c r="I1988" i="2"/>
  <c r="I1989" i="2"/>
  <c r="I1990" i="2"/>
  <c r="I1991" i="2"/>
  <c r="I1992" i="2"/>
  <c r="I1993" i="2"/>
  <c r="I1994" i="2"/>
  <c r="I1995" i="2"/>
  <c r="I1996" i="2"/>
  <c r="I1997" i="2"/>
  <c r="I1998" i="2"/>
  <c r="I2013" i="2"/>
  <c r="I2014" i="2"/>
  <c r="I2015" i="2"/>
  <c r="I2016" i="2"/>
  <c r="I2018" i="2"/>
  <c r="I2019" i="2"/>
  <c r="I2020" i="2"/>
  <c r="I2021" i="2"/>
  <c r="I2022" i="2"/>
  <c r="I2023" i="2"/>
  <c r="I2024" i="2"/>
  <c r="I2025" i="2"/>
  <c r="I2026" i="2"/>
  <c r="I2027" i="2"/>
  <c r="I2030" i="2"/>
  <c r="I2031" i="2"/>
  <c r="I2032" i="2"/>
  <c r="I2036" i="2"/>
  <c r="I2037" i="2"/>
  <c r="I2038" i="2"/>
  <c r="I2039" i="2"/>
  <c r="I2040" i="2"/>
  <c r="I2041" i="2"/>
  <c r="I2050" i="2"/>
  <c r="I2051" i="2"/>
  <c r="I2052" i="2"/>
  <c r="I2053" i="2"/>
  <c r="I2054" i="2"/>
  <c r="I2055" i="2"/>
  <c r="I2056" i="2"/>
  <c r="I2057" i="2"/>
  <c r="I2058" i="2"/>
  <c r="I2059" i="2"/>
  <c r="I2060" i="2"/>
  <c r="I2074" i="2"/>
  <c r="I2075" i="2"/>
  <c r="I2076" i="2"/>
  <c r="I2080" i="2"/>
  <c r="I2081" i="2"/>
  <c r="I2082" i="2"/>
  <c r="I2083" i="2"/>
  <c r="I2084" i="2"/>
  <c r="I2085" i="2"/>
  <c r="I2086" i="2"/>
  <c r="I2087" i="2"/>
  <c r="I2088" i="2"/>
  <c r="I2089" i="2"/>
  <c r="I2090" i="2"/>
  <c r="I2091" i="2"/>
  <c r="I2092" i="2"/>
  <c r="I2093" i="2"/>
  <c r="I2094" i="2"/>
  <c r="I2095" i="2"/>
  <c r="I2096" i="2"/>
  <c r="I2097" i="2"/>
  <c r="I2098" i="2"/>
  <c r="I2099" i="2"/>
  <c r="I2100" i="2"/>
  <c r="I2101" i="2"/>
  <c r="I2102" i="2"/>
  <c r="I2118" i="2"/>
  <c r="I2119" i="2"/>
  <c r="I2120" i="2"/>
  <c r="I2121" i="2"/>
  <c r="I2122" i="2"/>
  <c r="I2123" i="2"/>
  <c r="I2124" i="2"/>
  <c r="I2125" i="2"/>
  <c r="I2126" i="2"/>
  <c r="I2127" i="2"/>
  <c r="I2128" i="2"/>
  <c r="I2129" i="2"/>
  <c r="I2130" i="2"/>
  <c r="I2131" i="2"/>
  <c r="I2132" i="2"/>
  <c r="I2133" i="2"/>
  <c r="I2134" i="2"/>
  <c r="I2135" i="2"/>
  <c r="I2136" i="2"/>
  <c r="I2137" i="2"/>
  <c r="I2191" i="2"/>
  <c r="I2192" i="2"/>
  <c r="I2193" i="2"/>
  <c r="I2194" i="2"/>
  <c r="I2195" i="2"/>
  <c r="I2196" i="2"/>
  <c r="I2197" i="2"/>
  <c r="I2198" i="2"/>
  <c r="I2199" i="2"/>
  <c r="I2200" i="2"/>
  <c r="I2201" i="2"/>
  <c r="I2202" i="2"/>
  <c r="I2203" i="2"/>
  <c r="I2204" i="2"/>
  <c r="I2205" i="2"/>
  <c r="I2206" i="2"/>
  <c r="I2207" i="2"/>
  <c r="I2208" i="2"/>
  <c r="I2209" i="2"/>
  <c r="I2210" i="2"/>
  <c r="I2211" i="2"/>
  <c r="I2212" i="2"/>
  <c r="I2213" i="2"/>
  <c r="I2214" i="2"/>
  <c r="I2215" i="2"/>
  <c r="I2216" i="2"/>
  <c r="I2217" i="2"/>
  <c r="I2218" i="2"/>
  <c r="I2219" i="2"/>
  <c r="I2220" i="2"/>
  <c r="I2221" i="2"/>
  <c r="I2228" i="2"/>
  <c r="I2229" i="2"/>
  <c r="I2230" i="2"/>
  <c r="I2231" i="2"/>
  <c r="I2232" i="2"/>
  <c r="I2233" i="2"/>
  <c r="I2234" i="2"/>
  <c r="I2237" i="2"/>
  <c r="I2241" i="2"/>
  <c r="I2242" i="2"/>
  <c r="I2243" i="2"/>
  <c r="I2244" i="2"/>
  <c r="I2245" i="2"/>
  <c r="I2246" i="2"/>
  <c r="I2247" i="2"/>
  <c r="I2248" i="2"/>
  <c r="I2253" i="2"/>
  <c r="I2254" i="2"/>
  <c r="I2255" i="2"/>
  <c r="I2256" i="2"/>
  <c r="I2257" i="2"/>
  <c r="I2258" i="2"/>
  <c r="I2259" i="2"/>
  <c r="I2260" i="2"/>
  <c r="I2261" i="2"/>
  <c r="I2262" i="2"/>
  <c r="I2263" i="2"/>
  <c r="I2264" i="2"/>
  <c r="I2265" i="2"/>
  <c r="I2266" i="2"/>
  <c r="I2267" i="2"/>
  <c r="I2268" i="2"/>
  <c r="I2269" i="2"/>
  <c r="I2270" i="2"/>
  <c r="I2271" i="2"/>
  <c r="I2273" i="2"/>
  <c r="I2274" i="2"/>
  <c r="I2275" i="2"/>
  <c r="I2276" i="2"/>
  <c r="I2277" i="2"/>
  <c r="I2278" i="2"/>
  <c r="I2280" i="2"/>
  <c r="I2285" i="2"/>
  <c r="I2286" i="2"/>
  <c r="I2287" i="2"/>
  <c r="I2288" i="2"/>
  <c r="I2289" i="2"/>
  <c r="I2290" i="2"/>
  <c r="I2291" i="2"/>
  <c r="I2292" i="2"/>
  <c r="I2293" i="2"/>
  <c r="I2294" i="2"/>
  <c r="I2296" i="2"/>
  <c r="I2297" i="2"/>
  <c r="I2298" i="2"/>
  <c r="I2300" i="2"/>
  <c r="I2301" i="2"/>
  <c r="I2302" i="2"/>
  <c r="I2303" i="2"/>
  <c r="I2304" i="2"/>
  <c r="I2305" i="2"/>
  <c r="I2306" i="2"/>
  <c r="I2307" i="2"/>
  <c r="I2308" i="2"/>
  <c r="I2309" i="2"/>
  <c r="I2310" i="2"/>
  <c r="I2311" i="2"/>
  <c r="I2312" i="2"/>
  <c r="I2313" i="2"/>
  <c r="I2314" i="2"/>
  <c r="I2315" i="2"/>
  <c r="I2316" i="2"/>
  <c r="I2317" i="2"/>
  <c r="I2318" i="2"/>
  <c r="I2319" i="2"/>
  <c r="I2328" i="2"/>
  <c r="I2329" i="2"/>
  <c r="I2330" i="2"/>
  <c r="I2344" i="2"/>
  <c r="I2345" i="2"/>
  <c r="I2346" i="2"/>
  <c r="I2347" i="2"/>
  <c r="I2348" i="2"/>
  <c r="I2349" i="2"/>
  <c r="I2350" i="2"/>
  <c r="I2351" i="2"/>
  <c r="I2352" i="2"/>
  <c r="I2353" i="2"/>
  <c r="I2354" i="2"/>
  <c r="I2355" i="2"/>
  <c r="I2356" i="2"/>
  <c r="I2357" i="2"/>
  <c r="I2358" i="2"/>
  <c r="I2359" i="2"/>
  <c r="I2360" i="2"/>
  <c r="I2361" i="2"/>
  <c r="I2364" i="2"/>
  <c r="I2365" i="2"/>
  <c r="I2367" i="2"/>
  <c r="I2369" i="2"/>
  <c r="I2371" i="2"/>
  <c r="I2373" i="2"/>
  <c r="I2375" i="2"/>
  <c r="I2377" i="2"/>
  <c r="I2378" i="2"/>
  <c r="I2381" i="2"/>
  <c r="I2382" i="2"/>
  <c r="I2383" i="2"/>
  <c r="I2384" i="2"/>
  <c r="I2385" i="2"/>
  <c r="I2386" i="2"/>
  <c r="I2387" i="2"/>
  <c r="I2388" i="2"/>
  <c r="I2389" i="2"/>
  <c r="I2390" i="2"/>
  <c r="I2391" i="2"/>
  <c r="I2392" i="2"/>
  <c r="I2393" i="2"/>
  <c r="I2394" i="2"/>
  <c r="I2395" i="2"/>
  <c r="I2396" i="2"/>
  <c r="I2397" i="2"/>
  <c r="I2398" i="2"/>
  <c r="I2399" i="2"/>
  <c r="I2400" i="2"/>
  <c r="I2401" i="2"/>
  <c r="I2404" i="2"/>
  <c r="I2405" i="2"/>
  <c r="I2406" i="2"/>
  <c r="I2407" i="2"/>
  <c r="I2408" i="2"/>
  <c r="I2409" i="2"/>
  <c r="I2410" i="2"/>
  <c r="I2411" i="2"/>
  <c r="I2412" i="2"/>
  <c r="I2413" i="2"/>
  <c r="I2414" i="2"/>
  <c r="I2415" i="2"/>
  <c r="I2416" i="2"/>
  <c r="I2417" i="2"/>
  <c r="I2418" i="2"/>
  <c r="I2419" i="2"/>
  <c r="I2420" i="2"/>
  <c r="I2421" i="2"/>
  <c r="I2422" i="2"/>
  <c r="I2423" i="2"/>
  <c r="I2424" i="2"/>
  <c r="I2425" i="2"/>
  <c r="I2426" i="2"/>
  <c r="I2427" i="2"/>
  <c r="I2428" i="2"/>
  <c r="I2429" i="2"/>
  <c r="I2431" i="2"/>
  <c r="I2432" i="2"/>
  <c r="I2433" i="2"/>
  <c r="I2436" i="2"/>
  <c r="I2437" i="2"/>
  <c r="I2438" i="2"/>
  <c r="I2439" i="2"/>
  <c r="I2440" i="2"/>
  <c r="I2441" i="2"/>
  <c r="I2442" i="2"/>
  <c r="I2443" i="2"/>
  <c r="I2444" i="2"/>
  <c r="I2445" i="2"/>
  <c r="I2446" i="2"/>
  <c r="I2447" i="2"/>
  <c r="I2448" i="2"/>
  <c r="I2449" i="2"/>
  <c r="I2450" i="2"/>
  <c r="I2451" i="2"/>
  <c r="I2452" i="2"/>
  <c r="I2453" i="2"/>
  <c r="I2454" i="2"/>
  <c r="I2455" i="2"/>
  <c r="I2456" i="2"/>
  <c r="I2457" i="2"/>
  <c r="I2458" i="2"/>
  <c r="I2459" i="2"/>
  <c r="I2460" i="2"/>
  <c r="I2461" i="2"/>
  <c r="I2462" i="2"/>
  <c r="I2463" i="2"/>
  <c r="I2464" i="2"/>
  <c r="I2466" i="2"/>
  <c r="I2471" i="2"/>
  <c r="I2473" i="2"/>
  <c r="I2474" i="2"/>
  <c r="I2475" i="2"/>
  <c r="I2476" i="2"/>
  <c r="I2478" i="2"/>
  <c r="I2479" i="2"/>
  <c r="I2480" i="2"/>
  <c r="I2481" i="2"/>
  <c r="I2482" i="2"/>
  <c r="I2491" i="2"/>
  <c r="I2492" i="2"/>
  <c r="I2493" i="2"/>
  <c r="I2497" i="2"/>
  <c r="I2498" i="2"/>
  <c r="I2499" i="2"/>
  <c r="I2500" i="2"/>
  <c r="I2501" i="2"/>
  <c r="I2502" i="2"/>
  <c r="I2503" i="2"/>
  <c r="I2504" i="2"/>
  <c r="I2505" i="2"/>
  <c r="I2506" i="2"/>
  <c r="I2507" i="2"/>
  <c r="I2512" i="2"/>
  <c r="I2513" i="2"/>
  <c r="I2514" i="2"/>
  <c r="I2515" i="2"/>
  <c r="I2516" i="2"/>
  <c r="I2517" i="2"/>
  <c r="I2518" i="2"/>
  <c r="I2519" i="2"/>
  <c r="I2520" i="2"/>
  <c r="I2521" i="2"/>
  <c r="I2522" i="2"/>
  <c r="I2523" i="2"/>
  <c r="I2524" i="2"/>
  <c r="I2525" i="2"/>
  <c r="I2526" i="2"/>
  <c r="I2528" i="2"/>
  <c r="I2529" i="2"/>
  <c r="I2530" i="2"/>
  <c r="I2531" i="2"/>
  <c r="I2532" i="2"/>
  <c r="I2533" i="2"/>
  <c r="I2534" i="2"/>
  <c r="I2535" i="2"/>
  <c r="I2536" i="2"/>
  <c r="I2537" i="2"/>
  <c r="I2538" i="2"/>
  <c r="I2540" i="2"/>
  <c r="I2541" i="2"/>
  <c r="I2542" i="2"/>
  <c r="I2543" i="2"/>
  <c r="I2544" i="2"/>
  <c r="I2545" i="2"/>
  <c r="I2546" i="2"/>
  <c r="I2547" i="2"/>
  <c r="I2548" i="2"/>
  <c r="I2549" i="2"/>
  <c r="I2550" i="2"/>
  <c r="I2551" i="2"/>
  <c r="I2552" i="2"/>
  <c r="I2553" i="2"/>
  <c r="I2554" i="2"/>
  <c r="I2556" i="2"/>
  <c r="I2562" i="2"/>
  <c r="I2564" i="2"/>
  <c r="I2557" i="2"/>
  <c r="I2566" i="2"/>
  <c r="I2567" i="2"/>
  <c r="I2568" i="2"/>
  <c r="I2569" i="2"/>
  <c r="I2570" i="2"/>
  <c r="I2571" i="2"/>
  <c r="I2572" i="2"/>
  <c r="I2573" i="2"/>
  <c r="I2574" i="2"/>
  <c r="I2578" i="2"/>
  <c r="I2579" i="2"/>
  <c r="I2580" i="2"/>
  <c r="I2581" i="2"/>
  <c r="I2582" i="2"/>
  <c r="I2583" i="2"/>
  <c r="I2584" i="2"/>
  <c r="I2585" i="2"/>
  <c r="I2586" i="2"/>
  <c r="I2587" i="2"/>
  <c r="I2588" i="2"/>
  <c r="I2589" i="2"/>
  <c r="I2590" i="2"/>
  <c r="I2591" i="2"/>
  <c r="I2592" i="2"/>
  <c r="I2593" i="2"/>
  <c r="I2595" i="2"/>
  <c r="I2617" i="2"/>
  <c r="I2618" i="2"/>
  <c r="I2619" i="2"/>
  <c r="I2620" i="2"/>
  <c r="I2621" i="2"/>
  <c r="I2622" i="2"/>
  <c r="I2623" i="2"/>
  <c r="I2624" i="2"/>
  <c r="I2625" i="2"/>
  <c r="I2626" i="2"/>
  <c r="I2627" i="2"/>
  <c r="I2628" i="2"/>
  <c r="I2629" i="2"/>
  <c r="I2630" i="2"/>
  <c r="I2631" i="2"/>
  <c r="I2632" i="2"/>
  <c r="I2641" i="2"/>
  <c r="I2642" i="2"/>
  <c r="I2645" i="2"/>
  <c r="I2647" i="2"/>
  <c r="I2648" i="2"/>
  <c r="I2649" i="2"/>
  <c r="I2650" i="2"/>
  <c r="I2651" i="2"/>
  <c r="I2652" i="2"/>
  <c r="I2653" i="2"/>
  <c r="I2654" i="2"/>
  <c r="I2655" i="2"/>
  <c r="I2656" i="2"/>
  <c r="I2657" i="2"/>
  <c r="I2658" i="2"/>
  <c r="I2659" i="2"/>
  <c r="I2660" i="2"/>
  <c r="I2661" i="2"/>
  <c r="I2662" i="2"/>
  <c r="I2678" i="2"/>
  <c r="I2679" i="2"/>
  <c r="I2680" i="2"/>
  <c r="I2681" i="2"/>
  <c r="I2682" i="2"/>
  <c r="I2683" i="2"/>
  <c r="I2684" i="2"/>
  <c r="I2685" i="2"/>
  <c r="I2686" i="2"/>
  <c r="I2688" i="2"/>
  <c r="I2690" i="2"/>
  <c r="I2691" i="2"/>
  <c r="I2692" i="2"/>
  <c r="I2693" i="2"/>
  <c r="I2694" i="2"/>
  <c r="I2703" i="2"/>
  <c r="I2704" i="2"/>
  <c r="I2705" i="2"/>
  <c r="I2709" i="2"/>
  <c r="I2710" i="2"/>
  <c r="I2715" i="2"/>
  <c r="I2716" i="2"/>
  <c r="I2717" i="2"/>
  <c r="I2718" i="2"/>
  <c r="I2719" i="2"/>
  <c r="I2720" i="2"/>
  <c r="I2721" i="2"/>
  <c r="I2722" i="2"/>
  <c r="I2723" i="2"/>
  <c r="I2724" i="2"/>
  <c r="I2734" i="2"/>
  <c r="I2735" i="2"/>
  <c r="I2736" i="2"/>
  <c r="I2737" i="2"/>
  <c r="I2738" i="2"/>
  <c r="I2739" i="2"/>
  <c r="I2740" i="2"/>
  <c r="I2741" i="2"/>
  <c r="I2742" i="2"/>
  <c r="I2744" i="2"/>
  <c r="I2747" i="2"/>
  <c r="I2748" i="2"/>
  <c r="I2749" i="2"/>
  <c r="I2750" i="2"/>
  <c r="I2751" i="2"/>
  <c r="I2754" i="2"/>
  <c r="I2755" i="2"/>
  <c r="I2756" i="2"/>
  <c r="I2757" i="2"/>
  <c r="I2758" i="2"/>
  <c r="I2759" i="2"/>
  <c r="I2760" i="2"/>
  <c r="I2761" i="2"/>
  <c r="I2762" i="2"/>
  <c r="I2763" i="2"/>
  <c r="I2764" i="2"/>
  <c r="I2765" i="2"/>
  <c r="I2766" i="2"/>
  <c r="I2771" i="2"/>
  <c r="I2772" i="2"/>
  <c r="I2774" i="2"/>
  <c r="I2776" i="2"/>
  <c r="I2777" i="2"/>
  <c r="I2778" i="2"/>
  <c r="I2779" i="2"/>
  <c r="I2780" i="2"/>
  <c r="I2781" i="2"/>
  <c r="I2782" i="2"/>
  <c r="I2783" i="2"/>
  <c r="I2784" i="2"/>
  <c r="I2785" i="2"/>
  <c r="I2791" i="2"/>
  <c r="I2792" i="2"/>
  <c r="I2793" i="2"/>
  <c r="I2794" i="2"/>
  <c r="I2795" i="2"/>
  <c r="I2796" i="2"/>
  <c r="I2797" i="2"/>
  <c r="I2798" i="2"/>
  <c r="I2799" i="2"/>
  <c r="I2800" i="2"/>
  <c r="I2801" i="2"/>
  <c r="I2824" i="2"/>
  <c r="I2825" i="2"/>
  <c r="I2826" i="2"/>
  <c r="I2827" i="2"/>
  <c r="I2828" i="2"/>
  <c r="I2829" i="2"/>
  <c r="I2830" i="2"/>
  <c r="I2833" i="2"/>
  <c r="I2834" i="2"/>
  <c r="I2835" i="2"/>
  <c r="I2836" i="2"/>
  <c r="I2837" i="2"/>
  <c r="I2848" i="2"/>
  <c r="I2849" i="2"/>
  <c r="I2853" i="2"/>
  <c r="I2854" i="2"/>
  <c r="I2855" i="2"/>
  <c r="I2856" i="2"/>
  <c r="I2857" i="2"/>
  <c r="I2858" i="2"/>
  <c r="I2859" i="2"/>
  <c r="I2860" i="2"/>
  <c r="I2861" i="2"/>
  <c r="I2862" i="2"/>
  <c r="I2863" i="2"/>
  <c r="I2864" i="2"/>
  <c r="I2865" i="2"/>
  <c r="I2866" i="2"/>
  <c r="I2867" i="2"/>
  <c r="I2868" i="2"/>
  <c r="I2869" i="2"/>
  <c r="I2870" i="2"/>
  <c r="I2871" i="2"/>
  <c r="I2872" i="2"/>
  <c r="I2873" i="2"/>
  <c r="I2874" i="2"/>
  <c r="I2875" i="2"/>
  <c r="I2876" i="2"/>
  <c r="I2877" i="2"/>
  <c r="I2878" i="2"/>
  <c r="I2879" i="2"/>
  <c r="I2880" i="2"/>
  <c r="I2881" i="2"/>
  <c r="I2882" i="2"/>
  <c r="I2883" i="2"/>
  <c r="I2884" i="2"/>
  <c r="I2885" i="2"/>
  <c r="I2886" i="2"/>
  <c r="I2887" i="2"/>
  <c r="I2888" i="2"/>
  <c r="I2889" i="2"/>
  <c r="I2890" i="2"/>
  <c r="I2891" i="2"/>
  <c r="I2892" i="2"/>
  <c r="I2894" i="2"/>
  <c r="I2895" i="2"/>
  <c r="I2896" i="2"/>
  <c r="I2897" i="2"/>
  <c r="I2899" i="2"/>
  <c r="I2900" i="2"/>
  <c r="I2901" i="2"/>
  <c r="I2902" i="2"/>
  <c r="I2903" i="2"/>
  <c r="I2904" i="2"/>
  <c r="I2905" i="2"/>
  <c r="I2906" i="2"/>
  <c r="I2907" i="2"/>
  <c r="I2908" i="2"/>
  <c r="I2909" i="2"/>
  <c r="I2910" i="2"/>
  <c r="I2913" i="2"/>
  <c r="I2914" i="2"/>
  <c r="I2915" i="2"/>
  <c r="I2916" i="2"/>
  <c r="I2917" i="2"/>
  <c r="I2918" i="2"/>
  <c r="I2919" i="2"/>
  <c r="I2920" i="2"/>
  <c r="I2921" i="2"/>
  <c r="I2922" i="2"/>
  <c r="I2923" i="2"/>
  <c r="I2924" i="2"/>
  <c r="I2925" i="2"/>
  <c r="I2926" i="2"/>
  <c r="I2928" i="2"/>
  <c r="I2929" i="2"/>
  <c r="I2934" i="2"/>
  <c r="I2935" i="2"/>
  <c r="I2936" i="2"/>
  <c r="I2937" i="2"/>
  <c r="I2938" i="2"/>
  <c r="I2939" i="2"/>
  <c r="I2940" i="2"/>
  <c r="I2941" i="2"/>
  <c r="I2942" i="2"/>
  <c r="I2943" i="2"/>
  <c r="I2944" i="2"/>
  <c r="I2945" i="2"/>
  <c r="I2946" i="2"/>
  <c r="I2947" i="2"/>
  <c r="I2948" i="2"/>
  <c r="I2949" i="2"/>
  <c r="I2950" i="2"/>
  <c r="I2951" i="2"/>
  <c r="I2952" i="2"/>
  <c r="I2953" i="2"/>
  <c r="I2954" i="2"/>
  <c r="I2955" i="2"/>
  <c r="I2956" i="2"/>
  <c r="I2957" i="2"/>
  <c r="I2960" i="2"/>
  <c r="I2973" i="2"/>
  <c r="I2974" i="2"/>
  <c r="I2975" i="2"/>
  <c r="I2976" i="2"/>
  <c r="I2977" i="2"/>
  <c r="I2978" i="2"/>
  <c r="I2979" i="2"/>
  <c r="I2980" i="2"/>
  <c r="I2981" i="2"/>
  <c r="I2982" i="2"/>
  <c r="I2983" i="2"/>
  <c r="I2984" i="2"/>
  <c r="I2985" i="2"/>
  <c r="I2986" i="2"/>
  <c r="I2987" i="2"/>
  <c r="I2988" i="2"/>
  <c r="I2992" i="2"/>
  <c r="I2993" i="2"/>
  <c r="I2994" i="2"/>
  <c r="I2995" i="2"/>
  <c r="I2997" i="2"/>
  <c r="I2998" i="2"/>
  <c r="I2999" i="2"/>
  <c r="I3000" i="2"/>
  <c r="I3001" i="2"/>
  <c r="I3002" i="2"/>
  <c r="I3003" i="2"/>
  <c r="I3004" i="2"/>
  <c r="I3005" i="2"/>
  <c r="I3006" i="2"/>
  <c r="I3007" i="2"/>
  <c r="I3008" i="2"/>
  <c r="I3009" i="2"/>
  <c r="I3010" i="2"/>
  <c r="I3011" i="2"/>
  <c r="I3012" i="2"/>
  <c r="I3013" i="2"/>
  <c r="I3014" i="2"/>
  <c r="I3015" i="2"/>
  <c r="I3016" i="2"/>
  <c r="I3017" i="2"/>
  <c r="I3018" i="2"/>
  <c r="I3019" i="2"/>
  <c r="I3020" i="2"/>
  <c r="I3023" i="2"/>
  <c r="I3024" i="2"/>
  <c r="I3025" i="2"/>
  <c r="I3026" i="2"/>
  <c r="I3027" i="2"/>
  <c r="I3028" i="2"/>
  <c r="I3029" i="2"/>
  <c r="I3030" i="2"/>
  <c r="I3032" i="2"/>
  <c r="I3033" i="2"/>
  <c r="I3034" i="2"/>
  <c r="I3035" i="2"/>
  <c r="I3036" i="2"/>
  <c r="I3037" i="2"/>
  <c r="I3038" i="2"/>
  <c r="I3039" i="2"/>
  <c r="I3040" i="2"/>
  <c r="I3041" i="2"/>
  <c r="I3042" i="2"/>
  <c r="I3043" i="2"/>
  <c r="I3044" i="2"/>
  <c r="I3138" i="2"/>
  <c r="I15" i="2"/>
  <c r="I19" i="2"/>
  <c r="I20" i="2"/>
  <c r="I21" i="2"/>
  <c r="I22" i="2"/>
  <c r="I23" i="2"/>
  <c r="I24" i="2"/>
  <c r="I25" i="2"/>
  <c r="I26" i="2"/>
  <c r="I27" i="2"/>
  <c r="I28" i="2"/>
  <c r="I30" i="2"/>
  <c r="I31" i="2"/>
  <c r="I32" i="2"/>
  <c r="I33" i="2"/>
  <c r="I34" i="2"/>
  <c r="I14" i="2"/>
  <c r="K146" i="2"/>
  <c r="K147" i="2"/>
  <c r="K148" i="2"/>
  <c r="K149" i="2"/>
  <c r="K202" i="2"/>
  <c r="K203" i="2"/>
  <c r="K204" i="2"/>
  <c r="K207" i="2"/>
  <c r="K208" i="2"/>
  <c r="K209" i="2"/>
  <c r="K210" i="2"/>
  <c r="K211" i="2"/>
  <c r="K212" i="2"/>
  <c r="K214" i="2"/>
  <c r="K215" i="2"/>
  <c r="K219" i="2"/>
  <c r="K220" i="2"/>
  <c r="K231" i="2"/>
  <c r="K242" i="2"/>
  <c r="K243" i="2"/>
  <c r="K244" i="2"/>
  <c r="K245" i="2"/>
  <c r="K246" i="2"/>
  <c r="K247" i="2"/>
  <c r="K248" i="2"/>
  <c r="K249" i="2"/>
  <c r="K250" i="2"/>
  <c r="K251" i="2"/>
  <c r="K252" i="2"/>
  <c r="K253" i="2"/>
  <c r="K254" i="2"/>
  <c r="K255" i="2"/>
  <c r="K256" i="2"/>
  <c r="K259" i="2"/>
  <c r="K260" i="2"/>
  <c r="K261" i="2"/>
  <c r="K262" i="2"/>
  <c r="K265" i="2"/>
  <c r="K266" i="2"/>
  <c r="K267" i="2"/>
  <c r="K268" i="2"/>
  <c r="K273" i="2"/>
  <c r="K274" i="2"/>
  <c r="K275" i="2"/>
  <c r="K276" i="2"/>
  <c r="K277" i="2"/>
  <c r="K278" i="2"/>
  <c r="K279" i="2"/>
  <c r="K280" i="2"/>
  <c r="K281" i="2"/>
  <c r="K329" i="2"/>
  <c r="K330" i="2"/>
  <c r="K331" i="2"/>
  <c r="K332" i="2"/>
  <c r="K333" i="2"/>
  <c r="K334" i="2"/>
  <c r="K335" i="2"/>
  <c r="K336" i="2"/>
  <c r="K337" i="2"/>
  <c r="K338" i="2"/>
  <c r="K339" i="2"/>
  <c r="K340" i="2"/>
  <c r="K341" i="2"/>
  <c r="K342" i="2"/>
  <c r="K343" i="2"/>
  <c r="K344" i="2"/>
  <c r="K345" i="2"/>
  <c r="K368" i="2"/>
  <c r="K369" i="2"/>
  <c r="K370" i="2"/>
  <c r="K371" i="2"/>
  <c r="K372" i="2"/>
  <c r="K373" i="2"/>
  <c r="K374" i="2"/>
  <c r="K375" i="2"/>
  <c r="K376" i="2"/>
  <c r="K380" i="2"/>
  <c r="K381" i="2"/>
  <c r="K382" i="2"/>
  <c r="K383" i="2"/>
  <c r="K384" i="2"/>
  <c r="K385" i="2"/>
  <c r="K386" i="2"/>
  <c r="K387" i="2"/>
  <c r="K388" i="2"/>
  <c r="K389" i="2"/>
  <c r="K390" i="2"/>
  <c r="K391" i="2"/>
  <c r="K392" i="2"/>
  <c r="K393" i="2"/>
  <c r="K394" i="2"/>
  <c r="K395" i="2"/>
  <c r="K396" i="2"/>
  <c r="K398" i="2"/>
  <c r="K400" i="2"/>
  <c r="K401" i="2"/>
  <c r="K402" i="2"/>
  <c r="K403" i="2"/>
  <c r="K404" i="2"/>
  <c r="K405" i="2"/>
  <c r="K406" i="2"/>
  <c r="K407" i="2"/>
  <c r="K408" i="2"/>
  <c r="K409" i="2"/>
  <c r="K410" i="2"/>
  <c r="K411" i="2"/>
  <c r="K412" i="2"/>
  <c r="K413" i="2"/>
  <c r="K414" i="2"/>
  <c r="K415" i="2"/>
  <c r="K416" i="2"/>
  <c r="K417" i="2"/>
  <c r="K422" i="2"/>
  <c r="K423" i="2"/>
  <c r="K424" i="2"/>
  <c r="K425" i="2"/>
  <c r="K426" i="2"/>
  <c r="K448" i="2"/>
  <c r="K449" i="2"/>
  <c r="K455" i="2"/>
  <c r="K456" i="2"/>
  <c r="K457" i="2"/>
  <c r="K458" i="2"/>
  <c r="K459" i="2"/>
  <c r="K460" i="2"/>
  <c r="K461" i="2"/>
  <c r="K462" i="2"/>
  <c r="K463" i="2"/>
  <c r="K468" i="2"/>
  <c r="K470" i="2"/>
  <c r="K493" i="2"/>
  <c r="K495" i="2"/>
  <c r="K497" i="2"/>
  <c r="K511" i="2"/>
  <c r="K512" i="2"/>
  <c r="K513" i="2"/>
  <c r="K514" i="2"/>
  <c r="K516" i="2"/>
  <c r="K517" i="2"/>
  <c r="K518" i="2"/>
  <c r="K519" i="2"/>
  <c r="K520" i="2"/>
  <c r="K521" i="2"/>
  <c r="K523" i="2"/>
  <c r="K524" i="2"/>
  <c r="K525" i="2"/>
  <c r="K531" i="2"/>
  <c r="K532" i="2"/>
  <c r="K533" i="2"/>
  <c r="K536" i="2"/>
  <c r="K539" i="2"/>
  <c r="K541" i="2"/>
  <c r="K542" i="2"/>
  <c r="K543" i="2"/>
  <c r="K544" i="2"/>
  <c r="K545" i="2"/>
  <c r="K546" i="2"/>
  <c r="K547" i="2"/>
  <c r="K548" i="2"/>
  <c r="K550" i="2"/>
  <c r="K560" i="2"/>
  <c r="K561" i="2"/>
  <c r="K562" i="2"/>
  <c r="K563" i="2"/>
  <c r="K564" i="2"/>
  <c r="K565" i="2"/>
  <c r="K566" i="2"/>
  <c r="K567" i="2"/>
  <c r="K569" i="2"/>
  <c r="K572" i="2"/>
  <c r="K573" i="2"/>
  <c r="K574" i="2"/>
  <c r="K576" i="2"/>
  <c r="K577" i="2"/>
  <c r="K578" i="2"/>
  <c r="K579" i="2"/>
  <c r="K580" i="2"/>
  <c r="K581" i="2"/>
  <c r="K582" i="2"/>
  <c r="K583" i="2"/>
  <c r="K584" i="2"/>
  <c r="K585" i="2"/>
  <c r="K594" i="2"/>
  <c r="K595" i="2"/>
  <c r="K596" i="2"/>
  <c r="K597" i="2"/>
  <c r="K598" i="2"/>
  <c r="K599" i="2"/>
  <c r="K600" i="2"/>
  <c r="K601" i="2"/>
  <c r="K602" i="2"/>
  <c r="K607" i="2"/>
  <c r="K608" i="2"/>
  <c r="K610" i="2"/>
  <c r="K611" i="2"/>
  <c r="K612" i="2"/>
  <c r="K613" i="2"/>
  <c r="K614" i="2"/>
  <c r="K615" i="2"/>
  <c r="K616" i="2"/>
  <c r="K617" i="2"/>
  <c r="K618" i="2"/>
  <c r="K619" i="2"/>
  <c r="K620" i="2"/>
  <c r="K621" i="2"/>
  <c r="K622" i="2"/>
  <c r="K623" i="2"/>
  <c r="K624" i="2"/>
  <c r="K625" i="2"/>
  <c r="K626" i="2"/>
  <c r="K627" i="2"/>
  <c r="K628" i="2"/>
  <c r="K629" i="2"/>
  <c r="K630" i="2"/>
  <c r="K649" i="2"/>
  <c r="K650" i="2"/>
  <c r="K651" i="2"/>
  <c r="K652" i="2"/>
  <c r="K653" i="2"/>
  <c r="K654" i="2"/>
  <c r="K655" i="2"/>
  <c r="K656" i="2"/>
  <c r="K657" i="2"/>
  <c r="K658" i="2"/>
  <c r="K661" i="2"/>
  <c r="K662" i="2"/>
  <c r="K663" i="2"/>
  <c r="K664" i="2"/>
  <c r="K665" i="2"/>
  <c r="K666" i="2"/>
  <c r="K667" i="2"/>
  <c r="K668" i="2"/>
  <c r="K669" i="2"/>
  <c r="K679"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46" i="2"/>
  <c r="K747" i="2"/>
  <c r="K748" i="2"/>
  <c r="K749" i="2"/>
  <c r="K750" i="2"/>
  <c r="K751" i="2"/>
  <c r="K752" i="2"/>
  <c r="K753" i="2"/>
  <c r="K754" i="2"/>
  <c r="K755" i="2"/>
  <c r="K756" i="2"/>
  <c r="K757" i="2"/>
  <c r="K758" i="2"/>
  <c r="K759" i="2"/>
  <c r="K760" i="2"/>
  <c r="K761" i="2"/>
  <c r="K762" i="2"/>
  <c r="K763" i="2"/>
  <c r="K764" i="2"/>
  <c r="K765" i="2"/>
  <c r="K766" i="2"/>
  <c r="K787" i="2"/>
  <c r="K803" i="2"/>
  <c r="K804" i="2"/>
  <c r="K805" i="2"/>
  <c r="K806" i="2"/>
  <c r="K807" i="2"/>
  <c r="K811" i="2"/>
  <c r="K812" i="2"/>
  <c r="K813" i="2"/>
  <c r="K814" i="2"/>
  <c r="K820" i="2"/>
  <c r="K821" i="2"/>
  <c r="K822" i="2"/>
  <c r="K823" i="2"/>
  <c r="K824" i="2"/>
  <c r="K825" i="2"/>
  <c r="K826" i="2"/>
  <c r="K832" i="2"/>
  <c r="K833" i="2"/>
  <c r="K834" i="2"/>
  <c r="K835" i="2"/>
  <c r="K856" i="2"/>
  <c r="K857" i="2"/>
  <c r="K859" i="2"/>
  <c r="K860" i="2"/>
  <c r="K870" i="2"/>
  <c r="K871" i="2"/>
  <c r="K872" i="2"/>
  <c r="K876" i="2"/>
  <c r="K878" i="2"/>
  <c r="K879" i="2"/>
  <c r="K880" i="2"/>
  <c r="K884" i="2"/>
  <c r="K885" i="2"/>
  <c r="K890" i="2"/>
  <c r="K891" i="2"/>
  <c r="K892" i="2"/>
  <c r="K898" i="2"/>
  <c r="K899" i="2"/>
  <c r="K900" i="2"/>
  <c r="K901" i="2"/>
  <c r="K903" i="2"/>
  <c r="K910" i="2"/>
  <c r="K911" i="2"/>
  <c r="K919" i="2"/>
  <c r="K920" i="2"/>
  <c r="K926" i="2"/>
  <c r="K927" i="2"/>
  <c r="K935" i="2"/>
  <c r="K936" i="2"/>
  <c r="K937" i="2"/>
  <c r="K938" i="2"/>
  <c r="K947" i="2"/>
  <c r="K948" i="2"/>
  <c r="K953" i="2"/>
  <c r="K954" i="2"/>
  <c r="K965" i="2"/>
  <c r="K966" i="2"/>
  <c r="K967" i="2"/>
  <c r="K968" i="2"/>
  <c r="K969" i="2"/>
  <c r="K970" i="2"/>
  <c r="K971" i="2"/>
  <c r="K972" i="2"/>
  <c r="K973" i="2"/>
  <c r="K975" i="2"/>
  <c r="K977" i="2"/>
  <c r="K980" i="2"/>
  <c r="K981" i="2"/>
  <c r="K982" i="2"/>
  <c r="K983" i="2"/>
  <c r="K984" i="2"/>
  <c r="K985" i="2"/>
  <c r="K986" i="2"/>
  <c r="K987" i="2"/>
  <c r="K988" i="2"/>
  <c r="K989" i="2"/>
  <c r="K990" i="2"/>
  <c r="K991" i="2"/>
  <c r="K992" i="2"/>
  <c r="K993" i="2"/>
  <c r="K994" i="2"/>
  <c r="K995" i="2"/>
  <c r="K996" i="2"/>
  <c r="K998" i="2"/>
  <c r="K1000" i="2"/>
  <c r="K1001" i="2"/>
  <c r="K1002" i="2"/>
  <c r="K1003" i="2"/>
  <c r="K1005" i="2"/>
  <c r="K1011" i="2"/>
  <c r="K1012" i="2"/>
  <c r="K1017" i="2"/>
  <c r="K1019" i="2"/>
  <c r="K1020" i="2"/>
  <c r="K1021" i="2"/>
  <c r="K1022" i="2"/>
  <c r="K1023" i="2"/>
  <c r="K1024" i="2"/>
  <c r="K1025" i="2"/>
  <c r="K1026" i="2"/>
  <c r="K1028" i="2"/>
  <c r="K1029" i="2"/>
  <c r="K1039" i="2"/>
  <c r="K1052" i="2"/>
  <c r="K1053" i="2"/>
  <c r="K1054" i="2"/>
  <c r="K1058" i="2"/>
  <c r="K1059" i="2"/>
  <c r="K1060" i="2"/>
  <c r="K1061" i="2"/>
  <c r="K1062" i="2"/>
  <c r="K1063" i="2"/>
  <c r="K1064" i="2"/>
  <c r="K1070" i="2"/>
  <c r="K1071" i="2"/>
  <c r="K1072" i="2"/>
  <c r="K1073" i="2"/>
  <c r="K1074" i="2"/>
  <c r="K1075" i="2"/>
  <c r="K1076" i="2"/>
  <c r="K1077" i="2"/>
  <c r="K1081" i="2"/>
  <c r="K1082" i="2"/>
  <c r="K1083" i="2"/>
  <c r="K1084" i="2"/>
  <c r="K1085" i="2"/>
  <c r="K1086" i="2"/>
  <c r="K1089" i="2"/>
  <c r="K1090" i="2"/>
  <c r="K1091" i="2"/>
  <c r="K1092" i="2"/>
  <c r="K1094" i="2"/>
  <c r="K1098" i="2"/>
  <c r="K1106" i="2"/>
  <c r="K1107" i="2"/>
  <c r="K1109" i="2"/>
  <c r="K1110" i="2"/>
  <c r="K1111" i="2"/>
  <c r="K1112" i="2"/>
  <c r="K1113" i="2"/>
  <c r="K1114" i="2"/>
  <c r="K1115" i="2"/>
  <c r="K1116" i="2"/>
  <c r="K1117" i="2"/>
  <c r="K1118" i="2"/>
  <c r="K1119" i="2"/>
  <c r="K1120" i="2"/>
  <c r="K1121" i="2"/>
  <c r="K1122" i="2"/>
  <c r="K1123" i="2"/>
  <c r="K1124" i="2"/>
  <c r="K1125" i="2"/>
  <c r="K1127" i="2"/>
  <c r="K1128" i="2"/>
  <c r="K1129" i="2"/>
  <c r="K1131" i="2"/>
  <c r="K1133" i="2"/>
  <c r="K1134" i="2"/>
  <c r="K1135" i="2"/>
  <c r="K1148" i="2"/>
  <c r="K1149" i="2"/>
  <c r="K1151" i="2"/>
  <c r="K1152" i="2"/>
  <c r="K1153" i="2"/>
  <c r="K1154" i="2"/>
  <c r="K1160" i="2"/>
  <c r="K1161" i="2"/>
  <c r="K1162" i="2"/>
  <c r="K1164" i="2"/>
  <c r="K1165" i="2"/>
  <c r="K1166" i="2"/>
  <c r="K1167" i="2"/>
  <c r="K1168" i="2"/>
  <c r="K1170" i="2"/>
  <c r="K1171" i="2"/>
  <c r="K1172" i="2"/>
  <c r="K1173" i="2"/>
  <c r="K1174" i="2"/>
  <c r="K1176" i="2"/>
  <c r="K1177" i="2"/>
  <c r="K1178" i="2"/>
  <c r="K1179" i="2"/>
  <c r="K1184" i="2"/>
  <c r="K1185" i="2"/>
  <c r="K1186" i="2"/>
  <c r="K1216" i="2"/>
  <c r="K1217" i="2"/>
  <c r="K1218" i="2"/>
  <c r="K1219" i="2"/>
  <c r="K1220" i="2"/>
  <c r="K1221" i="2"/>
  <c r="K1236" i="2"/>
  <c r="K1237" i="2"/>
  <c r="K1238" i="2"/>
  <c r="K1239" i="2"/>
  <c r="K1240" i="2"/>
  <c r="K1241" i="2"/>
  <c r="K1246" i="2"/>
  <c r="K1247" i="2"/>
  <c r="K1248" i="2"/>
  <c r="K1249" i="2"/>
  <c r="K1250" i="2"/>
  <c r="K1251" i="2"/>
  <c r="K1252" i="2"/>
  <c r="K1256" i="2"/>
  <c r="K1257" i="2"/>
  <c r="K1258" i="2"/>
  <c r="K1259" i="2"/>
  <c r="K1260" i="2"/>
  <c r="K1272" i="2"/>
  <c r="K1273" i="2"/>
  <c r="K1274" i="2"/>
  <c r="K1275" i="2"/>
  <c r="K1276" i="2"/>
  <c r="K1277" i="2"/>
  <c r="K1278" i="2"/>
  <c r="K1279" i="2"/>
  <c r="K1280" i="2"/>
  <c r="K1281" i="2"/>
  <c r="K1282" i="2"/>
  <c r="K1283" i="2"/>
  <c r="K1284" i="2"/>
  <c r="K1285" i="2"/>
  <c r="K1286" i="2"/>
  <c r="K1288" i="2"/>
  <c r="K1306" i="2"/>
  <c r="K1307" i="2"/>
  <c r="K1310" i="2"/>
  <c r="K1311" i="2"/>
  <c r="K1312" i="2"/>
  <c r="K1313" i="2"/>
  <c r="K1314" i="2"/>
  <c r="K1315" i="2"/>
  <c r="K1316" i="2"/>
  <c r="K1317" i="2"/>
  <c r="K1318"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52" i="2"/>
  <c r="K1356" i="2"/>
  <c r="K1357" i="2"/>
  <c r="K1358" i="2"/>
  <c r="K1359" i="2"/>
  <c r="K1360" i="2"/>
  <c r="K1370" i="2"/>
  <c r="K1371" i="2"/>
  <c r="K1372" i="2"/>
  <c r="K1373" i="2"/>
  <c r="K1374" i="2"/>
  <c r="K1375" i="2"/>
  <c r="K1376" i="2"/>
  <c r="K1377" i="2"/>
  <c r="K1378" i="2"/>
  <c r="K1379" i="2"/>
  <c r="K1384" i="2"/>
  <c r="K1385" i="2"/>
  <c r="K1386" i="2"/>
  <c r="K1387" i="2"/>
  <c r="K1388" i="2"/>
  <c r="K1389" i="2"/>
  <c r="K1390" i="2"/>
  <c r="K1391" i="2"/>
  <c r="K1392" i="2"/>
  <c r="K1393" i="2"/>
  <c r="K1394" i="2"/>
  <c r="K1395" i="2"/>
  <c r="K1396" i="2"/>
  <c r="K1397" i="2"/>
  <c r="K1398" i="2"/>
  <c r="K139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4" i="2"/>
  <c r="K1465" i="2"/>
  <c r="K1466" i="2"/>
  <c r="K1467" i="2"/>
  <c r="K1468" i="2"/>
  <c r="K1469" i="2"/>
  <c r="K1470" i="2"/>
  <c r="K1478" i="2"/>
  <c r="K1479" i="2"/>
  <c r="K1480" i="2"/>
  <c r="K1481" i="2"/>
  <c r="K1482" i="2"/>
  <c r="K1483" i="2"/>
  <c r="K1484" i="2"/>
  <c r="K1485" i="2"/>
  <c r="K1486" i="2"/>
  <c r="K1487" i="2"/>
  <c r="K1493" i="2"/>
  <c r="K1495" i="2"/>
  <c r="K1496" i="2"/>
  <c r="K1497" i="2"/>
  <c r="K1498" i="2"/>
  <c r="K1499" i="2"/>
  <c r="K1500" i="2"/>
  <c r="K1501" i="2"/>
  <c r="K1502" i="2"/>
  <c r="K1503" i="2"/>
  <c r="K1504" i="2"/>
  <c r="K1505" i="2"/>
  <c r="K1507" i="2"/>
  <c r="K1508" i="2"/>
  <c r="K1512"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3" i="2"/>
  <c r="K1544" i="2"/>
  <c r="K1545" i="2"/>
  <c r="K1546" i="2"/>
  <c r="K1547" i="2"/>
  <c r="K1548" i="2"/>
  <c r="K1549" i="2"/>
  <c r="K1550" i="2"/>
  <c r="K1551" i="2"/>
  <c r="K1552" i="2"/>
  <c r="K1594" i="2"/>
  <c r="K1595" i="2"/>
  <c r="K1596" i="2"/>
  <c r="K1597" i="2"/>
  <c r="K1598" i="2"/>
  <c r="K1599" i="2"/>
  <c r="K1639"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81" i="2"/>
  <c r="K1682" i="2"/>
  <c r="K1683" i="2"/>
  <c r="K1684" i="2"/>
  <c r="K1697" i="2"/>
  <c r="K1736" i="2"/>
  <c r="K1737" i="2"/>
  <c r="K1738" i="2"/>
  <c r="K1739" i="2"/>
  <c r="K1740" i="2"/>
  <c r="K1748" i="2"/>
  <c r="K1751" i="2"/>
  <c r="K1752" i="2"/>
  <c r="K1753" i="2"/>
  <c r="K1754" i="2"/>
  <c r="K1762" i="2"/>
  <c r="K1763" i="2"/>
  <c r="K1769" i="2"/>
  <c r="K1770" i="2"/>
  <c r="K1771" i="2"/>
  <c r="K1772" i="2"/>
  <c r="K1773" i="2"/>
  <c r="K1774" i="2"/>
  <c r="K1775" i="2"/>
  <c r="K1776" i="2"/>
  <c r="K1777" i="2"/>
  <c r="K1778" i="2"/>
  <c r="K1779" i="2"/>
  <c r="K1780" i="2"/>
  <c r="K1781" i="2"/>
  <c r="K1782" i="2"/>
  <c r="K1785" i="2"/>
  <c r="K1788" i="2"/>
  <c r="K1791" i="2"/>
  <c r="K1794" i="2"/>
  <c r="K1795" i="2"/>
  <c r="K1796" i="2"/>
  <c r="K1797" i="2"/>
  <c r="K1834" i="2"/>
  <c r="K1909" i="2"/>
  <c r="K1923" i="2"/>
  <c r="K1924" i="2"/>
  <c r="K1925" i="2"/>
  <c r="K1926" i="2"/>
  <c r="K1927" i="2"/>
  <c r="K1928"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4" i="2"/>
  <c r="K1956" i="2"/>
  <c r="K1958" i="2"/>
  <c r="K1960" i="2"/>
  <c r="K1962" i="2"/>
  <c r="K1964" i="2"/>
  <c r="K1966" i="2"/>
  <c r="K1968" i="2"/>
  <c r="K1978" i="2"/>
  <c r="K1979" i="2"/>
  <c r="K1980" i="2"/>
  <c r="K1981" i="2"/>
  <c r="K1982" i="2"/>
  <c r="K1983" i="2"/>
  <c r="K1984" i="2"/>
  <c r="K1985" i="2"/>
  <c r="K1986" i="2"/>
  <c r="K1987" i="2"/>
  <c r="K1988" i="2"/>
  <c r="K1989" i="2"/>
  <c r="K1990" i="2"/>
  <c r="K1991" i="2"/>
  <c r="K1992" i="2"/>
  <c r="K1993" i="2"/>
  <c r="K2027" i="2"/>
  <c r="K2030" i="2"/>
  <c r="K2031" i="2"/>
  <c r="K2038" i="2"/>
  <c r="K2039" i="2"/>
  <c r="K2053" i="2"/>
  <c r="K2054" i="2"/>
  <c r="K2055" i="2"/>
  <c r="K2056" i="2"/>
  <c r="K2057" i="2"/>
  <c r="K2058" i="2"/>
  <c r="K2059" i="2"/>
  <c r="K2060" i="2"/>
  <c r="K2061" i="2"/>
  <c r="K2098" i="2"/>
  <c r="K2099" i="2"/>
  <c r="K2100" i="2"/>
  <c r="K2101" i="2"/>
  <c r="K2102" i="2"/>
  <c r="K2118" i="2"/>
  <c r="K2119" i="2"/>
  <c r="K2120" i="2"/>
  <c r="K2121" i="2"/>
  <c r="K2122" i="2"/>
  <c r="K2123" i="2"/>
  <c r="K2124" i="2"/>
  <c r="K2125" i="2"/>
  <c r="K2126" i="2"/>
  <c r="K2127" i="2"/>
  <c r="K2128" i="2"/>
  <c r="K2129" i="2"/>
  <c r="K2130" i="2"/>
  <c r="K2131" i="2"/>
  <c r="K2132" i="2"/>
  <c r="K2133" i="2"/>
  <c r="K2134" i="2"/>
  <c r="K2135" i="2"/>
  <c r="K2136" i="2"/>
  <c r="K2137"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9" i="2"/>
  <c r="K2230" i="2"/>
  <c r="K2231" i="2"/>
  <c r="K2232" i="2"/>
  <c r="K2233" i="2"/>
  <c r="K2234" i="2"/>
  <c r="K2237" i="2"/>
  <c r="K2241" i="2"/>
  <c r="K2242" i="2"/>
  <c r="K2243" i="2"/>
  <c r="K2244" i="2"/>
  <c r="K2245" i="2"/>
  <c r="K2246" i="2"/>
  <c r="K2247" i="2"/>
  <c r="K2248" i="2"/>
  <c r="K2253" i="2"/>
  <c r="K2254" i="2"/>
  <c r="K2255" i="2"/>
  <c r="K2256" i="2"/>
  <c r="K2257" i="2"/>
  <c r="K2258" i="2"/>
  <c r="K2259" i="2"/>
  <c r="K2260" i="2"/>
  <c r="K2261" i="2"/>
  <c r="K2262" i="2"/>
  <c r="K2263" i="2"/>
  <c r="K2264" i="2"/>
  <c r="K2265" i="2"/>
  <c r="K2266" i="2"/>
  <c r="K2267" i="2"/>
  <c r="K2268" i="2"/>
  <c r="K2269" i="2"/>
  <c r="K2270" i="2"/>
  <c r="K2271" i="2"/>
  <c r="K2273" i="2"/>
  <c r="K2274" i="2"/>
  <c r="K2275" i="2"/>
  <c r="K2276" i="2"/>
  <c r="K2277" i="2"/>
  <c r="K2278" i="2"/>
  <c r="K2280" i="2"/>
  <c r="K2285" i="2"/>
  <c r="K2286" i="2"/>
  <c r="K2287" i="2"/>
  <c r="K2288" i="2"/>
  <c r="K2289" i="2"/>
  <c r="K2290" i="2"/>
  <c r="K2291" i="2"/>
  <c r="K2292" i="2"/>
  <c r="K2293" i="2"/>
  <c r="K2294" i="2"/>
  <c r="K2298" i="2"/>
  <c r="K2300" i="2"/>
  <c r="K2301" i="2"/>
  <c r="K2302" i="2"/>
  <c r="K2303" i="2"/>
  <c r="K2304" i="2"/>
  <c r="K2305" i="2"/>
  <c r="K2306" i="2"/>
  <c r="K2307" i="2"/>
  <c r="K2308" i="2"/>
  <c r="K2309" i="2"/>
  <c r="K2310" i="2"/>
  <c r="K2311" i="2"/>
  <c r="K2312" i="2"/>
  <c r="K2313" i="2"/>
  <c r="K2314" i="2"/>
  <c r="K2315" i="2"/>
  <c r="K2316" i="2"/>
  <c r="K2317" i="2"/>
  <c r="K2318" i="2"/>
  <c r="K2319" i="2"/>
  <c r="K2341" i="2"/>
  <c r="K2342" i="2"/>
  <c r="K2343" i="2"/>
  <c r="K2344" i="2"/>
  <c r="K2345" i="2"/>
  <c r="K2346" i="2"/>
  <c r="K2347" i="2"/>
  <c r="K2348" i="2"/>
  <c r="K2349" i="2"/>
  <c r="K2350" i="2"/>
  <c r="K2351" i="2"/>
  <c r="K2352" i="2"/>
  <c r="K2353" i="2"/>
  <c r="K2354" i="2"/>
  <c r="K2355" i="2"/>
  <c r="K2356" i="2"/>
  <c r="K2357" i="2"/>
  <c r="K2358" i="2"/>
  <c r="K2359" i="2"/>
  <c r="K2360" i="2"/>
  <c r="K2361" i="2"/>
  <c r="K2364" i="2"/>
  <c r="K2365" i="2"/>
  <c r="K2367" i="2"/>
  <c r="K2369" i="2"/>
  <c r="K2371" i="2"/>
  <c r="K2373" i="2"/>
  <c r="K2375" i="2"/>
  <c r="K2377" i="2"/>
  <c r="K2378" i="2"/>
  <c r="K2381" i="2"/>
  <c r="K2382" i="2"/>
  <c r="K2383" i="2"/>
  <c r="K2384" i="2"/>
  <c r="K2385" i="2"/>
  <c r="K2386" i="2"/>
  <c r="K2387" i="2"/>
  <c r="K2388" i="2"/>
  <c r="K2389" i="2"/>
  <c r="K2390" i="2"/>
  <c r="K2391" i="2"/>
  <c r="K2392" i="2"/>
  <c r="K2393" i="2"/>
  <c r="K2394" i="2"/>
  <c r="K2395" i="2"/>
  <c r="K2396" i="2"/>
  <c r="K2397" i="2"/>
  <c r="K2398" i="2"/>
  <c r="K2399" i="2"/>
  <c r="K2400" i="2"/>
  <c r="K2401"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2" i="2"/>
  <c r="K2433"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6" i="2"/>
  <c r="K2471" i="2"/>
  <c r="K2473" i="2"/>
  <c r="K2474" i="2"/>
  <c r="K2475" i="2"/>
  <c r="K2503" i="2"/>
  <c r="K2504" i="2"/>
  <c r="K2505" i="2"/>
  <c r="K2506" i="2"/>
  <c r="K2507" i="2"/>
  <c r="K2512" i="2"/>
  <c r="K2513" i="2"/>
  <c r="K2514" i="2"/>
  <c r="K2515" i="2"/>
  <c r="K2516" i="2"/>
  <c r="K2517" i="2"/>
  <c r="K2518" i="2"/>
  <c r="K2519" i="2"/>
  <c r="K2520" i="2"/>
  <c r="K2521" i="2"/>
  <c r="K2522" i="2"/>
  <c r="K2523" i="2"/>
  <c r="K2524" i="2"/>
  <c r="K2525" i="2"/>
  <c r="K2526" i="2"/>
  <c r="K2528" i="2"/>
  <c r="K2529" i="2"/>
  <c r="K2530" i="2"/>
  <c r="K2531" i="2"/>
  <c r="K2532" i="2"/>
  <c r="K2533" i="2"/>
  <c r="K2534" i="2"/>
  <c r="K2535" i="2"/>
  <c r="K2536" i="2"/>
  <c r="K2537" i="2"/>
  <c r="K2538" i="2"/>
  <c r="K2540" i="2"/>
  <c r="K2541" i="2"/>
  <c r="K2542" i="2"/>
  <c r="K2543" i="2"/>
  <c r="K2544" i="2"/>
  <c r="K2545" i="2"/>
  <c r="K2546" i="2"/>
  <c r="K2547" i="2"/>
  <c r="K2548" i="2"/>
  <c r="K2549" i="2"/>
  <c r="K2550" i="2"/>
  <c r="K2551" i="2"/>
  <c r="K2552" i="2"/>
  <c r="K2553" i="2"/>
  <c r="K2554" i="2"/>
  <c r="K2556" i="2"/>
  <c r="K2562" i="2"/>
  <c r="K2564" i="2"/>
  <c r="K2557" i="2"/>
  <c r="K2566" i="2"/>
  <c r="K2567" i="2"/>
  <c r="K2568" i="2"/>
  <c r="K2569" i="2"/>
  <c r="K2570" i="2"/>
  <c r="K2571" i="2"/>
  <c r="K2572" i="2"/>
  <c r="K2573" i="2"/>
  <c r="K2574" i="2"/>
  <c r="K2578" i="2"/>
  <c r="K2579" i="2"/>
  <c r="K2580" i="2"/>
  <c r="K2581" i="2"/>
  <c r="K2582" i="2"/>
  <c r="K2583" i="2"/>
  <c r="K2584" i="2"/>
  <c r="K2585" i="2"/>
  <c r="K2586" i="2"/>
  <c r="K2587" i="2"/>
  <c r="K2588" i="2"/>
  <c r="K2589" i="2"/>
  <c r="K2590" i="2"/>
  <c r="K2591" i="2"/>
  <c r="K2592" i="2"/>
  <c r="K2619" i="2"/>
  <c r="K2620" i="2"/>
  <c r="K2621" i="2"/>
  <c r="K2622" i="2"/>
  <c r="K2623" i="2"/>
  <c r="K2624" i="2"/>
  <c r="K2625" i="2"/>
  <c r="K2626" i="2"/>
  <c r="K2627" i="2"/>
  <c r="K2628" i="2"/>
  <c r="K2629" i="2"/>
  <c r="K2630" i="2"/>
  <c r="K2631" i="2"/>
  <c r="K2632" i="2"/>
  <c r="K2645" i="2"/>
  <c r="K2647" i="2"/>
  <c r="K2648" i="2"/>
  <c r="K2649" i="2"/>
  <c r="K2650" i="2"/>
  <c r="K2651" i="2"/>
  <c r="K2652" i="2"/>
  <c r="K2653" i="2"/>
  <c r="K2654" i="2"/>
  <c r="K2655" i="2"/>
  <c r="K2656" i="2"/>
  <c r="K2657" i="2"/>
  <c r="K2658" i="2"/>
  <c r="K2659" i="2"/>
  <c r="K2660" i="2"/>
  <c r="K2661" i="2"/>
  <c r="K2662" i="2"/>
  <c r="K2678" i="2"/>
  <c r="K2679" i="2"/>
  <c r="K2680" i="2"/>
  <c r="K2681" i="2"/>
  <c r="K2682" i="2"/>
  <c r="K2794" i="2"/>
  <c r="K2795" i="2"/>
  <c r="K2796" i="2"/>
  <c r="K2797" i="2"/>
  <c r="K2798" i="2"/>
  <c r="K2799" i="2"/>
  <c r="K2800" i="2"/>
  <c r="K2801" i="2"/>
  <c r="K2828" i="2"/>
  <c r="K2829" i="2"/>
  <c r="K2830" i="2"/>
  <c r="K2833" i="2"/>
  <c r="K2834" i="2"/>
  <c r="K2835" i="2"/>
  <c r="K2836" i="2"/>
  <c r="K2837" i="2"/>
  <c r="K2838" i="2"/>
  <c r="K2849"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4" i="2"/>
  <c r="K2895" i="2"/>
  <c r="K2896" i="2"/>
  <c r="K2897" i="2"/>
  <c r="K2899" i="2"/>
  <c r="K2900" i="2"/>
  <c r="K2901" i="2"/>
  <c r="K2902" i="2"/>
  <c r="K2903" i="2"/>
  <c r="K2904" i="2"/>
  <c r="K2905" i="2"/>
  <c r="K2906" i="2"/>
  <c r="K2907" i="2"/>
  <c r="K2908" i="2"/>
  <c r="K2909" i="2"/>
  <c r="K2910" i="2"/>
  <c r="K2914" i="2"/>
  <c r="K2915" i="2"/>
  <c r="K2916" i="2"/>
  <c r="K2917" i="2"/>
  <c r="K2918" i="2"/>
  <c r="K2919" i="2"/>
  <c r="K2920" i="2"/>
  <c r="K2921" i="2"/>
  <c r="K2922" i="2"/>
  <c r="K2923" i="2"/>
  <c r="K2924" i="2"/>
  <c r="K2925" i="2"/>
  <c r="K2926" i="2"/>
  <c r="K2928" i="2"/>
  <c r="K2929"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60" i="2"/>
  <c r="K2979" i="2"/>
  <c r="K2980" i="2"/>
  <c r="K2981" i="2"/>
  <c r="K2982" i="2"/>
  <c r="K2983" i="2"/>
  <c r="K2992" i="2"/>
  <c r="K2993" i="2"/>
  <c r="K2994" i="2"/>
  <c r="K2995" i="2"/>
  <c r="K2997" i="2"/>
  <c r="K2998" i="2"/>
  <c r="K2999" i="2"/>
  <c r="K3000" i="2"/>
  <c r="K3001" i="2"/>
  <c r="K3002" i="2"/>
  <c r="K3003" i="2"/>
  <c r="K3004" i="2"/>
  <c r="K3005" i="2"/>
  <c r="K3006" i="2"/>
  <c r="K3007" i="2"/>
  <c r="K3008" i="2"/>
  <c r="K3009" i="2"/>
  <c r="K3010" i="2"/>
  <c r="K3011" i="2"/>
  <c r="K3012" i="2"/>
  <c r="K3013" i="2"/>
  <c r="K3014" i="2"/>
  <c r="K3015" i="2"/>
  <c r="K3016" i="2"/>
  <c r="K3017" i="2"/>
  <c r="K3018" i="2"/>
  <c r="K3019" i="2"/>
  <c r="K3025" i="2"/>
  <c r="K3026" i="2"/>
  <c r="K3027" i="2"/>
  <c r="K3028" i="2"/>
  <c r="K3029" i="2"/>
  <c r="K3030" i="2"/>
  <c r="K3032" i="2"/>
  <c r="K3033" i="2"/>
  <c r="K3034" i="2"/>
  <c r="K3035" i="2"/>
  <c r="K3036" i="2"/>
  <c r="K3037" i="2"/>
  <c r="K3038" i="2"/>
  <c r="K3039" i="2"/>
  <c r="K3040" i="2"/>
  <c r="K3041" i="2"/>
  <c r="K3042" i="2"/>
  <c r="K3043" i="2"/>
  <c r="K3044" i="2"/>
  <c r="K3047" i="2"/>
  <c r="K3138" i="2"/>
  <c r="K12" i="2"/>
  <c r="K13" i="2"/>
  <c r="K14" i="2"/>
  <c r="K21" i="2"/>
  <c r="K22" i="2"/>
  <c r="K23" i="2"/>
  <c r="K24" i="2"/>
  <c r="K25" i="2"/>
  <c r="K26" i="2"/>
  <c r="K27" i="2"/>
  <c r="K28" i="2"/>
  <c r="K30" i="2"/>
  <c r="K31" i="2"/>
  <c r="K32" i="2"/>
  <c r="K33" i="2"/>
  <c r="K34" i="2"/>
  <c r="K35" i="2"/>
  <c r="K36" i="2"/>
  <c r="K38" i="2"/>
  <c r="K50" i="2"/>
  <c r="K51" i="2"/>
  <c r="K11" i="2"/>
  <c r="L10" i="2"/>
  <c r="K10" i="2"/>
  <c r="M999" i="2"/>
  <c r="M1000" i="2"/>
  <c r="M1001" i="2"/>
  <c r="M996" i="2"/>
  <c r="M785" i="2"/>
  <c r="M1012" i="2"/>
  <c r="M1013" i="2"/>
  <c r="M1002" i="2"/>
  <c r="M1003" i="2"/>
  <c r="M1004" i="2"/>
  <c r="M1005" i="2"/>
  <c r="M2014" i="2"/>
  <c r="M787" i="2"/>
  <c r="M803" i="2" s="1"/>
  <c r="M804" i="2" s="1"/>
  <c r="M805" i="2" s="1"/>
  <c r="M738" i="2"/>
  <c r="M2079" i="2"/>
  <c r="M2080" i="2" s="1"/>
  <c r="M2497" i="2"/>
  <c r="M2498" i="2" s="1"/>
  <c r="M1954" i="2"/>
  <c r="M2010" i="2"/>
  <c r="M2011" i="2" s="1"/>
  <c r="M2983" i="2"/>
  <c r="M2984" i="2"/>
  <c r="M2985" i="2"/>
  <c r="M2986" i="2"/>
  <c r="M2987" i="2"/>
  <c r="M2988" i="2"/>
  <c r="M2989" i="2"/>
  <c r="M1956" i="2"/>
  <c r="M2540" i="2"/>
  <c r="M2541" i="2" s="1"/>
  <c r="M2542" i="2" s="1"/>
  <c r="M2543" i="2" s="1"/>
  <c r="M2544" i="2" s="1"/>
  <c r="M1958" i="2"/>
  <c r="M1960" i="2"/>
  <c r="M1962" i="2"/>
  <c r="M1964" i="2"/>
  <c r="M1966" i="2"/>
  <c r="M876" i="2"/>
  <c r="M877" i="2"/>
  <c r="M878" i="2" s="1"/>
  <c r="M879" i="2" s="1"/>
  <c r="M3003" i="2"/>
  <c r="M3004" i="2"/>
  <c r="M3005" i="2"/>
  <c r="M3006" i="2"/>
  <c r="M3093" i="2"/>
  <c r="M3102" i="2"/>
  <c r="M3138" i="2"/>
  <c r="M3049" i="2"/>
  <c r="M3050" i="2"/>
  <c r="M1310" i="2"/>
  <c r="M1311" i="2" s="1"/>
  <c r="M1312" i="2" s="1"/>
  <c r="M1313" i="2" s="1"/>
  <c r="M1308" i="2"/>
  <c r="M2794" i="2"/>
  <c r="M2795" i="2" s="1"/>
  <c r="M1464" i="2"/>
  <c r="M1465" i="2" s="1"/>
  <c r="M1466" i="2" s="1"/>
  <c r="M1467" i="2" s="1"/>
  <c r="M1463" i="2"/>
  <c r="M555" i="2"/>
  <c r="M558" i="2"/>
  <c r="M1512" i="2"/>
  <c r="M1519" i="2" s="1"/>
  <c r="M1520" i="2" s="1"/>
  <c r="M511" i="2"/>
  <c r="M512" i="2"/>
  <c r="M513" i="2" s="1"/>
  <c r="M514" i="2" s="1"/>
  <c r="M516" i="2" s="1"/>
  <c r="M517" i="2" s="1"/>
  <c r="M518" i="2" s="1"/>
  <c r="M519" i="2" s="1"/>
  <c r="M520" i="2" s="1"/>
  <c r="M521" i="2" s="1"/>
  <c r="M522" i="2" s="1"/>
  <c r="M523" i="2" s="1"/>
  <c r="M524" i="2" s="1"/>
  <c r="M525" i="2" s="1"/>
  <c r="M526" i="2" s="1"/>
  <c r="M527" i="2" s="1"/>
  <c r="M528" i="2" s="1"/>
  <c r="M529" i="2" s="1"/>
  <c r="M530" i="2" s="1"/>
  <c r="M531" i="2" s="1"/>
  <c r="M532" i="2" s="1"/>
  <c r="M533" i="2" s="1"/>
  <c r="M536" i="2" s="1"/>
  <c r="M655" i="2"/>
  <c r="M650" i="2"/>
  <c r="M651" i="2" s="1"/>
  <c r="M652" i="2" s="1"/>
  <c r="M653" i="2" s="1"/>
  <c r="M648" i="2"/>
  <c r="M631" i="2"/>
  <c r="M632" i="2" s="1"/>
  <c r="M645" i="2"/>
  <c r="M535" i="2"/>
  <c r="M661" i="2"/>
  <c r="M662" i="2" s="1"/>
  <c r="M663" i="2" s="1"/>
  <c r="M1804" i="2"/>
  <c r="M1805" i="2"/>
  <c r="M1759" i="2"/>
  <c r="M1981" i="2"/>
  <c r="M1982" i="2" s="1"/>
  <c r="M1983" i="2" s="1"/>
  <c r="M1984" i="2" s="1"/>
  <c r="M1949" i="2"/>
  <c r="M1950" i="2" s="1"/>
  <c r="M1935" i="2"/>
  <c r="M1936" i="2" s="1"/>
  <c r="M1937" i="2" s="1"/>
  <c r="M1938" i="2" s="1"/>
  <c r="M1939" i="2" s="1"/>
  <c r="M1940" i="2" s="1"/>
  <c r="M1941" i="2" s="1"/>
  <c r="M1991" i="2"/>
  <c r="M1992" i="2" s="1"/>
  <c r="M1925" i="2"/>
  <c r="M1926" i="2" s="1"/>
  <c r="M1927" i="2" s="1"/>
  <c r="M1928" i="2" s="1"/>
  <c r="M1929" i="2" s="1"/>
  <c r="M1930" i="2" s="1"/>
  <c r="M1931" i="2" s="1"/>
  <c r="M1932" i="2" s="1"/>
  <c r="M1887" i="2"/>
  <c r="M2645" i="2"/>
  <c r="M2647" i="2" s="1"/>
  <c r="M1353" i="2"/>
  <c r="M1354" i="2" s="1"/>
  <c r="M3044" i="2"/>
  <c r="M3046" i="2"/>
  <c r="M742" i="2"/>
  <c r="M2300" i="2"/>
  <c r="M2301" i="2" s="1"/>
  <c r="M2299" i="2"/>
  <c r="M2508" i="2"/>
  <c r="M2509" i="2" s="1"/>
  <c r="M2510" i="2" s="1"/>
  <c r="M2511" i="2" s="1"/>
  <c r="M2512" i="2"/>
  <c r="M2513" i="2" s="1"/>
  <c r="M2514" i="2" s="1"/>
  <c r="M2515" i="2" s="1"/>
  <c r="M2516" i="2" s="1"/>
  <c r="M2517" i="2" s="1"/>
  <c r="M2518" i="2" s="1"/>
  <c r="M2519" i="2" s="1"/>
  <c r="M2520" i="2" s="1"/>
  <c r="M2521" i="2" s="1"/>
  <c r="M52" i="2"/>
  <c r="M53" i="2" s="1"/>
  <c r="M54" i="2" s="1"/>
  <c r="M55" i="2" s="1"/>
  <c r="M56" i="2" s="1"/>
  <c r="M57" i="2" s="1"/>
  <c r="M58" i="2" s="1"/>
  <c r="M59" i="2" s="1"/>
  <c r="M60" i="2" s="1"/>
  <c r="M61" i="2" s="1"/>
  <c r="M62" i="2" s="1"/>
  <c r="M63" i="2" s="1"/>
  <c r="M64" i="2" s="1"/>
  <c r="M65" i="2" s="1"/>
  <c r="M66" i="2" s="1"/>
  <c r="M67" i="2" s="1"/>
  <c r="M68" i="2" s="1"/>
  <c r="M69" i="2" s="1"/>
  <c r="M70" i="2" s="1"/>
  <c r="M71" i="2" s="1"/>
  <c r="M72" i="2" s="1"/>
  <c r="M73" i="2" s="1"/>
  <c r="M74" i="2" s="1"/>
  <c r="M75" i="2" s="1"/>
  <c r="M76" i="2" s="1"/>
  <c r="M77" i="2" s="1"/>
  <c r="M78" i="2" s="1"/>
  <c r="M79" i="2" s="1"/>
  <c r="M80" i="2" s="1"/>
  <c r="M81" i="2" s="1"/>
  <c r="M82" i="2" s="1"/>
  <c r="M83" i="2" s="1"/>
  <c r="M84" i="2" s="1"/>
  <c r="M85" i="2" s="1"/>
  <c r="M86" i="2" s="1"/>
  <c r="M87" i="2" s="1"/>
  <c r="M88" i="2" s="1"/>
  <c r="M89" i="2" s="1"/>
  <c r="M90" i="2" s="1"/>
  <c r="M91" i="2" s="1"/>
  <c r="M92" i="2" s="1"/>
  <c r="M93" i="2" s="1"/>
  <c r="M94" i="2" s="1"/>
  <c r="M95" i="2" s="1"/>
  <c r="M96" i="2" s="1"/>
  <c r="M97" i="2" s="1"/>
  <c r="M368" i="2"/>
  <c r="M369" i="2" s="1"/>
  <c r="M370" i="2"/>
  <c r="M367" i="2"/>
  <c r="M2668" i="2"/>
  <c r="M2670" i="2" s="1"/>
  <c r="M2669" i="2"/>
  <c r="M2678" i="2" s="1"/>
  <c r="M2679" i="2" s="1"/>
  <c r="M2680" i="2" s="1"/>
  <c r="M1151" i="2"/>
  <c r="M1152" i="2" s="1"/>
  <c r="M1153" i="2" s="1"/>
  <c r="M1154" i="2" s="1"/>
  <c r="M1155" i="2"/>
  <c r="M1157" i="2" s="1"/>
  <c r="M1158" i="2" s="1"/>
  <c r="M1159" i="2" s="1"/>
  <c r="M537" i="2"/>
  <c r="M1677" i="2"/>
  <c r="M1678" i="2" s="1"/>
  <c r="M1679" i="2" s="1"/>
  <c r="M1682" i="2"/>
  <c r="M1683" i="2" s="1"/>
  <c r="M3094" i="2"/>
  <c r="M3095" i="2"/>
  <c r="M817" i="2"/>
  <c r="M819" i="2" s="1"/>
  <c r="M1156" i="2"/>
  <c r="M816" i="2"/>
  <c r="M818" i="2"/>
  <c r="M1162" i="2"/>
  <c r="M1163" i="2" s="1"/>
  <c r="M1164" i="2"/>
  <c r="M430" i="2" l="1"/>
  <c r="M434" i="2" s="1"/>
  <c r="M438" i="2" s="1"/>
  <c r="M442" i="2" s="1"/>
  <c r="M446" i="2" s="1"/>
  <c r="M427" i="2"/>
  <c r="M2578" i="2"/>
  <c r="M2579" i="2" s="1"/>
  <c r="M2580" i="2" s="1"/>
  <c r="M2575" i="2"/>
  <c r="M2576" i="2" s="1"/>
  <c r="M2577" i="2" s="1"/>
  <c r="M2831" i="2"/>
  <c r="M2832" i="2" s="1"/>
  <c r="M1370" i="2"/>
  <c r="M1371" i="2" s="1"/>
  <c r="M1372" i="2" s="1"/>
  <c r="M1373" i="2" s="1"/>
  <c r="M1374" i="2" s="1"/>
  <c r="M1375" i="2" s="1"/>
  <c r="M1376" i="2" s="1"/>
  <c r="M1377" i="2" s="1"/>
  <c r="M1378" i="2" s="1"/>
  <c r="M1379" i="2" s="1"/>
  <c r="M1380" i="2" s="1"/>
  <c r="M1381" i="2" s="1"/>
  <c r="M1361" i="2"/>
  <c r="M1362" i="2" s="1"/>
  <c r="M1363" i="2" s="1"/>
  <c r="M1364" i="2" s="1"/>
  <c r="M1365" i="2" s="1"/>
  <c r="M1366" i="2" s="1"/>
  <c r="M1367" i="2" s="1"/>
  <c r="M1368" i="2" s="1"/>
  <c r="M400" i="2"/>
  <c r="M401" i="2" s="1"/>
  <c r="M402" i="2" s="1"/>
  <c r="M403" i="2" s="1"/>
  <c r="M404" i="2" s="1"/>
  <c r="M405" i="2" s="1"/>
  <c r="M406" i="2" s="1"/>
  <c r="M407" i="2" s="1"/>
  <c r="M408" i="2" s="1"/>
  <c r="M409" i="2" s="1"/>
  <c r="M410" i="2" s="1"/>
  <c r="M411" i="2" s="1"/>
  <c r="M412" i="2" s="1"/>
  <c r="M399" i="2"/>
  <c r="M272" i="2"/>
  <c r="M273" i="2"/>
  <c r="M274" i="2" s="1"/>
  <c r="M271" i="2"/>
  <c r="M29" i="2"/>
  <c r="M30" i="2"/>
  <c r="M31" i="2" s="1"/>
  <c r="M32" i="2" s="1"/>
  <c r="M33" i="2" s="1"/>
  <c r="M34" i="2" s="1"/>
  <c r="M35" i="2" s="1"/>
  <c r="M36" i="2" s="1"/>
  <c r="M586" i="2"/>
  <c r="M587" i="2"/>
  <c r="M588" i="2" s="1"/>
  <c r="M589" i="2" s="1"/>
  <c r="M590" i="2" s="1"/>
  <c r="M591" i="2" s="1"/>
  <c r="M592" i="2" s="1"/>
  <c r="M593" i="2" s="1"/>
  <c r="M594" i="2" s="1"/>
  <c r="M595" i="2" s="1"/>
  <c r="M596" i="2" s="1"/>
  <c r="M597" i="2" s="1"/>
  <c r="M598" i="2" s="1"/>
  <c r="M599" i="2" s="1"/>
  <c r="M600" i="2" s="1"/>
  <c r="M601" i="2" s="1"/>
  <c r="M602" i="2" s="1"/>
  <c r="M607" i="2" s="1"/>
  <c r="M608" i="2" s="1"/>
  <c r="M609" i="2" s="1"/>
  <c r="M610" i="2" s="1"/>
  <c r="M611" i="2" s="1"/>
  <c r="M612" i="2" s="1"/>
  <c r="M613" i="2" s="1"/>
  <c r="M614" i="2" s="1"/>
  <c r="M615" i="2" s="1"/>
  <c r="M616" i="2" s="1"/>
  <c r="M617" i="2" s="1"/>
  <c r="M618" i="2" s="1"/>
  <c r="M619" i="2" s="1"/>
  <c r="M620" i="2" s="1"/>
  <c r="M2253" i="2"/>
  <c r="M2254" i="2" s="1"/>
  <c r="M2251" i="2"/>
  <c r="M2695" i="2"/>
  <c r="M2697" i="2" s="1"/>
  <c r="M2696" i="2"/>
  <c r="M2698" i="2" s="1"/>
  <c r="M2699" i="2" s="1"/>
  <c r="M2700" i="2" s="1"/>
  <c r="M2701" i="2" s="1"/>
  <c r="M2702" i="2" s="1"/>
  <c r="M1594" i="2"/>
  <c r="M1595" i="2" s="1"/>
  <c r="M1596" i="2" s="1"/>
  <c r="M1597" i="2" s="1"/>
  <c r="M1589" i="2"/>
  <c r="M2559" i="2"/>
  <c r="M2562" i="2"/>
  <c r="M2564" i="2" s="1"/>
  <c r="M2565" i="2" s="1"/>
  <c r="M2566" i="2" s="1"/>
  <c r="M2117" i="2"/>
  <c r="M2118" i="2" s="1"/>
  <c r="M2119" i="2" s="1"/>
  <c r="M2109" i="2"/>
  <c r="M2110" i="2" s="1"/>
  <c r="M2111" i="2" s="1"/>
  <c r="M2112" i="2" s="1"/>
  <c r="M2113" i="2" s="1"/>
  <c r="M2114" i="2" s="1"/>
  <c r="M2115" i="2" s="1"/>
  <c r="M2116" i="2" s="1"/>
  <c r="M150" i="2"/>
  <c r="M151" i="2"/>
  <c r="M152" i="2" s="1"/>
  <c r="M153" i="2" s="1"/>
  <c r="M154" i="2" s="1"/>
  <c r="M155" i="2" s="1"/>
  <c r="M156" i="2" s="1"/>
  <c r="M157" i="2" s="1"/>
  <c r="M158" i="2" s="1"/>
  <c r="M159" i="2" s="1"/>
  <c r="M539" i="2"/>
  <c r="M540" i="2" s="1"/>
  <c r="M541" i="2" s="1"/>
  <c r="M542" i="2" s="1"/>
  <c r="M543" i="2" s="1"/>
  <c r="M544" i="2" s="1"/>
  <c r="M545" i="2" s="1"/>
  <c r="M546" i="2" s="1"/>
  <c r="M547" i="2" s="1"/>
  <c r="M548" i="2" s="1"/>
  <c r="M538" i="2"/>
  <c r="M559" i="2"/>
  <c r="M560" i="2" s="1"/>
  <c r="M561" i="2" s="1"/>
  <c r="M562" i="2" s="1"/>
  <c r="M563" i="2" s="1"/>
  <c r="M564" i="2" s="1"/>
  <c r="M565" i="2" s="1"/>
  <c r="M566" i="2" s="1"/>
  <c r="M567" i="2" s="1"/>
  <c r="M568" i="2" s="1"/>
  <c r="M569" i="2" s="1"/>
  <c r="M1514" i="2"/>
  <c r="M1516" i="2" s="1"/>
  <c r="M1518" i="2" s="1"/>
  <c r="M1604" i="2"/>
  <c r="M1605" i="2" s="1"/>
  <c r="M1606" i="2" s="1"/>
  <c r="M1607" i="2" s="1"/>
  <c r="M1608" i="2" s="1"/>
  <c r="M1603" i="2"/>
  <c r="M1160" i="2"/>
  <c r="M1161" i="2" s="1"/>
  <c r="M1180" i="2"/>
  <c r="M837" i="2"/>
  <c r="M838" i="2" s="1"/>
  <c r="M840" i="2" s="1"/>
  <c r="M841" i="2" s="1"/>
  <c r="M842" i="2" s="1"/>
  <c r="M836" i="2"/>
  <c r="M839" i="2" s="1"/>
  <c r="M1035" i="2"/>
  <c r="M1036" i="2" s="1"/>
  <c r="M1037" i="2"/>
  <c r="M1038" i="2" s="1"/>
  <c r="M977" i="2"/>
  <c r="M976" i="2"/>
  <c r="M896" i="2"/>
  <c r="M897" i="2" s="1"/>
  <c r="M898" i="2"/>
  <c r="M899" i="2" s="1"/>
  <c r="M900" i="2" s="1"/>
  <c r="M901" i="2" s="1"/>
  <c r="M902" i="2" s="1"/>
  <c r="M903" i="2" s="1"/>
  <c r="M904" i="2" s="1"/>
  <c r="M905" i="2" s="1"/>
  <c r="M906" i="2" s="1"/>
  <c r="M603" i="2" l="1"/>
  <c r="M431" i="2"/>
  <c r="M435" i="2" s="1"/>
  <c r="M439" i="2" s="1"/>
  <c r="M443" i="2" s="1"/>
  <c r="M447" i="2" s="1"/>
  <c r="M448" i="2" s="1"/>
  <c r="M449" i="2" s="1"/>
  <c r="M450" i="2" s="1"/>
  <c r="M428" i="2"/>
  <c r="M1384" i="2"/>
  <c r="M1385" i="2" s="1"/>
  <c r="M1386" i="2" s="1"/>
  <c r="M1387" i="2" s="1"/>
  <c r="M1388" i="2" s="1"/>
  <c r="M1389" i="2" s="1"/>
  <c r="M1390" i="2" s="1"/>
  <c r="M1391" i="2" s="1"/>
  <c r="M1392" i="2" s="1"/>
  <c r="M1393" i="2" s="1"/>
  <c r="M1394" i="2" s="1"/>
  <c r="M1395" i="2" s="1"/>
  <c r="M1396" i="2" s="1"/>
  <c r="M1397" i="2" s="1"/>
  <c r="M1398" i="2" s="1"/>
  <c r="M1399" i="2" s="1"/>
  <c r="M1400" i="2" s="1"/>
  <c r="M1401" i="2" s="1"/>
  <c r="M1402" i="2" s="1"/>
  <c r="M1403" i="2" s="1"/>
  <c r="M1404" i="2" s="1"/>
  <c r="M1405" i="2" s="1"/>
  <c r="M1406" i="2" s="1"/>
  <c r="M1407" i="2" s="1"/>
  <c r="M1408" i="2" s="1"/>
  <c r="M1409" i="2" s="1"/>
  <c r="M1412" i="2" s="1"/>
  <c r="M1413" i="2" s="1"/>
  <c r="M1369" i="2"/>
  <c r="M2703" i="2"/>
  <c r="M2704" i="2" s="1"/>
  <c r="M604" i="2"/>
  <c r="M605" i="2"/>
  <c r="M606" i="2" s="1"/>
  <c r="M2563" i="2"/>
  <c r="M2560" i="2"/>
  <c r="M2561" i="2" s="1"/>
  <c r="M2249" i="2"/>
  <c r="M2252" i="2"/>
  <c r="M1382" i="2"/>
  <c r="M1383" i="2"/>
  <c r="M570" i="2"/>
  <c r="M571" i="2"/>
  <c r="M572" i="2"/>
  <c r="M573" i="2" s="1"/>
  <c r="M575" i="2" s="1"/>
  <c r="M1610" i="2"/>
  <c r="M1611" i="2" s="1"/>
  <c r="M1612" i="2" s="1"/>
  <c r="M1613" i="2" s="1"/>
  <c r="M1614" i="2" s="1"/>
  <c r="M1615" i="2" s="1"/>
  <c r="M1616" i="2" s="1"/>
  <c r="M1609" i="2"/>
  <c r="M854" i="2"/>
  <c r="M855" i="2" s="1"/>
  <c r="M856" i="2" s="1"/>
  <c r="M857" i="2" s="1"/>
  <c r="M858" i="2" s="1"/>
  <c r="M859" i="2" s="1"/>
  <c r="M860" i="2" s="1"/>
  <c r="M861" i="2" s="1"/>
  <c r="M862" i="2" s="1"/>
  <c r="M863" i="2" s="1"/>
  <c r="M864" i="2" s="1"/>
  <c r="M865" i="2" s="1"/>
  <c r="M866" i="2" s="1"/>
  <c r="M867" i="2" s="1"/>
  <c r="M843" i="2"/>
  <c r="M846" i="2" s="1"/>
  <c r="M845" i="2"/>
  <c r="M852" i="2" s="1"/>
  <c r="M853" i="2" s="1"/>
  <c r="M844" i="2"/>
  <c r="M847" i="2" s="1"/>
  <c r="M908" i="2"/>
  <c r="M909" i="2" s="1"/>
  <c r="M910" i="2" s="1"/>
  <c r="M911" i="2" s="1"/>
  <c r="M912" i="2" s="1"/>
  <c r="M913" i="2" s="1"/>
  <c r="M914" i="2" s="1"/>
  <c r="M915" i="2" s="1"/>
  <c r="M916" i="2" s="1"/>
  <c r="M907" i="2"/>
  <c r="M978" i="2"/>
  <c r="M979" i="2" s="1"/>
  <c r="M980" i="2"/>
  <c r="M429" i="2" l="1"/>
  <c r="M433" i="2" s="1"/>
  <c r="M437" i="2" s="1"/>
  <c r="M441" i="2" s="1"/>
  <c r="M445" i="2" s="1"/>
  <c r="M432" i="2"/>
  <c r="M436" i="2" s="1"/>
  <c r="M440" i="2" s="1"/>
  <c r="M444" i="2" s="1"/>
  <c r="M451" i="2"/>
  <c r="M452" i="2"/>
  <c r="M1411" i="2"/>
  <c r="M1617" i="2"/>
  <c r="M1618" i="2" s="1"/>
  <c r="M1619" i="2"/>
  <c r="M1620" i="2" s="1"/>
  <c r="M1621" i="2" s="1"/>
  <c r="M1622" i="2" s="1"/>
  <c r="M1429" i="2"/>
  <c r="M1414" i="2"/>
  <c r="M1415" i="2" s="1"/>
  <c r="M1416" i="2" s="1"/>
  <c r="M1417" i="2" s="1"/>
  <c r="M1418" i="2" s="1"/>
  <c r="M1419" i="2" s="1"/>
  <c r="M869" i="2"/>
  <c r="M870" i="2" s="1"/>
  <c r="M871" i="2" s="1"/>
  <c r="M872" i="2" s="1"/>
  <c r="M875" i="2" s="1"/>
  <c r="M868" i="2"/>
  <c r="M919" i="2"/>
  <c r="M920" i="2" s="1"/>
  <c r="M921" i="2" s="1"/>
  <c r="M922" i="2" s="1"/>
  <c r="M923" i="2" s="1"/>
  <c r="M918" i="2"/>
  <c r="M917" i="2"/>
  <c r="M1623" i="2" l="1"/>
  <c r="M1624" i="2"/>
  <c r="M1428" i="2"/>
  <c r="M1420" i="2"/>
  <c r="M1421" i="2" s="1"/>
  <c r="M1422" i="2" s="1"/>
  <c r="M1423" i="2" s="1"/>
  <c r="M1424" i="2" s="1"/>
  <c r="M1425" i="2" s="1"/>
  <c r="M1426" i="2" s="1"/>
  <c r="M1427" i="2" s="1"/>
  <c r="M926" i="2"/>
  <c r="M927" i="2" s="1"/>
  <c r="M928" i="2" s="1"/>
  <c r="M929" i="2" s="1"/>
  <c r="M930" i="2" s="1"/>
  <c r="M924" i="2"/>
  <c r="M925" i="2" s="1"/>
  <c r="M1625" i="2" l="1"/>
  <c r="M1626" i="2"/>
  <c r="M1629" i="2" s="1"/>
  <c r="M931" i="2"/>
  <c r="M932" i="2" s="1"/>
  <c r="M935" i="2"/>
  <c r="M936" i="2" s="1"/>
  <c r="M937" i="2" s="1"/>
  <c r="M938" i="2" s="1"/>
  <c r="M939" i="2" s="1"/>
  <c r="M940" i="2" s="1"/>
  <c r="M941" i="2" s="1"/>
  <c r="M1627" i="2" l="1"/>
  <c r="M1628" i="2"/>
  <c r="M1630" i="2" s="1"/>
  <c r="M1631" i="2" s="1"/>
  <c r="M1632" i="2" s="1"/>
  <c r="M947" i="2"/>
  <c r="M948" i="2" s="1"/>
  <c r="M949" i="2" s="1"/>
  <c r="M950" i="2" s="1"/>
  <c r="M942" i="2"/>
  <c r="M943" i="2" s="1"/>
  <c r="M944" i="2" s="1"/>
  <c r="M1635" i="2" l="1"/>
  <c r="M1636" i="2" s="1"/>
  <c r="M1637" i="2" s="1"/>
  <c r="M1633" i="2"/>
  <c r="M1634" i="2" s="1"/>
  <c r="M951" i="2"/>
  <c r="M952" i="2" s="1"/>
  <c r="M953" i="2"/>
  <c r="M954" i="2" s="1"/>
  <c r="M955" i="2" s="1"/>
  <c r="M956" i="2" s="1"/>
  <c r="M957" i="2" s="1"/>
  <c r="M958" i="2" s="1"/>
  <c r="M959" i="2" s="1"/>
  <c r="M1638" i="2" l="1"/>
  <c r="M1639" i="2"/>
  <c r="M1640" i="2" s="1"/>
  <c r="M960" i="2"/>
  <c r="M961" i="2" s="1"/>
  <c r="M962" i="2" s="1"/>
  <c r="M963" i="2" s="1"/>
  <c r="M964" i="2" s="1"/>
  <c r="M965" i="2"/>
  <c r="M966" i="2" s="1"/>
  <c r="M967" i="2" s="1"/>
  <c r="M1641" i="2" l="1"/>
  <c r="M1643" i="2" s="1"/>
  <c r="M1642" i="2"/>
  <c r="M1644" i="2" l="1"/>
  <c r="M1645" i="2"/>
  <c r="M1646" i="2" s="1"/>
  <c r="M1647" i="2" l="1"/>
  <c r="M1648" i="2"/>
  <c r="M1651" i="2" s="1"/>
  <c r="M1650" i="2" l="1"/>
  <c r="M1652" i="2" s="1"/>
  <c r="M164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viinapuu</author>
    <author>valler</author>
    <author>Anne Altermann</author>
    <author>ruusmann</author>
    <author>kibur</author>
    <author>altermann1</author>
    <author>Anne A.</author>
    <author>kriesenthal</author>
    <author>Inga-Moonika Zgudadze</author>
    <author>Krista Kibur</author>
    <author>Kaidi Oja</author>
    <author>Anne Viinapuu</author>
    <author>Robert Kriesenthal</author>
    <author>Monika Pertel</author>
    <author>roosioja</author>
    <author>englas</author>
    <author>Maarja Valler</author>
    <author>tc={C88B625F-277D-4122-B56E-C65104C5307F}</author>
    <author>Kristi Urmann</author>
    <author>treimann</author>
    <author>keres</author>
    <author>spulge</author>
    <author>tc={662B4872-1137-4C5D-B2AB-91A5F7E7F7A7}</author>
    <author>tc={D5729C25-83B9-4F11-9FD2-CF6601C512B3}</author>
  </authors>
  <commentList>
    <comment ref="A15" authorId="0" shapeId="0" xr:uid="{00000000-0006-0000-0000-000001000000}">
      <text>
        <r>
          <rPr>
            <b/>
            <sz val="9"/>
            <color indexed="81"/>
            <rFont val="Tahoma"/>
            <family val="2"/>
            <charset val="186"/>
          </rPr>
          <t>viinapuu:</t>
        </r>
        <r>
          <rPr>
            <sz val="9"/>
            <color indexed="81"/>
            <rFont val="Tahoma"/>
            <family val="2"/>
            <charset val="186"/>
          </rPr>
          <t xml:space="preserve">
tehtud 02.12.09</t>
        </r>
      </text>
    </comment>
    <comment ref="A17" authorId="0" shapeId="0" xr:uid="{00000000-0006-0000-0000-000002000000}">
      <text>
        <r>
          <rPr>
            <b/>
            <sz val="9"/>
            <color indexed="81"/>
            <rFont val="Tahoma"/>
            <family val="2"/>
            <charset val="186"/>
          </rPr>
          <t>viinapuu:</t>
        </r>
        <r>
          <rPr>
            <sz val="9"/>
            <color indexed="81"/>
            <rFont val="Tahoma"/>
            <family val="2"/>
            <charset val="186"/>
          </rPr>
          <t xml:space="preserve">
Tehtud 02.12.09</t>
        </r>
      </text>
    </comment>
    <comment ref="B66" authorId="1" shapeId="0" xr:uid="{00000000-0006-0000-0000-000003000000}">
      <text>
        <r>
          <rPr>
            <b/>
            <sz val="8"/>
            <color indexed="81"/>
            <rFont val="Tahoma"/>
            <family val="2"/>
            <charset val="186"/>
          </rPr>
          <t>valler:</t>
        </r>
        <r>
          <rPr>
            <sz val="8"/>
            <color indexed="81"/>
            <rFont val="Tahoma"/>
            <family val="2"/>
            <charset val="186"/>
          </rPr>
          <t xml:space="preserve">
tehtud 05.12.08</t>
        </r>
      </text>
    </comment>
    <comment ref="B67" authorId="1" shapeId="0" xr:uid="{00000000-0006-0000-0000-000004000000}">
      <text>
        <r>
          <rPr>
            <b/>
            <sz val="8"/>
            <color indexed="81"/>
            <rFont val="Tahoma"/>
            <family val="2"/>
            <charset val="186"/>
          </rPr>
          <t>valler:</t>
        </r>
        <r>
          <rPr>
            <sz val="8"/>
            <color indexed="81"/>
            <rFont val="Tahoma"/>
            <family val="2"/>
            <charset val="186"/>
          </rPr>
          <t xml:space="preserve">
tehtud 07.11.08</t>
        </r>
      </text>
    </comment>
    <comment ref="B111" authorId="1" shapeId="0" xr:uid="{00000000-0006-0000-0000-000005000000}">
      <text>
        <r>
          <rPr>
            <b/>
            <sz val="8"/>
            <color indexed="81"/>
            <rFont val="Tahoma"/>
            <family val="2"/>
            <charset val="186"/>
          </rPr>
          <t>valler:</t>
        </r>
        <r>
          <rPr>
            <sz val="8"/>
            <color indexed="81"/>
            <rFont val="Tahoma"/>
            <family val="2"/>
            <charset val="186"/>
          </rPr>
          <t xml:space="preserve">
lisatud 15.04.09</t>
        </r>
      </text>
    </comment>
    <comment ref="A128" authorId="1" shapeId="0" xr:uid="{00000000-0006-0000-0000-000006000000}">
      <text>
        <r>
          <rPr>
            <b/>
            <sz val="8"/>
            <color indexed="81"/>
            <rFont val="Tahoma"/>
            <family val="2"/>
            <charset val="186"/>
          </rPr>
          <t>valler:</t>
        </r>
        <r>
          <rPr>
            <sz val="8"/>
            <color indexed="81"/>
            <rFont val="Tahoma"/>
            <family val="2"/>
            <charset val="186"/>
          </rPr>
          <t xml:space="preserve">
tehtud 13.01.09</t>
        </r>
      </text>
    </comment>
    <comment ref="A131" authorId="1" shapeId="0" xr:uid="{00000000-0006-0000-0000-000007000000}">
      <text>
        <r>
          <rPr>
            <b/>
            <sz val="8"/>
            <color indexed="81"/>
            <rFont val="Tahoma"/>
            <family val="2"/>
            <charset val="186"/>
          </rPr>
          <t>valler:</t>
        </r>
        <r>
          <rPr>
            <sz val="8"/>
            <color indexed="81"/>
            <rFont val="Tahoma"/>
            <family val="2"/>
            <charset val="186"/>
          </rPr>
          <t xml:space="preserve">
tehtud 13.01.09</t>
        </r>
      </text>
    </comment>
    <comment ref="B134" authorId="2" shapeId="0" xr:uid="{00000000-0006-0000-0000-000008000000}">
      <text>
        <r>
          <rPr>
            <b/>
            <sz val="9"/>
            <color indexed="81"/>
            <rFont val="Tahoma"/>
            <family val="2"/>
            <charset val="186"/>
          </rPr>
          <t>Anne Altermann:</t>
        </r>
        <r>
          <rPr>
            <sz val="9"/>
            <color indexed="81"/>
            <rFont val="Tahoma"/>
            <family val="2"/>
            <charset val="186"/>
          </rPr>
          <t xml:space="preserve">
tehtud 16.09.2020</t>
        </r>
      </text>
    </comment>
    <comment ref="D134" authorId="2" shapeId="0" xr:uid="{00000000-0006-0000-0000-000009000000}">
      <text>
        <r>
          <rPr>
            <b/>
            <sz val="9"/>
            <color indexed="81"/>
            <rFont val="Tahoma"/>
            <family val="2"/>
            <charset val="186"/>
          </rPr>
          <t>Anne Altermann:</t>
        </r>
        <r>
          <rPr>
            <sz val="9"/>
            <color indexed="81"/>
            <rFont val="Tahoma"/>
            <family val="2"/>
            <charset val="186"/>
          </rPr>
          <t xml:space="preserve">
Keskraamatukogu raamatute müük</t>
        </r>
      </text>
    </comment>
    <comment ref="B137" authorId="1" shapeId="0" xr:uid="{00000000-0006-0000-0000-00000A000000}">
      <text>
        <r>
          <rPr>
            <b/>
            <sz val="9"/>
            <color indexed="81"/>
            <rFont val="Tahoma"/>
            <family val="2"/>
            <charset val="186"/>
          </rPr>
          <t>valler:</t>
        </r>
        <r>
          <rPr>
            <sz val="9"/>
            <color indexed="81"/>
            <rFont val="Tahoma"/>
            <family val="2"/>
            <charset val="186"/>
          </rPr>
          <t xml:space="preserve">
alates 2013. a</t>
        </r>
      </text>
    </comment>
    <comment ref="B143" authorId="1" shapeId="0" xr:uid="{00000000-0006-0000-0000-00000B000000}">
      <text>
        <r>
          <rPr>
            <b/>
            <sz val="8"/>
            <color indexed="81"/>
            <rFont val="Tahoma"/>
            <family val="2"/>
            <charset val="186"/>
          </rPr>
          <t>valler:</t>
        </r>
        <r>
          <rPr>
            <sz val="8"/>
            <color indexed="81"/>
            <rFont val="Tahoma"/>
            <family val="2"/>
            <charset val="186"/>
          </rPr>
          <t xml:space="preserve">
tehtud 06.041.09</t>
        </r>
      </text>
    </comment>
    <comment ref="B145" authorId="1" shapeId="0" xr:uid="{00000000-0006-0000-0000-00000C000000}">
      <text>
        <r>
          <rPr>
            <b/>
            <sz val="8"/>
            <color indexed="81"/>
            <rFont val="Tahoma"/>
            <family val="2"/>
            <charset val="186"/>
          </rPr>
          <t>valler:</t>
        </r>
        <r>
          <rPr>
            <sz val="8"/>
            <color indexed="81"/>
            <rFont val="Tahoma"/>
            <family val="2"/>
            <charset val="186"/>
          </rPr>
          <t xml:space="preserve">
16.09.10</t>
        </r>
      </text>
    </comment>
    <comment ref="B147" authorId="3" shapeId="0" xr:uid="{00000000-0006-0000-0000-00000D000000}">
      <text>
        <r>
          <rPr>
            <b/>
            <sz val="8"/>
            <color indexed="81"/>
            <rFont val="Tahoma"/>
            <family val="2"/>
            <charset val="186"/>
          </rPr>
          <t>ruusmann:</t>
        </r>
        <r>
          <rPr>
            <sz val="8"/>
            <color indexed="81"/>
            <rFont val="Tahoma"/>
            <family val="2"/>
            <charset val="186"/>
          </rPr>
          <t xml:space="preserve">
tehtud 30.03.2009</t>
        </r>
      </text>
    </comment>
    <comment ref="B166" authorId="1" shapeId="0" xr:uid="{00000000-0006-0000-0000-00000E000000}">
      <text>
        <r>
          <rPr>
            <b/>
            <sz val="9"/>
            <color indexed="81"/>
            <rFont val="Tahoma"/>
            <family val="2"/>
            <charset val="186"/>
          </rPr>
          <t>valler:</t>
        </r>
        <r>
          <rPr>
            <sz val="9"/>
            <color indexed="81"/>
            <rFont val="Tahoma"/>
            <family val="2"/>
            <charset val="186"/>
          </rPr>
          <t xml:space="preserve">
Kuni 31.12.2014</t>
        </r>
      </text>
    </comment>
    <comment ref="B183" authorId="1" shapeId="0" xr:uid="{00000000-0006-0000-0000-00000F000000}">
      <text>
        <r>
          <rPr>
            <b/>
            <sz val="8"/>
            <color indexed="81"/>
            <rFont val="Tahoma"/>
            <family val="2"/>
            <charset val="186"/>
          </rPr>
          <t>valler:</t>
        </r>
        <r>
          <rPr>
            <sz val="8"/>
            <color indexed="81"/>
            <rFont val="Tahoma"/>
            <family val="2"/>
            <charset val="186"/>
          </rPr>
          <t xml:space="preserve">
tehtud 08.12.08</t>
        </r>
      </text>
    </comment>
    <comment ref="B184" authorId="2" shapeId="0" xr:uid="{00000000-0006-0000-0000-000010000000}">
      <text>
        <r>
          <rPr>
            <b/>
            <sz val="9"/>
            <color indexed="81"/>
            <rFont val="Tahoma"/>
            <family val="2"/>
            <charset val="186"/>
          </rPr>
          <t>Anne Altermann:</t>
        </r>
        <r>
          <rPr>
            <sz val="9"/>
            <color indexed="81"/>
            <rFont val="Tahoma"/>
            <family val="2"/>
            <charset val="186"/>
          </rPr>
          <t xml:space="preserve">
tehtud 31.07.2019</t>
        </r>
      </text>
    </comment>
    <comment ref="D184" authorId="2" shapeId="0" xr:uid="{00000000-0006-0000-0000-000011000000}">
      <text>
        <r>
          <rPr>
            <b/>
            <sz val="9"/>
            <color indexed="81"/>
            <rFont val="Tahoma"/>
            <family val="2"/>
            <charset val="186"/>
          </rPr>
          <t>Anne Altermann:</t>
        </r>
        <r>
          <rPr>
            <sz val="9"/>
            <color indexed="81"/>
            <rFont val="Tahoma"/>
            <family val="2"/>
            <charset val="186"/>
          </rPr>
          <t xml:space="preserve">
Film "Tenet"</t>
        </r>
      </text>
    </comment>
    <comment ref="A190" authorId="4" shapeId="0" xr:uid="{00000000-0006-0000-0000-000012000000}">
      <text>
        <r>
          <rPr>
            <b/>
            <sz val="8"/>
            <color indexed="81"/>
            <rFont val="Tahoma"/>
            <family val="2"/>
            <charset val="186"/>
          </rPr>
          <t>kibur:</t>
        </r>
        <r>
          <rPr>
            <sz val="8"/>
            <color indexed="81"/>
            <rFont val="Tahoma"/>
            <family val="2"/>
            <charset val="186"/>
          </rPr>
          <t xml:space="preserve">
kooskõlas Tiiduga
tehtud 02.10.08</t>
        </r>
      </text>
    </comment>
    <comment ref="B191" authorId="4" shapeId="0" xr:uid="{00000000-0006-0000-0000-000013000000}">
      <text>
        <r>
          <rPr>
            <b/>
            <sz val="8"/>
            <color indexed="81"/>
            <rFont val="Tahoma"/>
            <family val="2"/>
            <charset val="186"/>
          </rPr>
          <t>kibur:</t>
        </r>
        <r>
          <rPr>
            <sz val="8"/>
            <color indexed="81"/>
            <rFont val="Tahoma"/>
            <family val="2"/>
            <charset val="186"/>
          </rPr>
          <t xml:space="preserve">
kooskõlas Tiiduga
tehtud 02.10.08</t>
        </r>
      </text>
    </comment>
    <comment ref="C205" authorId="3" shapeId="0" xr:uid="{00000000-0006-0000-0000-000014000000}">
      <text>
        <r>
          <rPr>
            <b/>
            <sz val="8"/>
            <color indexed="81"/>
            <rFont val="Tahoma"/>
            <family val="2"/>
            <charset val="186"/>
          </rPr>
          <t>ruusmann:</t>
        </r>
        <r>
          <rPr>
            <sz val="8"/>
            <color indexed="81"/>
            <rFont val="Tahoma"/>
            <family val="2"/>
            <charset val="186"/>
          </rPr>
          <t xml:space="preserve">
tehtud 09.02.2009</t>
        </r>
      </text>
    </comment>
    <comment ref="C207" authorId="3" shapeId="0" xr:uid="{00000000-0006-0000-0000-000015000000}">
      <text>
        <r>
          <rPr>
            <b/>
            <sz val="8"/>
            <color indexed="81"/>
            <rFont val="Tahoma"/>
            <family val="2"/>
            <charset val="186"/>
          </rPr>
          <t>ruusmann:</t>
        </r>
        <r>
          <rPr>
            <sz val="8"/>
            <color indexed="81"/>
            <rFont val="Tahoma"/>
            <family val="2"/>
            <charset val="186"/>
          </rPr>
          <t xml:space="preserve">
tehtud 09.02.2009</t>
        </r>
      </text>
    </comment>
    <comment ref="C208" authorId="3" shapeId="0" xr:uid="{00000000-0006-0000-0000-000016000000}">
      <text>
        <r>
          <rPr>
            <b/>
            <sz val="8"/>
            <color indexed="81"/>
            <rFont val="Tahoma"/>
            <family val="2"/>
            <charset val="186"/>
          </rPr>
          <t>ruusmann:</t>
        </r>
        <r>
          <rPr>
            <sz val="8"/>
            <color indexed="81"/>
            <rFont val="Tahoma"/>
            <family val="2"/>
            <charset val="186"/>
          </rPr>
          <t xml:space="preserve">
tehtud 09.02.2009</t>
        </r>
      </text>
    </comment>
    <comment ref="C218" authorId="2" shapeId="0" xr:uid="{00000000-0006-0000-0000-000017000000}">
      <text>
        <r>
          <rPr>
            <b/>
            <sz val="9"/>
            <color indexed="81"/>
            <rFont val="Tahoma"/>
            <family val="2"/>
            <charset val="186"/>
          </rPr>
          <t>Anne Altermann:</t>
        </r>
        <r>
          <rPr>
            <sz val="9"/>
            <color indexed="81"/>
            <rFont val="Tahoma"/>
            <family val="2"/>
            <charset val="186"/>
          </rPr>
          <t xml:space="preserve">
tehtud 10.01.2017</t>
        </r>
      </text>
    </comment>
    <comment ref="E218" authorId="2" shapeId="0" xr:uid="{00000000-0006-0000-0000-000018000000}">
      <text>
        <r>
          <rPr>
            <sz val="9"/>
            <color indexed="81"/>
            <rFont val="Tahoma"/>
            <family val="2"/>
            <charset val="186"/>
          </rPr>
          <t>HK Kullo, Kanutiaia HK, MLLM, Nõmme NM, Kopli NM, Tondiraba HK</t>
        </r>
      </text>
    </comment>
    <comment ref="E219" authorId="2" shapeId="0" xr:uid="{00000000-0006-0000-0000-000019000000}">
      <text>
        <r>
          <rPr>
            <b/>
            <sz val="9"/>
            <color indexed="81"/>
            <rFont val="Tahoma"/>
            <family val="2"/>
            <charset val="186"/>
          </rPr>
          <t>Anne Altermann:</t>
        </r>
        <r>
          <rPr>
            <sz val="9"/>
            <color indexed="81"/>
            <rFont val="Tahoma"/>
            <family val="2"/>
            <charset val="186"/>
          </rPr>
          <t xml:space="preserve">
siin kajastatavad lühiajalised huvikursuste tasud ei lähe INF14 aruandesse</t>
        </r>
      </text>
    </comment>
    <comment ref="C220" authorId="2" shapeId="0" xr:uid="{00000000-0006-0000-0000-00001A000000}">
      <text>
        <r>
          <rPr>
            <b/>
            <sz val="9"/>
            <color indexed="81"/>
            <rFont val="Tahoma"/>
            <family val="2"/>
            <charset val="186"/>
          </rPr>
          <t>Anne Altermann:</t>
        </r>
        <r>
          <rPr>
            <sz val="9"/>
            <color indexed="81"/>
            <rFont val="Tahoma"/>
            <family val="2"/>
            <charset val="186"/>
          </rPr>
          <t xml:space="preserve">
tehtud 10.01.2017</t>
        </r>
      </text>
    </comment>
    <comment ref="B226" authorId="2" shapeId="0" xr:uid="{00000000-0006-0000-0000-00001B000000}">
      <text>
        <r>
          <rPr>
            <b/>
            <sz val="9"/>
            <color indexed="81"/>
            <rFont val="Tahoma"/>
            <family val="2"/>
            <charset val="186"/>
          </rPr>
          <t>Anne Altermann:</t>
        </r>
        <r>
          <rPr>
            <sz val="9"/>
            <color indexed="81"/>
            <rFont val="Tahoma"/>
            <family val="2"/>
            <charset val="186"/>
          </rPr>
          <t xml:space="preserve">
tehtud 04.10.2017
Volikogu määruse vaates: Tulud haridusalasest tegevusest / teenused (fond 1160399990)</t>
        </r>
      </text>
    </comment>
    <comment ref="D228" authorId="5" shapeId="0" xr:uid="{00000000-0006-0000-0000-00001C000000}">
      <text>
        <r>
          <rPr>
            <b/>
            <sz val="9"/>
            <color indexed="81"/>
            <rFont val="Tahoma"/>
            <family val="2"/>
            <charset val="186"/>
          </rPr>
          <t>altermann1:</t>
        </r>
        <r>
          <rPr>
            <sz val="9"/>
            <color indexed="81"/>
            <rFont val="Tahoma"/>
            <family val="2"/>
            <charset val="186"/>
          </rPr>
          <t xml:space="preserve">
Innove projekti " Karjääriteenuste süsteemi arendamine" raames</t>
        </r>
      </text>
    </comment>
    <comment ref="B229" authorId="2" shapeId="0" xr:uid="{00000000-0006-0000-0000-00001D000000}">
      <text>
        <r>
          <rPr>
            <b/>
            <sz val="9"/>
            <color indexed="81"/>
            <rFont val="Tahoma"/>
            <family val="2"/>
            <charset val="186"/>
          </rPr>
          <t>Anne Altermann:</t>
        </r>
        <r>
          <rPr>
            <sz val="9"/>
            <color indexed="81"/>
            <rFont val="Tahoma"/>
            <family val="2"/>
            <charset val="186"/>
          </rPr>
          <t xml:space="preserve">
tehtud 18.02.2016
Määruse vaates "teenused"</t>
        </r>
      </text>
    </comment>
    <comment ref="D229" authorId="2" shapeId="0" xr:uid="{00000000-0006-0000-0000-00001E000000}">
      <text>
        <r>
          <rPr>
            <b/>
            <sz val="9"/>
            <color indexed="81"/>
            <rFont val="Tahoma"/>
            <family val="2"/>
            <charset val="186"/>
          </rPr>
          <t xml:space="preserve">Anne Altermann:
</t>
        </r>
        <r>
          <rPr>
            <sz val="9"/>
            <color indexed="81"/>
            <rFont val="Tahoma"/>
            <family val="2"/>
            <charset val="186"/>
          </rPr>
          <t>I pa kordusekasmid ja aasta lõpus aga eelneva aasta kevadel tehtud eksamite ümberhindamise tasu</t>
        </r>
      </text>
    </comment>
    <comment ref="E231" authorId="6" shapeId="0" xr:uid="{00000000-0006-0000-0000-00001F000000}">
      <text>
        <r>
          <rPr>
            <b/>
            <sz val="9"/>
            <color indexed="81"/>
            <rFont val="Tahoma"/>
            <family val="2"/>
            <charset val="186"/>
          </rPr>
          <t>Anne A.:</t>
        </r>
        <r>
          <rPr>
            <sz val="9"/>
            <color indexed="81"/>
            <rFont val="Tahoma"/>
            <family val="2"/>
            <charset val="186"/>
          </rPr>
          <t xml:space="preserve">
Suitsupääsupesa Lasteaed</t>
        </r>
      </text>
    </comment>
    <comment ref="C236" authorId="3" shapeId="0" xr:uid="{00000000-0006-0000-0000-000020000000}">
      <text>
        <r>
          <rPr>
            <b/>
            <sz val="8"/>
            <color indexed="81"/>
            <rFont val="Tahoma"/>
            <family val="2"/>
            <charset val="186"/>
          </rPr>
          <t>ruusmann:</t>
        </r>
        <r>
          <rPr>
            <sz val="8"/>
            <color indexed="81"/>
            <rFont val="Tahoma"/>
            <family val="2"/>
            <charset val="186"/>
          </rPr>
          <t xml:space="preserve">
tehtud 09.02.2009</t>
        </r>
      </text>
    </comment>
    <comment ref="C238" authorId="3" shapeId="0" xr:uid="{00000000-0006-0000-0000-000021000000}">
      <text>
        <r>
          <rPr>
            <b/>
            <sz val="8"/>
            <color indexed="81"/>
            <rFont val="Tahoma"/>
            <family val="2"/>
            <charset val="186"/>
          </rPr>
          <t>ruusmann:</t>
        </r>
        <r>
          <rPr>
            <sz val="8"/>
            <color indexed="81"/>
            <rFont val="Tahoma"/>
            <family val="2"/>
            <charset val="186"/>
          </rPr>
          <t xml:space="preserve">
tehtud 09.02.2008</t>
        </r>
      </text>
    </comment>
    <comment ref="C239" authorId="3" shapeId="0" xr:uid="{00000000-0006-0000-0000-000022000000}">
      <text>
        <r>
          <rPr>
            <b/>
            <sz val="8"/>
            <color indexed="81"/>
            <rFont val="Tahoma"/>
            <family val="2"/>
            <charset val="186"/>
          </rPr>
          <t>ruusmann:</t>
        </r>
        <r>
          <rPr>
            <sz val="8"/>
            <color indexed="81"/>
            <rFont val="Tahoma"/>
            <family val="2"/>
            <charset val="186"/>
          </rPr>
          <t xml:space="preserve">
tehtud 09.02.2009</t>
        </r>
      </text>
    </comment>
    <comment ref="E240" authorId="1" shapeId="0" xr:uid="{00000000-0006-0000-0000-000023000000}">
      <text>
        <r>
          <rPr>
            <b/>
            <sz val="8"/>
            <color indexed="81"/>
            <rFont val="Tahoma"/>
            <family val="2"/>
            <charset val="186"/>
          </rPr>
          <t>valler:</t>
        </r>
        <r>
          <rPr>
            <sz val="8"/>
            <color indexed="81"/>
            <rFont val="Tahoma"/>
            <family val="2"/>
            <charset val="186"/>
          </rPr>
          <t xml:space="preserve">
sh ringitasud</t>
        </r>
      </text>
    </comment>
    <comment ref="C242" authorId="2" shapeId="0" xr:uid="{00000000-0006-0000-0000-000024000000}">
      <text>
        <r>
          <rPr>
            <b/>
            <sz val="9"/>
            <color indexed="81"/>
            <rFont val="Tahoma"/>
            <family val="2"/>
            <charset val="186"/>
          </rPr>
          <t>Anne Altermann:</t>
        </r>
        <r>
          <rPr>
            <sz val="9"/>
            <color indexed="81"/>
            <rFont val="Tahoma"/>
            <family val="2"/>
            <charset val="186"/>
          </rPr>
          <t xml:space="preserve">
tehtud 19.02.2020</t>
        </r>
      </text>
    </comment>
    <comment ref="C243" authorId="2" shapeId="0" xr:uid="{00000000-0006-0000-0000-000025000000}">
      <text>
        <r>
          <rPr>
            <b/>
            <sz val="9"/>
            <color indexed="81"/>
            <rFont val="Tahoma"/>
            <family val="2"/>
            <charset val="186"/>
          </rPr>
          <t>Anne Altermann:</t>
        </r>
        <r>
          <rPr>
            <sz val="9"/>
            <color indexed="81"/>
            <rFont val="Tahoma"/>
            <family val="2"/>
            <charset val="186"/>
          </rPr>
          <t xml:space="preserve">
tehtud 10.02.2020</t>
        </r>
      </text>
    </comment>
    <comment ref="E244" authorId="2" shapeId="0" xr:uid="{00000000-0006-0000-0000-000026000000}">
      <text>
        <r>
          <rPr>
            <b/>
            <sz val="9"/>
            <color indexed="81"/>
            <rFont val="Tahoma"/>
            <family val="2"/>
            <charset val="186"/>
          </rPr>
          <t>Anne Altermann:</t>
        </r>
        <r>
          <rPr>
            <sz val="9"/>
            <color indexed="81"/>
            <rFont val="Tahoma"/>
            <family val="2"/>
            <charset val="186"/>
          </rPr>
          <t xml:space="preserve">
11.02.2017</t>
        </r>
      </text>
    </comment>
    <comment ref="B271" authorId="7" shapeId="0" xr:uid="{00000000-0006-0000-0000-000027000000}">
      <text>
        <r>
          <rPr>
            <b/>
            <sz val="10"/>
            <color indexed="81"/>
            <rFont val="Tahoma"/>
            <family val="2"/>
            <charset val="186"/>
          </rPr>
          <t>kriesenthal:</t>
        </r>
        <r>
          <rPr>
            <sz val="10"/>
            <color indexed="81"/>
            <rFont val="Tahoma"/>
            <family val="2"/>
            <charset val="186"/>
          </rPr>
          <t xml:space="preserve">
kehtib alates 01.01.2009
</t>
        </r>
      </text>
    </comment>
    <comment ref="C278" authorId="6" shapeId="0" xr:uid="{00000000-0006-0000-0000-000028000000}">
      <text>
        <r>
          <rPr>
            <b/>
            <sz val="9"/>
            <color indexed="81"/>
            <rFont val="Tahoma"/>
            <family val="2"/>
            <charset val="186"/>
          </rPr>
          <t>Anne A.:</t>
        </r>
        <r>
          <rPr>
            <sz val="9"/>
            <color indexed="81"/>
            <rFont val="Tahoma"/>
            <family val="2"/>
            <charset val="186"/>
          </rPr>
          <t xml:space="preserve">
Seda fondi ei kasutata</t>
        </r>
      </text>
    </comment>
    <comment ref="B292" authorId="5" shapeId="0" xr:uid="{00000000-0006-0000-0000-000029000000}">
      <text>
        <r>
          <rPr>
            <b/>
            <sz val="9"/>
            <color indexed="81"/>
            <rFont val="Tahoma"/>
            <family val="2"/>
            <charset val="186"/>
          </rPr>
          <t>altermann1:</t>
        </r>
        <r>
          <rPr>
            <sz val="9"/>
            <color indexed="81"/>
            <rFont val="Tahoma"/>
            <family val="2"/>
            <charset val="186"/>
          </rPr>
          <t xml:space="preserve">
tehtud 21.02.2012.a.</t>
        </r>
      </text>
    </comment>
    <comment ref="B295" authorId="2" shapeId="0" xr:uid="{00000000-0006-0000-0000-00002A000000}">
      <text>
        <r>
          <rPr>
            <b/>
            <sz val="9"/>
            <color indexed="81"/>
            <rFont val="Tahoma"/>
            <family val="2"/>
            <charset val="186"/>
          </rPr>
          <t>Anne Altermann:</t>
        </r>
        <r>
          <rPr>
            <sz val="9"/>
            <color indexed="81"/>
            <rFont val="Tahoma"/>
            <family val="2"/>
            <charset val="186"/>
          </rPr>
          <t xml:space="preserve">
tehtud 04.05.2016</t>
        </r>
      </text>
    </comment>
    <comment ref="B298" authorId="8" shapeId="0" xr:uid="{00000000-0006-0000-0000-00002B000000}">
      <text>
        <r>
          <rPr>
            <b/>
            <sz val="9"/>
            <color indexed="81"/>
            <rFont val="Tahoma"/>
            <family val="2"/>
            <charset val="186"/>
          </rPr>
          <t>Inga-Moonika Zgudadze:</t>
        </r>
        <r>
          <rPr>
            <sz val="9"/>
            <color indexed="81"/>
            <rFont val="Tahoma"/>
            <family val="2"/>
            <charset val="186"/>
          </rPr>
          <t xml:space="preserve">
al. 01.01.2022</t>
        </r>
      </text>
    </comment>
    <comment ref="E302" authorId="2" shapeId="0" xr:uid="{00000000-0006-0000-0000-00002C000000}">
      <text>
        <r>
          <rPr>
            <b/>
            <sz val="9"/>
            <color indexed="81"/>
            <rFont val="Tahoma"/>
            <family val="2"/>
            <charset val="186"/>
          </rPr>
          <t>Anne Altermann:</t>
        </r>
        <r>
          <rPr>
            <sz val="9"/>
            <color indexed="81"/>
            <rFont val="Tahoma"/>
            <family val="2"/>
            <charset val="186"/>
          </rPr>
          <t xml:space="preserve">
Koolitused, mille eest on võimalik seaduse kohaselt saad tulumaksu tagastus, mille kohta koostab raamatupidaja aasta andmete alusel Maksuametile deklaratsiooni INF3. </t>
        </r>
      </text>
    </comment>
    <comment ref="C320" authorId="9" shapeId="0" xr:uid="{00000000-0006-0000-0000-00002D000000}">
      <text>
        <r>
          <rPr>
            <b/>
            <sz val="9"/>
            <color indexed="81"/>
            <rFont val="Tahoma"/>
            <family val="2"/>
            <charset val="186"/>
          </rPr>
          <t>Krista Kibur:</t>
        </r>
        <r>
          <rPr>
            <sz val="9"/>
            <color indexed="81"/>
            <rFont val="Tahoma"/>
            <family val="2"/>
            <charset val="186"/>
          </rPr>
          <t xml:space="preserve">
tehtud 03.09.2013
</t>
        </r>
      </text>
    </comment>
    <comment ref="A323" authorId="10" shapeId="0" xr:uid="{00000000-0006-0000-0000-00002E000000}">
      <text>
        <r>
          <rPr>
            <b/>
            <sz val="9"/>
            <color indexed="81"/>
            <rFont val="Tahoma"/>
            <family val="2"/>
            <charset val="186"/>
          </rPr>
          <t>Kaidi Oja:</t>
        </r>
        <r>
          <rPr>
            <sz val="9"/>
            <color indexed="81"/>
            <rFont val="Tahoma"/>
            <family val="2"/>
            <charset val="186"/>
          </rPr>
          <t xml:space="preserve">
loodud 08.10.2012</t>
        </r>
      </text>
    </comment>
    <comment ref="E323" authorId="10" shapeId="0" xr:uid="{00000000-0006-0000-0000-00002F000000}">
      <text>
        <r>
          <rPr>
            <b/>
            <sz val="9"/>
            <color indexed="81"/>
            <rFont val="Tahoma"/>
            <family val="2"/>
            <charset val="186"/>
          </rPr>
          <t>Kaidi Oja:</t>
        </r>
        <r>
          <rPr>
            <sz val="9"/>
            <color indexed="81"/>
            <rFont val="Tahoma"/>
            <family val="2"/>
            <charset val="186"/>
          </rPr>
          <t xml:space="preserve">
Haabersti Vaba Aja Keskusele</t>
        </r>
      </text>
    </comment>
    <comment ref="B325" authorId="9" shapeId="0" xr:uid="{00000000-0006-0000-0000-000030000000}">
      <text>
        <r>
          <rPr>
            <b/>
            <sz val="9"/>
            <color indexed="81"/>
            <rFont val="Tahoma"/>
            <family val="2"/>
            <charset val="186"/>
          </rPr>
          <t>Krista Kibur:</t>
        </r>
        <r>
          <rPr>
            <sz val="9"/>
            <color indexed="81"/>
            <rFont val="Tahoma"/>
            <family val="2"/>
            <charset val="186"/>
          </rPr>
          <t xml:space="preserve">
tehtud 28.04.2014
</t>
        </r>
      </text>
    </comment>
    <comment ref="C327" authorId="9" shapeId="0" xr:uid="{00000000-0006-0000-0000-000031000000}">
      <text>
        <r>
          <rPr>
            <b/>
            <sz val="8"/>
            <color indexed="81"/>
            <rFont val="Tahoma"/>
            <family val="2"/>
            <charset val="186"/>
          </rPr>
          <t>Krista Kibur:</t>
        </r>
        <r>
          <rPr>
            <sz val="8"/>
            <color indexed="81"/>
            <rFont val="Tahoma"/>
            <family val="2"/>
            <charset val="186"/>
          </rPr>
          <t xml:space="preserve">
15.08.2015</t>
        </r>
      </text>
    </comment>
    <comment ref="C328" authorId="9" shapeId="0" xr:uid="{00000000-0006-0000-0000-000032000000}">
      <text>
        <r>
          <rPr>
            <b/>
            <sz val="8"/>
            <color indexed="81"/>
            <rFont val="Tahoma"/>
            <family val="2"/>
            <charset val="186"/>
          </rPr>
          <t>Krista Kibur:</t>
        </r>
        <r>
          <rPr>
            <sz val="8"/>
            <color indexed="81"/>
            <rFont val="Tahoma"/>
            <family val="2"/>
            <charset val="186"/>
          </rPr>
          <t xml:space="preserve">
tehtud 09.09.2015</t>
        </r>
      </text>
    </comment>
    <comment ref="A338" authorId="0" shapeId="0" xr:uid="{00000000-0006-0000-0000-000033000000}">
      <text>
        <r>
          <rPr>
            <b/>
            <sz val="9"/>
            <color indexed="81"/>
            <rFont val="Tahoma"/>
            <family val="2"/>
            <charset val="186"/>
          </rPr>
          <t>viinapuu:</t>
        </r>
        <r>
          <rPr>
            <sz val="9"/>
            <color indexed="81"/>
            <rFont val="Tahoma"/>
            <family val="2"/>
            <charset val="186"/>
          </rPr>
          <t xml:space="preserve">
tehtud 18.03.2009</t>
        </r>
      </text>
    </comment>
    <comment ref="B339" authorId="11" shapeId="0" xr:uid="{00000000-0006-0000-0000-000034000000}">
      <text>
        <r>
          <rPr>
            <b/>
            <sz val="9"/>
            <color indexed="81"/>
            <rFont val="Tahoma"/>
            <family val="2"/>
            <charset val="186"/>
          </rPr>
          <t>Anne Viinapuu:</t>
        </r>
        <r>
          <rPr>
            <sz val="9"/>
            <color indexed="81"/>
            <rFont val="Tahoma"/>
            <family val="2"/>
            <charset val="186"/>
          </rPr>
          <t xml:space="preserve">
Tehtud 26.03.2015
</t>
        </r>
      </text>
    </comment>
    <comment ref="A340" authorId="0" shapeId="0" xr:uid="{00000000-0006-0000-0000-000035000000}">
      <text>
        <r>
          <rPr>
            <b/>
            <sz val="9"/>
            <color indexed="81"/>
            <rFont val="Tahoma"/>
            <family val="2"/>
            <charset val="186"/>
          </rPr>
          <t>viinapuu:</t>
        </r>
        <r>
          <rPr>
            <sz val="9"/>
            <color indexed="81"/>
            <rFont val="Tahoma"/>
            <family val="2"/>
            <charset val="186"/>
          </rPr>
          <t xml:space="preserve">
tehtud 11.05.10
</t>
        </r>
      </text>
    </comment>
    <comment ref="A341" authorId="0" shapeId="0" xr:uid="{00000000-0006-0000-0000-000036000000}">
      <text>
        <r>
          <rPr>
            <b/>
            <sz val="9"/>
            <color indexed="81"/>
            <rFont val="Tahoma"/>
            <family val="2"/>
            <charset val="186"/>
          </rPr>
          <t>viinapuu:</t>
        </r>
        <r>
          <rPr>
            <sz val="9"/>
            <color indexed="81"/>
            <rFont val="Tahoma"/>
            <family val="2"/>
            <charset val="186"/>
          </rPr>
          <t xml:space="preserve">
tehtud 02.04.2012
</t>
        </r>
      </text>
    </comment>
    <comment ref="A349" authorId="0" shapeId="0" xr:uid="{00000000-0006-0000-0000-000037000000}">
      <text>
        <r>
          <rPr>
            <b/>
            <sz val="9"/>
            <color indexed="81"/>
            <rFont val="Tahoma"/>
            <family val="2"/>
            <charset val="186"/>
          </rPr>
          <t>viinapuu:</t>
        </r>
        <r>
          <rPr>
            <sz val="9"/>
            <color indexed="81"/>
            <rFont val="Tahoma"/>
            <family val="2"/>
            <charset val="186"/>
          </rPr>
          <t xml:space="preserve">
tehtud 24.11.2009 Kehtib alates 01.01.2010</t>
        </r>
      </text>
    </comment>
    <comment ref="A350" authorId="0" shapeId="0" xr:uid="{00000000-0006-0000-0000-000038000000}">
      <text>
        <r>
          <rPr>
            <b/>
            <sz val="9"/>
            <color indexed="81"/>
            <rFont val="Tahoma"/>
            <family val="2"/>
            <charset val="186"/>
          </rPr>
          <t>viinapuu:</t>
        </r>
        <r>
          <rPr>
            <sz val="9"/>
            <color indexed="81"/>
            <rFont val="Tahoma"/>
            <family val="2"/>
            <charset val="186"/>
          </rPr>
          <t xml:space="preserve">
Tehtud 30.11.2009. Kehtib alates 01.01.2010</t>
        </r>
      </text>
    </comment>
    <comment ref="A364" authorId="11" shapeId="0" xr:uid="{00000000-0006-0000-0000-000039000000}">
      <text>
        <r>
          <rPr>
            <b/>
            <sz val="9"/>
            <color indexed="81"/>
            <rFont val="Tahoma"/>
            <family val="2"/>
            <charset val="186"/>
          </rPr>
          <t>Anne Viinapuu:</t>
        </r>
        <r>
          <rPr>
            <sz val="9"/>
            <color indexed="81"/>
            <rFont val="Tahoma"/>
            <family val="2"/>
            <charset val="186"/>
          </rPr>
          <t xml:space="preserve">
tehtud 02.02.2016</t>
        </r>
      </text>
    </comment>
    <comment ref="A426" authorId="4" shapeId="0" xr:uid="{00000000-0006-0000-0000-00003A000000}">
      <text>
        <r>
          <rPr>
            <b/>
            <sz val="8"/>
            <color indexed="81"/>
            <rFont val="Tahoma"/>
            <family val="2"/>
            <charset val="186"/>
          </rPr>
          <t>kibur:</t>
        </r>
        <r>
          <rPr>
            <sz val="8"/>
            <color indexed="81"/>
            <rFont val="Tahoma"/>
            <family val="2"/>
            <charset val="186"/>
          </rPr>
          <t xml:space="preserve">
tehtud 26.11.09
kehtib alates 01.01.2010</t>
        </r>
      </text>
    </comment>
    <comment ref="D454" authorId="6" shapeId="0" xr:uid="{00000000-0006-0000-0000-00003B000000}">
      <text>
        <r>
          <rPr>
            <b/>
            <sz val="9"/>
            <color indexed="81"/>
            <rFont val="Tahoma"/>
            <family val="2"/>
            <charset val="186"/>
          </rPr>
          <t>Anne A.:</t>
        </r>
        <r>
          <rPr>
            <sz val="9"/>
            <color indexed="81"/>
            <rFont val="Tahoma"/>
            <family val="2"/>
            <charset val="186"/>
          </rPr>
          <t xml:space="preserve">
sh ka Linnamuuseumi kohvikud
Loomaaia toitlustus;</t>
        </r>
      </text>
    </comment>
    <comment ref="A482" authorId="8" shapeId="0" xr:uid="{0440A8D2-C4FA-4C77-A8ED-828CE40AFC3A}">
      <text>
        <r>
          <rPr>
            <b/>
            <sz val="9"/>
            <color indexed="81"/>
            <rFont val="Tahoma"/>
            <family val="2"/>
            <charset val="186"/>
          </rPr>
          <t>Inga-Moonika Zgudadze:</t>
        </r>
        <r>
          <rPr>
            <sz val="9"/>
            <color indexed="81"/>
            <rFont val="Tahoma"/>
            <family val="2"/>
            <charset val="186"/>
          </rPr>
          <t xml:space="preserve">
alates 01.12.2021</t>
        </r>
      </text>
    </comment>
    <comment ref="A485" authorId="11" shapeId="0" xr:uid="{00000000-0006-0000-0000-00003C000000}">
      <text>
        <r>
          <rPr>
            <b/>
            <sz val="9"/>
            <color indexed="81"/>
            <rFont val="Tahoma"/>
            <family val="2"/>
            <charset val="186"/>
          </rPr>
          <t>Anne Viinapuu:</t>
        </r>
        <r>
          <rPr>
            <sz val="9"/>
            <color indexed="81"/>
            <rFont val="Tahoma"/>
            <family val="2"/>
            <charset val="186"/>
          </rPr>
          <t xml:space="preserve">
tehtud 19.05.2014
</t>
        </r>
      </text>
    </comment>
    <comment ref="A494" authorId="6" shapeId="0" xr:uid="{00000000-0006-0000-0000-00003D000000}">
      <text>
        <r>
          <rPr>
            <b/>
            <sz val="9"/>
            <color indexed="81"/>
            <rFont val="Tahoma"/>
            <family val="2"/>
            <charset val="186"/>
          </rPr>
          <t>Anne A.:</t>
        </r>
        <r>
          <rPr>
            <sz val="9"/>
            <color indexed="81"/>
            <rFont val="Tahoma"/>
            <family val="2"/>
            <charset val="186"/>
          </rPr>
          <t xml:space="preserve">
tehtud 02.09.2013</t>
        </r>
      </text>
    </comment>
    <comment ref="C494" authorId="6" shapeId="0" xr:uid="{00000000-0006-0000-0000-00003E000000}">
      <text>
        <r>
          <rPr>
            <b/>
            <sz val="9"/>
            <color indexed="81"/>
            <rFont val="Tahoma"/>
            <family val="2"/>
            <charset val="186"/>
          </rPr>
          <t>Anne A.:</t>
        </r>
        <r>
          <rPr>
            <sz val="9"/>
            <color indexed="81"/>
            <rFont val="Tahoma"/>
            <family val="2"/>
            <charset val="186"/>
          </rPr>
          <t xml:space="preserve">
Raua saun
Valdeku saun</t>
        </r>
      </text>
    </comment>
    <comment ref="E496" authorId="6" shapeId="0" xr:uid="{00000000-0006-0000-0000-00003F000000}">
      <text>
        <r>
          <rPr>
            <b/>
            <sz val="9"/>
            <color indexed="81"/>
            <rFont val="Tahoma"/>
            <family val="2"/>
            <charset val="186"/>
          </rPr>
          <t xml:space="preserve">Anne A.:
</t>
        </r>
        <r>
          <rPr>
            <sz val="9"/>
            <color indexed="81"/>
            <rFont val="Tahoma"/>
            <family val="2"/>
            <charset val="186"/>
          </rPr>
          <t>saunakapi võtme kaotamine</t>
        </r>
      </text>
    </comment>
    <comment ref="B501" authorId="9" shapeId="0" xr:uid="{00000000-0006-0000-0000-000040000000}">
      <text>
        <r>
          <rPr>
            <b/>
            <sz val="9"/>
            <color indexed="81"/>
            <rFont val="Tahoma"/>
            <family val="2"/>
            <charset val="186"/>
          </rPr>
          <t>Krista Kibur:</t>
        </r>
        <r>
          <rPr>
            <sz val="9"/>
            <color indexed="81"/>
            <rFont val="Tahoma"/>
            <family val="2"/>
            <charset val="186"/>
          </rPr>
          <t xml:space="preserve">
tehtud 27.12.2012
</t>
        </r>
      </text>
    </comment>
    <comment ref="B502" authorId="11" shapeId="0" xr:uid="{00000000-0006-0000-0000-000041000000}">
      <text>
        <r>
          <rPr>
            <b/>
            <sz val="9"/>
            <color indexed="81"/>
            <rFont val="Tahoma"/>
            <family val="2"/>
            <charset val="186"/>
          </rPr>
          <t>Anne Viinapuu:</t>
        </r>
        <r>
          <rPr>
            <sz val="9"/>
            <color indexed="81"/>
            <rFont val="Tahoma"/>
            <family val="2"/>
            <charset val="186"/>
          </rPr>
          <t xml:space="preserve">
tehtud 02.02.2016</t>
        </r>
      </text>
    </comment>
    <comment ref="B510" authorId="0" shapeId="0" xr:uid="{00000000-0006-0000-0000-000042000000}">
      <text>
        <r>
          <rPr>
            <b/>
            <sz val="9"/>
            <color indexed="81"/>
            <rFont val="Tahoma"/>
            <family val="2"/>
            <charset val="186"/>
          </rPr>
          <t>viinapuu:</t>
        </r>
        <r>
          <rPr>
            <sz val="9"/>
            <color indexed="81"/>
            <rFont val="Tahoma"/>
            <family val="2"/>
            <charset val="186"/>
          </rPr>
          <t xml:space="preserve">
tehtud 14.09.2010</t>
        </r>
      </text>
    </comment>
    <comment ref="B511" authorId="12" shapeId="0" xr:uid="{00000000-0006-0000-0000-000043000000}">
      <text>
        <r>
          <rPr>
            <b/>
            <sz val="9"/>
            <color indexed="81"/>
            <rFont val="Tahoma"/>
            <family val="2"/>
            <charset val="186"/>
          </rPr>
          <t>Robert Kriesenthal:</t>
        </r>
        <r>
          <rPr>
            <sz val="9"/>
            <color indexed="81"/>
            <rFont val="Tahoma"/>
            <family val="2"/>
            <charset val="186"/>
          </rPr>
          <t xml:space="preserve">
Loodud 18.10.2018</t>
        </r>
      </text>
    </comment>
    <comment ref="B512" authorId="12" shapeId="0" xr:uid="{00000000-0006-0000-0000-000044000000}">
      <text>
        <r>
          <rPr>
            <b/>
            <sz val="9"/>
            <color indexed="81"/>
            <rFont val="Tahoma"/>
            <family val="2"/>
            <charset val="186"/>
          </rPr>
          <t>Robert Kriesenthal:</t>
        </r>
        <r>
          <rPr>
            <sz val="9"/>
            <color indexed="81"/>
            <rFont val="Tahoma"/>
            <family val="2"/>
            <charset val="186"/>
          </rPr>
          <t xml:space="preserve">
Loodud 18.10.2018</t>
        </r>
      </text>
    </comment>
    <comment ref="B513" authorId="12" shapeId="0" xr:uid="{00000000-0006-0000-0000-000045000000}">
      <text>
        <r>
          <rPr>
            <b/>
            <sz val="9"/>
            <color indexed="81"/>
            <rFont val="Tahoma"/>
            <family val="2"/>
            <charset val="186"/>
          </rPr>
          <t>Robert Kriesenthal:</t>
        </r>
        <r>
          <rPr>
            <sz val="9"/>
            <color indexed="81"/>
            <rFont val="Tahoma"/>
            <family val="2"/>
            <charset val="186"/>
          </rPr>
          <t xml:space="preserve">
Loodud 18.10.2018</t>
        </r>
      </text>
    </comment>
    <comment ref="B514" authorId="13" shapeId="0" xr:uid="{00000000-0006-0000-0000-000046000000}">
      <text>
        <r>
          <rPr>
            <b/>
            <sz val="9"/>
            <color indexed="81"/>
            <rFont val="Tahoma"/>
            <family val="2"/>
            <charset val="186"/>
          </rPr>
          <t>Monika Pertel:</t>
        </r>
        <r>
          <rPr>
            <sz val="9"/>
            <color indexed="81"/>
            <rFont val="Tahoma"/>
            <family val="2"/>
            <charset val="186"/>
          </rPr>
          <t xml:space="preserve">
tehtud 28.09.20
</t>
        </r>
      </text>
    </comment>
    <comment ref="B515" authorId="5" shapeId="0" xr:uid="{00000000-0006-0000-0000-000047000000}">
      <text>
        <r>
          <rPr>
            <b/>
            <sz val="9"/>
            <color indexed="81"/>
            <rFont val="Tahoma"/>
            <family val="2"/>
            <charset val="186"/>
          </rPr>
          <t>Anne A:</t>
        </r>
        <r>
          <rPr>
            <sz val="9"/>
            <color indexed="81"/>
            <rFont val="Tahoma"/>
            <family val="2"/>
            <charset val="186"/>
          </rPr>
          <t xml:space="preserve">
Tehtud 11.10.10 Nõmme Turu liuvälja piletitulu</t>
        </r>
      </text>
    </comment>
    <comment ref="B530" authorId="14" shapeId="0" xr:uid="{00000000-0006-0000-0000-000048000000}">
      <text>
        <r>
          <rPr>
            <b/>
            <sz val="8"/>
            <color indexed="81"/>
            <rFont val="Tahoma"/>
            <family val="2"/>
            <charset val="186"/>
          </rPr>
          <t>roosioja:</t>
        </r>
        <r>
          <rPr>
            <sz val="8"/>
            <color indexed="81"/>
            <rFont val="Tahoma"/>
            <family val="2"/>
            <charset val="186"/>
          </rPr>
          <t xml:space="preserve">
tehtud 31.01</t>
        </r>
      </text>
    </comment>
    <comment ref="B531" authorId="1" shapeId="0" xr:uid="{00000000-0006-0000-0000-000049000000}">
      <text>
        <r>
          <rPr>
            <b/>
            <sz val="8"/>
            <color indexed="81"/>
            <rFont val="Tahoma"/>
            <family val="2"/>
            <charset val="186"/>
          </rPr>
          <t>valler:</t>
        </r>
        <r>
          <rPr>
            <sz val="8"/>
            <color indexed="81"/>
            <rFont val="Tahoma"/>
            <family val="2"/>
            <charset val="186"/>
          </rPr>
          <t xml:space="preserve">
tehtud 19.03</t>
        </r>
      </text>
    </comment>
    <comment ref="B532" authorId="1" shapeId="0" xr:uid="{00000000-0006-0000-0000-00004A000000}">
      <text>
        <r>
          <rPr>
            <b/>
            <sz val="8"/>
            <color indexed="81"/>
            <rFont val="Tahoma"/>
            <family val="2"/>
            <charset val="186"/>
          </rPr>
          <t>valler:</t>
        </r>
        <r>
          <rPr>
            <sz val="8"/>
            <color indexed="81"/>
            <rFont val="Tahoma"/>
            <family val="2"/>
            <charset val="186"/>
          </rPr>
          <t xml:space="preserve">
tehtud 19.03</t>
        </r>
      </text>
    </comment>
    <comment ref="B533" authorId="1" shapeId="0" xr:uid="{00000000-0006-0000-0000-00004B000000}">
      <text>
        <r>
          <rPr>
            <b/>
            <sz val="8"/>
            <color indexed="81"/>
            <rFont val="Tahoma"/>
            <family val="2"/>
            <charset val="186"/>
          </rPr>
          <t>valler:</t>
        </r>
        <r>
          <rPr>
            <sz val="8"/>
            <color indexed="81"/>
            <rFont val="Tahoma"/>
            <family val="2"/>
            <charset val="186"/>
          </rPr>
          <t xml:space="preserve">
tehtud 10.04.07</t>
        </r>
      </text>
    </comment>
    <comment ref="B534" authorId="1" shapeId="0" xr:uid="{00000000-0006-0000-0000-00004C000000}">
      <text>
        <r>
          <rPr>
            <b/>
            <sz val="8"/>
            <color indexed="81"/>
            <rFont val="Tahoma"/>
            <family val="2"/>
            <charset val="186"/>
          </rPr>
          <t>valler:</t>
        </r>
        <r>
          <rPr>
            <sz val="8"/>
            <color indexed="81"/>
            <rFont val="Tahoma"/>
            <family val="2"/>
            <charset val="186"/>
          </rPr>
          <t xml:space="preserve">
tehtud 03.05.07</t>
        </r>
      </text>
    </comment>
    <comment ref="B535" authorId="1" shapeId="0" xr:uid="{00000000-0006-0000-0000-00004D000000}">
      <text>
        <r>
          <rPr>
            <b/>
            <sz val="8"/>
            <color indexed="81"/>
            <rFont val="Tahoma"/>
            <family val="2"/>
            <charset val="186"/>
          </rPr>
          <t>valler:</t>
        </r>
        <r>
          <rPr>
            <sz val="8"/>
            <color indexed="81"/>
            <rFont val="Tahoma"/>
            <family val="2"/>
            <charset val="186"/>
          </rPr>
          <t xml:space="preserve">
tehtud 03.05.07</t>
        </r>
      </text>
    </comment>
    <comment ref="B536" authorId="1" shapeId="0" xr:uid="{00000000-0006-0000-0000-00004E000000}">
      <text>
        <r>
          <rPr>
            <b/>
            <sz val="8"/>
            <color indexed="81"/>
            <rFont val="Tahoma"/>
            <family val="2"/>
            <charset val="186"/>
          </rPr>
          <t>valler:</t>
        </r>
        <r>
          <rPr>
            <sz val="8"/>
            <color indexed="81"/>
            <rFont val="Tahoma"/>
            <family val="2"/>
            <charset val="186"/>
          </rPr>
          <t xml:space="preserve">
tehtud 03.05.07</t>
        </r>
      </text>
    </comment>
    <comment ref="B537" authorId="1" shapeId="0" xr:uid="{00000000-0006-0000-0000-00004F000000}">
      <text>
        <r>
          <rPr>
            <b/>
            <sz val="8"/>
            <color indexed="81"/>
            <rFont val="Tahoma"/>
            <family val="2"/>
            <charset val="186"/>
          </rPr>
          <t>valler:</t>
        </r>
        <r>
          <rPr>
            <sz val="8"/>
            <color indexed="81"/>
            <rFont val="Tahoma"/>
            <family val="2"/>
            <charset val="186"/>
          </rPr>
          <t xml:space="preserve">
tehtud 03.05.07</t>
        </r>
      </text>
    </comment>
    <comment ref="B538" authorId="1" shapeId="0" xr:uid="{00000000-0006-0000-0000-000050000000}">
      <text>
        <r>
          <rPr>
            <b/>
            <sz val="8"/>
            <color indexed="81"/>
            <rFont val="Tahoma"/>
            <family val="2"/>
            <charset val="186"/>
          </rPr>
          <t>valler:</t>
        </r>
        <r>
          <rPr>
            <sz val="8"/>
            <color indexed="81"/>
            <rFont val="Tahoma"/>
            <family val="2"/>
            <charset val="186"/>
          </rPr>
          <t xml:space="preserve">
tehtud 08.05.07</t>
        </r>
      </text>
    </comment>
    <comment ref="B539" authorId="1" shapeId="0" xr:uid="{00000000-0006-0000-0000-000051000000}">
      <text>
        <r>
          <rPr>
            <b/>
            <sz val="8"/>
            <color indexed="81"/>
            <rFont val="Tahoma"/>
            <family val="2"/>
            <charset val="186"/>
          </rPr>
          <t>valler:</t>
        </r>
        <r>
          <rPr>
            <sz val="8"/>
            <color indexed="81"/>
            <rFont val="Tahoma"/>
            <family val="2"/>
            <charset val="186"/>
          </rPr>
          <t xml:space="preserve">
tehtud 09.05.07</t>
        </r>
      </text>
    </comment>
    <comment ref="B540" authorId="1" shapeId="0" xr:uid="{00000000-0006-0000-0000-000052000000}">
      <text>
        <r>
          <rPr>
            <b/>
            <sz val="8"/>
            <color indexed="81"/>
            <rFont val="Tahoma"/>
            <family val="2"/>
            <charset val="186"/>
          </rPr>
          <t>valler:</t>
        </r>
        <r>
          <rPr>
            <sz val="8"/>
            <color indexed="81"/>
            <rFont val="Tahoma"/>
            <family val="2"/>
            <charset val="186"/>
          </rPr>
          <t xml:space="preserve">
tehtud 22.05.07</t>
        </r>
      </text>
    </comment>
    <comment ref="B545" authorId="15" shapeId="0" xr:uid="{00000000-0006-0000-0000-000053000000}">
      <text>
        <r>
          <rPr>
            <b/>
            <sz val="8"/>
            <color indexed="81"/>
            <rFont val="Tahoma"/>
            <family val="2"/>
            <charset val="186"/>
          </rPr>
          <t>englas:</t>
        </r>
        <r>
          <rPr>
            <sz val="8"/>
            <color indexed="81"/>
            <rFont val="Tahoma"/>
            <family val="2"/>
            <charset val="186"/>
          </rPr>
          <t xml:space="preserve">
tehtud 31.10.07</t>
        </r>
      </text>
    </comment>
    <comment ref="B546" authorId="15" shapeId="0" xr:uid="{00000000-0006-0000-0000-000054000000}">
      <text>
        <r>
          <rPr>
            <b/>
            <sz val="8"/>
            <color indexed="81"/>
            <rFont val="Tahoma"/>
            <family val="2"/>
            <charset val="186"/>
          </rPr>
          <t>englas:</t>
        </r>
        <r>
          <rPr>
            <sz val="8"/>
            <color indexed="81"/>
            <rFont val="Tahoma"/>
            <family val="2"/>
            <charset val="186"/>
          </rPr>
          <t xml:space="preserve">
31.10.07</t>
        </r>
      </text>
    </comment>
    <comment ref="B547" authorId="1" shapeId="0" xr:uid="{00000000-0006-0000-0000-000055000000}">
      <text>
        <r>
          <rPr>
            <b/>
            <sz val="8"/>
            <color indexed="81"/>
            <rFont val="Tahoma"/>
            <family val="2"/>
            <charset val="186"/>
          </rPr>
          <t>valler:</t>
        </r>
        <r>
          <rPr>
            <sz val="8"/>
            <color indexed="81"/>
            <rFont val="Tahoma"/>
            <family val="2"/>
            <charset val="186"/>
          </rPr>
          <t xml:space="preserve">
tehtud 20.11.07</t>
        </r>
      </text>
    </comment>
    <comment ref="B548" authorId="15" shapeId="0" xr:uid="{00000000-0006-0000-0000-000056000000}">
      <text>
        <r>
          <rPr>
            <b/>
            <sz val="8"/>
            <color indexed="81"/>
            <rFont val="Tahoma"/>
            <family val="2"/>
            <charset val="186"/>
          </rPr>
          <t>englas:</t>
        </r>
        <r>
          <rPr>
            <sz val="8"/>
            <color indexed="81"/>
            <rFont val="Tahoma"/>
            <family val="2"/>
            <charset val="186"/>
          </rPr>
          <t xml:space="preserve">
10.12.2007</t>
        </r>
      </text>
    </comment>
    <comment ref="B549" authorId="15" shapeId="0" xr:uid="{00000000-0006-0000-0000-000057000000}">
      <text>
        <r>
          <rPr>
            <b/>
            <sz val="8"/>
            <color indexed="81"/>
            <rFont val="Tahoma"/>
            <family val="2"/>
            <charset val="186"/>
          </rPr>
          <t>englas:</t>
        </r>
        <r>
          <rPr>
            <sz val="8"/>
            <color indexed="81"/>
            <rFont val="Tahoma"/>
            <family val="2"/>
            <charset val="186"/>
          </rPr>
          <t xml:space="preserve">
tehtud 10.12.2007</t>
        </r>
      </text>
    </comment>
    <comment ref="E549" authorId="15" shapeId="0" xr:uid="{00000000-0006-0000-0000-000058000000}">
      <text>
        <r>
          <rPr>
            <b/>
            <sz val="8"/>
            <color indexed="81"/>
            <rFont val="Tahoma"/>
            <family val="2"/>
            <charset val="186"/>
          </rPr>
          <t>englas:</t>
        </r>
        <r>
          <rPr>
            <sz val="8"/>
            <color indexed="81"/>
            <rFont val="Tahoma"/>
            <family val="2"/>
            <charset val="186"/>
          </rPr>
          <t xml:space="preserve">
toetus Eesti Noorsootöö Keskuselt</t>
        </r>
      </text>
    </comment>
    <comment ref="B550" authorId="15" shapeId="0" xr:uid="{00000000-0006-0000-0000-000059000000}">
      <text>
        <r>
          <rPr>
            <b/>
            <sz val="8"/>
            <color indexed="81"/>
            <rFont val="Tahoma"/>
            <family val="2"/>
            <charset val="186"/>
          </rPr>
          <t>englas:</t>
        </r>
        <r>
          <rPr>
            <sz val="8"/>
            <color indexed="81"/>
            <rFont val="Tahoma"/>
            <family val="2"/>
            <charset val="186"/>
          </rPr>
          <t xml:space="preserve">
10.12.2007</t>
        </r>
      </text>
    </comment>
    <comment ref="B551" authorId="15" shapeId="0" xr:uid="{00000000-0006-0000-0000-00005A000000}">
      <text>
        <r>
          <rPr>
            <b/>
            <sz val="8"/>
            <color indexed="81"/>
            <rFont val="Tahoma"/>
            <family val="2"/>
            <charset val="186"/>
          </rPr>
          <t>englas:</t>
        </r>
        <r>
          <rPr>
            <sz val="8"/>
            <color indexed="81"/>
            <rFont val="Tahoma"/>
            <family val="2"/>
            <charset val="186"/>
          </rPr>
          <t xml:space="preserve">
tehtud 12.12.2007</t>
        </r>
      </text>
    </comment>
    <comment ref="B552" authorId="1" shapeId="0" xr:uid="{00000000-0006-0000-0000-00005B000000}">
      <text>
        <r>
          <rPr>
            <b/>
            <sz val="8"/>
            <color indexed="81"/>
            <rFont val="Tahoma"/>
            <family val="2"/>
            <charset val="186"/>
          </rPr>
          <t>valler:</t>
        </r>
        <r>
          <rPr>
            <sz val="8"/>
            <color indexed="81"/>
            <rFont val="Tahoma"/>
            <family val="2"/>
            <charset val="186"/>
          </rPr>
          <t xml:space="preserve">
tehtud 28.03.08</t>
        </r>
      </text>
    </comment>
    <comment ref="B553" authorId="1" shapeId="0" xr:uid="{00000000-0006-0000-0000-00005C000000}">
      <text>
        <r>
          <rPr>
            <b/>
            <sz val="8"/>
            <color indexed="81"/>
            <rFont val="Tahoma"/>
            <family val="2"/>
            <charset val="186"/>
          </rPr>
          <t>valler:</t>
        </r>
        <r>
          <rPr>
            <sz val="8"/>
            <color indexed="81"/>
            <rFont val="Tahoma"/>
            <family val="2"/>
            <charset val="186"/>
          </rPr>
          <t xml:space="preserve">
tehtud 31.03.08</t>
        </r>
      </text>
    </comment>
    <comment ref="C553" authorId="2" shapeId="0" xr:uid="{00000000-0006-0000-0000-00005D000000}">
      <text>
        <r>
          <rPr>
            <b/>
            <sz val="9"/>
            <color indexed="81"/>
            <rFont val="Tahoma"/>
            <family val="2"/>
            <charset val="186"/>
          </rPr>
          <t>Anne Altermann:</t>
        </r>
        <r>
          <rPr>
            <sz val="9"/>
            <color indexed="81"/>
            <rFont val="Tahoma"/>
            <family val="2"/>
            <charset val="186"/>
          </rPr>
          <t xml:space="preserve">
tegevusala 2017. aasta lepingus on 09500</t>
        </r>
      </text>
    </comment>
    <comment ref="B554" authorId="1" shapeId="0" xr:uid="{00000000-0006-0000-0000-00005E000000}">
      <text>
        <r>
          <rPr>
            <b/>
            <sz val="8"/>
            <color indexed="81"/>
            <rFont val="Tahoma"/>
            <family val="2"/>
            <charset val="186"/>
          </rPr>
          <t>valler:</t>
        </r>
        <r>
          <rPr>
            <sz val="8"/>
            <color indexed="81"/>
            <rFont val="Tahoma"/>
            <family val="2"/>
            <charset val="186"/>
          </rPr>
          <t xml:space="preserve">
tehtud 24.04.08</t>
        </r>
      </text>
    </comment>
    <comment ref="B555" authorId="3" shapeId="0" xr:uid="{00000000-0006-0000-0000-00005F000000}">
      <text>
        <r>
          <rPr>
            <b/>
            <sz val="8"/>
            <color indexed="81"/>
            <rFont val="Tahoma"/>
            <family val="2"/>
            <charset val="186"/>
          </rPr>
          <t>ruusmann:</t>
        </r>
        <r>
          <rPr>
            <sz val="8"/>
            <color indexed="81"/>
            <rFont val="Tahoma"/>
            <family val="2"/>
            <charset val="186"/>
          </rPr>
          <t xml:space="preserve">
tehtud 26.05.2008</t>
        </r>
      </text>
    </comment>
    <comment ref="B556" authorId="3" shapeId="0" xr:uid="{00000000-0006-0000-0000-000060000000}">
      <text>
        <r>
          <rPr>
            <b/>
            <sz val="8"/>
            <color indexed="81"/>
            <rFont val="Tahoma"/>
            <family val="2"/>
            <charset val="186"/>
          </rPr>
          <t>ruusmann:</t>
        </r>
        <r>
          <rPr>
            <sz val="8"/>
            <color indexed="81"/>
            <rFont val="Tahoma"/>
            <family val="2"/>
            <charset val="186"/>
          </rPr>
          <t xml:space="preserve">
tehtud 04.07.2008</t>
        </r>
      </text>
    </comment>
    <comment ref="B557" authorId="3" shapeId="0" xr:uid="{00000000-0006-0000-0000-000061000000}">
      <text>
        <r>
          <rPr>
            <b/>
            <sz val="8"/>
            <color indexed="81"/>
            <rFont val="Tahoma"/>
            <family val="2"/>
            <charset val="186"/>
          </rPr>
          <t>ruusmann:</t>
        </r>
        <r>
          <rPr>
            <sz val="8"/>
            <color indexed="81"/>
            <rFont val="Tahoma"/>
            <family val="2"/>
            <charset val="186"/>
          </rPr>
          <t xml:space="preserve">
tehtud 14.08.2008</t>
        </r>
      </text>
    </comment>
    <comment ref="B558" authorId="3" shapeId="0" xr:uid="{00000000-0006-0000-0000-000062000000}">
      <text>
        <r>
          <rPr>
            <b/>
            <sz val="8"/>
            <color indexed="81"/>
            <rFont val="Tahoma"/>
            <family val="2"/>
            <charset val="186"/>
          </rPr>
          <t>ruusmann:</t>
        </r>
        <r>
          <rPr>
            <sz val="8"/>
            <color indexed="81"/>
            <rFont val="Tahoma"/>
            <family val="2"/>
            <charset val="186"/>
          </rPr>
          <t xml:space="preserve">
tehtud 14.08.2008</t>
        </r>
      </text>
    </comment>
    <comment ref="B559" authorId="3" shapeId="0" xr:uid="{00000000-0006-0000-0000-000063000000}">
      <text>
        <r>
          <rPr>
            <b/>
            <sz val="8"/>
            <color indexed="81"/>
            <rFont val="Tahoma"/>
            <family val="2"/>
            <charset val="186"/>
          </rPr>
          <t>ruusmann:</t>
        </r>
        <r>
          <rPr>
            <sz val="8"/>
            <color indexed="81"/>
            <rFont val="Tahoma"/>
            <family val="2"/>
            <charset val="186"/>
          </rPr>
          <t xml:space="preserve">
tehtud 14.08.2008</t>
        </r>
      </text>
    </comment>
    <comment ref="B560" authorId="3" shapeId="0" xr:uid="{00000000-0006-0000-0000-000064000000}">
      <text>
        <r>
          <rPr>
            <b/>
            <sz val="8"/>
            <color indexed="81"/>
            <rFont val="Tahoma"/>
            <family val="2"/>
            <charset val="186"/>
          </rPr>
          <t>ruusmann:</t>
        </r>
        <r>
          <rPr>
            <sz val="8"/>
            <color indexed="81"/>
            <rFont val="Tahoma"/>
            <family val="2"/>
            <charset val="186"/>
          </rPr>
          <t xml:space="preserve">
tehtud 29.09.08</t>
        </r>
      </text>
    </comment>
    <comment ref="B561" authorId="3" shapeId="0" xr:uid="{00000000-0006-0000-0000-000065000000}">
      <text>
        <r>
          <rPr>
            <b/>
            <sz val="8"/>
            <color indexed="81"/>
            <rFont val="Tahoma"/>
            <family val="2"/>
            <charset val="186"/>
          </rPr>
          <t>ruusmann:</t>
        </r>
        <r>
          <rPr>
            <sz val="8"/>
            <color indexed="81"/>
            <rFont val="Tahoma"/>
            <family val="2"/>
            <charset val="186"/>
          </rPr>
          <t xml:space="preserve">
29.09.08</t>
        </r>
      </text>
    </comment>
    <comment ref="B562" authorId="3" shapeId="0" xr:uid="{00000000-0006-0000-0000-000066000000}">
      <text>
        <r>
          <rPr>
            <b/>
            <sz val="8"/>
            <color indexed="81"/>
            <rFont val="Tahoma"/>
            <family val="2"/>
            <charset val="186"/>
          </rPr>
          <t>ruusmann:</t>
        </r>
        <r>
          <rPr>
            <sz val="8"/>
            <color indexed="81"/>
            <rFont val="Tahoma"/>
            <family val="2"/>
            <charset val="186"/>
          </rPr>
          <t xml:space="preserve">
tehtud 20.10.08</t>
        </r>
      </text>
    </comment>
    <comment ref="E562" authorId="3" shapeId="0" xr:uid="{00000000-0006-0000-0000-000067000000}">
      <text>
        <r>
          <rPr>
            <b/>
            <sz val="8"/>
            <color indexed="81"/>
            <rFont val="Tahoma"/>
            <family val="2"/>
            <charset val="186"/>
          </rPr>
          <t>ruusmann:</t>
        </r>
        <r>
          <rPr>
            <sz val="8"/>
            <color indexed="81"/>
            <rFont val="Tahoma"/>
            <family val="2"/>
            <charset val="186"/>
          </rPr>
          <t xml:space="preserve">
Tallinna Reaalkool</t>
        </r>
      </text>
    </comment>
    <comment ref="B563" authorId="3" shapeId="0" xr:uid="{00000000-0006-0000-0000-000068000000}">
      <text>
        <r>
          <rPr>
            <b/>
            <sz val="8"/>
            <color indexed="81"/>
            <rFont val="Tahoma"/>
            <family val="2"/>
            <charset val="186"/>
          </rPr>
          <t>ruusmann:</t>
        </r>
        <r>
          <rPr>
            <sz val="8"/>
            <color indexed="81"/>
            <rFont val="Tahoma"/>
            <family val="2"/>
            <charset val="186"/>
          </rPr>
          <t xml:space="preserve">
tehtud 21.10.2008</t>
        </r>
      </text>
    </comment>
    <comment ref="B564" authorId="3" shapeId="0" xr:uid="{00000000-0006-0000-0000-000069000000}">
      <text>
        <r>
          <rPr>
            <b/>
            <sz val="8"/>
            <color indexed="81"/>
            <rFont val="Tahoma"/>
            <family val="2"/>
            <charset val="186"/>
          </rPr>
          <t>ruusmann:</t>
        </r>
        <r>
          <rPr>
            <sz val="8"/>
            <color indexed="81"/>
            <rFont val="Tahoma"/>
            <family val="2"/>
            <charset val="186"/>
          </rPr>
          <t xml:space="preserve">
tehtud 03.11.2008</t>
        </r>
      </text>
    </comment>
    <comment ref="E564" authorId="3" shapeId="0" xr:uid="{00000000-0006-0000-0000-00006A000000}">
      <text>
        <r>
          <rPr>
            <b/>
            <sz val="8"/>
            <color indexed="81"/>
            <rFont val="Tahoma"/>
            <family val="2"/>
            <charset val="186"/>
          </rPr>
          <t>ruusmann:</t>
        </r>
        <r>
          <rPr>
            <sz val="8"/>
            <color indexed="81"/>
            <rFont val="Tahoma"/>
            <family val="2"/>
            <charset val="186"/>
          </rPr>
          <t xml:space="preserve">
Kopli Ametikool</t>
        </r>
      </text>
    </comment>
    <comment ref="B565" authorId="3" shapeId="0" xr:uid="{00000000-0006-0000-0000-00006B000000}">
      <text>
        <r>
          <rPr>
            <b/>
            <sz val="8"/>
            <color indexed="81"/>
            <rFont val="Tahoma"/>
            <family val="2"/>
            <charset val="186"/>
          </rPr>
          <t>ruusmann:</t>
        </r>
        <r>
          <rPr>
            <sz val="8"/>
            <color indexed="81"/>
            <rFont val="Tahoma"/>
            <family val="2"/>
            <charset val="186"/>
          </rPr>
          <t xml:space="preserve">
tehtud 19.11.2008</t>
        </r>
      </text>
    </comment>
    <comment ref="E565" authorId="3" shapeId="0" xr:uid="{00000000-0006-0000-0000-00006C000000}">
      <text>
        <r>
          <rPr>
            <b/>
            <sz val="8"/>
            <color indexed="81"/>
            <rFont val="Tahoma"/>
            <family val="2"/>
            <charset val="186"/>
          </rPr>
          <t>ruusmann:</t>
        </r>
        <r>
          <rPr>
            <sz val="8"/>
            <color indexed="81"/>
            <rFont val="Tahoma"/>
            <family val="2"/>
            <charset val="186"/>
          </rPr>
          <t xml:space="preserve">
Tallinna Kopli Ametikool</t>
        </r>
      </text>
    </comment>
    <comment ref="B566" authorId="3" shapeId="0" xr:uid="{00000000-0006-0000-0000-00006D000000}">
      <text>
        <r>
          <rPr>
            <b/>
            <sz val="8"/>
            <color indexed="81"/>
            <rFont val="Tahoma"/>
            <family val="2"/>
            <charset val="186"/>
          </rPr>
          <t>ruusmann:</t>
        </r>
        <r>
          <rPr>
            <sz val="8"/>
            <color indexed="81"/>
            <rFont val="Tahoma"/>
            <family val="2"/>
            <charset val="186"/>
          </rPr>
          <t xml:space="preserve">
tehtud 19.02.2009</t>
        </r>
      </text>
    </comment>
    <comment ref="B567" authorId="3" shapeId="0" xr:uid="{00000000-0006-0000-0000-00006E000000}">
      <text>
        <r>
          <rPr>
            <b/>
            <sz val="8"/>
            <color indexed="81"/>
            <rFont val="Tahoma"/>
            <family val="2"/>
            <charset val="186"/>
          </rPr>
          <t>ruusmann:</t>
        </r>
        <r>
          <rPr>
            <sz val="8"/>
            <color indexed="81"/>
            <rFont val="Tahoma"/>
            <family val="2"/>
            <charset val="186"/>
          </rPr>
          <t xml:space="preserve">
tehtud 01.06.2009</t>
        </r>
      </text>
    </comment>
    <comment ref="E567" authorId="3" shapeId="0" xr:uid="{00000000-0006-0000-0000-00006F000000}">
      <text>
        <r>
          <rPr>
            <b/>
            <sz val="8"/>
            <color indexed="81"/>
            <rFont val="Tahoma"/>
            <family val="2"/>
            <charset val="186"/>
          </rPr>
          <t>ruusmann:</t>
        </r>
        <r>
          <rPr>
            <sz val="8"/>
            <color indexed="81"/>
            <rFont val="Tahoma"/>
            <family val="2"/>
            <charset val="186"/>
          </rPr>
          <t xml:space="preserve">
Tln Järveotsa Gümnaasiumile
</t>
        </r>
      </text>
    </comment>
    <comment ref="B568" authorId="3" shapeId="0" xr:uid="{00000000-0006-0000-0000-000070000000}">
      <text>
        <r>
          <rPr>
            <b/>
            <sz val="8"/>
            <color indexed="81"/>
            <rFont val="Tahoma"/>
            <family val="2"/>
            <charset val="186"/>
          </rPr>
          <t>ruusmann:</t>
        </r>
        <r>
          <rPr>
            <sz val="8"/>
            <color indexed="81"/>
            <rFont val="Tahoma"/>
            <family val="2"/>
            <charset val="186"/>
          </rPr>
          <t xml:space="preserve">
tehtud 01.06.2009</t>
        </r>
      </text>
    </comment>
    <comment ref="B569" authorId="3" shapeId="0" xr:uid="{00000000-0006-0000-0000-000071000000}">
      <text>
        <r>
          <rPr>
            <b/>
            <sz val="8"/>
            <color indexed="81"/>
            <rFont val="Tahoma"/>
            <family val="2"/>
            <charset val="186"/>
          </rPr>
          <t>ruusmann:</t>
        </r>
        <r>
          <rPr>
            <sz val="8"/>
            <color indexed="81"/>
            <rFont val="Tahoma"/>
            <family val="2"/>
            <charset val="186"/>
          </rPr>
          <t xml:space="preserve">
tehtud 23.09.2009</t>
        </r>
      </text>
    </comment>
    <comment ref="B570" authorId="3" shapeId="0" xr:uid="{00000000-0006-0000-0000-000072000000}">
      <text>
        <r>
          <rPr>
            <b/>
            <sz val="8"/>
            <color indexed="81"/>
            <rFont val="Tahoma"/>
            <family val="2"/>
            <charset val="186"/>
          </rPr>
          <t>ruusmann:</t>
        </r>
        <r>
          <rPr>
            <sz val="8"/>
            <color indexed="81"/>
            <rFont val="Tahoma"/>
            <family val="2"/>
            <charset val="186"/>
          </rPr>
          <t xml:space="preserve">
tehtud 24.09.2009</t>
        </r>
      </text>
    </comment>
    <comment ref="C570" authorId="2" shapeId="0" xr:uid="{00000000-0006-0000-0000-000073000000}">
      <text>
        <r>
          <rPr>
            <b/>
            <sz val="9"/>
            <color indexed="81"/>
            <rFont val="Segoe UI"/>
            <family val="2"/>
            <charset val="186"/>
          </rPr>
          <t>Anne Altermann:</t>
        </r>
        <r>
          <rPr>
            <sz val="9"/>
            <color indexed="81"/>
            <rFont val="Segoe UI"/>
            <family val="2"/>
            <charset val="186"/>
          </rPr>
          <t xml:space="preserve">
alates 2018 lisandus leping projektile:
Pilootprojektiks „Professionaalne eestikeelne õpetaja vene õppekeelega rühmas“ 
Tulufondil kajastatud 2 HTM-i lepingut koos, kuludes üks on fondil 2231001010 ja teine 22310081700</t>
        </r>
      </text>
    </comment>
    <comment ref="B571" authorId="3" shapeId="0" xr:uid="{00000000-0006-0000-0000-000074000000}">
      <text>
        <r>
          <rPr>
            <b/>
            <sz val="8"/>
            <color indexed="81"/>
            <rFont val="Tahoma"/>
            <family val="2"/>
            <charset val="186"/>
          </rPr>
          <t>ruusmann:</t>
        </r>
        <r>
          <rPr>
            <sz val="8"/>
            <color indexed="81"/>
            <rFont val="Tahoma"/>
            <family val="2"/>
            <charset val="186"/>
          </rPr>
          <t xml:space="preserve">
tehtud 12.11.2009</t>
        </r>
      </text>
    </comment>
    <comment ref="B572" authorId="3" shapeId="0" xr:uid="{00000000-0006-0000-0000-000075000000}">
      <text>
        <r>
          <rPr>
            <b/>
            <sz val="8"/>
            <color indexed="81"/>
            <rFont val="Tahoma"/>
            <family val="2"/>
            <charset val="186"/>
          </rPr>
          <t>ruusmann:</t>
        </r>
        <r>
          <rPr>
            <sz val="8"/>
            <color indexed="81"/>
            <rFont val="Tahoma"/>
            <family val="2"/>
            <charset val="186"/>
          </rPr>
          <t xml:space="preserve">
tehtud 10.12.2009</t>
        </r>
      </text>
    </comment>
    <comment ref="B573" authorId="3" shapeId="0" xr:uid="{00000000-0006-0000-0000-000076000000}">
      <text>
        <r>
          <rPr>
            <b/>
            <sz val="8"/>
            <color indexed="81"/>
            <rFont val="Tahoma"/>
            <family val="2"/>
            <charset val="186"/>
          </rPr>
          <t>ruusmann:</t>
        </r>
        <r>
          <rPr>
            <sz val="8"/>
            <color indexed="81"/>
            <rFont val="Tahoma"/>
            <family val="2"/>
            <charset val="186"/>
          </rPr>
          <t xml:space="preserve">
tehtud 18.01.2010</t>
        </r>
      </text>
    </comment>
    <comment ref="E573" authorId="3" shapeId="0" xr:uid="{00000000-0006-0000-0000-000077000000}">
      <text>
        <r>
          <rPr>
            <b/>
            <sz val="8"/>
            <color indexed="81"/>
            <rFont val="Tahoma"/>
            <family val="2"/>
            <charset val="186"/>
          </rPr>
          <t>ruusmann:</t>
        </r>
        <r>
          <rPr>
            <sz val="8"/>
            <color indexed="81"/>
            <rFont val="Tahoma"/>
            <family val="2"/>
            <charset val="186"/>
          </rPr>
          <t xml:space="preserve">
Töövõtuleping Riikliku Eksami- ja Kvalifikatsioonikeskuse (REKK) ja Tallina Ühisgümnaasiumi vahel</t>
        </r>
      </text>
    </comment>
    <comment ref="B574" authorId="3" shapeId="0" xr:uid="{00000000-0006-0000-0000-000078000000}">
      <text>
        <r>
          <rPr>
            <b/>
            <sz val="8"/>
            <color indexed="81"/>
            <rFont val="Tahoma"/>
            <family val="2"/>
            <charset val="186"/>
          </rPr>
          <t>ruusmann:</t>
        </r>
        <r>
          <rPr>
            <sz val="8"/>
            <color indexed="81"/>
            <rFont val="Tahoma"/>
            <family val="2"/>
            <charset val="186"/>
          </rPr>
          <t xml:space="preserve">
tehtud 28.01.2010</t>
        </r>
      </text>
    </comment>
    <comment ref="B575" authorId="3" shapeId="0" xr:uid="{00000000-0006-0000-0000-000079000000}">
      <text>
        <r>
          <rPr>
            <b/>
            <sz val="8"/>
            <color indexed="81"/>
            <rFont val="Tahoma"/>
            <family val="2"/>
            <charset val="186"/>
          </rPr>
          <t>ruusmann:</t>
        </r>
        <r>
          <rPr>
            <sz val="8"/>
            <color indexed="81"/>
            <rFont val="Tahoma"/>
            <family val="2"/>
            <charset val="186"/>
          </rPr>
          <t xml:space="preserve">
tehtud 03.06.2010</t>
        </r>
      </text>
    </comment>
    <comment ref="B576" authorId="3" shapeId="0" xr:uid="{00000000-0006-0000-0000-00007A000000}">
      <text>
        <r>
          <rPr>
            <b/>
            <sz val="8"/>
            <color indexed="81"/>
            <rFont val="Tahoma"/>
            <family val="2"/>
            <charset val="186"/>
          </rPr>
          <t>ruusmann:</t>
        </r>
        <r>
          <rPr>
            <sz val="8"/>
            <color indexed="81"/>
            <rFont val="Tahoma"/>
            <family val="2"/>
            <charset val="186"/>
          </rPr>
          <t xml:space="preserve">
tehtud 03.06.2010</t>
        </r>
      </text>
    </comment>
    <comment ref="B577" authorId="3" shapeId="0" xr:uid="{00000000-0006-0000-0000-00007B000000}">
      <text>
        <r>
          <rPr>
            <b/>
            <sz val="8"/>
            <color indexed="81"/>
            <rFont val="Tahoma"/>
            <family val="2"/>
            <charset val="186"/>
          </rPr>
          <t>ruusmann:</t>
        </r>
        <r>
          <rPr>
            <sz val="8"/>
            <color indexed="81"/>
            <rFont val="Tahoma"/>
            <family val="2"/>
            <charset val="186"/>
          </rPr>
          <t xml:space="preserve">
tehtud 03.06.2010</t>
        </r>
      </text>
    </comment>
    <comment ref="B578" authorId="3" shapeId="0" xr:uid="{00000000-0006-0000-0000-00007C000000}">
      <text>
        <r>
          <rPr>
            <b/>
            <sz val="8"/>
            <color indexed="81"/>
            <rFont val="Tahoma"/>
            <family val="2"/>
            <charset val="186"/>
          </rPr>
          <t>ruusmann:</t>
        </r>
        <r>
          <rPr>
            <sz val="8"/>
            <color indexed="81"/>
            <rFont val="Tahoma"/>
            <family val="2"/>
            <charset val="186"/>
          </rPr>
          <t xml:space="preserve">
tehtud 15.06.2010</t>
        </r>
      </text>
    </comment>
    <comment ref="B579" authorId="5" shapeId="0" xr:uid="{00000000-0006-0000-0000-00007D000000}">
      <text>
        <r>
          <rPr>
            <b/>
            <sz val="9"/>
            <color indexed="81"/>
            <rFont val="Tahoma"/>
            <family val="2"/>
            <charset val="186"/>
          </rPr>
          <t>altermann1:</t>
        </r>
        <r>
          <rPr>
            <sz val="9"/>
            <color indexed="81"/>
            <rFont val="Tahoma"/>
            <family val="2"/>
            <charset val="186"/>
          </rPr>
          <t xml:space="preserve">
tehtud 13.09.10</t>
        </r>
      </text>
    </comment>
    <comment ref="B580" authorId="5" shapeId="0" xr:uid="{00000000-0006-0000-0000-00007E000000}">
      <text>
        <r>
          <rPr>
            <b/>
            <sz val="9"/>
            <color indexed="81"/>
            <rFont val="Tahoma"/>
            <family val="2"/>
            <charset val="186"/>
          </rPr>
          <t>altermann1:</t>
        </r>
        <r>
          <rPr>
            <sz val="9"/>
            <color indexed="81"/>
            <rFont val="Tahoma"/>
            <family val="2"/>
            <charset val="186"/>
          </rPr>
          <t xml:space="preserve">
Tehtud 20.01.2011</t>
        </r>
      </text>
    </comment>
    <comment ref="B581" authorId="5" shapeId="0" xr:uid="{00000000-0006-0000-0000-00007F000000}">
      <text>
        <r>
          <rPr>
            <b/>
            <sz val="9"/>
            <color indexed="81"/>
            <rFont val="Tahoma"/>
            <family val="2"/>
            <charset val="186"/>
          </rPr>
          <t>altermann1:</t>
        </r>
        <r>
          <rPr>
            <sz val="9"/>
            <color indexed="81"/>
            <rFont val="Tahoma"/>
            <family val="2"/>
            <charset val="186"/>
          </rPr>
          <t xml:space="preserve">
18.03.11</t>
        </r>
      </text>
    </comment>
    <comment ref="B582" authorId="5" shapeId="0" xr:uid="{00000000-0006-0000-0000-000080000000}">
      <text>
        <r>
          <rPr>
            <b/>
            <sz val="9"/>
            <color indexed="81"/>
            <rFont val="Tahoma"/>
            <family val="2"/>
            <charset val="186"/>
          </rPr>
          <t>altermann1:</t>
        </r>
        <r>
          <rPr>
            <sz val="9"/>
            <color indexed="81"/>
            <rFont val="Tahoma"/>
            <family val="2"/>
            <charset val="186"/>
          </rPr>
          <t xml:space="preserve">
18.03.11</t>
        </r>
      </text>
    </comment>
    <comment ref="E582" authorId="5" shapeId="0" xr:uid="{00000000-0006-0000-0000-000081000000}">
      <text>
        <r>
          <rPr>
            <b/>
            <sz val="9"/>
            <color indexed="81"/>
            <rFont val="Tahoma"/>
            <family val="2"/>
            <charset val="186"/>
          </rPr>
          <t>altermann1:</t>
        </r>
        <r>
          <rPr>
            <sz val="9"/>
            <color indexed="81"/>
            <rFont val="Tahoma"/>
            <family val="2"/>
            <charset val="186"/>
          </rPr>
          <t xml:space="preserve">
 Tallinna Huvikeskusele "Kullo" </t>
        </r>
      </text>
    </comment>
    <comment ref="B583" authorId="5" shapeId="0" xr:uid="{00000000-0006-0000-0000-000082000000}">
      <text>
        <r>
          <rPr>
            <b/>
            <sz val="9"/>
            <color indexed="81"/>
            <rFont val="Tahoma"/>
            <family val="2"/>
            <charset val="186"/>
          </rPr>
          <t>altermann1:</t>
        </r>
        <r>
          <rPr>
            <sz val="9"/>
            <color indexed="81"/>
            <rFont val="Tahoma"/>
            <family val="2"/>
            <charset val="186"/>
          </rPr>
          <t xml:space="preserve">
18.03.11</t>
        </r>
      </text>
    </comment>
    <comment ref="B584" authorId="5" shapeId="0" xr:uid="{00000000-0006-0000-0000-000083000000}">
      <text>
        <r>
          <rPr>
            <b/>
            <sz val="9"/>
            <color indexed="81"/>
            <rFont val="Tahoma"/>
            <family val="2"/>
            <charset val="186"/>
          </rPr>
          <t>altermann1:</t>
        </r>
        <r>
          <rPr>
            <sz val="9"/>
            <color indexed="81"/>
            <rFont val="Tahoma"/>
            <family val="2"/>
            <charset val="186"/>
          </rPr>
          <t xml:space="preserve">
tehtud 06.06.11</t>
        </r>
      </text>
    </comment>
    <comment ref="B585" authorId="5" shapeId="0" xr:uid="{00000000-0006-0000-0000-000084000000}">
      <text>
        <r>
          <rPr>
            <b/>
            <sz val="9"/>
            <color indexed="81"/>
            <rFont val="Tahoma"/>
            <family val="2"/>
            <charset val="186"/>
          </rPr>
          <t>altermann1:</t>
        </r>
        <r>
          <rPr>
            <sz val="9"/>
            <color indexed="81"/>
            <rFont val="Tahoma"/>
            <family val="2"/>
            <charset val="186"/>
          </rPr>
          <t xml:space="preserve">
tehtud 06.06.11</t>
        </r>
      </text>
    </comment>
    <comment ref="B586" authorId="0" shapeId="0" xr:uid="{00000000-0006-0000-0000-000085000000}">
      <text>
        <r>
          <rPr>
            <b/>
            <sz val="9"/>
            <color indexed="81"/>
            <rFont val="Tahoma"/>
            <family val="2"/>
            <charset val="186"/>
          </rPr>
          <t>viinapuu:</t>
        </r>
        <r>
          <rPr>
            <sz val="9"/>
            <color indexed="81"/>
            <rFont val="Tahoma"/>
            <family val="2"/>
            <charset val="186"/>
          </rPr>
          <t xml:space="preserve">
tehtud 26.07.2011</t>
        </r>
      </text>
    </comment>
    <comment ref="B587" authorId="5" shapeId="0" xr:uid="{00000000-0006-0000-0000-000086000000}">
      <text>
        <r>
          <rPr>
            <b/>
            <sz val="8"/>
            <color indexed="81"/>
            <rFont val="Tahoma"/>
            <family val="2"/>
            <charset val="186"/>
          </rPr>
          <t>altermann1:</t>
        </r>
        <r>
          <rPr>
            <sz val="8"/>
            <color indexed="81"/>
            <rFont val="Tahoma"/>
            <family val="2"/>
            <charset val="186"/>
          </rPr>
          <t xml:space="preserve">
tehtud 24.11.11</t>
        </r>
      </text>
    </comment>
    <comment ref="B588" authorId="5" shapeId="0" xr:uid="{00000000-0006-0000-0000-000087000000}">
      <text>
        <r>
          <rPr>
            <b/>
            <sz val="9"/>
            <color indexed="81"/>
            <rFont val="Tahoma"/>
            <family val="2"/>
            <charset val="186"/>
          </rPr>
          <t>altermann1:</t>
        </r>
        <r>
          <rPr>
            <sz val="9"/>
            <color indexed="81"/>
            <rFont val="Tahoma"/>
            <family val="2"/>
            <charset val="186"/>
          </rPr>
          <t xml:space="preserve">
tehtud 08.12.11</t>
        </r>
      </text>
    </comment>
    <comment ref="B589" authorId="5" shapeId="0" xr:uid="{00000000-0006-0000-0000-000088000000}">
      <text>
        <r>
          <rPr>
            <b/>
            <sz val="9"/>
            <color indexed="81"/>
            <rFont val="Tahoma"/>
            <family val="2"/>
            <charset val="186"/>
          </rPr>
          <t>altermann1:</t>
        </r>
        <r>
          <rPr>
            <sz val="9"/>
            <color indexed="81"/>
            <rFont val="Tahoma"/>
            <family val="2"/>
            <charset val="186"/>
          </rPr>
          <t xml:space="preserve">
tehtud 08.12.11</t>
        </r>
      </text>
    </comment>
    <comment ref="B590" authorId="5" shapeId="0" xr:uid="{00000000-0006-0000-0000-000089000000}">
      <text>
        <r>
          <rPr>
            <b/>
            <sz val="9"/>
            <color indexed="81"/>
            <rFont val="Tahoma"/>
            <family val="2"/>
            <charset val="186"/>
          </rPr>
          <t>altermann1:</t>
        </r>
        <r>
          <rPr>
            <sz val="9"/>
            <color indexed="81"/>
            <rFont val="Tahoma"/>
            <family val="2"/>
            <charset val="186"/>
          </rPr>
          <t xml:space="preserve">
tehtud 08.12.11</t>
        </r>
      </text>
    </comment>
    <comment ref="B593" authorId="2" shapeId="0" xr:uid="{00000000-0006-0000-0000-00008A000000}">
      <text>
        <r>
          <rPr>
            <b/>
            <sz val="9"/>
            <color indexed="81"/>
            <rFont val="Tahoma"/>
            <family val="2"/>
            <charset val="186"/>
          </rPr>
          <t>Anne Altermann:</t>
        </r>
        <r>
          <rPr>
            <sz val="9"/>
            <color indexed="81"/>
            <rFont val="Tahoma"/>
            <family val="2"/>
            <charset val="186"/>
          </rPr>
          <t xml:space="preserve">
tehtud 12.09.12</t>
        </r>
      </text>
    </comment>
    <comment ref="B594" authorId="2" shapeId="0" xr:uid="{00000000-0006-0000-0000-00008B000000}">
      <text>
        <r>
          <rPr>
            <b/>
            <sz val="9"/>
            <color indexed="81"/>
            <rFont val="Tahoma"/>
            <family val="2"/>
            <charset val="186"/>
          </rPr>
          <t>Anne Altermann:</t>
        </r>
        <r>
          <rPr>
            <sz val="9"/>
            <color indexed="81"/>
            <rFont val="Tahoma"/>
            <family val="2"/>
            <charset val="186"/>
          </rPr>
          <t xml:space="preserve">
tehtud 02.10.12</t>
        </r>
      </text>
    </comment>
    <comment ref="B595" authorId="6" shapeId="0" xr:uid="{00000000-0006-0000-0000-00008C000000}">
      <text>
        <r>
          <rPr>
            <b/>
            <sz val="9"/>
            <color indexed="81"/>
            <rFont val="Tahoma"/>
            <family val="2"/>
            <charset val="186"/>
          </rPr>
          <t>Anne A.:</t>
        </r>
        <r>
          <rPr>
            <sz val="9"/>
            <color indexed="81"/>
            <rFont val="Tahoma"/>
            <family val="2"/>
            <charset val="186"/>
          </rPr>
          <t xml:space="preserve">
tehtud 03.12.12</t>
        </r>
      </text>
    </comment>
    <comment ref="B598" authorId="6" shapeId="0" xr:uid="{00000000-0006-0000-0000-00008D000000}">
      <text>
        <r>
          <rPr>
            <b/>
            <sz val="9"/>
            <color indexed="81"/>
            <rFont val="Tahoma"/>
            <family val="2"/>
            <charset val="186"/>
          </rPr>
          <t>Anne A.:</t>
        </r>
        <r>
          <rPr>
            <sz val="9"/>
            <color indexed="81"/>
            <rFont val="Tahoma"/>
            <family val="2"/>
            <charset val="186"/>
          </rPr>
          <t xml:space="preserve">
tehtud 27.02.13</t>
        </r>
      </text>
    </comment>
    <comment ref="B599" authorId="9" shapeId="0" xr:uid="{00000000-0006-0000-0000-00008E000000}">
      <text>
        <r>
          <rPr>
            <b/>
            <sz val="9"/>
            <color indexed="81"/>
            <rFont val="Tahoma"/>
            <family val="2"/>
            <charset val="186"/>
          </rPr>
          <t>Krista Kibur:</t>
        </r>
        <r>
          <rPr>
            <sz val="9"/>
            <color indexed="81"/>
            <rFont val="Tahoma"/>
            <family val="2"/>
            <charset val="186"/>
          </rPr>
          <t xml:space="preserve">
tehtud 20.03.2013</t>
        </r>
      </text>
    </comment>
    <comment ref="B600" authorId="2" shapeId="0" xr:uid="{00000000-0006-0000-0000-00008F000000}">
      <text>
        <r>
          <rPr>
            <b/>
            <sz val="8"/>
            <color indexed="81"/>
            <rFont val="Tahoma"/>
            <family val="2"/>
            <charset val="186"/>
          </rPr>
          <t>Anne Altermann:</t>
        </r>
        <r>
          <rPr>
            <sz val="8"/>
            <color indexed="81"/>
            <rFont val="Tahoma"/>
            <family val="2"/>
            <charset val="186"/>
          </rPr>
          <t xml:space="preserve">
tehtud 21.04.2013</t>
        </r>
      </text>
    </comment>
    <comment ref="B601" authorId="2" shapeId="0" xr:uid="{00000000-0006-0000-0000-000090000000}">
      <text>
        <r>
          <rPr>
            <b/>
            <sz val="8"/>
            <color indexed="81"/>
            <rFont val="Tahoma"/>
            <family val="2"/>
            <charset val="186"/>
          </rPr>
          <t>Anne Altermann:</t>
        </r>
        <r>
          <rPr>
            <sz val="8"/>
            <color indexed="81"/>
            <rFont val="Tahoma"/>
            <family val="2"/>
            <charset val="186"/>
          </rPr>
          <t xml:space="preserve">
tehtud 21.04.2013</t>
        </r>
      </text>
    </comment>
    <comment ref="B602" authorId="6" shapeId="0" xr:uid="{00000000-0006-0000-0000-000091000000}">
      <text>
        <r>
          <rPr>
            <b/>
            <sz val="9"/>
            <color indexed="81"/>
            <rFont val="Tahoma"/>
            <family val="2"/>
            <charset val="186"/>
          </rPr>
          <t>Anne A.:</t>
        </r>
        <r>
          <rPr>
            <sz val="9"/>
            <color indexed="81"/>
            <rFont val="Tahoma"/>
            <family val="2"/>
            <charset val="186"/>
          </rPr>
          <t xml:space="preserve">
tehtud 27.05.13</t>
        </r>
      </text>
    </comment>
    <comment ref="B603" authorId="6" shapeId="0" xr:uid="{00000000-0006-0000-0000-000092000000}">
      <text>
        <r>
          <rPr>
            <b/>
            <sz val="9"/>
            <color indexed="81"/>
            <rFont val="Tahoma"/>
            <family val="2"/>
            <charset val="186"/>
          </rPr>
          <t>Anne A.:</t>
        </r>
        <r>
          <rPr>
            <sz val="9"/>
            <color indexed="81"/>
            <rFont val="Tahoma"/>
            <family val="2"/>
            <charset val="186"/>
          </rPr>
          <t xml:space="preserve">
tehtud 27.05.13</t>
        </r>
      </text>
    </comment>
    <comment ref="B604" authorId="6" shapeId="0" xr:uid="{00000000-0006-0000-0000-000093000000}">
      <text>
        <r>
          <rPr>
            <b/>
            <sz val="9"/>
            <color indexed="81"/>
            <rFont val="Tahoma"/>
            <family val="2"/>
            <charset val="186"/>
          </rPr>
          <t>Anne A.:</t>
        </r>
        <r>
          <rPr>
            <sz val="9"/>
            <color indexed="81"/>
            <rFont val="Tahoma"/>
            <family val="2"/>
            <charset val="186"/>
          </rPr>
          <t xml:space="preserve">
tehtud 04.07.2013</t>
        </r>
      </text>
    </comment>
    <comment ref="B605" authorId="6" shapeId="0" xr:uid="{00000000-0006-0000-0000-000094000000}">
      <text>
        <r>
          <rPr>
            <b/>
            <sz val="9"/>
            <color indexed="81"/>
            <rFont val="Tahoma"/>
            <family val="2"/>
            <charset val="186"/>
          </rPr>
          <t>Anne A.:</t>
        </r>
        <r>
          <rPr>
            <sz val="9"/>
            <color indexed="81"/>
            <rFont val="Tahoma"/>
            <family val="2"/>
            <charset val="186"/>
          </rPr>
          <t xml:space="preserve">
tehtud 17.09.2013</t>
        </r>
      </text>
    </comment>
    <comment ref="B606" authorId="6" shapeId="0" xr:uid="{00000000-0006-0000-0000-000095000000}">
      <text>
        <r>
          <rPr>
            <b/>
            <sz val="9"/>
            <color indexed="81"/>
            <rFont val="Tahoma"/>
            <family val="2"/>
            <charset val="186"/>
          </rPr>
          <t>Anne A.:</t>
        </r>
        <r>
          <rPr>
            <sz val="9"/>
            <color indexed="81"/>
            <rFont val="Tahoma"/>
            <family val="2"/>
            <charset val="186"/>
          </rPr>
          <t xml:space="preserve">
tehtud 17.09.2013</t>
        </r>
      </text>
    </comment>
    <comment ref="B607" authorId="6" shapeId="0" xr:uid="{00000000-0006-0000-0000-000096000000}">
      <text>
        <r>
          <rPr>
            <b/>
            <sz val="9"/>
            <color indexed="81"/>
            <rFont val="Tahoma"/>
            <family val="2"/>
            <charset val="186"/>
          </rPr>
          <t>Anne A.:</t>
        </r>
        <r>
          <rPr>
            <sz val="9"/>
            <color indexed="81"/>
            <rFont val="Tahoma"/>
            <family val="2"/>
            <charset val="186"/>
          </rPr>
          <t xml:space="preserve">
tehtud 23.12.2013</t>
        </r>
      </text>
    </comment>
    <comment ref="B610" authorId="6" shapeId="0" xr:uid="{00000000-0006-0000-0000-000097000000}">
      <text>
        <r>
          <rPr>
            <b/>
            <sz val="9"/>
            <color indexed="81"/>
            <rFont val="Tahoma"/>
            <family val="2"/>
            <charset val="186"/>
          </rPr>
          <t>Anne A.:</t>
        </r>
        <r>
          <rPr>
            <sz val="9"/>
            <color indexed="81"/>
            <rFont val="Tahoma"/>
            <family val="2"/>
            <charset val="186"/>
          </rPr>
          <t xml:space="preserve">
tehtud 13.02.14
</t>
        </r>
      </text>
    </comment>
    <comment ref="B611" authorId="6" shapeId="0" xr:uid="{00000000-0006-0000-0000-000098000000}">
      <text>
        <r>
          <rPr>
            <b/>
            <sz val="9"/>
            <color indexed="81"/>
            <rFont val="Tahoma"/>
            <family val="2"/>
            <charset val="186"/>
          </rPr>
          <t>Anne A.:</t>
        </r>
        <r>
          <rPr>
            <sz val="9"/>
            <color indexed="81"/>
            <rFont val="Tahoma"/>
            <family val="2"/>
            <charset val="186"/>
          </rPr>
          <t xml:space="preserve">
tehtud 12.03.2014</t>
        </r>
      </text>
    </comment>
    <comment ref="B612" authorId="6" shapeId="0" xr:uid="{00000000-0006-0000-0000-000099000000}">
      <text>
        <r>
          <rPr>
            <b/>
            <sz val="9"/>
            <color indexed="81"/>
            <rFont val="Tahoma"/>
            <family val="2"/>
            <charset val="186"/>
          </rPr>
          <t>Anne A.:</t>
        </r>
        <r>
          <rPr>
            <sz val="9"/>
            <color indexed="81"/>
            <rFont val="Tahoma"/>
            <family val="2"/>
            <charset val="186"/>
          </rPr>
          <t xml:space="preserve">
tehtud 20.03.2014</t>
        </r>
      </text>
    </comment>
    <comment ref="B613" authorId="6" shapeId="0" xr:uid="{00000000-0006-0000-0000-00009A000000}">
      <text>
        <r>
          <rPr>
            <b/>
            <sz val="9"/>
            <color indexed="81"/>
            <rFont val="Tahoma"/>
            <family val="2"/>
            <charset val="186"/>
          </rPr>
          <t>Anne A.:</t>
        </r>
        <r>
          <rPr>
            <sz val="9"/>
            <color indexed="81"/>
            <rFont val="Tahoma"/>
            <family val="2"/>
            <charset val="186"/>
          </rPr>
          <t xml:space="preserve">
tehtud 04.09.2014</t>
        </r>
      </text>
    </comment>
    <comment ref="B616" authorId="6" shapeId="0" xr:uid="{00000000-0006-0000-0000-00009B000000}">
      <text>
        <r>
          <rPr>
            <b/>
            <sz val="9"/>
            <color indexed="81"/>
            <rFont val="Tahoma"/>
            <family val="2"/>
            <charset val="186"/>
          </rPr>
          <t>Anne A.:</t>
        </r>
        <r>
          <rPr>
            <sz val="9"/>
            <color indexed="81"/>
            <rFont val="Tahoma"/>
            <family val="2"/>
            <charset val="186"/>
          </rPr>
          <t xml:space="preserve">
tehtud 23.04.2015</t>
        </r>
      </text>
    </comment>
    <comment ref="B617" authorId="6" shapeId="0" xr:uid="{00000000-0006-0000-0000-00009C000000}">
      <text>
        <r>
          <rPr>
            <b/>
            <sz val="9"/>
            <color indexed="81"/>
            <rFont val="Tahoma"/>
            <family val="2"/>
            <charset val="186"/>
          </rPr>
          <t>Anne A.:</t>
        </r>
        <r>
          <rPr>
            <sz val="9"/>
            <color indexed="81"/>
            <rFont val="Tahoma"/>
            <family val="2"/>
            <charset val="186"/>
          </rPr>
          <t xml:space="preserve">
tehtud 12.05.2015</t>
        </r>
      </text>
    </comment>
    <comment ref="B618" authorId="6" shapeId="0" xr:uid="{00000000-0006-0000-0000-00009D000000}">
      <text>
        <r>
          <rPr>
            <b/>
            <sz val="9"/>
            <color indexed="81"/>
            <rFont val="Tahoma"/>
            <family val="2"/>
            <charset val="186"/>
          </rPr>
          <t>Anne A.:</t>
        </r>
        <r>
          <rPr>
            <sz val="9"/>
            <color indexed="81"/>
            <rFont val="Tahoma"/>
            <family val="2"/>
            <charset val="186"/>
          </rPr>
          <t xml:space="preserve">
tehtud 15.06.2015</t>
        </r>
      </text>
    </comment>
    <comment ref="E618" authorId="6" shapeId="0" xr:uid="{00000000-0006-0000-0000-00009E000000}">
      <text>
        <r>
          <rPr>
            <b/>
            <sz val="9"/>
            <color indexed="81"/>
            <rFont val="Tahoma"/>
            <family val="2"/>
            <charset val="186"/>
          </rPr>
          <t>Anne A.:</t>
        </r>
        <r>
          <rPr>
            <sz val="9"/>
            <color indexed="81"/>
            <rFont val="Tahoma"/>
            <family val="2"/>
            <charset val="186"/>
          </rPr>
          <t xml:space="preserve">
vastavalt esitatud aruannetele 2015. aasta kulude hüvitamine</t>
        </r>
      </text>
    </comment>
    <comment ref="B619" authorId="6" shapeId="0" xr:uid="{00000000-0006-0000-0000-00009F000000}">
      <text>
        <r>
          <rPr>
            <b/>
            <sz val="9"/>
            <color indexed="81"/>
            <rFont val="Tahoma"/>
            <family val="2"/>
            <charset val="186"/>
          </rPr>
          <t>Anne A.:</t>
        </r>
        <r>
          <rPr>
            <sz val="9"/>
            <color indexed="81"/>
            <rFont val="Tahoma"/>
            <family val="2"/>
            <charset val="186"/>
          </rPr>
          <t xml:space="preserve">
28.09.2015</t>
        </r>
      </text>
    </comment>
    <comment ref="B620" authorId="6" shapeId="0" xr:uid="{00000000-0006-0000-0000-0000A0000000}">
      <text>
        <r>
          <rPr>
            <b/>
            <sz val="9"/>
            <color indexed="81"/>
            <rFont val="Tahoma"/>
            <family val="2"/>
            <charset val="186"/>
          </rPr>
          <t>Anne A.:</t>
        </r>
        <r>
          <rPr>
            <sz val="9"/>
            <color indexed="81"/>
            <rFont val="Tahoma"/>
            <family val="2"/>
            <charset val="186"/>
          </rPr>
          <t xml:space="preserve">
tehtud 31.12.2015</t>
        </r>
      </text>
    </comment>
    <comment ref="B623" authorId="2" shapeId="0" xr:uid="{00000000-0006-0000-0000-0000A1000000}">
      <text>
        <r>
          <rPr>
            <b/>
            <sz val="9"/>
            <color indexed="81"/>
            <rFont val="Tahoma"/>
            <family val="2"/>
            <charset val="186"/>
          </rPr>
          <t>Anne Altermann:</t>
        </r>
        <r>
          <rPr>
            <sz val="9"/>
            <color indexed="81"/>
            <rFont val="Tahoma"/>
            <family val="2"/>
            <charset val="186"/>
          </rPr>
          <t xml:space="preserve">
tehtud 22.02.2016
</t>
        </r>
      </text>
    </comment>
    <comment ref="E623" authorId="2" shapeId="0" xr:uid="{00000000-0006-0000-0000-0000A2000000}">
      <text>
        <r>
          <rPr>
            <b/>
            <sz val="9"/>
            <color indexed="81"/>
            <rFont val="Tahoma"/>
            <family val="2"/>
            <charset val="186"/>
          </rPr>
          <t>Anne Altermann:</t>
        </r>
        <r>
          <rPr>
            <sz val="9"/>
            <color indexed="81"/>
            <rFont val="Tahoma"/>
            <family val="2"/>
            <charset val="186"/>
          </rPr>
          <t xml:space="preserve">
 (riigikohtu otsus 3-3-1-41-15 kuupäev 12.01.2016), 3-15-1124 (30.06.2016),
Tartu HK otsus 3-15-3084 (29.09.2016 Mäepealse kool)</t>
        </r>
      </text>
    </comment>
    <comment ref="B624" authorId="2" shapeId="0" xr:uid="{00000000-0006-0000-0000-0000A3000000}">
      <text>
        <r>
          <rPr>
            <b/>
            <sz val="9"/>
            <color indexed="81"/>
            <rFont val="Tahoma"/>
            <family val="2"/>
            <charset val="186"/>
          </rPr>
          <t>Anne Altermann:</t>
        </r>
        <r>
          <rPr>
            <sz val="9"/>
            <color indexed="81"/>
            <rFont val="Tahoma"/>
            <family val="2"/>
            <charset val="186"/>
          </rPr>
          <t xml:space="preserve">
tehtud 02.03.2016</t>
        </r>
      </text>
    </comment>
    <comment ref="B625" authorId="2" shapeId="0" xr:uid="{00000000-0006-0000-0000-0000A4000000}">
      <text>
        <r>
          <rPr>
            <b/>
            <sz val="9"/>
            <color indexed="81"/>
            <rFont val="Tahoma"/>
            <family val="2"/>
            <charset val="186"/>
          </rPr>
          <t>Anne Altermann:</t>
        </r>
        <r>
          <rPr>
            <sz val="9"/>
            <color indexed="81"/>
            <rFont val="Tahoma"/>
            <family val="2"/>
            <charset val="186"/>
          </rPr>
          <t xml:space="preserve">
tehtud 02.03.2016</t>
        </r>
      </text>
    </comment>
    <comment ref="B626" authorId="2" shapeId="0" xr:uid="{00000000-0006-0000-0000-0000A5000000}">
      <text>
        <r>
          <rPr>
            <b/>
            <sz val="9"/>
            <color indexed="81"/>
            <rFont val="Tahoma"/>
            <family val="2"/>
            <charset val="186"/>
          </rPr>
          <t>Anne Altermann:</t>
        </r>
        <r>
          <rPr>
            <sz val="9"/>
            <color indexed="81"/>
            <rFont val="Tahoma"/>
            <family val="2"/>
            <charset val="186"/>
          </rPr>
          <t xml:space="preserve">
tehtud 04.03.2016
</t>
        </r>
      </text>
    </comment>
    <comment ref="B627" authorId="2" shapeId="0" xr:uid="{00000000-0006-0000-0000-0000A6000000}">
      <text>
        <r>
          <rPr>
            <b/>
            <sz val="9"/>
            <color indexed="81"/>
            <rFont val="Tahoma"/>
            <family val="2"/>
            <charset val="186"/>
          </rPr>
          <t>Anne Altermann:</t>
        </r>
        <r>
          <rPr>
            <sz val="9"/>
            <color indexed="81"/>
            <rFont val="Tahoma"/>
            <family val="2"/>
            <charset val="186"/>
          </rPr>
          <t xml:space="preserve">
tehtud 27.05.2016</t>
        </r>
      </text>
    </comment>
    <comment ref="B628" authorId="2" shapeId="0" xr:uid="{00000000-0006-0000-0000-0000A7000000}">
      <text>
        <r>
          <rPr>
            <b/>
            <sz val="9"/>
            <color indexed="81"/>
            <rFont val="Tahoma"/>
            <family val="2"/>
            <charset val="186"/>
          </rPr>
          <t>Anne Altermann:</t>
        </r>
        <r>
          <rPr>
            <sz val="9"/>
            <color indexed="81"/>
            <rFont val="Tahoma"/>
            <family val="2"/>
            <charset val="186"/>
          </rPr>
          <t xml:space="preserve">
tehtud 27.05.2016</t>
        </r>
      </text>
    </comment>
    <comment ref="B629" authorId="2" shapeId="0" xr:uid="{00000000-0006-0000-0000-0000A8000000}">
      <text>
        <r>
          <rPr>
            <b/>
            <sz val="9"/>
            <color indexed="81"/>
            <rFont val="Tahoma"/>
            <family val="2"/>
            <charset val="186"/>
          </rPr>
          <t>Anne Altermann:</t>
        </r>
        <r>
          <rPr>
            <sz val="9"/>
            <color indexed="81"/>
            <rFont val="Tahoma"/>
            <family val="2"/>
            <charset val="186"/>
          </rPr>
          <t xml:space="preserve">
tehtud 25.11.2016</t>
        </r>
      </text>
    </comment>
    <comment ref="E629" authorId="2" shapeId="0" xr:uid="{00000000-0006-0000-0000-0000A9000000}">
      <text>
        <r>
          <rPr>
            <sz val="9"/>
            <color indexed="81"/>
            <rFont val="Tahoma"/>
            <family val="2"/>
            <charset val="186"/>
          </rPr>
          <t xml:space="preserve">
Starditoetus, pagulased</t>
        </r>
      </text>
    </comment>
    <comment ref="B630" authorId="16" shapeId="0" xr:uid="{00000000-0006-0000-0000-0000AA000000}">
      <text>
        <r>
          <rPr>
            <b/>
            <sz val="9"/>
            <color indexed="81"/>
            <rFont val="Tahoma"/>
            <family val="2"/>
            <charset val="186"/>
          </rPr>
          <t>Maarja Valler:</t>
        </r>
        <r>
          <rPr>
            <sz val="9"/>
            <color indexed="81"/>
            <rFont val="Tahoma"/>
            <family val="2"/>
            <charset val="186"/>
          </rPr>
          <t xml:space="preserve">
tehtud 27.12.2016</t>
        </r>
      </text>
    </comment>
    <comment ref="E633" authorId="2" shapeId="0" xr:uid="{00000000-0006-0000-0000-0000AB000000}">
      <text>
        <r>
          <rPr>
            <sz val="9"/>
            <color indexed="81"/>
            <rFont val="Tahoma"/>
            <family val="2"/>
            <charset val="186"/>
          </rPr>
          <t xml:space="preserve">
Tallinna Kunstigümnaasium mänguväljaku paigalduseks, spordivahendite paigaldamiseks, rakiste ehitamiseks 37 000 eurot, Tallinna Prantsuse Lütseumi klassiruumide remondiks 24 000 eurot ja Vanalinna Hariduskolleegiumi muusikamaja renoveerimiseks 32 000 eurot</t>
        </r>
      </text>
    </comment>
    <comment ref="F633" authorId="2" shapeId="0" xr:uid="{00000000-0006-0000-0000-0000AC000000}">
      <text>
        <r>
          <rPr>
            <b/>
            <sz val="9"/>
            <color indexed="81"/>
            <rFont val="Tahoma"/>
            <family val="2"/>
            <charset val="186"/>
          </rPr>
          <t>Anne Altermann:</t>
        </r>
        <r>
          <rPr>
            <sz val="9"/>
            <color indexed="81"/>
            <rFont val="Tahoma"/>
            <family val="2"/>
            <charset val="186"/>
          </rPr>
          <t xml:space="preserve">
Kulud:
Tallinna Kunstigümnaasium
Prantsuse Lütseun
Vanalinna Hariduskollegium</t>
        </r>
      </text>
    </comment>
    <comment ref="B634" authorId="2" shapeId="0" xr:uid="{00000000-0006-0000-0000-0000AD000000}">
      <text>
        <r>
          <rPr>
            <b/>
            <sz val="9"/>
            <color indexed="81"/>
            <rFont val="Tahoma"/>
            <family val="2"/>
            <charset val="186"/>
          </rPr>
          <t>Anne Altermann:</t>
        </r>
        <r>
          <rPr>
            <sz val="9"/>
            <color indexed="81"/>
            <rFont val="Tahoma"/>
            <family val="2"/>
            <charset val="186"/>
          </rPr>
          <t xml:space="preserve">
tehtud 26.09.2017</t>
        </r>
      </text>
    </comment>
    <comment ref="F634" authorId="2" shapeId="0" xr:uid="{00000000-0006-0000-0000-0000AE000000}">
      <text>
        <r>
          <rPr>
            <b/>
            <sz val="9"/>
            <color indexed="81"/>
            <rFont val="Tahoma"/>
            <family val="2"/>
            <charset val="186"/>
          </rPr>
          <t>Anne Altermann:</t>
        </r>
        <r>
          <rPr>
            <sz val="9"/>
            <color indexed="81"/>
            <rFont val="Tahoma"/>
            <family val="2"/>
            <charset val="186"/>
          </rPr>
          <t xml:space="preserve">
Kulud:
Tallinna Kunstigümnaasium
Prantsuse Lütseun
Vanalinna Hariduskollegium</t>
        </r>
      </text>
    </comment>
    <comment ref="B635" authorId="2" shapeId="0" xr:uid="{00000000-0006-0000-0000-0000AF000000}">
      <text>
        <r>
          <rPr>
            <b/>
            <sz val="9"/>
            <color indexed="81"/>
            <rFont val="Tahoma"/>
            <family val="2"/>
            <charset val="186"/>
          </rPr>
          <t>Anne Altermann:</t>
        </r>
        <r>
          <rPr>
            <sz val="9"/>
            <color indexed="81"/>
            <rFont val="Tahoma"/>
            <family val="2"/>
            <charset val="186"/>
          </rPr>
          <t xml:space="preserve">
tehtud 14.11.2017</t>
        </r>
      </text>
    </comment>
    <comment ref="E635" authorId="2" shapeId="0" xr:uid="{00000000-0006-0000-0000-0000B0000000}">
      <text>
        <r>
          <rPr>
            <b/>
            <sz val="9"/>
            <color indexed="81"/>
            <rFont val="Tahoma"/>
            <family val="2"/>
            <charset val="186"/>
          </rPr>
          <t>Anne Altermann:</t>
        </r>
        <r>
          <rPr>
            <sz val="9"/>
            <color indexed="81"/>
            <rFont val="Tahoma"/>
            <family val="2"/>
            <charset val="186"/>
          </rPr>
          <t xml:space="preserve">
 (riigikohtu otsus 3-3-1-41-15 kuupäev 12.01.2016), 3-15-1124 (30.06.2016),
Tartu HK otsus 3-15-3084 (29.09.2016 Mäepealse kool)</t>
        </r>
      </text>
    </comment>
    <comment ref="B636" authorId="2" shapeId="0" xr:uid="{00000000-0006-0000-0000-0000B1000000}">
      <text>
        <r>
          <rPr>
            <b/>
            <sz val="9"/>
            <color indexed="81"/>
            <rFont val="Segoe UI"/>
            <family val="2"/>
            <charset val="186"/>
          </rPr>
          <t>Anne Altermann:</t>
        </r>
        <r>
          <rPr>
            <sz val="9"/>
            <color indexed="81"/>
            <rFont val="Segoe UI"/>
            <family val="2"/>
            <charset val="186"/>
          </rPr>
          <t xml:space="preserve">
tehtud 20.09.2018</t>
        </r>
      </text>
    </comment>
    <comment ref="C636" authorId="2" shapeId="0" xr:uid="{00000000-0006-0000-0000-0000B2000000}">
      <text>
        <r>
          <rPr>
            <b/>
            <sz val="9"/>
            <color indexed="81"/>
            <rFont val="Segoe UI"/>
            <family val="2"/>
            <charset val="186"/>
          </rPr>
          <t>Anne Altermann:</t>
        </r>
        <r>
          <rPr>
            <sz val="9"/>
            <color indexed="81"/>
            <rFont val="Segoe UI"/>
            <family val="2"/>
            <charset val="186"/>
          </rPr>
          <t xml:space="preserve">
VARA TASUTA VÕÕRANDAMISE LEPING </t>
        </r>
      </text>
    </comment>
    <comment ref="E636" authorId="2" shapeId="0" xr:uid="{00000000-0006-0000-0000-0000B3000000}">
      <text>
        <r>
          <rPr>
            <b/>
            <sz val="9"/>
            <color indexed="81"/>
            <rFont val="Segoe UI"/>
            <family val="2"/>
            <charset val="186"/>
          </rPr>
          <t>Anne Altermann:</t>
        </r>
        <r>
          <rPr>
            <sz val="9"/>
            <color indexed="81"/>
            <rFont val="Segoe UI"/>
            <family val="2"/>
            <charset val="186"/>
          </rPr>
          <t xml:space="preserve">
tasuta üle antavad seadmed eesmärgiga luua eeldused koolide info- ja kommunikatsiooni-tehnoloogiapõhiste õppevaralahenduste kasutamiseks. Tegevust rahastatakse Euroopa Sotsiaalfondist.
Koolide digitaristu täiendamine</t>
        </r>
      </text>
    </comment>
    <comment ref="B639" authorId="2" shapeId="0" xr:uid="{00000000-0006-0000-0000-0000B4000000}">
      <text>
        <r>
          <rPr>
            <b/>
            <sz val="9"/>
            <color indexed="81"/>
            <rFont val="Segoe UI"/>
            <family val="2"/>
            <charset val="186"/>
          </rPr>
          <t>Anne Altermann:</t>
        </r>
        <r>
          <rPr>
            <sz val="9"/>
            <color indexed="81"/>
            <rFont val="Segoe UI"/>
            <family val="2"/>
            <charset val="186"/>
          </rPr>
          <t xml:space="preserve">
tehtud 12.11.2018</t>
        </r>
      </text>
    </comment>
    <comment ref="B640" authorId="2" shapeId="0" xr:uid="{00000000-0006-0000-0000-0000B5000000}">
      <text>
        <r>
          <rPr>
            <b/>
            <sz val="9"/>
            <color indexed="81"/>
            <rFont val="Tahoma"/>
            <family val="2"/>
            <charset val="186"/>
          </rPr>
          <t>Anne Altermann:</t>
        </r>
        <r>
          <rPr>
            <sz val="9"/>
            <color indexed="81"/>
            <rFont val="Tahoma"/>
            <family val="2"/>
            <charset val="186"/>
          </rPr>
          <t xml:space="preserve">
tehtud 18.06.2020</t>
        </r>
      </text>
    </comment>
    <comment ref="E640" authorId="2" shapeId="0" xr:uid="{00000000-0006-0000-0000-0000B6000000}">
      <text>
        <r>
          <rPr>
            <b/>
            <sz val="9"/>
            <color indexed="81"/>
            <rFont val="Tahoma"/>
            <family val="2"/>
            <charset val="186"/>
          </rPr>
          <t>Anne Altermann:</t>
        </r>
        <r>
          <rPr>
            <sz val="9"/>
            <color indexed="81"/>
            <rFont val="Tahoma"/>
            <family val="2"/>
            <charset val="186"/>
          </rPr>
          <t xml:space="preserve">
2014-2020.1.04.18-0092 aruanne
Innove projekti tagasi nõude hüvitis</t>
        </r>
      </text>
    </comment>
    <comment ref="B641" authorId="2" shapeId="0" xr:uid="{00000000-0006-0000-0000-0000B7000000}">
      <text>
        <r>
          <rPr>
            <b/>
            <sz val="9"/>
            <color indexed="81"/>
            <rFont val="Tahoma"/>
            <family val="2"/>
            <charset val="186"/>
          </rPr>
          <t>Anne Altermann:</t>
        </r>
        <r>
          <rPr>
            <sz val="9"/>
            <color indexed="81"/>
            <rFont val="Tahoma"/>
            <family val="2"/>
            <charset val="186"/>
          </rPr>
          <t xml:space="preserve">
tehtud 25.08.2020</t>
        </r>
      </text>
    </comment>
    <comment ref="E641" authorId="2" shapeId="0" xr:uid="{00000000-0006-0000-0000-0000B8000000}">
      <text>
        <r>
          <rPr>
            <b/>
            <sz val="9"/>
            <color indexed="81"/>
            <rFont val="Tahoma"/>
            <family val="2"/>
            <charset val="186"/>
          </rPr>
          <t>Anne Altermann:</t>
        </r>
        <r>
          <rPr>
            <sz val="9"/>
            <color indexed="81"/>
            <rFont val="Tahoma"/>
            <family val="2"/>
            <charset val="186"/>
          </rPr>
          <t xml:space="preserve">
https://www.hm.ee/et/eestikeelsed-opetajad-lasteaeda-ja-kooli </t>
        </r>
      </text>
    </comment>
    <comment ref="B642" authorId="2" shapeId="0" xr:uid="{00000000-0006-0000-0000-0000B9000000}">
      <text>
        <r>
          <rPr>
            <b/>
            <sz val="9"/>
            <color indexed="81"/>
            <rFont val="Tahoma"/>
            <family val="2"/>
            <charset val="186"/>
          </rPr>
          <t>Anne Altermann:</t>
        </r>
        <r>
          <rPr>
            <sz val="9"/>
            <color indexed="81"/>
            <rFont val="Tahoma"/>
            <family val="2"/>
            <charset val="186"/>
          </rPr>
          <t xml:space="preserve">
tehtud 01.10.2020</t>
        </r>
      </text>
    </comment>
    <comment ref="B643" authorId="2" shapeId="0" xr:uid="{00000000-0006-0000-0000-0000BA000000}">
      <text>
        <r>
          <rPr>
            <b/>
            <sz val="9"/>
            <color indexed="81"/>
            <rFont val="Tahoma"/>
            <family val="2"/>
            <charset val="186"/>
          </rPr>
          <t>Anne Altermann:</t>
        </r>
        <r>
          <rPr>
            <sz val="9"/>
            <color indexed="81"/>
            <rFont val="Tahoma"/>
            <family val="2"/>
            <charset val="186"/>
          </rPr>
          <t xml:space="preserve">
tehtud 01.10.2020</t>
        </r>
      </text>
    </comment>
    <comment ref="B644" authorId="2" shapeId="0" xr:uid="{00000000-0006-0000-0000-0000BB000000}">
      <text>
        <r>
          <rPr>
            <b/>
            <sz val="9"/>
            <color indexed="81"/>
            <rFont val="Tahoma"/>
            <family val="2"/>
            <charset val="186"/>
          </rPr>
          <t>Anne Altermann:</t>
        </r>
        <r>
          <rPr>
            <sz val="9"/>
            <color indexed="81"/>
            <rFont val="Tahoma"/>
            <family val="2"/>
            <charset val="186"/>
          </rPr>
          <t xml:space="preserve">
tehtud 02.12.2020</t>
        </r>
      </text>
    </comment>
    <comment ref="B646" authorId="2" shapeId="0" xr:uid="{00000000-0006-0000-0000-0000BC000000}">
      <text>
        <r>
          <rPr>
            <b/>
            <sz val="9"/>
            <color indexed="81"/>
            <rFont val="Tahoma"/>
            <family val="2"/>
            <charset val="186"/>
          </rPr>
          <t>Anne Altermann:</t>
        </r>
        <r>
          <rPr>
            <sz val="9"/>
            <color indexed="81"/>
            <rFont val="Tahoma"/>
            <family val="2"/>
            <charset val="186"/>
          </rPr>
          <t xml:space="preserve">
tehtud 01.06.2021</t>
        </r>
      </text>
    </comment>
    <comment ref="E646" authorId="2" shapeId="0" xr:uid="{00000000-0006-0000-0000-0000BD000000}">
      <text>
        <r>
          <rPr>
            <b/>
            <sz val="9"/>
            <color indexed="81"/>
            <rFont val="Tahoma"/>
            <family val="2"/>
            <charset val="186"/>
          </rPr>
          <t>Anne Altermann:</t>
        </r>
        <r>
          <rPr>
            <sz val="9"/>
            <color indexed="81"/>
            <rFont val="Tahoma"/>
            <family val="2"/>
            <charset val="186"/>
          </rPr>
          <t xml:space="preserve">
HTM KK 1.1-2/11/137 summas 469 190€</t>
        </r>
      </text>
    </comment>
    <comment ref="B647" authorId="2" shapeId="0" xr:uid="{00000000-0006-0000-0000-0000BE000000}">
      <text>
        <r>
          <rPr>
            <b/>
            <sz val="9"/>
            <color indexed="81"/>
            <rFont val="Tahoma"/>
            <family val="2"/>
            <charset val="186"/>
          </rPr>
          <t>Anne Altermann:</t>
        </r>
        <r>
          <rPr>
            <sz val="9"/>
            <color indexed="81"/>
            <rFont val="Tahoma"/>
            <family val="2"/>
            <charset val="186"/>
          </rPr>
          <t xml:space="preserve">
tehtud 01.06.2021</t>
        </r>
      </text>
    </comment>
    <comment ref="E647" authorId="2" shapeId="0" xr:uid="{00000000-0006-0000-0000-0000BF000000}">
      <text>
        <r>
          <rPr>
            <b/>
            <sz val="9"/>
            <color indexed="81"/>
            <rFont val="Tahoma"/>
            <family val="2"/>
            <charset val="186"/>
          </rPr>
          <t>Anne Altermann:</t>
        </r>
        <r>
          <rPr>
            <sz val="9"/>
            <color indexed="81"/>
            <rFont val="Tahoma"/>
            <family val="2"/>
            <charset val="186"/>
          </rPr>
          <t xml:space="preserve">
HTM KK 1.1-2/11/140 summas 1 876 760 €</t>
        </r>
      </text>
    </comment>
    <comment ref="B648" authorId="17" shapeId="0" xr:uid="{00000000-0006-0000-0000-0000C0000000}">
      <text>
        <t>[Threaded comment]
Your version of Excel allows you to read this threaded comment; however, any edits to it will get removed if the file is opened in a newer version of Excel. Learn more: https://go.microsoft.com/fwlink/?linkid=870924
Comment:
    tehtud 06.07.2021</t>
      </text>
    </comment>
    <comment ref="B649" authorId="2" shapeId="0" xr:uid="{00000000-0006-0000-0000-0000C1000000}">
      <text>
        <r>
          <rPr>
            <b/>
            <sz val="9"/>
            <color indexed="81"/>
            <rFont val="Tahoma"/>
            <family val="2"/>
            <charset val="186"/>
          </rPr>
          <t>Anne Altermann:</t>
        </r>
        <r>
          <rPr>
            <sz val="9"/>
            <color indexed="81"/>
            <rFont val="Tahoma"/>
            <family val="2"/>
            <charset val="186"/>
          </rPr>
          <t xml:space="preserve">
tehtud 30.08.2021</t>
        </r>
      </text>
    </comment>
    <comment ref="E649" authorId="2" shapeId="0" xr:uid="{00000000-0006-0000-0000-0000C2000000}">
      <text>
        <r>
          <rPr>
            <b/>
            <sz val="9"/>
            <color indexed="81"/>
            <rFont val="Tahoma"/>
            <family val="2"/>
            <charset val="186"/>
          </rPr>
          <t>Anne Altermann:</t>
        </r>
        <r>
          <rPr>
            <sz val="9"/>
            <color indexed="81"/>
            <rFont val="Tahoma"/>
            <family val="2"/>
            <charset val="186"/>
          </rPr>
          <t xml:space="preserve">
HTM KK 1.1-2/11/137 summas 469 190€</t>
        </r>
      </text>
    </comment>
    <comment ref="E650" authorId="2" shapeId="0" xr:uid="{32DD8954-712A-4A50-B0D7-FBD9460E4E17}">
      <text>
        <r>
          <rPr>
            <b/>
            <sz val="9"/>
            <color indexed="81"/>
            <rFont val="Tahoma"/>
            <family val="2"/>
            <charset val="186"/>
          </rPr>
          <t>Anne Altermann:</t>
        </r>
        <r>
          <rPr>
            <sz val="9"/>
            <color indexed="81"/>
            <rFont val="Tahoma"/>
            <family val="2"/>
            <charset val="186"/>
          </rPr>
          <t xml:space="preserve">
2022.a. 834534€</t>
        </r>
      </text>
    </comment>
    <comment ref="B651" authorId="2" shapeId="0" xr:uid="{91D8F5B6-1593-465C-A358-085C00AEFEE3}">
      <text>
        <r>
          <rPr>
            <b/>
            <sz val="9"/>
            <color indexed="81"/>
            <rFont val="Tahoma"/>
            <family val="2"/>
            <charset val="186"/>
          </rPr>
          <t>Anne Altermann:</t>
        </r>
        <r>
          <rPr>
            <sz val="9"/>
            <color indexed="81"/>
            <rFont val="Tahoma"/>
            <family val="2"/>
            <charset val="186"/>
          </rPr>
          <t xml:space="preserve">
tehtud 18.01.2022</t>
        </r>
      </text>
    </comment>
    <comment ref="E651" authorId="2" shapeId="0" xr:uid="{3CA70019-5542-4CE0-92E4-501A4D4DCC2A}">
      <text>
        <r>
          <rPr>
            <sz val="9"/>
            <color indexed="81"/>
            <rFont val="Tahoma"/>
            <family val="2"/>
            <charset val="186"/>
          </rPr>
          <t>Innove SA keelekümblusklasside ja uussisserändajatest õpilaste eesti k õppe toetusele uus tulufond. Alates eelmise aasta sügisest on toetuse andja Haridus- ja Noorteamet. Varem oli tulufond 1263230160. 2021. aastal oli HARNO tulufond 1220230040 ja alates 2022 võttis toetuse üle HTM</t>
        </r>
      </text>
    </comment>
    <comment ref="B655" authorId="5" shapeId="0" xr:uid="{00000000-0006-0000-0000-0000C3000000}">
      <text>
        <r>
          <rPr>
            <b/>
            <sz val="9"/>
            <color indexed="81"/>
            <rFont val="Tahoma"/>
            <family val="2"/>
            <charset val="186"/>
          </rPr>
          <t>Anne A:</t>
        </r>
        <r>
          <rPr>
            <sz val="9"/>
            <color indexed="81"/>
            <rFont val="Tahoma"/>
            <family val="2"/>
            <charset val="186"/>
          </rPr>
          <t xml:space="preserve">
Tehtud 17.05.10</t>
        </r>
      </text>
    </comment>
    <comment ref="E655" authorId="5" shapeId="0" xr:uid="{00000000-0006-0000-0000-0000C4000000}">
      <text>
        <r>
          <rPr>
            <b/>
            <sz val="9"/>
            <color indexed="81"/>
            <rFont val="Tahoma"/>
            <family val="2"/>
            <charset val="186"/>
          </rPr>
          <t>Anne A:</t>
        </r>
        <r>
          <rPr>
            <sz val="9"/>
            <color indexed="81"/>
            <rFont val="Tahoma"/>
            <family val="2"/>
            <charset val="186"/>
          </rPr>
          <t xml:space="preserve">
toetuse saaja Tallinna Linnamuuseum</t>
        </r>
      </text>
    </comment>
    <comment ref="B656" authorId="5" shapeId="0" xr:uid="{00000000-0006-0000-0000-0000C5000000}">
      <text>
        <r>
          <rPr>
            <b/>
            <sz val="9"/>
            <color indexed="81"/>
            <rFont val="Tahoma"/>
            <family val="2"/>
            <charset val="186"/>
          </rPr>
          <t>altermann1:</t>
        </r>
        <r>
          <rPr>
            <sz val="9"/>
            <color indexed="81"/>
            <rFont val="Tahoma"/>
            <family val="2"/>
            <charset val="186"/>
          </rPr>
          <t xml:space="preserve">
tehtud 17.0311</t>
        </r>
      </text>
    </comment>
    <comment ref="B657" authorId="1" shapeId="0" xr:uid="{00000000-0006-0000-0000-0000C6000000}">
      <text>
        <r>
          <rPr>
            <b/>
            <sz val="9"/>
            <color indexed="81"/>
            <rFont val="Tahoma"/>
            <family val="2"/>
            <charset val="186"/>
          </rPr>
          <t>valler:</t>
        </r>
        <r>
          <rPr>
            <sz val="9"/>
            <color indexed="81"/>
            <rFont val="Tahoma"/>
            <family val="2"/>
            <charset val="186"/>
          </rPr>
          <t xml:space="preserve">
13.07.12</t>
        </r>
      </text>
    </comment>
    <comment ref="E657" authorId="1" shapeId="0" xr:uid="{00000000-0006-0000-0000-0000C7000000}">
      <text>
        <r>
          <rPr>
            <b/>
            <sz val="9"/>
            <color indexed="81"/>
            <rFont val="Tahoma"/>
            <family val="2"/>
            <charset val="186"/>
          </rPr>
          <t>valler:</t>
        </r>
        <r>
          <rPr>
            <sz val="9"/>
            <color indexed="81"/>
            <rFont val="Tahoma"/>
            <family val="2"/>
            <charset val="186"/>
          </rPr>
          <t xml:space="preserve">
Leping 11ÕA-11pr Pärnumaa Kutsehariduskeskus (HTM hallatav) ja Tallinna Loomaaed Euroopa Sotsiaalfondi projekt 1.3.0102.11-0358  „Kombineeritud aiandusalane kutseõpe põhihariduse omandanud või põhihariduseta töötutele Pärnumaal“ raames praktika periood 25.06.12-20.07.12
</t>
        </r>
      </text>
    </comment>
    <comment ref="B658" authorId="2" shapeId="0" xr:uid="{00000000-0006-0000-0000-0000C8000000}">
      <text>
        <r>
          <rPr>
            <b/>
            <sz val="8"/>
            <color indexed="81"/>
            <rFont val="Tahoma"/>
            <family val="2"/>
            <charset val="186"/>
          </rPr>
          <t>Anne Altermann:</t>
        </r>
        <r>
          <rPr>
            <sz val="8"/>
            <color indexed="81"/>
            <rFont val="Tahoma"/>
            <family val="2"/>
            <charset val="186"/>
          </rPr>
          <t xml:space="preserve">
06.05.2013</t>
        </r>
      </text>
    </comment>
    <comment ref="B659" authorId="6" shapeId="0" xr:uid="{00000000-0006-0000-0000-0000C9000000}">
      <text>
        <r>
          <rPr>
            <b/>
            <sz val="9"/>
            <color indexed="81"/>
            <rFont val="Tahoma"/>
            <family val="2"/>
            <charset val="186"/>
          </rPr>
          <t>Anne A.:</t>
        </r>
        <r>
          <rPr>
            <sz val="9"/>
            <color indexed="81"/>
            <rFont val="Tahoma"/>
            <family val="2"/>
            <charset val="186"/>
          </rPr>
          <t xml:space="preserve">
tehtud 17.09.2014</t>
        </r>
      </text>
    </comment>
    <comment ref="B660" authorId="6" shapeId="0" xr:uid="{00000000-0006-0000-0000-0000CA000000}">
      <text>
        <r>
          <rPr>
            <b/>
            <sz val="9"/>
            <color indexed="81"/>
            <rFont val="Tahoma"/>
            <family val="2"/>
            <charset val="186"/>
          </rPr>
          <t>Anne A.:</t>
        </r>
        <r>
          <rPr>
            <sz val="9"/>
            <color indexed="81"/>
            <rFont val="Tahoma"/>
            <family val="2"/>
            <charset val="186"/>
          </rPr>
          <t xml:space="preserve">
tehtud 29.09.2014</t>
        </r>
      </text>
    </comment>
    <comment ref="B661" authorId="2" shapeId="0" xr:uid="{00000000-0006-0000-0000-0000CB000000}">
      <text>
        <r>
          <rPr>
            <b/>
            <sz val="9"/>
            <color indexed="81"/>
            <rFont val="Tahoma"/>
            <family val="2"/>
            <charset val="186"/>
          </rPr>
          <t>Anne Altermann:</t>
        </r>
        <r>
          <rPr>
            <sz val="9"/>
            <color indexed="81"/>
            <rFont val="Tahoma"/>
            <family val="2"/>
            <charset val="186"/>
          </rPr>
          <t xml:space="preserve">
tehtud 17.05.21</t>
        </r>
      </text>
    </comment>
    <comment ref="B664" authorId="14" shapeId="0" xr:uid="{00000000-0006-0000-0000-0000CC000000}">
      <text>
        <r>
          <rPr>
            <b/>
            <sz val="8"/>
            <color indexed="81"/>
            <rFont val="Tahoma"/>
            <family val="2"/>
            <charset val="186"/>
          </rPr>
          <t>roosioja:</t>
        </r>
        <r>
          <rPr>
            <sz val="8"/>
            <color indexed="81"/>
            <rFont val="Tahoma"/>
            <family val="2"/>
            <charset val="186"/>
          </rPr>
          <t xml:space="preserve">
tehtud 260207</t>
        </r>
      </text>
    </comment>
    <comment ref="B665" authorId="14" shapeId="0" xr:uid="{00000000-0006-0000-0000-0000CD000000}">
      <text>
        <r>
          <rPr>
            <b/>
            <sz val="8"/>
            <color indexed="81"/>
            <rFont val="Tahoma"/>
            <family val="2"/>
            <charset val="186"/>
          </rPr>
          <t>roosioja:</t>
        </r>
        <r>
          <rPr>
            <sz val="8"/>
            <color indexed="81"/>
            <rFont val="Tahoma"/>
            <family val="2"/>
            <charset val="186"/>
          </rPr>
          <t xml:space="preserve">
tehtud 260207
</t>
        </r>
      </text>
    </comment>
    <comment ref="B666" authorId="14" shapeId="0" xr:uid="{00000000-0006-0000-0000-0000CE000000}">
      <text>
        <r>
          <rPr>
            <b/>
            <sz val="8"/>
            <color indexed="81"/>
            <rFont val="Tahoma"/>
            <family val="2"/>
            <charset val="186"/>
          </rPr>
          <t>roosioja:</t>
        </r>
        <r>
          <rPr>
            <sz val="8"/>
            <color indexed="81"/>
            <rFont val="Tahoma"/>
            <family val="2"/>
            <charset val="186"/>
          </rPr>
          <t xml:space="preserve">
tehtud 260207
</t>
        </r>
      </text>
    </comment>
    <comment ref="B667" authorId="14" shapeId="0" xr:uid="{00000000-0006-0000-0000-0000CF000000}">
      <text>
        <r>
          <rPr>
            <b/>
            <sz val="8"/>
            <color indexed="81"/>
            <rFont val="Tahoma"/>
            <family val="2"/>
            <charset val="186"/>
          </rPr>
          <t>keres</t>
        </r>
        <r>
          <rPr>
            <sz val="8"/>
            <color indexed="81"/>
            <rFont val="Tahoma"/>
            <family val="2"/>
            <charset val="186"/>
          </rPr>
          <t xml:space="preserve">
tehtud 0205</t>
        </r>
      </text>
    </comment>
    <comment ref="B668" authorId="14" shapeId="0" xr:uid="{00000000-0006-0000-0000-0000D0000000}">
      <text>
        <r>
          <rPr>
            <b/>
            <sz val="8"/>
            <color indexed="81"/>
            <rFont val="Tahoma"/>
            <family val="2"/>
            <charset val="186"/>
          </rPr>
          <t>keres</t>
        </r>
        <r>
          <rPr>
            <sz val="8"/>
            <color indexed="81"/>
            <rFont val="Tahoma"/>
            <family val="2"/>
            <charset val="186"/>
          </rPr>
          <t xml:space="preserve">
tehtud 0205</t>
        </r>
      </text>
    </comment>
    <comment ref="B669" authorId="4" shapeId="0" xr:uid="{00000000-0006-0000-0000-0000D1000000}">
      <text>
        <r>
          <rPr>
            <b/>
            <sz val="8"/>
            <color indexed="81"/>
            <rFont val="Tahoma"/>
            <family val="2"/>
            <charset val="186"/>
          </rPr>
          <t>kibur:</t>
        </r>
        <r>
          <rPr>
            <sz val="8"/>
            <color indexed="81"/>
            <rFont val="Tahoma"/>
            <family val="2"/>
            <charset val="186"/>
          </rPr>
          <t xml:space="preserve">
tehtud 18.05.07
</t>
        </r>
      </text>
    </comment>
    <comment ref="B670" authorId="1" shapeId="0" xr:uid="{00000000-0006-0000-0000-0000D2000000}">
      <text>
        <r>
          <rPr>
            <b/>
            <sz val="8"/>
            <color indexed="81"/>
            <rFont val="Tahoma"/>
            <family val="2"/>
            <charset val="186"/>
          </rPr>
          <t>valler:</t>
        </r>
        <r>
          <rPr>
            <sz val="8"/>
            <color indexed="81"/>
            <rFont val="Tahoma"/>
            <family val="2"/>
            <charset val="186"/>
          </rPr>
          <t xml:space="preserve">
tehtud 23.05.07</t>
        </r>
      </text>
    </comment>
    <comment ref="B671" authorId="1" shapeId="0" xr:uid="{00000000-0006-0000-0000-0000D3000000}">
      <text>
        <r>
          <rPr>
            <b/>
            <sz val="8"/>
            <color indexed="81"/>
            <rFont val="Tahoma"/>
            <family val="2"/>
            <charset val="186"/>
          </rPr>
          <t>valler:</t>
        </r>
        <r>
          <rPr>
            <sz val="8"/>
            <color indexed="81"/>
            <rFont val="Tahoma"/>
            <family val="2"/>
            <charset val="186"/>
          </rPr>
          <t xml:space="preserve">
tehtud 25.09.07</t>
        </r>
      </text>
    </comment>
    <comment ref="B672" authorId="1" shapeId="0" xr:uid="{00000000-0006-0000-0000-0000D4000000}">
      <text>
        <r>
          <rPr>
            <b/>
            <sz val="8"/>
            <color indexed="81"/>
            <rFont val="Tahoma"/>
            <family val="2"/>
            <charset val="186"/>
          </rPr>
          <t>valler:</t>
        </r>
        <r>
          <rPr>
            <sz val="8"/>
            <color indexed="81"/>
            <rFont val="Tahoma"/>
            <family val="2"/>
            <charset val="186"/>
          </rPr>
          <t xml:space="preserve">
tehtud 13.02.08</t>
        </r>
      </text>
    </comment>
    <comment ref="B673" authorId="4" shapeId="0" xr:uid="{00000000-0006-0000-0000-0000D5000000}">
      <text>
        <r>
          <rPr>
            <b/>
            <sz val="8"/>
            <color indexed="81"/>
            <rFont val="Tahoma"/>
            <family val="2"/>
            <charset val="186"/>
          </rPr>
          <t>kibur:</t>
        </r>
        <r>
          <rPr>
            <sz val="8"/>
            <color indexed="81"/>
            <rFont val="Tahoma"/>
            <family val="2"/>
            <charset val="186"/>
          </rPr>
          <t xml:space="preserve">
tehtud 23.09.08
</t>
        </r>
      </text>
    </comment>
    <comment ref="B674" authorId="3" shapeId="0" xr:uid="{00000000-0006-0000-0000-0000D6000000}">
      <text>
        <r>
          <rPr>
            <b/>
            <sz val="8"/>
            <color indexed="81"/>
            <rFont val="Tahoma"/>
            <family val="2"/>
            <charset val="186"/>
          </rPr>
          <t>ruusmann:</t>
        </r>
        <r>
          <rPr>
            <sz val="8"/>
            <color indexed="81"/>
            <rFont val="Tahoma"/>
            <family val="2"/>
            <charset val="186"/>
          </rPr>
          <t xml:space="preserve">
tehtud 15.12.2008</t>
        </r>
      </text>
    </comment>
    <comment ref="E674" authorId="3" shapeId="0" xr:uid="{00000000-0006-0000-0000-0000D7000000}">
      <text>
        <r>
          <rPr>
            <b/>
            <sz val="8"/>
            <color indexed="81"/>
            <rFont val="Tahoma"/>
            <family val="2"/>
            <charset val="186"/>
          </rPr>
          <t>ruusmann:</t>
        </r>
        <r>
          <rPr>
            <sz val="8"/>
            <color indexed="81"/>
            <rFont val="Tahoma"/>
            <family val="2"/>
            <charset val="186"/>
          </rPr>
          <t xml:space="preserve">
Pirita VAK</t>
        </r>
      </text>
    </comment>
    <comment ref="B675" authorId="1" shapeId="0" xr:uid="{00000000-0006-0000-0000-0000D8000000}">
      <text>
        <r>
          <rPr>
            <b/>
            <sz val="8"/>
            <color indexed="81"/>
            <rFont val="Tahoma"/>
            <family val="2"/>
            <charset val="186"/>
          </rPr>
          <t>valler:</t>
        </r>
        <r>
          <rPr>
            <sz val="8"/>
            <color indexed="81"/>
            <rFont val="Tahoma"/>
            <family val="2"/>
            <charset val="186"/>
          </rPr>
          <t xml:space="preserve">
30.03.09</t>
        </r>
      </text>
    </comment>
    <comment ref="B676" authorId="4" shapeId="0" xr:uid="{00000000-0006-0000-0000-0000D9000000}">
      <text>
        <r>
          <rPr>
            <b/>
            <sz val="9"/>
            <color indexed="81"/>
            <rFont val="Tahoma"/>
            <family val="2"/>
            <charset val="186"/>
          </rPr>
          <t>kibur:</t>
        </r>
        <r>
          <rPr>
            <sz val="9"/>
            <color indexed="81"/>
            <rFont val="Tahoma"/>
            <family val="2"/>
            <charset val="186"/>
          </rPr>
          <t xml:space="preserve">
tehtud 16.09.2011
</t>
        </r>
      </text>
    </comment>
    <comment ref="B677" authorId="18" shapeId="0" xr:uid="{00000000-0006-0000-0000-0000DA000000}">
      <text>
        <r>
          <rPr>
            <b/>
            <sz val="9"/>
            <color indexed="81"/>
            <rFont val="Tahoma"/>
            <family val="2"/>
            <charset val="186"/>
          </rPr>
          <t>Kristi Urmann:</t>
        </r>
        <r>
          <rPr>
            <sz val="9"/>
            <color indexed="81"/>
            <rFont val="Tahoma"/>
            <family val="2"/>
            <charset val="186"/>
          </rPr>
          <t xml:space="preserve">
24.03.2014
</t>
        </r>
      </text>
    </comment>
    <comment ref="B678" authorId="6" shapeId="0" xr:uid="{00000000-0006-0000-0000-0000DB000000}">
      <text>
        <r>
          <rPr>
            <b/>
            <sz val="9"/>
            <color indexed="81"/>
            <rFont val="Tahoma"/>
            <family val="2"/>
            <charset val="186"/>
          </rPr>
          <t>Anne A.:</t>
        </r>
        <r>
          <rPr>
            <sz val="9"/>
            <color indexed="81"/>
            <rFont val="Tahoma"/>
            <family val="2"/>
            <charset val="186"/>
          </rPr>
          <t xml:space="preserve">
tehtud 03.07.2014 
RR II 2014</t>
        </r>
      </text>
    </comment>
    <comment ref="B679" authorId="9" shapeId="0" xr:uid="{00000000-0006-0000-0000-0000DC000000}">
      <text>
        <r>
          <rPr>
            <b/>
            <sz val="8"/>
            <color indexed="81"/>
            <rFont val="Tahoma"/>
            <family val="2"/>
            <charset val="186"/>
          </rPr>
          <t>Krista Kibur:</t>
        </r>
        <r>
          <rPr>
            <sz val="8"/>
            <color indexed="81"/>
            <rFont val="Tahoma"/>
            <family val="2"/>
            <charset val="186"/>
          </rPr>
          <t xml:space="preserve">
01.06.2015
</t>
        </r>
      </text>
    </comment>
    <comment ref="E680" authorId="18" shapeId="0" xr:uid="{00000000-0006-0000-0000-0000DD000000}">
      <text>
        <r>
          <rPr>
            <b/>
            <sz val="9"/>
            <color indexed="81"/>
            <rFont val="Tahoma"/>
            <family val="2"/>
            <charset val="186"/>
          </rPr>
          <t>Kristi Urmann:</t>
        </r>
        <r>
          <rPr>
            <sz val="9"/>
            <color indexed="81"/>
            <rFont val="Tahoma"/>
            <family val="2"/>
            <charset val="186"/>
          </rPr>
          <t xml:space="preserve">
Tehtud 23.03.2016</t>
        </r>
      </text>
    </comment>
    <comment ref="B681" authorId="9" shapeId="0" xr:uid="{00000000-0006-0000-0000-0000DE000000}">
      <text>
        <r>
          <rPr>
            <b/>
            <sz val="9"/>
            <color indexed="81"/>
            <rFont val="Tahoma"/>
            <family val="2"/>
            <charset val="186"/>
          </rPr>
          <t>Krista Kibur:</t>
        </r>
        <r>
          <rPr>
            <sz val="9"/>
            <color indexed="81"/>
            <rFont val="Tahoma"/>
            <family val="2"/>
            <charset val="186"/>
          </rPr>
          <t xml:space="preserve">
19.04.2016</t>
        </r>
      </text>
    </comment>
    <comment ref="B683" authorId="0" shapeId="0" xr:uid="{00000000-0006-0000-0000-0000DF000000}">
      <text>
        <r>
          <rPr>
            <b/>
            <sz val="8"/>
            <color indexed="81"/>
            <rFont val="Tahoma"/>
            <family val="2"/>
            <charset val="186"/>
          </rPr>
          <t>viinapuu:</t>
        </r>
        <r>
          <rPr>
            <sz val="8"/>
            <color indexed="81"/>
            <rFont val="Tahoma"/>
            <family val="2"/>
            <charset val="186"/>
          </rPr>
          <t xml:space="preserve">
tehtud 03.06.08</t>
        </r>
      </text>
    </comment>
    <comment ref="C684" authorId="6" shapeId="0" xr:uid="{00000000-0006-0000-0000-0000E0000000}">
      <text>
        <r>
          <rPr>
            <b/>
            <sz val="9"/>
            <color indexed="81"/>
            <rFont val="Tahoma"/>
            <family val="2"/>
            <charset val="186"/>
          </rPr>
          <t>Anne A.:</t>
        </r>
        <r>
          <rPr>
            <sz val="9"/>
            <color indexed="81"/>
            <rFont val="Tahoma"/>
            <family val="2"/>
            <charset val="186"/>
          </rPr>
          <t xml:space="preserve">
tehtud 29.07.2014</t>
        </r>
      </text>
    </comment>
    <comment ref="E684" authorId="6" shapeId="0" xr:uid="{00000000-0006-0000-0000-0000E1000000}">
      <text>
        <r>
          <rPr>
            <b/>
            <sz val="9"/>
            <color indexed="81"/>
            <rFont val="Tahoma"/>
            <family val="2"/>
            <charset val="186"/>
          </rPr>
          <t>Anne A.:</t>
        </r>
        <r>
          <rPr>
            <sz val="9"/>
            <color indexed="81"/>
            <rFont val="Tahoma"/>
            <family val="2"/>
            <charset val="186"/>
          </rPr>
          <t xml:space="preserve">
Leping nr 426 Pärnumaa Kutsehariduskeskus (HTM hallatav asutus) </t>
        </r>
      </text>
    </comment>
    <comment ref="B688" authorId="18" shapeId="0" xr:uid="{00000000-0006-0000-0000-0000E2000000}">
      <text>
        <r>
          <rPr>
            <b/>
            <sz val="9"/>
            <color indexed="81"/>
            <rFont val="Tahoma"/>
            <family val="2"/>
            <charset val="186"/>
          </rPr>
          <t>Kristi Urmann:</t>
        </r>
        <r>
          <rPr>
            <sz val="9"/>
            <color indexed="81"/>
            <rFont val="Tahoma"/>
            <family val="2"/>
            <charset val="186"/>
          </rPr>
          <t xml:space="preserve">
Tehtud 28.11.2014</t>
        </r>
      </text>
    </comment>
    <comment ref="E688" authorId="18" shapeId="0" xr:uid="{00000000-0006-0000-0000-0000E3000000}">
      <text>
        <r>
          <rPr>
            <b/>
            <sz val="9"/>
            <color indexed="81"/>
            <rFont val="Tahoma"/>
            <family val="2"/>
            <charset val="186"/>
          </rPr>
          <t>Kristi Urmann:</t>
        </r>
        <r>
          <rPr>
            <sz val="9"/>
            <color indexed="81"/>
            <rFont val="Tahoma"/>
            <family val="2"/>
            <charset val="186"/>
          </rPr>
          <t xml:space="preserve">
Nõmme LOV</t>
        </r>
      </text>
    </comment>
    <comment ref="C691" authorId="1" shapeId="0" xr:uid="{00000000-0006-0000-0000-0000E4000000}">
      <text>
        <r>
          <rPr>
            <b/>
            <sz val="8"/>
            <color indexed="81"/>
            <rFont val="Tahoma"/>
            <family val="2"/>
            <charset val="186"/>
          </rPr>
          <t>valler:</t>
        </r>
        <r>
          <rPr>
            <sz val="8"/>
            <color indexed="81"/>
            <rFont val="Tahoma"/>
            <family val="2"/>
            <charset val="186"/>
          </rPr>
          <t xml:space="preserve">
tehtud 19.10.07</t>
        </r>
      </text>
    </comment>
    <comment ref="B694" authorId="5" shapeId="0" xr:uid="{00000000-0006-0000-0000-0000E5000000}">
      <text>
        <r>
          <rPr>
            <b/>
            <sz val="9"/>
            <color indexed="81"/>
            <rFont val="Tahoma"/>
            <family val="2"/>
            <charset val="186"/>
          </rPr>
          <t>altermann1:</t>
        </r>
        <r>
          <rPr>
            <sz val="9"/>
            <color indexed="81"/>
            <rFont val="Tahoma"/>
            <family val="2"/>
            <charset val="186"/>
          </rPr>
          <t xml:space="preserve">
Tehtud 09.12.10</t>
        </r>
      </text>
    </comment>
    <comment ref="B695" authorId="5" shapeId="0" xr:uid="{00000000-0006-0000-0000-0000E6000000}">
      <text>
        <r>
          <rPr>
            <b/>
            <sz val="9"/>
            <color indexed="81"/>
            <rFont val="Tahoma"/>
            <family val="2"/>
            <charset val="186"/>
          </rPr>
          <t>altermann1:</t>
        </r>
        <r>
          <rPr>
            <sz val="9"/>
            <color indexed="81"/>
            <rFont val="Tahoma"/>
            <family val="2"/>
            <charset val="186"/>
          </rPr>
          <t xml:space="preserve">
Tehtud 09.12.10</t>
        </r>
      </text>
    </comment>
    <comment ref="B696" authorId="2" shapeId="0" xr:uid="{00000000-0006-0000-0000-0000E7000000}">
      <text>
        <r>
          <rPr>
            <b/>
            <sz val="9"/>
            <color indexed="81"/>
            <rFont val="Tahoma"/>
            <family val="2"/>
            <charset val="186"/>
          </rPr>
          <t>Anne Altermann:</t>
        </r>
        <r>
          <rPr>
            <sz val="9"/>
            <color indexed="81"/>
            <rFont val="Tahoma"/>
            <family val="2"/>
            <charset val="186"/>
          </rPr>
          <t xml:space="preserve">
tehtud 16.09.2016</t>
        </r>
      </text>
    </comment>
    <comment ref="B702" authorId="1" shapeId="0" xr:uid="{00000000-0006-0000-0000-0000E8000000}">
      <text>
        <r>
          <rPr>
            <b/>
            <sz val="8"/>
            <color indexed="81"/>
            <rFont val="Tahoma"/>
            <family val="2"/>
            <charset val="186"/>
          </rPr>
          <t>valler:</t>
        </r>
        <r>
          <rPr>
            <sz val="8"/>
            <color indexed="81"/>
            <rFont val="Tahoma"/>
            <family val="2"/>
            <charset val="186"/>
          </rPr>
          <t xml:space="preserve">
tehtud 03.05.07</t>
        </r>
      </text>
    </comment>
    <comment ref="B703" authorId="1" shapeId="0" xr:uid="{00000000-0006-0000-0000-0000E9000000}">
      <text>
        <r>
          <rPr>
            <b/>
            <sz val="8"/>
            <color indexed="81"/>
            <rFont val="Tahoma"/>
            <family val="2"/>
            <charset val="186"/>
          </rPr>
          <t>valler:</t>
        </r>
        <r>
          <rPr>
            <sz val="8"/>
            <color indexed="81"/>
            <rFont val="Tahoma"/>
            <family val="2"/>
            <charset val="186"/>
          </rPr>
          <t xml:space="preserve">
tehtud 03.05.07</t>
        </r>
      </text>
    </comment>
    <comment ref="B704" authorId="1" shapeId="0" xr:uid="{00000000-0006-0000-0000-0000EA000000}">
      <text>
        <r>
          <rPr>
            <b/>
            <sz val="8"/>
            <color indexed="81"/>
            <rFont val="Tahoma"/>
            <family val="2"/>
            <charset val="186"/>
          </rPr>
          <t>valler:</t>
        </r>
        <r>
          <rPr>
            <sz val="8"/>
            <color indexed="81"/>
            <rFont val="Tahoma"/>
            <family val="2"/>
            <charset val="186"/>
          </rPr>
          <t xml:space="preserve">
tehtud 03.05.07</t>
        </r>
      </text>
    </comment>
    <comment ref="B705" authorId="1" shapeId="0" xr:uid="{00000000-0006-0000-0000-0000EB000000}">
      <text>
        <r>
          <rPr>
            <b/>
            <sz val="8"/>
            <color indexed="81"/>
            <rFont val="Tahoma"/>
            <family val="2"/>
            <charset val="186"/>
          </rPr>
          <t>valler:</t>
        </r>
        <r>
          <rPr>
            <sz val="8"/>
            <color indexed="81"/>
            <rFont val="Tahoma"/>
            <family val="2"/>
            <charset val="186"/>
          </rPr>
          <t xml:space="preserve">
tehtud 03.05.07</t>
        </r>
      </text>
    </comment>
    <comment ref="B706" authorId="1" shapeId="0" xr:uid="{00000000-0006-0000-0000-0000EC000000}">
      <text>
        <r>
          <rPr>
            <b/>
            <sz val="8"/>
            <color indexed="81"/>
            <rFont val="Tahoma"/>
            <family val="2"/>
            <charset val="186"/>
          </rPr>
          <t>valler:</t>
        </r>
        <r>
          <rPr>
            <sz val="8"/>
            <color indexed="81"/>
            <rFont val="Tahoma"/>
            <family val="2"/>
            <charset val="186"/>
          </rPr>
          <t xml:space="preserve">
tehtud 03.05.07</t>
        </r>
      </text>
    </comment>
    <comment ref="B707" authorId="1" shapeId="0" xr:uid="{00000000-0006-0000-0000-0000ED000000}">
      <text>
        <r>
          <rPr>
            <b/>
            <sz val="8"/>
            <color indexed="81"/>
            <rFont val="Tahoma"/>
            <family val="2"/>
            <charset val="186"/>
          </rPr>
          <t>valler:</t>
        </r>
        <r>
          <rPr>
            <sz val="8"/>
            <color indexed="81"/>
            <rFont val="Tahoma"/>
            <family val="2"/>
            <charset val="186"/>
          </rPr>
          <t xml:space="preserve">
tehtud 03.05.07</t>
        </r>
      </text>
    </comment>
    <comment ref="B708" authorId="1" shapeId="0" xr:uid="{00000000-0006-0000-0000-0000EE000000}">
      <text>
        <r>
          <rPr>
            <b/>
            <sz val="8"/>
            <color indexed="81"/>
            <rFont val="Tahoma"/>
            <family val="2"/>
            <charset val="186"/>
          </rPr>
          <t>valler:</t>
        </r>
        <r>
          <rPr>
            <sz val="8"/>
            <color indexed="81"/>
            <rFont val="Tahoma"/>
            <family val="2"/>
            <charset val="186"/>
          </rPr>
          <t xml:space="preserve">
tehtud 25.06.07</t>
        </r>
      </text>
    </comment>
    <comment ref="B709" authorId="1" shapeId="0" xr:uid="{00000000-0006-0000-0000-0000EF000000}">
      <text>
        <r>
          <rPr>
            <b/>
            <sz val="8"/>
            <color indexed="81"/>
            <rFont val="Tahoma"/>
            <family val="2"/>
            <charset val="186"/>
          </rPr>
          <t>valler:</t>
        </r>
        <r>
          <rPr>
            <sz val="8"/>
            <color indexed="81"/>
            <rFont val="Tahoma"/>
            <family val="2"/>
            <charset val="186"/>
          </rPr>
          <t xml:space="preserve">
tehtud 12.07.07</t>
        </r>
      </text>
    </comment>
    <comment ref="B710" authorId="1" shapeId="0" xr:uid="{00000000-0006-0000-0000-0000F0000000}">
      <text>
        <r>
          <rPr>
            <b/>
            <sz val="8"/>
            <color indexed="81"/>
            <rFont val="Tahoma"/>
            <family val="2"/>
            <charset val="186"/>
          </rPr>
          <t>valler:</t>
        </r>
        <r>
          <rPr>
            <sz val="8"/>
            <color indexed="81"/>
            <rFont val="Tahoma"/>
            <family val="2"/>
            <charset val="186"/>
          </rPr>
          <t xml:space="preserve">
tehtud 12.07.07</t>
        </r>
      </text>
    </comment>
    <comment ref="B711" authorId="3" shapeId="0" xr:uid="{00000000-0006-0000-0000-0000F1000000}">
      <text>
        <r>
          <rPr>
            <b/>
            <sz val="8"/>
            <color indexed="81"/>
            <rFont val="Tahoma"/>
            <family val="2"/>
            <charset val="186"/>
          </rPr>
          <t>ruusmann:</t>
        </r>
        <r>
          <rPr>
            <sz val="8"/>
            <color indexed="81"/>
            <rFont val="Tahoma"/>
            <family val="2"/>
            <charset val="186"/>
          </rPr>
          <t xml:space="preserve">
tehtud 26.05.2008
</t>
        </r>
      </text>
    </comment>
    <comment ref="B712" authorId="3" shapeId="0" xr:uid="{00000000-0006-0000-0000-0000F2000000}">
      <text>
        <r>
          <rPr>
            <b/>
            <sz val="8"/>
            <color indexed="81"/>
            <rFont val="Tahoma"/>
            <family val="2"/>
            <charset val="186"/>
          </rPr>
          <t>ruusmann:</t>
        </r>
        <r>
          <rPr>
            <sz val="8"/>
            <color indexed="81"/>
            <rFont val="Tahoma"/>
            <family val="2"/>
            <charset val="186"/>
          </rPr>
          <t xml:space="preserve">
tehtud 26.05.2006</t>
        </r>
      </text>
    </comment>
    <comment ref="B713" authorId="3" shapeId="0" xr:uid="{00000000-0006-0000-0000-0000F3000000}">
      <text>
        <r>
          <rPr>
            <b/>
            <sz val="8"/>
            <color indexed="81"/>
            <rFont val="Tahoma"/>
            <family val="2"/>
            <charset val="186"/>
          </rPr>
          <t>ruusmann:</t>
        </r>
        <r>
          <rPr>
            <sz val="8"/>
            <color indexed="81"/>
            <rFont val="Tahoma"/>
            <family val="2"/>
            <charset val="186"/>
          </rPr>
          <t xml:space="preserve">
tehtud 26.05.2008</t>
        </r>
      </text>
    </comment>
    <comment ref="B714" authorId="1" shapeId="0" xr:uid="{00000000-0006-0000-0000-0000F4000000}">
      <text>
        <r>
          <rPr>
            <b/>
            <sz val="8"/>
            <color indexed="81"/>
            <rFont val="Tahoma"/>
            <family val="2"/>
            <charset val="186"/>
          </rPr>
          <t>valler:</t>
        </r>
        <r>
          <rPr>
            <sz val="8"/>
            <color indexed="81"/>
            <rFont val="Tahoma"/>
            <family val="2"/>
            <charset val="186"/>
          </rPr>
          <t xml:space="preserve">
tehtud 19.06.08</t>
        </r>
      </text>
    </comment>
    <comment ref="B715" authorId="3" shapeId="0" xr:uid="{00000000-0006-0000-0000-0000F5000000}">
      <text>
        <r>
          <rPr>
            <b/>
            <sz val="8"/>
            <color indexed="81"/>
            <rFont val="Tahoma"/>
            <family val="2"/>
            <charset val="186"/>
          </rPr>
          <t>ruusmann:</t>
        </r>
        <r>
          <rPr>
            <sz val="8"/>
            <color indexed="81"/>
            <rFont val="Tahoma"/>
            <family val="2"/>
            <charset val="186"/>
          </rPr>
          <t xml:space="preserve">
tehtud 02.12.08</t>
        </r>
      </text>
    </comment>
    <comment ref="B716" authorId="3" shapeId="0" xr:uid="{00000000-0006-0000-0000-0000F6000000}">
      <text>
        <r>
          <rPr>
            <b/>
            <sz val="8"/>
            <color indexed="81"/>
            <rFont val="Tahoma"/>
            <family val="2"/>
            <charset val="186"/>
          </rPr>
          <t>ruusmann:</t>
        </r>
        <r>
          <rPr>
            <sz val="8"/>
            <color indexed="81"/>
            <rFont val="Tahoma"/>
            <family val="2"/>
            <charset val="186"/>
          </rPr>
          <t xml:space="preserve">
tehtud 08.06.2009</t>
        </r>
      </text>
    </comment>
    <comment ref="B717" authorId="3" shapeId="0" xr:uid="{00000000-0006-0000-0000-0000F7000000}">
      <text>
        <r>
          <rPr>
            <b/>
            <sz val="8"/>
            <color indexed="81"/>
            <rFont val="Tahoma"/>
            <family val="2"/>
            <charset val="186"/>
          </rPr>
          <t>ruusmann:</t>
        </r>
        <r>
          <rPr>
            <sz val="8"/>
            <color indexed="81"/>
            <rFont val="Tahoma"/>
            <family val="2"/>
            <charset val="186"/>
          </rPr>
          <t xml:space="preserve">
tehtud 03.03.2010</t>
        </r>
      </text>
    </comment>
    <comment ref="B718" authorId="3" shapeId="0" xr:uid="{00000000-0006-0000-0000-0000F8000000}">
      <text>
        <r>
          <rPr>
            <b/>
            <sz val="8"/>
            <color indexed="81"/>
            <rFont val="Tahoma"/>
            <family val="2"/>
            <charset val="186"/>
          </rPr>
          <t>ruusmann:</t>
        </r>
        <r>
          <rPr>
            <sz val="8"/>
            <color indexed="81"/>
            <rFont val="Tahoma"/>
            <family val="2"/>
            <charset val="186"/>
          </rPr>
          <t xml:space="preserve">
tehtud 15.06.2010</t>
        </r>
      </text>
    </comment>
    <comment ref="B719" authorId="5" shapeId="0" xr:uid="{00000000-0006-0000-0000-0000F9000000}">
      <text>
        <r>
          <rPr>
            <b/>
            <sz val="9"/>
            <color indexed="81"/>
            <rFont val="Tahoma"/>
            <family val="2"/>
            <charset val="186"/>
          </rPr>
          <t>altermann1:</t>
        </r>
        <r>
          <rPr>
            <sz val="9"/>
            <color indexed="81"/>
            <rFont val="Tahoma"/>
            <family val="2"/>
            <charset val="186"/>
          </rPr>
          <t xml:space="preserve">
tehtud 06.06.11</t>
        </r>
      </text>
    </comment>
    <comment ref="B720" authorId="5" shapeId="0" xr:uid="{00000000-0006-0000-0000-0000FA000000}">
      <text>
        <r>
          <rPr>
            <b/>
            <sz val="8"/>
            <color indexed="81"/>
            <rFont val="Tahoma"/>
            <family val="2"/>
            <charset val="186"/>
          </rPr>
          <t>altermann1:</t>
        </r>
        <r>
          <rPr>
            <sz val="8"/>
            <color indexed="81"/>
            <rFont val="Tahoma"/>
            <family val="2"/>
            <charset val="186"/>
          </rPr>
          <t xml:space="preserve">
tehtud 24.11.11</t>
        </r>
      </text>
    </comment>
    <comment ref="B721" authorId="5" shapeId="0" xr:uid="{00000000-0006-0000-0000-0000FB000000}">
      <text>
        <r>
          <rPr>
            <b/>
            <sz val="9"/>
            <color indexed="81"/>
            <rFont val="Tahoma"/>
            <family val="2"/>
            <charset val="186"/>
          </rPr>
          <t>altermann1:</t>
        </r>
        <r>
          <rPr>
            <sz val="9"/>
            <color indexed="81"/>
            <rFont val="Tahoma"/>
            <family val="2"/>
            <charset val="186"/>
          </rPr>
          <t xml:space="preserve">
tehtud 10.040.12</t>
        </r>
      </text>
    </comment>
    <comment ref="B722" authorId="5" shapeId="0" xr:uid="{00000000-0006-0000-0000-0000FC000000}">
      <text>
        <r>
          <rPr>
            <b/>
            <sz val="9"/>
            <color indexed="81"/>
            <rFont val="Tahoma"/>
            <family val="2"/>
            <charset val="186"/>
          </rPr>
          <t>altermann1:</t>
        </r>
        <r>
          <rPr>
            <sz val="9"/>
            <color indexed="81"/>
            <rFont val="Tahoma"/>
            <family val="2"/>
            <charset val="186"/>
          </rPr>
          <t xml:space="preserve">
tehtud 10.040.12</t>
        </r>
      </text>
    </comment>
    <comment ref="B723" authorId="5" shapeId="0" xr:uid="{00000000-0006-0000-0000-0000FD000000}">
      <text>
        <r>
          <rPr>
            <b/>
            <sz val="9"/>
            <color indexed="81"/>
            <rFont val="Tahoma"/>
            <family val="2"/>
            <charset val="186"/>
          </rPr>
          <t>altermann1:</t>
        </r>
        <r>
          <rPr>
            <sz val="9"/>
            <color indexed="81"/>
            <rFont val="Tahoma"/>
            <family val="2"/>
            <charset val="186"/>
          </rPr>
          <t xml:space="preserve">
tehtud 31.05.12</t>
        </r>
      </text>
    </comment>
    <comment ref="B724" authorId="6" shapeId="0" xr:uid="{00000000-0006-0000-0000-0000FE000000}">
      <text>
        <r>
          <rPr>
            <b/>
            <sz val="9"/>
            <color indexed="81"/>
            <rFont val="Tahoma"/>
            <family val="2"/>
            <charset val="186"/>
          </rPr>
          <t>Anne A.:</t>
        </r>
        <r>
          <rPr>
            <sz val="9"/>
            <color indexed="81"/>
            <rFont val="Tahoma"/>
            <family val="2"/>
            <charset val="186"/>
          </rPr>
          <t xml:space="preserve">
tehtud 02.04.2013</t>
        </r>
      </text>
    </comment>
    <comment ref="B725" authorId="6" shapeId="0" xr:uid="{00000000-0006-0000-0000-0000FF000000}">
      <text>
        <r>
          <rPr>
            <b/>
            <sz val="9"/>
            <color indexed="81"/>
            <rFont val="Tahoma"/>
            <family val="2"/>
            <charset val="186"/>
          </rPr>
          <t>Anne A.:</t>
        </r>
        <r>
          <rPr>
            <sz val="9"/>
            <color indexed="81"/>
            <rFont val="Tahoma"/>
            <family val="2"/>
            <charset val="186"/>
          </rPr>
          <t xml:space="preserve">
29.09.2014
</t>
        </r>
      </text>
    </comment>
    <comment ref="B726" authorId="6" shapeId="0" xr:uid="{00000000-0006-0000-0000-000000010000}">
      <text>
        <r>
          <rPr>
            <b/>
            <sz val="9"/>
            <color indexed="81"/>
            <rFont val="Tahoma"/>
            <family val="2"/>
            <charset val="186"/>
          </rPr>
          <t>Anne A.:</t>
        </r>
        <r>
          <rPr>
            <sz val="9"/>
            <color indexed="81"/>
            <rFont val="Tahoma"/>
            <family val="2"/>
            <charset val="186"/>
          </rPr>
          <t xml:space="preserve">
tehtud 27.05.2015</t>
        </r>
      </text>
    </comment>
    <comment ref="B727" authorId="2" shapeId="0" xr:uid="{00000000-0006-0000-0000-000001010000}">
      <text>
        <r>
          <rPr>
            <b/>
            <sz val="9"/>
            <color indexed="81"/>
            <rFont val="Tahoma"/>
            <family val="2"/>
            <charset val="186"/>
          </rPr>
          <t>Anne Altermann:</t>
        </r>
        <r>
          <rPr>
            <sz val="9"/>
            <color indexed="81"/>
            <rFont val="Tahoma"/>
            <family val="2"/>
            <charset val="186"/>
          </rPr>
          <t xml:space="preserve">
tehtud 29.04.2016</t>
        </r>
      </text>
    </comment>
    <comment ref="B728" authorId="2" shapeId="0" xr:uid="{00000000-0006-0000-0000-000002010000}">
      <text>
        <r>
          <rPr>
            <b/>
            <sz val="9"/>
            <color indexed="81"/>
            <rFont val="Tahoma"/>
            <family val="2"/>
            <charset val="186"/>
          </rPr>
          <t>Anne Altermann:</t>
        </r>
        <r>
          <rPr>
            <sz val="9"/>
            <color indexed="81"/>
            <rFont val="Tahoma"/>
            <family val="2"/>
            <charset val="186"/>
          </rPr>
          <t xml:space="preserve">
tehtud 03.03.2017</t>
        </r>
      </text>
    </comment>
    <comment ref="B729" authorId="2" shapeId="0" xr:uid="{00000000-0006-0000-0000-000003010000}">
      <text>
        <r>
          <rPr>
            <b/>
            <sz val="9"/>
            <color indexed="81"/>
            <rFont val="Tahoma"/>
            <family val="2"/>
            <charset val="186"/>
          </rPr>
          <t>Anne Altermann:</t>
        </r>
        <r>
          <rPr>
            <sz val="9"/>
            <color indexed="81"/>
            <rFont val="Tahoma"/>
            <family val="2"/>
            <charset val="186"/>
          </rPr>
          <t xml:space="preserve">
tehtud 09.08.2017</t>
        </r>
      </text>
    </comment>
    <comment ref="B730" authorId="2" shapeId="0" xr:uid="{00000000-0006-0000-0000-000004010000}">
      <text>
        <r>
          <rPr>
            <b/>
            <sz val="9"/>
            <color indexed="81"/>
            <rFont val="Tahoma"/>
            <family val="2"/>
            <charset val="186"/>
          </rPr>
          <t>Anne Altermann:</t>
        </r>
        <r>
          <rPr>
            <sz val="9"/>
            <color indexed="81"/>
            <rFont val="Tahoma"/>
            <family val="2"/>
            <charset val="186"/>
          </rPr>
          <t xml:space="preserve">
tehtud 22.08.2017</t>
        </r>
      </text>
    </comment>
    <comment ref="B731" authorId="2" shapeId="0" xr:uid="{00000000-0006-0000-0000-000005010000}">
      <text>
        <r>
          <rPr>
            <b/>
            <sz val="9"/>
            <color indexed="81"/>
            <rFont val="Segoe UI"/>
            <family val="2"/>
            <charset val="186"/>
          </rPr>
          <t>Anne Altermann:</t>
        </r>
        <r>
          <rPr>
            <sz val="9"/>
            <color indexed="81"/>
            <rFont val="Segoe UI"/>
            <family val="2"/>
            <charset val="186"/>
          </rPr>
          <t xml:space="preserve">
tehtud 14.03.2018
</t>
        </r>
      </text>
    </comment>
    <comment ref="B732" authorId="2" shapeId="0" xr:uid="{00000000-0006-0000-0000-000006010000}">
      <text>
        <r>
          <rPr>
            <b/>
            <sz val="9"/>
            <color indexed="81"/>
            <rFont val="Tahoma"/>
            <family val="2"/>
            <charset val="186"/>
          </rPr>
          <t>Anne Altermann:</t>
        </r>
        <r>
          <rPr>
            <sz val="9"/>
            <color indexed="81"/>
            <rFont val="Tahoma"/>
            <family val="2"/>
            <charset val="186"/>
          </rPr>
          <t xml:space="preserve">
tehtud 16.08.2019</t>
        </r>
      </text>
    </comment>
    <comment ref="B733" authorId="2" shapeId="0" xr:uid="{00000000-0006-0000-0000-000007010000}">
      <text>
        <r>
          <rPr>
            <b/>
            <sz val="9"/>
            <color indexed="81"/>
            <rFont val="Tahoma"/>
            <family val="2"/>
            <charset val="186"/>
          </rPr>
          <t>Anne Altermann:</t>
        </r>
        <r>
          <rPr>
            <sz val="9"/>
            <color indexed="81"/>
            <rFont val="Tahoma"/>
            <family val="2"/>
            <charset val="186"/>
          </rPr>
          <t xml:space="preserve">
tehtud 02.06.2021</t>
        </r>
      </text>
    </comment>
    <comment ref="B742" authorId="1" shapeId="0" xr:uid="{00000000-0006-0000-0000-000008010000}">
      <text>
        <r>
          <rPr>
            <b/>
            <sz val="8"/>
            <color indexed="81"/>
            <rFont val="Tahoma"/>
            <family val="2"/>
            <charset val="186"/>
          </rPr>
          <t>valler:</t>
        </r>
        <r>
          <rPr>
            <sz val="8"/>
            <color indexed="81"/>
            <rFont val="Tahoma"/>
            <family val="2"/>
            <charset val="186"/>
          </rPr>
          <t xml:space="preserve">
tehtud 12.02.07</t>
        </r>
      </text>
    </comment>
    <comment ref="B743" authorId="1" shapeId="0" xr:uid="{00000000-0006-0000-0000-000009010000}">
      <text>
        <r>
          <rPr>
            <b/>
            <sz val="8"/>
            <color indexed="81"/>
            <rFont val="Tahoma"/>
            <family val="2"/>
            <charset val="186"/>
          </rPr>
          <t>valler:</t>
        </r>
        <r>
          <rPr>
            <sz val="8"/>
            <color indexed="81"/>
            <rFont val="Tahoma"/>
            <family val="2"/>
            <charset val="186"/>
          </rPr>
          <t xml:space="preserve">
tehtud 26.02.07</t>
        </r>
      </text>
    </comment>
    <comment ref="B744" authorId="1" shapeId="0" xr:uid="{00000000-0006-0000-0000-00000A010000}">
      <text>
        <r>
          <rPr>
            <b/>
            <sz val="8"/>
            <color indexed="81"/>
            <rFont val="Tahoma"/>
            <family val="2"/>
            <charset val="186"/>
          </rPr>
          <t>valler:</t>
        </r>
        <r>
          <rPr>
            <sz val="8"/>
            <color indexed="81"/>
            <rFont val="Tahoma"/>
            <family val="2"/>
            <charset val="186"/>
          </rPr>
          <t xml:space="preserve">
tehtud 16.03.07</t>
        </r>
      </text>
    </comment>
    <comment ref="B745" authorId="1" shapeId="0" xr:uid="{00000000-0006-0000-0000-00000B010000}">
      <text>
        <r>
          <rPr>
            <b/>
            <sz val="8"/>
            <color indexed="81"/>
            <rFont val="Tahoma"/>
            <family val="2"/>
            <charset val="186"/>
          </rPr>
          <t>valler:</t>
        </r>
        <r>
          <rPr>
            <sz val="8"/>
            <color indexed="81"/>
            <rFont val="Tahoma"/>
            <family val="2"/>
            <charset val="186"/>
          </rPr>
          <t xml:space="preserve">
tehtud 27.04.07</t>
        </r>
      </text>
    </comment>
    <comment ref="B746" authorId="1" shapeId="0" xr:uid="{00000000-0006-0000-0000-00000C010000}">
      <text>
        <r>
          <rPr>
            <b/>
            <sz val="8"/>
            <color indexed="81"/>
            <rFont val="Tahoma"/>
            <family val="2"/>
            <charset val="186"/>
          </rPr>
          <t>valler:</t>
        </r>
        <r>
          <rPr>
            <sz val="8"/>
            <color indexed="81"/>
            <rFont val="Tahoma"/>
            <family val="2"/>
            <charset val="186"/>
          </rPr>
          <t xml:space="preserve">
tehtud 17.05.07</t>
        </r>
      </text>
    </comment>
    <comment ref="B747" authorId="1" shapeId="0" xr:uid="{00000000-0006-0000-0000-00000D010000}">
      <text>
        <r>
          <rPr>
            <b/>
            <sz val="8"/>
            <color indexed="81"/>
            <rFont val="Tahoma"/>
            <family val="2"/>
            <charset val="186"/>
          </rPr>
          <t>valler:</t>
        </r>
        <r>
          <rPr>
            <sz val="8"/>
            <color indexed="81"/>
            <rFont val="Tahoma"/>
            <family val="2"/>
            <charset val="186"/>
          </rPr>
          <t xml:space="preserve">
tehtud 06.06.07</t>
        </r>
      </text>
    </comment>
    <comment ref="B748" authorId="1" shapeId="0" xr:uid="{00000000-0006-0000-0000-00000E010000}">
      <text>
        <r>
          <rPr>
            <b/>
            <sz val="8"/>
            <color indexed="81"/>
            <rFont val="Tahoma"/>
            <family val="2"/>
            <charset val="186"/>
          </rPr>
          <t>valler:</t>
        </r>
        <r>
          <rPr>
            <sz val="8"/>
            <color indexed="81"/>
            <rFont val="Tahoma"/>
            <family val="2"/>
            <charset val="186"/>
          </rPr>
          <t xml:space="preserve">
tehtud 17.09.07</t>
        </r>
      </text>
    </comment>
    <comment ref="B749" authorId="1" shapeId="0" xr:uid="{00000000-0006-0000-0000-00000F010000}">
      <text>
        <r>
          <rPr>
            <b/>
            <sz val="8"/>
            <color indexed="81"/>
            <rFont val="Tahoma"/>
            <family val="2"/>
            <charset val="186"/>
          </rPr>
          <t>valler:</t>
        </r>
        <r>
          <rPr>
            <sz val="8"/>
            <color indexed="81"/>
            <rFont val="Tahoma"/>
            <family val="2"/>
            <charset val="186"/>
          </rPr>
          <t xml:space="preserve">
tehtud 28.09.07</t>
        </r>
      </text>
    </comment>
    <comment ref="B750" authorId="1" shapeId="0" xr:uid="{00000000-0006-0000-0000-000010010000}">
      <text>
        <r>
          <rPr>
            <b/>
            <sz val="8"/>
            <color indexed="81"/>
            <rFont val="Tahoma"/>
            <family val="2"/>
            <charset val="186"/>
          </rPr>
          <t>valler:</t>
        </r>
        <r>
          <rPr>
            <sz val="8"/>
            <color indexed="81"/>
            <rFont val="Tahoma"/>
            <family val="2"/>
            <charset val="186"/>
          </rPr>
          <t xml:space="preserve">
tehtud 15.10.07</t>
        </r>
      </text>
    </comment>
    <comment ref="B751" authorId="15" shapeId="0" xr:uid="{00000000-0006-0000-0000-000011010000}">
      <text>
        <r>
          <rPr>
            <b/>
            <sz val="8"/>
            <color indexed="81"/>
            <rFont val="Tahoma"/>
            <family val="2"/>
            <charset val="186"/>
          </rPr>
          <t>englas:</t>
        </r>
        <r>
          <rPr>
            <sz val="8"/>
            <color indexed="81"/>
            <rFont val="Tahoma"/>
            <family val="2"/>
            <charset val="186"/>
          </rPr>
          <t xml:space="preserve">
tehtud 16.10.07</t>
        </r>
      </text>
    </comment>
    <comment ref="B752" authorId="1" shapeId="0" xr:uid="{00000000-0006-0000-0000-000012010000}">
      <text>
        <r>
          <rPr>
            <b/>
            <sz val="8"/>
            <color indexed="81"/>
            <rFont val="Tahoma"/>
            <family val="2"/>
            <charset val="186"/>
          </rPr>
          <t>valler:</t>
        </r>
        <r>
          <rPr>
            <sz val="8"/>
            <color indexed="81"/>
            <rFont val="Tahoma"/>
            <family val="2"/>
            <charset val="186"/>
          </rPr>
          <t xml:space="preserve">
tehtud 07.02.08</t>
        </r>
      </text>
    </comment>
    <comment ref="B753" authorId="1" shapeId="0" xr:uid="{00000000-0006-0000-0000-000013010000}">
      <text>
        <r>
          <rPr>
            <b/>
            <sz val="8"/>
            <color indexed="81"/>
            <rFont val="Tahoma"/>
            <family val="2"/>
            <charset val="186"/>
          </rPr>
          <t>valler:</t>
        </r>
        <r>
          <rPr>
            <sz val="8"/>
            <color indexed="81"/>
            <rFont val="Tahoma"/>
            <family val="2"/>
            <charset val="186"/>
          </rPr>
          <t xml:space="preserve">
tehtud 7.02.08</t>
        </r>
      </text>
    </comment>
    <comment ref="B754" authorId="1" shapeId="0" xr:uid="{00000000-0006-0000-0000-000014010000}">
      <text>
        <r>
          <rPr>
            <b/>
            <sz val="8"/>
            <color indexed="81"/>
            <rFont val="Tahoma"/>
            <family val="2"/>
            <charset val="186"/>
          </rPr>
          <t>valler:</t>
        </r>
        <r>
          <rPr>
            <sz val="8"/>
            <color indexed="81"/>
            <rFont val="Tahoma"/>
            <family val="2"/>
            <charset val="186"/>
          </rPr>
          <t xml:space="preserve">
tehtud 25.02.08
</t>
        </r>
      </text>
    </comment>
    <comment ref="B755" authorId="1" shapeId="0" xr:uid="{00000000-0006-0000-0000-000015010000}">
      <text>
        <r>
          <rPr>
            <b/>
            <sz val="8"/>
            <color indexed="81"/>
            <rFont val="Tahoma"/>
            <family val="2"/>
            <charset val="186"/>
          </rPr>
          <t>valler:</t>
        </r>
        <r>
          <rPr>
            <sz val="8"/>
            <color indexed="81"/>
            <rFont val="Tahoma"/>
            <family val="2"/>
            <charset val="186"/>
          </rPr>
          <t xml:space="preserve">
tehtud 11.03.08</t>
        </r>
      </text>
    </comment>
    <comment ref="B756" authorId="1" shapeId="0" xr:uid="{00000000-0006-0000-0000-000016010000}">
      <text>
        <r>
          <rPr>
            <b/>
            <sz val="8"/>
            <color indexed="81"/>
            <rFont val="Tahoma"/>
            <family val="2"/>
            <charset val="186"/>
          </rPr>
          <t>valler:</t>
        </r>
        <r>
          <rPr>
            <sz val="8"/>
            <color indexed="81"/>
            <rFont val="Tahoma"/>
            <family val="2"/>
            <charset val="186"/>
          </rPr>
          <t xml:space="preserve">
tehtud 11.03.08</t>
        </r>
      </text>
    </comment>
    <comment ref="B757" authorId="1" shapeId="0" xr:uid="{00000000-0006-0000-0000-000017010000}">
      <text>
        <r>
          <rPr>
            <b/>
            <sz val="8"/>
            <color indexed="81"/>
            <rFont val="Tahoma"/>
            <family val="2"/>
            <charset val="186"/>
          </rPr>
          <t>valler:</t>
        </r>
        <r>
          <rPr>
            <sz val="8"/>
            <color indexed="81"/>
            <rFont val="Tahoma"/>
            <family val="2"/>
            <charset val="186"/>
          </rPr>
          <t xml:space="preserve">
tehtud 21.04.08</t>
        </r>
      </text>
    </comment>
    <comment ref="B758" authorId="1" shapeId="0" xr:uid="{00000000-0006-0000-0000-000018010000}">
      <text>
        <r>
          <rPr>
            <b/>
            <sz val="8"/>
            <color indexed="81"/>
            <rFont val="Tahoma"/>
            <family val="2"/>
            <charset val="186"/>
          </rPr>
          <t>valler:</t>
        </r>
        <r>
          <rPr>
            <sz val="8"/>
            <color indexed="81"/>
            <rFont val="Tahoma"/>
            <family val="2"/>
            <charset val="186"/>
          </rPr>
          <t xml:space="preserve">
tehtud 21.04.08</t>
        </r>
      </text>
    </comment>
    <comment ref="B759" authorId="1" shapeId="0" xr:uid="{00000000-0006-0000-0000-000019010000}">
      <text>
        <r>
          <rPr>
            <b/>
            <sz val="8"/>
            <color indexed="81"/>
            <rFont val="Tahoma"/>
            <family val="2"/>
            <charset val="186"/>
          </rPr>
          <t>valler:</t>
        </r>
        <r>
          <rPr>
            <sz val="8"/>
            <color indexed="81"/>
            <rFont val="Tahoma"/>
            <family val="2"/>
            <charset val="186"/>
          </rPr>
          <t xml:space="preserve">
tehtud 25.04.08</t>
        </r>
      </text>
    </comment>
    <comment ref="B760" authorId="3" shapeId="0" xr:uid="{00000000-0006-0000-0000-00001A010000}">
      <text>
        <r>
          <rPr>
            <b/>
            <sz val="8"/>
            <color indexed="81"/>
            <rFont val="Tahoma"/>
            <family val="2"/>
            <charset val="186"/>
          </rPr>
          <t>ruusmann:</t>
        </r>
        <r>
          <rPr>
            <sz val="8"/>
            <color indexed="81"/>
            <rFont val="Tahoma"/>
            <family val="2"/>
            <charset val="186"/>
          </rPr>
          <t xml:space="preserve">
tehtud 21.05.2008
</t>
        </r>
      </text>
    </comment>
    <comment ref="B761" authorId="3" shapeId="0" xr:uid="{00000000-0006-0000-0000-00001B010000}">
      <text>
        <r>
          <rPr>
            <b/>
            <sz val="8"/>
            <color indexed="81"/>
            <rFont val="Tahoma"/>
            <family val="2"/>
            <charset val="186"/>
          </rPr>
          <t>ruusmann:</t>
        </r>
        <r>
          <rPr>
            <sz val="8"/>
            <color indexed="81"/>
            <rFont val="Tahoma"/>
            <family val="2"/>
            <charset val="186"/>
          </rPr>
          <t xml:space="preserve">
tehtud 28.05.08</t>
        </r>
      </text>
    </comment>
    <comment ref="B762" authorId="3" shapeId="0" xr:uid="{00000000-0006-0000-0000-00001C010000}">
      <text>
        <r>
          <rPr>
            <b/>
            <sz val="8"/>
            <color indexed="81"/>
            <rFont val="Tahoma"/>
            <family val="2"/>
            <charset val="186"/>
          </rPr>
          <t>ruusmann:</t>
        </r>
        <r>
          <rPr>
            <sz val="8"/>
            <color indexed="81"/>
            <rFont val="Tahoma"/>
            <family val="2"/>
            <charset val="186"/>
          </rPr>
          <t xml:space="preserve">
tehtud 28.05.08</t>
        </r>
      </text>
    </comment>
    <comment ref="B763" authorId="3" shapeId="0" xr:uid="{00000000-0006-0000-0000-00001D010000}">
      <text>
        <r>
          <rPr>
            <b/>
            <sz val="8"/>
            <color indexed="81"/>
            <rFont val="Tahoma"/>
            <family val="2"/>
            <charset val="186"/>
          </rPr>
          <t>ruusmann:</t>
        </r>
        <r>
          <rPr>
            <sz val="8"/>
            <color indexed="81"/>
            <rFont val="Tahoma"/>
            <family val="2"/>
            <charset val="186"/>
          </rPr>
          <t xml:space="preserve">
tehtud 30.05.2008</t>
        </r>
      </text>
    </comment>
    <comment ref="B764" authorId="3" shapeId="0" xr:uid="{00000000-0006-0000-0000-00001E010000}">
      <text>
        <r>
          <rPr>
            <b/>
            <sz val="8"/>
            <color indexed="81"/>
            <rFont val="Tahoma"/>
            <family val="2"/>
            <charset val="186"/>
          </rPr>
          <t>ruusmann:</t>
        </r>
        <r>
          <rPr>
            <sz val="8"/>
            <color indexed="81"/>
            <rFont val="Tahoma"/>
            <family val="2"/>
            <charset val="186"/>
          </rPr>
          <t xml:space="preserve">
tehtud 02.07.2008</t>
        </r>
      </text>
    </comment>
    <comment ref="B765" authorId="3" shapeId="0" xr:uid="{00000000-0006-0000-0000-00001F010000}">
      <text>
        <r>
          <rPr>
            <b/>
            <sz val="8"/>
            <color indexed="81"/>
            <rFont val="Tahoma"/>
            <family val="2"/>
            <charset val="186"/>
          </rPr>
          <t>ruusmann:</t>
        </r>
        <r>
          <rPr>
            <sz val="8"/>
            <color indexed="81"/>
            <rFont val="Tahoma"/>
            <family val="2"/>
            <charset val="186"/>
          </rPr>
          <t xml:space="preserve">
tehtud 29.07.08</t>
        </r>
      </text>
    </comment>
    <comment ref="B766" authorId="3" shapeId="0" xr:uid="{00000000-0006-0000-0000-000020010000}">
      <text>
        <r>
          <rPr>
            <b/>
            <sz val="8"/>
            <color indexed="81"/>
            <rFont val="Tahoma"/>
            <family val="2"/>
            <charset val="186"/>
          </rPr>
          <t>ruusmann:</t>
        </r>
        <r>
          <rPr>
            <sz val="8"/>
            <color indexed="81"/>
            <rFont val="Tahoma"/>
            <family val="2"/>
            <charset val="186"/>
          </rPr>
          <t xml:space="preserve">
tehtud 29.07.08</t>
        </r>
      </text>
    </comment>
    <comment ref="B767" authorId="3" shapeId="0" xr:uid="{00000000-0006-0000-0000-000021010000}">
      <text>
        <r>
          <rPr>
            <b/>
            <sz val="8"/>
            <color indexed="81"/>
            <rFont val="Tahoma"/>
            <family val="2"/>
            <charset val="186"/>
          </rPr>
          <t>ruusmann:</t>
        </r>
        <r>
          <rPr>
            <sz val="8"/>
            <color indexed="81"/>
            <rFont val="Tahoma"/>
            <family val="2"/>
            <charset val="186"/>
          </rPr>
          <t xml:space="preserve">
tehtud 05.08.2008</t>
        </r>
      </text>
    </comment>
    <comment ref="B768" authorId="3" shapeId="0" xr:uid="{00000000-0006-0000-0000-000022010000}">
      <text>
        <r>
          <rPr>
            <b/>
            <sz val="8"/>
            <color indexed="81"/>
            <rFont val="Tahoma"/>
            <family val="2"/>
            <charset val="186"/>
          </rPr>
          <t>ruusmann:</t>
        </r>
        <r>
          <rPr>
            <sz val="8"/>
            <color indexed="81"/>
            <rFont val="Tahoma"/>
            <family val="2"/>
            <charset val="186"/>
          </rPr>
          <t xml:space="preserve">
tehtud 05.09.2008</t>
        </r>
      </text>
    </comment>
    <comment ref="E768" authorId="3" shapeId="0" xr:uid="{00000000-0006-0000-0000-000023010000}">
      <text>
        <r>
          <rPr>
            <b/>
            <sz val="8"/>
            <color indexed="81"/>
            <rFont val="Tahoma"/>
            <family val="2"/>
            <charset val="186"/>
          </rPr>
          <t>ruusmann:</t>
        </r>
        <r>
          <rPr>
            <sz val="8"/>
            <color indexed="81"/>
            <rFont val="Tahoma"/>
            <family val="2"/>
            <charset val="186"/>
          </rPr>
          <t xml:space="preserve">
Tallinna Filharmooniale</t>
        </r>
      </text>
    </comment>
    <comment ref="B769" authorId="3" shapeId="0" xr:uid="{00000000-0006-0000-0000-000024010000}">
      <text>
        <r>
          <rPr>
            <b/>
            <sz val="8"/>
            <color indexed="81"/>
            <rFont val="Tahoma"/>
            <family val="2"/>
            <charset val="186"/>
          </rPr>
          <t>ruusmann:</t>
        </r>
        <r>
          <rPr>
            <sz val="8"/>
            <color indexed="81"/>
            <rFont val="Tahoma"/>
            <family val="2"/>
            <charset val="186"/>
          </rPr>
          <t xml:space="preserve">
22.09.2008</t>
        </r>
      </text>
    </comment>
    <comment ref="E769" authorId="3" shapeId="0" xr:uid="{00000000-0006-0000-0000-000025010000}">
      <text>
        <r>
          <rPr>
            <b/>
            <sz val="8"/>
            <color indexed="81"/>
            <rFont val="Tahoma"/>
            <family val="2"/>
            <charset val="186"/>
          </rPr>
          <t>ruusmann:</t>
        </r>
        <r>
          <rPr>
            <sz val="8"/>
            <color indexed="81"/>
            <rFont val="Tahoma"/>
            <family val="2"/>
            <charset val="186"/>
          </rPr>
          <t xml:space="preserve">
Tallinna Filharmooniale</t>
        </r>
      </text>
    </comment>
    <comment ref="B770" authorId="3" shapeId="0" xr:uid="{00000000-0006-0000-0000-000026010000}">
      <text>
        <r>
          <rPr>
            <b/>
            <sz val="8"/>
            <color indexed="81"/>
            <rFont val="Tahoma"/>
            <family val="2"/>
            <charset val="186"/>
          </rPr>
          <t>ruusmann:</t>
        </r>
        <r>
          <rPr>
            <sz val="8"/>
            <color indexed="81"/>
            <rFont val="Tahoma"/>
            <family val="2"/>
            <charset val="186"/>
          </rPr>
          <t xml:space="preserve">
tehtud 24.09.2008</t>
        </r>
      </text>
    </comment>
    <comment ref="B771" authorId="3" shapeId="0" xr:uid="{00000000-0006-0000-0000-000027010000}">
      <text>
        <r>
          <rPr>
            <b/>
            <sz val="8"/>
            <color indexed="81"/>
            <rFont val="Tahoma"/>
            <family val="2"/>
            <charset val="186"/>
          </rPr>
          <t>ruusmann:</t>
        </r>
        <r>
          <rPr>
            <sz val="8"/>
            <color indexed="81"/>
            <rFont val="Tahoma"/>
            <family val="2"/>
            <charset val="186"/>
          </rPr>
          <t xml:space="preserve">
tehtud 03.10.2008</t>
        </r>
      </text>
    </comment>
    <comment ref="B772" authorId="3" shapeId="0" xr:uid="{00000000-0006-0000-0000-000028010000}">
      <text>
        <r>
          <rPr>
            <b/>
            <sz val="8"/>
            <color indexed="81"/>
            <rFont val="Tahoma"/>
            <family val="2"/>
            <charset val="186"/>
          </rPr>
          <t>ruusmann:</t>
        </r>
        <r>
          <rPr>
            <sz val="8"/>
            <color indexed="81"/>
            <rFont val="Tahoma"/>
            <family val="2"/>
            <charset val="186"/>
          </rPr>
          <t xml:space="preserve">
tehtud 17.11.2008</t>
        </r>
      </text>
    </comment>
    <comment ref="E772" authorId="3" shapeId="0" xr:uid="{00000000-0006-0000-0000-000029010000}">
      <text>
        <r>
          <rPr>
            <b/>
            <sz val="8"/>
            <color indexed="81"/>
            <rFont val="Tahoma"/>
            <family val="2"/>
            <charset val="186"/>
          </rPr>
          <t>ruusmann:</t>
        </r>
        <r>
          <rPr>
            <sz val="8"/>
            <color indexed="81"/>
            <rFont val="Tahoma"/>
            <family val="2"/>
            <charset val="186"/>
          </rPr>
          <t xml:space="preserve">
Tallinna Filharmooniale</t>
        </r>
      </text>
    </comment>
    <comment ref="B773" authorId="3" shapeId="0" xr:uid="{00000000-0006-0000-0000-00002A010000}">
      <text>
        <r>
          <rPr>
            <b/>
            <sz val="8"/>
            <color indexed="81"/>
            <rFont val="Tahoma"/>
            <family val="2"/>
            <charset val="186"/>
          </rPr>
          <t>ruusmann:</t>
        </r>
        <r>
          <rPr>
            <sz val="8"/>
            <color indexed="81"/>
            <rFont val="Tahoma"/>
            <family val="2"/>
            <charset val="186"/>
          </rPr>
          <t xml:space="preserve">
tehtud 17.11.2008
</t>
        </r>
      </text>
    </comment>
    <comment ref="E773" authorId="3" shapeId="0" xr:uid="{00000000-0006-0000-0000-00002B010000}">
      <text>
        <r>
          <rPr>
            <b/>
            <sz val="8"/>
            <color indexed="81"/>
            <rFont val="Tahoma"/>
            <family val="2"/>
            <charset val="186"/>
          </rPr>
          <t>ruusmann:</t>
        </r>
        <r>
          <rPr>
            <sz val="8"/>
            <color indexed="81"/>
            <rFont val="Tahoma"/>
            <family val="2"/>
            <charset val="186"/>
          </rPr>
          <t xml:space="preserve">
Tallinna Linnateatrile</t>
        </r>
      </text>
    </comment>
    <comment ref="B774" authorId="3" shapeId="0" xr:uid="{00000000-0006-0000-0000-00002C010000}">
      <text>
        <r>
          <rPr>
            <b/>
            <sz val="8"/>
            <color indexed="81"/>
            <rFont val="Tahoma"/>
            <family val="2"/>
            <charset val="186"/>
          </rPr>
          <t>ruusmann:</t>
        </r>
        <r>
          <rPr>
            <sz val="8"/>
            <color indexed="81"/>
            <rFont val="Tahoma"/>
            <family val="2"/>
            <charset val="186"/>
          </rPr>
          <t xml:space="preserve">
tehtud 15.12.2008</t>
        </r>
      </text>
    </comment>
    <comment ref="E774" authorId="3" shapeId="0" xr:uid="{00000000-0006-0000-0000-00002D010000}">
      <text>
        <r>
          <rPr>
            <b/>
            <sz val="8"/>
            <color indexed="81"/>
            <rFont val="Tahoma"/>
            <family val="2"/>
            <charset val="186"/>
          </rPr>
          <t>ruusmann:</t>
        </r>
        <r>
          <rPr>
            <sz val="8"/>
            <color indexed="81"/>
            <rFont val="Tahoma"/>
            <family val="2"/>
            <charset val="186"/>
          </rPr>
          <t xml:space="preserve">
Tallinna Filharmooniale</t>
        </r>
      </text>
    </comment>
    <comment ref="B775" authorId="3" shapeId="0" xr:uid="{00000000-0006-0000-0000-00002E010000}">
      <text>
        <r>
          <rPr>
            <b/>
            <sz val="8"/>
            <color indexed="81"/>
            <rFont val="Tahoma"/>
            <family val="2"/>
            <charset val="186"/>
          </rPr>
          <t>ruusmann:</t>
        </r>
        <r>
          <rPr>
            <sz val="8"/>
            <color indexed="81"/>
            <rFont val="Tahoma"/>
            <family val="2"/>
            <charset val="186"/>
          </rPr>
          <t xml:space="preserve">
tehtud 27.03.2009</t>
        </r>
      </text>
    </comment>
    <comment ref="E775" authorId="3" shapeId="0" xr:uid="{00000000-0006-0000-0000-00002F010000}">
      <text>
        <r>
          <rPr>
            <b/>
            <sz val="8"/>
            <color indexed="81"/>
            <rFont val="Tahoma"/>
            <family val="2"/>
            <charset val="186"/>
          </rPr>
          <t>ruusmann:</t>
        </r>
        <r>
          <rPr>
            <sz val="8"/>
            <color indexed="81"/>
            <rFont val="Tahoma"/>
            <family val="2"/>
            <charset val="186"/>
          </rPr>
          <t xml:space="preserve">
Keskraamatukogule</t>
        </r>
      </text>
    </comment>
    <comment ref="B776" authorId="3" shapeId="0" xr:uid="{00000000-0006-0000-0000-000030010000}">
      <text>
        <r>
          <rPr>
            <b/>
            <sz val="8"/>
            <color indexed="81"/>
            <rFont val="Tahoma"/>
            <family val="2"/>
            <charset val="186"/>
          </rPr>
          <t>ruusmann:</t>
        </r>
        <r>
          <rPr>
            <sz val="8"/>
            <color indexed="81"/>
            <rFont val="Tahoma"/>
            <family val="2"/>
            <charset val="186"/>
          </rPr>
          <t xml:space="preserve">
tehtud 27.03.2009</t>
        </r>
      </text>
    </comment>
    <comment ref="E776" authorId="3" shapeId="0" xr:uid="{00000000-0006-0000-0000-000031010000}">
      <text>
        <r>
          <rPr>
            <b/>
            <sz val="8"/>
            <color indexed="81"/>
            <rFont val="Tahoma"/>
            <family val="2"/>
            <charset val="186"/>
          </rPr>
          <t>ruusmann:</t>
        </r>
        <r>
          <rPr>
            <sz val="8"/>
            <color indexed="81"/>
            <rFont val="Tahoma"/>
            <family val="2"/>
            <charset val="186"/>
          </rPr>
          <t xml:space="preserve">
Linnamuuseumile</t>
        </r>
      </text>
    </comment>
    <comment ref="B777" authorId="3" shapeId="0" xr:uid="{00000000-0006-0000-0000-000032010000}">
      <text>
        <r>
          <rPr>
            <b/>
            <sz val="8"/>
            <color indexed="81"/>
            <rFont val="Tahoma"/>
            <family val="2"/>
            <charset val="186"/>
          </rPr>
          <t>ruusmann:</t>
        </r>
        <r>
          <rPr>
            <sz val="8"/>
            <color indexed="81"/>
            <rFont val="Tahoma"/>
            <family val="2"/>
            <charset val="186"/>
          </rPr>
          <t xml:space="preserve">
tehtud 30.03.2009</t>
        </r>
      </text>
    </comment>
    <comment ref="B778" authorId="3" shapeId="0" xr:uid="{00000000-0006-0000-0000-000033010000}">
      <text>
        <r>
          <rPr>
            <b/>
            <sz val="8"/>
            <color indexed="81"/>
            <rFont val="Tahoma"/>
            <family val="2"/>
            <charset val="186"/>
          </rPr>
          <t>ruusmann:</t>
        </r>
        <r>
          <rPr>
            <sz val="8"/>
            <color indexed="81"/>
            <rFont val="Tahoma"/>
            <family val="2"/>
            <charset val="186"/>
          </rPr>
          <t xml:space="preserve">
tehtud 05.05.2009</t>
        </r>
      </text>
    </comment>
    <comment ref="B779" authorId="3" shapeId="0" xr:uid="{00000000-0006-0000-0000-000034010000}">
      <text>
        <r>
          <rPr>
            <b/>
            <sz val="8"/>
            <color indexed="81"/>
            <rFont val="Tahoma"/>
            <family val="2"/>
            <charset val="186"/>
          </rPr>
          <t>ruusmann:</t>
        </r>
        <r>
          <rPr>
            <sz val="8"/>
            <color indexed="81"/>
            <rFont val="Tahoma"/>
            <family val="2"/>
            <charset val="186"/>
          </rPr>
          <t xml:space="preserve">
tehtud 08.06.2009</t>
        </r>
      </text>
    </comment>
    <comment ref="B780" authorId="3" shapeId="0" xr:uid="{00000000-0006-0000-0000-000035010000}">
      <text>
        <r>
          <rPr>
            <b/>
            <sz val="8"/>
            <color indexed="81"/>
            <rFont val="Tahoma"/>
            <family val="2"/>
            <charset val="186"/>
          </rPr>
          <t>ruusmann:</t>
        </r>
        <r>
          <rPr>
            <sz val="8"/>
            <color indexed="81"/>
            <rFont val="Tahoma"/>
            <family val="2"/>
            <charset val="186"/>
          </rPr>
          <t xml:space="preserve">
tehtud 08.06.2009</t>
        </r>
      </text>
    </comment>
    <comment ref="B781" authorId="3" shapeId="0" xr:uid="{00000000-0006-0000-0000-000036010000}">
      <text>
        <r>
          <rPr>
            <b/>
            <sz val="8"/>
            <color indexed="81"/>
            <rFont val="Tahoma"/>
            <family val="2"/>
            <charset val="186"/>
          </rPr>
          <t>ruusmann:</t>
        </r>
        <r>
          <rPr>
            <sz val="8"/>
            <color indexed="81"/>
            <rFont val="Tahoma"/>
            <family val="2"/>
            <charset val="186"/>
          </rPr>
          <t xml:space="preserve">
tehtud 08.06.2009</t>
        </r>
      </text>
    </comment>
    <comment ref="B782" authorId="3" shapeId="0" xr:uid="{00000000-0006-0000-0000-000037010000}">
      <text>
        <r>
          <rPr>
            <b/>
            <sz val="8"/>
            <color indexed="81"/>
            <rFont val="Tahoma"/>
            <family val="2"/>
            <charset val="186"/>
          </rPr>
          <t>ruusmann:</t>
        </r>
        <r>
          <rPr>
            <sz val="8"/>
            <color indexed="81"/>
            <rFont val="Tahoma"/>
            <family val="2"/>
            <charset val="186"/>
          </rPr>
          <t xml:space="preserve">
tehtud 08.06.2009</t>
        </r>
      </text>
    </comment>
    <comment ref="B783" authorId="3" shapeId="0" xr:uid="{00000000-0006-0000-0000-000038010000}">
      <text>
        <r>
          <rPr>
            <b/>
            <sz val="8"/>
            <color indexed="81"/>
            <rFont val="Tahoma"/>
            <family val="2"/>
            <charset val="186"/>
          </rPr>
          <t>ruusmann:</t>
        </r>
        <r>
          <rPr>
            <sz val="8"/>
            <color indexed="81"/>
            <rFont val="Tahoma"/>
            <family val="2"/>
            <charset val="186"/>
          </rPr>
          <t xml:space="preserve">
tehtud 10.08.2009</t>
        </r>
      </text>
    </comment>
    <comment ref="B784" authorId="3" shapeId="0" xr:uid="{00000000-0006-0000-0000-000039010000}">
      <text>
        <r>
          <rPr>
            <b/>
            <sz val="8"/>
            <color indexed="81"/>
            <rFont val="Tahoma"/>
            <family val="2"/>
            <charset val="186"/>
          </rPr>
          <t>ruusmann:</t>
        </r>
        <r>
          <rPr>
            <sz val="8"/>
            <color indexed="81"/>
            <rFont val="Tahoma"/>
            <family val="2"/>
            <charset val="186"/>
          </rPr>
          <t xml:space="preserve">
tehtud 11.09.2009</t>
        </r>
      </text>
    </comment>
    <comment ref="B785" authorId="3" shapeId="0" xr:uid="{00000000-0006-0000-0000-00003A010000}">
      <text>
        <r>
          <rPr>
            <b/>
            <sz val="8"/>
            <color indexed="81"/>
            <rFont val="Tahoma"/>
            <family val="2"/>
            <charset val="186"/>
          </rPr>
          <t>ruusmann:</t>
        </r>
        <r>
          <rPr>
            <sz val="8"/>
            <color indexed="81"/>
            <rFont val="Tahoma"/>
            <family val="2"/>
            <charset val="186"/>
          </rPr>
          <t xml:space="preserve">
tehtud 03.12.2009</t>
        </r>
      </text>
    </comment>
    <comment ref="B786" authorId="3" shapeId="0" xr:uid="{00000000-0006-0000-0000-00003B010000}">
      <text>
        <r>
          <rPr>
            <b/>
            <sz val="8"/>
            <color indexed="81"/>
            <rFont val="Tahoma"/>
            <family val="2"/>
            <charset val="186"/>
          </rPr>
          <t>ruusmann:</t>
        </r>
        <r>
          <rPr>
            <sz val="8"/>
            <color indexed="81"/>
            <rFont val="Tahoma"/>
            <family val="2"/>
            <charset val="186"/>
          </rPr>
          <t xml:space="preserve">
tehtud 03.12.2009</t>
        </r>
      </text>
    </comment>
    <comment ref="B787" authorId="3" shapeId="0" xr:uid="{00000000-0006-0000-0000-00003C010000}">
      <text>
        <r>
          <rPr>
            <b/>
            <sz val="8"/>
            <color indexed="81"/>
            <rFont val="Tahoma"/>
            <family val="2"/>
            <charset val="186"/>
          </rPr>
          <t>ruusmann:</t>
        </r>
        <r>
          <rPr>
            <sz val="8"/>
            <color indexed="81"/>
            <rFont val="Tahoma"/>
            <family val="2"/>
            <charset val="186"/>
          </rPr>
          <t xml:space="preserve">
tehtud 20.01.2010</t>
        </r>
      </text>
    </comment>
    <comment ref="B788" authorId="1" shapeId="0" xr:uid="{00000000-0006-0000-0000-00003D010000}">
      <text>
        <r>
          <rPr>
            <b/>
            <sz val="8"/>
            <color indexed="81"/>
            <rFont val="Tahoma"/>
            <family val="2"/>
            <charset val="186"/>
          </rPr>
          <t>valler:</t>
        </r>
        <r>
          <rPr>
            <sz val="8"/>
            <color indexed="81"/>
            <rFont val="Tahoma"/>
            <family val="2"/>
            <charset val="186"/>
          </rPr>
          <t xml:space="preserve">
tehtud 13.04.10</t>
        </r>
      </text>
    </comment>
    <comment ref="B789" authorId="5" shapeId="0" xr:uid="{00000000-0006-0000-0000-00003E010000}">
      <text>
        <r>
          <rPr>
            <b/>
            <sz val="9"/>
            <color indexed="81"/>
            <rFont val="Tahoma"/>
            <family val="2"/>
            <charset val="186"/>
          </rPr>
          <t>Anne A:</t>
        </r>
        <r>
          <rPr>
            <sz val="9"/>
            <color indexed="81"/>
            <rFont val="Tahoma"/>
            <family val="2"/>
            <charset val="186"/>
          </rPr>
          <t xml:space="preserve">
tehtud 23.04.10</t>
        </r>
      </text>
    </comment>
    <comment ref="E789" authorId="5" shapeId="0" xr:uid="{00000000-0006-0000-0000-00003F010000}">
      <text>
        <r>
          <rPr>
            <b/>
            <sz val="9"/>
            <color indexed="81"/>
            <rFont val="Tahoma"/>
            <family val="2"/>
            <charset val="186"/>
          </rPr>
          <t>Anne A:</t>
        </r>
        <r>
          <rPr>
            <sz val="9"/>
            <color indexed="81"/>
            <rFont val="Tahoma"/>
            <family val="2"/>
            <charset val="186"/>
          </rPr>
          <t xml:space="preserve">
Tallinna Linnateatri lavaaugu taastamine ja suvelavastuste andmise ettevalmistamiseks - investeering</t>
        </r>
      </text>
    </comment>
    <comment ref="B790" authorId="3" shapeId="0" xr:uid="{00000000-0006-0000-0000-000040010000}">
      <text>
        <r>
          <rPr>
            <b/>
            <sz val="8"/>
            <color indexed="81"/>
            <rFont val="Tahoma"/>
            <family val="2"/>
            <charset val="186"/>
          </rPr>
          <t>ruusmann:</t>
        </r>
        <r>
          <rPr>
            <sz val="8"/>
            <color indexed="81"/>
            <rFont val="Tahoma"/>
            <family val="2"/>
            <charset val="186"/>
          </rPr>
          <t xml:space="preserve">
tehtud 01.06.2010</t>
        </r>
      </text>
    </comment>
    <comment ref="E791" authorId="3" shapeId="0" xr:uid="{00000000-0006-0000-0000-000041010000}">
      <text>
        <r>
          <rPr>
            <b/>
            <sz val="8"/>
            <color indexed="81"/>
            <rFont val="Tahoma"/>
            <family val="2"/>
            <charset val="186"/>
          </rPr>
          <t>ruusmann:</t>
        </r>
        <r>
          <rPr>
            <sz val="8"/>
            <color indexed="81"/>
            <rFont val="Tahoma"/>
            <family val="2"/>
            <charset val="186"/>
          </rPr>
          <t xml:space="preserve">
investeering</t>
        </r>
      </text>
    </comment>
    <comment ref="B792" authorId="3" shapeId="0" xr:uid="{00000000-0006-0000-0000-000042010000}">
      <text>
        <r>
          <rPr>
            <b/>
            <sz val="8"/>
            <color indexed="81"/>
            <rFont val="Tahoma"/>
            <family val="2"/>
            <charset val="186"/>
          </rPr>
          <t>ruusmann:</t>
        </r>
        <r>
          <rPr>
            <sz val="8"/>
            <color indexed="81"/>
            <rFont val="Tahoma"/>
            <family val="2"/>
            <charset val="186"/>
          </rPr>
          <t xml:space="preserve">
tehtud 01.06.2010</t>
        </r>
      </text>
    </comment>
    <comment ref="B793" authorId="3" shapeId="0" xr:uid="{00000000-0006-0000-0000-000043010000}">
      <text>
        <r>
          <rPr>
            <b/>
            <sz val="8"/>
            <color indexed="81"/>
            <rFont val="Tahoma"/>
            <family val="2"/>
            <charset val="186"/>
          </rPr>
          <t>ruusmann:</t>
        </r>
        <r>
          <rPr>
            <sz val="8"/>
            <color indexed="81"/>
            <rFont val="Tahoma"/>
            <family val="2"/>
            <charset val="186"/>
          </rPr>
          <t xml:space="preserve">
tehtud 14.06.2010</t>
        </r>
      </text>
    </comment>
    <comment ref="B794" authorId="3" shapeId="0" xr:uid="{00000000-0006-0000-0000-000044010000}">
      <text>
        <r>
          <rPr>
            <b/>
            <sz val="8"/>
            <color indexed="81"/>
            <rFont val="Tahoma"/>
            <family val="2"/>
            <charset val="186"/>
          </rPr>
          <t>ruusmann:</t>
        </r>
        <r>
          <rPr>
            <sz val="8"/>
            <color indexed="81"/>
            <rFont val="Tahoma"/>
            <family val="2"/>
            <charset val="186"/>
          </rPr>
          <t xml:space="preserve">
tehtud 21.07.2010</t>
        </r>
      </text>
    </comment>
    <comment ref="E794" authorId="3" shapeId="0" xr:uid="{00000000-0006-0000-0000-000045010000}">
      <text>
        <r>
          <rPr>
            <b/>
            <sz val="8"/>
            <color indexed="81"/>
            <rFont val="Tahoma"/>
            <family val="2"/>
            <charset val="186"/>
          </rPr>
          <t>ruusmann:</t>
        </r>
        <r>
          <rPr>
            <sz val="8"/>
            <color indexed="81"/>
            <rFont val="Tahoma"/>
            <family val="2"/>
            <charset val="186"/>
          </rPr>
          <t xml:space="preserve">
Tln Filharmoonia</t>
        </r>
      </text>
    </comment>
    <comment ref="B795" authorId="3" shapeId="0" xr:uid="{00000000-0006-0000-0000-000046010000}">
      <text>
        <r>
          <rPr>
            <b/>
            <sz val="8"/>
            <color indexed="81"/>
            <rFont val="Tahoma"/>
            <family val="2"/>
            <charset val="186"/>
          </rPr>
          <t>ruusmann:</t>
        </r>
        <r>
          <rPr>
            <sz val="8"/>
            <color indexed="81"/>
            <rFont val="Tahoma"/>
            <family val="2"/>
            <charset val="186"/>
          </rPr>
          <t xml:space="preserve">
tehtud 21.07.2010</t>
        </r>
      </text>
    </comment>
    <comment ref="E795" authorId="3" shapeId="0" xr:uid="{00000000-0006-0000-0000-000047010000}">
      <text>
        <r>
          <rPr>
            <b/>
            <sz val="8"/>
            <color indexed="81"/>
            <rFont val="Tahoma"/>
            <family val="2"/>
            <charset val="186"/>
          </rPr>
          <t>ruusmann:</t>
        </r>
        <r>
          <rPr>
            <sz val="8"/>
            <color indexed="81"/>
            <rFont val="Tahoma"/>
            <family val="2"/>
            <charset val="186"/>
          </rPr>
          <t xml:space="preserve">
Tln Filharmoonia</t>
        </r>
      </text>
    </comment>
    <comment ref="B796" authorId="3" shapeId="0" xr:uid="{00000000-0006-0000-0000-000048010000}">
      <text>
        <r>
          <rPr>
            <b/>
            <sz val="8"/>
            <color indexed="81"/>
            <rFont val="Tahoma"/>
            <family val="2"/>
            <charset val="186"/>
          </rPr>
          <t>ruusmann:</t>
        </r>
        <r>
          <rPr>
            <sz val="8"/>
            <color indexed="81"/>
            <rFont val="Tahoma"/>
            <family val="2"/>
            <charset val="186"/>
          </rPr>
          <t xml:space="preserve">
tehtud 21.07.2010</t>
        </r>
      </text>
    </comment>
    <comment ref="E796" authorId="3" shapeId="0" xr:uid="{00000000-0006-0000-0000-000049010000}">
      <text>
        <r>
          <rPr>
            <b/>
            <sz val="8"/>
            <color indexed="81"/>
            <rFont val="Tahoma"/>
            <family val="2"/>
            <charset val="186"/>
          </rPr>
          <t>ruusmann:</t>
        </r>
        <r>
          <rPr>
            <sz val="8"/>
            <color indexed="81"/>
            <rFont val="Tahoma"/>
            <family val="2"/>
            <charset val="186"/>
          </rPr>
          <t xml:space="preserve">
Tln Filharmoonia</t>
        </r>
      </text>
    </comment>
    <comment ref="B797" authorId="3" shapeId="0" xr:uid="{00000000-0006-0000-0000-00004A010000}">
      <text>
        <r>
          <rPr>
            <b/>
            <sz val="8"/>
            <color indexed="81"/>
            <rFont val="Tahoma"/>
            <family val="2"/>
            <charset val="186"/>
          </rPr>
          <t>ruusmann:</t>
        </r>
        <r>
          <rPr>
            <sz val="8"/>
            <color indexed="81"/>
            <rFont val="Tahoma"/>
            <family val="2"/>
            <charset val="186"/>
          </rPr>
          <t xml:space="preserve">
tehtud 21.07.2010</t>
        </r>
      </text>
    </comment>
    <comment ref="E797" authorId="3" shapeId="0" xr:uid="{00000000-0006-0000-0000-00004B010000}">
      <text>
        <r>
          <rPr>
            <b/>
            <sz val="8"/>
            <color indexed="81"/>
            <rFont val="Tahoma"/>
            <family val="2"/>
            <charset val="186"/>
          </rPr>
          <t>ruusmann:</t>
        </r>
        <r>
          <rPr>
            <sz val="8"/>
            <color indexed="81"/>
            <rFont val="Tahoma"/>
            <family val="2"/>
            <charset val="186"/>
          </rPr>
          <t xml:space="preserve">
Tln Filharmoonia</t>
        </r>
      </text>
    </comment>
    <comment ref="B798" authorId="3" shapeId="0" xr:uid="{00000000-0006-0000-0000-00004C010000}">
      <text>
        <r>
          <rPr>
            <b/>
            <sz val="8"/>
            <color indexed="81"/>
            <rFont val="Tahoma"/>
            <family val="2"/>
            <charset val="186"/>
          </rPr>
          <t>ruusmann:</t>
        </r>
        <r>
          <rPr>
            <sz val="8"/>
            <color indexed="81"/>
            <rFont val="Tahoma"/>
            <family val="2"/>
            <charset val="186"/>
          </rPr>
          <t xml:space="preserve">
tehtud 29.07.2010</t>
        </r>
      </text>
    </comment>
    <comment ref="B799" authorId="3" shapeId="0" xr:uid="{00000000-0006-0000-0000-00004D010000}">
      <text>
        <r>
          <rPr>
            <b/>
            <sz val="8"/>
            <color indexed="81"/>
            <rFont val="Tahoma"/>
            <family val="2"/>
            <charset val="186"/>
          </rPr>
          <t>ruusmann:</t>
        </r>
        <r>
          <rPr>
            <sz val="8"/>
            <color indexed="81"/>
            <rFont val="Tahoma"/>
            <family val="2"/>
            <charset val="186"/>
          </rPr>
          <t xml:space="preserve">
tehtud 29.07.2010</t>
        </r>
      </text>
    </comment>
    <comment ref="B800" authorId="3" shapeId="0" xr:uid="{00000000-0006-0000-0000-00004E010000}">
      <text>
        <r>
          <rPr>
            <b/>
            <sz val="8"/>
            <color indexed="81"/>
            <rFont val="Tahoma"/>
            <family val="2"/>
            <charset val="186"/>
          </rPr>
          <t>ruusmann:</t>
        </r>
        <r>
          <rPr>
            <sz val="8"/>
            <color indexed="81"/>
            <rFont val="Tahoma"/>
            <family val="2"/>
            <charset val="186"/>
          </rPr>
          <t xml:space="preserve">
tehtud 13.08.2010</t>
        </r>
      </text>
    </comment>
    <comment ref="B801" authorId="5" shapeId="0" xr:uid="{00000000-0006-0000-0000-00004F010000}">
      <text>
        <r>
          <rPr>
            <b/>
            <sz val="9"/>
            <color indexed="81"/>
            <rFont val="Tahoma"/>
            <family val="2"/>
            <charset val="186"/>
          </rPr>
          <t>altermann1:</t>
        </r>
        <r>
          <rPr>
            <sz val="9"/>
            <color indexed="81"/>
            <rFont val="Tahoma"/>
            <family val="2"/>
            <charset val="186"/>
          </rPr>
          <t xml:space="preserve">
Tehtud 19.10.10</t>
        </r>
      </text>
    </comment>
    <comment ref="B802" authorId="5" shapeId="0" xr:uid="{00000000-0006-0000-0000-000050010000}">
      <text>
        <r>
          <rPr>
            <b/>
            <sz val="8"/>
            <color indexed="81"/>
            <rFont val="Tahoma"/>
            <family val="2"/>
            <charset val="186"/>
          </rPr>
          <t>altermann1:</t>
        </r>
        <r>
          <rPr>
            <sz val="8"/>
            <color indexed="81"/>
            <rFont val="Tahoma"/>
            <family val="2"/>
            <charset val="186"/>
          </rPr>
          <t xml:space="preserve">
15.04.11</t>
        </r>
      </text>
    </comment>
    <comment ref="B803" authorId="5" shapeId="0" xr:uid="{00000000-0006-0000-0000-000051010000}">
      <text>
        <r>
          <rPr>
            <b/>
            <sz val="8"/>
            <color indexed="81"/>
            <rFont val="Tahoma"/>
            <family val="2"/>
            <charset val="186"/>
          </rPr>
          <t>altermann1:</t>
        </r>
        <r>
          <rPr>
            <sz val="8"/>
            <color indexed="81"/>
            <rFont val="Tahoma"/>
            <family val="2"/>
            <charset val="186"/>
          </rPr>
          <t xml:space="preserve">
15.04.11</t>
        </r>
      </text>
    </comment>
    <comment ref="E803" authorId="5" shapeId="0" xr:uid="{00000000-0006-0000-0000-000052010000}">
      <text>
        <r>
          <rPr>
            <b/>
            <sz val="8"/>
            <color indexed="81"/>
            <rFont val="Tahoma"/>
            <family val="2"/>
            <charset val="186"/>
          </rPr>
          <t>altermann1:</t>
        </r>
        <r>
          <rPr>
            <sz val="8"/>
            <color indexed="81"/>
            <rFont val="Tahoma"/>
            <family val="2"/>
            <charset val="186"/>
          </rPr>
          <t xml:space="preserve">
IFLA - International Federation of Library Associations - Rahvusvaheline raamatukogude assotsiatsioon
</t>
        </r>
      </text>
    </comment>
    <comment ref="B804" authorId="5" shapeId="0" xr:uid="{00000000-0006-0000-0000-000053010000}">
      <text>
        <r>
          <rPr>
            <b/>
            <sz val="9"/>
            <color indexed="81"/>
            <rFont val="Tahoma"/>
            <family val="2"/>
            <charset val="186"/>
          </rPr>
          <t>altermann1:</t>
        </r>
        <r>
          <rPr>
            <sz val="9"/>
            <color indexed="81"/>
            <rFont val="Tahoma"/>
            <family val="2"/>
            <charset val="186"/>
          </rPr>
          <t xml:space="preserve">
tehtud 31.05.11</t>
        </r>
      </text>
    </comment>
    <comment ref="B805" authorId="1" shapeId="0" xr:uid="{00000000-0006-0000-0000-000054010000}">
      <text>
        <r>
          <rPr>
            <b/>
            <sz val="9"/>
            <color indexed="81"/>
            <rFont val="Tahoma"/>
            <family val="2"/>
            <charset val="186"/>
          </rPr>
          <t>valler:</t>
        </r>
        <r>
          <rPr>
            <sz val="9"/>
            <color indexed="81"/>
            <rFont val="Tahoma"/>
            <family val="2"/>
            <charset val="186"/>
          </rPr>
          <t xml:space="preserve">
tehtud 12.07.11</t>
        </r>
      </text>
    </comment>
    <comment ref="B806" authorId="1" shapeId="0" xr:uid="{00000000-0006-0000-0000-000055010000}">
      <text>
        <r>
          <rPr>
            <b/>
            <sz val="9"/>
            <color indexed="81"/>
            <rFont val="Tahoma"/>
            <family val="2"/>
            <charset val="186"/>
          </rPr>
          <t>valler:</t>
        </r>
        <r>
          <rPr>
            <sz val="9"/>
            <color indexed="81"/>
            <rFont val="Tahoma"/>
            <family val="2"/>
            <charset val="186"/>
          </rPr>
          <t xml:space="preserve">
tehtud 14.07.11
</t>
        </r>
      </text>
    </comment>
    <comment ref="B807" authorId="1" shapeId="0" xr:uid="{00000000-0006-0000-0000-000056010000}">
      <text>
        <r>
          <rPr>
            <b/>
            <sz val="9"/>
            <color indexed="81"/>
            <rFont val="Tahoma"/>
            <family val="2"/>
            <charset val="186"/>
          </rPr>
          <t>valler:</t>
        </r>
        <r>
          <rPr>
            <sz val="9"/>
            <color indexed="81"/>
            <rFont val="Tahoma"/>
            <family val="2"/>
            <charset val="186"/>
          </rPr>
          <t xml:space="preserve">
tehtud 14.07.11
</t>
        </r>
      </text>
    </comment>
    <comment ref="B808" authorId="19" shapeId="0" xr:uid="{00000000-0006-0000-0000-000057010000}">
      <text>
        <r>
          <rPr>
            <b/>
            <sz val="8"/>
            <color indexed="81"/>
            <rFont val="Tahoma"/>
            <family val="2"/>
            <charset val="186"/>
          </rPr>
          <t>treimann:</t>
        </r>
        <r>
          <rPr>
            <sz val="8"/>
            <color indexed="81"/>
            <rFont val="Tahoma"/>
            <family val="2"/>
            <charset val="186"/>
          </rPr>
          <t xml:space="preserve">
tehtud 26.07.11
</t>
        </r>
      </text>
    </comment>
    <comment ref="B809" authorId="5" shapeId="0" xr:uid="{00000000-0006-0000-0000-000058010000}">
      <text>
        <r>
          <rPr>
            <b/>
            <sz val="9"/>
            <color indexed="81"/>
            <rFont val="Tahoma"/>
            <family val="2"/>
            <charset val="186"/>
          </rPr>
          <t>altermann1:</t>
        </r>
        <r>
          <rPr>
            <sz val="9"/>
            <color indexed="81"/>
            <rFont val="Tahoma"/>
            <family val="2"/>
            <charset val="186"/>
          </rPr>
          <t xml:space="preserve">
tehtud 13.10.11</t>
        </r>
      </text>
    </comment>
    <comment ref="B810" authorId="5" shapeId="0" xr:uid="{00000000-0006-0000-0000-000059010000}">
      <text>
        <r>
          <rPr>
            <b/>
            <sz val="9"/>
            <color indexed="81"/>
            <rFont val="Tahoma"/>
            <family val="2"/>
            <charset val="186"/>
          </rPr>
          <t>altermann1:</t>
        </r>
        <r>
          <rPr>
            <sz val="9"/>
            <color indexed="81"/>
            <rFont val="Tahoma"/>
            <family val="2"/>
            <charset val="186"/>
          </rPr>
          <t xml:space="preserve">
tehtud 20.12.11</t>
        </r>
      </text>
    </comment>
    <comment ref="E813" authorId="5" shapeId="0" xr:uid="{00000000-0006-0000-0000-00005A010000}">
      <text>
        <r>
          <rPr>
            <b/>
            <sz val="9"/>
            <color indexed="81"/>
            <rFont val="Tahoma"/>
            <family val="2"/>
            <charset val="186"/>
          </rPr>
          <t>altermann1:</t>
        </r>
        <r>
          <rPr>
            <sz val="9"/>
            <color indexed="81"/>
            <rFont val="Tahoma"/>
            <family val="2"/>
            <charset val="186"/>
          </rPr>
          <t xml:space="preserve">
investeeringuks - Paksunahaliste maja ninasarvikute osa</t>
        </r>
      </text>
    </comment>
    <comment ref="E814" authorId="5" shapeId="0" xr:uid="{00000000-0006-0000-0000-00005B010000}">
      <text>
        <r>
          <rPr>
            <b/>
            <sz val="9"/>
            <color indexed="81"/>
            <rFont val="Tahoma"/>
            <family val="2"/>
            <charset val="186"/>
          </rPr>
          <t>altermann1:</t>
        </r>
        <r>
          <rPr>
            <sz val="9"/>
            <color indexed="81"/>
            <rFont val="Tahoma"/>
            <family val="2"/>
            <charset val="186"/>
          </rPr>
          <t xml:space="preserve">
tehtud 20.01.12</t>
        </r>
      </text>
    </comment>
    <comment ref="B815" authorId="5" shapeId="0" xr:uid="{00000000-0006-0000-0000-00005C010000}">
      <text>
        <r>
          <rPr>
            <b/>
            <sz val="9"/>
            <color indexed="81"/>
            <rFont val="Tahoma"/>
            <family val="2"/>
            <charset val="186"/>
          </rPr>
          <t>altermann1:</t>
        </r>
        <r>
          <rPr>
            <sz val="9"/>
            <color indexed="81"/>
            <rFont val="Tahoma"/>
            <family val="2"/>
            <charset val="186"/>
          </rPr>
          <t xml:space="preserve">
22.03.12
</t>
        </r>
      </text>
    </comment>
    <comment ref="B816" authorId="5" shapeId="0" xr:uid="{00000000-0006-0000-0000-00005D010000}">
      <text>
        <r>
          <rPr>
            <b/>
            <sz val="9"/>
            <color indexed="81"/>
            <rFont val="Tahoma"/>
            <family val="2"/>
            <charset val="186"/>
          </rPr>
          <t xml:space="preserve">altermann1:
</t>
        </r>
        <r>
          <rPr>
            <sz val="9"/>
            <color indexed="81"/>
            <rFont val="Tahoma"/>
            <family val="2"/>
            <charset val="186"/>
          </rPr>
          <t>22.03.12</t>
        </r>
      </text>
    </comment>
    <comment ref="B817" authorId="5" shapeId="0" xr:uid="{00000000-0006-0000-0000-00005E010000}">
      <text>
        <r>
          <rPr>
            <b/>
            <sz val="9"/>
            <color indexed="81"/>
            <rFont val="Tahoma"/>
            <family val="2"/>
            <charset val="186"/>
          </rPr>
          <t>altermann1:</t>
        </r>
        <r>
          <rPr>
            <sz val="9"/>
            <color indexed="81"/>
            <rFont val="Tahoma"/>
            <family val="2"/>
            <charset val="186"/>
          </rPr>
          <t xml:space="preserve">
tehtud 11.04.12</t>
        </r>
      </text>
    </comment>
    <comment ref="B818" authorId="5" shapeId="0" xr:uid="{00000000-0006-0000-0000-00005F010000}">
      <text>
        <r>
          <rPr>
            <b/>
            <sz val="9"/>
            <color indexed="81"/>
            <rFont val="Tahoma"/>
            <family val="2"/>
            <charset val="186"/>
          </rPr>
          <t>altermann1:</t>
        </r>
        <r>
          <rPr>
            <sz val="9"/>
            <color indexed="81"/>
            <rFont val="Tahoma"/>
            <family val="2"/>
            <charset val="186"/>
          </rPr>
          <t xml:space="preserve">
tehtud 11.04.12</t>
        </r>
      </text>
    </comment>
    <comment ref="B819" authorId="5" shapeId="0" xr:uid="{00000000-0006-0000-0000-000060010000}">
      <text>
        <r>
          <rPr>
            <b/>
            <sz val="9"/>
            <color indexed="81"/>
            <rFont val="Tahoma"/>
            <family val="2"/>
            <charset val="186"/>
          </rPr>
          <t>altermann1:</t>
        </r>
        <r>
          <rPr>
            <sz val="9"/>
            <color indexed="81"/>
            <rFont val="Tahoma"/>
            <family val="2"/>
            <charset val="186"/>
          </rPr>
          <t xml:space="preserve">
tehtud 13.04.12</t>
        </r>
      </text>
    </comment>
    <comment ref="B820" authorId="5" shapeId="0" xr:uid="{00000000-0006-0000-0000-000061010000}">
      <text>
        <r>
          <rPr>
            <b/>
            <sz val="9"/>
            <color indexed="81"/>
            <rFont val="Tahoma"/>
            <family val="2"/>
            <charset val="186"/>
          </rPr>
          <t>altermann1:</t>
        </r>
        <r>
          <rPr>
            <sz val="9"/>
            <color indexed="81"/>
            <rFont val="Tahoma"/>
            <family val="2"/>
            <charset val="186"/>
          </rPr>
          <t xml:space="preserve">
tehtud 09 05 12</t>
        </r>
      </text>
    </comment>
    <comment ref="B821" authorId="5" shapeId="0" xr:uid="{00000000-0006-0000-0000-000062010000}">
      <text>
        <r>
          <rPr>
            <b/>
            <sz val="9"/>
            <color indexed="81"/>
            <rFont val="Tahoma"/>
            <family val="2"/>
            <charset val="186"/>
          </rPr>
          <t>altermann1:</t>
        </r>
        <r>
          <rPr>
            <sz val="9"/>
            <color indexed="81"/>
            <rFont val="Tahoma"/>
            <family val="2"/>
            <charset val="186"/>
          </rPr>
          <t xml:space="preserve">
tehtud 21.05.12</t>
        </r>
      </text>
    </comment>
    <comment ref="B822" authorId="5" shapeId="0" xr:uid="{00000000-0006-0000-0000-000063010000}">
      <text>
        <r>
          <rPr>
            <b/>
            <sz val="9"/>
            <color indexed="81"/>
            <rFont val="Tahoma"/>
            <family val="2"/>
            <charset val="186"/>
          </rPr>
          <t>altermann1:</t>
        </r>
        <r>
          <rPr>
            <sz val="9"/>
            <color indexed="81"/>
            <rFont val="Tahoma"/>
            <family val="2"/>
            <charset val="186"/>
          </rPr>
          <t xml:space="preserve">
tehtud 21.05.12</t>
        </r>
      </text>
    </comment>
    <comment ref="B823" authorId="5" shapeId="0" xr:uid="{00000000-0006-0000-0000-000064010000}">
      <text>
        <r>
          <rPr>
            <b/>
            <sz val="9"/>
            <color indexed="81"/>
            <rFont val="Tahoma"/>
            <family val="2"/>
            <charset val="186"/>
          </rPr>
          <t>altermann1:</t>
        </r>
        <r>
          <rPr>
            <sz val="9"/>
            <color indexed="81"/>
            <rFont val="Tahoma"/>
            <family val="2"/>
            <charset val="186"/>
          </rPr>
          <t xml:space="preserve">
tehtud 22.05.12</t>
        </r>
      </text>
    </comment>
    <comment ref="B824" authorId="1" shapeId="0" xr:uid="{00000000-0006-0000-0000-000065010000}">
      <text>
        <r>
          <rPr>
            <b/>
            <sz val="9"/>
            <color indexed="81"/>
            <rFont val="Tahoma"/>
            <family val="2"/>
            <charset val="186"/>
          </rPr>
          <t>valler:</t>
        </r>
        <r>
          <rPr>
            <sz val="9"/>
            <color indexed="81"/>
            <rFont val="Tahoma"/>
            <family val="2"/>
            <charset val="186"/>
          </rPr>
          <t xml:space="preserve">
11.07.12</t>
        </r>
      </text>
    </comment>
    <comment ref="B825" authorId="1" shapeId="0" xr:uid="{00000000-0006-0000-0000-000066010000}">
      <text>
        <r>
          <rPr>
            <b/>
            <sz val="9"/>
            <color indexed="81"/>
            <rFont val="Tahoma"/>
            <family val="2"/>
            <charset val="186"/>
          </rPr>
          <t>valler:</t>
        </r>
        <r>
          <rPr>
            <sz val="9"/>
            <color indexed="81"/>
            <rFont val="Tahoma"/>
            <family val="2"/>
            <charset val="186"/>
          </rPr>
          <t xml:space="preserve">
12.07.12</t>
        </r>
      </text>
    </comment>
    <comment ref="E825" authorId="1" shapeId="0" xr:uid="{00000000-0006-0000-0000-000067010000}">
      <text>
        <r>
          <rPr>
            <b/>
            <sz val="9"/>
            <color indexed="81"/>
            <rFont val="Tahoma"/>
            <family val="2"/>
            <charset val="186"/>
          </rPr>
          <t>valler:</t>
        </r>
        <r>
          <rPr>
            <sz val="9"/>
            <color indexed="81"/>
            <rFont val="Tahoma"/>
            <family val="2"/>
            <charset val="186"/>
          </rPr>
          <t xml:space="preserve">
Raha eraldajaks Eesti Vabaõhumuuseum (Kult.min hallatav asutus), kes sai vahendid Kultuurkapitalilt. Kuna eraldajaks Vabaõhumuuseum, on fond KM oma.</t>
        </r>
      </text>
    </comment>
    <comment ref="B826" authorId="2" shapeId="0" xr:uid="{00000000-0006-0000-0000-000068010000}">
      <text>
        <r>
          <rPr>
            <b/>
            <sz val="9"/>
            <color indexed="81"/>
            <rFont val="Tahoma"/>
            <family val="2"/>
            <charset val="186"/>
          </rPr>
          <t>Anne Altermann:</t>
        </r>
        <r>
          <rPr>
            <sz val="9"/>
            <color indexed="81"/>
            <rFont val="Tahoma"/>
            <family val="2"/>
            <charset val="186"/>
          </rPr>
          <t xml:space="preserve">
tehtud 09.10.12</t>
        </r>
      </text>
    </comment>
    <comment ref="B829" authorId="6" shapeId="0" xr:uid="{00000000-0006-0000-0000-000069010000}">
      <text>
        <r>
          <rPr>
            <b/>
            <sz val="9"/>
            <color indexed="81"/>
            <rFont val="Tahoma"/>
            <family val="2"/>
            <charset val="186"/>
          </rPr>
          <t>Anne A.:</t>
        </r>
        <r>
          <rPr>
            <sz val="9"/>
            <color indexed="81"/>
            <rFont val="Tahoma"/>
            <family val="2"/>
            <charset val="186"/>
          </rPr>
          <t xml:space="preserve">
tehtud 22.11.12</t>
        </r>
      </text>
    </comment>
    <comment ref="B830" authorId="6" shapeId="0" xr:uid="{00000000-0006-0000-0000-00006A010000}">
      <text>
        <r>
          <rPr>
            <b/>
            <sz val="9"/>
            <color indexed="81"/>
            <rFont val="Tahoma"/>
            <family val="2"/>
            <charset val="186"/>
          </rPr>
          <t>Anne A.:</t>
        </r>
        <r>
          <rPr>
            <sz val="9"/>
            <color indexed="81"/>
            <rFont val="Tahoma"/>
            <family val="2"/>
            <charset val="186"/>
          </rPr>
          <t xml:space="preserve">
tehtud 24.01.2013</t>
        </r>
      </text>
    </comment>
    <comment ref="B831" authorId="6" shapeId="0" xr:uid="{00000000-0006-0000-0000-00006B010000}">
      <text>
        <r>
          <rPr>
            <b/>
            <sz val="9"/>
            <color indexed="81"/>
            <rFont val="Tahoma"/>
            <family val="2"/>
            <charset val="186"/>
          </rPr>
          <t>Anne A.:</t>
        </r>
        <r>
          <rPr>
            <sz val="9"/>
            <color indexed="81"/>
            <rFont val="Tahoma"/>
            <family val="2"/>
            <charset val="186"/>
          </rPr>
          <t xml:space="preserve">
tehtud 04.03.13</t>
        </r>
      </text>
    </comment>
    <comment ref="B832" authorId="18" shapeId="0" xr:uid="{00000000-0006-0000-0000-00006C010000}">
      <text>
        <r>
          <rPr>
            <b/>
            <sz val="9"/>
            <color indexed="81"/>
            <rFont val="Tahoma"/>
            <family val="2"/>
            <charset val="186"/>
          </rPr>
          <t>Kristi Urmann:</t>
        </r>
        <r>
          <rPr>
            <sz val="9"/>
            <color indexed="81"/>
            <rFont val="Tahoma"/>
            <family val="2"/>
            <charset val="186"/>
          </rPr>
          <t xml:space="preserve">
Tehtud 18.03.2013</t>
        </r>
      </text>
    </comment>
    <comment ref="B833" authorId="9" shapeId="0" xr:uid="{00000000-0006-0000-0000-00006D010000}">
      <text>
        <r>
          <rPr>
            <b/>
            <sz val="9"/>
            <color indexed="81"/>
            <rFont val="Tahoma"/>
            <family val="2"/>
            <charset val="186"/>
          </rPr>
          <t>Krista Kibur:</t>
        </r>
        <r>
          <rPr>
            <sz val="9"/>
            <color indexed="81"/>
            <rFont val="Tahoma"/>
            <family val="2"/>
            <charset val="186"/>
          </rPr>
          <t xml:space="preserve">
tehtud 21.03.2013</t>
        </r>
      </text>
    </comment>
    <comment ref="B834" authorId="6" shapeId="0" xr:uid="{00000000-0006-0000-0000-00006E010000}">
      <text>
        <r>
          <rPr>
            <b/>
            <sz val="9"/>
            <color indexed="81"/>
            <rFont val="Tahoma"/>
            <family val="2"/>
            <charset val="186"/>
          </rPr>
          <t>Anne A.:</t>
        </r>
        <r>
          <rPr>
            <sz val="9"/>
            <color indexed="81"/>
            <rFont val="Tahoma"/>
            <family val="2"/>
            <charset val="186"/>
          </rPr>
          <t xml:space="preserve">
tehtud 05.04.13</t>
        </r>
      </text>
    </comment>
    <comment ref="B835" authorId="6" shapeId="0" xr:uid="{00000000-0006-0000-0000-00006F010000}">
      <text>
        <r>
          <rPr>
            <b/>
            <sz val="9"/>
            <color indexed="81"/>
            <rFont val="Tahoma"/>
            <family val="2"/>
            <charset val="186"/>
          </rPr>
          <t>Anne A.:</t>
        </r>
        <r>
          <rPr>
            <sz val="9"/>
            <color indexed="81"/>
            <rFont val="Tahoma"/>
            <family val="2"/>
            <charset val="186"/>
          </rPr>
          <t xml:space="preserve">
tehtud 16.04.13</t>
        </r>
      </text>
    </comment>
    <comment ref="B836" authorId="6" shapeId="0" xr:uid="{00000000-0006-0000-0000-000070010000}">
      <text>
        <r>
          <rPr>
            <b/>
            <sz val="9"/>
            <color indexed="81"/>
            <rFont val="Tahoma"/>
            <family val="2"/>
            <charset val="186"/>
          </rPr>
          <t>Anne A.:</t>
        </r>
        <r>
          <rPr>
            <sz val="9"/>
            <color indexed="81"/>
            <rFont val="Tahoma"/>
            <family val="2"/>
            <charset val="186"/>
          </rPr>
          <t xml:space="preserve">
tehtud 10.05.103</t>
        </r>
      </text>
    </comment>
    <comment ref="B837" authorId="6" shapeId="0" xr:uid="{00000000-0006-0000-0000-000071010000}">
      <text>
        <r>
          <rPr>
            <b/>
            <sz val="9"/>
            <color indexed="81"/>
            <rFont val="Tahoma"/>
            <family val="2"/>
            <charset val="186"/>
          </rPr>
          <t>Anne A.:</t>
        </r>
        <r>
          <rPr>
            <sz val="9"/>
            <color indexed="81"/>
            <rFont val="Tahoma"/>
            <family val="2"/>
            <charset val="186"/>
          </rPr>
          <t xml:space="preserve">
tehtud 10.05.103</t>
        </r>
      </text>
    </comment>
    <comment ref="B838" authorId="6" shapeId="0" xr:uid="{00000000-0006-0000-0000-000072010000}">
      <text>
        <r>
          <rPr>
            <b/>
            <sz val="9"/>
            <color indexed="81"/>
            <rFont val="Tahoma"/>
            <family val="2"/>
            <charset val="186"/>
          </rPr>
          <t>Anne A.:</t>
        </r>
        <r>
          <rPr>
            <sz val="9"/>
            <color indexed="81"/>
            <rFont val="Tahoma"/>
            <family val="2"/>
            <charset val="186"/>
          </rPr>
          <t xml:space="preserve">
tehtud 31.05.13</t>
        </r>
      </text>
    </comment>
    <comment ref="B839" authorId="6" shapeId="0" xr:uid="{00000000-0006-0000-0000-000073010000}">
      <text>
        <r>
          <rPr>
            <b/>
            <sz val="9"/>
            <color indexed="81"/>
            <rFont val="Tahoma"/>
            <family val="2"/>
            <charset val="186"/>
          </rPr>
          <t>Anne A.:</t>
        </r>
        <r>
          <rPr>
            <sz val="9"/>
            <color indexed="81"/>
            <rFont val="Tahoma"/>
            <family val="2"/>
            <charset val="186"/>
          </rPr>
          <t xml:space="preserve">
tehtud 31.05.13</t>
        </r>
      </text>
    </comment>
    <comment ref="B840" authorId="6" shapeId="0" xr:uid="{00000000-0006-0000-0000-000074010000}">
      <text>
        <r>
          <rPr>
            <b/>
            <sz val="9"/>
            <color indexed="81"/>
            <rFont val="Tahoma"/>
            <family val="2"/>
            <charset val="186"/>
          </rPr>
          <t>Anne A.:</t>
        </r>
        <r>
          <rPr>
            <sz val="9"/>
            <color indexed="81"/>
            <rFont val="Tahoma"/>
            <family val="2"/>
            <charset val="186"/>
          </rPr>
          <t xml:space="preserve">
tehtud 31.05.13</t>
        </r>
      </text>
    </comment>
    <comment ref="B841" authorId="6" shapeId="0" xr:uid="{00000000-0006-0000-0000-000075010000}">
      <text>
        <r>
          <rPr>
            <b/>
            <sz val="9"/>
            <color indexed="81"/>
            <rFont val="Tahoma"/>
            <family val="2"/>
            <charset val="186"/>
          </rPr>
          <t>Anne A.:</t>
        </r>
        <r>
          <rPr>
            <sz val="9"/>
            <color indexed="81"/>
            <rFont val="Tahoma"/>
            <family val="2"/>
            <charset val="186"/>
          </rPr>
          <t xml:space="preserve">
tehtud 03.07.2013</t>
        </r>
      </text>
    </comment>
    <comment ref="B842" authorId="6" shapeId="0" xr:uid="{00000000-0006-0000-0000-000076010000}">
      <text>
        <r>
          <rPr>
            <b/>
            <sz val="9"/>
            <color indexed="81"/>
            <rFont val="Tahoma"/>
            <family val="2"/>
            <charset val="186"/>
          </rPr>
          <t>Anne A.:</t>
        </r>
        <r>
          <rPr>
            <sz val="9"/>
            <color indexed="81"/>
            <rFont val="Tahoma"/>
            <family val="2"/>
            <charset val="186"/>
          </rPr>
          <t xml:space="preserve">
tehtud 10.09.2013</t>
        </r>
      </text>
    </comment>
    <comment ref="B843" authorId="6" shapeId="0" xr:uid="{00000000-0006-0000-0000-000077010000}">
      <text>
        <r>
          <rPr>
            <b/>
            <sz val="9"/>
            <color indexed="81"/>
            <rFont val="Tahoma"/>
            <family val="2"/>
            <charset val="186"/>
          </rPr>
          <t>Anne A.:</t>
        </r>
        <r>
          <rPr>
            <sz val="9"/>
            <color indexed="81"/>
            <rFont val="Tahoma"/>
            <family val="2"/>
            <charset val="186"/>
          </rPr>
          <t xml:space="preserve">
tehtud 20.09.2013</t>
        </r>
      </text>
    </comment>
    <comment ref="B844" authorId="6" shapeId="0" xr:uid="{00000000-0006-0000-0000-000078010000}">
      <text>
        <r>
          <rPr>
            <b/>
            <sz val="9"/>
            <color indexed="81"/>
            <rFont val="Tahoma"/>
            <family val="2"/>
            <charset val="186"/>
          </rPr>
          <t>Anne A.:</t>
        </r>
        <r>
          <rPr>
            <sz val="9"/>
            <color indexed="81"/>
            <rFont val="Tahoma"/>
            <family val="2"/>
            <charset val="186"/>
          </rPr>
          <t xml:space="preserve">
tehtud 11.10.2013</t>
        </r>
      </text>
    </comment>
    <comment ref="B845" authorId="6" shapeId="0" xr:uid="{00000000-0006-0000-0000-000079010000}">
      <text>
        <r>
          <rPr>
            <b/>
            <sz val="9"/>
            <color indexed="81"/>
            <rFont val="Tahoma"/>
            <family val="2"/>
            <charset val="186"/>
          </rPr>
          <t>Anne A.:</t>
        </r>
        <r>
          <rPr>
            <sz val="9"/>
            <color indexed="81"/>
            <rFont val="Tahoma"/>
            <family val="2"/>
            <charset val="186"/>
          </rPr>
          <t xml:space="preserve">
tehtud 18.10.2013</t>
        </r>
      </text>
    </comment>
    <comment ref="B846" authorId="6" shapeId="0" xr:uid="{00000000-0006-0000-0000-00007A010000}">
      <text>
        <r>
          <rPr>
            <b/>
            <sz val="9"/>
            <color indexed="81"/>
            <rFont val="Tahoma"/>
            <family val="2"/>
            <charset val="186"/>
          </rPr>
          <t>Anne A.:</t>
        </r>
        <r>
          <rPr>
            <sz val="9"/>
            <color indexed="81"/>
            <rFont val="Tahoma"/>
            <family val="2"/>
            <charset val="186"/>
          </rPr>
          <t xml:space="preserve">
tehtud 29.10.2013</t>
        </r>
      </text>
    </comment>
    <comment ref="B847" authorId="6" shapeId="0" xr:uid="{00000000-0006-0000-0000-00007B010000}">
      <text>
        <r>
          <rPr>
            <b/>
            <sz val="9"/>
            <color indexed="81"/>
            <rFont val="Tahoma"/>
            <family val="2"/>
            <charset val="186"/>
          </rPr>
          <t>Anne A.:</t>
        </r>
        <r>
          <rPr>
            <sz val="9"/>
            <color indexed="81"/>
            <rFont val="Tahoma"/>
            <family val="2"/>
            <charset val="186"/>
          </rPr>
          <t xml:space="preserve">
tehtud 12.11.2013</t>
        </r>
      </text>
    </comment>
    <comment ref="B848" authorId="2" shapeId="0" xr:uid="{00000000-0006-0000-0000-00007C010000}">
      <text>
        <r>
          <rPr>
            <b/>
            <sz val="8"/>
            <color indexed="81"/>
            <rFont val="Tahoma"/>
            <family val="2"/>
            <charset val="186"/>
          </rPr>
          <t>Anne Altermann:</t>
        </r>
        <r>
          <rPr>
            <sz val="8"/>
            <color indexed="81"/>
            <rFont val="Tahoma"/>
            <family val="2"/>
            <charset val="186"/>
          </rPr>
          <t xml:space="preserve">
tehtud 04.12.2013</t>
        </r>
      </text>
    </comment>
    <comment ref="B849" authorId="2" shapeId="0" xr:uid="{00000000-0006-0000-0000-00007D010000}">
      <text>
        <r>
          <rPr>
            <b/>
            <sz val="8"/>
            <color indexed="81"/>
            <rFont val="Tahoma"/>
            <family val="2"/>
            <charset val="186"/>
          </rPr>
          <t>Anne Altermann:</t>
        </r>
        <r>
          <rPr>
            <sz val="8"/>
            <color indexed="81"/>
            <rFont val="Tahoma"/>
            <family val="2"/>
            <charset val="186"/>
          </rPr>
          <t xml:space="preserve">
tehtud 08.12.2013</t>
        </r>
      </text>
    </comment>
    <comment ref="B850" authorId="2" shapeId="0" xr:uid="{00000000-0006-0000-0000-00007E010000}">
      <text>
        <r>
          <rPr>
            <b/>
            <sz val="8"/>
            <color indexed="81"/>
            <rFont val="Tahoma"/>
            <family val="2"/>
            <charset val="186"/>
          </rPr>
          <t>Anne Altermann:</t>
        </r>
        <r>
          <rPr>
            <sz val="8"/>
            <color indexed="81"/>
            <rFont val="Tahoma"/>
            <family val="2"/>
            <charset val="186"/>
          </rPr>
          <t xml:space="preserve">
tehtud 08.12.2013</t>
        </r>
      </text>
    </comment>
    <comment ref="B851" authorId="6" shapeId="0" xr:uid="{00000000-0006-0000-0000-00007F010000}">
      <text>
        <r>
          <rPr>
            <b/>
            <sz val="9"/>
            <color indexed="81"/>
            <rFont val="Tahoma"/>
            <family val="2"/>
            <charset val="186"/>
          </rPr>
          <t>Anne A.:</t>
        </r>
        <r>
          <rPr>
            <sz val="9"/>
            <color indexed="81"/>
            <rFont val="Tahoma"/>
            <family val="2"/>
            <charset val="186"/>
          </rPr>
          <t xml:space="preserve">
tehtud 09.12.2013</t>
        </r>
      </text>
    </comment>
    <comment ref="B854" authorId="6" shapeId="0" xr:uid="{00000000-0006-0000-0000-000080010000}">
      <text>
        <r>
          <rPr>
            <b/>
            <sz val="9"/>
            <color indexed="81"/>
            <rFont val="Tahoma"/>
            <family val="2"/>
            <charset val="186"/>
          </rPr>
          <t>Anne A.:</t>
        </r>
        <r>
          <rPr>
            <sz val="9"/>
            <color indexed="81"/>
            <rFont val="Tahoma"/>
            <family val="2"/>
            <charset val="186"/>
          </rPr>
          <t xml:space="preserve">
tehtud 21.01.14</t>
        </r>
      </text>
    </comment>
    <comment ref="B855" authorId="6" shapeId="0" xr:uid="{00000000-0006-0000-0000-000081010000}">
      <text>
        <r>
          <rPr>
            <b/>
            <sz val="9"/>
            <color indexed="81"/>
            <rFont val="Tahoma"/>
            <family val="2"/>
            <charset val="186"/>
          </rPr>
          <t>Anne A.:</t>
        </r>
        <r>
          <rPr>
            <sz val="9"/>
            <color indexed="81"/>
            <rFont val="Tahoma"/>
            <family val="2"/>
            <charset val="186"/>
          </rPr>
          <t xml:space="preserve">
tehtud 17.02.14
</t>
        </r>
      </text>
    </comment>
    <comment ref="B856" authorId="2" shapeId="0" xr:uid="{00000000-0006-0000-0000-000082010000}">
      <text>
        <r>
          <rPr>
            <b/>
            <sz val="8"/>
            <color indexed="81"/>
            <rFont val="Tahoma"/>
            <family val="2"/>
          </rPr>
          <t>Anne Altermann:</t>
        </r>
        <r>
          <rPr>
            <sz val="8"/>
            <color indexed="81"/>
            <rFont val="Tahoma"/>
            <family val="2"/>
          </rPr>
          <t xml:space="preserve">
tehtud 26.02.2014
</t>
        </r>
      </text>
    </comment>
    <comment ref="B857" authorId="2" shapeId="0" xr:uid="{00000000-0006-0000-0000-000083010000}">
      <text>
        <r>
          <rPr>
            <b/>
            <sz val="8"/>
            <color indexed="81"/>
            <rFont val="Tahoma"/>
            <family val="2"/>
          </rPr>
          <t>Anne Altermann:</t>
        </r>
        <r>
          <rPr>
            <sz val="8"/>
            <color indexed="81"/>
            <rFont val="Tahoma"/>
            <family val="2"/>
          </rPr>
          <t xml:space="preserve">
tehtud 26.02.2014
</t>
        </r>
      </text>
    </comment>
    <comment ref="B858" authorId="2" shapeId="0" xr:uid="{00000000-0006-0000-0000-000084010000}">
      <text>
        <r>
          <rPr>
            <b/>
            <sz val="8"/>
            <color indexed="81"/>
            <rFont val="Tahoma"/>
            <family val="2"/>
          </rPr>
          <t>Anne Altermann:</t>
        </r>
        <r>
          <rPr>
            <sz val="8"/>
            <color indexed="81"/>
            <rFont val="Tahoma"/>
            <family val="2"/>
          </rPr>
          <t xml:space="preserve">
tehtud 05.03.2014
</t>
        </r>
      </text>
    </comment>
    <comment ref="B859" authorId="6" shapeId="0" xr:uid="{00000000-0006-0000-0000-000085010000}">
      <text>
        <r>
          <rPr>
            <b/>
            <sz val="9"/>
            <color indexed="81"/>
            <rFont val="Tahoma"/>
            <family val="2"/>
            <charset val="186"/>
          </rPr>
          <t>Anne A.:</t>
        </r>
        <r>
          <rPr>
            <sz val="9"/>
            <color indexed="81"/>
            <rFont val="Tahoma"/>
            <family val="2"/>
            <charset val="186"/>
          </rPr>
          <t xml:space="preserve">
tehtud 14.03.2014</t>
        </r>
      </text>
    </comment>
    <comment ref="B860" authorId="6" shapeId="0" xr:uid="{00000000-0006-0000-0000-000086010000}">
      <text>
        <r>
          <rPr>
            <b/>
            <sz val="9"/>
            <color indexed="81"/>
            <rFont val="Tahoma"/>
            <family val="2"/>
            <charset val="186"/>
          </rPr>
          <t>Anne A.:</t>
        </r>
        <r>
          <rPr>
            <sz val="9"/>
            <color indexed="81"/>
            <rFont val="Tahoma"/>
            <family val="2"/>
            <charset val="186"/>
          </rPr>
          <t xml:space="preserve">
tehtud 25.03.2014</t>
        </r>
      </text>
    </comment>
    <comment ref="B861" authorId="6" shapeId="0" xr:uid="{00000000-0006-0000-0000-000087010000}">
      <text>
        <r>
          <rPr>
            <b/>
            <sz val="9"/>
            <color indexed="81"/>
            <rFont val="Tahoma"/>
            <family val="2"/>
            <charset val="186"/>
          </rPr>
          <t>Anne A.:</t>
        </r>
        <r>
          <rPr>
            <sz val="9"/>
            <color indexed="81"/>
            <rFont val="Tahoma"/>
            <family val="2"/>
            <charset val="186"/>
          </rPr>
          <t xml:space="preserve">
tehtud 07.04.2014
</t>
        </r>
      </text>
    </comment>
    <comment ref="B862" authorId="6" shapeId="0" xr:uid="{00000000-0006-0000-0000-000088010000}">
      <text>
        <r>
          <rPr>
            <b/>
            <sz val="9"/>
            <color indexed="81"/>
            <rFont val="Tahoma"/>
            <family val="2"/>
            <charset val="186"/>
          </rPr>
          <t>Anne A.:</t>
        </r>
        <r>
          <rPr>
            <sz val="9"/>
            <color indexed="81"/>
            <rFont val="Tahoma"/>
            <family val="2"/>
            <charset val="186"/>
          </rPr>
          <t xml:space="preserve">
tehtud 16.04.2014</t>
        </r>
      </text>
    </comment>
    <comment ref="B863" authorId="6" shapeId="0" xr:uid="{00000000-0006-0000-0000-000089010000}">
      <text>
        <r>
          <rPr>
            <b/>
            <sz val="9"/>
            <color indexed="81"/>
            <rFont val="Tahoma"/>
            <family val="2"/>
            <charset val="186"/>
          </rPr>
          <t>Anne A.:</t>
        </r>
        <r>
          <rPr>
            <sz val="9"/>
            <color indexed="81"/>
            <rFont val="Tahoma"/>
            <family val="2"/>
            <charset val="186"/>
          </rPr>
          <t xml:space="preserve">
tehtud 30.04.2014</t>
        </r>
      </text>
    </comment>
    <comment ref="B864" authorId="6" shapeId="0" xr:uid="{00000000-0006-0000-0000-00008A010000}">
      <text>
        <r>
          <rPr>
            <b/>
            <sz val="9"/>
            <color indexed="81"/>
            <rFont val="Tahoma"/>
            <family val="2"/>
            <charset val="186"/>
          </rPr>
          <t>Anne A.:</t>
        </r>
        <r>
          <rPr>
            <sz val="9"/>
            <color indexed="81"/>
            <rFont val="Tahoma"/>
            <family val="2"/>
            <charset val="186"/>
          </rPr>
          <t xml:space="preserve">
tehtud 12.05.2014</t>
        </r>
      </text>
    </comment>
    <comment ref="B865" authorId="6" shapeId="0" xr:uid="{00000000-0006-0000-0000-00008B010000}">
      <text>
        <r>
          <rPr>
            <b/>
            <sz val="9"/>
            <color indexed="81"/>
            <rFont val="Tahoma"/>
            <family val="2"/>
            <charset val="186"/>
          </rPr>
          <t>Anne A.:</t>
        </r>
        <r>
          <rPr>
            <sz val="9"/>
            <color indexed="81"/>
            <rFont val="Tahoma"/>
            <family val="2"/>
            <charset val="186"/>
          </rPr>
          <t xml:space="preserve">
tehtud 19.05.2014</t>
        </r>
      </text>
    </comment>
    <comment ref="B866" authorId="6" shapeId="0" xr:uid="{00000000-0006-0000-0000-00008C010000}">
      <text>
        <r>
          <rPr>
            <b/>
            <sz val="9"/>
            <color indexed="81"/>
            <rFont val="Tahoma"/>
            <family val="2"/>
            <charset val="186"/>
          </rPr>
          <t>Anne A.:</t>
        </r>
        <r>
          <rPr>
            <sz val="9"/>
            <color indexed="81"/>
            <rFont val="Tahoma"/>
            <family val="2"/>
            <charset val="186"/>
          </rPr>
          <t xml:space="preserve">
tehtud 03.06.2014</t>
        </r>
      </text>
    </comment>
    <comment ref="B867" authorId="6" shapeId="0" xr:uid="{00000000-0006-0000-0000-00008D010000}">
      <text>
        <r>
          <rPr>
            <b/>
            <sz val="9"/>
            <color indexed="81"/>
            <rFont val="Tahoma"/>
            <family val="2"/>
            <charset val="186"/>
          </rPr>
          <t>Anne A.:</t>
        </r>
        <r>
          <rPr>
            <sz val="9"/>
            <color indexed="81"/>
            <rFont val="Tahoma"/>
            <family val="2"/>
            <charset val="186"/>
          </rPr>
          <t xml:space="preserve">
tehtud 27.06.2014</t>
        </r>
      </text>
    </comment>
    <comment ref="B868" authorId="6" shapeId="0" xr:uid="{00000000-0006-0000-0000-00008E010000}">
      <text>
        <r>
          <rPr>
            <b/>
            <sz val="9"/>
            <color indexed="81"/>
            <rFont val="Tahoma"/>
            <family val="2"/>
            <charset val="186"/>
          </rPr>
          <t>Anne A.:</t>
        </r>
        <r>
          <rPr>
            <sz val="9"/>
            <color indexed="81"/>
            <rFont val="Tahoma"/>
            <family val="2"/>
            <charset val="186"/>
          </rPr>
          <t xml:space="preserve">
tehtud 15.07.2014
</t>
        </r>
      </text>
    </comment>
    <comment ref="B869" authorId="2" shapeId="0" xr:uid="{00000000-0006-0000-0000-00008F010000}">
      <text>
        <r>
          <rPr>
            <b/>
            <sz val="8"/>
            <color indexed="81"/>
            <rFont val="Tahoma"/>
            <family val="2"/>
            <charset val="186"/>
          </rPr>
          <t>Anne Altermann:</t>
        </r>
        <r>
          <rPr>
            <sz val="8"/>
            <color indexed="81"/>
            <rFont val="Tahoma"/>
            <family val="2"/>
            <charset val="186"/>
          </rPr>
          <t xml:space="preserve">
tehtud 16.07.2014</t>
        </r>
      </text>
    </comment>
    <comment ref="B870" authorId="6" shapeId="0" xr:uid="{00000000-0006-0000-0000-000090010000}">
      <text>
        <r>
          <rPr>
            <b/>
            <sz val="9"/>
            <color indexed="81"/>
            <rFont val="Tahoma"/>
            <family val="2"/>
            <charset val="186"/>
          </rPr>
          <t>Anne A.:</t>
        </r>
        <r>
          <rPr>
            <sz val="9"/>
            <color indexed="81"/>
            <rFont val="Tahoma"/>
            <family val="2"/>
            <charset val="186"/>
          </rPr>
          <t xml:space="preserve">
tehtud 21.08</t>
        </r>
      </text>
    </comment>
    <comment ref="B871" authorId="6" shapeId="0" xr:uid="{00000000-0006-0000-0000-000091010000}">
      <text>
        <r>
          <rPr>
            <b/>
            <sz val="9"/>
            <color indexed="81"/>
            <rFont val="Tahoma"/>
            <family val="2"/>
            <charset val="186"/>
          </rPr>
          <t>Anne A.:</t>
        </r>
        <r>
          <rPr>
            <sz val="9"/>
            <color indexed="81"/>
            <rFont val="Tahoma"/>
            <family val="2"/>
            <charset val="186"/>
          </rPr>
          <t xml:space="preserve">
tehtud 21.08</t>
        </r>
      </text>
    </comment>
    <comment ref="B872" authorId="6" shapeId="0" xr:uid="{00000000-0006-0000-0000-000092010000}">
      <text>
        <r>
          <rPr>
            <b/>
            <sz val="9"/>
            <color indexed="81"/>
            <rFont val="Tahoma"/>
            <family val="2"/>
            <charset val="186"/>
          </rPr>
          <t>Anne A.:</t>
        </r>
        <r>
          <rPr>
            <sz val="9"/>
            <color indexed="81"/>
            <rFont val="Tahoma"/>
            <family val="2"/>
            <charset val="186"/>
          </rPr>
          <t xml:space="preserve">
tehtud 17.09.2014</t>
        </r>
      </text>
    </comment>
    <comment ref="B873" authorId="6" shapeId="0" xr:uid="{00000000-0006-0000-0000-000093010000}">
      <text>
        <r>
          <rPr>
            <b/>
            <sz val="9"/>
            <color indexed="81"/>
            <rFont val="Tahoma"/>
            <family val="2"/>
            <charset val="186"/>
          </rPr>
          <t>Anne A.:</t>
        </r>
        <r>
          <rPr>
            <sz val="9"/>
            <color indexed="81"/>
            <rFont val="Tahoma"/>
            <family val="2"/>
            <charset val="186"/>
          </rPr>
          <t xml:space="preserve">
tehtud 17.09.2014</t>
        </r>
      </text>
    </comment>
    <comment ref="B874" authorId="6" shapeId="0" xr:uid="{00000000-0006-0000-0000-000094010000}">
      <text>
        <r>
          <rPr>
            <b/>
            <sz val="9"/>
            <color indexed="81"/>
            <rFont val="Tahoma"/>
            <family val="2"/>
            <charset val="186"/>
          </rPr>
          <t>Anne A.:</t>
        </r>
        <r>
          <rPr>
            <sz val="9"/>
            <color indexed="81"/>
            <rFont val="Tahoma"/>
            <family val="2"/>
            <charset val="186"/>
          </rPr>
          <t xml:space="preserve">
tehtud 15.10.2014</t>
        </r>
      </text>
    </comment>
    <comment ref="B875" authorId="6" shapeId="0" xr:uid="{00000000-0006-0000-0000-000095010000}">
      <text>
        <r>
          <rPr>
            <b/>
            <sz val="9"/>
            <color indexed="81"/>
            <rFont val="Tahoma"/>
            <family val="2"/>
            <charset val="186"/>
          </rPr>
          <t>Anne A.:</t>
        </r>
        <r>
          <rPr>
            <sz val="9"/>
            <color indexed="81"/>
            <rFont val="Tahoma"/>
            <family val="2"/>
            <charset val="186"/>
          </rPr>
          <t xml:space="preserve">
tehtud 15.10.2014</t>
        </r>
      </text>
    </comment>
    <comment ref="B876" authorId="6" shapeId="0" xr:uid="{00000000-0006-0000-0000-000096010000}">
      <text>
        <r>
          <rPr>
            <b/>
            <sz val="9"/>
            <color indexed="81"/>
            <rFont val="Tahoma"/>
            <family val="2"/>
            <charset val="186"/>
          </rPr>
          <t>Anne A.:</t>
        </r>
        <r>
          <rPr>
            <sz val="9"/>
            <color indexed="81"/>
            <rFont val="Tahoma"/>
            <family val="2"/>
            <charset val="186"/>
          </rPr>
          <t xml:space="preserve">
tehtud 11.11.2014</t>
        </r>
      </text>
    </comment>
    <comment ref="B877" authorId="6" shapeId="0" xr:uid="{00000000-0006-0000-0000-000097010000}">
      <text>
        <r>
          <rPr>
            <b/>
            <sz val="9"/>
            <color indexed="81"/>
            <rFont val="Tahoma"/>
            <family val="2"/>
            <charset val="186"/>
          </rPr>
          <t>Anne A.:</t>
        </r>
        <r>
          <rPr>
            <sz val="9"/>
            <color indexed="81"/>
            <rFont val="Tahoma"/>
            <family val="2"/>
            <charset val="186"/>
          </rPr>
          <t xml:space="preserve">
tehtud 14.11.2014</t>
        </r>
      </text>
    </comment>
    <comment ref="B878" authorId="18" shapeId="0" xr:uid="{00000000-0006-0000-0000-000098010000}">
      <text>
        <r>
          <rPr>
            <b/>
            <sz val="9"/>
            <color indexed="81"/>
            <rFont val="Tahoma"/>
            <family val="2"/>
            <charset val="186"/>
          </rPr>
          <t>Kristi Urmann:</t>
        </r>
        <r>
          <rPr>
            <sz val="9"/>
            <color indexed="81"/>
            <rFont val="Tahoma"/>
            <family val="2"/>
            <charset val="186"/>
          </rPr>
          <t xml:space="preserve">
Tehtud 26.11.2014</t>
        </r>
      </text>
    </comment>
    <comment ref="B879" authorId="6" shapeId="0" xr:uid="{00000000-0006-0000-0000-000099010000}">
      <text>
        <r>
          <rPr>
            <b/>
            <sz val="9"/>
            <color indexed="81"/>
            <rFont val="Tahoma"/>
            <family val="2"/>
            <charset val="186"/>
          </rPr>
          <t>Anne A.:</t>
        </r>
        <r>
          <rPr>
            <sz val="9"/>
            <color indexed="81"/>
            <rFont val="Tahoma"/>
            <family val="2"/>
            <charset val="186"/>
          </rPr>
          <t xml:space="preserve">
tehtud 05.12.2014</t>
        </r>
      </text>
    </comment>
    <comment ref="B880" authorId="6" shapeId="0" xr:uid="{00000000-0006-0000-0000-00009A010000}">
      <text>
        <r>
          <rPr>
            <b/>
            <sz val="9"/>
            <color indexed="81"/>
            <rFont val="Tahoma"/>
            <family val="2"/>
            <charset val="186"/>
          </rPr>
          <t>Anne A.:</t>
        </r>
        <r>
          <rPr>
            <sz val="9"/>
            <color indexed="81"/>
            <rFont val="Tahoma"/>
            <family val="2"/>
            <charset val="186"/>
          </rPr>
          <t xml:space="preserve">
Tehtud 17.12.2014</t>
        </r>
      </text>
    </comment>
    <comment ref="B881" authorId="6" shapeId="0" xr:uid="{00000000-0006-0000-0000-00009B010000}">
      <text>
        <r>
          <rPr>
            <b/>
            <sz val="9"/>
            <color indexed="81"/>
            <rFont val="Tahoma"/>
            <family val="2"/>
            <charset val="186"/>
          </rPr>
          <t>Anne A.:</t>
        </r>
        <r>
          <rPr>
            <sz val="9"/>
            <color indexed="81"/>
            <rFont val="Tahoma"/>
            <family val="2"/>
            <charset val="186"/>
          </rPr>
          <t xml:space="preserve">
Tehtud 22.12.2014</t>
        </r>
      </text>
    </comment>
    <comment ref="B882" authorId="6" shapeId="0" xr:uid="{00000000-0006-0000-0000-00009C010000}">
      <text>
        <r>
          <rPr>
            <b/>
            <sz val="9"/>
            <color indexed="81"/>
            <rFont val="Tahoma"/>
            <family val="2"/>
            <charset val="186"/>
          </rPr>
          <t>Anne A.:</t>
        </r>
        <r>
          <rPr>
            <sz val="9"/>
            <color indexed="81"/>
            <rFont val="Tahoma"/>
            <family val="2"/>
            <charset val="186"/>
          </rPr>
          <t xml:space="preserve">
Tehtud 22.12.2014</t>
        </r>
      </text>
    </comment>
    <comment ref="B885" authorId="6" shapeId="0" xr:uid="{00000000-0006-0000-0000-00009D010000}">
      <text>
        <r>
          <rPr>
            <b/>
            <sz val="9"/>
            <color indexed="81"/>
            <rFont val="Tahoma"/>
            <family val="2"/>
            <charset val="186"/>
          </rPr>
          <t>Anne A.:</t>
        </r>
        <r>
          <rPr>
            <sz val="9"/>
            <color indexed="81"/>
            <rFont val="Tahoma"/>
            <family val="2"/>
            <charset val="186"/>
          </rPr>
          <t xml:space="preserve">
tehtud 18.02.2015</t>
        </r>
      </text>
    </comment>
    <comment ref="B886" authorId="6" shapeId="0" xr:uid="{00000000-0006-0000-0000-00009E010000}">
      <text>
        <r>
          <rPr>
            <b/>
            <sz val="9"/>
            <color indexed="81"/>
            <rFont val="Tahoma"/>
            <family val="2"/>
            <charset val="186"/>
          </rPr>
          <t>Anne A.:</t>
        </r>
        <r>
          <rPr>
            <sz val="9"/>
            <color indexed="81"/>
            <rFont val="Tahoma"/>
            <family val="2"/>
            <charset val="186"/>
          </rPr>
          <t xml:space="preserve">
tehtud 18.02.2015</t>
        </r>
      </text>
    </comment>
    <comment ref="B887" authorId="6" shapeId="0" xr:uid="{00000000-0006-0000-0000-00009F010000}">
      <text>
        <r>
          <rPr>
            <b/>
            <sz val="9"/>
            <color indexed="81"/>
            <rFont val="Tahoma"/>
            <family val="2"/>
            <charset val="186"/>
          </rPr>
          <t>Anne A.:</t>
        </r>
        <r>
          <rPr>
            <sz val="9"/>
            <color indexed="81"/>
            <rFont val="Tahoma"/>
            <family val="2"/>
            <charset val="186"/>
          </rPr>
          <t xml:space="preserve">
tehtud 16.03.2015</t>
        </r>
      </text>
    </comment>
    <comment ref="B888" authorId="6" shapeId="0" xr:uid="{00000000-0006-0000-0000-0000A0010000}">
      <text>
        <r>
          <rPr>
            <b/>
            <sz val="9"/>
            <color indexed="81"/>
            <rFont val="Tahoma"/>
            <family val="2"/>
            <charset val="186"/>
          </rPr>
          <t>Anne A.:</t>
        </r>
        <r>
          <rPr>
            <sz val="9"/>
            <color indexed="81"/>
            <rFont val="Tahoma"/>
            <family val="2"/>
            <charset val="186"/>
          </rPr>
          <t xml:space="preserve">
tehtud 16.03.2015</t>
        </r>
      </text>
    </comment>
    <comment ref="B889" authorId="6" shapeId="0" xr:uid="{00000000-0006-0000-0000-0000A1010000}">
      <text>
        <r>
          <rPr>
            <b/>
            <sz val="9"/>
            <color indexed="81"/>
            <rFont val="Tahoma"/>
            <family val="2"/>
            <charset val="186"/>
          </rPr>
          <t>Anne A.:</t>
        </r>
        <r>
          <rPr>
            <sz val="9"/>
            <color indexed="81"/>
            <rFont val="Tahoma"/>
            <family val="2"/>
            <charset val="186"/>
          </rPr>
          <t xml:space="preserve">
Tehtud 07.04.2015</t>
        </r>
      </text>
    </comment>
    <comment ref="B890" authorId="6" shapeId="0" xr:uid="{00000000-0006-0000-0000-0000A2010000}">
      <text>
        <r>
          <rPr>
            <b/>
            <sz val="9"/>
            <color indexed="81"/>
            <rFont val="Tahoma"/>
            <family val="2"/>
            <charset val="186"/>
          </rPr>
          <t>Anne A.:</t>
        </r>
        <r>
          <rPr>
            <sz val="9"/>
            <color indexed="81"/>
            <rFont val="Tahoma"/>
            <family val="2"/>
            <charset val="186"/>
          </rPr>
          <t xml:space="preserve">
tehtud 09.04.2015
</t>
        </r>
      </text>
    </comment>
    <comment ref="B891" authorId="6" shapeId="0" xr:uid="{00000000-0006-0000-0000-0000A3010000}">
      <text>
        <r>
          <rPr>
            <b/>
            <sz val="9"/>
            <color indexed="81"/>
            <rFont val="Tahoma"/>
            <family val="2"/>
            <charset val="186"/>
          </rPr>
          <t>Anne A.:</t>
        </r>
        <r>
          <rPr>
            <sz val="9"/>
            <color indexed="81"/>
            <rFont val="Tahoma"/>
            <family val="2"/>
            <charset val="186"/>
          </rPr>
          <t xml:space="preserve">
tehtud 09.04.2015
</t>
        </r>
      </text>
    </comment>
    <comment ref="B892" authorId="6" shapeId="0" xr:uid="{00000000-0006-0000-0000-0000A4010000}">
      <text>
        <r>
          <rPr>
            <b/>
            <sz val="9"/>
            <color indexed="81"/>
            <rFont val="Tahoma"/>
            <family val="2"/>
            <charset val="186"/>
          </rPr>
          <t>Anne A.:</t>
        </r>
        <r>
          <rPr>
            <sz val="9"/>
            <color indexed="81"/>
            <rFont val="Tahoma"/>
            <family val="2"/>
            <charset val="186"/>
          </rPr>
          <t xml:space="preserve">
tehtud 20.05.2015</t>
        </r>
      </text>
    </comment>
    <comment ref="B893" authorId="6" shapeId="0" xr:uid="{00000000-0006-0000-0000-0000A5010000}">
      <text>
        <r>
          <rPr>
            <b/>
            <sz val="9"/>
            <color indexed="81"/>
            <rFont val="Tahoma"/>
            <family val="2"/>
            <charset val="186"/>
          </rPr>
          <t>Anne A.:</t>
        </r>
        <r>
          <rPr>
            <sz val="9"/>
            <color indexed="81"/>
            <rFont val="Tahoma"/>
            <family val="2"/>
            <charset val="186"/>
          </rPr>
          <t xml:space="preserve">
tehtud 25.05.2015</t>
        </r>
      </text>
    </comment>
    <comment ref="B894" authorId="6" shapeId="0" xr:uid="{00000000-0006-0000-0000-0000A6010000}">
      <text>
        <r>
          <rPr>
            <b/>
            <sz val="9"/>
            <color indexed="81"/>
            <rFont val="Tahoma"/>
            <family val="2"/>
            <charset val="186"/>
          </rPr>
          <t>Anne A.:</t>
        </r>
        <r>
          <rPr>
            <sz val="9"/>
            <color indexed="81"/>
            <rFont val="Tahoma"/>
            <family val="2"/>
            <charset val="186"/>
          </rPr>
          <t xml:space="preserve">
tehtud 10.06.2015</t>
        </r>
      </text>
    </comment>
    <comment ref="B895" authorId="6" shapeId="0" xr:uid="{00000000-0006-0000-0000-0000A7010000}">
      <text>
        <r>
          <rPr>
            <b/>
            <sz val="9"/>
            <color indexed="81"/>
            <rFont val="Tahoma"/>
            <family val="2"/>
            <charset val="186"/>
          </rPr>
          <t>Anne A.:</t>
        </r>
        <r>
          <rPr>
            <sz val="9"/>
            <color indexed="81"/>
            <rFont val="Tahoma"/>
            <family val="2"/>
            <charset val="186"/>
          </rPr>
          <t xml:space="preserve">
tehtud 30.06.2015</t>
        </r>
      </text>
    </comment>
    <comment ref="B896" authorId="6" shapeId="0" xr:uid="{00000000-0006-0000-0000-0000A8010000}">
      <text>
        <r>
          <rPr>
            <b/>
            <sz val="9"/>
            <color indexed="81"/>
            <rFont val="Tahoma"/>
            <family val="2"/>
            <charset val="186"/>
          </rPr>
          <t>Anne A.:</t>
        </r>
        <r>
          <rPr>
            <sz val="9"/>
            <color indexed="81"/>
            <rFont val="Tahoma"/>
            <family val="2"/>
            <charset val="186"/>
          </rPr>
          <t xml:space="preserve">
tehtud 10.07.2015</t>
        </r>
      </text>
    </comment>
    <comment ref="B897" authorId="6" shapeId="0" xr:uid="{00000000-0006-0000-0000-0000A9010000}">
      <text>
        <r>
          <rPr>
            <b/>
            <sz val="9"/>
            <color indexed="81"/>
            <rFont val="Tahoma"/>
            <family val="2"/>
            <charset val="186"/>
          </rPr>
          <t>Anne A.:</t>
        </r>
        <r>
          <rPr>
            <sz val="9"/>
            <color indexed="81"/>
            <rFont val="Tahoma"/>
            <family val="2"/>
            <charset val="186"/>
          </rPr>
          <t xml:space="preserve">
tehtud 10.07.2015</t>
        </r>
      </text>
    </comment>
    <comment ref="B898" authorId="9" shapeId="0" xr:uid="{00000000-0006-0000-0000-0000AA010000}">
      <text>
        <r>
          <rPr>
            <b/>
            <sz val="8"/>
            <color indexed="81"/>
            <rFont val="Tahoma"/>
            <family val="2"/>
            <charset val="186"/>
          </rPr>
          <t>Krista Kibur:</t>
        </r>
        <r>
          <rPr>
            <sz val="8"/>
            <color indexed="81"/>
            <rFont val="Tahoma"/>
            <family val="2"/>
            <charset val="186"/>
          </rPr>
          <t xml:space="preserve">
fond tehtud17.07.</t>
        </r>
      </text>
    </comment>
    <comment ref="B899" authorId="6" shapeId="0" xr:uid="{00000000-0006-0000-0000-0000AB010000}">
      <text>
        <r>
          <rPr>
            <b/>
            <sz val="9"/>
            <color indexed="81"/>
            <rFont val="Tahoma"/>
            <family val="2"/>
            <charset val="186"/>
          </rPr>
          <t>Anne A.:</t>
        </r>
        <r>
          <rPr>
            <sz val="9"/>
            <color indexed="81"/>
            <rFont val="Tahoma"/>
            <family val="2"/>
            <charset val="186"/>
          </rPr>
          <t xml:space="preserve">
tehtud 18.08.2015</t>
        </r>
      </text>
    </comment>
    <comment ref="B900" authorId="6" shapeId="0" xr:uid="{00000000-0006-0000-0000-0000AC010000}">
      <text>
        <r>
          <rPr>
            <b/>
            <sz val="9"/>
            <color indexed="81"/>
            <rFont val="Tahoma"/>
            <family val="2"/>
            <charset val="186"/>
          </rPr>
          <t>Anne A.:</t>
        </r>
        <r>
          <rPr>
            <sz val="9"/>
            <color indexed="81"/>
            <rFont val="Tahoma"/>
            <family val="2"/>
            <charset val="186"/>
          </rPr>
          <t xml:space="preserve">
tehtud 15.10.2015</t>
        </r>
      </text>
    </comment>
    <comment ref="B901" authorId="6" shapeId="0" xr:uid="{00000000-0006-0000-0000-0000AD010000}">
      <text>
        <r>
          <rPr>
            <b/>
            <sz val="9"/>
            <color indexed="81"/>
            <rFont val="Tahoma"/>
            <family val="2"/>
            <charset val="186"/>
          </rPr>
          <t>Anne A.:</t>
        </r>
        <r>
          <rPr>
            <sz val="9"/>
            <color indexed="81"/>
            <rFont val="Tahoma"/>
            <family val="2"/>
            <charset val="186"/>
          </rPr>
          <t xml:space="preserve">
tehtud 16.12.2015</t>
        </r>
      </text>
    </comment>
    <comment ref="B902" authorId="6" shapeId="0" xr:uid="{00000000-0006-0000-0000-0000AE010000}">
      <text>
        <r>
          <rPr>
            <b/>
            <sz val="9"/>
            <color indexed="81"/>
            <rFont val="Tahoma"/>
            <family val="2"/>
            <charset val="186"/>
          </rPr>
          <t>Anne A.:</t>
        </r>
        <r>
          <rPr>
            <sz val="9"/>
            <color indexed="81"/>
            <rFont val="Tahoma"/>
            <family val="2"/>
            <charset val="186"/>
          </rPr>
          <t xml:space="preserve">
tehtud 16.12.2015</t>
        </r>
      </text>
    </comment>
    <comment ref="B903" authorId="6" shapeId="0" xr:uid="{00000000-0006-0000-0000-0000AF010000}">
      <text>
        <r>
          <rPr>
            <b/>
            <sz val="9"/>
            <color indexed="81"/>
            <rFont val="Tahoma"/>
            <family val="2"/>
            <charset val="186"/>
          </rPr>
          <t>Anne A.:</t>
        </r>
        <r>
          <rPr>
            <sz val="9"/>
            <color indexed="81"/>
            <rFont val="Tahoma"/>
            <family val="2"/>
            <charset val="186"/>
          </rPr>
          <t xml:space="preserve">
tehtud 22.12.2015</t>
        </r>
      </text>
    </comment>
    <comment ref="B904" authorId="6" shapeId="0" xr:uid="{00000000-0006-0000-0000-0000B0010000}">
      <text>
        <r>
          <rPr>
            <b/>
            <sz val="9"/>
            <color indexed="81"/>
            <rFont val="Tahoma"/>
            <family val="2"/>
            <charset val="186"/>
          </rPr>
          <t>Anne A.:</t>
        </r>
        <r>
          <rPr>
            <sz val="9"/>
            <color indexed="81"/>
            <rFont val="Tahoma"/>
            <family val="2"/>
            <charset val="186"/>
          </rPr>
          <t xml:space="preserve">
tehtud 22.12.2015</t>
        </r>
      </text>
    </comment>
    <comment ref="B905" authorId="6" shapeId="0" xr:uid="{00000000-0006-0000-0000-0000B1010000}">
      <text>
        <r>
          <rPr>
            <b/>
            <sz val="9"/>
            <color indexed="81"/>
            <rFont val="Tahoma"/>
            <family val="2"/>
            <charset val="186"/>
          </rPr>
          <t>Anne A.:</t>
        </r>
        <r>
          <rPr>
            <sz val="9"/>
            <color indexed="81"/>
            <rFont val="Tahoma"/>
            <family val="2"/>
            <charset val="186"/>
          </rPr>
          <t xml:space="preserve">
tehtud 22.12.2015</t>
        </r>
      </text>
    </comment>
    <comment ref="B909" authorId="6" shapeId="0" xr:uid="{00000000-0006-0000-0000-0000B2010000}">
      <text>
        <r>
          <rPr>
            <b/>
            <sz val="9"/>
            <color indexed="81"/>
            <rFont val="Tahoma"/>
            <family val="2"/>
            <charset val="186"/>
          </rPr>
          <t>Anne A.:</t>
        </r>
        <r>
          <rPr>
            <sz val="9"/>
            <color indexed="81"/>
            <rFont val="Tahoma"/>
            <family val="2"/>
            <charset val="186"/>
          </rPr>
          <t xml:space="preserve">
tehtud 18.01.2016</t>
        </r>
      </text>
    </comment>
    <comment ref="B911" authorId="2" shapeId="0" xr:uid="{00000000-0006-0000-0000-0000B3010000}">
      <text>
        <r>
          <rPr>
            <b/>
            <sz val="9"/>
            <color indexed="81"/>
            <rFont val="Tahoma"/>
            <family val="2"/>
            <charset val="186"/>
          </rPr>
          <t>Anne Altermann:</t>
        </r>
        <r>
          <rPr>
            <sz val="9"/>
            <color indexed="81"/>
            <rFont val="Tahoma"/>
            <family val="2"/>
            <charset val="186"/>
          </rPr>
          <t xml:space="preserve">
tehtud 17.03.2016</t>
        </r>
      </text>
    </comment>
    <comment ref="B912" authorId="2" shapeId="0" xr:uid="{00000000-0006-0000-0000-0000B4010000}">
      <text>
        <r>
          <rPr>
            <b/>
            <sz val="9"/>
            <color indexed="81"/>
            <rFont val="Tahoma"/>
            <family val="2"/>
            <charset val="186"/>
          </rPr>
          <t>Anne Altermann:</t>
        </r>
        <r>
          <rPr>
            <sz val="9"/>
            <color indexed="81"/>
            <rFont val="Tahoma"/>
            <family val="2"/>
            <charset val="186"/>
          </rPr>
          <t xml:space="preserve">
tehtud 28.04.2016</t>
        </r>
      </text>
    </comment>
    <comment ref="B913" authorId="2" shapeId="0" xr:uid="{00000000-0006-0000-0000-0000B5010000}">
      <text>
        <r>
          <rPr>
            <b/>
            <sz val="9"/>
            <color indexed="81"/>
            <rFont val="Tahoma"/>
            <family val="2"/>
            <charset val="186"/>
          </rPr>
          <t>Anne Altermann:</t>
        </r>
        <r>
          <rPr>
            <sz val="9"/>
            <color indexed="81"/>
            <rFont val="Tahoma"/>
            <family val="2"/>
            <charset val="186"/>
          </rPr>
          <t xml:space="preserve">
tehtud 12.07.2016
</t>
        </r>
      </text>
    </comment>
    <comment ref="B914" authorId="2" shapeId="0" xr:uid="{00000000-0006-0000-0000-0000B6010000}">
      <text>
        <r>
          <rPr>
            <b/>
            <sz val="9"/>
            <color indexed="81"/>
            <rFont val="Tahoma"/>
            <family val="2"/>
            <charset val="186"/>
          </rPr>
          <t>Anne Altermann:</t>
        </r>
        <r>
          <rPr>
            <sz val="9"/>
            <color indexed="81"/>
            <rFont val="Tahoma"/>
            <family val="2"/>
            <charset val="186"/>
          </rPr>
          <t xml:space="preserve">
tehtud 12.07.2016
</t>
        </r>
      </text>
    </comment>
    <comment ref="B915" authorId="9" shapeId="0" xr:uid="{00000000-0006-0000-0000-0000B7010000}">
      <text>
        <r>
          <rPr>
            <b/>
            <sz val="9"/>
            <color indexed="81"/>
            <rFont val="Tahoma"/>
            <family val="2"/>
            <charset val="186"/>
          </rPr>
          <t>Krista Kibur:</t>
        </r>
        <r>
          <rPr>
            <sz val="9"/>
            <color indexed="81"/>
            <rFont val="Tahoma"/>
            <family val="2"/>
            <charset val="186"/>
          </rPr>
          <t xml:space="preserve">
tehtud 09.08.2016</t>
        </r>
      </text>
    </comment>
    <comment ref="B916" authorId="2" shapeId="0" xr:uid="{00000000-0006-0000-0000-0000B8010000}">
      <text>
        <r>
          <rPr>
            <b/>
            <sz val="9"/>
            <color indexed="81"/>
            <rFont val="Tahoma"/>
            <family val="2"/>
            <charset val="186"/>
          </rPr>
          <t>Anne Altermann:</t>
        </r>
        <r>
          <rPr>
            <sz val="9"/>
            <color indexed="81"/>
            <rFont val="Tahoma"/>
            <family val="2"/>
            <charset val="186"/>
          </rPr>
          <t xml:space="preserve">
tehtud 05.09.2016
</t>
        </r>
      </text>
    </comment>
    <comment ref="B917" authorId="2" shapeId="0" xr:uid="{00000000-0006-0000-0000-0000B9010000}">
      <text>
        <r>
          <rPr>
            <b/>
            <sz val="9"/>
            <color indexed="81"/>
            <rFont val="Tahoma"/>
            <family val="2"/>
            <charset val="186"/>
          </rPr>
          <t>Anne Altermann:</t>
        </r>
        <r>
          <rPr>
            <sz val="9"/>
            <color indexed="81"/>
            <rFont val="Tahoma"/>
            <family val="2"/>
            <charset val="186"/>
          </rPr>
          <t xml:space="preserve">
tehtud 28.11.2016</t>
        </r>
      </text>
    </comment>
    <comment ref="E917" authorId="2" shapeId="0" xr:uid="{00000000-0006-0000-0000-0000BA010000}">
      <text>
        <r>
          <rPr>
            <b/>
            <sz val="9"/>
            <color indexed="81"/>
            <rFont val="Tahoma"/>
            <family val="2"/>
            <charset val="186"/>
          </rPr>
          <t>Anne Altermann:</t>
        </r>
        <r>
          <rPr>
            <sz val="9"/>
            <color indexed="81"/>
            <rFont val="Tahoma"/>
            <family val="2"/>
            <charset val="186"/>
          </rPr>
          <t xml:space="preserve">
Ministeeriumi leping 7-2/43</t>
        </r>
      </text>
    </comment>
    <comment ref="B918" authorId="16" shapeId="0" xr:uid="{00000000-0006-0000-0000-0000BB010000}">
      <text>
        <r>
          <rPr>
            <b/>
            <sz val="9"/>
            <color indexed="81"/>
            <rFont val="Tahoma"/>
            <family val="2"/>
            <charset val="186"/>
          </rPr>
          <t>Maarja Valler:</t>
        </r>
        <r>
          <rPr>
            <sz val="9"/>
            <color indexed="81"/>
            <rFont val="Tahoma"/>
            <family val="2"/>
            <charset val="186"/>
          </rPr>
          <t xml:space="preserve">
tehtud 27.12.2016</t>
        </r>
      </text>
    </comment>
    <comment ref="B921" authorId="2" shapeId="0" xr:uid="{00000000-0006-0000-0000-0000BC010000}">
      <text>
        <r>
          <rPr>
            <b/>
            <sz val="9"/>
            <color indexed="81"/>
            <rFont val="Tahoma"/>
            <family val="2"/>
            <charset val="186"/>
          </rPr>
          <t>Anne Altermann:</t>
        </r>
        <r>
          <rPr>
            <sz val="9"/>
            <color indexed="81"/>
            <rFont val="Tahoma"/>
            <family val="2"/>
            <charset val="186"/>
          </rPr>
          <t xml:space="preserve">
tehtud 16.01.2017</t>
        </r>
      </text>
    </comment>
    <comment ref="B922" authorId="2" shapeId="0" xr:uid="{00000000-0006-0000-0000-0000BD010000}">
      <text>
        <r>
          <rPr>
            <b/>
            <sz val="9"/>
            <color indexed="81"/>
            <rFont val="Tahoma"/>
            <family val="2"/>
            <charset val="186"/>
          </rPr>
          <t>Anne Altermann:</t>
        </r>
        <r>
          <rPr>
            <sz val="9"/>
            <color indexed="81"/>
            <rFont val="Tahoma"/>
            <family val="2"/>
            <charset val="186"/>
          </rPr>
          <t xml:space="preserve">
tehtud 27.01.2017</t>
        </r>
      </text>
    </comment>
    <comment ref="B923" authorId="2" shapeId="0" xr:uid="{00000000-0006-0000-0000-0000BE010000}">
      <text>
        <r>
          <rPr>
            <b/>
            <sz val="9"/>
            <color indexed="81"/>
            <rFont val="Tahoma"/>
            <family val="2"/>
            <charset val="186"/>
          </rPr>
          <t>Anne Altermann:</t>
        </r>
        <r>
          <rPr>
            <sz val="9"/>
            <color indexed="81"/>
            <rFont val="Tahoma"/>
            <family val="2"/>
            <charset val="186"/>
          </rPr>
          <t xml:space="preserve">
tehtud 13.02.2017</t>
        </r>
      </text>
    </comment>
    <comment ref="B924" authorId="2" shapeId="0" xr:uid="{00000000-0006-0000-0000-0000BF010000}">
      <text>
        <r>
          <rPr>
            <b/>
            <sz val="9"/>
            <color indexed="81"/>
            <rFont val="Tahoma"/>
            <family val="2"/>
            <charset val="186"/>
          </rPr>
          <t>Anne Altermann:</t>
        </r>
        <r>
          <rPr>
            <sz val="9"/>
            <color indexed="81"/>
            <rFont val="Tahoma"/>
            <family val="2"/>
            <charset val="186"/>
          </rPr>
          <t xml:space="preserve">
tehtud 14.03.2017
Edaspidi kasutatakse Tallinna Keskraamatukogu puhul Kultuuriministeeriumi poolt rahastatavatel väikeprojektidel ühte tulufondi.
Erineid eraldisi eristab projektikood.</t>
        </r>
      </text>
    </comment>
    <comment ref="B925" authorId="2" shapeId="0" xr:uid="{00000000-0006-0000-0000-0000C0010000}">
      <text>
        <r>
          <rPr>
            <b/>
            <sz val="9"/>
            <color indexed="81"/>
            <rFont val="Tahoma"/>
            <family val="2"/>
            <charset val="186"/>
          </rPr>
          <t>Anne Altermann:</t>
        </r>
        <r>
          <rPr>
            <sz val="9"/>
            <color indexed="81"/>
            <rFont val="Tahoma"/>
            <family val="2"/>
            <charset val="186"/>
          </rPr>
          <t xml:space="preserve">
tehtud 31.03.2017</t>
        </r>
      </text>
    </comment>
    <comment ref="B926" authorId="2" shapeId="0" xr:uid="{00000000-0006-0000-0000-0000C1010000}">
      <text>
        <r>
          <rPr>
            <b/>
            <sz val="9"/>
            <color indexed="81"/>
            <rFont val="Tahoma"/>
            <family val="2"/>
            <charset val="186"/>
          </rPr>
          <t>Anne Altermann:</t>
        </r>
        <r>
          <rPr>
            <sz val="9"/>
            <color indexed="81"/>
            <rFont val="Tahoma"/>
            <family val="2"/>
            <charset val="186"/>
          </rPr>
          <t xml:space="preserve">
tehtud 17.04.2017
Edaspidi kasutatakse Tallinna Linnateateri puhul Kultuuriministeeriumi poolt rahastatavatel väikeprojektidel ühte tulufondi.
Erineid eraldisi eristab projektikood.</t>
        </r>
      </text>
    </comment>
    <comment ref="B927" authorId="2" shapeId="0" xr:uid="{00000000-0006-0000-0000-0000C2010000}">
      <text>
        <r>
          <rPr>
            <b/>
            <sz val="9"/>
            <color indexed="81"/>
            <rFont val="Tahoma"/>
            <family val="2"/>
            <charset val="186"/>
          </rPr>
          <t>Anne Altermann:</t>
        </r>
        <r>
          <rPr>
            <sz val="9"/>
            <color indexed="81"/>
            <rFont val="Tahoma"/>
            <family val="2"/>
            <charset val="186"/>
          </rPr>
          <t xml:space="preserve">
tehtud 27.04.2017
Edaspidi kasutatakse Tallinna Filharmoonia puhul Kultuuriministeeriumi poolt rahastatavatel väikeprojektidel ühte tulufondi.
Erineid eraldisi eristab projektikood.</t>
        </r>
      </text>
    </comment>
    <comment ref="B929" authorId="2" shapeId="0" xr:uid="{00000000-0006-0000-0000-0000C3010000}">
      <text>
        <r>
          <rPr>
            <b/>
            <sz val="9"/>
            <color indexed="81"/>
            <rFont val="Segoe UI"/>
            <family val="2"/>
            <charset val="186"/>
          </rPr>
          <t>Anne Altermann:</t>
        </r>
        <r>
          <rPr>
            <sz val="9"/>
            <color indexed="81"/>
            <rFont val="Segoe UI"/>
            <family val="2"/>
            <charset val="186"/>
          </rPr>
          <t xml:space="preserve">
tehtud 29.03.2018</t>
        </r>
      </text>
    </comment>
    <comment ref="E929" authorId="2" shapeId="0" xr:uid="{00000000-0006-0000-0000-0000C4010000}">
      <text>
        <r>
          <rPr>
            <b/>
            <sz val="9"/>
            <color indexed="81"/>
            <rFont val="Segoe UI"/>
            <family val="2"/>
            <charset val="186"/>
          </rPr>
          <t>Anne Altermann:</t>
        </r>
        <r>
          <rPr>
            <sz val="9"/>
            <color indexed="81"/>
            <rFont val="Segoe UI"/>
            <family val="2"/>
            <charset val="186"/>
          </rPr>
          <t xml:space="preserve">
Aadressidel Lai tn 23 ja Laboratooriumi tn 12 // Lai tn 25 kinnistutel olevate objektidega seotud tööde finantseerimine (IX kvartal)</t>
        </r>
      </text>
    </comment>
    <comment ref="B930" authorId="2" shapeId="0" xr:uid="{00000000-0006-0000-0000-0000C5010000}">
      <text>
        <r>
          <rPr>
            <b/>
            <sz val="9"/>
            <color indexed="81"/>
            <rFont val="Segoe UI"/>
            <family val="2"/>
            <charset val="186"/>
          </rPr>
          <t>Anne Altermann:</t>
        </r>
        <r>
          <rPr>
            <sz val="9"/>
            <color indexed="81"/>
            <rFont val="Segoe UI"/>
            <family val="2"/>
            <charset val="186"/>
          </rPr>
          <t xml:space="preserve">
tehtud 07.08.2018</t>
        </r>
      </text>
    </comment>
    <comment ref="B931" authorId="2" shapeId="0" xr:uid="{00000000-0006-0000-0000-0000C6010000}">
      <text>
        <r>
          <rPr>
            <b/>
            <sz val="9"/>
            <color indexed="81"/>
            <rFont val="Tahoma"/>
            <family val="2"/>
            <charset val="186"/>
          </rPr>
          <t>Anne Altermann:</t>
        </r>
        <r>
          <rPr>
            <sz val="9"/>
            <color indexed="81"/>
            <rFont val="Tahoma"/>
            <family val="2"/>
            <charset val="186"/>
          </rPr>
          <t xml:space="preserve">
tehtud 31.01.2020</t>
        </r>
      </text>
    </comment>
    <comment ref="B932" authorId="2" shapeId="0" xr:uid="{00000000-0006-0000-0000-0000C7010000}">
      <text>
        <r>
          <rPr>
            <b/>
            <sz val="9"/>
            <color indexed="81"/>
            <rFont val="Tahoma"/>
            <family val="2"/>
            <charset val="186"/>
          </rPr>
          <t>Anne Altermann:</t>
        </r>
        <r>
          <rPr>
            <sz val="9"/>
            <color indexed="81"/>
            <rFont val="Tahoma"/>
            <family val="2"/>
            <charset val="186"/>
          </rPr>
          <t xml:space="preserve">
tehtud 18.062020</t>
        </r>
      </text>
    </comment>
    <comment ref="B933" authorId="13" shapeId="0" xr:uid="{00000000-0006-0000-0000-0000C8010000}">
      <text>
        <r>
          <rPr>
            <b/>
            <sz val="9"/>
            <color indexed="81"/>
            <rFont val="Tahoma"/>
            <family val="2"/>
            <charset val="186"/>
          </rPr>
          <t>Monika Pertel:</t>
        </r>
        <r>
          <rPr>
            <sz val="9"/>
            <color indexed="81"/>
            <rFont val="Tahoma"/>
            <family val="2"/>
            <charset val="186"/>
          </rPr>
          <t xml:space="preserve">
tehtud 14.06.21
</t>
        </r>
      </text>
    </comment>
    <comment ref="B939" authorId="1" shapeId="0" xr:uid="{00000000-0006-0000-0000-0000C9010000}">
      <text>
        <r>
          <rPr>
            <b/>
            <sz val="8"/>
            <color indexed="81"/>
            <rFont val="Tahoma"/>
            <family val="2"/>
            <charset val="186"/>
          </rPr>
          <t>valler:</t>
        </r>
        <r>
          <rPr>
            <sz val="8"/>
            <color indexed="81"/>
            <rFont val="Tahoma"/>
            <family val="2"/>
            <charset val="186"/>
          </rPr>
          <t xml:space="preserve">
tehtud 18.04.08</t>
        </r>
      </text>
    </comment>
    <comment ref="B941" authorId="9" shapeId="0" xr:uid="{00000000-0006-0000-0000-0000CA010000}">
      <text>
        <r>
          <rPr>
            <b/>
            <sz val="9"/>
            <color indexed="81"/>
            <rFont val="Tahoma"/>
            <family val="2"/>
            <charset val="186"/>
          </rPr>
          <t>Krista Kibur:</t>
        </r>
        <r>
          <rPr>
            <sz val="9"/>
            <color indexed="81"/>
            <rFont val="Tahoma"/>
            <family val="2"/>
            <charset val="186"/>
          </rPr>
          <t xml:space="preserve">
10.11.2014 II LEA
</t>
        </r>
      </text>
    </comment>
    <comment ref="B942" authorId="9" shapeId="0" xr:uid="{00000000-0006-0000-0000-0000CB010000}">
      <text>
        <r>
          <rPr>
            <b/>
            <sz val="9"/>
            <color indexed="81"/>
            <rFont val="Tahoma"/>
            <family val="2"/>
            <charset val="186"/>
          </rPr>
          <t>Krista Kibur:</t>
        </r>
        <r>
          <rPr>
            <sz val="9"/>
            <color indexed="81"/>
            <rFont val="Tahoma"/>
            <family val="2"/>
            <charset val="186"/>
          </rPr>
          <t xml:space="preserve">
tehtud 27.01.2015 RRI</t>
        </r>
      </text>
    </comment>
    <comment ref="E944" authorId="5" shapeId="0" xr:uid="{00000000-0006-0000-0000-0000CC010000}">
      <text>
        <r>
          <rPr>
            <b/>
            <sz val="9"/>
            <color indexed="81"/>
            <rFont val="Tahoma"/>
            <family val="2"/>
            <charset val="186"/>
          </rPr>
          <t>Anne A:</t>
        </r>
        <r>
          <rPr>
            <sz val="9"/>
            <color indexed="81"/>
            <rFont val="Tahoma"/>
            <family val="2"/>
            <charset val="186"/>
          </rPr>
          <t xml:space="preserve">
Tehtud 14.06.10.a. Haabersti Vaba Aja keskuse projekt</t>
        </r>
      </text>
    </comment>
    <comment ref="B946" authorId="18" shapeId="0" xr:uid="{00000000-0006-0000-0000-0000CD010000}">
      <text>
        <r>
          <rPr>
            <b/>
            <sz val="9"/>
            <color indexed="81"/>
            <rFont val="Tahoma"/>
            <family val="2"/>
            <charset val="186"/>
          </rPr>
          <t>Kristi Urmann:</t>
        </r>
        <r>
          <rPr>
            <sz val="9"/>
            <color indexed="81"/>
            <rFont val="Tahoma"/>
            <family val="2"/>
            <charset val="186"/>
          </rPr>
          <t xml:space="preserve">
Tehtud 17.03.2015
</t>
        </r>
      </text>
    </comment>
    <comment ref="C950" authorId="1" shapeId="0" xr:uid="{00000000-0006-0000-0000-0000CE010000}">
      <text>
        <r>
          <rPr>
            <b/>
            <sz val="8"/>
            <color indexed="81"/>
            <rFont val="Tahoma"/>
            <family val="2"/>
            <charset val="186"/>
          </rPr>
          <t>valler:</t>
        </r>
        <r>
          <rPr>
            <sz val="8"/>
            <color indexed="81"/>
            <rFont val="Tahoma"/>
            <family val="2"/>
            <charset val="186"/>
          </rPr>
          <t xml:space="preserve">
tehtud 25.02.08</t>
        </r>
      </text>
    </comment>
    <comment ref="C951" authorId="0" shapeId="0" xr:uid="{00000000-0006-0000-0000-0000CF010000}">
      <text>
        <r>
          <rPr>
            <b/>
            <sz val="8"/>
            <color indexed="81"/>
            <rFont val="Tahoma"/>
            <family val="2"/>
            <charset val="186"/>
          </rPr>
          <t>viinapuu:</t>
        </r>
        <r>
          <rPr>
            <sz val="8"/>
            <color indexed="81"/>
            <rFont val="Tahoma"/>
            <family val="2"/>
            <charset val="186"/>
          </rPr>
          <t xml:space="preserve">
lisatud 05.08.2008
</t>
        </r>
      </text>
    </comment>
    <comment ref="C952" authorId="0" shapeId="0" xr:uid="{00000000-0006-0000-0000-0000D0010000}">
      <text>
        <r>
          <rPr>
            <b/>
            <sz val="8"/>
            <color indexed="81"/>
            <rFont val="Tahoma"/>
            <family val="2"/>
            <charset val="186"/>
          </rPr>
          <t>viinapuu:</t>
        </r>
        <r>
          <rPr>
            <sz val="8"/>
            <color indexed="81"/>
            <rFont val="Tahoma"/>
            <family val="2"/>
            <charset val="186"/>
          </rPr>
          <t xml:space="preserve">
tehtud 05.08.2008
</t>
        </r>
      </text>
    </comment>
    <comment ref="C965" authorId="0" shapeId="0" xr:uid="{00000000-0006-0000-0000-0000D1010000}">
      <text>
        <r>
          <rPr>
            <b/>
            <sz val="9"/>
            <color indexed="81"/>
            <rFont val="Tahoma"/>
            <family val="2"/>
            <charset val="186"/>
          </rPr>
          <t>viinapuu:</t>
        </r>
        <r>
          <rPr>
            <sz val="9"/>
            <color indexed="81"/>
            <rFont val="Tahoma"/>
            <family val="2"/>
            <charset val="186"/>
          </rPr>
          <t xml:space="preserve">
tehtud 23.09.2010</t>
        </r>
      </text>
    </comment>
    <comment ref="C966" authorId="2" shapeId="0" xr:uid="{00000000-0006-0000-0000-0000D2010000}">
      <text>
        <r>
          <rPr>
            <b/>
            <sz val="9"/>
            <color indexed="81"/>
            <rFont val="Tahoma"/>
            <family val="2"/>
            <charset val="186"/>
          </rPr>
          <t>Anne Altermann:</t>
        </r>
        <r>
          <rPr>
            <sz val="9"/>
            <color indexed="81"/>
            <rFont val="Tahoma"/>
            <family val="2"/>
            <charset val="186"/>
          </rPr>
          <t xml:space="preserve">
tehtud 26.11.2019
</t>
        </r>
      </text>
    </comment>
    <comment ref="C967" authorId="2" shapeId="0" xr:uid="{00000000-0006-0000-0000-0000D3010000}">
      <text>
        <r>
          <rPr>
            <b/>
            <sz val="9"/>
            <color indexed="81"/>
            <rFont val="Tahoma"/>
            <family val="2"/>
            <charset val="186"/>
          </rPr>
          <t>Anne Altermann:</t>
        </r>
        <r>
          <rPr>
            <sz val="9"/>
            <color indexed="81"/>
            <rFont val="Tahoma"/>
            <family val="2"/>
            <charset val="186"/>
          </rPr>
          <t xml:space="preserve">
tehtud 14.04.2021</t>
        </r>
      </text>
    </comment>
    <comment ref="E967" authorId="2" shapeId="0" xr:uid="{00000000-0006-0000-0000-0000D4010000}">
      <text>
        <r>
          <rPr>
            <b/>
            <sz val="9"/>
            <color indexed="81"/>
            <rFont val="Tahoma"/>
            <family val="2"/>
            <charset val="186"/>
          </rPr>
          <t>Anne Altermann:</t>
        </r>
        <r>
          <rPr>
            <sz val="9"/>
            <color indexed="81"/>
            <rFont val="Tahoma"/>
            <family val="2"/>
            <charset val="186"/>
          </rPr>
          <t xml:space="preserve">
koolikava toetavate haridusmeetmete toetus</t>
        </r>
      </text>
    </comment>
    <comment ref="C972" authorId="1" shapeId="0" xr:uid="{00000000-0006-0000-0000-0000D5010000}">
      <text>
        <r>
          <rPr>
            <b/>
            <sz val="8"/>
            <color indexed="81"/>
            <rFont val="Tahoma"/>
            <family val="2"/>
            <charset val="186"/>
          </rPr>
          <t>valler:</t>
        </r>
        <r>
          <rPr>
            <sz val="8"/>
            <color indexed="81"/>
            <rFont val="Tahoma"/>
            <family val="2"/>
            <charset val="186"/>
          </rPr>
          <t xml:space="preserve">
tehtud 08.10.07</t>
        </r>
      </text>
    </comment>
    <comment ref="E974" authorId="16" shapeId="0" xr:uid="{00000000-0006-0000-0000-0000D6010000}">
      <text>
        <r>
          <rPr>
            <b/>
            <sz val="9"/>
            <color indexed="81"/>
            <rFont val="Tahoma"/>
            <family val="2"/>
            <charset val="186"/>
          </rPr>
          <t>Maarja Valler:</t>
        </r>
        <r>
          <rPr>
            <sz val="9"/>
            <color indexed="81"/>
            <rFont val="Tahoma"/>
            <family val="2"/>
            <charset val="186"/>
          </rPr>
          <t xml:space="preserve">
2016. a riigihalduse ministri 2. veebruari 2016 käskkirjaga nr 1.1-4/029 kinnitatud 2016. aasta riigieelarvelise toetuse kasutamise leping</t>
        </r>
      </text>
    </comment>
    <comment ref="E977" authorId="2" shapeId="0" xr:uid="{00000000-0006-0000-0000-0000D7010000}">
      <text>
        <r>
          <rPr>
            <b/>
            <sz val="9"/>
            <color indexed="81"/>
            <rFont val="Tahoma"/>
            <family val="2"/>
            <charset val="186"/>
          </rPr>
          <t>Anne Altermann:</t>
        </r>
        <r>
          <rPr>
            <sz val="9"/>
            <color indexed="81"/>
            <rFont val="Tahoma"/>
            <family val="2"/>
            <charset val="186"/>
          </rPr>
          <t xml:space="preserve">
Rakendusasutus RTK</t>
        </r>
      </text>
    </comment>
    <comment ref="C983" authorId="2" shapeId="0" xr:uid="{B2531A3B-1940-40C7-B559-2B490027F3CC}">
      <text>
        <r>
          <rPr>
            <b/>
            <sz val="9"/>
            <color indexed="81"/>
            <rFont val="Tahoma"/>
            <family val="2"/>
            <charset val="186"/>
          </rPr>
          <t>Anne Altermann:</t>
        </r>
        <r>
          <rPr>
            <sz val="9"/>
            <color indexed="81"/>
            <rFont val="Tahoma"/>
            <family val="2"/>
            <charset val="186"/>
          </rPr>
          <t xml:space="preserve">
tehtud 27.12.2021</t>
        </r>
      </text>
    </comment>
    <comment ref="C987" authorId="9" shapeId="0" xr:uid="{00000000-0006-0000-0000-0000D8010000}">
      <text>
        <r>
          <rPr>
            <b/>
            <sz val="9"/>
            <color indexed="81"/>
            <rFont val="Tahoma"/>
            <family val="2"/>
            <charset val="186"/>
          </rPr>
          <t>Krista Kibur:</t>
        </r>
        <r>
          <rPr>
            <sz val="9"/>
            <color indexed="81"/>
            <rFont val="Tahoma"/>
            <family val="2"/>
            <charset val="186"/>
          </rPr>
          <t xml:space="preserve">
02.02.2016
</t>
        </r>
      </text>
    </comment>
    <comment ref="C988" authorId="2" shapeId="0" xr:uid="{00000000-0006-0000-0000-0000D9010000}">
      <text>
        <r>
          <rPr>
            <b/>
            <sz val="9"/>
            <color indexed="81"/>
            <rFont val="Tahoma"/>
            <family val="2"/>
            <charset val="186"/>
          </rPr>
          <t>Anne Altermann:</t>
        </r>
        <r>
          <rPr>
            <sz val="9"/>
            <color indexed="81"/>
            <rFont val="Tahoma"/>
            <family val="2"/>
            <charset val="186"/>
          </rPr>
          <t xml:space="preserve">
tehtud 02.10.12</t>
        </r>
      </text>
    </comment>
    <comment ref="C989" authorId="18" shapeId="0" xr:uid="{00000000-0006-0000-0000-0000DA010000}">
      <text>
        <r>
          <rPr>
            <b/>
            <sz val="9"/>
            <color indexed="81"/>
            <rFont val="Tahoma"/>
            <family val="2"/>
            <charset val="186"/>
          </rPr>
          <t>Kristi Urmann:</t>
        </r>
        <r>
          <rPr>
            <sz val="9"/>
            <color indexed="81"/>
            <rFont val="Tahoma"/>
            <family val="2"/>
            <charset val="186"/>
          </rPr>
          <t xml:space="preserve">
Tehtud 30.03.2015
</t>
        </r>
      </text>
    </comment>
    <comment ref="C990" authorId="11" shapeId="0" xr:uid="{00000000-0006-0000-0000-0000DB010000}">
      <text>
        <r>
          <rPr>
            <b/>
            <sz val="9"/>
            <color indexed="81"/>
            <rFont val="Tahoma"/>
            <family val="2"/>
            <charset val="186"/>
          </rPr>
          <t>Anne Viinapuu:</t>
        </r>
        <r>
          <rPr>
            <sz val="9"/>
            <color indexed="81"/>
            <rFont val="Tahoma"/>
            <family val="2"/>
            <charset val="186"/>
          </rPr>
          <t xml:space="preserve">
tehtud 16.02.2015
</t>
        </r>
      </text>
    </comment>
    <comment ref="C992" authorId="18" shapeId="0" xr:uid="{00000000-0006-0000-0000-0000DC010000}">
      <text>
        <r>
          <rPr>
            <b/>
            <sz val="9"/>
            <color indexed="81"/>
            <rFont val="Tahoma"/>
            <family val="2"/>
            <charset val="186"/>
          </rPr>
          <t>Kristi Urmann:</t>
        </r>
        <r>
          <rPr>
            <sz val="9"/>
            <color indexed="81"/>
            <rFont val="Tahoma"/>
            <family val="2"/>
            <charset val="186"/>
          </rPr>
          <t xml:space="preserve">
06.05.2014
</t>
        </r>
      </text>
    </comment>
    <comment ref="E992" authorId="18" shapeId="0" xr:uid="{00000000-0006-0000-0000-0000DD010000}">
      <text>
        <r>
          <rPr>
            <b/>
            <sz val="9"/>
            <color indexed="81"/>
            <rFont val="Tahoma"/>
            <family val="2"/>
            <charset val="186"/>
          </rPr>
          <t>Kristi Urmann:</t>
        </r>
        <r>
          <rPr>
            <sz val="9"/>
            <color indexed="81"/>
            <rFont val="Tahoma"/>
            <family val="2"/>
            <charset val="186"/>
          </rPr>
          <t xml:space="preserve">
Haabersti Linnaosa Valitsus</t>
        </r>
      </text>
    </comment>
    <comment ref="C993" authorId="18" shapeId="0" xr:uid="{00000000-0006-0000-0000-0000DE010000}">
      <text>
        <r>
          <rPr>
            <b/>
            <sz val="9"/>
            <color indexed="81"/>
            <rFont val="Tahoma"/>
            <family val="2"/>
            <charset val="186"/>
          </rPr>
          <t>Kristi Urmann:</t>
        </r>
        <r>
          <rPr>
            <sz val="9"/>
            <color indexed="81"/>
            <rFont val="Tahoma"/>
            <family val="2"/>
            <charset val="186"/>
          </rPr>
          <t xml:space="preserve">
Tehtud 12.05.2014
</t>
        </r>
      </text>
    </comment>
    <comment ref="E993" authorId="18" shapeId="0" xr:uid="{00000000-0006-0000-0000-0000DF010000}">
      <text>
        <r>
          <rPr>
            <b/>
            <sz val="9"/>
            <color indexed="81"/>
            <rFont val="Tahoma"/>
            <family val="2"/>
            <charset val="186"/>
          </rPr>
          <t>Kristi Urmann:</t>
        </r>
        <r>
          <rPr>
            <sz val="9"/>
            <color indexed="81"/>
            <rFont val="Tahoma"/>
            <family val="2"/>
            <charset val="186"/>
          </rPr>
          <t xml:space="preserve">
Kristiine Linnaosa Valitsus
</t>
        </r>
      </text>
    </comment>
    <comment ref="C994" authorId="18" shapeId="0" xr:uid="{00000000-0006-0000-0000-0000E0010000}">
      <text>
        <r>
          <rPr>
            <b/>
            <sz val="9"/>
            <color indexed="81"/>
            <rFont val="Tahoma"/>
            <family val="2"/>
            <charset val="186"/>
          </rPr>
          <t>Kristi Urmann:</t>
        </r>
        <r>
          <rPr>
            <sz val="9"/>
            <color indexed="81"/>
            <rFont val="Tahoma"/>
            <family val="2"/>
            <charset val="186"/>
          </rPr>
          <t xml:space="preserve">
Tehtud 17.03.2015
</t>
        </r>
      </text>
    </comment>
    <comment ref="E994" authorId="18" shapeId="0" xr:uid="{00000000-0006-0000-0000-0000E1010000}">
      <text>
        <r>
          <rPr>
            <b/>
            <sz val="9"/>
            <color indexed="81"/>
            <rFont val="Tahoma"/>
            <family val="2"/>
            <charset val="186"/>
          </rPr>
          <t>Kristi Urmann:</t>
        </r>
        <r>
          <rPr>
            <sz val="9"/>
            <color indexed="81"/>
            <rFont val="Tahoma"/>
            <family val="2"/>
            <charset val="186"/>
          </rPr>
          <t xml:space="preserve">
Haabersti LOV</t>
        </r>
      </text>
    </comment>
    <comment ref="C995" authorId="18" shapeId="0" xr:uid="{00000000-0006-0000-0000-0000E2010000}">
      <text>
        <r>
          <rPr>
            <b/>
            <sz val="9"/>
            <color indexed="81"/>
            <rFont val="Tahoma"/>
            <family val="2"/>
            <charset val="186"/>
          </rPr>
          <t>Kristi Urmann:</t>
        </r>
        <r>
          <rPr>
            <sz val="9"/>
            <color indexed="81"/>
            <rFont val="Tahoma"/>
            <family val="2"/>
            <charset val="186"/>
          </rPr>
          <t xml:space="preserve">
Tehtud 17.03.2015
</t>
        </r>
      </text>
    </comment>
    <comment ref="C996" authorId="18" shapeId="0" xr:uid="{00000000-0006-0000-0000-0000E3010000}">
      <text>
        <r>
          <rPr>
            <b/>
            <sz val="9"/>
            <color indexed="81"/>
            <rFont val="Tahoma"/>
            <family val="2"/>
            <charset val="186"/>
          </rPr>
          <t>Kristi Urmann:</t>
        </r>
        <r>
          <rPr>
            <sz val="9"/>
            <color indexed="81"/>
            <rFont val="Tahoma"/>
            <family val="2"/>
            <charset val="186"/>
          </rPr>
          <t xml:space="preserve">
Tehtud 17.03.2015
</t>
        </r>
      </text>
    </comment>
    <comment ref="C997" authorId="18" shapeId="0" xr:uid="{00000000-0006-0000-0000-0000E4010000}">
      <text>
        <r>
          <rPr>
            <b/>
            <sz val="9"/>
            <color indexed="81"/>
            <rFont val="Tahoma"/>
            <family val="2"/>
            <charset val="186"/>
          </rPr>
          <t>Kristi Urmann:</t>
        </r>
        <r>
          <rPr>
            <sz val="9"/>
            <color indexed="81"/>
            <rFont val="Tahoma"/>
            <family val="2"/>
            <charset val="186"/>
          </rPr>
          <t xml:space="preserve">
Tehtud 17.03.2015
</t>
        </r>
      </text>
    </comment>
    <comment ref="C998" authorId="18" shapeId="0" xr:uid="{00000000-0006-0000-0000-0000E5010000}">
      <text>
        <r>
          <rPr>
            <b/>
            <sz val="9"/>
            <color indexed="81"/>
            <rFont val="Tahoma"/>
            <family val="2"/>
            <charset val="186"/>
          </rPr>
          <t>Kristi Urmann:</t>
        </r>
        <r>
          <rPr>
            <sz val="9"/>
            <color indexed="81"/>
            <rFont val="Tahoma"/>
            <family val="2"/>
            <charset val="186"/>
          </rPr>
          <t xml:space="preserve">
Tehtud 30.03.2015
</t>
        </r>
      </text>
    </comment>
    <comment ref="E998" authorId="18" shapeId="0" xr:uid="{00000000-0006-0000-0000-0000E6010000}">
      <text>
        <r>
          <rPr>
            <b/>
            <sz val="9"/>
            <color indexed="81"/>
            <rFont val="Tahoma"/>
            <family val="2"/>
            <charset val="186"/>
          </rPr>
          <t>Kristi Urmann:</t>
        </r>
        <r>
          <rPr>
            <sz val="9"/>
            <color indexed="81"/>
            <rFont val="Tahoma"/>
            <family val="2"/>
            <charset val="186"/>
          </rPr>
          <t xml:space="preserve">
Kesklinna LOV</t>
        </r>
      </text>
    </comment>
    <comment ref="C1001" authorId="2" shapeId="0" xr:uid="{00000000-0006-0000-0000-0000E7010000}">
      <text>
        <r>
          <rPr>
            <b/>
            <sz val="9"/>
            <color indexed="81"/>
            <rFont val="Tahoma"/>
            <family val="2"/>
            <charset val="186"/>
          </rPr>
          <t>Anne Altermann:</t>
        </r>
        <r>
          <rPr>
            <sz val="9"/>
            <color indexed="81"/>
            <rFont val="Tahoma"/>
            <family val="2"/>
            <charset val="186"/>
          </rPr>
          <t xml:space="preserve">
tehtud 03.04.2016</t>
        </r>
      </text>
    </comment>
    <comment ref="E1001" authorId="2" shapeId="0" xr:uid="{00000000-0006-0000-0000-0000E8010000}">
      <text>
        <r>
          <rPr>
            <sz val="9"/>
            <color indexed="81"/>
            <rFont val="Tahoma"/>
            <family val="2"/>
            <charset val="186"/>
          </rPr>
          <t>Ühekordne toetus rahvusvahelise kaitse saaja kohta a`3000€.
Tulud kajastatud FK 002199</t>
        </r>
      </text>
    </comment>
    <comment ref="C1002" authorId="19" shapeId="0" xr:uid="{00000000-0006-0000-0000-0000E9010000}">
      <text>
        <r>
          <rPr>
            <b/>
            <sz val="8"/>
            <color indexed="81"/>
            <rFont val="Tahoma"/>
            <family val="2"/>
            <charset val="186"/>
          </rPr>
          <t>treimann:</t>
        </r>
        <r>
          <rPr>
            <sz val="8"/>
            <color indexed="81"/>
            <rFont val="Tahoma"/>
            <family val="2"/>
            <charset val="186"/>
          </rPr>
          <t xml:space="preserve">
tehtud 22.11.11
</t>
        </r>
      </text>
    </comment>
    <comment ref="B1004" authorId="1" shapeId="0" xr:uid="{00000000-0006-0000-0000-0000EA010000}">
      <text>
        <r>
          <rPr>
            <b/>
            <sz val="8"/>
            <color indexed="81"/>
            <rFont val="Tahoma"/>
            <family val="2"/>
            <charset val="186"/>
          </rPr>
          <t>valler:</t>
        </r>
        <r>
          <rPr>
            <sz val="8"/>
            <color indexed="81"/>
            <rFont val="Tahoma"/>
            <family val="2"/>
            <charset val="186"/>
          </rPr>
          <t xml:space="preserve">
tehtud 23.05.07</t>
        </r>
      </text>
    </comment>
    <comment ref="B1005" authorId="15" shapeId="0" xr:uid="{00000000-0006-0000-0000-0000EB010000}">
      <text>
        <r>
          <rPr>
            <b/>
            <sz val="8"/>
            <color indexed="81"/>
            <rFont val="Tahoma"/>
            <family val="2"/>
            <charset val="186"/>
          </rPr>
          <t>englas:</t>
        </r>
        <r>
          <rPr>
            <sz val="8"/>
            <color indexed="81"/>
            <rFont val="Tahoma"/>
            <family val="2"/>
            <charset val="186"/>
          </rPr>
          <t xml:space="preserve">
tehtud 29.10.07</t>
        </r>
      </text>
    </comment>
    <comment ref="B1006" authorId="3" shapeId="0" xr:uid="{00000000-0006-0000-0000-0000EC010000}">
      <text>
        <r>
          <rPr>
            <b/>
            <sz val="8"/>
            <color indexed="81"/>
            <rFont val="Tahoma"/>
            <family val="2"/>
            <charset val="186"/>
          </rPr>
          <t>ruusmann:</t>
        </r>
        <r>
          <rPr>
            <sz val="8"/>
            <color indexed="81"/>
            <rFont val="Tahoma"/>
            <family val="2"/>
            <charset val="186"/>
          </rPr>
          <t xml:space="preserve">
tehtud 14.08.2008</t>
        </r>
      </text>
    </comment>
    <comment ref="E1006" authorId="3" shapeId="0" xr:uid="{00000000-0006-0000-0000-0000ED010000}">
      <text>
        <r>
          <rPr>
            <b/>
            <sz val="8"/>
            <color indexed="81"/>
            <rFont val="Tahoma"/>
            <family val="2"/>
            <charset val="186"/>
          </rPr>
          <t>ruusmann:</t>
        </r>
        <r>
          <rPr>
            <sz val="8"/>
            <color indexed="81"/>
            <rFont val="Tahoma"/>
            <family val="2"/>
            <charset val="186"/>
          </rPr>
          <t xml:space="preserve">
Tallinna Lasteaed Õunake</t>
        </r>
      </text>
    </comment>
    <comment ref="B1007" authorId="3" shapeId="0" xr:uid="{00000000-0006-0000-0000-0000EE010000}">
      <text>
        <r>
          <rPr>
            <b/>
            <sz val="8"/>
            <color indexed="81"/>
            <rFont val="Tahoma"/>
            <family val="2"/>
            <charset val="186"/>
          </rPr>
          <t>ruusmann:</t>
        </r>
        <r>
          <rPr>
            <sz val="8"/>
            <color indexed="81"/>
            <rFont val="Tahoma"/>
            <family val="2"/>
            <charset val="186"/>
          </rPr>
          <t xml:space="preserve">
tehtud 22.02.2010</t>
        </r>
      </text>
    </comment>
    <comment ref="E1007" authorId="3" shapeId="0" xr:uid="{00000000-0006-0000-0000-0000EF010000}">
      <text>
        <r>
          <rPr>
            <b/>
            <sz val="8"/>
            <color indexed="81"/>
            <rFont val="Tahoma"/>
            <family val="2"/>
            <charset val="186"/>
          </rPr>
          <t>ruusmann:</t>
        </r>
        <r>
          <rPr>
            <sz val="8"/>
            <color indexed="81"/>
            <rFont val="Tahoma"/>
            <family val="2"/>
            <charset val="186"/>
          </rPr>
          <t xml:space="preserve">
Tallinna 37. Keskkoolile Tervise Arengu Instituudilt</t>
        </r>
      </text>
    </comment>
    <comment ref="B1008" authorId="6" shapeId="0" xr:uid="{00000000-0006-0000-0000-0000F0010000}">
      <text>
        <r>
          <rPr>
            <b/>
            <sz val="9"/>
            <color indexed="81"/>
            <rFont val="Tahoma"/>
            <family val="2"/>
            <charset val="186"/>
          </rPr>
          <t>Anne A.:</t>
        </r>
        <r>
          <rPr>
            <sz val="9"/>
            <color indexed="81"/>
            <rFont val="Tahoma"/>
            <family val="2"/>
            <charset val="186"/>
          </rPr>
          <t xml:space="preserve">
tehtud 20.02.2014
</t>
        </r>
      </text>
    </comment>
    <comment ref="B1009" authorId="6" shapeId="0" xr:uid="{00000000-0006-0000-0000-0000F1010000}">
      <text>
        <r>
          <rPr>
            <b/>
            <sz val="9"/>
            <color indexed="81"/>
            <rFont val="Tahoma"/>
            <family val="2"/>
            <charset val="186"/>
          </rPr>
          <t>Anne A.:</t>
        </r>
        <r>
          <rPr>
            <sz val="9"/>
            <color indexed="81"/>
            <rFont val="Tahoma"/>
            <family val="2"/>
            <charset val="186"/>
          </rPr>
          <t xml:space="preserve">
tehtud 03.10.2013</t>
        </r>
      </text>
    </comment>
    <comment ref="B1010" authorId="2" shapeId="0" xr:uid="{00000000-0006-0000-0000-0000F2010000}">
      <text>
        <r>
          <rPr>
            <b/>
            <sz val="9"/>
            <color indexed="81"/>
            <rFont val="Segoe UI"/>
            <family val="2"/>
            <charset val="186"/>
          </rPr>
          <t>Anne Altermann:</t>
        </r>
        <r>
          <rPr>
            <sz val="9"/>
            <color indexed="81"/>
            <rFont val="Segoe UI"/>
            <family val="2"/>
            <charset val="186"/>
          </rPr>
          <t xml:space="preserve">
tehtud 10.09.2018</t>
        </r>
      </text>
    </comment>
    <comment ref="B1012" authorId="14" shapeId="0" xr:uid="{00000000-0006-0000-0000-0000F3010000}">
      <text>
        <r>
          <rPr>
            <b/>
            <sz val="8"/>
            <color indexed="81"/>
            <rFont val="Tahoma"/>
            <family val="2"/>
            <charset val="186"/>
          </rPr>
          <t>roosioja:</t>
        </r>
        <r>
          <rPr>
            <sz val="8"/>
            <color indexed="81"/>
            <rFont val="Tahoma"/>
            <family val="2"/>
            <charset val="186"/>
          </rPr>
          <t xml:space="preserve">
07.02.2007 tehtud</t>
        </r>
      </text>
    </comment>
    <comment ref="B1013" authorId="14" shapeId="0" xr:uid="{00000000-0006-0000-0000-0000F4010000}">
      <text>
        <r>
          <rPr>
            <b/>
            <sz val="8"/>
            <color indexed="81"/>
            <rFont val="Tahoma"/>
            <family val="2"/>
            <charset val="186"/>
          </rPr>
          <t>roosioja:</t>
        </r>
        <r>
          <rPr>
            <sz val="8"/>
            <color indexed="81"/>
            <rFont val="Tahoma"/>
            <family val="2"/>
            <charset val="186"/>
          </rPr>
          <t xml:space="preserve">
TEHTUD 20.02</t>
        </r>
      </text>
    </comment>
    <comment ref="B1014" authorId="14" shapeId="0" xr:uid="{00000000-0006-0000-0000-0000F5010000}">
      <text>
        <r>
          <rPr>
            <b/>
            <sz val="8"/>
            <color indexed="81"/>
            <rFont val="Tahoma"/>
            <family val="2"/>
            <charset val="186"/>
          </rPr>
          <t>roosioja:</t>
        </r>
        <r>
          <rPr>
            <sz val="8"/>
            <color indexed="81"/>
            <rFont val="Tahoma"/>
            <family val="2"/>
            <charset val="186"/>
          </rPr>
          <t xml:space="preserve">
tehtud 20.02</t>
        </r>
      </text>
    </comment>
    <comment ref="B1015" authorId="20" shapeId="0" xr:uid="{00000000-0006-0000-0000-0000F6010000}">
      <text>
        <r>
          <rPr>
            <b/>
            <sz val="8"/>
            <color indexed="81"/>
            <rFont val="Tahoma"/>
            <family val="2"/>
            <charset val="186"/>
          </rPr>
          <t>keres:</t>
        </r>
        <r>
          <rPr>
            <sz val="8"/>
            <color indexed="81"/>
            <rFont val="Tahoma"/>
            <family val="2"/>
            <charset val="186"/>
          </rPr>
          <t xml:space="preserve">
tehtud 26.02</t>
        </r>
      </text>
    </comment>
    <comment ref="B1016" authorId="20" shapeId="0" xr:uid="{00000000-0006-0000-0000-0000F7010000}">
      <text>
        <r>
          <rPr>
            <b/>
            <sz val="8"/>
            <color indexed="81"/>
            <rFont val="Tahoma"/>
            <family val="2"/>
            <charset val="186"/>
          </rPr>
          <t>keres:</t>
        </r>
        <r>
          <rPr>
            <sz val="8"/>
            <color indexed="81"/>
            <rFont val="Tahoma"/>
            <family val="2"/>
            <charset val="186"/>
          </rPr>
          <t xml:space="preserve">
tehtud 14.03.2007</t>
        </r>
      </text>
    </comment>
    <comment ref="B1017" authorId="20" shapeId="0" xr:uid="{00000000-0006-0000-0000-0000F8010000}">
      <text>
        <r>
          <rPr>
            <b/>
            <sz val="8"/>
            <color indexed="81"/>
            <rFont val="Tahoma"/>
            <family val="2"/>
            <charset val="186"/>
          </rPr>
          <t>keres:</t>
        </r>
        <r>
          <rPr>
            <sz val="8"/>
            <color indexed="81"/>
            <rFont val="Tahoma"/>
            <family val="2"/>
            <charset val="186"/>
          </rPr>
          <t xml:space="preserve">
tehtud 16.04.2007</t>
        </r>
      </text>
    </comment>
    <comment ref="B1018" authorId="0" shapeId="0" xr:uid="{00000000-0006-0000-0000-0000F9010000}">
      <text>
        <r>
          <rPr>
            <b/>
            <sz val="8"/>
            <color indexed="81"/>
            <rFont val="Tahoma"/>
            <family val="2"/>
            <charset val="186"/>
          </rPr>
          <t>viinapuu:</t>
        </r>
        <r>
          <rPr>
            <sz val="8"/>
            <color indexed="81"/>
            <rFont val="Tahoma"/>
            <family val="2"/>
            <charset val="186"/>
          </rPr>
          <t xml:space="preserve">
tehtud 20.12.2007
</t>
        </r>
      </text>
    </comment>
    <comment ref="B1019" authorId="0" shapeId="0" xr:uid="{00000000-0006-0000-0000-0000FA010000}">
      <text>
        <r>
          <rPr>
            <b/>
            <sz val="8"/>
            <color indexed="81"/>
            <rFont val="Tahoma"/>
            <family val="2"/>
            <charset val="186"/>
          </rPr>
          <t>viinapuu:</t>
        </r>
        <r>
          <rPr>
            <sz val="8"/>
            <color indexed="81"/>
            <rFont val="Tahoma"/>
            <family val="2"/>
            <charset val="186"/>
          </rPr>
          <t xml:space="preserve">
tehtud 20.12.2007
</t>
        </r>
      </text>
    </comment>
    <comment ref="B1020" authorId="1" shapeId="0" xr:uid="{00000000-0006-0000-0000-0000FB010000}">
      <text>
        <r>
          <rPr>
            <b/>
            <sz val="8"/>
            <color indexed="81"/>
            <rFont val="Tahoma"/>
            <family val="2"/>
            <charset val="186"/>
          </rPr>
          <t>valler:</t>
        </r>
        <r>
          <rPr>
            <sz val="8"/>
            <color indexed="81"/>
            <rFont val="Tahoma"/>
            <family val="2"/>
            <charset val="186"/>
          </rPr>
          <t xml:space="preserve">
tehtud 04.10.07</t>
        </r>
      </text>
    </comment>
    <comment ref="B1021" authorId="0" shapeId="0" xr:uid="{00000000-0006-0000-0000-0000FC010000}">
      <text>
        <r>
          <rPr>
            <b/>
            <sz val="8"/>
            <color indexed="81"/>
            <rFont val="Tahoma"/>
            <family val="2"/>
            <charset val="186"/>
          </rPr>
          <t>viinapuu:</t>
        </r>
        <r>
          <rPr>
            <sz val="8"/>
            <color indexed="81"/>
            <rFont val="Tahoma"/>
            <family val="2"/>
            <charset val="186"/>
          </rPr>
          <t xml:space="preserve">
tehtud 31.01.08 Sotsmin</t>
        </r>
      </text>
    </comment>
    <comment ref="B1022" authorId="0" shapeId="0" xr:uid="{00000000-0006-0000-0000-0000FD010000}">
      <text>
        <r>
          <rPr>
            <b/>
            <sz val="8"/>
            <color indexed="81"/>
            <rFont val="Tahoma"/>
            <family val="2"/>
            <charset val="186"/>
          </rPr>
          <t>viinapuu:</t>
        </r>
        <r>
          <rPr>
            <sz val="8"/>
            <color indexed="81"/>
            <rFont val="Tahoma"/>
            <family val="2"/>
            <charset val="186"/>
          </rPr>
          <t xml:space="preserve">
tehtud 11.08.08
</t>
        </r>
      </text>
    </comment>
    <comment ref="B1024" authorId="0" shapeId="0" xr:uid="{00000000-0006-0000-0000-0000FE010000}">
      <text>
        <r>
          <rPr>
            <b/>
            <sz val="8"/>
            <color indexed="81"/>
            <rFont val="Tahoma"/>
            <family val="2"/>
            <charset val="186"/>
          </rPr>
          <t>viinapuu:</t>
        </r>
        <r>
          <rPr>
            <sz val="8"/>
            <color indexed="81"/>
            <rFont val="Tahoma"/>
            <family val="2"/>
            <charset val="186"/>
          </rPr>
          <t xml:space="preserve">
tehtud 26.08.08
</t>
        </r>
      </text>
    </comment>
    <comment ref="B1025" authorId="0" shapeId="0" xr:uid="{00000000-0006-0000-0000-0000FF010000}">
      <text>
        <r>
          <rPr>
            <b/>
            <sz val="8"/>
            <color indexed="81"/>
            <rFont val="Tahoma"/>
            <family val="2"/>
            <charset val="186"/>
          </rPr>
          <t>viinapuu:</t>
        </r>
        <r>
          <rPr>
            <sz val="8"/>
            <color indexed="81"/>
            <rFont val="Tahoma"/>
            <family val="2"/>
            <charset val="186"/>
          </rPr>
          <t xml:space="preserve">
tehtud 01.09.08</t>
        </r>
      </text>
    </comment>
    <comment ref="B1026" authorId="0" shapeId="0" xr:uid="{00000000-0006-0000-0000-000000020000}">
      <text>
        <r>
          <rPr>
            <b/>
            <sz val="8"/>
            <color indexed="81"/>
            <rFont val="Tahoma"/>
            <family val="2"/>
            <charset val="186"/>
          </rPr>
          <t>viinapuu:</t>
        </r>
        <r>
          <rPr>
            <sz val="8"/>
            <color indexed="81"/>
            <rFont val="Tahoma"/>
            <family val="2"/>
            <charset val="186"/>
          </rPr>
          <t xml:space="preserve">
tehtud 01.09.08
</t>
        </r>
      </text>
    </comment>
    <comment ref="B1027" authorId="0" shapeId="0" xr:uid="{00000000-0006-0000-0000-000001020000}">
      <text>
        <r>
          <rPr>
            <b/>
            <sz val="9"/>
            <color indexed="81"/>
            <rFont val="Tahoma"/>
            <family val="2"/>
            <charset val="186"/>
          </rPr>
          <t>viinapuu:</t>
        </r>
        <r>
          <rPr>
            <sz val="9"/>
            <color indexed="81"/>
            <rFont val="Tahoma"/>
            <family val="2"/>
            <charset val="186"/>
          </rPr>
          <t xml:space="preserve">
tehtud 15.12.08
</t>
        </r>
      </text>
    </comment>
    <comment ref="B1028" authorId="0" shapeId="0" xr:uid="{00000000-0006-0000-0000-000002020000}">
      <text>
        <r>
          <rPr>
            <b/>
            <sz val="9"/>
            <color indexed="81"/>
            <rFont val="Tahoma"/>
            <family val="2"/>
            <charset val="186"/>
          </rPr>
          <t>viinapuu:</t>
        </r>
        <r>
          <rPr>
            <sz val="9"/>
            <color indexed="81"/>
            <rFont val="Tahoma"/>
            <family val="2"/>
            <charset val="186"/>
          </rPr>
          <t xml:space="preserve">
tehtud 19.05.09
</t>
        </r>
      </text>
    </comment>
    <comment ref="B1029" authorId="0" shapeId="0" xr:uid="{00000000-0006-0000-0000-000003020000}">
      <text>
        <r>
          <rPr>
            <b/>
            <sz val="9"/>
            <color indexed="81"/>
            <rFont val="Tahoma"/>
            <family val="2"/>
            <charset val="186"/>
          </rPr>
          <t>viinapuu:</t>
        </r>
        <r>
          <rPr>
            <sz val="9"/>
            <color indexed="81"/>
            <rFont val="Tahoma"/>
            <family val="2"/>
            <charset val="186"/>
          </rPr>
          <t xml:space="preserve">
tehtud 04.06.09
</t>
        </r>
      </text>
    </comment>
    <comment ref="B1030" authorId="5" shapeId="0" xr:uid="{00000000-0006-0000-0000-000004020000}">
      <text>
        <r>
          <rPr>
            <b/>
            <sz val="8"/>
            <color indexed="81"/>
            <rFont val="Tahoma"/>
            <family val="2"/>
            <charset val="186"/>
          </rPr>
          <t>altermann1:</t>
        </r>
        <r>
          <rPr>
            <sz val="8"/>
            <color indexed="81"/>
            <rFont val="Tahoma"/>
            <family val="2"/>
            <charset val="186"/>
          </rPr>
          <t xml:space="preserve">
tehtud 11.09.2009.a.</t>
        </r>
      </text>
    </comment>
    <comment ref="B1031" authorId="0" shapeId="0" xr:uid="{00000000-0006-0000-0000-000005020000}">
      <text>
        <r>
          <rPr>
            <b/>
            <sz val="9"/>
            <color indexed="81"/>
            <rFont val="Tahoma"/>
            <family val="2"/>
            <charset val="186"/>
          </rPr>
          <t>viinapuu:</t>
        </r>
        <r>
          <rPr>
            <sz val="9"/>
            <color indexed="81"/>
            <rFont val="Tahoma"/>
            <family val="2"/>
            <charset val="186"/>
          </rPr>
          <t xml:space="preserve">
tehtud 12.11.2009</t>
        </r>
      </text>
    </comment>
    <comment ref="B1032" authorId="0" shapeId="0" xr:uid="{00000000-0006-0000-0000-000006020000}">
      <text>
        <r>
          <rPr>
            <b/>
            <sz val="9"/>
            <color indexed="81"/>
            <rFont val="Tahoma"/>
            <family val="2"/>
            <charset val="186"/>
          </rPr>
          <t>viinapuu:</t>
        </r>
        <r>
          <rPr>
            <sz val="9"/>
            <color indexed="81"/>
            <rFont val="Tahoma"/>
            <family val="2"/>
            <charset val="186"/>
          </rPr>
          <t xml:space="preserve">
tehtud 14.09.2010
</t>
        </r>
      </text>
    </comment>
    <comment ref="E1032" authorId="0" shapeId="0" xr:uid="{00000000-0006-0000-0000-000007020000}">
      <text>
        <r>
          <rPr>
            <b/>
            <sz val="9"/>
            <color indexed="81"/>
            <rFont val="Tahoma"/>
            <family val="2"/>
            <charset val="186"/>
          </rPr>
          <t>viinapuu:</t>
        </r>
        <r>
          <rPr>
            <sz val="9"/>
            <color indexed="81"/>
            <rFont val="Tahoma"/>
            <family val="2"/>
            <charset val="186"/>
          </rPr>
          <t xml:space="preserve">
Astangu Kutserehabilitatsioonikeskuse kaudu Vaimse Tervise Keskusele ja Kristiine Sotsiaalkeskusele</t>
        </r>
      </text>
    </comment>
    <comment ref="B1033" authorId="0" shapeId="0" xr:uid="{00000000-0006-0000-0000-000008020000}">
      <text>
        <r>
          <rPr>
            <b/>
            <sz val="9"/>
            <color indexed="81"/>
            <rFont val="Tahoma"/>
            <family val="2"/>
            <charset val="186"/>
          </rPr>
          <t>viinapuu:</t>
        </r>
        <r>
          <rPr>
            <sz val="9"/>
            <color indexed="81"/>
            <rFont val="Tahoma"/>
            <family val="2"/>
            <charset val="186"/>
          </rPr>
          <t xml:space="preserve">
tehtud 13.12.2010</t>
        </r>
      </text>
    </comment>
    <comment ref="B1034" authorId="0" shapeId="0" xr:uid="{00000000-0006-0000-0000-000009020000}">
      <text>
        <r>
          <rPr>
            <b/>
            <sz val="9"/>
            <color indexed="81"/>
            <rFont val="Tahoma"/>
            <family val="2"/>
            <charset val="186"/>
          </rPr>
          <t>viinapuu:</t>
        </r>
        <r>
          <rPr>
            <sz val="9"/>
            <color indexed="81"/>
            <rFont val="Tahoma"/>
            <family val="2"/>
            <charset val="186"/>
          </rPr>
          <t xml:space="preserve">
tehtud 21.03.2011</t>
        </r>
      </text>
    </comment>
    <comment ref="E1034" authorId="0" shapeId="0" xr:uid="{00000000-0006-0000-0000-00000A020000}">
      <text>
        <r>
          <rPr>
            <b/>
            <sz val="9"/>
            <color indexed="81"/>
            <rFont val="Tahoma"/>
            <family val="2"/>
            <charset val="186"/>
          </rPr>
          <t>viinapuu:</t>
        </r>
        <r>
          <rPr>
            <sz val="9"/>
            <color indexed="81"/>
            <rFont val="Tahoma"/>
            <family val="2"/>
            <charset val="186"/>
          </rPr>
          <t xml:space="preserve">
nimetus muudetud 10.01.2012</t>
        </r>
      </text>
    </comment>
    <comment ref="B1035" authorId="0" shapeId="0" xr:uid="{00000000-0006-0000-0000-00000B020000}">
      <text>
        <r>
          <rPr>
            <b/>
            <sz val="9"/>
            <color indexed="81"/>
            <rFont val="Tahoma"/>
            <family val="2"/>
            <charset val="186"/>
          </rPr>
          <t>viinapuu:</t>
        </r>
        <r>
          <rPr>
            <sz val="9"/>
            <color indexed="81"/>
            <rFont val="Tahoma"/>
            <family val="2"/>
            <charset val="186"/>
          </rPr>
          <t xml:space="preserve">
tehtud 21.03.2011</t>
        </r>
      </text>
    </comment>
    <comment ref="B1036" authorId="19" shapeId="0" xr:uid="{00000000-0006-0000-0000-00000C020000}">
      <text>
        <r>
          <rPr>
            <b/>
            <sz val="8"/>
            <color indexed="81"/>
            <rFont val="Tahoma"/>
            <family val="2"/>
            <charset val="186"/>
          </rPr>
          <t>treimann:</t>
        </r>
        <r>
          <rPr>
            <sz val="8"/>
            <color indexed="81"/>
            <rFont val="Tahoma"/>
            <family val="2"/>
            <charset val="186"/>
          </rPr>
          <t xml:space="preserve">
tehtud 20.03.2012
</t>
        </r>
      </text>
    </comment>
    <comment ref="B1037" authorId="18" shapeId="0" xr:uid="{00000000-0006-0000-0000-00000D020000}">
      <text>
        <r>
          <rPr>
            <b/>
            <sz val="9"/>
            <color indexed="81"/>
            <rFont val="Tahoma"/>
            <family val="2"/>
            <charset val="186"/>
          </rPr>
          <t>Kristi Urmann:</t>
        </r>
        <r>
          <rPr>
            <sz val="9"/>
            <color indexed="81"/>
            <rFont val="Tahoma"/>
            <family val="2"/>
            <charset val="186"/>
          </rPr>
          <t xml:space="preserve">
Tehtud 05.06.2013</t>
        </r>
      </text>
    </comment>
    <comment ref="B1038" authorId="18" shapeId="0" xr:uid="{00000000-0006-0000-0000-00000E020000}">
      <text>
        <r>
          <rPr>
            <b/>
            <sz val="9"/>
            <color indexed="81"/>
            <rFont val="Tahoma"/>
            <family val="2"/>
            <charset val="186"/>
          </rPr>
          <t>Kristi Urmann:</t>
        </r>
        <r>
          <rPr>
            <sz val="9"/>
            <color indexed="81"/>
            <rFont val="Tahoma"/>
            <family val="2"/>
            <charset val="186"/>
          </rPr>
          <t xml:space="preserve">
Tehtud 30.07.2013</t>
        </r>
      </text>
    </comment>
    <comment ref="B1039" authorId="11" shapeId="0" xr:uid="{00000000-0006-0000-0000-00000F020000}">
      <text>
        <r>
          <rPr>
            <b/>
            <sz val="9"/>
            <color indexed="81"/>
            <rFont val="Tahoma"/>
            <family val="2"/>
            <charset val="186"/>
          </rPr>
          <t>Anne Viinapuu:</t>
        </r>
        <r>
          <rPr>
            <sz val="9"/>
            <color indexed="81"/>
            <rFont val="Tahoma"/>
            <family val="2"/>
            <charset val="186"/>
          </rPr>
          <t xml:space="preserve">
tehtud 7.03.2014</t>
        </r>
      </text>
    </comment>
    <comment ref="B1040" authorId="11" shapeId="0" xr:uid="{00000000-0006-0000-0000-000010020000}">
      <text>
        <r>
          <rPr>
            <b/>
            <sz val="9"/>
            <color indexed="81"/>
            <rFont val="Tahoma"/>
            <family val="2"/>
            <charset val="186"/>
          </rPr>
          <t>Anne Viinapuu:</t>
        </r>
        <r>
          <rPr>
            <sz val="9"/>
            <color indexed="81"/>
            <rFont val="Tahoma"/>
            <family val="2"/>
            <charset val="186"/>
          </rPr>
          <t xml:space="preserve">
tehtud 28.01.2015
</t>
        </r>
      </text>
    </comment>
    <comment ref="B1041" authorId="11" shapeId="0" xr:uid="{00000000-0006-0000-0000-000011020000}">
      <text>
        <r>
          <rPr>
            <b/>
            <sz val="9"/>
            <color indexed="81"/>
            <rFont val="Tahoma"/>
            <family val="2"/>
            <charset val="186"/>
          </rPr>
          <t>Anne Viinapuu:</t>
        </r>
        <r>
          <rPr>
            <sz val="9"/>
            <color indexed="81"/>
            <rFont val="Tahoma"/>
            <family val="2"/>
            <charset val="186"/>
          </rPr>
          <t xml:space="preserve">
tehtud 29.01.2015
</t>
        </r>
      </text>
    </comment>
    <comment ref="B1042" authorId="11" shapeId="0" xr:uid="{00000000-0006-0000-0000-000012020000}">
      <text>
        <r>
          <rPr>
            <b/>
            <sz val="9"/>
            <color indexed="81"/>
            <rFont val="Tahoma"/>
            <family val="2"/>
            <charset val="186"/>
          </rPr>
          <t>Anne Viinapuu:</t>
        </r>
        <r>
          <rPr>
            <sz val="9"/>
            <color indexed="81"/>
            <rFont val="Tahoma"/>
            <family val="2"/>
            <charset val="186"/>
          </rPr>
          <t xml:space="preserve">
tehtud 06.02.2015
</t>
        </r>
      </text>
    </comment>
    <comment ref="B1043" authorId="18" shapeId="0" xr:uid="{00000000-0006-0000-0000-000013020000}">
      <text>
        <r>
          <rPr>
            <b/>
            <sz val="9"/>
            <color indexed="81"/>
            <rFont val="Tahoma"/>
            <family val="2"/>
            <charset val="186"/>
          </rPr>
          <t>Kristi Urmann:</t>
        </r>
        <r>
          <rPr>
            <sz val="9"/>
            <color indexed="81"/>
            <rFont val="Tahoma"/>
            <family val="2"/>
            <charset val="186"/>
          </rPr>
          <t xml:space="preserve">
Tehtud 17.02.2015</t>
        </r>
      </text>
    </comment>
    <comment ref="B1044" authorId="18" shapeId="0" xr:uid="{00000000-0006-0000-0000-000014020000}">
      <text>
        <r>
          <rPr>
            <b/>
            <sz val="9"/>
            <color indexed="81"/>
            <rFont val="Tahoma"/>
            <family val="2"/>
            <charset val="186"/>
          </rPr>
          <t>Kristi Urmann:</t>
        </r>
        <r>
          <rPr>
            <sz val="9"/>
            <color indexed="81"/>
            <rFont val="Tahoma"/>
            <family val="2"/>
            <charset val="186"/>
          </rPr>
          <t xml:space="preserve">
Tehtud 15.03.2015</t>
        </r>
      </text>
    </comment>
    <comment ref="B1045" authorId="11" shapeId="0" xr:uid="{00000000-0006-0000-0000-000015020000}">
      <text>
        <r>
          <rPr>
            <b/>
            <sz val="9"/>
            <color indexed="81"/>
            <rFont val="Tahoma"/>
            <family val="2"/>
            <charset val="186"/>
          </rPr>
          <t>Anne Viinapuu:</t>
        </r>
        <r>
          <rPr>
            <sz val="9"/>
            <color indexed="81"/>
            <rFont val="Tahoma"/>
            <family val="2"/>
            <charset val="186"/>
          </rPr>
          <t xml:space="preserve">
tehtud 19.11.2015
</t>
        </r>
      </text>
    </comment>
    <comment ref="B1048" authorId="11" shapeId="0" xr:uid="{00000000-0006-0000-0000-000016020000}">
      <text>
        <r>
          <rPr>
            <b/>
            <sz val="9"/>
            <color indexed="81"/>
            <rFont val="Tahoma"/>
            <family val="2"/>
            <charset val="186"/>
          </rPr>
          <t>Anne Viinapuu:</t>
        </r>
        <r>
          <rPr>
            <sz val="9"/>
            <color indexed="81"/>
            <rFont val="Tahoma"/>
            <family val="2"/>
            <charset val="186"/>
          </rPr>
          <t xml:space="preserve">
tehtud 9.09.2016
</t>
        </r>
      </text>
    </comment>
    <comment ref="B1053" authorId="2" shapeId="0" xr:uid="{00000000-0006-0000-0000-000017020000}">
      <text>
        <r>
          <rPr>
            <b/>
            <sz val="9"/>
            <color indexed="81"/>
            <rFont val="Tahoma"/>
            <family val="2"/>
            <charset val="186"/>
          </rPr>
          <t>Anne Altermann:</t>
        </r>
        <r>
          <rPr>
            <sz val="9"/>
            <color indexed="81"/>
            <rFont val="Tahoma"/>
            <family val="2"/>
            <charset val="186"/>
          </rPr>
          <t xml:space="preserve">
tehtud 26.06.2019</t>
        </r>
      </text>
    </comment>
    <comment ref="B1058" authorId="16" shapeId="0" xr:uid="{00000000-0006-0000-0000-000018020000}">
      <text>
        <r>
          <rPr>
            <b/>
            <sz val="9"/>
            <color indexed="81"/>
            <rFont val="Tahoma"/>
            <family val="2"/>
            <charset val="186"/>
          </rPr>
          <t>Maarja Valler:</t>
        </r>
        <r>
          <rPr>
            <sz val="9"/>
            <color indexed="81"/>
            <rFont val="Tahoma"/>
            <family val="2"/>
            <charset val="186"/>
          </rPr>
          <t xml:space="preserve">
08.07.2020</t>
        </r>
      </text>
    </comment>
    <comment ref="B1063" authorId="14" shapeId="0" xr:uid="{00000000-0006-0000-0000-000019020000}">
      <text>
        <r>
          <rPr>
            <b/>
            <sz val="8"/>
            <color indexed="81"/>
            <rFont val="Tahoma"/>
            <family val="2"/>
            <charset val="186"/>
          </rPr>
          <t>roosioja:</t>
        </r>
        <r>
          <rPr>
            <sz val="8"/>
            <color indexed="81"/>
            <rFont val="Tahoma"/>
            <family val="2"/>
            <charset val="186"/>
          </rPr>
          <t xml:space="preserve">
tehtud 31.01 keskkonnamet</t>
        </r>
      </text>
    </comment>
    <comment ref="B1064" authorId="18" shapeId="0" xr:uid="{00000000-0006-0000-0000-00001A020000}">
      <text>
        <r>
          <rPr>
            <b/>
            <sz val="9"/>
            <color indexed="81"/>
            <rFont val="Tahoma"/>
            <family val="2"/>
            <charset val="186"/>
          </rPr>
          <t>Kristi Urmann:</t>
        </r>
        <r>
          <rPr>
            <sz val="9"/>
            <color indexed="81"/>
            <rFont val="Tahoma"/>
            <family val="2"/>
            <charset val="186"/>
          </rPr>
          <t xml:space="preserve">
Tehtud 28.05.2013</t>
        </r>
      </text>
    </comment>
    <comment ref="B1065" authorId="20" shapeId="0" xr:uid="{00000000-0006-0000-0000-00001B020000}">
      <text>
        <r>
          <rPr>
            <b/>
            <sz val="8"/>
            <color indexed="81"/>
            <rFont val="Tahoma"/>
            <family val="2"/>
            <charset val="186"/>
          </rPr>
          <t>keres:</t>
        </r>
        <r>
          <rPr>
            <sz val="8"/>
            <color indexed="81"/>
            <rFont val="Tahoma"/>
            <family val="2"/>
            <charset val="186"/>
          </rPr>
          <t xml:space="preserve">
tehtud 22.02</t>
        </r>
      </text>
    </comment>
    <comment ref="B1066" authorId="20" shapeId="0" xr:uid="{00000000-0006-0000-0000-00001C020000}">
      <text>
        <r>
          <rPr>
            <b/>
            <sz val="8"/>
            <color indexed="81"/>
            <rFont val="Tahoma"/>
            <family val="2"/>
            <charset val="186"/>
          </rPr>
          <t>keres:</t>
        </r>
        <r>
          <rPr>
            <sz val="8"/>
            <color indexed="81"/>
            <rFont val="Tahoma"/>
            <family val="2"/>
            <charset val="186"/>
          </rPr>
          <t xml:space="preserve">
tehtud 22.02</t>
        </r>
      </text>
    </comment>
    <comment ref="B1067" authorId="20" shapeId="0" xr:uid="{00000000-0006-0000-0000-00001D020000}">
      <text>
        <r>
          <rPr>
            <b/>
            <sz val="8"/>
            <color indexed="81"/>
            <rFont val="Tahoma"/>
            <family val="2"/>
            <charset val="186"/>
          </rPr>
          <t>keres:</t>
        </r>
        <r>
          <rPr>
            <sz val="8"/>
            <color indexed="81"/>
            <rFont val="Tahoma"/>
            <family val="2"/>
            <charset val="186"/>
          </rPr>
          <t xml:space="preserve">
tehtud 22.02</t>
        </r>
      </text>
    </comment>
    <comment ref="B1068" authorId="20" shapeId="0" xr:uid="{00000000-0006-0000-0000-00001E020000}">
      <text>
        <r>
          <rPr>
            <b/>
            <sz val="8"/>
            <color indexed="81"/>
            <rFont val="Tahoma"/>
            <family val="2"/>
            <charset val="186"/>
          </rPr>
          <t>keres:</t>
        </r>
        <r>
          <rPr>
            <sz val="8"/>
            <color indexed="81"/>
            <rFont val="Tahoma"/>
            <family val="2"/>
            <charset val="186"/>
          </rPr>
          <t xml:space="preserve">
tehtud 22.02</t>
        </r>
      </text>
    </comment>
    <comment ref="B1069" authorId="1" shapeId="0" xr:uid="{00000000-0006-0000-0000-00001F020000}">
      <text>
        <r>
          <rPr>
            <b/>
            <sz val="8"/>
            <color indexed="81"/>
            <rFont val="Tahoma"/>
            <family val="2"/>
            <charset val="186"/>
          </rPr>
          <t>valler:</t>
        </r>
        <r>
          <rPr>
            <sz val="8"/>
            <color indexed="81"/>
            <rFont val="Tahoma"/>
            <family val="2"/>
            <charset val="186"/>
          </rPr>
          <t xml:space="preserve">
tehtud 26.11.07</t>
        </r>
      </text>
    </comment>
    <comment ref="B1070" authorId="11" shapeId="0" xr:uid="{00000000-0006-0000-0000-000020020000}">
      <text>
        <r>
          <rPr>
            <b/>
            <sz val="9"/>
            <color indexed="81"/>
            <rFont val="Tahoma"/>
            <family val="2"/>
            <charset val="186"/>
          </rPr>
          <t>Anne Viinapuu:</t>
        </r>
        <r>
          <rPr>
            <sz val="9"/>
            <color indexed="81"/>
            <rFont val="Tahoma"/>
            <family val="2"/>
            <charset val="186"/>
          </rPr>
          <t xml:space="preserve">
tehtud 14.04.2014
</t>
        </r>
      </text>
    </comment>
    <comment ref="B1074" authorId="18" shapeId="0" xr:uid="{00000000-0006-0000-0000-000021020000}">
      <text>
        <r>
          <rPr>
            <b/>
            <sz val="9"/>
            <color indexed="81"/>
            <rFont val="Tahoma"/>
            <family val="2"/>
            <charset val="186"/>
          </rPr>
          <t>Kristi Urmann:</t>
        </r>
        <r>
          <rPr>
            <sz val="9"/>
            <color indexed="81"/>
            <rFont val="Tahoma"/>
            <family val="2"/>
            <charset val="186"/>
          </rPr>
          <t xml:space="preserve">
Tehtud 11.05.2015</t>
        </r>
      </text>
    </comment>
    <comment ref="B1075" authorId="18" shapeId="0" xr:uid="{00000000-0006-0000-0000-000022020000}">
      <text>
        <r>
          <rPr>
            <b/>
            <sz val="9"/>
            <color indexed="81"/>
            <rFont val="Tahoma"/>
            <family val="2"/>
            <charset val="186"/>
          </rPr>
          <t>Kristi Urmann:</t>
        </r>
        <r>
          <rPr>
            <sz val="9"/>
            <color indexed="81"/>
            <rFont val="Tahoma"/>
            <family val="2"/>
            <charset val="186"/>
          </rPr>
          <t xml:space="preserve">
Tehtud 30.09.2015</t>
        </r>
      </text>
    </comment>
    <comment ref="B1076" authorId="20" shapeId="0" xr:uid="{00000000-0006-0000-0000-000023020000}">
      <text>
        <r>
          <rPr>
            <b/>
            <sz val="8"/>
            <color indexed="81"/>
            <rFont val="Tahoma"/>
            <family val="2"/>
            <charset val="186"/>
          </rPr>
          <t>keres:</t>
        </r>
        <r>
          <rPr>
            <sz val="8"/>
            <color indexed="81"/>
            <rFont val="Tahoma"/>
            <family val="2"/>
            <charset val="186"/>
          </rPr>
          <t xml:space="preserve">
tehtud 27.02</t>
        </r>
      </text>
    </comment>
    <comment ref="B1077" authorId="18" shapeId="0" xr:uid="{00000000-0006-0000-0000-000024020000}">
      <text>
        <r>
          <rPr>
            <b/>
            <sz val="9"/>
            <color indexed="81"/>
            <rFont val="Tahoma"/>
            <family val="2"/>
            <charset val="186"/>
          </rPr>
          <t>Kristi Urmann:</t>
        </r>
        <r>
          <rPr>
            <sz val="9"/>
            <color indexed="81"/>
            <rFont val="Tahoma"/>
            <family val="2"/>
            <charset val="186"/>
          </rPr>
          <t xml:space="preserve">
Tehtud 03.12.2015</t>
        </r>
      </text>
    </comment>
    <comment ref="B1078" authorId="1" shapeId="0" xr:uid="{00000000-0006-0000-0000-000025020000}">
      <text>
        <r>
          <rPr>
            <b/>
            <sz val="8"/>
            <color indexed="81"/>
            <rFont val="Tahoma"/>
            <family val="2"/>
            <charset val="186"/>
          </rPr>
          <t>valler:</t>
        </r>
        <r>
          <rPr>
            <sz val="8"/>
            <color indexed="81"/>
            <rFont val="Tahoma"/>
            <family val="2"/>
            <charset val="186"/>
          </rPr>
          <t xml:space="preserve">
tehtud 21.03.07</t>
        </r>
      </text>
    </comment>
    <comment ref="B1079" authorId="1" shapeId="0" xr:uid="{00000000-0006-0000-0000-000026020000}">
      <text>
        <r>
          <rPr>
            <b/>
            <sz val="8"/>
            <color indexed="81"/>
            <rFont val="Tahoma"/>
            <family val="2"/>
            <charset val="186"/>
          </rPr>
          <t>valler:</t>
        </r>
        <r>
          <rPr>
            <sz val="8"/>
            <color indexed="81"/>
            <rFont val="Tahoma"/>
            <family val="2"/>
            <charset val="186"/>
          </rPr>
          <t xml:space="preserve">
tehtud 25.06.07
</t>
        </r>
      </text>
    </comment>
    <comment ref="B1081" authorId="3" shapeId="0" xr:uid="{00000000-0006-0000-0000-000027020000}">
      <text>
        <r>
          <rPr>
            <b/>
            <sz val="8"/>
            <color indexed="81"/>
            <rFont val="Tahoma"/>
            <family val="2"/>
            <charset val="186"/>
          </rPr>
          <t>ruusmann:</t>
        </r>
        <r>
          <rPr>
            <sz val="8"/>
            <color indexed="81"/>
            <rFont val="Tahoma"/>
            <family val="2"/>
            <charset val="186"/>
          </rPr>
          <t xml:space="preserve">
tehtud 04.08.2008</t>
        </r>
      </text>
    </comment>
    <comment ref="B1082" authorId="3" shapeId="0" xr:uid="{00000000-0006-0000-0000-000028020000}">
      <text>
        <r>
          <rPr>
            <b/>
            <sz val="8"/>
            <color indexed="81"/>
            <rFont val="Tahoma"/>
            <family val="2"/>
            <charset val="186"/>
          </rPr>
          <t>ruusmann:</t>
        </r>
        <r>
          <rPr>
            <sz val="8"/>
            <color indexed="81"/>
            <rFont val="Tahoma"/>
            <family val="2"/>
            <charset val="186"/>
          </rPr>
          <t xml:space="preserve">
tehtud 04.08.08</t>
        </r>
      </text>
    </comment>
    <comment ref="E1082" authorId="3" shapeId="0" xr:uid="{00000000-0006-0000-0000-000029020000}">
      <text>
        <r>
          <rPr>
            <b/>
            <sz val="8"/>
            <color indexed="81"/>
            <rFont val="Tahoma"/>
            <family val="2"/>
            <charset val="186"/>
          </rPr>
          <t>ruusmann:</t>
        </r>
        <r>
          <rPr>
            <sz val="8"/>
            <color indexed="81"/>
            <rFont val="Tahoma"/>
            <family val="2"/>
            <charset val="186"/>
          </rPr>
          <t xml:space="preserve">
Tallinna Filharmooniale</t>
        </r>
      </text>
    </comment>
    <comment ref="B1084" authorId="1" shapeId="0" xr:uid="{00000000-0006-0000-0000-00002A020000}">
      <text>
        <r>
          <rPr>
            <b/>
            <sz val="8"/>
            <color indexed="81"/>
            <rFont val="Tahoma"/>
            <family val="2"/>
            <charset val="186"/>
          </rPr>
          <t>valler:</t>
        </r>
        <r>
          <rPr>
            <sz val="8"/>
            <color indexed="81"/>
            <rFont val="Tahoma"/>
            <family val="2"/>
            <charset val="186"/>
          </rPr>
          <t xml:space="preserve">
tehtud 21.08.07</t>
        </r>
      </text>
    </comment>
    <comment ref="E1084" authorId="1" shapeId="0" xr:uid="{00000000-0006-0000-0000-00002B020000}">
      <text>
        <r>
          <rPr>
            <b/>
            <sz val="8"/>
            <color indexed="81"/>
            <rFont val="Tahoma"/>
            <family val="2"/>
            <charset val="186"/>
          </rPr>
          <t>valler:</t>
        </r>
        <r>
          <rPr>
            <sz val="8"/>
            <color indexed="81"/>
            <rFont val="Tahoma"/>
            <family val="2"/>
            <charset val="186"/>
          </rPr>
          <t xml:space="preserve">
Harju Maavalitsuselt Pirita Vaba Aja Keskusele</t>
        </r>
      </text>
    </comment>
    <comment ref="B1085" authorId="4" shapeId="0" xr:uid="{00000000-0006-0000-0000-00002C020000}">
      <text>
        <r>
          <rPr>
            <b/>
            <sz val="8"/>
            <color indexed="81"/>
            <rFont val="Tahoma"/>
            <family val="2"/>
            <charset val="186"/>
          </rPr>
          <t>kibur:</t>
        </r>
        <r>
          <rPr>
            <sz val="8"/>
            <color indexed="81"/>
            <rFont val="Tahoma"/>
            <family val="2"/>
            <charset val="186"/>
          </rPr>
          <t xml:space="preserve">
tehtud 5.12.</t>
        </r>
      </text>
    </comment>
    <comment ref="B1086" authorId="1" shapeId="0" xr:uid="{00000000-0006-0000-0000-00002D020000}">
      <text>
        <r>
          <rPr>
            <b/>
            <sz val="8"/>
            <color indexed="81"/>
            <rFont val="Tahoma"/>
            <family val="2"/>
            <charset val="186"/>
          </rPr>
          <t>valler:</t>
        </r>
        <r>
          <rPr>
            <sz val="8"/>
            <color indexed="81"/>
            <rFont val="Tahoma"/>
            <family val="2"/>
            <charset val="186"/>
          </rPr>
          <t xml:space="preserve">
Krista 25.10.07</t>
        </r>
      </text>
    </comment>
    <comment ref="B1087" authorId="1" shapeId="0" xr:uid="{00000000-0006-0000-0000-00002E020000}">
      <text>
        <r>
          <rPr>
            <b/>
            <sz val="8"/>
            <color indexed="81"/>
            <rFont val="Tahoma"/>
            <family val="2"/>
            <charset val="186"/>
          </rPr>
          <t>valler:</t>
        </r>
        <r>
          <rPr>
            <sz val="8"/>
            <color indexed="81"/>
            <rFont val="Tahoma"/>
            <family val="2"/>
            <charset val="186"/>
          </rPr>
          <t xml:space="preserve">
Krista 25.10.07</t>
        </r>
      </text>
    </comment>
    <comment ref="B1088" authorId="1" shapeId="0" xr:uid="{00000000-0006-0000-0000-00002F020000}">
      <text>
        <r>
          <rPr>
            <b/>
            <sz val="8"/>
            <color indexed="81"/>
            <rFont val="Tahoma"/>
            <family val="2"/>
            <charset val="186"/>
          </rPr>
          <t>valler:</t>
        </r>
        <r>
          <rPr>
            <sz val="8"/>
            <color indexed="81"/>
            <rFont val="Tahoma"/>
            <family val="2"/>
            <charset val="186"/>
          </rPr>
          <t xml:space="preserve">
Krista 25.10.07</t>
        </r>
      </text>
    </comment>
    <comment ref="B1089" authorId="1" shapeId="0" xr:uid="{00000000-0006-0000-0000-000030020000}">
      <text>
        <r>
          <rPr>
            <b/>
            <sz val="8"/>
            <color indexed="81"/>
            <rFont val="Tahoma"/>
            <family val="2"/>
            <charset val="186"/>
          </rPr>
          <t>valler:</t>
        </r>
        <r>
          <rPr>
            <sz val="8"/>
            <color indexed="81"/>
            <rFont val="Tahoma"/>
            <family val="2"/>
            <charset val="186"/>
          </rPr>
          <t xml:space="preserve">
Krista 25.10.07</t>
        </r>
      </text>
    </comment>
    <comment ref="B1090" authorId="1" shapeId="0" xr:uid="{00000000-0006-0000-0000-000031020000}">
      <text>
        <r>
          <rPr>
            <b/>
            <sz val="8"/>
            <color indexed="81"/>
            <rFont val="Tahoma"/>
            <family val="2"/>
            <charset val="186"/>
          </rPr>
          <t>valler:</t>
        </r>
        <r>
          <rPr>
            <sz val="8"/>
            <color indexed="81"/>
            <rFont val="Tahoma"/>
            <family val="2"/>
            <charset val="186"/>
          </rPr>
          <t xml:space="preserve">
Krista 25.10.07</t>
        </r>
      </text>
    </comment>
    <comment ref="B1091" authorId="1" shapeId="0" xr:uid="{00000000-0006-0000-0000-000032020000}">
      <text>
        <r>
          <rPr>
            <b/>
            <sz val="8"/>
            <color indexed="81"/>
            <rFont val="Tahoma"/>
            <family val="2"/>
            <charset val="186"/>
          </rPr>
          <t>valler:</t>
        </r>
        <r>
          <rPr>
            <sz val="8"/>
            <color indexed="81"/>
            <rFont val="Tahoma"/>
            <family val="2"/>
            <charset val="186"/>
          </rPr>
          <t xml:space="preserve">
Krista 25.10.07</t>
        </r>
      </text>
    </comment>
    <comment ref="B1092" authorId="1" shapeId="0" xr:uid="{00000000-0006-0000-0000-000033020000}">
      <text>
        <r>
          <rPr>
            <b/>
            <sz val="8"/>
            <color indexed="81"/>
            <rFont val="Tahoma"/>
            <family val="2"/>
            <charset val="186"/>
          </rPr>
          <t>valler:</t>
        </r>
        <r>
          <rPr>
            <sz val="8"/>
            <color indexed="81"/>
            <rFont val="Tahoma"/>
            <family val="2"/>
            <charset val="186"/>
          </rPr>
          <t xml:space="preserve">
Krista 25.10.07</t>
        </r>
      </text>
    </comment>
    <comment ref="B1093" authorId="1" shapeId="0" xr:uid="{00000000-0006-0000-0000-000034020000}">
      <text>
        <r>
          <rPr>
            <b/>
            <sz val="8"/>
            <color indexed="81"/>
            <rFont val="Tahoma"/>
            <family val="2"/>
            <charset val="186"/>
          </rPr>
          <t>valler:</t>
        </r>
        <r>
          <rPr>
            <sz val="8"/>
            <color indexed="81"/>
            <rFont val="Tahoma"/>
            <family val="2"/>
            <charset val="186"/>
          </rPr>
          <t xml:space="preserve">
Krista 25.10.07</t>
        </r>
      </text>
    </comment>
    <comment ref="B1094" authorId="3" shapeId="0" xr:uid="{00000000-0006-0000-0000-000035020000}">
      <text>
        <r>
          <rPr>
            <b/>
            <sz val="8"/>
            <color indexed="81"/>
            <rFont val="Tahoma"/>
            <family val="2"/>
            <charset val="186"/>
          </rPr>
          <t>ruusmann:</t>
        </r>
        <r>
          <rPr>
            <sz val="8"/>
            <color indexed="81"/>
            <rFont val="Tahoma"/>
            <family val="2"/>
            <charset val="186"/>
          </rPr>
          <t xml:space="preserve">
tehtud 30.05.2008</t>
        </r>
      </text>
    </comment>
    <comment ref="B1095" authorId="4" shapeId="0" xr:uid="{00000000-0006-0000-0000-000036020000}">
      <text>
        <r>
          <rPr>
            <b/>
            <sz val="8"/>
            <color indexed="81"/>
            <rFont val="Tahoma"/>
            <family val="2"/>
            <charset val="186"/>
          </rPr>
          <t>kibur:</t>
        </r>
        <r>
          <rPr>
            <sz val="8"/>
            <color indexed="81"/>
            <rFont val="Tahoma"/>
            <family val="2"/>
            <charset val="186"/>
          </rPr>
          <t xml:space="preserve">
5.06.08</t>
        </r>
      </text>
    </comment>
    <comment ref="B1096" authorId="4" shapeId="0" xr:uid="{00000000-0006-0000-0000-000037020000}">
      <text>
        <r>
          <rPr>
            <b/>
            <sz val="8"/>
            <color indexed="81"/>
            <rFont val="Tahoma"/>
            <family val="2"/>
            <charset val="186"/>
          </rPr>
          <t>kibur:</t>
        </r>
        <r>
          <rPr>
            <sz val="8"/>
            <color indexed="81"/>
            <rFont val="Tahoma"/>
            <family val="2"/>
            <charset val="186"/>
          </rPr>
          <t xml:space="preserve">
05.06.08
</t>
        </r>
      </text>
    </comment>
    <comment ref="B1097" authorId="4" shapeId="0" xr:uid="{00000000-0006-0000-0000-000038020000}">
      <text>
        <r>
          <rPr>
            <b/>
            <sz val="8"/>
            <color indexed="81"/>
            <rFont val="Tahoma"/>
            <family val="2"/>
            <charset val="186"/>
          </rPr>
          <t>kibur:</t>
        </r>
        <r>
          <rPr>
            <sz val="8"/>
            <color indexed="81"/>
            <rFont val="Tahoma"/>
            <family val="2"/>
            <charset val="186"/>
          </rPr>
          <t xml:space="preserve">
05.06.08
</t>
        </r>
      </text>
    </comment>
    <comment ref="B1098" authorId="4" shapeId="0" xr:uid="{00000000-0006-0000-0000-000039020000}">
      <text>
        <r>
          <rPr>
            <b/>
            <sz val="8"/>
            <color indexed="81"/>
            <rFont val="Tahoma"/>
            <family val="2"/>
            <charset val="186"/>
          </rPr>
          <t>kibur:</t>
        </r>
        <r>
          <rPr>
            <sz val="8"/>
            <color indexed="81"/>
            <rFont val="Tahoma"/>
            <family val="2"/>
            <charset val="186"/>
          </rPr>
          <t xml:space="preserve">
05.06.08
</t>
        </r>
      </text>
    </comment>
    <comment ref="B1099" authorId="4" shapeId="0" xr:uid="{00000000-0006-0000-0000-00003A020000}">
      <text>
        <r>
          <rPr>
            <b/>
            <sz val="8"/>
            <color indexed="81"/>
            <rFont val="Tahoma"/>
            <family val="2"/>
            <charset val="186"/>
          </rPr>
          <t>kibur:</t>
        </r>
        <r>
          <rPr>
            <sz val="8"/>
            <color indexed="81"/>
            <rFont val="Tahoma"/>
            <family val="2"/>
            <charset val="186"/>
          </rPr>
          <t xml:space="preserve">
05.06.08
</t>
        </r>
      </text>
    </comment>
    <comment ref="B1100" authorId="4" shapeId="0" xr:uid="{00000000-0006-0000-0000-00003B020000}">
      <text>
        <r>
          <rPr>
            <b/>
            <sz val="8"/>
            <color indexed="81"/>
            <rFont val="Tahoma"/>
            <family val="2"/>
            <charset val="186"/>
          </rPr>
          <t>kibur:</t>
        </r>
        <r>
          <rPr>
            <sz val="8"/>
            <color indexed="81"/>
            <rFont val="Tahoma"/>
            <family val="2"/>
            <charset val="186"/>
          </rPr>
          <t xml:space="preserve">
05.06.08
</t>
        </r>
      </text>
    </comment>
    <comment ref="B1101" authorId="4" shapeId="0" xr:uid="{00000000-0006-0000-0000-00003C020000}">
      <text>
        <r>
          <rPr>
            <b/>
            <sz val="8"/>
            <color indexed="81"/>
            <rFont val="Tahoma"/>
            <family val="2"/>
            <charset val="186"/>
          </rPr>
          <t>kibur:</t>
        </r>
        <r>
          <rPr>
            <sz val="8"/>
            <color indexed="81"/>
            <rFont val="Tahoma"/>
            <family val="2"/>
            <charset val="186"/>
          </rPr>
          <t xml:space="preserve">
05.06.08
</t>
        </r>
      </text>
    </comment>
    <comment ref="B1102" authorId="4" shapeId="0" xr:uid="{00000000-0006-0000-0000-00003D020000}">
      <text>
        <r>
          <rPr>
            <b/>
            <sz val="8"/>
            <color indexed="81"/>
            <rFont val="Tahoma"/>
            <family val="2"/>
            <charset val="186"/>
          </rPr>
          <t>kibur:</t>
        </r>
        <r>
          <rPr>
            <sz val="8"/>
            <color indexed="81"/>
            <rFont val="Tahoma"/>
            <family val="2"/>
            <charset val="186"/>
          </rPr>
          <t xml:space="preserve">
05.06.08
</t>
        </r>
      </text>
    </comment>
    <comment ref="B1109" authorId="4" shapeId="0" xr:uid="{00000000-0006-0000-0000-00003E020000}">
      <text>
        <r>
          <rPr>
            <b/>
            <sz val="9"/>
            <color indexed="81"/>
            <rFont val="Tahoma"/>
            <family val="2"/>
            <charset val="186"/>
          </rPr>
          <t>kibur:</t>
        </r>
        <r>
          <rPr>
            <sz val="9"/>
            <color indexed="81"/>
            <rFont val="Tahoma"/>
            <family val="2"/>
            <charset val="186"/>
          </rPr>
          <t xml:space="preserve">
tehtud 14.06.2010</t>
        </r>
      </text>
    </comment>
    <comment ref="B1110" authorId="4" shapeId="0" xr:uid="{00000000-0006-0000-0000-00003F020000}">
      <text>
        <r>
          <rPr>
            <b/>
            <sz val="9"/>
            <color indexed="81"/>
            <rFont val="Tahoma"/>
            <family val="2"/>
            <charset val="186"/>
          </rPr>
          <t>kibur:</t>
        </r>
        <r>
          <rPr>
            <sz val="9"/>
            <color indexed="81"/>
            <rFont val="Tahoma"/>
            <family val="2"/>
            <charset val="186"/>
          </rPr>
          <t xml:space="preserve">
tehtud 14.06.2010</t>
        </r>
      </text>
    </comment>
    <comment ref="B1111" authorId="4" shapeId="0" xr:uid="{00000000-0006-0000-0000-000040020000}">
      <text>
        <r>
          <rPr>
            <b/>
            <sz val="9"/>
            <color indexed="81"/>
            <rFont val="Tahoma"/>
            <family val="2"/>
            <charset val="186"/>
          </rPr>
          <t>kibur:</t>
        </r>
        <r>
          <rPr>
            <sz val="9"/>
            <color indexed="81"/>
            <rFont val="Tahoma"/>
            <family val="2"/>
            <charset val="186"/>
          </rPr>
          <t xml:space="preserve">
tehtud 14.06.2010</t>
        </r>
      </text>
    </comment>
    <comment ref="B1112" authorId="4" shapeId="0" xr:uid="{00000000-0006-0000-0000-000041020000}">
      <text>
        <r>
          <rPr>
            <b/>
            <sz val="9"/>
            <color indexed="81"/>
            <rFont val="Tahoma"/>
            <family val="2"/>
            <charset val="186"/>
          </rPr>
          <t>kibur:</t>
        </r>
        <r>
          <rPr>
            <sz val="9"/>
            <color indexed="81"/>
            <rFont val="Tahoma"/>
            <family val="2"/>
            <charset val="186"/>
          </rPr>
          <t xml:space="preserve">
tehtud 14.06.2010</t>
        </r>
      </text>
    </comment>
    <comment ref="B1113" authorId="4" shapeId="0" xr:uid="{00000000-0006-0000-0000-000042020000}">
      <text>
        <r>
          <rPr>
            <b/>
            <sz val="9"/>
            <color indexed="81"/>
            <rFont val="Tahoma"/>
            <family val="2"/>
            <charset val="186"/>
          </rPr>
          <t>kibur:</t>
        </r>
        <r>
          <rPr>
            <sz val="9"/>
            <color indexed="81"/>
            <rFont val="Tahoma"/>
            <family val="2"/>
            <charset val="186"/>
          </rPr>
          <t xml:space="preserve">
tehtud 14.06.2010</t>
        </r>
      </text>
    </comment>
    <comment ref="B1114" authorId="4" shapeId="0" xr:uid="{00000000-0006-0000-0000-000043020000}">
      <text>
        <r>
          <rPr>
            <b/>
            <sz val="9"/>
            <color indexed="81"/>
            <rFont val="Tahoma"/>
            <family val="2"/>
            <charset val="186"/>
          </rPr>
          <t>kibur:</t>
        </r>
        <r>
          <rPr>
            <sz val="9"/>
            <color indexed="81"/>
            <rFont val="Tahoma"/>
            <family val="2"/>
            <charset val="186"/>
          </rPr>
          <t xml:space="preserve">
tehtud 14.06.2010</t>
        </r>
      </text>
    </comment>
    <comment ref="B1115" authorId="4" shapeId="0" xr:uid="{00000000-0006-0000-0000-000044020000}">
      <text>
        <r>
          <rPr>
            <b/>
            <sz val="9"/>
            <color indexed="81"/>
            <rFont val="Tahoma"/>
            <family val="2"/>
            <charset val="186"/>
          </rPr>
          <t>kibur:</t>
        </r>
        <r>
          <rPr>
            <sz val="9"/>
            <color indexed="81"/>
            <rFont val="Tahoma"/>
            <family val="2"/>
            <charset val="186"/>
          </rPr>
          <t xml:space="preserve">
tehtud 14.06.2010</t>
        </r>
      </text>
    </comment>
    <comment ref="B1116" authorId="4" shapeId="0" xr:uid="{00000000-0006-0000-0000-000045020000}">
      <text>
        <r>
          <rPr>
            <b/>
            <sz val="9"/>
            <color indexed="81"/>
            <rFont val="Tahoma"/>
            <family val="2"/>
            <charset val="186"/>
          </rPr>
          <t>kibur:</t>
        </r>
        <r>
          <rPr>
            <sz val="9"/>
            <color indexed="81"/>
            <rFont val="Tahoma"/>
            <family val="2"/>
            <charset val="186"/>
          </rPr>
          <t xml:space="preserve">
tehtud 30.03.2011</t>
        </r>
      </text>
    </comment>
    <comment ref="B1117" authorId="4" shapeId="0" xr:uid="{00000000-0006-0000-0000-000046020000}">
      <text>
        <r>
          <rPr>
            <b/>
            <sz val="9"/>
            <color indexed="81"/>
            <rFont val="Tahoma"/>
            <family val="2"/>
            <charset val="186"/>
          </rPr>
          <t>kibur:</t>
        </r>
        <r>
          <rPr>
            <sz val="9"/>
            <color indexed="81"/>
            <rFont val="Tahoma"/>
            <family val="2"/>
            <charset val="186"/>
          </rPr>
          <t xml:space="preserve">
tehtud 31.05.2011</t>
        </r>
      </text>
    </comment>
    <comment ref="B1118" authorId="4" shapeId="0" xr:uid="{00000000-0006-0000-0000-000047020000}">
      <text>
        <r>
          <rPr>
            <b/>
            <sz val="9"/>
            <color indexed="81"/>
            <rFont val="Tahoma"/>
            <family val="2"/>
            <charset val="186"/>
          </rPr>
          <t>kibur:</t>
        </r>
        <r>
          <rPr>
            <sz val="9"/>
            <color indexed="81"/>
            <rFont val="Tahoma"/>
            <family val="2"/>
            <charset val="186"/>
          </rPr>
          <t xml:space="preserve">
tehtud 31.05.2011</t>
        </r>
      </text>
    </comment>
    <comment ref="B1119" authorId="4" shapeId="0" xr:uid="{00000000-0006-0000-0000-000048020000}">
      <text>
        <r>
          <rPr>
            <b/>
            <sz val="9"/>
            <color indexed="81"/>
            <rFont val="Tahoma"/>
            <family val="2"/>
            <charset val="186"/>
          </rPr>
          <t>kibur:</t>
        </r>
        <r>
          <rPr>
            <sz val="9"/>
            <color indexed="81"/>
            <rFont val="Tahoma"/>
            <family val="2"/>
            <charset val="186"/>
          </rPr>
          <t xml:space="preserve">
tehtud 31.05.2011</t>
        </r>
      </text>
    </comment>
    <comment ref="B1120" authorId="4" shapeId="0" xr:uid="{00000000-0006-0000-0000-000049020000}">
      <text>
        <r>
          <rPr>
            <b/>
            <sz val="9"/>
            <color indexed="81"/>
            <rFont val="Tahoma"/>
            <family val="2"/>
            <charset val="186"/>
          </rPr>
          <t>kibur:</t>
        </r>
        <r>
          <rPr>
            <sz val="9"/>
            <color indexed="81"/>
            <rFont val="Tahoma"/>
            <family val="2"/>
            <charset val="186"/>
          </rPr>
          <t xml:space="preserve">
tehtud 24.05.2012</t>
        </r>
      </text>
    </comment>
    <comment ref="B1121" authorId="4" shapeId="0" xr:uid="{00000000-0006-0000-0000-00004A020000}">
      <text>
        <r>
          <rPr>
            <b/>
            <sz val="9"/>
            <color indexed="81"/>
            <rFont val="Tahoma"/>
            <family val="2"/>
            <charset val="186"/>
          </rPr>
          <t>kibur:</t>
        </r>
        <r>
          <rPr>
            <sz val="9"/>
            <color indexed="81"/>
            <rFont val="Tahoma"/>
            <family val="2"/>
            <charset val="186"/>
          </rPr>
          <t xml:space="preserve">
tehtud 31.05.2012</t>
        </r>
      </text>
    </comment>
    <comment ref="B1122" authorId="4" shapeId="0" xr:uid="{00000000-0006-0000-0000-00004B020000}">
      <text>
        <r>
          <rPr>
            <b/>
            <sz val="9"/>
            <color indexed="81"/>
            <rFont val="Tahoma"/>
            <family val="2"/>
            <charset val="186"/>
          </rPr>
          <t>kibur:</t>
        </r>
        <r>
          <rPr>
            <sz val="9"/>
            <color indexed="81"/>
            <rFont val="Tahoma"/>
            <family val="2"/>
            <charset val="186"/>
          </rPr>
          <t xml:space="preserve">
tehtud 31.05.2012</t>
        </r>
      </text>
    </comment>
    <comment ref="B1123" authorId="4" shapeId="0" xr:uid="{00000000-0006-0000-0000-00004C020000}">
      <text>
        <r>
          <rPr>
            <b/>
            <sz val="9"/>
            <color indexed="81"/>
            <rFont val="Tahoma"/>
            <family val="2"/>
            <charset val="186"/>
          </rPr>
          <t>kibur:</t>
        </r>
        <r>
          <rPr>
            <sz val="9"/>
            <color indexed="81"/>
            <rFont val="Tahoma"/>
            <family val="2"/>
            <charset val="186"/>
          </rPr>
          <t xml:space="preserve">
tehtud 31.05.2012</t>
        </r>
      </text>
    </comment>
    <comment ref="B1124" authorId="4" shapeId="0" xr:uid="{00000000-0006-0000-0000-00004D020000}">
      <text>
        <r>
          <rPr>
            <b/>
            <sz val="9"/>
            <color indexed="81"/>
            <rFont val="Tahoma"/>
            <family val="2"/>
            <charset val="186"/>
          </rPr>
          <t>kibur:</t>
        </r>
        <r>
          <rPr>
            <sz val="9"/>
            <color indexed="81"/>
            <rFont val="Tahoma"/>
            <family val="2"/>
            <charset val="186"/>
          </rPr>
          <t xml:space="preserve">
tehtud 31.05.2012</t>
        </r>
      </text>
    </comment>
    <comment ref="B1125" authorId="4" shapeId="0" xr:uid="{00000000-0006-0000-0000-00004E020000}">
      <text>
        <r>
          <rPr>
            <b/>
            <sz val="9"/>
            <color indexed="81"/>
            <rFont val="Tahoma"/>
            <family val="2"/>
            <charset val="186"/>
          </rPr>
          <t>kibur:</t>
        </r>
        <r>
          <rPr>
            <sz val="9"/>
            <color indexed="81"/>
            <rFont val="Tahoma"/>
            <family val="2"/>
            <charset val="186"/>
          </rPr>
          <t xml:space="preserve">
tehtud 31.05.2012</t>
        </r>
      </text>
    </comment>
    <comment ref="B1126" authorId="9" shapeId="0" xr:uid="{00000000-0006-0000-0000-00004F020000}">
      <text>
        <r>
          <rPr>
            <b/>
            <sz val="9"/>
            <color indexed="81"/>
            <rFont val="Tahoma"/>
            <family val="2"/>
            <charset val="186"/>
          </rPr>
          <t>Krista Kibur:</t>
        </r>
        <r>
          <rPr>
            <sz val="9"/>
            <color indexed="81"/>
            <rFont val="Tahoma"/>
            <family val="2"/>
            <charset val="186"/>
          </rPr>
          <t xml:space="preserve">
tehtud Pirita LOV-le 29.11.2012</t>
        </r>
      </text>
    </comment>
    <comment ref="B1127" authorId="1" shapeId="0" xr:uid="{00000000-0006-0000-0000-000050020000}">
      <text>
        <r>
          <rPr>
            <b/>
            <sz val="9"/>
            <color indexed="81"/>
            <rFont val="Tahoma"/>
            <family val="2"/>
            <charset val="186"/>
          </rPr>
          <t>valler:</t>
        </r>
        <r>
          <rPr>
            <sz val="9"/>
            <color indexed="81"/>
            <rFont val="Tahoma"/>
            <family val="2"/>
            <charset val="186"/>
          </rPr>
          <t xml:space="preserve">
29.11.12 Haabersti ANK </t>
        </r>
      </text>
    </comment>
    <comment ref="B1128" authorId="9" shapeId="0" xr:uid="{00000000-0006-0000-0000-000051020000}">
      <text>
        <r>
          <rPr>
            <b/>
            <sz val="9"/>
            <color indexed="81"/>
            <rFont val="Tahoma"/>
            <family val="2"/>
            <charset val="186"/>
          </rPr>
          <t>Krista Kibur:</t>
        </r>
        <r>
          <rPr>
            <sz val="9"/>
            <color indexed="81"/>
            <rFont val="Tahoma"/>
            <family val="2"/>
            <charset val="186"/>
          </rPr>
          <t xml:space="preserve">
tehtud 02.04.2013
</t>
        </r>
      </text>
    </comment>
    <comment ref="B1129" authorId="9" shapeId="0" xr:uid="{00000000-0006-0000-0000-000052020000}">
      <text>
        <r>
          <rPr>
            <b/>
            <sz val="9"/>
            <color indexed="81"/>
            <rFont val="Tahoma"/>
            <family val="2"/>
            <charset val="186"/>
          </rPr>
          <t>Krista Kibur:</t>
        </r>
        <r>
          <rPr>
            <sz val="9"/>
            <color indexed="81"/>
            <rFont val="Tahoma"/>
            <family val="2"/>
            <charset val="186"/>
          </rPr>
          <t xml:space="preserve">
30.05.2013 RR2
</t>
        </r>
      </text>
    </comment>
    <comment ref="B1130" authorId="9" shapeId="0" xr:uid="{00000000-0006-0000-0000-000053020000}">
      <text>
        <r>
          <rPr>
            <b/>
            <sz val="9"/>
            <color indexed="81"/>
            <rFont val="Tahoma"/>
            <family val="2"/>
            <charset val="186"/>
          </rPr>
          <t>Krista Kibur:</t>
        </r>
        <r>
          <rPr>
            <sz val="9"/>
            <color indexed="81"/>
            <rFont val="Tahoma"/>
            <family val="2"/>
            <charset val="186"/>
          </rPr>
          <t xml:space="preserve">
30.05.2013 RR2
</t>
        </r>
      </text>
    </comment>
    <comment ref="B1131" authorId="9" shapeId="0" xr:uid="{00000000-0006-0000-0000-000054020000}">
      <text>
        <r>
          <rPr>
            <b/>
            <sz val="9"/>
            <color indexed="81"/>
            <rFont val="Tahoma"/>
            <family val="2"/>
            <charset val="186"/>
          </rPr>
          <t>Krista Kibur:</t>
        </r>
        <r>
          <rPr>
            <sz val="9"/>
            <color indexed="81"/>
            <rFont val="Tahoma"/>
            <family val="2"/>
            <charset val="186"/>
          </rPr>
          <t xml:space="preserve">
30.05.2013 RR2
</t>
        </r>
      </text>
    </comment>
    <comment ref="B1132" authorId="9" shapeId="0" xr:uid="{00000000-0006-0000-0000-000055020000}">
      <text>
        <r>
          <rPr>
            <b/>
            <sz val="9"/>
            <color indexed="81"/>
            <rFont val="Tahoma"/>
            <family val="2"/>
            <charset val="186"/>
          </rPr>
          <t>Krista Kibur:</t>
        </r>
        <r>
          <rPr>
            <sz val="9"/>
            <color indexed="81"/>
            <rFont val="Tahoma"/>
            <family val="2"/>
            <charset val="186"/>
          </rPr>
          <t xml:space="preserve">
30.05.2013 RR2
</t>
        </r>
      </text>
    </comment>
    <comment ref="B1133" authorId="18" shapeId="0" xr:uid="{00000000-0006-0000-0000-000056020000}">
      <text>
        <r>
          <rPr>
            <b/>
            <sz val="9"/>
            <color indexed="81"/>
            <rFont val="Tahoma"/>
            <family val="2"/>
            <charset val="186"/>
          </rPr>
          <t>Kristi Urmann:</t>
        </r>
        <r>
          <rPr>
            <sz val="9"/>
            <color indexed="81"/>
            <rFont val="Tahoma"/>
            <family val="2"/>
            <charset val="186"/>
          </rPr>
          <t xml:space="preserve">
Tehtud 01.06.2013
</t>
        </r>
      </text>
    </comment>
    <comment ref="B1134" authorId="9" shapeId="0" xr:uid="{00000000-0006-0000-0000-000057020000}">
      <text>
        <r>
          <rPr>
            <b/>
            <sz val="9"/>
            <color indexed="81"/>
            <rFont val="Tahoma"/>
            <family val="2"/>
            <charset val="186"/>
          </rPr>
          <t>Krista Kibur:</t>
        </r>
        <r>
          <rPr>
            <sz val="9"/>
            <color indexed="81"/>
            <rFont val="Tahoma"/>
            <family val="2"/>
            <charset val="186"/>
          </rPr>
          <t xml:space="preserve">
04.04.2014</t>
        </r>
      </text>
    </comment>
    <comment ref="B1135" authorId="6" shapeId="0" xr:uid="{00000000-0006-0000-0000-000058020000}">
      <text>
        <r>
          <rPr>
            <b/>
            <sz val="9"/>
            <color indexed="81"/>
            <rFont val="Tahoma"/>
            <family val="2"/>
            <charset val="186"/>
          </rPr>
          <t>Anne A.:</t>
        </r>
        <r>
          <rPr>
            <sz val="9"/>
            <color indexed="81"/>
            <rFont val="Tahoma"/>
            <family val="2"/>
            <charset val="186"/>
          </rPr>
          <t xml:space="preserve">
tehtud 03.07.2014
</t>
        </r>
      </text>
    </comment>
    <comment ref="B1136" authorId="6" shapeId="0" xr:uid="{00000000-0006-0000-0000-000059020000}">
      <text>
        <r>
          <rPr>
            <b/>
            <sz val="9"/>
            <color indexed="81"/>
            <rFont val="Tahoma"/>
            <family val="2"/>
            <charset val="186"/>
          </rPr>
          <t>Anne A.:</t>
        </r>
        <r>
          <rPr>
            <sz val="9"/>
            <color indexed="81"/>
            <rFont val="Tahoma"/>
            <family val="2"/>
            <charset val="186"/>
          </rPr>
          <t xml:space="preserve">
tehtud 03.07.2014
</t>
        </r>
      </text>
    </comment>
    <comment ref="B1137" authorId="6" shapeId="0" xr:uid="{00000000-0006-0000-0000-00005A020000}">
      <text>
        <r>
          <rPr>
            <b/>
            <sz val="9"/>
            <color indexed="81"/>
            <rFont val="Tahoma"/>
            <family val="2"/>
            <charset val="186"/>
          </rPr>
          <t>Anne A.:</t>
        </r>
        <r>
          <rPr>
            <sz val="9"/>
            <color indexed="81"/>
            <rFont val="Tahoma"/>
            <family val="2"/>
            <charset val="186"/>
          </rPr>
          <t xml:space="preserve">
tehtud 03.07.2014
</t>
        </r>
      </text>
    </comment>
    <comment ref="B1138" authorId="6" shapeId="0" xr:uid="{00000000-0006-0000-0000-00005B020000}">
      <text>
        <r>
          <rPr>
            <b/>
            <sz val="9"/>
            <color indexed="81"/>
            <rFont val="Tahoma"/>
            <family val="2"/>
            <charset val="186"/>
          </rPr>
          <t>Anne A.:</t>
        </r>
        <r>
          <rPr>
            <sz val="9"/>
            <color indexed="81"/>
            <rFont val="Tahoma"/>
            <family val="2"/>
            <charset val="186"/>
          </rPr>
          <t xml:space="preserve">
tehtud 03.07.2014
</t>
        </r>
      </text>
    </comment>
    <comment ref="B1139" authorId="6" shapeId="0" xr:uid="{00000000-0006-0000-0000-00005C020000}">
      <text>
        <r>
          <rPr>
            <b/>
            <sz val="9"/>
            <color indexed="81"/>
            <rFont val="Tahoma"/>
            <family val="2"/>
            <charset val="186"/>
          </rPr>
          <t>Anne A.:</t>
        </r>
        <r>
          <rPr>
            <sz val="9"/>
            <color indexed="81"/>
            <rFont val="Tahoma"/>
            <family val="2"/>
            <charset val="186"/>
          </rPr>
          <t xml:space="preserve">
tehtud 03.07.2014
</t>
        </r>
      </text>
    </comment>
    <comment ref="B1141" authorId="18" shapeId="0" xr:uid="{00000000-0006-0000-0000-00005D020000}">
      <text>
        <r>
          <rPr>
            <b/>
            <sz val="9"/>
            <color indexed="81"/>
            <rFont val="Tahoma"/>
            <family val="2"/>
            <charset val="186"/>
          </rPr>
          <t>Kristi Urmann:</t>
        </r>
        <r>
          <rPr>
            <sz val="9"/>
            <color indexed="81"/>
            <rFont val="Tahoma"/>
            <family val="2"/>
            <charset val="186"/>
          </rPr>
          <t xml:space="preserve">
Tehtud 02.06.2015</t>
        </r>
      </text>
    </comment>
    <comment ref="B1142" authorId="18" shapeId="0" xr:uid="{00000000-0006-0000-0000-00005E020000}">
      <text>
        <r>
          <rPr>
            <b/>
            <sz val="9"/>
            <color indexed="81"/>
            <rFont val="Tahoma"/>
            <family val="2"/>
            <charset val="186"/>
          </rPr>
          <t>Kristi Urmann:</t>
        </r>
        <r>
          <rPr>
            <sz val="9"/>
            <color indexed="81"/>
            <rFont val="Tahoma"/>
            <family val="2"/>
            <charset val="186"/>
          </rPr>
          <t xml:space="preserve">
Tehtud 08.06.2015</t>
        </r>
      </text>
    </comment>
    <comment ref="B1143" authorId="18" shapeId="0" xr:uid="{00000000-0006-0000-0000-00005F020000}">
      <text>
        <r>
          <rPr>
            <b/>
            <sz val="9"/>
            <color indexed="81"/>
            <rFont val="Tahoma"/>
            <family val="2"/>
            <charset val="186"/>
          </rPr>
          <t>Kristi Urmann:</t>
        </r>
        <r>
          <rPr>
            <sz val="9"/>
            <color indexed="81"/>
            <rFont val="Tahoma"/>
            <family val="2"/>
            <charset val="186"/>
          </rPr>
          <t xml:space="preserve">
Tehtud 16.06.2015</t>
        </r>
      </text>
    </comment>
    <comment ref="B1144" authorId="18" shapeId="0" xr:uid="{00000000-0006-0000-0000-000060020000}">
      <text>
        <r>
          <rPr>
            <b/>
            <sz val="9"/>
            <color indexed="81"/>
            <rFont val="Tahoma"/>
            <family val="2"/>
            <charset val="186"/>
          </rPr>
          <t>Kristi Urmann:</t>
        </r>
        <r>
          <rPr>
            <sz val="9"/>
            <color indexed="81"/>
            <rFont val="Tahoma"/>
            <family val="2"/>
            <charset val="186"/>
          </rPr>
          <t xml:space="preserve">
Tehtud 03.07.2015</t>
        </r>
      </text>
    </comment>
    <comment ref="B1145" authorId="9" shapeId="0" xr:uid="{00000000-0006-0000-0000-000061020000}">
      <text>
        <r>
          <rPr>
            <b/>
            <sz val="9"/>
            <color indexed="81"/>
            <rFont val="Tahoma"/>
            <family val="2"/>
            <charset val="186"/>
          </rPr>
          <t>Krista Kibur:</t>
        </r>
        <r>
          <rPr>
            <sz val="9"/>
            <color indexed="81"/>
            <rFont val="Tahoma"/>
            <family val="2"/>
            <charset val="186"/>
          </rPr>
          <t xml:space="preserve">
15.03.2016</t>
        </r>
      </text>
    </comment>
    <comment ref="B1146" authorId="20" shapeId="0" xr:uid="{00000000-0006-0000-0000-000062020000}">
      <text>
        <r>
          <rPr>
            <b/>
            <sz val="8"/>
            <color indexed="81"/>
            <rFont val="Tahoma"/>
            <family val="2"/>
            <charset val="186"/>
          </rPr>
          <t>keres:</t>
        </r>
        <r>
          <rPr>
            <sz val="8"/>
            <color indexed="81"/>
            <rFont val="Tahoma"/>
            <family val="2"/>
            <charset val="186"/>
          </rPr>
          <t xml:space="preserve">
tehtud 05.03.2007</t>
        </r>
      </text>
    </comment>
    <comment ref="B1147" authorId="20" shapeId="0" xr:uid="{00000000-0006-0000-0000-000063020000}">
      <text>
        <r>
          <rPr>
            <b/>
            <sz val="8"/>
            <color indexed="81"/>
            <rFont val="Tahoma"/>
            <family val="2"/>
            <charset val="186"/>
          </rPr>
          <t>keres:</t>
        </r>
        <r>
          <rPr>
            <sz val="8"/>
            <color indexed="81"/>
            <rFont val="Tahoma"/>
            <family val="2"/>
            <charset val="186"/>
          </rPr>
          <t xml:space="preserve">
tehtud 14.03.2007</t>
        </r>
      </text>
    </comment>
    <comment ref="B1148" authorId="20" shapeId="0" xr:uid="{00000000-0006-0000-0000-000064020000}">
      <text>
        <r>
          <rPr>
            <b/>
            <sz val="8"/>
            <color indexed="81"/>
            <rFont val="Tahoma"/>
            <family val="2"/>
            <charset val="186"/>
          </rPr>
          <t>keres:</t>
        </r>
        <r>
          <rPr>
            <sz val="8"/>
            <color indexed="81"/>
            <rFont val="Tahoma"/>
            <family val="2"/>
            <charset val="186"/>
          </rPr>
          <t xml:space="preserve">
tehtud 14.03.2007</t>
        </r>
      </text>
    </comment>
    <comment ref="B1149" authorId="14" shapeId="0" xr:uid="{00000000-0006-0000-0000-000065020000}">
      <text>
        <r>
          <rPr>
            <b/>
            <sz val="8"/>
            <color indexed="81"/>
            <rFont val="Tahoma"/>
            <family val="2"/>
            <charset val="186"/>
          </rPr>
          <t>roosioja:</t>
        </r>
        <r>
          <rPr>
            <sz val="8"/>
            <color indexed="81"/>
            <rFont val="Tahoma"/>
            <family val="2"/>
            <charset val="186"/>
          </rPr>
          <t xml:space="preserve">
tehtud 20.02</t>
        </r>
      </text>
    </comment>
    <comment ref="B1151" authorId="21" shapeId="0" xr:uid="{00000000-0006-0000-0000-000066020000}">
      <text>
        <r>
          <rPr>
            <b/>
            <sz val="8"/>
            <color indexed="81"/>
            <rFont val="Tahoma"/>
            <family val="2"/>
            <charset val="186"/>
          </rPr>
          <t>keres:</t>
        </r>
        <r>
          <rPr>
            <sz val="8"/>
            <color indexed="81"/>
            <rFont val="Tahoma"/>
            <family val="2"/>
            <charset val="186"/>
          </rPr>
          <t xml:space="preserve">
tehtud 28.02.2007</t>
        </r>
      </text>
    </comment>
    <comment ref="C1164" authorId="1" shapeId="0" xr:uid="{00000000-0006-0000-0000-000067020000}">
      <text>
        <r>
          <rPr>
            <b/>
            <sz val="8"/>
            <color indexed="81"/>
            <rFont val="Tahoma"/>
            <family val="2"/>
            <charset val="186"/>
          </rPr>
          <t>valler:</t>
        </r>
        <r>
          <rPr>
            <sz val="8"/>
            <color indexed="81"/>
            <rFont val="Tahoma"/>
            <family val="2"/>
            <charset val="186"/>
          </rPr>
          <t xml:space="preserve">
tehtud 26.02.08
Toetusfondi eraldis</t>
        </r>
      </text>
    </comment>
    <comment ref="F1164" authorId="2" shapeId="0" xr:uid="{00000000-0006-0000-0000-000068020000}">
      <text>
        <r>
          <rPr>
            <b/>
            <sz val="9"/>
            <color indexed="81"/>
            <rFont val="Tahoma"/>
            <family val="2"/>
            <charset val="186"/>
          </rPr>
          <t>Anne Altermann:</t>
        </r>
        <r>
          <rPr>
            <sz val="9"/>
            <color indexed="81"/>
            <rFont val="Tahoma"/>
            <family val="2"/>
            <charset val="186"/>
          </rPr>
          <t xml:space="preserve">
2008 aasta eraldisel oli tegevusala 09800</t>
        </r>
      </text>
    </comment>
    <comment ref="C1165" authorId="2" shapeId="0" xr:uid="{00000000-0006-0000-0000-000069020000}">
      <text>
        <r>
          <rPr>
            <b/>
            <sz val="9"/>
            <color indexed="81"/>
            <rFont val="Tahoma"/>
            <family val="2"/>
            <charset val="186"/>
          </rPr>
          <t>Anne Altermann:</t>
        </r>
        <r>
          <rPr>
            <sz val="9"/>
            <color indexed="81"/>
            <rFont val="Tahoma"/>
            <family val="2"/>
            <charset val="186"/>
          </rPr>
          <t xml:space="preserve">
tehtud 13.09.2017
Toetusfondi eraldis</t>
        </r>
      </text>
    </comment>
    <comment ref="C1166" authorId="2" shapeId="0" xr:uid="{8E96C45F-0E9B-400D-8C86-5838F00A28C0}">
      <text>
        <r>
          <rPr>
            <b/>
            <sz val="9"/>
            <color indexed="81"/>
            <rFont val="Tahoma"/>
            <family val="2"/>
            <charset val="186"/>
          </rPr>
          <t>Anne Altermann:</t>
        </r>
        <r>
          <rPr>
            <sz val="9"/>
            <color indexed="81"/>
            <rFont val="Tahoma"/>
            <family val="2"/>
            <charset val="186"/>
          </rPr>
          <t xml:space="preserve">
tehtud 03.12.2021
Toetusfondi eraldis al. 2022</t>
        </r>
      </text>
    </comment>
    <comment ref="C1169" authorId="20" shapeId="0" xr:uid="{00000000-0006-0000-0000-00006A020000}">
      <text>
        <r>
          <rPr>
            <b/>
            <sz val="8"/>
            <color indexed="81"/>
            <rFont val="Tahoma"/>
            <family val="2"/>
            <charset val="186"/>
          </rPr>
          <t>keres:</t>
        </r>
        <r>
          <rPr>
            <sz val="8"/>
            <color indexed="81"/>
            <rFont val="Tahoma"/>
            <family val="2"/>
            <charset val="186"/>
          </rPr>
          <t xml:space="preserve">
tehtud 12.04.2007</t>
        </r>
      </text>
    </comment>
    <comment ref="E1169" authorId="0" shapeId="0" xr:uid="{00000000-0006-0000-0000-00006B020000}">
      <text>
        <r>
          <rPr>
            <b/>
            <sz val="9"/>
            <color indexed="81"/>
            <rFont val="Tahoma"/>
            <family val="2"/>
            <charset val="186"/>
          </rPr>
          <t>viinapuu:</t>
        </r>
        <r>
          <rPr>
            <sz val="9"/>
            <color indexed="81"/>
            <rFont val="Tahoma"/>
            <family val="2"/>
            <charset val="186"/>
          </rPr>
          <t xml:space="preserve">
Kuni 31.12.2008 nimetusega sotsiaaltoetuste ja -teenuste korraldamine ja arendamine
</t>
        </r>
      </text>
    </comment>
    <comment ref="C1170" authorId="0" shapeId="0" xr:uid="{00000000-0006-0000-0000-00006C020000}">
      <text>
        <r>
          <rPr>
            <b/>
            <sz val="9"/>
            <color indexed="81"/>
            <rFont val="Tahoma"/>
            <family val="2"/>
            <charset val="186"/>
          </rPr>
          <t>viinapuu:</t>
        </r>
        <r>
          <rPr>
            <sz val="9"/>
            <color indexed="81"/>
            <rFont val="Tahoma"/>
            <family val="2"/>
            <charset val="186"/>
          </rPr>
          <t xml:space="preserve">
tehtud 12.03.09
</t>
        </r>
      </text>
    </comment>
    <comment ref="C1172" authorId="11" shapeId="0" xr:uid="{00000000-0006-0000-0000-00006D020000}">
      <text>
        <r>
          <rPr>
            <b/>
            <sz val="9"/>
            <color indexed="81"/>
            <rFont val="Tahoma"/>
            <family val="2"/>
            <charset val="186"/>
          </rPr>
          <t>Anne Viinapuu:</t>
        </r>
        <r>
          <rPr>
            <sz val="9"/>
            <color indexed="81"/>
            <rFont val="Tahoma"/>
            <family val="2"/>
            <charset val="186"/>
          </rPr>
          <t xml:space="preserve">
22.01.2018
</t>
        </r>
      </text>
    </comment>
    <comment ref="C1173" authorId="11" shapeId="0" xr:uid="{00000000-0006-0000-0000-00006E020000}">
      <text>
        <r>
          <rPr>
            <b/>
            <sz val="9"/>
            <color indexed="81"/>
            <rFont val="Tahoma"/>
            <family val="2"/>
            <charset val="186"/>
          </rPr>
          <t>Anne Viinapuu:</t>
        </r>
        <r>
          <rPr>
            <sz val="9"/>
            <color indexed="81"/>
            <rFont val="Tahoma"/>
            <family val="2"/>
            <charset val="186"/>
          </rPr>
          <t xml:space="preserve">
22.01.2018</t>
        </r>
      </text>
    </comment>
    <comment ref="C1176" authorId="1" shapeId="0" xr:uid="{00000000-0006-0000-0000-00006F020000}">
      <text>
        <r>
          <rPr>
            <b/>
            <sz val="9"/>
            <color indexed="81"/>
            <rFont val="Tahoma"/>
            <family val="2"/>
            <charset val="186"/>
          </rPr>
          <t>valler:</t>
        </r>
        <r>
          <rPr>
            <sz val="9"/>
            <color indexed="81"/>
            <rFont val="Tahoma"/>
            <family val="2"/>
            <charset val="186"/>
          </rPr>
          <t xml:space="preserve">
12.01.2015</t>
        </r>
      </text>
    </comment>
    <comment ref="E1176" authorId="1" shapeId="0" xr:uid="{00000000-0006-0000-0000-000070020000}">
      <text>
        <r>
          <rPr>
            <b/>
            <sz val="9"/>
            <color indexed="81"/>
            <rFont val="Tahoma"/>
            <family val="2"/>
            <charset val="186"/>
          </rPr>
          <t>valler:</t>
        </r>
        <r>
          <rPr>
            <sz val="9"/>
            <color indexed="81"/>
            <rFont val="Tahoma"/>
            <family val="2"/>
            <charset val="186"/>
          </rPr>
          <t xml:space="preserve">
alates 2015.a teede raha toetusfondist</t>
        </r>
      </text>
    </comment>
    <comment ref="C1177" authorId="1" shapeId="0" xr:uid="{00000000-0006-0000-0000-000071020000}">
      <text>
        <r>
          <rPr>
            <b/>
            <sz val="9"/>
            <color indexed="81"/>
            <rFont val="Tahoma"/>
            <family val="2"/>
            <charset val="186"/>
          </rPr>
          <t>valler:</t>
        </r>
        <r>
          <rPr>
            <sz val="9"/>
            <color indexed="81"/>
            <rFont val="Tahoma"/>
            <family val="2"/>
            <charset val="186"/>
          </rPr>
          <t xml:space="preserve">
12.01.2015</t>
        </r>
      </text>
    </comment>
    <comment ref="C1180" authorId="1" shapeId="0" xr:uid="{00000000-0006-0000-0000-000072020000}">
      <text>
        <r>
          <rPr>
            <b/>
            <sz val="8"/>
            <color indexed="81"/>
            <rFont val="Tahoma"/>
            <family val="2"/>
            <charset val="186"/>
          </rPr>
          <t>valler:</t>
        </r>
        <r>
          <rPr>
            <sz val="8"/>
            <color indexed="81"/>
            <rFont val="Tahoma"/>
            <family val="2"/>
            <charset val="186"/>
          </rPr>
          <t xml:space="preserve">
tehtud 02.07.07</t>
        </r>
      </text>
    </comment>
    <comment ref="B1181" authorId="3" shapeId="0" xr:uid="{00000000-0006-0000-0000-000073020000}">
      <text>
        <r>
          <rPr>
            <b/>
            <sz val="8"/>
            <color indexed="81"/>
            <rFont val="Tahoma"/>
            <family val="2"/>
            <charset val="186"/>
          </rPr>
          <t>ruusmann:</t>
        </r>
        <r>
          <rPr>
            <sz val="8"/>
            <color indexed="81"/>
            <rFont val="Tahoma"/>
            <family val="2"/>
            <charset val="186"/>
          </rPr>
          <t xml:space="preserve">
tehtud 01.04.2009</t>
        </r>
      </text>
    </comment>
    <comment ref="D1184" authorId="2" shapeId="0" xr:uid="{00000000-0006-0000-0000-000074020000}">
      <text>
        <r>
          <rPr>
            <sz val="9"/>
            <color indexed="81"/>
            <rFont val="Tahoma"/>
            <family val="2"/>
            <charset val="186"/>
          </rPr>
          <t>Haridus- ja Noorteamet loodi 01.08.2020 SA Innove, SA Archimedese, Hariduse Infotehnoloogia Sihtasutuse ning Eesti Noorsootöö Keskuse teenuste põhjal.
01.04.2020 liikus eurotoetuste vahendamine SA Innovest ja SA Archimedesest Riigi Tugiteenuste Keskusesse.
SA Archimedeses tegutsev Erasmus+ programm jääb tulenevalt uuest akrediteerimisperioodist esialgu tegutsema eraldiseisvalt.</t>
        </r>
      </text>
    </comment>
    <comment ref="E1188" authorId="2" shapeId="0" xr:uid="{00000000-0006-0000-0000-000075020000}">
      <text>
        <r>
          <rPr>
            <sz val="9"/>
            <color indexed="81"/>
            <rFont val="Tahoma"/>
            <family val="2"/>
            <charset val="186"/>
          </rPr>
          <t>Innove SA keelekümblusklasside ja uussisserändajatest õpilaste eesti k õppe toetusele uus tulufond. Alates eelmise aasta sügisest on toetuse andja Haridus- ja Noorteamet. Varem oli tulufond 1263230160</t>
        </r>
      </text>
    </comment>
    <comment ref="E1189" authorId="2" shapeId="0" xr:uid="{00000000-0006-0000-0000-000076020000}">
      <text>
        <r>
          <rPr>
            <b/>
            <sz val="9"/>
            <color indexed="81"/>
            <rFont val="Tahoma"/>
            <family val="2"/>
            <charset val="186"/>
          </rPr>
          <t>Anne Altermann:</t>
        </r>
        <r>
          <rPr>
            <sz val="9"/>
            <color indexed="81"/>
            <rFont val="Tahoma"/>
            <family val="2"/>
            <charset val="186"/>
          </rPr>
          <t xml:space="preserve">
Varem eraldas toetust Innove tulufond 1223630220 nüüd HARNO</t>
        </r>
      </text>
    </comment>
    <comment ref="E1193" authorId="2" shapeId="0" xr:uid="{00000000-0006-0000-0000-000077020000}">
      <text>
        <r>
          <rPr>
            <b/>
            <sz val="9"/>
            <color indexed="81"/>
            <rFont val="Tahoma"/>
            <family val="2"/>
            <charset val="186"/>
          </rPr>
          <t>Anne Altermann:</t>
        </r>
        <r>
          <rPr>
            <sz val="9"/>
            <color indexed="81"/>
            <rFont val="Tahoma"/>
            <family val="2"/>
            <charset val="186"/>
          </rPr>
          <t xml:space="preserve">
Haridusameti noorsootööosakonna projekt pakkuda kaheksale Tallinna noortekeskusele rahvusvahelist koostöökogemust, et edendada sallivust ja kultuuridevahelist õppimist. HARNo leping</t>
        </r>
      </text>
    </comment>
    <comment ref="B1196" authorId="13" shapeId="0" xr:uid="{00000000-0006-0000-0000-000078020000}">
      <text>
        <r>
          <rPr>
            <b/>
            <sz val="9"/>
            <color indexed="81"/>
            <rFont val="Tahoma"/>
            <family val="2"/>
            <charset val="186"/>
          </rPr>
          <t>Monika Pertel:</t>
        </r>
        <r>
          <rPr>
            <sz val="9"/>
            <color indexed="81"/>
            <rFont val="Tahoma"/>
            <family val="2"/>
            <charset val="186"/>
          </rPr>
          <t xml:space="preserve">
18.06.21
</t>
        </r>
      </text>
    </comment>
    <comment ref="C1201" authorId="1" shapeId="0" xr:uid="{00000000-0006-0000-0000-000079020000}">
      <text>
        <r>
          <rPr>
            <b/>
            <sz val="8"/>
            <color indexed="81"/>
            <rFont val="Tahoma"/>
            <family val="2"/>
            <charset val="186"/>
          </rPr>
          <t>valler:</t>
        </r>
        <r>
          <rPr>
            <sz val="8"/>
            <color indexed="81"/>
            <rFont val="Tahoma"/>
            <family val="2"/>
            <charset val="186"/>
          </rPr>
          <t xml:space="preserve">
tehtud 19.10.01</t>
        </r>
      </text>
    </comment>
    <comment ref="E1201" authorId="1" shapeId="0" xr:uid="{00000000-0006-0000-0000-00007A020000}">
      <text>
        <r>
          <rPr>
            <b/>
            <sz val="8"/>
            <color indexed="81"/>
            <rFont val="Tahoma"/>
            <family val="2"/>
            <charset val="186"/>
          </rPr>
          <t>valler:</t>
        </r>
        <r>
          <rPr>
            <sz val="8"/>
            <color indexed="81"/>
            <rFont val="Tahoma"/>
            <family val="2"/>
            <charset val="186"/>
          </rPr>
          <t xml:space="preserve">
projekti "Feria" läbiviimiseks</t>
        </r>
      </text>
    </comment>
    <comment ref="C1205" authorId="5" shapeId="0" xr:uid="{00000000-0006-0000-0000-00007B020000}">
      <text>
        <r>
          <rPr>
            <b/>
            <sz val="9"/>
            <color indexed="81"/>
            <rFont val="Tahoma"/>
            <family val="2"/>
            <charset val="186"/>
          </rPr>
          <t>Anne A:</t>
        </r>
        <r>
          <rPr>
            <sz val="9"/>
            <color indexed="81"/>
            <rFont val="Tahoma"/>
            <family val="2"/>
            <charset val="186"/>
          </rPr>
          <t xml:space="preserve">
Tehtud 03.11.10.a.</t>
        </r>
      </text>
    </comment>
    <comment ref="C1206" authorId="5" shapeId="0" xr:uid="{00000000-0006-0000-0000-00007C020000}">
      <text>
        <r>
          <rPr>
            <b/>
            <sz val="9"/>
            <color indexed="81"/>
            <rFont val="Tahoma"/>
            <family val="2"/>
            <charset val="186"/>
          </rPr>
          <t>altermann1:</t>
        </r>
        <r>
          <rPr>
            <sz val="9"/>
            <color indexed="81"/>
            <rFont val="Tahoma"/>
            <family val="2"/>
            <charset val="186"/>
          </rPr>
          <t xml:space="preserve">
tehtud 22.03.11</t>
        </r>
      </text>
    </comment>
    <comment ref="C1207" authorId="2" shapeId="0" xr:uid="{00000000-0006-0000-0000-00007D020000}">
      <text>
        <r>
          <rPr>
            <b/>
            <sz val="9"/>
            <color indexed="81"/>
            <rFont val="Tahoma"/>
            <family val="2"/>
            <charset val="186"/>
          </rPr>
          <t>Anne Altermann:</t>
        </r>
        <r>
          <rPr>
            <sz val="9"/>
            <color indexed="81"/>
            <rFont val="Tahoma"/>
            <family val="2"/>
            <charset val="186"/>
          </rPr>
          <t xml:space="preserve">
tehtud 09.04.2020</t>
        </r>
      </text>
    </comment>
    <comment ref="E1207" authorId="2" shapeId="0" xr:uid="{00000000-0006-0000-0000-00007E020000}">
      <text>
        <r>
          <rPr>
            <b/>
            <sz val="9"/>
            <color indexed="81"/>
            <rFont val="Tahoma"/>
            <family val="2"/>
            <charset val="186"/>
          </rPr>
          <t>Anne Altermann:</t>
        </r>
        <r>
          <rPr>
            <sz val="9"/>
            <color indexed="81"/>
            <rFont val="Tahoma"/>
            <family val="2"/>
            <charset val="186"/>
          </rPr>
          <t xml:space="preserve">
erinevad KOV-id annavad toetust litsenside soetamiseks (eriolukorra ajal 2020)</t>
        </r>
      </text>
    </comment>
    <comment ref="A1219" authorId="0" shapeId="0" xr:uid="{00000000-0006-0000-0000-00007F020000}">
      <text>
        <r>
          <rPr>
            <b/>
            <sz val="8"/>
            <color indexed="81"/>
            <rFont val="Tahoma"/>
            <family val="2"/>
            <charset val="186"/>
          </rPr>
          <t>viinapuu:</t>
        </r>
        <r>
          <rPr>
            <sz val="8"/>
            <color indexed="81"/>
            <rFont val="Tahoma"/>
            <family val="2"/>
            <charset val="186"/>
          </rPr>
          <t xml:space="preserve">
tehtud 22.05.08</t>
        </r>
      </text>
    </comment>
    <comment ref="D1225" authorId="2" shapeId="0" xr:uid="{00000000-0006-0000-0000-000080020000}">
      <text>
        <r>
          <rPr>
            <sz val="9"/>
            <color indexed="81"/>
            <rFont val="Tahoma"/>
            <family val="2"/>
            <charset val="186"/>
          </rPr>
          <t>Elektrienergia müümine võrku (päikesepaneelid)</t>
        </r>
      </text>
    </comment>
    <comment ref="B1229" authorId="1" shapeId="0" xr:uid="{00000000-0006-0000-0000-000081020000}">
      <text>
        <r>
          <rPr>
            <b/>
            <sz val="8"/>
            <color indexed="81"/>
            <rFont val="Tahoma"/>
            <family val="2"/>
            <charset val="186"/>
          </rPr>
          <t>valler:</t>
        </r>
        <r>
          <rPr>
            <sz val="8"/>
            <color indexed="81"/>
            <rFont val="Tahoma"/>
            <family val="2"/>
            <charset val="186"/>
          </rPr>
          <t xml:space="preserve">
tehtud 07.02.07</t>
        </r>
      </text>
    </comment>
    <comment ref="B1230" authorId="1" shapeId="0" xr:uid="{00000000-0006-0000-0000-000082020000}">
      <text>
        <r>
          <rPr>
            <b/>
            <sz val="8"/>
            <color indexed="81"/>
            <rFont val="Tahoma"/>
            <family val="2"/>
            <charset val="186"/>
          </rPr>
          <t>valler:</t>
        </r>
        <r>
          <rPr>
            <sz val="8"/>
            <color indexed="81"/>
            <rFont val="Tahoma"/>
            <family val="2"/>
            <charset val="186"/>
          </rPr>
          <t xml:space="preserve">
tehtud 05.03.07</t>
        </r>
      </text>
    </comment>
    <comment ref="B1231" authorId="1" shapeId="0" xr:uid="{00000000-0006-0000-0000-000083020000}">
      <text>
        <r>
          <rPr>
            <b/>
            <sz val="8"/>
            <color indexed="81"/>
            <rFont val="Tahoma"/>
            <family val="2"/>
            <charset val="186"/>
          </rPr>
          <t>valler:</t>
        </r>
        <r>
          <rPr>
            <sz val="8"/>
            <color indexed="81"/>
            <rFont val="Tahoma"/>
            <family val="2"/>
            <charset val="186"/>
          </rPr>
          <t xml:space="preserve">
tehtud 17.04.07
</t>
        </r>
      </text>
    </comment>
    <comment ref="B1232" authorId="1" shapeId="0" xr:uid="{00000000-0006-0000-0000-000084020000}">
      <text>
        <r>
          <rPr>
            <b/>
            <sz val="8"/>
            <color indexed="81"/>
            <rFont val="Tahoma"/>
            <family val="2"/>
            <charset val="186"/>
          </rPr>
          <t>valler:</t>
        </r>
        <r>
          <rPr>
            <sz val="8"/>
            <color indexed="81"/>
            <rFont val="Tahoma"/>
            <family val="2"/>
            <charset val="186"/>
          </rPr>
          <t xml:space="preserve">
tehtud 21.06.07</t>
        </r>
      </text>
    </comment>
    <comment ref="B1233" authorId="1" shapeId="0" xr:uid="{00000000-0006-0000-0000-000085020000}">
      <text>
        <r>
          <rPr>
            <b/>
            <sz val="8"/>
            <color indexed="81"/>
            <rFont val="Tahoma"/>
            <family val="2"/>
            <charset val="186"/>
          </rPr>
          <t>valler:</t>
        </r>
        <r>
          <rPr>
            <sz val="8"/>
            <color indexed="81"/>
            <rFont val="Tahoma"/>
            <family val="2"/>
            <charset val="186"/>
          </rPr>
          <t xml:space="preserve">
tehtud 12.07.07</t>
        </r>
      </text>
    </comment>
    <comment ref="B1234" authorId="1" shapeId="0" xr:uid="{00000000-0006-0000-0000-000086020000}">
      <text>
        <r>
          <rPr>
            <b/>
            <sz val="8"/>
            <color indexed="81"/>
            <rFont val="Tahoma"/>
            <family val="2"/>
            <charset val="186"/>
          </rPr>
          <t>valler:</t>
        </r>
        <r>
          <rPr>
            <sz val="8"/>
            <color indexed="81"/>
            <rFont val="Tahoma"/>
            <family val="2"/>
            <charset val="186"/>
          </rPr>
          <t xml:space="preserve">
tehtud 13.07.07</t>
        </r>
      </text>
    </comment>
    <comment ref="B1235" authorId="1" shapeId="0" xr:uid="{00000000-0006-0000-0000-000087020000}">
      <text>
        <r>
          <rPr>
            <b/>
            <sz val="8"/>
            <color indexed="81"/>
            <rFont val="Tahoma"/>
            <family val="2"/>
            <charset val="186"/>
          </rPr>
          <t>valler:</t>
        </r>
        <r>
          <rPr>
            <sz val="8"/>
            <color indexed="81"/>
            <rFont val="Tahoma"/>
            <family val="2"/>
            <charset val="186"/>
          </rPr>
          <t xml:space="preserve">
</t>
        </r>
      </text>
    </comment>
    <comment ref="B1236" authorId="15" shapeId="0" xr:uid="{00000000-0006-0000-0000-000088020000}">
      <text>
        <r>
          <rPr>
            <b/>
            <sz val="8"/>
            <color indexed="81"/>
            <rFont val="Tahoma"/>
            <family val="2"/>
            <charset val="186"/>
          </rPr>
          <t>englas:</t>
        </r>
        <r>
          <rPr>
            <sz val="8"/>
            <color indexed="81"/>
            <rFont val="Tahoma"/>
            <family val="2"/>
            <charset val="186"/>
          </rPr>
          <t xml:space="preserve">
tehtud 16.10.07</t>
        </r>
      </text>
    </comment>
    <comment ref="B1237" authorId="15" shapeId="0" xr:uid="{00000000-0006-0000-0000-000089020000}">
      <text>
        <r>
          <rPr>
            <b/>
            <sz val="8"/>
            <color indexed="81"/>
            <rFont val="Tahoma"/>
            <family val="2"/>
            <charset val="186"/>
          </rPr>
          <t>englas:</t>
        </r>
        <r>
          <rPr>
            <sz val="8"/>
            <color indexed="81"/>
            <rFont val="Tahoma"/>
            <family val="2"/>
            <charset val="186"/>
          </rPr>
          <t xml:space="preserve">
tehtud 25.10.07</t>
        </r>
      </text>
    </comment>
    <comment ref="B1238" authorId="15" shapeId="0" xr:uid="{00000000-0006-0000-0000-00008A020000}">
      <text>
        <r>
          <rPr>
            <b/>
            <sz val="8"/>
            <color indexed="81"/>
            <rFont val="Tahoma"/>
            <family val="2"/>
            <charset val="186"/>
          </rPr>
          <t>englas:</t>
        </r>
        <r>
          <rPr>
            <sz val="8"/>
            <color indexed="81"/>
            <rFont val="Tahoma"/>
            <family val="2"/>
            <charset val="186"/>
          </rPr>
          <t xml:space="preserve">
tehtud 12.11.07</t>
        </r>
      </text>
    </comment>
    <comment ref="B1239" authorId="1" shapeId="0" xr:uid="{00000000-0006-0000-0000-00008B020000}">
      <text>
        <r>
          <rPr>
            <b/>
            <sz val="8"/>
            <color indexed="81"/>
            <rFont val="Tahoma"/>
            <family val="2"/>
            <charset val="186"/>
          </rPr>
          <t>valler:</t>
        </r>
        <r>
          <rPr>
            <sz val="8"/>
            <color indexed="81"/>
            <rFont val="Tahoma"/>
            <family val="2"/>
            <charset val="186"/>
          </rPr>
          <t xml:space="preserve">
tehtud 20.12.2007</t>
        </r>
      </text>
    </comment>
    <comment ref="B1240" authorId="1" shapeId="0" xr:uid="{00000000-0006-0000-0000-00008C020000}">
      <text>
        <r>
          <rPr>
            <b/>
            <sz val="8"/>
            <color indexed="81"/>
            <rFont val="Tahoma"/>
            <family val="2"/>
            <charset val="186"/>
          </rPr>
          <t>valler:</t>
        </r>
        <r>
          <rPr>
            <sz val="8"/>
            <color indexed="81"/>
            <rFont val="Tahoma"/>
            <family val="2"/>
            <charset val="186"/>
          </rPr>
          <t xml:space="preserve">
tehtud 17.04.08</t>
        </r>
      </text>
    </comment>
    <comment ref="B1241" authorId="1" shapeId="0" xr:uid="{00000000-0006-0000-0000-00008D020000}">
      <text>
        <r>
          <rPr>
            <b/>
            <sz val="8"/>
            <color indexed="81"/>
            <rFont val="Tahoma"/>
            <family val="2"/>
            <charset val="186"/>
          </rPr>
          <t>valler:</t>
        </r>
        <r>
          <rPr>
            <sz val="8"/>
            <color indexed="81"/>
            <rFont val="Tahoma"/>
            <family val="2"/>
            <charset val="186"/>
          </rPr>
          <t xml:space="preserve">
tehtud 02.05.08</t>
        </r>
      </text>
    </comment>
    <comment ref="B1242" authorId="1" shapeId="0" xr:uid="{00000000-0006-0000-0000-00008E020000}">
      <text>
        <r>
          <rPr>
            <b/>
            <sz val="8"/>
            <color indexed="81"/>
            <rFont val="Tahoma"/>
            <family val="2"/>
            <charset val="186"/>
          </rPr>
          <t>valler:</t>
        </r>
        <r>
          <rPr>
            <sz val="8"/>
            <color indexed="81"/>
            <rFont val="Tahoma"/>
            <family val="2"/>
            <charset val="186"/>
          </rPr>
          <t xml:space="preserve">
tehtud 19.06.08</t>
        </r>
      </text>
    </comment>
    <comment ref="B1243" authorId="3" shapeId="0" xr:uid="{00000000-0006-0000-0000-00008F020000}">
      <text>
        <r>
          <rPr>
            <b/>
            <sz val="8"/>
            <color indexed="81"/>
            <rFont val="Tahoma"/>
            <family val="2"/>
            <charset val="186"/>
          </rPr>
          <t>ruusmann:</t>
        </r>
        <r>
          <rPr>
            <sz val="8"/>
            <color indexed="81"/>
            <rFont val="Tahoma"/>
            <family val="2"/>
            <charset val="186"/>
          </rPr>
          <t xml:space="preserve">
tehtud 05.08.2008</t>
        </r>
      </text>
    </comment>
    <comment ref="B1244" authorId="3" shapeId="0" xr:uid="{00000000-0006-0000-0000-000090020000}">
      <text>
        <r>
          <rPr>
            <b/>
            <sz val="8"/>
            <color indexed="81"/>
            <rFont val="Tahoma"/>
            <family val="2"/>
            <charset val="186"/>
          </rPr>
          <t>ruusmann:</t>
        </r>
        <r>
          <rPr>
            <sz val="8"/>
            <color indexed="81"/>
            <rFont val="Tahoma"/>
            <family val="2"/>
            <charset val="186"/>
          </rPr>
          <t xml:space="preserve">
tehtud 05.09.2008</t>
        </r>
      </text>
    </comment>
    <comment ref="E1244" authorId="3" shapeId="0" xr:uid="{00000000-0006-0000-0000-000091020000}">
      <text>
        <r>
          <rPr>
            <b/>
            <sz val="8"/>
            <color indexed="81"/>
            <rFont val="Tahoma"/>
            <family val="2"/>
            <charset val="186"/>
          </rPr>
          <t>ruusmann:</t>
        </r>
        <r>
          <rPr>
            <sz val="8"/>
            <color indexed="81"/>
            <rFont val="Tahoma"/>
            <family val="2"/>
            <charset val="186"/>
          </rPr>
          <t xml:space="preserve">
Tallinna Linnateatrile</t>
        </r>
      </text>
    </comment>
    <comment ref="B1245" authorId="3" shapeId="0" xr:uid="{00000000-0006-0000-0000-000092020000}">
      <text>
        <r>
          <rPr>
            <b/>
            <sz val="8"/>
            <color indexed="81"/>
            <rFont val="Tahoma"/>
            <family val="2"/>
            <charset val="186"/>
          </rPr>
          <t>ruusmann:</t>
        </r>
        <r>
          <rPr>
            <sz val="8"/>
            <color indexed="81"/>
            <rFont val="Tahoma"/>
            <family val="2"/>
            <charset val="186"/>
          </rPr>
          <t xml:space="preserve">
15.09.2008</t>
        </r>
      </text>
    </comment>
    <comment ref="E1245" authorId="3" shapeId="0" xr:uid="{00000000-0006-0000-0000-000093020000}">
      <text>
        <r>
          <rPr>
            <b/>
            <sz val="8"/>
            <color indexed="81"/>
            <rFont val="Tahoma"/>
            <family val="2"/>
            <charset val="186"/>
          </rPr>
          <t>ruusmann:</t>
        </r>
        <r>
          <rPr>
            <sz val="8"/>
            <color indexed="81"/>
            <rFont val="Tahoma"/>
            <family val="2"/>
            <charset val="186"/>
          </rPr>
          <t xml:space="preserve">
Tallinna Filharmooniale</t>
        </r>
      </text>
    </comment>
    <comment ref="B1246" authorId="3" shapeId="0" xr:uid="{00000000-0006-0000-0000-000094020000}">
      <text>
        <r>
          <rPr>
            <b/>
            <sz val="8"/>
            <color indexed="81"/>
            <rFont val="Tahoma"/>
            <family val="2"/>
            <charset val="186"/>
          </rPr>
          <t>ruusmann:
tehtud 24.09.2008</t>
        </r>
      </text>
    </comment>
    <comment ref="B1247" authorId="5" shapeId="0" xr:uid="{00000000-0006-0000-0000-000095020000}">
      <text>
        <r>
          <rPr>
            <b/>
            <sz val="8"/>
            <color indexed="81"/>
            <rFont val="Tahoma"/>
            <family val="2"/>
            <charset val="186"/>
          </rPr>
          <t>altermann1:</t>
        </r>
        <r>
          <rPr>
            <sz val="8"/>
            <color indexed="81"/>
            <rFont val="Tahoma"/>
            <family val="2"/>
            <charset val="186"/>
          </rPr>
          <t xml:space="preserve">
11.03.2009</t>
        </r>
      </text>
    </comment>
    <comment ref="B1248" authorId="1" shapeId="0" xr:uid="{00000000-0006-0000-0000-000096020000}">
      <text>
        <r>
          <rPr>
            <b/>
            <sz val="8"/>
            <color indexed="81"/>
            <rFont val="Tahoma"/>
            <family val="2"/>
            <charset val="186"/>
          </rPr>
          <t>valler:</t>
        </r>
        <r>
          <rPr>
            <sz val="8"/>
            <color indexed="81"/>
            <rFont val="Tahoma"/>
            <family val="2"/>
            <charset val="186"/>
          </rPr>
          <t xml:space="preserve">
26.03.09</t>
        </r>
      </text>
    </comment>
    <comment ref="B1249" authorId="1" shapeId="0" xr:uid="{00000000-0006-0000-0000-000097020000}">
      <text>
        <r>
          <rPr>
            <b/>
            <sz val="8"/>
            <color indexed="81"/>
            <rFont val="Tahoma"/>
            <family val="2"/>
            <charset val="186"/>
          </rPr>
          <t>valler:</t>
        </r>
        <r>
          <rPr>
            <sz val="8"/>
            <color indexed="81"/>
            <rFont val="Tahoma"/>
            <family val="2"/>
            <charset val="186"/>
          </rPr>
          <t xml:space="preserve">
26.03.09</t>
        </r>
      </text>
    </comment>
    <comment ref="B1250" authorId="3" shapeId="0" xr:uid="{00000000-0006-0000-0000-000098020000}">
      <text>
        <r>
          <rPr>
            <b/>
            <sz val="8"/>
            <color indexed="81"/>
            <rFont val="Tahoma"/>
            <family val="2"/>
            <charset val="186"/>
          </rPr>
          <t>ruusmann:</t>
        </r>
        <r>
          <rPr>
            <sz val="8"/>
            <color indexed="81"/>
            <rFont val="Tahoma"/>
            <family val="2"/>
            <charset val="186"/>
          </rPr>
          <t xml:space="preserve">
tehtud 10.08.2009</t>
        </r>
      </text>
    </comment>
    <comment ref="E1250" authorId="3" shapeId="0" xr:uid="{00000000-0006-0000-0000-000099020000}">
      <text>
        <r>
          <rPr>
            <b/>
            <sz val="8"/>
            <color indexed="81"/>
            <rFont val="Tahoma"/>
            <family val="2"/>
            <charset val="186"/>
          </rPr>
          <t>ruusmann:</t>
        </r>
        <r>
          <rPr>
            <sz val="8"/>
            <color indexed="81"/>
            <rFont val="Tahoma"/>
            <family val="2"/>
            <charset val="186"/>
          </rPr>
          <t xml:space="preserve">
Tallinna Filharmooniale</t>
        </r>
      </text>
    </comment>
    <comment ref="B1251" authorId="5" shapeId="0" xr:uid="{00000000-0006-0000-0000-00009A020000}">
      <text>
        <r>
          <rPr>
            <b/>
            <sz val="8"/>
            <color indexed="81"/>
            <rFont val="Tahoma"/>
            <family val="2"/>
            <charset val="186"/>
          </rPr>
          <t>Anne Altermann:</t>
        </r>
        <r>
          <rPr>
            <sz val="8"/>
            <color indexed="81"/>
            <rFont val="Tahoma"/>
            <family val="2"/>
            <charset val="186"/>
          </rPr>
          <t xml:space="preserve">
tehtud 26.10.2009</t>
        </r>
      </text>
    </comment>
    <comment ref="B1252" authorId="3" shapeId="0" xr:uid="{00000000-0006-0000-0000-00009B020000}">
      <text>
        <r>
          <rPr>
            <b/>
            <sz val="8"/>
            <color indexed="81"/>
            <rFont val="Tahoma"/>
            <family val="2"/>
            <charset val="186"/>
          </rPr>
          <t>ruusmann:</t>
        </r>
        <r>
          <rPr>
            <sz val="8"/>
            <color indexed="81"/>
            <rFont val="Tahoma"/>
            <family val="2"/>
            <charset val="186"/>
          </rPr>
          <t xml:space="preserve">
tehtud 03.12.2009</t>
        </r>
      </text>
    </comment>
    <comment ref="B1253" authorId="3" shapeId="0" xr:uid="{00000000-0006-0000-0000-00009C020000}">
      <text>
        <r>
          <rPr>
            <b/>
            <sz val="8"/>
            <color indexed="81"/>
            <rFont val="Tahoma"/>
            <family val="2"/>
            <charset val="186"/>
          </rPr>
          <t>ruusmann:</t>
        </r>
        <r>
          <rPr>
            <sz val="8"/>
            <color indexed="81"/>
            <rFont val="Tahoma"/>
            <family val="2"/>
            <charset val="186"/>
          </rPr>
          <t xml:space="preserve">
tehtud 03.12.2009</t>
        </r>
      </text>
    </comment>
    <comment ref="B1254" authorId="3" shapeId="0" xr:uid="{00000000-0006-0000-0000-00009D020000}">
      <text>
        <r>
          <rPr>
            <b/>
            <sz val="8"/>
            <color indexed="81"/>
            <rFont val="Tahoma"/>
            <family val="2"/>
            <charset val="186"/>
          </rPr>
          <t>ruusmann:</t>
        </r>
        <r>
          <rPr>
            <sz val="8"/>
            <color indexed="81"/>
            <rFont val="Tahoma"/>
            <family val="2"/>
            <charset val="186"/>
          </rPr>
          <t xml:space="preserve">
tehtud 13.01.2010</t>
        </r>
      </text>
    </comment>
    <comment ref="B1255" authorId="3" shapeId="0" xr:uid="{00000000-0006-0000-0000-00009E020000}">
      <text>
        <r>
          <rPr>
            <b/>
            <sz val="8"/>
            <color indexed="81"/>
            <rFont val="Tahoma"/>
            <family val="2"/>
            <charset val="186"/>
          </rPr>
          <t>ruusmann:</t>
        </r>
        <r>
          <rPr>
            <sz val="8"/>
            <color indexed="81"/>
            <rFont val="Tahoma"/>
            <family val="2"/>
            <charset val="186"/>
          </rPr>
          <t xml:space="preserve">
tehtud 14.01.2010</t>
        </r>
      </text>
    </comment>
    <comment ref="B1256" authorId="3" shapeId="0" xr:uid="{00000000-0006-0000-0000-00009F020000}">
      <text>
        <r>
          <rPr>
            <b/>
            <sz val="8"/>
            <color indexed="81"/>
            <rFont val="Tahoma"/>
            <family val="2"/>
            <charset val="186"/>
          </rPr>
          <t>ruusmann:</t>
        </r>
        <r>
          <rPr>
            <sz val="8"/>
            <color indexed="81"/>
            <rFont val="Tahoma"/>
            <family val="2"/>
            <charset val="186"/>
          </rPr>
          <t xml:space="preserve">
tehtud 20.01.2010</t>
        </r>
      </text>
    </comment>
    <comment ref="B1257" authorId="1" shapeId="0" xr:uid="{00000000-0006-0000-0000-0000A0020000}">
      <text>
        <r>
          <rPr>
            <b/>
            <sz val="8"/>
            <color indexed="81"/>
            <rFont val="Tahoma"/>
            <family val="2"/>
            <charset val="186"/>
          </rPr>
          <t>valler:</t>
        </r>
        <r>
          <rPr>
            <sz val="8"/>
            <color indexed="81"/>
            <rFont val="Tahoma"/>
            <family val="2"/>
            <charset val="186"/>
          </rPr>
          <t xml:space="preserve">
tehtud 09.04.10
</t>
        </r>
      </text>
    </comment>
    <comment ref="B1258" authorId="1" shapeId="0" xr:uid="{00000000-0006-0000-0000-0000A1020000}">
      <text>
        <r>
          <rPr>
            <b/>
            <sz val="8"/>
            <color indexed="81"/>
            <rFont val="Tahoma"/>
            <family val="2"/>
            <charset val="186"/>
          </rPr>
          <t>valler:</t>
        </r>
        <r>
          <rPr>
            <sz val="8"/>
            <color indexed="81"/>
            <rFont val="Tahoma"/>
            <family val="2"/>
            <charset val="186"/>
          </rPr>
          <t xml:space="preserve">
tehtud 09.04.10
</t>
        </r>
      </text>
    </comment>
    <comment ref="B1259" authorId="1" shapeId="0" xr:uid="{00000000-0006-0000-0000-0000A2020000}">
      <text>
        <r>
          <rPr>
            <b/>
            <sz val="8"/>
            <color indexed="81"/>
            <rFont val="Tahoma"/>
            <family val="2"/>
            <charset val="186"/>
          </rPr>
          <t>valler:</t>
        </r>
        <r>
          <rPr>
            <sz val="8"/>
            <color indexed="81"/>
            <rFont val="Tahoma"/>
            <family val="2"/>
            <charset val="186"/>
          </rPr>
          <t xml:space="preserve">
tehtud 13.04.10
</t>
        </r>
      </text>
    </comment>
    <comment ref="B1260" authorId="5" shapeId="0" xr:uid="{00000000-0006-0000-0000-0000A3020000}">
      <text>
        <r>
          <rPr>
            <b/>
            <sz val="9"/>
            <color indexed="81"/>
            <rFont val="Tahoma"/>
            <family val="2"/>
            <charset val="186"/>
          </rPr>
          <t>Anne A:</t>
        </r>
        <r>
          <rPr>
            <sz val="9"/>
            <color indexed="81"/>
            <rFont val="Tahoma"/>
            <family val="2"/>
            <charset val="186"/>
          </rPr>
          <t xml:space="preserve">
tehtud 27.04.10</t>
        </r>
      </text>
    </comment>
    <comment ref="B1261" authorId="5" shapeId="0" xr:uid="{00000000-0006-0000-0000-0000A4020000}">
      <text>
        <r>
          <rPr>
            <b/>
            <sz val="9"/>
            <color indexed="81"/>
            <rFont val="Tahoma"/>
            <family val="2"/>
            <charset val="186"/>
          </rPr>
          <t>Anne A:</t>
        </r>
        <r>
          <rPr>
            <sz val="9"/>
            <color indexed="81"/>
            <rFont val="Tahoma"/>
            <family val="2"/>
            <charset val="186"/>
          </rPr>
          <t xml:space="preserve">
tehtud 27.04.10</t>
        </r>
      </text>
    </comment>
    <comment ref="B1262" authorId="3" shapeId="0" xr:uid="{00000000-0006-0000-0000-0000A5020000}">
      <text>
        <r>
          <rPr>
            <b/>
            <sz val="8"/>
            <color indexed="81"/>
            <rFont val="Tahoma"/>
            <family val="2"/>
            <charset val="186"/>
          </rPr>
          <t>ruusmann:</t>
        </r>
        <r>
          <rPr>
            <sz val="8"/>
            <color indexed="81"/>
            <rFont val="Tahoma"/>
            <family val="2"/>
            <charset val="186"/>
          </rPr>
          <t xml:space="preserve">
tehtud 01.06.2010</t>
        </r>
      </text>
    </comment>
    <comment ref="B1263" authorId="3" shapeId="0" xr:uid="{00000000-0006-0000-0000-0000A6020000}">
      <text>
        <r>
          <rPr>
            <b/>
            <sz val="8"/>
            <color indexed="81"/>
            <rFont val="Tahoma"/>
            <family val="2"/>
            <charset val="186"/>
          </rPr>
          <t>ruusmann:</t>
        </r>
        <r>
          <rPr>
            <sz val="8"/>
            <color indexed="81"/>
            <rFont val="Tahoma"/>
            <family val="2"/>
            <charset val="186"/>
          </rPr>
          <t xml:space="preserve">
tehtud 09.07.2010</t>
        </r>
      </text>
    </comment>
    <comment ref="E1263" authorId="5" shapeId="0" xr:uid="{00000000-0006-0000-0000-0000A7020000}">
      <text>
        <r>
          <rPr>
            <b/>
            <sz val="9"/>
            <color indexed="81"/>
            <rFont val="Tahoma"/>
            <family val="2"/>
            <charset val="186"/>
          </rPr>
          <t>Anne A:</t>
        </r>
        <r>
          <rPr>
            <sz val="9"/>
            <color indexed="81"/>
            <rFont val="Tahoma"/>
            <family val="2"/>
            <charset val="186"/>
          </rPr>
          <t xml:space="preserve">
toetus Tallinna Filharmooniale</t>
        </r>
      </text>
    </comment>
    <comment ref="B1264" authorId="3" shapeId="0" xr:uid="{00000000-0006-0000-0000-0000A8020000}">
      <text>
        <r>
          <rPr>
            <b/>
            <sz val="8"/>
            <color indexed="81"/>
            <rFont val="Tahoma"/>
            <family val="2"/>
            <charset val="186"/>
          </rPr>
          <t>ruusmann:</t>
        </r>
        <r>
          <rPr>
            <sz val="8"/>
            <color indexed="81"/>
            <rFont val="Tahoma"/>
            <family val="2"/>
            <charset val="186"/>
          </rPr>
          <t xml:space="preserve">
tehtud 09.07.2010</t>
        </r>
      </text>
    </comment>
    <comment ref="B1265" authorId="3" shapeId="0" xr:uid="{00000000-0006-0000-0000-0000A9020000}">
      <text>
        <r>
          <rPr>
            <b/>
            <sz val="8"/>
            <color indexed="81"/>
            <rFont val="Tahoma"/>
            <family val="2"/>
            <charset val="186"/>
          </rPr>
          <t>ruusmann:</t>
        </r>
        <r>
          <rPr>
            <sz val="8"/>
            <color indexed="81"/>
            <rFont val="Tahoma"/>
            <family val="2"/>
            <charset val="186"/>
          </rPr>
          <t xml:space="preserve">
tehtud 13.07.2010</t>
        </r>
      </text>
    </comment>
    <comment ref="E1265" authorId="3" shapeId="0" xr:uid="{00000000-0006-0000-0000-0000AA020000}">
      <text>
        <r>
          <rPr>
            <b/>
            <sz val="8"/>
            <color indexed="81"/>
            <rFont val="Tahoma"/>
            <family val="2"/>
            <charset val="186"/>
          </rPr>
          <t>ruusmann:</t>
        </r>
        <r>
          <rPr>
            <sz val="8"/>
            <color indexed="81"/>
            <rFont val="Tahoma"/>
            <family val="2"/>
            <charset val="186"/>
          </rPr>
          <t xml:space="preserve">
Tln Keskraamatukogu</t>
        </r>
      </text>
    </comment>
    <comment ref="B1266" authorId="3" shapeId="0" xr:uid="{00000000-0006-0000-0000-0000AB020000}">
      <text>
        <r>
          <rPr>
            <b/>
            <sz val="8"/>
            <color indexed="81"/>
            <rFont val="Tahoma"/>
            <family val="2"/>
            <charset val="186"/>
          </rPr>
          <t>ruusmann:</t>
        </r>
        <r>
          <rPr>
            <sz val="8"/>
            <color indexed="81"/>
            <rFont val="Tahoma"/>
            <family val="2"/>
            <charset val="186"/>
          </rPr>
          <t xml:space="preserve">
tehtud 15.07.2010</t>
        </r>
      </text>
    </comment>
    <comment ref="E1266" authorId="3" shapeId="0" xr:uid="{00000000-0006-0000-0000-0000AC020000}">
      <text>
        <r>
          <rPr>
            <b/>
            <sz val="8"/>
            <color indexed="81"/>
            <rFont val="Tahoma"/>
            <family val="2"/>
            <charset val="186"/>
          </rPr>
          <t>ruusmann:</t>
        </r>
        <r>
          <rPr>
            <sz val="8"/>
            <color indexed="81"/>
            <rFont val="Tahoma"/>
            <family val="2"/>
            <charset val="186"/>
          </rPr>
          <t xml:space="preserve">
Birgitta Festivalil 2010</t>
        </r>
      </text>
    </comment>
    <comment ref="B1267" authorId="5" shapeId="0" xr:uid="{00000000-0006-0000-0000-0000AD020000}">
      <text>
        <r>
          <rPr>
            <b/>
            <sz val="9"/>
            <color indexed="81"/>
            <rFont val="Tahoma"/>
            <family val="2"/>
            <charset val="186"/>
          </rPr>
          <t>Anne A:</t>
        </r>
        <r>
          <rPr>
            <sz val="9"/>
            <color indexed="81"/>
            <rFont val="Tahoma"/>
            <family val="2"/>
            <charset val="186"/>
          </rPr>
          <t xml:space="preserve">
Tehtud 14.10.10..a</t>
        </r>
      </text>
    </comment>
    <comment ref="B1268" authorId="5" shapeId="0" xr:uid="{00000000-0006-0000-0000-0000AE020000}">
      <text>
        <r>
          <rPr>
            <b/>
            <sz val="9"/>
            <color indexed="81"/>
            <rFont val="Tahoma"/>
            <family val="2"/>
            <charset val="186"/>
          </rPr>
          <t>altermann1:</t>
        </r>
        <r>
          <rPr>
            <sz val="9"/>
            <color indexed="81"/>
            <rFont val="Tahoma"/>
            <family val="2"/>
            <charset val="186"/>
          </rPr>
          <t xml:space="preserve">
Tehtud 07.01.11 </t>
        </r>
      </text>
    </comment>
    <comment ref="B1269" authorId="5" shapeId="0" xr:uid="{00000000-0006-0000-0000-0000AF020000}">
      <text>
        <r>
          <rPr>
            <b/>
            <sz val="9"/>
            <color indexed="81"/>
            <rFont val="Tahoma"/>
            <family val="2"/>
            <charset val="186"/>
          </rPr>
          <t>Anne A:</t>
        </r>
        <r>
          <rPr>
            <sz val="9"/>
            <color indexed="81"/>
            <rFont val="Tahoma"/>
            <family val="2"/>
            <charset val="186"/>
          </rPr>
          <t xml:space="preserve">
Tehtud 31.01.2011.a.</t>
        </r>
      </text>
    </comment>
    <comment ref="B1270" authorId="5" shapeId="0" xr:uid="{00000000-0006-0000-0000-0000B0020000}">
      <text>
        <r>
          <rPr>
            <b/>
            <sz val="9"/>
            <color indexed="81"/>
            <rFont val="Tahoma"/>
            <family val="2"/>
            <charset val="186"/>
          </rPr>
          <t>altermann1:</t>
        </r>
        <r>
          <rPr>
            <sz val="9"/>
            <color indexed="81"/>
            <rFont val="Tahoma"/>
            <family val="2"/>
            <charset val="186"/>
          </rPr>
          <t xml:space="preserve">
Tehtud 04.04.11</t>
        </r>
      </text>
    </comment>
    <comment ref="B1271" authorId="5" shapeId="0" xr:uid="{00000000-0006-0000-0000-0000B1020000}">
      <text>
        <r>
          <rPr>
            <b/>
            <sz val="9"/>
            <color indexed="81"/>
            <rFont val="Tahoma"/>
            <family val="2"/>
            <charset val="186"/>
          </rPr>
          <t>altermann1:</t>
        </r>
        <r>
          <rPr>
            <sz val="9"/>
            <color indexed="81"/>
            <rFont val="Tahoma"/>
            <family val="2"/>
            <charset val="186"/>
          </rPr>
          <t xml:space="preserve">
tehtud 05.04.11</t>
        </r>
      </text>
    </comment>
    <comment ref="B1272" authorId="5" shapeId="0" xr:uid="{00000000-0006-0000-0000-0000B2020000}">
      <text>
        <r>
          <rPr>
            <b/>
            <sz val="9"/>
            <color indexed="81"/>
            <rFont val="Tahoma"/>
            <family val="2"/>
            <charset val="186"/>
          </rPr>
          <t>altermann1:</t>
        </r>
        <r>
          <rPr>
            <sz val="9"/>
            <color indexed="81"/>
            <rFont val="Tahoma"/>
            <family val="2"/>
            <charset val="186"/>
          </rPr>
          <t xml:space="preserve">
tehtud 05.04.11</t>
        </r>
      </text>
    </comment>
    <comment ref="B1273" authorId="5" shapeId="0" xr:uid="{00000000-0006-0000-0000-0000B3020000}">
      <text>
        <r>
          <rPr>
            <b/>
            <sz val="8"/>
            <color indexed="81"/>
            <rFont val="Tahoma"/>
            <family val="2"/>
            <charset val="186"/>
          </rPr>
          <t>altermann1:</t>
        </r>
        <r>
          <rPr>
            <sz val="8"/>
            <color indexed="81"/>
            <rFont val="Tahoma"/>
            <family val="2"/>
            <charset val="186"/>
          </rPr>
          <t xml:space="preserve">
Tehtud 13.04.11</t>
        </r>
      </text>
    </comment>
    <comment ref="E1273" authorId="5" shapeId="0" xr:uid="{00000000-0006-0000-0000-0000B4020000}">
      <text>
        <r>
          <rPr>
            <b/>
            <sz val="8"/>
            <color indexed="81"/>
            <rFont val="Tahoma"/>
            <family val="2"/>
            <charset val="186"/>
          </rPr>
          <t>altermann1:</t>
        </r>
        <r>
          <rPr>
            <sz val="8"/>
            <color indexed="81"/>
            <rFont val="Tahoma"/>
            <family val="2"/>
            <charset val="186"/>
          </rPr>
          <t xml:space="preserve">
IFLA - International Federation of Library Associations - Rahvusvaheline raamatukogude assotsiatsioon
</t>
        </r>
      </text>
    </comment>
    <comment ref="B1274" authorId="5" shapeId="0" xr:uid="{00000000-0006-0000-0000-0000B5020000}">
      <text>
        <r>
          <rPr>
            <b/>
            <sz val="8"/>
            <color indexed="81"/>
            <rFont val="Tahoma"/>
            <family val="2"/>
            <charset val="186"/>
          </rPr>
          <t>altermann1:</t>
        </r>
        <r>
          <rPr>
            <sz val="8"/>
            <color indexed="81"/>
            <rFont val="Tahoma"/>
            <family val="2"/>
            <charset val="186"/>
          </rPr>
          <t xml:space="preserve">
Tehtud 13.04.11</t>
        </r>
      </text>
    </comment>
    <comment ref="E1274" authorId="5" shapeId="0" xr:uid="{00000000-0006-0000-0000-0000B6020000}">
      <text>
        <r>
          <rPr>
            <b/>
            <sz val="8"/>
            <color indexed="81"/>
            <rFont val="Tahoma"/>
            <family val="2"/>
            <charset val="186"/>
          </rPr>
          <t>altermann1:</t>
        </r>
        <r>
          <rPr>
            <sz val="8"/>
            <color indexed="81"/>
            <rFont val="Tahoma"/>
            <family val="2"/>
            <charset val="186"/>
          </rPr>
          <t xml:space="preserve">
Tallinna Keskraamatukogu</t>
        </r>
      </text>
    </comment>
    <comment ref="B1275" authorId="5" shapeId="0" xr:uid="{00000000-0006-0000-0000-0000B7020000}">
      <text>
        <r>
          <rPr>
            <b/>
            <sz val="8"/>
            <color indexed="81"/>
            <rFont val="Tahoma"/>
            <family val="2"/>
            <charset val="186"/>
          </rPr>
          <t>altermann1:</t>
        </r>
        <r>
          <rPr>
            <sz val="8"/>
            <color indexed="81"/>
            <rFont val="Tahoma"/>
            <family val="2"/>
            <charset val="186"/>
          </rPr>
          <t xml:space="preserve">
Tehtud 15.04.11</t>
        </r>
      </text>
    </comment>
    <comment ref="B1276" authorId="5" shapeId="0" xr:uid="{00000000-0006-0000-0000-0000B8020000}">
      <text>
        <r>
          <rPr>
            <b/>
            <sz val="9"/>
            <color indexed="81"/>
            <rFont val="Tahoma"/>
            <family val="2"/>
            <charset val="186"/>
          </rPr>
          <t>altermann1:</t>
        </r>
        <r>
          <rPr>
            <sz val="9"/>
            <color indexed="81"/>
            <rFont val="Tahoma"/>
            <family val="2"/>
            <charset val="186"/>
          </rPr>
          <t xml:space="preserve">
Tehtud 29.04.11</t>
        </r>
      </text>
    </comment>
    <comment ref="B1277" authorId="5" shapeId="0" xr:uid="{00000000-0006-0000-0000-0000B9020000}">
      <text>
        <r>
          <rPr>
            <b/>
            <sz val="9"/>
            <color indexed="81"/>
            <rFont val="Tahoma"/>
            <family val="2"/>
            <charset val="186"/>
          </rPr>
          <t>altermann1:</t>
        </r>
        <r>
          <rPr>
            <sz val="9"/>
            <color indexed="81"/>
            <rFont val="Tahoma"/>
            <family val="2"/>
            <charset val="186"/>
          </rPr>
          <t xml:space="preserve">
Tehtud 29.04.11</t>
        </r>
      </text>
    </comment>
    <comment ref="B1278" authorId="5" shapeId="0" xr:uid="{00000000-0006-0000-0000-0000BA020000}">
      <text>
        <r>
          <rPr>
            <b/>
            <sz val="9"/>
            <color indexed="81"/>
            <rFont val="Tahoma"/>
            <family val="2"/>
            <charset val="186"/>
          </rPr>
          <t>altermann1:</t>
        </r>
        <r>
          <rPr>
            <sz val="9"/>
            <color indexed="81"/>
            <rFont val="Tahoma"/>
            <family val="2"/>
            <charset val="186"/>
          </rPr>
          <t xml:space="preserve">
tehtud 29.06.11</t>
        </r>
      </text>
    </comment>
    <comment ref="E1278" authorId="5" shapeId="0" xr:uid="{00000000-0006-0000-0000-0000BB020000}">
      <text>
        <r>
          <rPr>
            <b/>
            <sz val="9"/>
            <color indexed="81"/>
            <rFont val="Tahoma"/>
            <family val="2"/>
            <charset val="186"/>
          </rPr>
          <t>altermann1:</t>
        </r>
        <r>
          <rPr>
            <sz val="9"/>
            <color indexed="81"/>
            <rFont val="Tahoma"/>
            <family val="2"/>
            <charset val="186"/>
          </rPr>
          <t xml:space="preserve">
ICLM - International Committee for Literary Museums
</t>
        </r>
      </text>
    </comment>
    <comment ref="B1279" authorId="1" shapeId="0" xr:uid="{00000000-0006-0000-0000-0000BC020000}">
      <text>
        <r>
          <rPr>
            <b/>
            <sz val="9"/>
            <color indexed="81"/>
            <rFont val="Tahoma"/>
            <family val="2"/>
            <charset val="186"/>
          </rPr>
          <t>valler:</t>
        </r>
        <r>
          <rPr>
            <sz val="9"/>
            <color indexed="81"/>
            <rFont val="Tahoma"/>
            <family val="2"/>
            <charset val="186"/>
          </rPr>
          <t xml:space="preserve">
tehtud 11.07.11</t>
        </r>
      </text>
    </comment>
    <comment ref="B1280" authorId="1" shapeId="0" xr:uid="{00000000-0006-0000-0000-0000BD020000}">
      <text>
        <r>
          <rPr>
            <b/>
            <sz val="9"/>
            <color indexed="81"/>
            <rFont val="Tahoma"/>
            <family val="2"/>
            <charset val="186"/>
          </rPr>
          <t>valler:</t>
        </r>
        <r>
          <rPr>
            <sz val="9"/>
            <color indexed="81"/>
            <rFont val="Tahoma"/>
            <family val="2"/>
            <charset val="186"/>
          </rPr>
          <t xml:space="preserve">
tehtud 14.07.11
</t>
        </r>
      </text>
    </comment>
    <comment ref="B1281" authorId="19" shapeId="0" xr:uid="{00000000-0006-0000-0000-0000BE020000}">
      <text>
        <r>
          <rPr>
            <b/>
            <sz val="8"/>
            <color indexed="81"/>
            <rFont val="Tahoma"/>
            <family val="2"/>
            <charset val="186"/>
          </rPr>
          <t>treimann:</t>
        </r>
        <r>
          <rPr>
            <sz val="8"/>
            <color indexed="81"/>
            <rFont val="Tahoma"/>
            <family val="2"/>
            <charset val="186"/>
          </rPr>
          <t xml:space="preserve">
Tehtud 19.07.11
</t>
        </r>
      </text>
    </comment>
    <comment ref="B1282" authorId="5" shapeId="0" xr:uid="{00000000-0006-0000-0000-0000BF020000}">
      <text>
        <r>
          <rPr>
            <b/>
            <sz val="9"/>
            <color indexed="81"/>
            <rFont val="Tahoma"/>
            <family val="2"/>
            <charset val="186"/>
          </rPr>
          <t>altermann1:</t>
        </r>
        <r>
          <rPr>
            <sz val="9"/>
            <color indexed="81"/>
            <rFont val="Tahoma"/>
            <family val="2"/>
            <charset val="186"/>
          </rPr>
          <t xml:space="preserve">
tehtud 13.10.11</t>
        </r>
      </text>
    </comment>
    <comment ref="B1283" authorId="5" shapeId="0" xr:uid="{00000000-0006-0000-0000-0000C0020000}">
      <text>
        <r>
          <rPr>
            <b/>
            <sz val="9"/>
            <color indexed="81"/>
            <rFont val="Tahoma"/>
            <family val="2"/>
            <charset val="186"/>
          </rPr>
          <t>altermann1:</t>
        </r>
        <r>
          <rPr>
            <sz val="9"/>
            <color indexed="81"/>
            <rFont val="Tahoma"/>
            <family val="2"/>
            <charset val="186"/>
          </rPr>
          <t xml:space="preserve">
tehtud 24.10.11</t>
        </r>
      </text>
    </comment>
    <comment ref="B1284" authorId="5" shapeId="0" xr:uid="{00000000-0006-0000-0000-0000C1020000}">
      <text>
        <r>
          <rPr>
            <b/>
            <sz val="9"/>
            <color indexed="81"/>
            <rFont val="Tahoma"/>
            <family val="2"/>
            <charset val="186"/>
          </rPr>
          <t>altermann1:</t>
        </r>
        <r>
          <rPr>
            <sz val="9"/>
            <color indexed="81"/>
            <rFont val="Tahoma"/>
            <family val="2"/>
            <charset val="186"/>
          </rPr>
          <t xml:space="preserve">
tehtud 02.12.11</t>
        </r>
      </text>
    </comment>
    <comment ref="B1287" authorId="5" shapeId="0" xr:uid="{00000000-0006-0000-0000-0000C2020000}">
      <text>
        <r>
          <rPr>
            <b/>
            <sz val="9"/>
            <color indexed="81"/>
            <rFont val="Tahoma"/>
            <family val="2"/>
            <charset val="186"/>
          </rPr>
          <t>altermann1:</t>
        </r>
        <r>
          <rPr>
            <sz val="9"/>
            <color indexed="81"/>
            <rFont val="Tahoma"/>
            <family val="2"/>
            <charset val="186"/>
          </rPr>
          <t xml:space="preserve">
tehtud 12.01.12</t>
        </r>
      </text>
    </comment>
    <comment ref="E1288" authorId="5" shapeId="0" xr:uid="{00000000-0006-0000-0000-0000C3020000}">
      <text>
        <r>
          <rPr>
            <b/>
            <sz val="9"/>
            <color indexed="81"/>
            <rFont val="Tahoma"/>
            <family val="2"/>
            <charset val="186"/>
          </rPr>
          <t>altermann1:</t>
        </r>
        <r>
          <rPr>
            <sz val="9"/>
            <color indexed="81"/>
            <rFont val="Tahoma"/>
            <family val="2"/>
            <charset val="186"/>
          </rPr>
          <t xml:space="preserve">
tehtud 20.01.12</t>
        </r>
      </text>
    </comment>
    <comment ref="E1289" authorId="5" shapeId="0" xr:uid="{00000000-0006-0000-0000-0000C4020000}">
      <text>
        <r>
          <rPr>
            <b/>
            <sz val="9"/>
            <color indexed="81"/>
            <rFont val="Tahoma"/>
            <family val="2"/>
            <charset val="186"/>
          </rPr>
          <t>altermann1:</t>
        </r>
        <r>
          <rPr>
            <sz val="9"/>
            <color indexed="81"/>
            <rFont val="Tahoma"/>
            <family val="2"/>
            <charset val="186"/>
          </rPr>
          <t xml:space="preserve">
tehtud 20.01.12</t>
        </r>
      </text>
    </comment>
    <comment ref="E1290" authorId="5" shapeId="0" xr:uid="{00000000-0006-0000-0000-0000C5020000}">
      <text>
        <r>
          <rPr>
            <b/>
            <sz val="9"/>
            <color indexed="81"/>
            <rFont val="Tahoma"/>
            <family val="2"/>
            <charset val="186"/>
          </rPr>
          <t>altermann1:</t>
        </r>
        <r>
          <rPr>
            <sz val="9"/>
            <color indexed="81"/>
            <rFont val="Tahoma"/>
            <family val="2"/>
            <charset val="186"/>
          </rPr>
          <t xml:space="preserve">
tehtud 20.01.12</t>
        </r>
      </text>
    </comment>
    <comment ref="E1291" authorId="5" shapeId="0" xr:uid="{00000000-0006-0000-0000-0000C6020000}">
      <text>
        <r>
          <rPr>
            <b/>
            <sz val="9"/>
            <color indexed="81"/>
            <rFont val="Tahoma"/>
            <family val="2"/>
            <charset val="186"/>
          </rPr>
          <t>altermann1:</t>
        </r>
        <r>
          <rPr>
            <sz val="9"/>
            <color indexed="81"/>
            <rFont val="Tahoma"/>
            <family val="2"/>
            <charset val="186"/>
          </rPr>
          <t xml:space="preserve">
tehtud 20.0.12</t>
        </r>
      </text>
    </comment>
    <comment ref="B1292" authorId="5" shapeId="0" xr:uid="{00000000-0006-0000-0000-0000C7020000}">
      <text>
        <r>
          <rPr>
            <b/>
            <sz val="8"/>
            <color indexed="81"/>
            <rFont val="Tahoma"/>
            <family val="2"/>
            <charset val="186"/>
          </rPr>
          <t>altermann1:</t>
        </r>
        <r>
          <rPr>
            <sz val="8"/>
            <color indexed="81"/>
            <rFont val="Tahoma"/>
            <family val="2"/>
            <charset val="186"/>
          </rPr>
          <t xml:space="preserve">
tehtud 03.04.12</t>
        </r>
      </text>
    </comment>
    <comment ref="B1294" authorId="5" shapeId="0" xr:uid="{00000000-0006-0000-0000-0000C8020000}">
      <text>
        <r>
          <rPr>
            <b/>
            <sz val="9"/>
            <color indexed="81"/>
            <rFont val="Tahoma"/>
            <family val="2"/>
            <charset val="186"/>
          </rPr>
          <t>altermann1:</t>
        </r>
        <r>
          <rPr>
            <sz val="9"/>
            <color indexed="81"/>
            <rFont val="Tahoma"/>
            <family val="2"/>
            <charset val="186"/>
          </rPr>
          <t xml:space="preserve">
tehtud 11.04.12</t>
        </r>
      </text>
    </comment>
    <comment ref="B1295" authorId="5" shapeId="0" xr:uid="{00000000-0006-0000-0000-0000C9020000}">
      <text>
        <r>
          <rPr>
            <b/>
            <sz val="9"/>
            <color indexed="81"/>
            <rFont val="Tahoma"/>
            <family val="2"/>
            <charset val="186"/>
          </rPr>
          <t>altermann1:</t>
        </r>
        <r>
          <rPr>
            <sz val="9"/>
            <color indexed="81"/>
            <rFont val="Tahoma"/>
            <family val="2"/>
            <charset val="186"/>
          </rPr>
          <t xml:space="preserve">
tehtud 11.04.12</t>
        </r>
      </text>
    </comment>
    <comment ref="B1296" authorId="5" shapeId="0" xr:uid="{00000000-0006-0000-0000-0000CA020000}">
      <text>
        <r>
          <rPr>
            <b/>
            <sz val="9"/>
            <color indexed="81"/>
            <rFont val="Tahoma"/>
            <family val="2"/>
            <charset val="186"/>
          </rPr>
          <t>altermann1:</t>
        </r>
        <r>
          <rPr>
            <sz val="9"/>
            <color indexed="81"/>
            <rFont val="Tahoma"/>
            <family val="2"/>
            <charset val="186"/>
          </rPr>
          <t xml:space="preserve">
tehtud 13.04.12</t>
        </r>
      </text>
    </comment>
    <comment ref="B1297" authorId="5" shapeId="0" xr:uid="{00000000-0006-0000-0000-0000CB020000}">
      <text>
        <r>
          <rPr>
            <b/>
            <sz val="8"/>
            <color indexed="81"/>
            <rFont val="Tahoma"/>
            <family val="2"/>
            <charset val="186"/>
          </rPr>
          <t>altermann1:</t>
        </r>
        <r>
          <rPr>
            <sz val="8"/>
            <color indexed="81"/>
            <rFont val="Tahoma"/>
            <family val="2"/>
            <charset val="186"/>
          </rPr>
          <t xml:space="preserve">
tehtud 24.04.12</t>
        </r>
      </text>
    </comment>
    <comment ref="B1298" authorId="5" shapeId="0" xr:uid="{00000000-0006-0000-0000-0000CC020000}">
      <text>
        <r>
          <rPr>
            <b/>
            <sz val="8"/>
            <color indexed="81"/>
            <rFont val="Tahoma"/>
            <family val="2"/>
            <charset val="186"/>
          </rPr>
          <t>altermann1:</t>
        </r>
        <r>
          <rPr>
            <sz val="8"/>
            <color indexed="81"/>
            <rFont val="Tahoma"/>
            <family val="2"/>
            <charset val="186"/>
          </rPr>
          <t xml:space="preserve">
tehtud 24.04.12</t>
        </r>
      </text>
    </comment>
    <comment ref="B1299" authorId="5" shapeId="0" xr:uid="{00000000-0006-0000-0000-0000CD020000}">
      <text>
        <r>
          <rPr>
            <b/>
            <sz val="8"/>
            <color indexed="81"/>
            <rFont val="Tahoma"/>
            <family val="2"/>
            <charset val="186"/>
          </rPr>
          <t>altermann1:</t>
        </r>
        <r>
          <rPr>
            <sz val="8"/>
            <color indexed="81"/>
            <rFont val="Tahoma"/>
            <family val="2"/>
            <charset val="186"/>
          </rPr>
          <t xml:space="preserve">
tehtud 24.04.12</t>
        </r>
      </text>
    </comment>
    <comment ref="B1300" authorId="5" shapeId="0" xr:uid="{00000000-0006-0000-0000-0000CE020000}">
      <text>
        <r>
          <rPr>
            <b/>
            <sz val="9"/>
            <color indexed="81"/>
            <rFont val="Tahoma"/>
            <family val="2"/>
            <charset val="186"/>
          </rPr>
          <t>altermann1:</t>
        </r>
        <r>
          <rPr>
            <sz val="9"/>
            <color indexed="81"/>
            <rFont val="Tahoma"/>
            <family val="2"/>
            <charset val="186"/>
          </rPr>
          <t xml:space="preserve">
tehtud 26.04.12</t>
        </r>
      </text>
    </comment>
    <comment ref="B1301" authorId="5" shapeId="0" xr:uid="{00000000-0006-0000-0000-0000CF020000}">
      <text>
        <r>
          <rPr>
            <b/>
            <sz val="9"/>
            <color indexed="81"/>
            <rFont val="Tahoma"/>
            <family val="2"/>
            <charset val="186"/>
          </rPr>
          <t>altermann1:</t>
        </r>
        <r>
          <rPr>
            <sz val="9"/>
            <color indexed="81"/>
            <rFont val="Tahoma"/>
            <family val="2"/>
            <charset val="186"/>
          </rPr>
          <t xml:space="preserve">
tehtud 07.05.12</t>
        </r>
      </text>
    </comment>
    <comment ref="B1304" authorId="1" shapeId="0" xr:uid="{00000000-0006-0000-0000-0000D0020000}">
      <text>
        <r>
          <rPr>
            <b/>
            <sz val="9"/>
            <color indexed="81"/>
            <rFont val="Tahoma"/>
            <family val="2"/>
            <charset val="186"/>
          </rPr>
          <t>valler:</t>
        </r>
        <r>
          <rPr>
            <sz val="9"/>
            <color indexed="81"/>
            <rFont val="Tahoma"/>
            <family val="2"/>
            <charset val="186"/>
          </rPr>
          <t xml:space="preserve">
11.07.12</t>
        </r>
      </text>
    </comment>
    <comment ref="B1305" authorId="1" shapeId="0" xr:uid="{00000000-0006-0000-0000-0000D1020000}">
      <text>
        <r>
          <rPr>
            <b/>
            <sz val="9"/>
            <color indexed="81"/>
            <rFont val="Tahoma"/>
            <family val="2"/>
            <charset val="186"/>
          </rPr>
          <t>valler:</t>
        </r>
        <r>
          <rPr>
            <sz val="9"/>
            <color indexed="81"/>
            <rFont val="Tahoma"/>
            <family val="2"/>
            <charset val="186"/>
          </rPr>
          <t xml:space="preserve">
12.07.12</t>
        </r>
      </text>
    </comment>
    <comment ref="B1309" authorId="2" shapeId="0" xr:uid="{00000000-0006-0000-0000-0000D2020000}">
      <text>
        <r>
          <rPr>
            <b/>
            <sz val="9"/>
            <color indexed="81"/>
            <rFont val="Tahoma"/>
            <family val="2"/>
            <charset val="186"/>
          </rPr>
          <t>Anne Altermann:</t>
        </r>
        <r>
          <rPr>
            <sz val="9"/>
            <color indexed="81"/>
            <rFont val="Tahoma"/>
            <family val="2"/>
            <charset val="186"/>
          </rPr>
          <t xml:space="preserve">
tehtud 12.09.12</t>
        </r>
      </text>
    </comment>
    <comment ref="B1310" authorId="2" shapeId="0" xr:uid="{00000000-0006-0000-0000-0000D3020000}">
      <text>
        <r>
          <rPr>
            <b/>
            <sz val="9"/>
            <color indexed="81"/>
            <rFont val="Tahoma"/>
            <family val="2"/>
            <charset val="186"/>
          </rPr>
          <t>Anne Altermann:</t>
        </r>
        <r>
          <rPr>
            <sz val="9"/>
            <color indexed="81"/>
            <rFont val="Tahoma"/>
            <family val="2"/>
            <charset val="186"/>
          </rPr>
          <t xml:space="preserve">
tehtud 12.09.12</t>
        </r>
      </text>
    </comment>
    <comment ref="B1311" authorId="6" shapeId="0" xr:uid="{00000000-0006-0000-0000-0000D4020000}">
      <text>
        <r>
          <rPr>
            <b/>
            <sz val="9"/>
            <color indexed="81"/>
            <rFont val="Tahoma"/>
            <family val="2"/>
            <charset val="186"/>
          </rPr>
          <t>Anne A.:</t>
        </r>
        <r>
          <rPr>
            <sz val="9"/>
            <color indexed="81"/>
            <rFont val="Tahoma"/>
            <family val="2"/>
            <charset val="186"/>
          </rPr>
          <t xml:space="preserve">
tehtud 19.11.12</t>
        </r>
      </text>
    </comment>
    <comment ref="B1312" authorId="6" shapeId="0" xr:uid="{00000000-0006-0000-0000-0000D5020000}">
      <text>
        <r>
          <rPr>
            <b/>
            <sz val="9"/>
            <color indexed="81"/>
            <rFont val="Tahoma"/>
            <family val="2"/>
            <charset val="186"/>
          </rPr>
          <t>Anne A.:</t>
        </r>
        <r>
          <rPr>
            <sz val="9"/>
            <color indexed="81"/>
            <rFont val="Tahoma"/>
            <family val="2"/>
            <charset val="186"/>
          </rPr>
          <t xml:space="preserve">
tehtud 19.11.2012</t>
        </r>
      </text>
    </comment>
    <comment ref="B1315" authorId="9" shapeId="0" xr:uid="{00000000-0006-0000-0000-0000D6020000}">
      <text>
        <r>
          <rPr>
            <b/>
            <sz val="9"/>
            <color indexed="81"/>
            <rFont val="Tahoma"/>
            <family val="2"/>
            <charset val="186"/>
          </rPr>
          <t>Krista Kibur:</t>
        </r>
        <r>
          <rPr>
            <sz val="9"/>
            <color indexed="81"/>
            <rFont val="Tahoma"/>
            <family val="2"/>
            <charset val="186"/>
          </rPr>
          <t xml:space="preserve">
tehtud 17.01.2013</t>
        </r>
      </text>
    </comment>
    <comment ref="B1316" authorId="6" shapeId="0" xr:uid="{00000000-0006-0000-0000-0000D7020000}">
      <text>
        <r>
          <rPr>
            <b/>
            <sz val="9"/>
            <color indexed="81"/>
            <rFont val="Tahoma"/>
            <family val="2"/>
            <charset val="186"/>
          </rPr>
          <t>Anne A.:</t>
        </r>
        <r>
          <rPr>
            <sz val="9"/>
            <color indexed="81"/>
            <rFont val="Tahoma"/>
            <family val="2"/>
            <charset val="186"/>
          </rPr>
          <t xml:space="preserve">
tehtud 29.01.13</t>
        </r>
      </text>
    </comment>
    <comment ref="B1317" authorId="6" shapeId="0" xr:uid="{00000000-0006-0000-0000-0000D8020000}">
      <text>
        <r>
          <rPr>
            <b/>
            <sz val="9"/>
            <color indexed="81"/>
            <rFont val="Tahoma"/>
            <family val="2"/>
            <charset val="186"/>
          </rPr>
          <t>Anne A.:</t>
        </r>
        <r>
          <rPr>
            <sz val="9"/>
            <color indexed="81"/>
            <rFont val="Tahoma"/>
            <family val="2"/>
            <charset val="186"/>
          </rPr>
          <t xml:space="preserve">
tehtud 29.01.13</t>
        </r>
      </text>
    </comment>
    <comment ref="B1319" authorId="6" shapeId="0" xr:uid="{00000000-0006-0000-0000-0000D9020000}">
      <text>
        <r>
          <rPr>
            <b/>
            <sz val="9"/>
            <color indexed="81"/>
            <rFont val="Tahoma"/>
            <family val="2"/>
            <charset val="186"/>
          </rPr>
          <t>Anne A.:</t>
        </r>
        <r>
          <rPr>
            <sz val="9"/>
            <color indexed="81"/>
            <rFont val="Tahoma"/>
            <family val="2"/>
            <charset val="186"/>
          </rPr>
          <t xml:space="preserve">
tehtud 04.04.13</t>
        </r>
      </text>
    </comment>
    <comment ref="B1320" authorId="6" shapeId="0" xr:uid="{00000000-0006-0000-0000-0000DA020000}">
      <text>
        <r>
          <rPr>
            <b/>
            <sz val="9"/>
            <color indexed="81"/>
            <rFont val="Tahoma"/>
            <family val="2"/>
            <charset val="186"/>
          </rPr>
          <t>Anne A.:</t>
        </r>
        <r>
          <rPr>
            <sz val="9"/>
            <color indexed="81"/>
            <rFont val="Tahoma"/>
            <family val="2"/>
            <charset val="186"/>
          </rPr>
          <t xml:space="preserve">
tehtud 04.04.13</t>
        </r>
      </text>
    </comment>
    <comment ref="B1321" authorId="6" shapeId="0" xr:uid="{00000000-0006-0000-0000-0000DB020000}">
      <text>
        <r>
          <rPr>
            <b/>
            <sz val="9"/>
            <color indexed="81"/>
            <rFont val="Tahoma"/>
            <family val="2"/>
            <charset val="186"/>
          </rPr>
          <t>Anne A.:</t>
        </r>
        <r>
          <rPr>
            <sz val="9"/>
            <color indexed="81"/>
            <rFont val="Tahoma"/>
            <family val="2"/>
            <charset val="186"/>
          </rPr>
          <t xml:space="preserve">
tehtud 04.04.13</t>
        </r>
      </text>
    </comment>
    <comment ref="B1322" authorId="6" shapeId="0" xr:uid="{00000000-0006-0000-0000-0000DC020000}">
      <text>
        <r>
          <rPr>
            <b/>
            <sz val="9"/>
            <color indexed="81"/>
            <rFont val="Tahoma"/>
            <family val="2"/>
            <charset val="186"/>
          </rPr>
          <t>Anne A.:</t>
        </r>
        <r>
          <rPr>
            <sz val="9"/>
            <color indexed="81"/>
            <rFont val="Tahoma"/>
            <family val="2"/>
            <charset val="186"/>
          </rPr>
          <t xml:space="preserve">
tehtud 16.04.13</t>
        </r>
      </text>
    </comment>
    <comment ref="B1323" authorId="6" shapeId="0" xr:uid="{00000000-0006-0000-0000-0000DD020000}">
      <text>
        <r>
          <rPr>
            <b/>
            <sz val="9"/>
            <color indexed="81"/>
            <rFont val="Tahoma"/>
            <family val="2"/>
            <charset val="186"/>
          </rPr>
          <t>Anne A.:</t>
        </r>
        <r>
          <rPr>
            <sz val="9"/>
            <color indexed="81"/>
            <rFont val="Tahoma"/>
            <family val="2"/>
            <charset val="186"/>
          </rPr>
          <t xml:space="preserve">
tehtud 16.04.13</t>
        </r>
      </text>
    </comment>
    <comment ref="B1324" authorId="2" shapeId="0" xr:uid="{00000000-0006-0000-0000-0000DE020000}">
      <text>
        <r>
          <rPr>
            <b/>
            <sz val="8"/>
            <color indexed="81"/>
            <rFont val="Tahoma"/>
            <family val="2"/>
            <charset val="186"/>
          </rPr>
          <t>Anne Altermann:</t>
        </r>
        <r>
          <rPr>
            <sz val="8"/>
            <color indexed="81"/>
            <rFont val="Tahoma"/>
            <family val="2"/>
            <charset val="186"/>
          </rPr>
          <t xml:space="preserve">
tehtud 21.04.2013</t>
        </r>
      </text>
    </comment>
    <comment ref="B1325" authorId="2" shapeId="0" xr:uid="{00000000-0006-0000-0000-0000DF020000}">
      <text>
        <r>
          <rPr>
            <b/>
            <sz val="8"/>
            <color indexed="81"/>
            <rFont val="Tahoma"/>
            <family val="2"/>
            <charset val="186"/>
          </rPr>
          <t>Anne Altermann:</t>
        </r>
        <r>
          <rPr>
            <sz val="8"/>
            <color indexed="81"/>
            <rFont val="Tahoma"/>
            <family val="2"/>
            <charset val="186"/>
          </rPr>
          <t xml:space="preserve">
tehtud 21.04.2013</t>
        </r>
      </text>
    </comment>
    <comment ref="B1326" authorId="6" shapeId="0" xr:uid="{00000000-0006-0000-0000-0000E0020000}">
      <text>
        <r>
          <rPr>
            <b/>
            <sz val="9"/>
            <color indexed="81"/>
            <rFont val="Tahoma"/>
            <family val="2"/>
            <charset val="186"/>
          </rPr>
          <t>Anne A.:</t>
        </r>
        <r>
          <rPr>
            <sz val="9"/>
            <color indexed="81"/>
            <rFont val="Tahoma"/>
            <family val="2"/>
            <charset val="186"/>
          </rPr>
          <t xml:space="preserve">
tehtud 02.07.2013</t>
        </r>
      </text>
    </comment>
    <comment ref="B1327" authorId="6" shapeId="0" xr:uid="{00000000-0006-0000-0000-0000E1020000}">
      <text>
        <r>
          <rPr>
            <b/>
            <sz val="9"/>
            <color indexed="81"/>
            <rFont val="Tahoma"/>
            <family val="2"/>
            <charset val="186"/>
          </rPr>
          <t>Anne A.:</t>
        </r>
        <r>
          <rPr>
            <sz val="9"/>
            <color indexed="81"/>
            <rFont val="Tahoma"/>
            <family val="2"/>
            <charset val="186"/>
          </rPr>
          <t xml:space="preserve">
tehtud 02.07.2013</t>
        </r>
      </text>
    </comment>
    <comment ref="B1328" authorId="2" shapeId="0" xr:uid="{00000000-0006-0000-0000-0000E2020000}">
      <text>
        <r>
          <rPr>
            <b/>
            <sz val="8"/>
            <color indexed="81"/>
            <rFont val="Tahoma"/>
            <family val="2"/>
            <charset val="186"/>
          </rPr>
          <t>Anne Altermann:</t>
        </r>
        <r>
          <rPr>
            <sz val="8"/>
            <color indexed="81"/>
            <rFont val="Tahoma"/>
            <family val="2"/>
            <charset val="186"/>
          </rPr>
          <t xml:space="preserve">
Tehtud 23.07.2013</t>
        </r>
      </text>
    </comment>
    <comment ref="B1329" authorId="18" shapeId="0" xr:uid="{00000000-0006-0000-0000-0000E3020000}">
      <text>
        <r>
          <rPr>
            <b/>
            <sz val="9"/>
            <color indexed="81"/>
            <rFont val="Tahoma"/>
            <family val="2"/>
            <charset val="186"/>
          </rPr>
          <t>Kristi Urmann:</t>
        </r>
        <r>
          <rPr>
            <sz val="9"/>
            <color indexed="81"/>
            <rFont val="Tahoma"/>
            <family val="2"/>
            <charset val="186"/>
          </rPr>
          <t xml:space="preserve">
Tehtud 26.07.2013</t>
        </r>
      </text>
    </comment>
    <comment ref="B1330" authorId="6" shapeId="0" xr:uid="{00000000-0006-0000-0000-0000E4020000}">
      <text>
        <r>
          <rPr>
            <b/>
            <sz val="9"/>
            <color indexed="81"/>
            <rFont val="Tahoma"/>
            <family val="2"/>
            <charset val="186"/>
          </rPr>
          <t>Anne A.:</t>
        </r>
        <r>
          <rPr>
            <sz val="9"/>
            <color indexed="81"/>
            <rFont val="Tahoma"/>
            <family val="2"/>
            <charset val="186"/>
          </rPr>
          <t xml:space="preserve">
tehtud 17.09.2013</t>
        </r>
      </text>
    </comment>
    <comment ref="B1331" authorId="6" shapeId="0" xr:uid="{00000000-0006-0000-0000-0000E5020000}">
      <text>
        <r>
          <rPr>
            <b/>
            <sz val="9"/>
            <color indexed="81"/>
            <rFont val="Tahoma"/>
            <family val="2"/>
            <charset val="186"/>
          </rPr>
          <t>Anne A.:</t>
        </r>
        <r>
          <rPr>
            <sz val="9"/>
            <color indexed="81"/>
            <rFont val="Tahoma"/>
            <family val="2"/>
            <charset val="186"/>
          </rPr>
          <t xml:space="preserve">
tehtud 02.10.2013</t>
        </r>
      </text>
    </comment>
    <comment ref="B1332" authorId="6" shapeId="0" xr:uid="{00000000-0006-0000-0000-0000E6020000}">
      <text>
        <r>
          <rPr>
            <b/>
            <sz val="9"/>
            <color indexed="81"/>
            <rFont val="Tahoma"/>
            <family val="2"/>
            <charset val="186"/>
          </rPr>
          <t>Anne A.:</t>
        </r>
        <r>
          <rPr>
            <sz val="9"/>
            <color indexed="81"/>
            <rFont val="Tahoma"/>
            <family val="2"/>
            <charset val="186"/>
          </rPr>
          <t xml:space="preserve">
tehtud 07.10.2013</t>
        </r>
      </text>
    </comment>
    <comment ref="B1333" authorId="6" shapeId="0" xr:uid="{00000000-0006-0000-0000-0000E7020000}">
      <text>
        <r>
          <rPr>
            <b/>
            <sz val="9"/>
            <color indexed="81"/>
            <rFont val="Tahoma"/>
            <family val="2"/>
            <charset val="186"/>
          </rPr>
          <t>Anne A.:</t>
        </r>
        <r>
          <rPr>
            <sz val="9"/>
            <color indexed="81"/>
            <rFont val="Tahoma"/>
            <family val="2"/>
            <charset val="186"/>
          </rPr>
          <t xml:space="preserve">
tehtud 07.10.2013</t>
        </r>
      </text>
    </comment>
    <comment ref="B1334" authorId="6" shapeId="0" xr:uid="{00000000-0006-0000-0000-0000E8020000}">
      <text>
        <r>
          <rPr>
            <b/>
            <sz val="9"/>
            <color indexed="81"/>
            <rFont val="Tahoma"/>
            <family val="2"/>
            <charset val="186"/>
          </rPr>
          <t>Anne A.:</t>
        </r>
        <r>
          <rPr>
            <sz val="9"/>
            <color indexed="81"/>
            <rFont val="Tahoma"/>
            <family val="2"/>
            <charset val="186"/>
          </rPr>
          <t xml:space="preserve">
tehtud 14.1.02013</t>
        </r>
      </text>
    </comment>
    <comment ref="B1335" authorId="6" shapeId="0" xr:uid="{00000000-0006-0000-0000-0000E9020000}">
      <text>
        <r>
          <rPr>
            <b/>
            <sz val="9"/>
            <color indexed="81"/>
            <rFont val="Tahoma"/>
            <family val="2"/>
            <charset val="186"/>
          </rPr>
          <t>Anne A.:</t>
        </r>
        <r>
          <rPr>
            <sz val="9"/>
            <color indexed="81"/>
            <rFont val="Tahoma"/>
            <family val="2"/>
            <charset val="186"/>
          </rPr>
          <t xml:space="preserve">
tehtud 15.10.2013</t>
        </r>
      </text>
    </comment>
    <comment ref="B1336" authorId="6" shapeId="0" xr:uid="{00000000-0006-0000-0000-0000EA020000}">
      <text>
        <r>
          <rPr>
            <b/>
            <sz val="9"/>
            <color indexed="81"/>
            <rFont val="Tahoma"/>
            <family val="2"/>
            <charset val="186"/>
          </rPr>
          <t>Anne A.:</t>
        </r>
        <r>
          <rPr>
            <sz val="9"/>
            <color indexed="81"/>
            <rFont val="Tahoma"/>
            <family val="2"/>
            <charset val="186"/>
          </rPr>
          <t xml:space="preserve">
tehtud 15.10.2013</t>
        </r>
      </text>
    </comment>
    <comment ref="B1338" authorId="6" shapeId="0" xr:uid="{00000000-0006-0000-0000-0000EB020000}">
      <text>
        <r>
          <rPr>
            <b/>
            <sz val="9"/>
            <color indexed="81"/>
            <rFont val="Tahoma"/>
            <family val="2"/>
            <charset val="186"/>
          </rPr>
          <t>Anne A.:</t>
        </r>
        <r>
          <rPr>
            <sz val="9"/>
            <color indexed="81"/>
            <rFont val="Tahoma"/>
            <family val="2"/>
            <charset val="186"/>
          </rPr>
          <t xml:space="preserve">
tehtud 28.10.2013</t>
        </r>
      </text>
    </comment>
    <comment ref="B1341" authorId="2" shapeId="0" xr:uid="{00000000-0006-0000-0000-0000EC020000}">
      <text>
        <r>
          <rPr>
            <b/>
            <sz val="8"/>
            <color indexed="81"/>
            <rFont val="Tahoma"/>
            <family val="2"/>
            <charset val="186"/>
          </rPr>
          <t>Anne Altermann:</t>
        </r>
        <r>
          <rPr>
            <sz val="8"/>
            <color indexed="81"/>
            <rFont val="Tahoma"/>
            <family val="2"/>
            <charset val="186"/>
          </rPr>
          <t xml:space="preserve">
tehtud 21.01.2014</t>
        </r>
      </text>
    </comment>
    <comment ref="B1342" authorId="6" shapeId="0" xr:uid="{00000000-0006-0000-0000-0000ED020000}">
      <text>
        <r>
          <rPr>
            <b/>
            <sz val="9"/>
            <color indexed="81"/>
            <rFont val="Tahoma"/>
            <family val="2"/>
            <charset val="186"/>
          </rPr>
          <t>Anne A.:</t>
        </r>
        <r>
          <rPr>
            <sz val="9"/>
            <color indexed="81"/>
            <rFont val="Tahoma"/>
            <family val="2"/>
            <charset val="186"/>
          </rPr>
          <t xml:space="preserve">
Tehtud 23.01.14</t>
        </r>
      </text>
    </comment>
    <comment ref="B1343" authorId="6" shapeId="0" xr:uid="{00000000-0006-0000-0000-0000EE020000}">
      <text>
        <r>
          <rPr>
            <b/>
            <sz val="9"/>
            <color indexed="81"/>
            <rFont val="Tahoma"/>
            <family val="2"/>
            <charset val="186"/>
          </rPr>
          <t>Anne A.:</t>
        </r>
        <r>
          <rPr>
            <sz val="9"/>
            <color indexed="81"/>
            <rFont val="Tahoma"/>
            <family val="2"/>
            <charset val="186"/>
          </rPr>
          <t xml:space="preserve">
Tehtud 23.01.14</t>
        </r>
      </text>
    </comment>
    <comment ref="B1344" authorId="6" shapeId="0" xr:uid="{00000000-0006-0000-0000-0000EF020000}">
      <text>
        <r>
          <rPr>
            <b/>
            <sz val="9"/>
            <color indexed="81"/>
            <rFont val="Tahoma"/>
            <family val="2"/>
            <charset val="186"/>
          </rPr>
          <t>Anne A.:</t>
        </r>
        <r>
          <rPr>
            <sz val="9"/>
            <color indexed="81"/>
            <rFont val="Tahoma"/>
            <family val="2"/>
            <charset val="186"/>
          </rPr>
          <t xml:space="preserve">
tehtud 04.02.14
</t>
        </r>
      </text>
    </comment>
    <comment ref="B1345" authorId="6" shapeId="0" xr:uid="{00000000-0006-0000-0000-0000F0020000}">
      <text>
        <r>
          <rPr>
            <b/>
            <sz val="9"/>
            <color indexed="81"/>
            <rFont val="Tahoma"/>
            <family val="2"/>
            <charset val="186"/>
          </rPr>
          <t>Anne A.:</t>
        </r>
        <r>
          <rPr>
            <sz val="9"/>
            <color indexed="81"/>
            <rFont val="Tahoma"/>
            <family val="2"/>
            <charset val="186"/>
          </rPr>
          <t xml:space="preserve">
tehtud 06.02.14
</t>
        </r>
      </text>
    </comment>
    <comment ref="B1346" authorId="6" shapeId="0" xr:uid="{00000000-0006-0000-0000-0000F1020000}">
      <text>
        <r>
          <rPr>
            <b/>
            <sz val="9"/>
            <color indexed="81"/>
            <rFont val="Tahoma"/>
            <family val="2"/>
            <charset val="186"/>
          </rPr>
          <t>Anne A.:</t>
        </r>
        <r>
          <rPr>
            <sz val="9"/>
            <color indexed="81"/>
            <rFont val="Tahoma"/>
            <family val="2"/>
            <charset val="186"/>
          </rPr>
          <t xml:space="preserve">
tehtud 06.02.14
</t>
        </r>
      </text>
    </comment>
    <comment ref="B1347" authorId="6" shapeId="0" xr:uid="{00000000-0006-0000-0000-0000F2020000}">
      <text>
        <r>
          <rPr>
            <b/>
            <sz val="9"/>
            <color indexed="81"/>
            <rFont val="Tahoma"/>
            <family val="2"/>
            <charset val="186"/>
          </rPr>
          <t>Anne A.:</t>
        </r>
        <r>
          <rPr>
            <sz val="9"/>
            <color indexed="81"/>
            <rFont val="Tahoma"/>
            <family val="2"/>
            <charset val="186"/>
          </rPr>
          <t xml:space="preserve">
tehtud 06.02.14
</t>
        </r>
      </text>
    </comment>
    <comment ref="B1348" authorId="2" shapeId="0" xr:uid="{00000000-0006-0000-0000-0000F3020000}">
      <text>
        <r>
          <rPr>
            <b/>
            <sz val="8"/>
            <color indexed="81"/>
            <rFont val="Tahoma"/>
            <family val="2"/>
          </rPr>
          <t>Anne Altermann:</t>
        </r>
        <r>
          <rPr>
            <sz val="8"/>
            <color indexed="81"/>
            <rFont val="Tahoma"/>
            <family val="2"/>
          </rPr>
          <t xml:space="preserve">
tehtud 26.02.2014
</t>
        </r>
      </text>
    </comment>
    <comment ref="B1349" authorId="2" shapeId="0" xr:uid="{00000000-0006-0000-0000-0000F4020000}">
      <text>
        <r>
          <rPr>
            <b/>
            <sz val="8"/>
            <color indexed="81"/>
            <rFont val="Tahoma"/>
            <family val="2"/>
            <charset val="186"/>
          </rPr>
          <t>Anne Altermann:</t>
        </r>
        <r>
          <rPr>
            <sz val="8"/>
            <color indexed="81"/>
            <rFont val="Tahoma"/>
            <family val="2"/>
            <charset val="186"/>
          </rPr>
          <t xml:space="preserve">
tehtud 03.04.2014
</t>
        </r>
      </text>
    </comment>
    <comment ref="B1350" authorId="2" shapeId="0" xr:uid="{00000000-0006-0000-0000-0000F5020000}">
      <text>
        <r>
          <rPr>
            <b/>
            <sz val="8"/>
            <color indexed="81"/>
            <rFont val="Tahoma"/>
            <family val="2"/>
            <charset val="186"/>
          </rPr>
          <t>Anne Altermann:</t>
        </r>
        <r>
          <rPr>
            <sz val="8"/>
            <color indexed="81"/>
            <rFont val="Tahoma"/>
            <family val="2"/>
            <charset val="186"/>
          </rPr>
          <t xml:space="preserve">
tehtud 03.04.2014
</t>
        </r>
      </text>
    </comment>
    <comment ref="B1351" authorId="6" shapeId="0" xr:uid="{00000000-0006-0000-0000-0000F6020000}">
      <text>
        <r>
          <rPr>
            <b/>
            <sz val="9"/>
            <color indexed="81"/>
            <rFont val="Tahoma"/>
            <family val="2"/>
            <charset val="186"/>
          </rPr>
          <t>Anne A.:</t>
        </r>
        <r>
          <rPr>
            <sz val="9"/>
            <color indexed="81"/>
            <rFont val="Tahoma"/>
            <family val="2"/>
            <charset val="186"/>
          </rPr>
          <t xml:space="preserve">
tehtud 04.04.2014</t>
        </r>
      </text>
    </comment>
    <comment ref="B1352" authorId="6" shapeId="0" xr:uid="{00000000-0006-0000-0000-0000F7020000}">
      <text>
        <r>
          <rPr>
            <b/>
            <sz val="9"/>
            <color indexed="81"/>
            <rFont val="Tahoma"/>
            <family val="2"/>
            <charset val="186"/>
          </rPr>
          <t>Anne A.:</t>
        </r>
        <r>
          <rPr>
            <sz val="9"/>
            <color indexed="81"/>
            <rFont val="Tahoma"/>
            <family val="2"/>
            <charset val="186"/>
          </rPr>
          <t xml:space="preserve">
tehtud 30.04.2014</t>
        </r>
      </text>
    </comment>
    <comment ref="B1353" authorId="6" shapeId="0" xr:uid="{00000000-0006-0000-0000-0000F8020000}">
      <text>
        <r>
          <rPr>
            <b/>
            <sz val="9"/>
            <color indexed="81"/>
            <rFont val="Tahoma"/>
            <family val="2"/>
            <charset val="186"/>
          </rPr>
          <t>Anne A.:</t>
        </r>
        <r>
          <rPr>
            <sz val="9"/>
            <color indexed="81"/>
            <rFont val="Tahoma"/>
            <family val="2"/>
            <charset val="186"/>
          </rPr>
          <t xml:space="preserve">
tehtud 30.04.2014</t>
        </r>
      </text>
    </comment>
    <comment ref="B1354" authorId="6" shapeId="0" xr:uid="{00000000-0006-0000-0000-0000F9020000}">
      <text>
        <r>
          <rPr>
            <b/>
            <sz val="9"/>
            <color indexed="81"/>
            <rFont val="Tahoma"/>
            <family val="2"/>
            <charset val="186"/>
          </rPr>
          <t>Anne A.:</t>
        </r>
        <r>
          <rPr>
            <sz val="9"/>
            <color indexed="81"/>
            <rFont val="Tahoma"/>
            <family val="2"/>
            <charset val="186"/>
          </rPr>
          <t xml:space="preserve">
tehtud 21.05.2014</t>
        </r>
      </text>
    </comment>
    <comment ref="B1355" authorId="6" shapeId="0" xr:uid="{00000000-0006-0000-0000-0000FA020000}">
      <text>
        <r>
          <rPr>
            <b/>
            <sz val="9"/>
            <color indexed="81"/>
            <rFont val="Tahoma"/>
            <family val="2"/>
            <charset val="186"/>
          </rPr>
          <t>Anne A.:</t>
        </r>
        <r>
          <rPr>
            <sz val="9"/>
            <color indexed="81"/>
            <rFont val="Tahoma"/>
            <family val="2"/>
            <charset val="186"/>
          </rPr>
          <t xml:space="preserve">
tehtud 02.07.2014</t>
        </r>
      </text>
    </comment>
    <comment ref="B1356" authorId="2" shapeId="0" xr:uid="{00000000-0006-0000-0000-0000FB020000}">
      <text>
        <r>
          <rPr>
            <b/>
            <sz val="8"/>
            <color indexed="81"/>
            <rFont val="Tahoma"/>
            <family val="2"/>
            <charset val="186"/>
          </rPr>
          <t>Anne Altermann:</t>
        </r>
        <r>
          <rPr>
            <sz val="8"/>
            <color indexed="81"/>
            <rFont val="Tahoma"/>
            <family val="2"/>
            <charset val="186"/>
          </rPr>
          <t xml:space="preserve">
Tehtud 08.07.2014</t>
        </r>
      </text>
    </comment>
    <comment ref="B1357" authorId="9" shapeId="0" xr:uid="{00000000-0006-0000-0000-0000FC020000}">
      <text>
        <r>
          <rPr>
            <b/>
            <sz val="9"/>
            <color indexed="81"/>
            <rFont val="Tahoma"/>
            <family val="2"/>
            <charset val="186"/>
          </rPr>
          <t>Krista Kibur:</t>
        </r>
        <r>
          <rPr>
            <sz val="9"/>
            <color indexed="81"/>
            <rFont val="Tahoma"/>
            <family val="2"/>
            <charset val="186"/>
          </rPr>
          <t xml:space="preserve">
14.07.2014
</t>
        </r>
      </text>
    </comment>
    <comment ref="B1358" authorId="9" shapeId="0" xr:uid="{00000000-0006-0000-0000-0000FD020000}">
      <text>
        <r>
          <rPr>
            <b/>
            <sz val="9"/>
            <color indexed="81"/>
            <rFont val="Tahoma"/>
            <family val="2"/>
            <charset val="186"/>
          </rPr>
          <t>Krista Kibur:</t>
        </r>
        <r>
          <rPr>
            <sz val="9"/>
            <color indexed="81"/>
            <rFont val="Tahoma"/>
            <family val="2"/>
            <charset val="186"/>
          </rPr>
          <t xml:space="preserve">
14.07.2014
</t>
        </r>
      </text>
    </comment>
    <comment ref="B1359" authorId="2" shapeId="0" xr:uid="{00000000-0006-0000-0000-0000FE020000}">
      <text>
        <r>
          <rPr>
            <b/>
            <sz val="8"/>
            <color indexed="81"/>
            <rFont val="Tahoma"/>
            <family val="2"/>
            <charset val="186"/>
          </rPr>
          <t>Anne Altermann:</t>
        </r>
        <r>
          <rPr>
            <sz val="8"/>
            <color indexed="81"/>
            <rFont val="Tahoma"/>
            <family val="2"/>
            <charset val="186"/>
          </rPr>
          <t xml:space="preserve">
tehtud 14.07.2014</t>
        </r>
      </text>
    </comment>
    <comment ref="B1360" authorId="6" shapeId="0" xr:uid="{00000000-0006-0000-0000-0000FF020000}">
      <text>
        <r>
          <rPr>
            <b/>
            <sz val="9"/>
            <color indexed="81"/>
            <rFont val="Tahoma"/>
            <family val="2"/>
            <charset val="186"/>
          </rPr>
          <t>Anne A.:</t>
        </r>
        <r>
          <rPr>
            <sz val="9"/>
            <color indexed="81"/>
            <rFont val="Tahoma"/>
            <family val="2"/>
            <charset val="186"/>
          </rPr>
          <t xml:space="preserve">
tehtud 15.07.2014
</t>
        </r>
      </text>
    </comment>
    <comment ref="B1361" authorId="6" shapeId="0" xr:uid="{00000000-0006-0000-0000-000000030000}">
      <text>
        <r>
          <rPr>
            <b/>
            <sz val="9"/>
            <color indexed="81"/>
            <rFont val="Tahoma"/>
            <family val="2"/>
            <charset val="186"/>
          </rPr>
          <t>Anne A.:</t>
        </r>
        <r>
          <rPr>
            <sz val="9"/>
            <color indexed="81"/>
            <rFont val="Tahoma"/>
            <family val="2"/>
            <charset val="186"/>
          </rPr>
          <t xml:space="preserve">
tehtud 30.09.2014
</t>
        </r>
      </text>
    </comment>
    <comment ref="B1362" authorId="6" shapeId="0" xr:uid="{00000000-0006-0000-0000-000001030000}">
      <text>
        <r>
          <rPr>
            <b/>
            <sz val="9"/>
            <color indexed="81"/>
            <rFont val="Tahoma"/>
            <family val="2"/>
            <charset val="186"/>
          </rPr>
          <t>Anne A.:</t>
        </r>
        <r>
          <rPr>
            <sz val="9"/>
            <color indexed="81"/>
            <rFont val="Tahoma"/>
            <family val="2"/>
            <charset val="186"/>
          </rPr>
          <t xml:space="preserve">
tehtud 06.10.2014</t>
        </r>
      </text>
    </comment>
    <comment ref="B1363" authorId="6" shapeId="0" xr:uid="{00000000-0006-0000-0000-000002030000}">
      <text>
        <r>
          <rPr>
            <b/>
            <sz val="9"/>
            <color indexed="81"/>
            <rFont val="Tahoma"/>
            <family val="2"/>
            <charset val="186"/>
          </rPr>
          <t>Anne A.:</t>
        </r>
        <r>
          <rPr>
            <sz val="9"/>
            <color indexed="81"/>
            <rFont val="Tahoma"/>
            <family val="2"/>
            <charset val="186"/>
          </rPr>
          <t xml:space="preserve">
tehtud 09.10.2014</t>
        </r>
      </text>
    </comment>
    <comment ref="B1364" authorId="6" shapeId="0" xr:uid="{00000000-0006-0000-0000-000003030000}">
      <text>
        <r>
          <rPr>
            <b/>
            <sz val="9"/>
            <color indexed="81"/>
            <rFont val="Tahoma"/>
            <family val="2"/>
            <charset val="186"/>
          </rPr>
          <t>Anne A.:</t>
        </r>
        <r>
          <rPr>
            <sz val="9"/>
            <color indexed="81"/>
            <rFont val="Tahoma"/>
            <family val="2"/>
            <charset val="186"/>
          </rPr>
          <t xml:space="preserve">
tehtud 16.10.2014</t>
        </r>
      </text>
    </comment>
    <comment ref="B1365" authorId="18" shapeId="0" xr:uid="{00000000-0006-0000-0000-000004030000}">
      <text>
        <r>
          <rPr>
            <b/>
            <sz val="9"/>
            <color indexed="81"/>
            <rFont val="Tahoma"/>
            <family val="2"/>
            <charset val="186"/>
          </rPr>
          <t>Kristi Urmann:</t>
        </r>
        <r>
          <rPr>
            <sz val="9"/>
            <color indexed="81"/>
            <rFont val="Tahoma"/>
            <family val="2"/>
            <charset val="186"/>
          </rPr>
          <t xml:space="preserve">
Tehtud 05.11.2014</t>
        </r>
      </text>
    </comment>
    <comment ref="B1368" authorId="6" shapeId="0" xr:uid="{00000000-0006-0000-0000-000005030000}">
      <text>
        <r>
          <rPr>
            <b/>
            <sz val="9"/>
            <color indexed="81"/>
            <rFont val="Tahoma"/>
            <family val="2"/>
            <charset val="186"/>
          </rPr>
          <t>Anne A.:</t>
        </r>
        <r>
          <rPr>
            <sz val="9"/>
            <color indexed="81"/>
            <rFont val="Tahoma"/>
            <family val="2"/>
            <charset val="186"/>
          </rPr>
          <t xml:space="preserve">
tehtud 13.01.2015</t>
        </r>
      </text>
    </comment>
    <comment ref="B1369" authorId="6" shapeId="0" xr:uid="{00000000-0006-0000-0000-000006030000}">
      <text>
        <r>
          <rPr>
            <b/>
            <sz val="9"/>
            <color indexed="81"/>
            <rFont val="Tahoma"/>
            <family val="2"/>
            <charset val="186"/>
          </rPr>
          <t>Anne A.:</t>
        </r>
        <r>
          <rPr>
            <sz val="9"/>
            <color indexed="81"/>
            <rFont val="Tahoma"/>
            <family val="2"/>
            <charset val="186"/>
          </rPr>
          <t xml:space="preserve">
tehtud 13.01.2015</t>
        </r>
      </text>
    </comment>
    <comment ref="B1370" authorId="6" shapeId="0" xr:uid="{00000000-0006-0000-0000-000007030000}">
      <text>
        <r>
          <rPr>
            <b/>
            <sz val="9"/>
            <color indexed="81"/>
            <rFont val="Tahoma"/>
            <family val="2"/>
            <charset val="186"/>
          </rPr>
          <t>Anne A.:</t>
        </r>
        <r>
          <rPr>
            <sz val="9"/>
            <color indexed="81"/>
            <rFont val="Tahoma"/>
            <family val="2"/>
            <charset val="186"/>
          </rPr>
          <t xml:space="preserve">
tehtud 27.01.2015
</t>
        </r>
      </text>
    </comment>
    <comment ref="B1371" authorId="6" shapeId="0" xr:uid="{00000000-0006-0000-0000-000008030000}">
      <text>
        <r>
          <rPr>
            <b/>
            <sz val="9"/>
            <color indexed="81"/>
            <rFont val="Tahoma"/>
            <family val="2"/>
            <charset val="186"/>
          </rPr>
          <t>Anne A.:</t>
        </r>
        <r>
          <rPr>
            <sz val="9"/>
            <color indexed="81"/>
            <rFont val="Tahoma"/>
            <family val="2"/>
            <charset val="186"/>
          </rPr>
          <t xml:space="preserve">
tehtud 10.04.2015</t>
        </r>
      </text>
    </comment>
    <comment ref="B1372" authorId="6" shapeId="0" xr:uid="{00000000-0006-0000-0000-000009030000}">
      <text>
        <r>
          <rPr>
            <b/>
            <sz val="9"/>
            <color indexed="81"/>
            <rFont val="Tahoma"/>
            <family val="2"/>
            <charset val="186"/>
          </rPr>
          <t>Anne A.:</t>
        </r>
        <r>
          <rPr>
            <sz val="9"/>
            <color indexed="81"/>
            <rFont val="Tahoma"/>
            <family val="2"/>
            <charset val="186"/>
          </rPr>
          <t xml:space="preserve">
tehtud 13.05.2015</t>
        </r>
      </text>
    </comment>
    <comment ref="B1373" authorId="6" shapeId="0" xr:uid="{00000000-0006-0000-0000-00000A030000}">
      <text>
        <r>
          <rPr>
            <b/>
            <sz val="9"/>
            <color indexed="81"/>
            <rFont val="Tahoma"/>
            <family val="2"/>
            <charset val="186"/>
          </rPr>
          <t>Anne A.:</t>
        </r>
        <r>
          <rPr>
            <sz val="9"/>
            <color indexed="81"/>
            <rFont val="Tahoma"/>
            <family val="2"/>
            <charset val="186"/>
          </rPr>
          <t xml:space="preserve">
tehtud 13.05.2015</t>
        </r>
      </text>
    </comment>
    <comment ref="B1374" authorId="6" shapeId="0" xr:uid="{00000000-0006-0000-0000-00000B030000}">
      <text>
        <r>
          <rPr>
            <b/>
            <sz val="9"/>
            <color indexed="81"/>
            <rFont val="Tahoma"/>
            <family val="2"/>
            <charset val="186"/>
          </rPr>
          <t>Anne A.:</t>
        </r>
        <r>
          <rPr>
            <sz val="9"/>
            <color indexed="81"/>
            <rFont val="Tahoma"/>
            <family val="2"/>
            <charset val="186"/>
          </rPr>
          <t xml:space="preserve">
tehtud 01.07.2015
</t>
        </r>
      </text>
    </comment>
    <comment ref="B1375" authorId="6" shapeId="0" xr:uid="{00000000-0006-0000-0000-00000C030000}">
      <text>
        <r>
          <rPr>
            <b/>
            <sz val="9"/>
            <color indexed="81"/>
            <rFont val="Tahoma"/>
            <family val="2"/>
            <charset val="186"/>
          </rPr>
          <t>Anne A.:</t>
        </r>
        <r>
          <rPr>
            <sz val="9"/>
            <color indexed="81"/>
            <rFont val="Tahoma"/>
            <family val="2"/>
            <charset val="186"/>
          </rPr>
          <t xml:space="preserve">
tehtud 01.07.2015
</t>
        </r>
      </text>
    </comment>
    <comment ref="B1376" authorId="18" shapeId="0" xr:uid="{00000000-0006-0000-0000-00000D030000}">
      <text>
        <r>
          <rPr>
            <b/>
            <sz val="9"/>
            <color indexed="81"/>
            <rFont val="Tahoma"/>
            <family val="2"/>
            <charset val="186"/>
          </rPr>
          <t>Kristi Urmann:</t>
        </r>
        <r>
          <rPr>
            <sz val="9"/>
            <color indexed="81"/>
            <rFont val="Tahoma"/>
            <family val="2"/>
            <charset val="186"/>
          </rPr>
          <t xml:space="preserve">
Tehtud 03.07.2015</t>
        </r>
      </text>
    </comment>
    <comment ref="B1377" authorId="18" shapeId="0" xr:uid="{00000000-0006-0000-0000-00000E030000}">
      <text>
        <r>
          <rPr>
            <b/>
            <sz val="9"/>
            <color indexed="81"/>
            <rFont val="Tahoma"/>
            <family val="2"/>
            <charset val="186"/>
          </rPr>
          <t>Kristi Urmann:</t>
        </r>
        <r>
          <rPr>
            <sz val="9"/>
            <color indexed="81"/>
            <rFont val="Tahoma"/>
            <family val="2"/>
            <charset val="186"/>
          </rPr>
          <t xml:space="preserve">
Tehtud 03.07.2015</t>
        </r>
      </text>
    </comment>
    <comment ref="B1378" authorId="6" shapeId="0" xr:uid="{00000000-0006-0000-0000-00000F030000}">
      <text>
        <r>
          <rPr>
            <b/>
            <sz val="9"/>
            <color indexed="81"/>
            <rFont val="Tahoma"/>
            <family val="2"/>
            <charset val="186"/>
          </rPr>
          <t>Anne A.:</t>
        </r>
        <r>
          <rPr>
            <sz val="9"/>
            <color indexed="81"/>
            <rFont val="Tahoma"/>
            <family val="2"/>
            <charset val="186"/>
          </rPr>
          <t xml:space="preserve">
tehtud 06.07.2015</t>
        </r>
      </text>
    </comment>
    <comment ref="B1379" authorId="6" shapeId="0" xr:uid="{00000000-0006-0000-0000-000010030000}">
      <text>
        <r>
          <rPr>
            <b/>
            <sz val="9"/>
            <color indexed="81"/>
            <rFont val="Tahoma"/>
            <family val="2"/>
            <charset val="186"/>
          </rPr>
          <t>Anne A.:</t>
        </r>
        <r>
          <rPr>
            <sz val="9"/>
            <color indexed="81"/>
            <rFont val="Tahoma"/>
            <family val="2"/>
            <charset val="186"/>
          </rPr>
          <t xml:space="preserve">
tehtud 25.08.2015</t>
        </r>
      </text>
    </comment>
    <comment ref="B1380" authorId="6" shapeId="0" xr:uid="{00000000-0006-0000-0000-000011030000}">
      <text>
        <r>
          <rPr>
            <b/>
            <sz val="9"/>
            <color indexed="81"/>
            <rFont val="Tahoma"/>
            <family val="2"/>
            <charset val="186"/>
          </rPr>
          <t>Anne A.:</t>
        </r>
        <r>
          <rPr>
            <sz val="9"/>
            <color indexed="81"/>
            <rFont val="Tahoma"/>
            <family val="2"/>
            <charset val="186"/>
          </rPr>
          <t xml:space="preserve">
tehtud 23.09.2015</t>
        </r>
      </text>
    </comment>
    <comment ref="B1381" authorId="6" shapeId="0" xr:uid="{00000000-0006-0000-0000-000012030000}">
      <text>
        <r>
          <rPr>
            <b/>
            <sz val="9"/>
            <color indexed="81"/>
            <rFont val="Tahoma"/>
            <family val="2"/>
            <charset val="186"/>
          </rPr>
          <t>Anne A.:</t>
        </r>
        <r>
          <rPr>
            <sz val="9"/>
            <color indexed="81"/>
            <rFont val="Tahoma"/>
            <family val="2"/>
            <charset val="186"/>
          </rPr>
          <t xml:space="preserve">
tehtud 29.09.2015</t>
        </r>
      </text>
    </comment>
    <comment ref="B1382" authorId="6" shapeId="0" xr:uid="{00000000-0006-0000-0000-000013030000}">
      <text>
        <r>
          <rPr>
            <b/>
            <sz val="9"/>
            <color indexed="81"/>
            <rFont val="Tahoma"/>
            <family val="2"/>
            <charset val="186"/>
          </rPr>
          <t>Anne A.:</t>
        </r>
        <r>
          <rPr>
            <sz val="9"/>
            <color indexed="81"/>
            <rFont val="Tahoma"/>
            <family val="2"/>
            <charset val="186"/>
          </rPr>
          <t xml:space="preserve">
tehtud 01.10.2015</t>
        </r>
      </text>
    </comment>
    <comment ref="B1383" authorId="18" shapeId="0" xr:uid="{00000000-0006-0000-0000-000014030000}">
      <text>
        <r>
          <rPr>
            <b/>
            <sz val="9"/>
            <color indexed="81"/>
            <rFont val="Tahoma"/>
            <family val="2"/>
            <charset val="186"/>
          </rPr>
          <t>Kristi Urmann:</t>
        </r>
        <r>
          <rPr>
            <sz val="9"/>
            <color indexed="81"/>
            <rFont val="Tahoma"/>
            <family val="2"/>
            <charset val="186"/>
          </rPr>
          <t xml:space="preserve">
Tehtud 06.10.2015</t>
        </r>
      </text>
    </comment>
    <comment ref="B1384" authorId="6" shapeId="0" xr:uid="{00000000-0006-0000-0000-000015030000}">
      <text>
        <r>
          <rPr>
            <b/>
            <sz val="9"/>
            <color indexed="81"/>
            <rFont val="Tahoma"/>
            <family val="2"/>
            <charset val="186"/>
          </rPr>
          <t>Anne A.:</t>
        </r>
        <r>
          <rPr>
            <sz val="9"/>
            <color indexed="81"/>
            <rFont val="Tahoma"/>
            <family val="2"/>
            <charset val="186"/>
          </rPr>
          <t xml:space="preserve">
tehtud 08.10.2015</t>
        </r>
      </text>
    </comment>
    <comment ref="B1385" authorId="6" shapeId="0" xr:uid="{00000000-0006-0000-0000-000016030000}">
      <text>
        <r>
          <rPr>
            <b/>
            <sz val="9"/>
            <color indexed="81"/>
            <rFont val="Tahoma"/>
            <family val="2"/>
            <charset val="186"/>
          </rPr>
          <t>Anne A.:</t>
        </r>
        <r>
          <rPr>
            <sz val="9"/>
            <color indexed="81"/>
            <rFont val="Tahoma"/>
            <family val="2"/>
            <charset val="186"/>
          </rPr>
          <t xml:space="preserve">
tehtud 08.10.2015</t>
        </r>
      </text>
    </comment>
    <comment ref="B1386" authorId="6" shapeId="0" xr:uid="{00000000-0006-0000-0000-000017030000}">
      <text>
        <r>
          <rPr>
            <b/>
            <sz val="9"/>
            <color indexed="81"/>
            <rFont val="Tahoma"/>
            <family val="2"/>
            <charset val="186"/>
          </rPr>
          <t>Anne A.:</t>
        </r>
        <r>
          <rPr>
            <sz val="9"/>
            <color indexed="81"/>
            <rFont val="Tahoma"/>
            <family val="2"/>
            <charset val="186"/>
          </rPr>
          <t xml:space="preserve">
tehtud 08.10.2015</t>
        </r>
      </text>
    </comment>
    <comment ref="B1389" authorId="6" shapeId="0" xr:uid="{00000000-0006-0000-0000-000018030000}">
      <text>
        <r>
          <rPr>
            <b/>
            <sz val="9"/>
            <color indexed="81"/>
            <rFont val="Tahoma"/>
            <family val="2"/>
            <charset val="186"/>
          </rPr>
          <t>Anne A.:</t>
        </r>
        <r>
          <rPr>
            <sz val="9"/>
            <color indexed="81"/>
            <rFont val="Tahoma"/>
            <family val="2"/>
            <charset val="186"/>
          </rPr>
          <t xml:space="preserve">
tehtud 05.01.2016</t>
        </r>
      </text>
    </comment>
    <comment ref="B1390" authorId="6" shapeId="0" xr:uid="{00000000-0006-0000-0000-000019030000}">
      <text>
        <r>
          <rPr>
            <b/>
            <sz val="9"/>
            <color indexed="81"/>
            <rFont val="Tahoma"/>
            <family val="2"/>
            <charset val="186"/>
          </rPr>
          <t>Anne A.:</t>
        </r>
        <r>
          <rPr>
            <sz val="9"/>
            <color indexed="81"/>
            <rFont val="Tahoma"/>
            <family val="2"/>
            <charset val="186"/>
          </rPr>
          <t xml:space="preserve">
tehtud 06.01.2016</t>
        </r>
      </text>
    </comment>
    <comment ref="B1391" authorId="6" shapeId="0" xr:uid="{00000000-0006-0000-0000-00001A030000}">
      <text>
        <r>
          <rPr>
            <b/>
            <sz val="9"/>
            <color indexed="81"/>
            <rFont val="Tahoma"/>
            <family val="2"/>
            <charset val="186"/>
          </rPr>
          <t>Anne A.:</t>
        </r>
        <r>
          <rPr>
            <sz val="9"/>
            <color indexed="81"/>
            <rFont val="Tahoma"/>
            <family val="2"/>
            <charset val="186"/>
          </rPr>
          <t xml:space="preserve">
tehtud 19.01.2016
</t>
        </r>
      </text>
    </comment>
    <comment ref="B1392" authorId="6" shapeId="0" xr:uid="{00000000-0006-0000-0000-00001B030000}">
      <text>
        <r>
          <rPr>
            <b/>
            <sz val="9"/>
            <color indexed="81"/>
            <rFont val="Tahoma"/>
            <family val="2"/>
            <charset val="186"/>
          </rPr>
          <t>Anne A.:</t>
        </r>
        <r>
          <rPr>
            <sz val="9"/>
            <color indexed="81"/>
            <rFont val="Tahoma"/>
            <family val="2"/>
            <charset val="186"/>
          </rPr>
          <t xml:space="preserve">
tehtud 08.01.2015</t>
        </r>
      </text>
    </comment>
    <comment ref="B1393" authorId="6" shapeId="0" xr:uid="{00000000-0006-0000-0000-00001C030000}">
      <text>
        <r>
          <rPr>
            <b/>
            <sz val="9"/>
            <color indexed="81"/>
            <rFont val="Tahoma"/>
            <family val="2"/>
            <charset val="186"/>
          </rPr>
          <t>Anne A.:</t>
        </r>
        <r>
          <rPr>
            <sz val="9"/>
            <color indexed="81"/>
            <rFont val="Tahoma"/>
            <family val="2"/>
            <charset val="186"/>
          </rPr>
          <t xml:space="preserve">
tehtud 19.01.2016
</t>
        </r>
      </text>
    </comment>
    <comment ref="B1394" authorId="2" shapeId="0" xr:uid="{00000000-0006-0000-0000-00001D030000}">
      <text>
        <r>
          <rPr>
            <b/>
            <sz val="9"/>
            <color indexed="81"/>
            <rFont val="Tahoma"/>
            <family val="2"/>
            <charset val="186"/>
          </rPr>
          <t>Anne Altermann:</t>
        </r>
        <r>
          <rPr>
            <sz val="9"/>
            <color indexed="81"/>
            <rFont val="Tahoma"/>
            <family val="2"/>
            <charset val="186"/>
          </rPr>
          <t xml:space="preserve">
tehtud 11.04.2016</t>
        </r>
      </text>
    </comment>
    <comment ref="B1395" authorId="2" shapeId="0" xr:uid="{00000000-0006-0000-0000-00001E030000}">
      <text>
        <r>
          <rPr>
            <b/>
            <sz val="9"/>
            <color indexed="81"/>
            <rFont val="Tahoma"/>
            <family val="2"/>
            <charset val="186"/>
          </rPr>
          <t>Anne Altermann:</t>
        </r>
        <r>
          <rPr>
            <sz val="9"/>
            <color indexed="81"/>
            <rFont val="Tahoma"/>
            <family val="2"/>
            <charset val="186"/>
          </rPr>
          <t xml:space="preserve">
tehtud 11.04.2016</t>
        </r>
      </text>
    </comment>
    <comment ref="B1396" authorId="2" shapeId="0" xr:uid="{00000000-0006-0000-0000-00001F030000}">
      <text>
        <r>
          <rPr>
            <b/>
            <sz val="9"/>
            <color indexed="81"/>
            <rFont val="Tahoma"/>
            <family val="2"/>
            <charset val="186"/>
          </rPr>
          <t>Anne Altermann:</t>
        </r>
        <r>
          <rPr>
            <sz val="9"/>
            <color indexed="81"/>
            <rFont val="Tahoma"/>
            <family val="2"/>
            <charset val="186"/>
          </rPr>
          <t xml:space="preserve">
tehtud 25.04.2016</t>
        </r>
      </text>
    </comment>
    <comment ref="B1397" authorId="2" shapeId="0" xr:uid="{00000000-0006-0000-0000-000020030000}">
      <text>
        <r>
          <rPr>
            <b/>
            <sz val="9"/>
            <color indexed="81"/>
            <rFont val="Tahoma"/>
            <family val="2"/>
            <charset val="186"/>
          </rPr>
          <t>Anne Altermann:</t>
        </r>
        <r>
          <rPr>
            <sz val="9"/>
            <color indexed="81"/>
            <rFont val="Tahoma"/>
            <family val="2"/>
            <charset val="186"/>
          </rPr>
          <t xml:space="preserve">
tehtud 16.05.2016</t>
        </r>
      </text>
    </comment>
    <comment ref="B1398" authorId="2" shapeId="0" xr:uid="{00000000-0006-0000-0000-000021030000}">
      <text>
        <r>
          <rPr>
            <b/>
            <sz val="9"/>
            <color indexed="81"/>
            <rFont val="Tahoma"/>
            <family val="2"/>
            <charset val="186"/>
          </rPr>
          <t>Anne Altermann:</t>
        </r>
        <r>
          <rPr>
            <sz val="9"/>
            <color indexed="81"/>
            <rFont val="Tahoma"/>
            <family val="2"/>
            <charset val="186"/>
          </rPr>
          <t xml:space="preserve">
tehtud 16.05.2016</t>
        </r>
      </text>
    </comment>
    <comment ref="B1399" authorId="2" shapeId="0" xr:uid="{00000000-0006-0000-0000-000022030000}">
      <text>
        <r>
          <rPr>
            <b/>
            <sz val="9"/>
            <color indexed="81"/>
            <rFont val="Tahoma"/>
            <family val="2"/>
            <charset val="186"/>
          </rPr>
          <t>Anne Altermann:</t>
        </r>
        <r>
          <rPr>
            <sz val="9"/>
            <color indexed="81"/>
            <rFont val="Tahoma"/>
            <family val="2"/>
            <charset val="186"/>
          </rPr>
          <t xml:space="preserve">
tehtud 16.05.2016</t>
        </r>
      </text>
    </comment>
    <comment ref="B1400" authorId="2" shapeId="0" xr:uid="{00000000-0006-0000-0000-000023030000}">
      <text>
        <r>
          <rPr>
            <b/>
            <sz val="9"/>
            <color indexed="81"/>
            <rFont val="Tahoma"/>
            <family val="2"/>
            <charset val="186"/>
          </rPr>
          <t>Anne Altermann:</t>
        </r>
        <r>
          <rPr>
            <sz val="9"/>
            <color indexed="81"/>
            <rFont val="Tahoma"/>
            <family val="2"/>
            <charset val="186"/>
          </rPr>
          <t xml:space="preserve">
tehtud 20.05.2016</t>
        </r>
      </text>
    </comment>
    <comment ref="B1401" authorId="2" shapeId="0" xr:uid="{00000000-0006-0000-0000-000024030000}">
      <text>
        <r>
          <rPr>
            <b/>
            <sz val="9"/>
            <color indexed="81"/>
            <rFont val="Tahoma"/>
            <family val="2"/>
            <charset val="186"/>
          </rPr>
          <t>Anne Altermann:</t>
        </r>
        <r>
          <rPr>
            <sz val="9"/>
            <color indexed="81"/>
            <rFont val="Tahoma"/>
            <family val="2"/>
            <charset val="186"/>
          </rPr>
          <t xml:space="preserve">
tehtud 07.06.2016</t>
        </r>
      </text>
    </comment>
    <comment ref="B1402" authorId="2" shapeId="0" xr:uid="{00000000-0006-0000-0000-000025030000}">
      <text>
        <r>
          <rPr>
            <b/>
            <sz val="9"/>
            <color indexed="81"/>
            <rFont val="Tahoma"/>
            <family val="2"/>
            <charset val="186"/>
          </rPr>
          <t>Anne Altermann:</t>
        </r>
        <r>
          <rPr>
            <sz val="9"/>
            <color indexed="81"/>
            <rFont val="Tahoma"/>
            <family val="2"/>
            <charset val="186"/>
          </rPr>
          <t xml:space="preserve">
tehtud 05.07.2016</t>
        </r>
      </text>
    </comment>
    <comment ref="B1403" authorId="2" shapeId="0" xr:uid="{00000000-0006-0000-0000-000026030000}">
      <text>
        <r>
          <rPr>
            <b/>
            <sz val="9"/>
            <color indexed="81"/>
            <rFont val="Tahoma"/>
            <family val="2"/>
            <charset val="186"/>
          </rPr>
          <t>Anne Altermann:</t>
        </r>
        <r>
          <rPr>
            <sz val="9"/>
            <color indexed="81"/>
            <rFont val="Tahoma"/>
            <family val="2"/>
            <charset val="186"/>
          </rPr>
          <t xml:space="preserve">
tehtud 04.10.2016</t>
        </r>
      </text>
    </comment>
    <comment ref="B1404" authorId="2" shapeId="0" xr:uid="{00000000-0006-0000-0000-000027030000}">
      <text>
        <r>
          <rPr>
            <b/>
            <sz val="9"/>
            <color indexed="81"/>
            <rFont val="Tahoma"/>
            <family val="2"/>
            <charset val="186"/>
          </rPr>
          <t>Anne Altermann:</t>
        </r>
        <r>
          <rPr>
            <sz val="9"/>
            <color indexed="81"/>
            <rFont val="Tahoma"/>
            <family val="2"/>
            <charset val="186"/>
          </rPr>
          <t xml:space="preserve">
tehtud 13.10.2016</t>
        </r>
      </text>
    </comment>
    <comment ref="B1405" authorId="2" shapeId="0" xr:uid="{00000000-0006-0000-0000-000028030000}">
      <text>
        <r>
          <rPr>
            <b/>
            <sz val="9"/>
            <color indexed="81"/>
            <rFont val="Tahoma"/>
            <family val="2"/>
            <charset val="186"/>
          </rPr>
          <t>Anne Altermann:</t>
        </r>
        <r>
          <rPr>
            <sz val="9"/>
            <color indexed="81"/>
            <rFont val="Tahoma"/>
            <family val="2"/>
            <charset val="186"/>
          </rPr>
          <t xml:space="preserve">
tehtud 13.10.2016</t>
        </r>
      </text>
    </comment>
    <comment ref="B1406" authorId="18" shapeId="0" xr:uid="{00000000-0006-0000-0000-000029030000}">
      <text>
        <r>
          <rPr>
            <b/>
            <sz val="9"/>
            <color indexed="81"/>
            <rFont val="Tahoma"/>
            <family val="2"/>
            <charset val="186"/>
          </rPr>
          <t>Kristi Urmann:</t>
        </r>
        <r>
          <rPr>
            <sz val="9"/>
            <color indexed="81"/>
            <rFont val="Tahoma"/>
            <family val="2"/>
            <charset val="186"/>
          </rPr>
          <t xml:space="preserve">
tehtud 24.10.2016</t>
        </r>
      </text>
    </comment>
    <comment ref="B1407" authorId="2" shapeId="0" xr:uid="{00000000-0006-0000-0000-00002A030000}">
      <text>
        <r>
          <rPr>
            <b/>
            <sz val="9"/>
            <color indexed="81"/>
            <rFont val="Tahoma"/>
            <family val="2"/>
            <charset val="186"/>
          </rPr>
          <t>Anne Altermann:</t>
        </r>
        <r>
          <rPr>
            <sz val="9"/>
            <color indexed="81"/>
            <rFont val="Tahoma"/>
            <family val="2"/>
            <charset val="186"/>
          </rPr>
          <t xml:space="preserve">
tehtud 26.10.2016</t>
        </r>
      </text>
    </comment>
    <comment ref="B1408" authorId="2" shapeId="0" xr:uid="{00000000-0006-0000-0000-00002B030000}">
      <text>
        <r>
          <rPr>
            <b/>
            <sz val="9"/>
            <color indexed="81"/>
            <rFont val="Tahoma"/>
            <family val="2"/>
            <charset val="186"/>
          </rPr>
          <t>Anne Altermann:</t>
        </r>
        <r>
          <rPr>
            <sz val="9"/>
            <color indexed="81"/>
            <rFont val="Tahoma"/>
            <family val="2"/>
            <charset val="186"/>
          </rPr>
          <t xml:space="preserve">
tehtud 31.10.2016</t>
        </r>
      </text>
    </comment>
    <comment ref="B1409" authorId="2" shapeId="0" xr:uid="{00000000-0006-0000-0000-00002C030000}">
      <text>
        <r>
          <rPr>
            <b/>
            <sz val="9"/>
            <color indexed="81"/>
            <rFont val="Tahoma"/>
            <family val="2"/>
            <charset val="186"/>
          </rPr>
          <t>Anne Altermann:</t>
        </r>
        <r>
          <rPr>
            <sz val="9"/>
            <color indexed="81"/>
            <rFont val="Tahoma"/>
            <family val="2"/>
            <charset val="186"/>
          </rPr>
          <t xml:space="preserve">
tehtud 31.10.2016</t>
        </r>
      </text>
    </comment>
    <comment ref="B1410" authorId="2" shapeId="0" xr:uid="{00000000-0006-0000-0000-00002D030000}">
      <text>
        <r>
          <rPr>
            <b/>
            <sz val="9"/>
            <color indexed="81"/>
            <rFont val="Tahoma"/>
            <family val="2"/>
            <charset val="186"/>
          </rPr>
          <t>Anne Altermann:</t>
        </r>
        <r>
          <rPr>
            <sz val="9"/>
            <color indexed="81"/>
            <rFont val="Tahoma"/>
            <family val="2"/>
            <charset val="186"/>
          </rPr>
          <t xml:space="preserve">
tehtud 04.11.2016
</t>
        </r>
      </text>
    </comment>
    <comment ref="B1411" authorId="2" shapeId="0" xr:uid="{00000000-0006-0000-0000-00002E030000}">
      <text>
        <r>
          <rPr>
            <b/>
            <sz val="9"/>
            <color indexed="81"/>
            <rFont val="Tahoma"/>
            <family val="2"/>
            <charset val="186"/>
          </rPr>
          <t>Anne Altermann:</t>
        </r>
        <r>
          <rPr>
            <sz val="9"/>
            <color indexed="81"/>
            <rFont val="Tahoma"/>
            <family val="2"/>
            <charset val="186"/>
          </rPr>
          <t xml:space="preserve">
tehtud 07.11.2016</t>
        </r>
      </text>
    </comment>
    <comment ref="B1414" authorId="2" shapeId="0" xr:uid="{00000000-0006-0000-0000-00002F030000}">
      <text>
        <r>
          <rPr>
            <b/>
            <sz val="9"/>
            <color indexed="81"/>
            <rFont val="Tahoma"/>
            <family val="2"/>
            <charset val="186"/>
          </rPr>
          <t>Anne Altermann:</t>
        </r>
        <r>
          <rPr>
            <sz val="9"/>
            <color indexed="81"/>
            <rFont val="Tahoma"/>
            <family val="2"/>
            <charset val="186"/>
          </rPr>
          <t xml:space="preserve">
tehtud 13.02.2017
</t>
        </r>
      </text>
    </comment>
    <comment ref="B1420" authorId="2" shapeId="0" xr:uid="{00000000-0006-0000-0000-000030030000}">
      <text>
        <r>
          <rPr>
            <b/>
            <sz val="9"/>
            <color indexed="81"/>
            <rFont val="Tahoma"/>
            <family val="2"/>
            <charset val="186"/>
          </rPr>
          <t>Anne Altermann:</t>
        </r>
        <r>
          <rPr>
            <sz val="9"/>
            <color indexed="81"/>
            <rFont val="Tahoma"/>
            <family val="2"/>
            <charset val="186"/>
          </rPr>
          <t xml:space="preserve">
tehtud 23.03.2017
Edaspidi kasutatakse Tallinna Kirjanduskeskuse puhul Kultuurikapitali poolt rahastatavatel väikeprojektidel ühte tulufondi.
Erineid eraldisi eristab projektikood.</t>
        </r>
      </text>
    </comment>
    <comment ref="B1421" authorId="2" shapeId="0" xr:uid="{00000000-0006-0000-0000-000031030000}">
      <text>
        <r>
          <rPr>
            <b/>
            <sz val="9"/>
            <color indexed="81"/>
            <rFont val="Tahoma"/>
            <family val="2"/>
            <charset val="186"/>
          </rPr>
          <t>Anne Altermann:</t>
        </r>
        <r>
          <rPr>
            <sz val="9"/>
            <color indexed="81"/>
            <rFont val="Tahoma"/>
            <family val="2"/>
            <charset val="186"/>
          </rPr>
          <t xml:space="preserve">
tehtud 10.042017
Edaspidi kasutatakse Tallinna Linnateateri  puhul Kultuurikapitali poolt rahastatavatel väikeprojektidel ühte tulufondi.
Erineid eraldisi eristab projektikood.</t>
        </r>
      </text>
    </comment>
    <comment ref="B1422" authorId="16" shapeId="0" xr:uid="{00000000-0006-0000-0000-000032030000}">
      <text>
        <r>
          <rPr>
            <b/>
            <sz val="9"/>
            <color indexed="81"/>
            <rFont val="Tahoma"/>
            <family val="2"/>
            <charset val="186"/>
          </rPr>
          <t>Maarja Valler:</t>
        </r>
        <r>
          <rPr>
            <sz val="9"/>
            <color indexed="81"/>
            <rFont val="Tahoma"/>
            <family val="2"/>
            <charset val="186"/>
          </rPr>
          <t xml:space="preserve">
tehtud 26.06.2017
Edaspidi kasutatakse Tallinna Keskraamatukogu  puhul Kultuurikapitali poolt rahastatavatel väikeprojektidel ühte tulufondi.
Erineid eraldisi eristab projektikood.</t>
        </r>
      </text>
    </comment>
    <comment ref="B1423" authorId="16" shapeId="0" xr:uid="{00000000-0006-0000-0000-000033030000}">
      <text>
        <r>
          <rPr>
            <b/>
            <sz val="9"/>
            <color indexed="81"/>
            <rFont val="Tahoma"/>
            <family val="2"/>
            <charset val="186"/>
          </rPr>
          <t>Anne Altermann</t>
        </r>
        <r>
          <rPr>
            <sz val="9"/>
            <color indexed="81"/>
            <rFont val="Tahoma"/>
            <family val="2"/>
            <charset val="186"/>
          </rPr>
          <t xml:space="preserve">
tehtud 28.07.2017
Edaspidi kasutatakse Tallinna Filharmoonia  puhul Kultuurikapitali poolt rahastatavatel väikeprojektidel ühte tulufondi.
Erineid eraldisi eristab projektikood.</t>
        </r>
      </text>
    </comment>
    <comment ref="B1424" authorId="2" shapeId="0" xr:uid="{00000000-0006-0000-0000-000034030000}">
      <text>
        <r>
          <rPr>
            <b/>
            <sz val="9"/>
            <color indexed="81"/>
            <rFont val="Tahoma"/>
            <family val="2"/>
            <charset val="186"/>
          </rPr>
          <t>Anne Altermann:</t>
        </r>
        <r>
          <rPr>
            <sz val="9"/>
            <color indexed="81"/>
            <rFont val="Tahoma"/>
            <family val="2"/>
            <charset val="186"/>
          </rPr>
          <t xml:space="preserve">
tehtud 22.08.2017</t>
        </r>
      </text>
    </comment>
    <comment ref="B1426" authorId="2" shapeId="0" xr:uid="{00000000-0006-0000-0000-000035030000}">
      <text>
        <r>
          <rPr>
            <b/>
            <sz val="9"/>
            <color indexed="81"/>
            <rFont val="Segoe UI"/>
            <family val="2"/>
            <charset val="186"/>
          </rPr>
          <t>Anne Altermann:</t>
        </r>
        <r>
          <rPr>
            <sz val="9"/>
            <color indexed="81"/>
            <rFont val="Segoe UI"/>
            <family val="2"/>
            <charset val="186"/>
          </rPr>
          <t xml:space="preserve">
tehtud 07.08.2018</t>
        </r>
      </text>
    </comment>
    <comment ref="B1427" authorId="2" shapeId="0" xr:uid="{00000000-0006-0000-0000-000036030000}">
      <text>
        <r>
          <rPr>
            <b/>
            <sz val="9"/>
            <color indexed="81"/>
            <rFont val="Segoe UI"/>
            <family val="2"/>
            <charset val="186"/>
          </rPr>
          <t>Anne Altermann:</t>
        </r>
        <r>
          <rPr>
            <sz val="9"/>
            <color indexed="81"/>
            <rFont val="Segoe UI"/>
            <family val="2"/>
            <charset val="186"/>
          </rPr>
          <t xml:space="preserve">
tehtud 07.08.2018</t>
        </r>
      </text>
    </comment>
    <comment ref="B1430" authorId="2" shapeId="0" xr:uid="{00000000-0006-0000-0000-000037030000}">
      <text>
        <r>
          <rPr>
            <b/>
            <sz val="9"/>
            <color indexed="81"/>
            <rFont val="Tahoma"/>
            <family val="2"/>
            <charset val="186"/>
          </rPr>
          <t>Anne Altermann:</t>
        </r>
        <r>
          <rPr>
            <sz val="9"/>
            <color indexed="81"/>
            <rFont val="Tahoma"/>
            <family val="2"/>
            <charset val="186"/>
          </rPr>
          <t xml:space="preserve">
tehtud 06.07.2020</t>
        </r>
      </text>
    </comment>
    <comment ref="B1431" authorId="11" shapeId="0" xr:uid="{00000000-0006-0000-0000-000038030000}">
      <text>
        <r>
          <rPr>
            <b/>
            <sz val="9"/>
            <color indexed="81"/>
            <rFont val="Tahoma"/>
            <family val="2"/>
            <charset val="186"/>
          </rPr>
          <t>Anne Viinapuu:</t>
        </r>
        <r>
          <rPr>
            <sz val="9"/>
            <color indexed="81"/>
            <rFont val="Tahoma"/>
            <family val="2"/>
            <charset val="186"/>
          </rPr>
          <t xml:space="preserve">
tehtud 05.08.20</t>
        </r>
      </text>
    </comment>
    <comment ref="B1432" authorId="13" shapeId="0" xr:uid="{00000000-0006-0000-0000-000039030000}">
      <text>
        <r>
          <rPr>
            <b/>
            <sz val="9"/>
            <color indexed="81"/>
            <rFont val="Tahoma"/>
            <family val="2"/>
            <charset val="186"/>
          </rPr>
          <t>Monika Pertel:</t>
        </r>
        <r>
          <rPr>
            <sz val="9"/>
            <color indexed="81"/>
            <rFont val="Tahoma"/>
            <family val="2"/>
            <charset val="186"/>
          </rPr>
          <t xml:space="preserve">
al 10.11.20 KULKA poolt rahastatavad LOVide projektid
</t>
        </r>
      </text>
    </comment>
    <comment ref="B1435" authorId="1" shapeId="0" xr:uid="{00000000-0006-0000-0000-00003A030000}">
      <text>
        <r>
          <rPr>
            <b/>
            <sz val="8"/>
            <color indexed="81"/>
            <rFont val="Tahoma"/>
            <family val="2"/>
            <charset val="186"/>
          </rPr>
          <t>valler:</t>
        </r>
        <r>
          <rPr>
            <sz val="8"/>
            <color indexed="81"/>
            <rFont val="Tahoma"/>
            <family val="2"/>
            <charset val="186"/>
          </rPr>
          <t xml:space="preserve">
tehtud 26.02.07</t>
        </r>
      </text>
    </comment>
    <comment ref="B1436" authorId="1" shapeId="0" xr:uid="{00000000-0006-0000-0000-00003B030000}">
      <text>
        <r>
          <rPr>
            <b/>
            <sz val="8"/>
            <color indexed="81"/>
            <rFont val="Tahoma"/>
            <family val="2"/>
            <charset val="186"/>
          </rPr>
          <t>valler:</t>
        </r>
        <r>
          <rPr>
            <sz val="8"/>
            <color indexed="81"/>
            <rFont val="Tahoma"/>
            <family val="2"/>
            <charset val="186"/>
          </rPr>
          <t xml:space="preserve">
tehtud 26.02.07</t>
        </r>
      </text>
    </comment>
    <comment ref="B1437" authorId="1" shapeId="0" xr:uid="{00000000-0006-0000-0000-00003C030000}">
      <text>
        <r>
          <rPr>
            <b/>
            <sz val="8"/>
            <color indexed="81"/>
            <rFont val="Tahoma"/>
            <family val="2"/>
            <charset val="186"/>
          </rPr>
          <t>valler:</t>
        </r>
        <r>
          <rPr>
            <sz val="8"/>
            <color indexed="81"/>
            <rFont val="Tahoma"/>
            <family val="2"/>
            <charset val="186"/>
          </rPr>
          <t xml:space="preserve">
tehtud 26.02.07</t>
        </r>
      </text>
    </comment>
    <comment ref="B1438" authorId="1" shapeId="0" xr:uid="{00000000-0006-0000-0000-00003D030000}">
      <text>
        <r>
          <rPr>
            <b/>
            <sz val="8"/>
            <color indexed="81"/>
            <rFont val="Tahoma"/>
            <family val="2"/>
            <charset val="186"/>
          </rPr>
          <t>valler:</t>
        </r>
        <r>
          <rPr>
            <sz val="8"/>
            <color indexed="81"/>
            <rFont val="Tahoma"/>
            <family val="2"/>
            <charset val="186"/>
          </rPr>
          <t xml:space="preserve">
tehtud 19.03.07</t>
        </r>
      </text>
    </comment>
    <comment ref="B1439" authorId="1" shapeId="0" xr:uid="{00000000-0006-0000-0000-00003E030000}">
      <text>
        <r>
          <rPr>
            <b/>
            <sz val="8"/>
            <color indexed="81"/>
            <rFont val="Tahoma"/>
            <family val="2"/>
            <charset val="186"/>
          </rPr>
          <t>valler:</t>
        </r>
        <r>
          <rPr>
            <sz val="8"/>
            <color indexed="81"/>
            <rFont val="Tahoma"/>
            <family val="2"/>
            <charset val="186"/>
          </rPr>
          <t xml:space="preserve">
tehtud 19.03.07</t>
        </r>
      </text>
    </comment>
    <comment ref="B1440" authorId="1" shapeId="0" xr:uid="{00000000-0006-0000-0000-00003F030000}">
      <text>
        <r>
          <rPr>
            <b/>
            <sz val="8"/>
            <color indexed="81"/>
            <rFont val="Tahoma"/>
            <family val="2"/>
            <charset val="186"/>
          </rPr>
          <t>valler:</t>
        </r>
        <r>
          <rPr>
            <sz val="8"/>
            <color indexed="81"/>
            <rFont val="Tahoma"/>
            <family val="2"/>
            <charset val="186"/>
          </rPr>
          <t xml:space="preserve">
tehtud 08.05.07</t>
        </r>
      </text>
    </comment>
    <comment ref="B1441" authorId="1" shapeId="0" xr:uid="{00000000-0006-0000-0000-000040030000}">
      <text>
        <r>
          <rPr>
            <b/>
            <sz val="8"/>
            <color indexed="81"/>
            <rFont val="Tahoma"/>
            <family val="2"/>
            <charset val="186"/>
          </rPr>
          <t>valler:</t>
        </r>
        <r>
          <rPr>
            <sz val="8"/>
            <color indexed="81"/>
            <rFont val="Tahoma"/>
            <family val="2"/>
            <charset val="186"/>
          </rPr>
          <t xml:space="preserve">
tehtud 08.05.07</t>
        </r>
      </text>
    </comment>
    <comment ref="B1442" authorId="1" shapeId="0" xr:uid="{00000000-0006-0000-0000-000041030000}">
      <text>
        <r>
          <rPr>
            <b/>
            <sz val="8"/>
            <color indexed="81"/>
            <rFont val="Tahoma"/>
            <family val="2"/>
            <charset val="186"/>
          </rPr>
          <t>valler:</t>
        </r>
        <r>
          <rPr>
            <sz val="8"/>
            <color indexed="81"/>
            <rFont val="Tahoma"/>
            <family val="2"/>
            <charset val="186"/>
          </rPr>
          <t xml:space="preserve">
tehtud 09.05.07</t>
        </r>
      </text>
    </comment>
    <comment ref="B1443" authorId="1" shapeId="0" xr:uid="{00000000-0006-0000-0000-000042030000}">
      <text>
        <r>
          <rPr>
            <b/>
            <sz val="8"/>
            <color indexed="81"/>
            <rFont val="Tahoma"/>
            <family val="2"/>
            <charset val="186"/>
          </rPr>
          <t>valler:</t>
        </r>
        <r>
          <rPr>
            <sz val="8"/>
            <color indexed="81"/>
            <rFont val="Tahoma"/>
            <family val="2"/>
            <charset val="186"/>
          </rPr>
          <t xml:space="preserve">
tehtud 23.05.07</t>
        </r>
      </text>
    </comment>
    <comment ref="B1444" authorId="1" shapeId="0" xr:uid="{00000000-0006-0000-0000-000043030000}">
      <text>
        <r>
          <rPr>
            <b/>
            <sz val="8"/>
            <color indexed="81"/>
            <rFont val="Tahoma"/>
            <family val="2"/>
            <charset val="186"/>
          </rPr>
          <t>valler:</t>
        </r>
        <r>
          <rPr>
            <sz val="8"/>
            <color indexed="81"/>
            <rFont val="Tahoma"/>
            <family val="2"/>
            <charset val="186"/>
          </rPr>
          <t xml:space="preserve">
tehtud 23.05.07</t>
        </r>
      </text>
    </comment>
    <comment ref="B1445" authorId="1" shapeId="0" xr:uid="{00000000-0006-0000-0000-000044030000}">
      <text>
        <r>
          <rPr>
            <b/>
            <sz val="8"/>
            <color indexed="81"/>
            <rFont val="Tahoma"/>
            <family val="2"/>
            <charset val="186"/>
          </rPr>
          <t>valler:</t>
        </r>
        <r>
          <rPr>
            <sz val="8"/>
            <color indexed="81"/>
            <rFont val="Tahoma"/>
            <family val="2"/>
            <charset val="186"/>
          </rPr>
          <t xml:space="preserve">
tehtud 12.07.07</t>
        </r>
      </text>
    </comment>
    <comment ref="B1446" authorId="1" shapeId="0" xr:uid="{00000000-0006-0000-0000-000045030000}">
      <text>
        <r>
          <rPr>
            <b/>
            <sz val="8"/>
            <color indexed="81"/>
            <rFont val="Tahoma"/>
            <family val="2"/>
            <charset val="186"/>
          </rPr>
          <t>valler:</t>
        </r>
        <r>
          <rPr>
            <sz val="8"/>
            <color indexed="81"/>
            <rFont val="Tahoma"/>
            <family val="2"/>
            <charset val="186"/>
          </rPr>
          <t xml:space="preserve">
tehtud 19.10.07</t>
        </r>
      </text>
    </comment>
    <comment ref="B1447" authorId="1" shapeId="0" xr:uid="{00000000-0006-0000-0000-000046030000}">
      <text>
        <r>
          <rPr>
            <b/>
            <sz val="8"/>
            <color indexed="81"/>
            <rFont val="Tahoma"/>
            <family val="2"/>
            <charset val="186"/>
          </rPr>
          <t>valler:</t>
        </r>
        <r>
          <rPr>
            <sz val="8"/>
            <color indexed="81"/>
            <rFont val="Tahoma"/>
            <family val="2"/>
            <charset val="186"/>
          </rPr>
          <t xml:space="preserve">
tehtud 19.10.07</t>
        </r>
      </text>
    </comment>
    <comment ref="B1448" authorId="15" shapeId="0" xr:uid="{00000000-0006-0000-0000-000047030000}">
      <text>
        <r>
          <rPr>
            <b/>
            <sz val="8"/>
            <color indexed="81"/>
            <rFont val="Tahoma"/>
            <family val="2"/>
            <charset val="186"/>
          </rPr>
          <t>englas:</t>
        </r>
        <r>
          <rPr>
            <sz val="8"/>
            <color indexed="81"/>
            <rFont val="Tahoma"/>
            <family val="2"/>
            <charset val="186"/>
          </rPr>
          <t xml:space="preserve">
31.10.07</t>
        </r>
      </text>
    </comment>
    <comment ref="B1449" authorId="15" shapeId="0" xr:uid="{00000000-0006-0000-0000-000048030000}">
      <text>
        <r>
          <rPr>
            <b/>
            <sz val="8"/>
            <color indexed="81"/>
            <rFont val="Tahoma"/>
            <family val="2"/>
            <charset val="186"/>
          </rPr>
          <t>englas:</t>
        </r>
        <r>
          <rPr>
            <sz val="8"/>
            <color indexed="81"/>
            <rFont val="Tahoma"/>
            <family val="2"/>
            <charset val="186"/>
          </rPr>
          <t xml:space="preserve">
tehtud 25.01.08</t>
        </r>
      </text>
    </comment>
    <comment ref="B1450" authorId="15" shapeId="0" xr:uid="{00000000-0006-0000-0000-000049030000}">
      <text>
        <r>
          <rPr>
            <b/>
            <sz val="8"/>
            <color indexed="81"/>
            <rFont val="Tahoma"/>
            <family val="2"/>
            <charset val="186"/>
          </rPr>
          <t>englas:</t>
        </r>
        <r>
          <rPr>
            <sz val="8"/>
            <color indexed="81"/>
            <rFont val="Tahoma"/>
            <family val="2"/>
            <charset val="186"/>
          </rPr>
          <t xml:space="preserve">
tehtud 25.01.08</t>
        </r>
      </text>
    </comment>
    <comment ref="B1451" authorId="15" shapeId="0" xr:uid="{00000000-0006-0000-0000-00004A030000}">
      <text>
        <r>
          <rPr>
            <b/>
            <sz val="8"/>
            <color indexed="81"/>
            <rFont val="Tahoma"/>
            <family val="2"/>
            <charset val="186"/>
          </rPr>
          <t>englas:</t>
        </r>
        <r>
          <rPr>
            <sz val="8"/>
            <color indexed="81"/>
            <rFont val="Tahoma"/>
            <family val="2"/>
            <charset val="186"/>
          </rPr>
          <t xml:space="preserve">
25.01.08</t>
        </r>
      </text>
    </comment>
    <comment ref="B1452" authorId="15" shapeId="0" xr:uid="{00000000-0006-0000-0000-00004B030000}">
      <text>
        <r>
          <rPr>
            <b/>
            <sz val="8"/>
            <color indexed="81"/>
            <rFont val="Tahoma"/>
            <family val="2"/>
            <charset val="186"/>
          </rPr>
          <t>englas:</t>
        </r>
        <r>
          <rPr>
            <sz val="8"/>
            <color indexed="81"/>
            <rFont val="Tahoma"/>
            <family val="2"/>
            <charset val="186"/>
          </rPr>
          <t xml:space="preserve">
25.01.08</t>
        </r>
      </text>
    </comment>
    <comment ref="B1453" authorId="3" shapeId="0" xr:uid="{00000000-0006-0000-0000-00004C030000}">
      <text>
        <r>
          <rPr>
            <b/>
            <sz val="8"/>
            <color indexed="81"/>
            <rFont val="Tahoma"/>
            <family val="2"/>
            <charset val="186"/>
          </rPr>
          <t>ruusmann:</t>
        </r>
        <r>
          <rPr>
            <sz val="8"/>
            <color indexed="81"/>
            <rFont val="Tahoma"/>
            <family val="2"/>
            <charset val="186"/>
          </rPr>
          <t xml:space="preserve">
tehtud 26.05.2008</t>
        </r>
      </text>
    </comment>
    <comment ref="B1454" authorId="3" shapeId="0" xr:uid="{00000000-0006-0000-0000-00004D030000}">
      <text>
        <r>
          <rPr>
            <b/>
            <sz val="8"/>
            <color indexed="81"/>
            <rFont val="Tahoma"/>
            <family val="2"/>
            <charset val="186"/>
          </rPr>
          <t>ruusmann:</t>
        </r>
        <r>
          <rPr>
            <sz val="8"/>
            <color indexed="81"/>
            <rFont val="Tahoma"/>
            <family val="2"/>
            <charset val="186"/>
          </rPr>
          <t xml:space="preserve">
tehtud 26.05.2008</t>
        </r>
      </text>
    </comment>
    <comment ref="B1455" authorId="3" shapeId="0" xr:uid="{00000000-0006-0000-0000-00004E030000}">
      <text>
        <r>
          <rPr>
            <b/>
            <sz val="8"/>
            <color indexed="81"/>
            <rFont val="Tahoma"/>
            <family val="2"/>
            <charset val="186"/>
          </rPr>
          <t>ruusmann:</t>
        </r>
        <r>
          <rPr>
            <sz val="8"/>
            <color indexed="81"/>
            <rFont val="Tahoma"/>
            <family val="2"/>
            <charset val="186"/>
          </rPr>
          <t xml:space="preserve">
tehtud 26.05.2008</t>
        </r>
      </text>
    </comment>
    <comment ref="B1456" authorId="3" shapeId="0" xr:uid="{00000000-0006-0000-0000-00004F030000}">
      <text>
        <r>
          <rPr>
            <b/>
            <sz val="8"/>
            <color indexed="81"/>
            <rFont val="Tahoma"/>
            <family val="2"/>
            <charset val="186"/>
          </rPr>
          <t>ruusmann:</t>
        </r>
        <r>
          <rPr>
            <sz val="8"/>
            <color indexed="81"/>
            <rFont val="Tahoma"/>
            <family val="2"/>
            <charset val="186"/>
          </rPr>
          <t xml:space="preserve">
tehtud 26.05.2008</t>
        </r>
      </text>
    </comment>
    <comment ref="B1457" authorId="3" shapeId="0" xr:uid="{00000000-0006-0000-0000-000050030000}">
      <text>
        <r>
          <rPr>
            <b/>
            <sz val="8"/>
            <color indexed="81"/>
            <rFont val="Tahoma"/>
            <family val="2"/>
            <charset val="186"/>
          </rPr>
          <t>ruusmann:</t>
        </r>
        <r>
          <rPr>
            <sz val="8"/>
            <color indexed="81"/>
            <rFont val="Tahoma"/>
            <family val="2"/>
            <charset val="186"/>
          </rPr>
          <t xml:space="preserve">
tehtud 26.05.2008</t>
        </r>
      </text>
    </comment>
    <comment ref="B1458" authorId="3" shapeId="0" xr:uid="{00000000-0006-0000-0000-000051030000}">
      <text>
        <r>
          <rPr>
            <b/>
            <sz val="8"/>
            <color indexed="81"/>
            <rFont val="Tahoma"/>
            <family val="2"/>
            <charset val="186"/>
          </rPr>
          <t>ruusmann:</t>
        </r>
        <r>
          <rPr>
            <sz val="8"/>
            <color indexed="81"/>
            <rFont val="Tahoma"/>
            <family val="2"/>
            <charset val="186"/>
          </rPr>
          <t xml:space="preserve">
tehtud 04.07.2008</t>
        </r>
      </text>
    </comment>
    <comment ref="B1459" authorId="3" shapeId="0" xr:uid="{00000000-0006-0000-0000-000052030000}">
      <text>
        <r>
          <rPr>
            <b/>
            <sz val="8"/>
            <color indexed="81"/>
            <rFont val="Tahoma"/>
            <family val="2"/>
            <charset val="186"/>
          </rPr>
          <t>ruusmann:</t>
        </r>
        <r>
          <rPr>
            <sz val="8"/>
            <color indexed="81"/>
            <rFont val="Tahoma"/>
            <family val="2"/>
            <charset val="186"/>
          </rPr>
          <t xml:space="preserve">
tehtud 04.07.2008</t>
        </r>
      </text>
    </comment>
    <comment ref="B1460" authorId="3" shapeId="0" xr:uid="{00000000-0006-0000-0000-000053030000}">
      <text>
        <r>
          <rPr>
            <b/>
            <sz val="8"/>
            <color indexed="81"/>
            <rFont val="Tahoma"/>
            <family val="2"/>
            <charset val="186"/>
          </rPr>
          <t>ruusmann:</t>
        </r>
        <r>
          <rPr>
            <sz val="8"/>
            <color indexed="81"/>
            <rFont val="Tahoma"/>
            <family val="2"/>
            <charset val="186"/>
          </rPr>
          <t xml:space="preserve">
tehtud 14.08.2008</t>
        </r>
      </text>
    </comment>
    <comment ref="B1461" authorId="3" shapeId="0" xr:uid="{00000000-0006-0000-0000-000054030000}">
      <text>
        <r>
          <rPr>
            <b/>
            <sz val="8"/>
            <color indexed="81"/>
            <rFont val="Tahoma"/>
            <family val="2"/>
            <charset val="186"/>
          </rPr>
          <t>ruusmann:</t>
        </r>
        <r>
          <rPr>
            <sz val="8"/>
            <color indexed="81"/>
            <rFont val="Tahoma"/>
            <family val="2"/>
            <charset val="186"/>
          </rPr>
          <t xml:space="preserve">
tehtud 14.08.2008</t>
        </r>
      </text>
    </comment>
    <comment ref="B1462" authorId="3" shapeId="0" xr:uid="{00000000-0006-0000-0000-000055030000}">
      <text>
        <r>
          <rPr>
            <b/>
            <sz val="8"/>
            <color indexed="81"/>
            <rFont val="Tahoma"/>
            <family val="2"/>
            <charset val="186"/>
          </rPr>
          <t>ruusmann:</t>
        </r>
        <r>
          <rPr>
            <sz val="8"/>
            <color indexed="81"/>
            <rFont val="Tahoma"/>
            <family val="2"/>
            <charset val="186"/>
          </rPr>
          <t xml:space="preserve">
tehtud 14.08.2008</t>
        </r>
      </text>
    </comment>
    <comment ref="B1463" authorId="3" shapeId="0" xr:uid="{00000000-0006-0000-0000-000056030000}">
      <text>
        <r>
          <rPr>
            <b/>
            <sz val="8"/>
            <color indexed="81"/>
            <rFont val="Tahoma"/>
            <family val="2"/>
            <charset val="186"/>
          </rPr>
          <t>ruusmann:</t>
        </r>
        <r>
          <rPr>
            <sz val="8"/>
            <color indexed="81"/>
            <rFont val="Tahoma"/>
            <family val="2"/>
            <charset val="186"/>
          </rPr>
          <t xml:space="preserve">
tehtud 03.12.2008</t>
        </r>
      </text>
    </comment>
    <comment ref="B1464" authorId="3" shapeId="0" xr:uid="{00000000-0006-0000-0000-000057030000}">
      <text>
        <r>
          <rPr>
            <b/>
            <sz val="8"/>
            <color indexed="81"/>
            <rFont val="Tahoma"/>
            <family val="2"/>
            <charset val="186"/>
          </rPr>
          <t>ruusmann:</t>
        </r>
        <r>
          <rPr>
            <sz val="8"/>
            <color indexed="81"/>
            <rFont val="Tahoma"/>
            <family val="2"/>
            <charset val="186"/>
          </rPr>
          <t xml:space="preserve">
tehtud 19.02.2009</t>
        </r>
      </text>
    </comment>
    <comment ref="B1465" authorId="3" shapeId="0" xr:uid="{00000000-0006-0000-0000-000058030000}">
      <text>
        <r>
          <rPr>
            <b/>
            <sz val="8"/>
            <color indexed="81"/>
            <rFont val="Tahoma"/>
            <family val="2"/>
            <charset val="186"/>
          </rPr>
          <t>ruusmann:</t>
        </r>
        <r>
          <rPr>
            <sz val="8"/>
            <color indexed="81"/>
            <rFont val="Tahoma"/>
            <family val="2"/>
            <charset val="186"/>
          </rPr>
          <t xml:space="preserve">
tehtud 02.06.2009</t>
        </r>
      </text>
    </comment>
    <comment ref="B1466" authorId="3" shapeId="0" xr:uid="{00000000-0006-0000-0000-000059030000}">
      <text>
        <r>
          <rPr>
            <b/>
            <sz val="8"/>
            <color indexed="81"/>
            <rFont val="Tahoma"/>
            <family val="2"/>
            <charset val="186"/>
          </rPr>
          <t>ruusmann:</t>
        </r>
        <r>
          <rPr>
            <sz val="8"/>
            <color indexed="81"/>
            <rFont val="Tahoma"/>
            <family val="2"/>
            <charset val="186"/>
          </rPr>
          <t xml:space="preserve">
tehtud 02.06.2009</t>
        </r>
      </text>
    </comment>
    <comment ref="B1467" authorId="3" shapeId="0" xr:uid="{00000000-0006-0000-0000-00005A030000}">
      <text>
        <r>
          <rPr>
            <b/>
            <sz val="8"/>
            <color indexed="81"/>
            <rFont val="Tahoma"/>
            <family val="2"/>
            <charset val="186"/>
          </rPr>
          <t>ruusmann:</t>
        </r>
        <r>
          <rPr>
            <sz val="8"/>
            <color indexed="81"/>
            <rFont val="Tahoma"/>
            <family val="2"/>
            <charset val="186"/>
          </rPr>
          <t xml:space="preserve">
tehtud 03.12.2009</t>
        </r>
      </text>
    </comment>
    <comment ref="B1468" authorId="3" shapeId="0" xr:uid="{00000000-0006-0000-0000-00005B030000}">
      <text>
        <r>
          <rPr>
            <b/>
            <sz val="8"/>
            <color indexed="81"/>
            <rFont val="Tahoma"/>
            <family val="2"/>
            <charset val="186"/>
          </rPr>
          <t>ruusmann:</t>
        </r>
        <r>
          <rPr>
            <sz val="8"/>
            <color indexed="81"/>
            <rFont val="Tahoma"/>
            <family val="2"/>
            <charset val="186"/>
          </rPr>
          <t xml:space="preserve">
tehtud 03.12.2009</t>
        </r>
      </text>
    </comment>
    <comment ref="B1469" authorId="3" shapeId="0" xr:uid="{00000000-0006-0000-0000-00005C030000}">
      <text>
        <r>
          <rPr>
            <b/>
            <sz val="8"/>
            <color indexed="81"/>
            <rFont val="Tahoma"/>
            <family val="2"/>
            <charset val="186"/>
          </rPr>
          <t>ruusmann:</t>
        </r>
        <r>
          <rPr>
            <sz val="8"/>
            <color indexed="81"/>
            <rFont val="Tahoma"/>
            <family val="2"/>
            <charset val="186"/>
          </rPr>
          <t xml:space="preserve">
tehtud 03.03.2010</t>
        </r>
      </text>
    </comment>
    <comment ref="E1469" authorId="3" shapeId="0" xr:uid="{00000000-0006-0000-0000-00005D030000}">
      <text>
        <r>
          <rPr>
            <b/>
            <sz val="8"/>
            <color indexed="81"/>
            <rFont val="Tahoma"/>
            <family val="2"/>
            <charset val="186"/>
          </rPr>
          <t>ruusmann:</t>
        </r>
        <r>
          <rPr>
            <sz val="8"/>
            <color indexed="81"/>
            <rFont val="Tahoma"/>
            <family val="2"/>
            <charset val="186"/>
          </rPr>
          <t xml:space="preserve">
Mustamäe Laste Loomingu Majale</t>
        </r>
      </text>
    </comment>
    <comment ref="B1470" authorId="3" shapeId="0" xr:uid="{00000000-0006-0000-0000-00005E030000}">
      <text>
        <r>
          <rPr>
            <b/>
            <sz val="8"/>
            <color indexed="81"/>
            <rFont val="Tahoma"/>
            <family val="2"/>
            <charset val="186"/>
          </rPr>
          <t>ruusmann:</t>
        </r>
        <r>
          <rPr>
            <sz val="8"/>
            <color indexed="81"/>
            <rFont val="Tahoma"/>
            <family val="2"/>
            <charset val="186"/>
          </rPr>
          <t xml:space="preserve">
tehtud 03.06.2010</t>
        </r>
      </text>
    </comment>
    <comment ref="B1471" authorId="3" shapeId="0" xr:uid="{00000000-0006-0000-0000-00005F030000}">
      <text>
        <r>
          <rPr>
            <b/>
            <sz val="8"/>
            <color indexed="81"/>
            <rFont val="Tahoma"/>
            <family val="2"/>
            <charset val="186"/>
          </rPr>
          <t>ruusmann:</t>
        </r>
        <r>
          <rPr>
            <sz val="8"/>
            <color indexed="81"/>
            <rFont val="Tahoma"/>
            <family val="2"/>
            <charset val="186"/>
          </rPr>
          <t xml:space="preserve">
tehtud 03.06.2010</t>
        </r>
      </text>
    </comment>
    <comment ref="B1472" authorId="5" shapeId="0" xr:uid="{00000000-0006-0000-0000-000060030000}">
      <text>
        <r>
          <rPr>
            <b/>
            <sz val="9"/>
            <color indexed="81"/>
            <rFont val="Tahoma"/>
            <family val="2"/>
            <charset val="186"/>
          </rPr>
          <t>altermann1:</t>
        </r>
        <r>
          <rPr>
            <sz val="9"/>
            <color indexed="81"/>
            <rFont val="Tahoma"/>
            <family val="2"/>
            <charset val="186"/>
          </rPr>
          <t xml:space="preserve">
tehtud 13.09.10</t>
        </r>
      </text>
    </comment>
    <comment ref="B1473" authorId="5" shapeId="0" xr:uid="{00000000-0006-0000-0000-000061030000}">
      <text>
        <r>
          <rPr>
            <b/>
            <sz val="9"/>
            <color indexed="81"/>
            <rFont val="Tahoma"/>
            <family val="2"/>
            <charset val="186"/>
          </rPr>
          <t>altermann1:</t>
        </r>
        <r>
          <rPr>
            <sz val="9"/>
            <color indexed="81"/>
            <rFont val="Tahoma"/>
            <family val="2"/>
            <charset val="186"/>
          </rPr>
          <t xml:space="preserve">
tehtud 13.09.10</t>
        </r>
      </text>
    </comment>
    <comment ref="B1474" authorId="5" shapeId="0" xr:uid="{00000000-0006-0000-0000-000062030000}">
      <text>
        <r>
          <rPr>
            <b/>
            <sz val="9"/>
            <color indexed="81"/>
            <rFont val="Tahoma"/>
            <family val="2"/>
            <charset val="186"/>
          </rPr>
          <t>altermann1:</t>
        </r>
        <r>
          <rPr>
            <sz val="9"/>
            <color indexed="81"/>
            <rFont val="Tahoma"/>
            <family val="2"/>
            <charset val="186"/>
          </rPr>
          <t xml:space="preserve">
tehtud 13.09.10</t>
        </r>
      </text>
    </comment>
    <comment ref="B1475" authorId="5" shapeId="0" xr:uid="{00000000-0006-0000-0000-000063030000}">
      <text>
        <r>
          <rPr>
            <b/>
            <sz val="9"/>
            <color indexed="81"/>
            <rFont val="Tahoma"/>
            <family val="2"/>
            <charset val="186"/>
          </rPr>
          <t>altermann1:</t>
        </r>
        <r>
          <rPr>
            <sz val="9"/>
            <color indexed="81"/>
            <rFont val="Tahoma"/>
            <family val="2"/>
            <charset val="186"/>
          </rPr>
          <t xml:space="preserve">
tehtud 09.12.10</t>
        </r>
      </text>
    </comment>
    <comment ref="B1476" authorId="5" shapeId="0" xr:uid="{00000000-0006-0000-0000-000064030000}">
      <text>
        <r>
          <rPr>
            <b/>
            <sz val="9"/>
            <color indexed="81"/>
            <rFont val="Tahoma"/>
            <family val="2"/>
            <charset val="186"/>
          </rPr>
          <t>altermann1:</t>
        </r>
        <r>
          <rPr>
            <sz val="9"/>
            <color indexed="81"/>
            <rFont val="Tahoma"/>
            <family val="2"/>
            <charset val="186"/>
          </rPr>
          <t xml:space="preserve">
tehtud 09.12.10</t>
        </r>
      </text>
    </comment>
    <comment ref="B1477" authorId="5" shapeId="0" xr:uid="{00000000-0006-0000-0000-000065030000}">
      <text>
        <r>
          <rPr>
            <b/>
            <sz val="9"/>
            <color indexed="81"/>
            <rFont val="Tahoma"/>
            <family val="2"/>
            <charset val="186"/>
          </rPr>
          <t>altermann1:</t>
        </r>
        <r>
          <rPr>
            <sz val="9"/>
            <color indexed="81"/>
            <rFont val="Tahoma"/>
            <family val="2"/>
            <charset val="186"/>
          </rPr>
          <t xml:space="preserve">
tehtud 09.12.10</t>
        </r>
      </text>
    </comment>
    <comment ref="B1478" authorId="5" shapeId="0" xr:uid="{00000000-0006-0000-0000-000066030000}">
      <text>
        <r>
          <rPr>
            <b/>
            <sz val="9"/>
            <color indexed="81"/>
            <rFont val="Tahoma"/>
            <family val="2"/>
            <charset val="186"/>
          </rPr>
          <t>altermann1:</t>
        </r>
        <r>
          <rPr>
            <sz val="9"/>
            <color indexed="81"/>
            <rFont val="Tahoma"/>
            <family val="2"/>
            <charset val="186"/>
          </rPr>
          <t xml:space="preserve">
tehtud 20.01.11</t>
        </r>
      </text>
    </comment>
    <comment ref="B1479" authorId="5" shapeId="0" xr:uid="{00000000-0006-0000-0000-000067030000}">
      <text>
        <r>
          <rPr>
            <b/>
            <sz val="9"/>
            <color indexed="81"/>
            <rFont val="Tahoma"/>
            <family val="2"/>
            <charset val="186"/>
          </rPr>
          <t>altermann1:</t>
        </r>
        <r>
          <rPr>
            <sz val="9"/>
            <color indexed="81"/>
            <rFont val="Tahoma"/>
            <family val="2"/>
            <charset val="186"/>
          </rPr>
          <t xml:space="preserve">
18.03.11</t>
        </r>
      </text>
    </comment>
    <comment ref="B1480" authorId="5" shapeId="0" xr:uid="{00000000-0006-0000-0000-000068030000}">
      <text>
        <r>
          <rPr>
            <b/>
            <sz val="9"/>
            <color indexed="81"/>
            <rFont val="Tahoma"/>
            <family val="2"/>
            <charset val="186"/>
          </rPr>
          <t>altermann1:</t>
        </r>
        <r>
          <rPr>
            <sz val="9"/>
            <color indexed="81"/>
            <rFont val="Tahoma"/>
            <family val="2"/>
            <charset val="186"/>
          </rPr>
          <t xml:space="preserve">
21.03.11</t>
        </r>
      </text>
    </comment>
    <comment ref="B1481" authorId="5" shapeId="0" xr:uid="{00000000-0006-0000-0000-000069030000}">
      <text>
        <r>
          <rPr>
            <b/>
            <sz val="9"/>
            <color indexed="81"/>
            <rFont val="Tahoma"/>
            <family val="2"/>
            <charset val="186"/>
          </rPr>
          <t>altermann1:</t>
        </r>
        <r>
          <rPr>
            <sz val="9"/>
            <color indexed="81"/>
            <rFont val="Tahoma"/>
            <family val="2"/>
            <charset val="186"/>
          </rPr>
          <t xml:space="preserve">
tehtud 06.06.11</t>
        </r>
      </text>
    </comment>
    <comment ref="B1482" authorId="5" shapeId="0" xr:uid="{00000000-0006-0000-0000-00006A030000}">
      <text>
        <r>
          <rPr>
            <b/>
            <sz val="9"/>
            <color indexed="81"/>
            <rFont val="Tahoma"/>
            <family val="2"/>
            <charset val="186"/>
          </rPr>
          <t>altermann1:</t>
        </r>
        <r>
          <rPr>
            <sz val="9"/>
            <color indexed="81"/>
            <rFont val="Tahoma"/>
            <family val="2"/>
            <charset val="186"/>
          </rPr>
          <t xml:space="preserve">
tehtud 06.06.11</t>
        </r>
      </text>
    </comment>
    <comment ref="B1483" authorId="5" shapeId="0" xr:uid="{00000000-0006-0000-0000-00006B030000}">
      <text>
        <r>
          <rPr>
            <b/>
            <sz val="9"/>
            <color indexed="81"/>
            <rFont val="Tahoma"/>
            <family val="2"/>
            <charset val="186"/>
          </rPr>
          <t>altermann1:</t>
        </r>
        <r>
          <rPr>
            <sz val="9"/>
            <color indexed="81"/>
            <rFont val="Tahoma"/>
            <family val="2"/>
            <charset val="186"/>
          </rPr>
          <t xml:space="preserve">
tehtud 06.06.11</t>
        </r>
      </text>
    </comment>
    <comment ref="B1484" authorId="5" shapeId="0" xr:uid="{00000000-0006-0000-0000-00006C030000}">
      <text>
        <r>
          <rPr>
            <b/>
            <sz val="9"/>
            <color indexed="81"/>
            <rFont val="Tahoma"/>
            <family val="2"/>
            <charset val="186"/>
          </rPr>
          <t>altermann1:</t>
        </r>
        <r>
          <rPr>
            <sz val="9"/>
            <color indexed="81"/>
            <rFont val="Tahoma"/>
            <family val="2"/>
            <charset val="186"/>
          </rPr>
          <t xml:space="preserve">
tehtud 07.06.11</t>
        </r>
      </text>
    </comment>
    <comment ref="B1485" authorId="5" shapeId="0" xr:uid="{00000000-0006-0000-0000-00006D030000}">
      <text>
        <r>
          <rPr>
            <b/>
            <sz val="9"/>
            <color indexed="81"/>
            <rFont val="Tahoma"/>
            <family val="2"/>
            <charset val="186"/>
          </rPr>
          <t>altermann1:</t>
        </r>
        <r>
          <rPr>
            <sz val="9"/>
            <color indexed="81"/>
            <rFont val="Tahoma"/>
            <family val="2"/>
            <charset val="186"/>
          </rPr>
          <t xml:space="preserve">
tehtud 16.09.11</t>
        </r>
      </text>
    </comment>
    <comment ref="B1486" authorId="5" shapeId="0" xr:uid="{00000000-0006-0000-0000-00006E030000}">
      <text>
        <r>
          <rPr>
            <b/>
            <sz val="9"/>
            <color indexed="81"/>
            <rFont val="Tahoma"/>
            <family val="2"/>
            <charset val="186"/>
          </rPr>
          <t>altermann1:</t>
        </r>
        <r>
          <rPr>
            <sz val="9"/>
            <color indexed="81"/>
            <rFont val="Tahoma"/>
            <family val="2"/>
            <charset val="186"/>
          </rPr>
          <t xml:space="preserve">
tehtud 16.09.11</t>
        </r>
      </text>
    </comment>
    <comment ref="B1487" authorId="5" shapeId="0" xr:uid="{00000000-0006-0000-0000-00006F030000}">
      <text>
        <r>
          <rPr>
            <b/>
            <sz val="9"/>
            <color indexed="81"/>
            <rFont val="Tahoma"/>
            <family val="2"/>
            <charset val="186"/>
          </rPr>
          <t>altermann1:</t>
        </r>
        <r>
          <rPr>
            <sz val="9"/>
            <color indexed="81"/>
            <rFont val="Tahoma"/>
            <family val="2"/>
            <charset val="186"/>
          </rPr>
          <t xml:space="preserve">
tehtud 11.11.2011.a.</t>
        </r>
      </text>
    </comment>
    <comment ref="B1490" authorId="5" shapeId="0" xr:uid="{00000000-0006-0000-0000-000070030000}">
      <text>
        <r>
          <rPr>
            <b/>
            <sz val="9"/>
            <color indexed="81"/>
            <rFont val="Tahoma"/>
            <family val="2"/>
            <charset val="186"/>
          </rPr>
          <t>altermann1:</t>
        </r>
        <r>
          <rPr>
            <sz val="9"/>
            <color indexed="81"/>
            <rFont val="Tahoma"/>
            <family val="2"/>
            <charset val="186"/>
          </rPr>
          <t xml:space="preserve">
tehtud 10.04.12</t>
        </r>
      </text>
    </comment>
    <comment ref="B1491" authorId="5" shapeId="0" xr:uid="{00000000-0006-0000-0000-000071030000}">
      <text>
        <r>
          <rPr>
            <b/>
            <sz val="9"/>
            <color indexed="81"/>
            <rFont val="Tahoma"/>
            <family val="2"/>
            <charset val="186"/>
          </rPr>
          <t>altermann1:</t>
        </r>
        <r>
          <rPr>
            <sz val="9"/>
            <color indexed="81"/>
            <rFont val="Tahoma"/>
            <family val="2"/>
            <charset val="186"/>
          </rPr>
          <t xml:space="preserve">
tehtud 10.04.12</t>
        </r>
      </text>
    </comment>
    <comment ref="B1492" authorId="5" shapeId="0" xr:uid="{00000000-0006-0000-0000-000072030000}">
      <text>
        <r>
          <rPr>
            <b/>
            <sz val="9"/>
            <color indexed="81"/>
            <rFont val="Tahoma"/>
            <family val="2"/>
            <charset val="186"/>
          </rPr>
          <t>altermann1:</t>
        </r>
        <r>
          <rPr>
            <sz val="9"/>
            <color indexed="81"/>
            <rFont val="Tahoma"/>
            <family val="2"/>
            <charset val="186"/>
          </rPr>
          <t xml:space="preserve">
tehtud 10.04.12</t>
        </r>
      </text>
    </comment>
    <comment ref="B1493" authorId="5" shapeId="0" xr:uid="{00000000-0006-0000-0000-000073030000}">
      <text>
        <r>
          <rPr>
            <b/>
            <sz val="9"/>
            <color indexed="81"/>
            <rFont val="Tahoma"/>
            <family val="2"/>
            <charset val="186"/>
          </rPr>
          <t>altermann1:</t>
        </r>
        <r>
          <rPr>
            <sz val="9"/>
            <color indexed="81"/>
            <rFont val="Tahoma"/>
            <family val="2"/>
            <charset val="186"/>
          </rPr>
          <t xml:space="preserve">
tehtud 10.04.12</t>
        </r>
      </text>
    </comment>
    <comment ref="B1494" authorId="5" shapeId="0" xr:uid="{00000000-0006-0000-0000-000074030000}">
      <text>
        <r>
          <rPr>
            <b/>
            <sz val="9"/>
            <color indexed="81"/>
            <rFont val="Tahoma"/>
            <family val="2"/>
            <charset val="186"/>
          </rPr>
          <t>altermann1:</t>
        </r>
        <r>
          <rPr>
            <sz val="9"/>
            <color indexed="81"/>
            <rFont val="Tahoma"/>
            <family val="2"/>
            <charset val="186"/>
          </rPr>
          <t xml:space="preserve">
tehtud 10.04.12</t>
        </r>
      </text>
    </comment>
    <comment ref="B1495" authorId="5" shapeId="0" xr:uid="{00000000-0006-0000-0000-000075030000}">
      <text>
        <r>
          <rPr>
            <b/>
            <sz val="9"/>
            <color indexed="81"/>
            <rFont val="Tahoma"/>
            <family val="2"/>
            <charset val="186"/>
          </rPr>
          <t>altermann1:</t>
        </r>
        <r>
          <rPr>
            <sz val="9"/>
            <color indexed="81"/>
            <rFont val="Tahoma"/>
            <family val="2"/>
            <charset val="186"/>
          </rPr>
          <t xml:space="preserve">
tehtud 10.04.12</t>
        </r>
      </text>
    </comment>
    <comment ref="B1496" authorId="5" shapeId="0" xr:uid="{00000000-0006-0000-0000-000076030000}">
      <text>
        <r>
          <rPr>
            <b/>
            <sz val="8"/>
            <color indexed="81"/>
            <rFont val="Tahoma"/>
            <family val="2"/>
            <charset val="186"/>
          </rPr>
          <t>altermann1:</t>
        </r>
        <r>
          <rPr>
            <sz val="8"/>
            <color indexed="81"/>
            <rFont val="Tahoma"/>
            <family val="2"/>
            <charset val="186"/>
          </rPr>
          <t xml:space="preserve">
tehtud 18.04.12</t>
        </r>
      </text>
    </comment>
    <comment ref="B1497" authorId="5" shapeId="0" xr:uid="{00000000-0006-0000-0000-000077030000}">
      <text>
        <r>
          <rPr>
            <b/>
            <sz val="8"/>
            <color indexed="81"/>
            <rFont val="Tahoma"/>
            <family val="2"/>
            <charset val="186"/>
          </rPr>
          <t>altermann1:</t>
        </r>
        <r>
          <rPr>
            <sz val="8"/>
            <color indexed="81"/>
            <rFont val="Tahoma"/>
            <family val="2"/>
            <charset val="186"/>
          </rPr>
          <t xml:space="preserve">
tehtud 18.04.12</t>
        </r>
      </text>
    </comment>
    <comment ref="B1498" authorId="5" shapeId="0" xr:uid="{00000000-0006-0000-0000-000078030000}">
      <text>
        <r>
          <rPr>
            <b/>
            <sz val="8"/>
            <color indexed="81"/>
            <rFont val="Tahoma"/>
            <family val="2"/>
            <charset val="186"/>
          </rPr>
          <t>altermann1:</t>
        </r>
        <r>
          <rPr>
            <sz val="8"/>
            <color indexed="81"/>
            <rFont val="Tahoma"/>
            <family val="2"/>
            <charset val="186"/>
          </rPr>
          <t xml:space="preserve">
tehtud 19.04.12</t>
        </r>
      </text>
    </comment>
    <comment ref="B1499" authorId="5" shapeId="0" xr:uid="{00000000-0006-0000-0000-000079030000}">
      <text>
        <r>
          <rPr>
            <b/>
            <sz val="8"/>
            <color indexed="81"/>
            <rFont val="Tahoma"/>
            <family val="2"/>
            <charset val="186"/>
          </rPr>
          <t>altermann1:</t>
        </r>
        <r>
          <rPr>
            <sz val="8"/>
            <color indexed="81"/>
            <rFont val="Tahoma"/>
            <family val="2"/>
            <charset val="186"/>
          </rPr>
          <t xml:space="preserve">
tehtud 19.04.12</t>
        </r>
      </text>
    </comment>
    <comment ref="B1500" authorId="5" shapeId="0" xr:uid="{00000000-0006-0000-0000-00007A030000}">
      <text>
        <r>
          <rPr>
            <b/>
            <sz val="8"/>
            <color indexed="81"/>
            <rFont val="Tahoma"/>
            <family val="2"/>
            <charset val="186"/>
          </rPr>
          <t>altermann1:</t>
        </r>
        <r>
          <rPr>
            <sz val="8"/>
            <color indexed="81"/>
            <rFont val="Tahoma"/>
            <family val="2"/>
            <charset val="186"/>
          </rPr>
          <t xml:space="preserve">
tehtud 19.04.12</t>
        </r>
      </text>
    </comment>
    <comment ref="B1501" authorId="5" shapeId="0" xr:uid="{00000000-0006-0000-0000-00007B030000}">
      <text>
        <r>
          <rPr>
            <b/>
            <sz val="9"/>
            <color indexed="81"/>
            <rFont val="Tahoma"/>
            <family val="2"/>
            <charset val="186"/>
          </rPr>
          <t>altermann1:</t>
        </r>
        <r>
          <rPr>
            <sz val="9"/>
            <color indexed="81"/>
            <rFont val="Tahoma"/>
            <family val="2"/>
            <charset val="186"/>
          </rPr>
          <t xml:space="preserve">
tehtud 13.08.12</t>
        </r>
      </text>
    </comment>
    <comment ref="B1502" authorId="5" shapeId="0" xr:uid="{00000000-0006-0000-0000-00007C030000}">
      <text>
        <r>
          <rPr>
            <b/>
            <sz val="8"/>
            <color indexed="81"/>
            <rFont val="Tahoma"/>
            <family val="2"/>
            <charset val="186"/>
          </rPr>
          <t>altermann1:</t>
        </r>
        <r>
          <rPr>
            <sz val="8"/>
            <color indexed="81"/>
            <rFont val="Tahoma"/>
            <family val="2"/>
            <charset val="186"/>
          </rPr>
          <t xml:space="preserve">
tehtud 06.09.12</t>
        </r>
      </text>
    </comment>
    <comment ref="B1503" authorId="5" shapeId="0" xr:uid="{00000000-0006-0000-0000-00007D030000}">
      <text>
        <r>
          <rPr>
            <b/>
            <sz val="8"/>
            <color indexed="81"/>
            <rFont val="Tahoma"/>
            <family val="2"/>
            <charset val="186"/>
          </rPr>
          <t>altermann1:</t>
        </r>
        <r>
          <rPr>
            <sz val="8"/>
            <color indexed="81"/>
            <rFont val="Tahoma"/>
            <family val="2"/>
            <charset val="186"/>
          </rPr>
          <t xml:space="preserve">
tehtud 06.09.12</t>
        </r>
      </text>
    </comment>
    <comment ref="B1504" authorId="2" shapeId="0" xr:uid="{00000000-0006-0000-0000-00007E030000}">
      <text>
        <r>
          <rPr>
            <b/>
            <sz val="9"/>
            <color indexed="81"/>
            <rFont val="Tahoma"/>
            <family val="2"/>
            <charset val="186"/>
          </rPr>
          <t>Anne Altermann:</t>
        </r>
        <r>
          <rPr>
            <sz val="9"/>
            <color indexed="81"/>
            <rFont val="Tahoma"/>
            <family val="2"/>
            <charset val="186"/>
          </rPr>
          <t xml:space="preserve">
tehtud 12.09.12</t>
        </r>
      </text>
    </comment>
    <comment ref="B1505" authorId="2" shapeId="0" xr:uid="{00000000-0006-0000-0000-00007F030000}">
      <text>
        <r>
          <rPr>
            <b/>
            <sz val="9"/>
            <color indexed="81"/>
            <rFont val="Tahoma"/>
            <family val="2"/>
            <charset val="186"/>
          </rPr>
          <t>Anne Altermann:</t>
        </r>
        <r>
          <rPr>
            <sz val="9"/>
            <color indexed="81"/>
            <rFont val="Tahoma"/>
            <family val="2"/>
            <charset val="186"/>
          </rPr>
          <t xml:space="preserve">
tehtud 12.09.12</t>
        </r>
      </text>
    </comment>
    <comment ref="B1506" authorId="6" shapeId="0" xr:uid="{00000000-0006-0000-0000-000080030000}">
      <text>
        <r>
          <rPr>
            <b/>
            <sz val="9"/>
            <color indexed="81"/>
            <rFont val="Tahoma"/>
            <family val="2"/>
            <charset val="186"/>
          </rPr>
          <t>Anne A.:</t>
        </r>
        <r>
          <rPr>
            <sz val="9"/>
            <color indexed="81"/>
            <rFont val="Tahoma"/>
            <family val="2"/>
            <charset val="186"/>
          </rPr>
          <t xml:space="preserve">
tehtud 03.12.12</t>
        </r>
      </text>
    </comment>
    <comment ref="B1507" authorId="6" shapeId="0" xr:uid="{00000000-0006-0000-0000-000081030000}">
      <text>
        <r>
          <rPr>
            <b/>
            <sz val="9"/>
            <color indexed="81"/>
            <rFont val="Tahoma"/>
            <family val="2"/>
            <charset val="186"/>
          </rPr>
          <t>Anne A.:</t>
        </r>
        <r>
          <rPr>
            <sz val="9"/>
            <color indexed="81"/>
            <rFont val="Tahoma"/>
            <family val="2"/>
            <charset val="186"/>
          </rPr>
          <t xml:space="preserve">
tehtud 03.12.12</t>
        </r>
      </text>
    </comment>
    <comment ref="B1510" authorId="6" shapeId="0" xr:uid="{00000000-0006-0000-0000-000082030000}">
      <text>
        <r>
          <rPr>
            <b/>
            <sz val="9"/>
            <color indexed="81"/>
            <rFont val="Tahoma"/>
            <family val="2"/>
            <charset val="186"/>
          </rPr>
          <t>Anne A.:</t>
        </r>
        <r>
          <rPr>
            <sz val="9"/>
            <color indexed="81"/>
            <rFont val="Tahoma"/>
            <family val="2"/>
            <charset val="186"/>
          </rPr>
          <t xml:space="preserve">
tehtud 15.02.13</t>
        </r>
      </text>
    </comment>
    <comment ref="B1511" authorId="2" shapeId="0" xr:uid="{00000000-0006-0000-0000-000083030000}">
      <text>
        <r>
          <rPr>
            <b/>
            <sz val="8"/>
            <color indexed="81"/>
            <rFont val="Tahoma"/>
            <family val="2"/>
            <charset val="186"/>
          </rPr>
          <t>Anne Altermann:</t>
        </r>
        <r>
          <rPr>
            <sz val="8"/>
            <color indexed="81"/>
            <rFont val="Tahoma"/>
            <family val="2"/>
            <charset val="186"/>
          </rPr>
          <t xml:space="preserve">
tehtud 21.04.2013</t>
        </r>
      </text>
    </comment>
    <comment ref="B1512" authorId="2" shapeId="0" xr:uid="{00000000-0006-0000-0000-000084030000}">
      <text>
        <r>
          <rPr>
            <b/>
            <sz val="8"/>
            <color indexed="81"/>
            <rFont val="Tahoma"/>
            <family val="2"/>
            <charset val="186"/>
          </rPr>
          <t>Anne Altermann:</t>
        </r>
        <r>
          <rPr>
            <sz val="8"/>
            <color indexed="81"/>
            <rFont val="Tahoma"/>
            <family val="2"/>
            <charset val="186"/>
          </rPr>
          <t xml:space="preserve">
tehtud 21.04.2013</t>
        </r>
      </text>
    </comment>
    <comment ref="B1513" authorId="2" shapeId="0" xr:uid="{00000000-0006-0000-0000-000085030000}">
      <text>
        <r>
          <rPr>
            <b/>
            <sz val="8"/>
            <color indexed="81"/>
            <rFont val="Tahoma"/>
            <family val="2"/>
            <charset val="186"/>
          </rPr>
          <t>Anne Altermann:</t>
        </r>
        <r>
          <rPr>
            <sz val="8"/>
            <color indexed="81"/>
            <rFont val="Tahoma"/>
            <family val="2"/>
            <charset val="186"/>
          </rPr>
          <t xml:space="preserve">
tehtud 21.04.2013</t>
        </r>
      </text>
    </comment>
    <comment ref="B1514" authorId="2" shapeId="0" xr:uid="{00000000-0006-0000-0000-000086030000}">
      <text>
        <r>
          <rPr>
            <b/>
            <sz val="8"/>
            <color indexed="81"/>
            <rFont val="Tahoma"/>
            <family val="2"/>
            <charset val="186"/>
          </rPr>
          <t>Anne Altermann:</t>
        </r>
        <r>
          <rPr>
            <sz val="8"/>
            <color indexed="81"/>
            <rFont val="Tahoma"/>
            <family val="2"/>
            <charset val="186"/>
          </rPr>
          <t xml:space="preserve">
tehtud 21.04.2013</t>
        </r>
      </text>
    </comment>
    <comment ref="B1515" authorId="6" shapeId="0" xr:uid="{00000000-0006-0000-0000-000087030000}">
      <text>
        <r>
          <rPr>
            <b/>
            <sz val="9"/>
            <color indexed="81"/>
            <rFont val="Tahoma"/>
            <family val="2"/>
            <charset val="186"/>
          </rPr>
          <t>Anne A.:</t>
        </r>
        <r>
          <rPr>
            <sz val="9"/>
            <color indexed="81"/>
            <rFont val="Tahoma"/>
            <family val="2"/>
            <charset val="186"/>
          </rPr>
          <t xml:space="preserve">
tehtud 27.05.13</t>
        </r>
      </text>
    </comment>
    <comment ref="B1516" authorId="6" shapeId="0" xr:uid="{00000000-0006-0000-0000-000088030000}">
      <text>
        <r>
          <rPr>
            <b/>
            <sz val="9"/>
            <color indexed="81"/>
            <rFont val="Tahoma"/>
            <family val="2"/>
            <charset val="186"/>
          </rPr>
          <t>Anne A.:</t>
        </r>
        <r>
          <rPr>
            <sz val="9"/>
            <color indexed="81"/>
            <rFont val="Tahoma"/>
            <family val="2"/>
            <charset val="186"/>
          </rPr>
          <t xml:space="preserve">
tehtud 07.08.2013</t>
        </r>
      </text>
    </comment>
    <comment ref="B1517" authorId="6" shapeId="0" xr:uid="{00000000-0006-0000-0000-000089030000}">
      <text>
        <r>
          <rPr>
            <b/>
            <sz val="9"/>
            <color indexed="81"/>
            <rFont val="Tahoma"/>
            <family val="2"/>
            <charset val="186"/>
          </rPr>
          <t>Anne A.:</t>
        </r>
        <r>
          <rPr>
            <sz val="9"/>
            <color indexed="81"/>
            <rFont val="Tahoma"/>
            <family val="2"/>
            <charset val="186"/>
          </rPr>
          <t xml:space="preserve">
tehtud 07.08.2013</t>
        </r>
      </text>
    </comment>
    <comment ref="B1518" authorId="6" shapeId="0" xr:uid="{00000000-0006-0000-0000-00008A030000}">
      <text>
        <r>
          <rPr>
            <b/>
            <sz val="9"/>
            <color indexed="81"/>
            <rFont val="Tahoma"/>
            <family val="2"/>
            <charset val="186"/>
          </rPr>
          <t>Anne A.:</t>
        </r>
        <r>
          <rPr>
            <sz val="9"/>
            <color indexed="81"/>
            <rFont val="Tahoma"/>
            <family val="2"/>
            <charset val="186"/>
          </rPr>
          <t xml:space="preserve">
tehtud 29.10.2013</t>
        </r>
      </text>
    </comment>
    <comment ref="B1519" authorId="6" shapeId="0" xr:uid="{00000000-0006-0000-0000-00008B030000}">
      <text>
        <r>
          <rPr>
            <b/>
            <sz val="9"/>
            <color indexed="81"/>
            <rFont val="Tahoma"/>
            <family val="2"/>
            <charset val="186"/>
          </rPr>
          <t>Anne A.:</t>
        </r>
        <r>
          <rPr>
            <sz val="9"/>
            <color indexed="81"/>
            <rFont val="Tahoma"/>
            <family val="2"/>
            <charset val="186"/>
          </rPr>
          <t xml:space="preserve">
tehtud 29.10.2013</t>
        </r>
      </text>
    </comment>
    <comment ref="B1520" authorId="6" shapeId="0" xr:uid="{00000000-0006-0000-0000-00008C030000}">
      <text>
        <r>
          <rPr>
            <b/>
            <sz val="9"/>
            <color indexed="81"/>
            <rFont val="Tahoma"/>
            <family val="2"/>
            <charset val="186"/>
          </rPr>
          <t>Anne A.:</t>
        </r>
        <r>
          <rPr>
            <sz val="9"/>
            <color indexed="81"/>
            <rFont val="Tahoma"/>
            <family val="2"/>
            <charset val="186"/>
          </rPr>
          <t xml:space="preserve">
tehtud 29.10.2013</t>
        </r>
      </text>
    </comment>
    <comment ref="B1523" authorId="6" shapeId="0" xr:uid="{00000000-0006-0000-0000-00008D030000}">
      <text>
        <r>
          <rPr>
            <b/>
            <sz val="9"/>
            <color indexed="81"/>
            <rFont val="Tahoma"/>
            <family val="2"/>
            <charset val="186"/>
          </rPr>
          <t>Anne A.:</t>
        </r>
        <r>
          <rPr>
            <sz val="9"/>
            <color indexed="81"/>
            <rFont val="Tahoma"/>
            <family val="2"/>
            <charset val="186"/>
          </rPr>
          <t xml:space="preserve">
tehtud 29.01.2014</t>
        </r>
      </text>
    </comment>
    <comment ref="B1524" authorId="2" shapeId="0" xr:uid="{00000000-0006-0000-0000-00008E030000}">
      <text>
        <r>
          <rPr>
            <b/>
            <sz val="8"/>
            <color indexed="81"/>
            <rFont val="Tahoma"/>
            <family val="2"/>
            <charset val="186"/>
          </rPr>
          <t>Anne Altermann:</t>
        </r>
        <r>
          <rPr>
            <sz val="8"/>
            <color indexed="81"/>
            <rFont val="Tahoma"/>
            <family val="2"/>
            <charset val="186"/>
          </rPr>
          <t xml:space="preserve">
tehtud 02.02.2014
</t>
        </r>
      </text>
    </comment>
    <comment ref="B1525" authorId="6" shapeId="0" xr:uid="{00000000-0006-0000-0000-00008F030000}">
      <text>
        <r>
          <rPr>
            <b/>
            <sz val="9"/>
            <color indexed="81"/>
            <rFont val="Tahoma"/>
            <family val="2"/>
            <charset val="186"/>
          </rPr>
          <t>Anne A.:</t>
        </r>
        <r>
          <rPr>
            <sz val="9"/>
            <color indexed="81"/>
            <rFont val="Tahoma"/>
            <family val="2"/>
            <charset val="186"/>
          </rPr>
          <t xml:space="preserve">
tehtud 10.02.2014
</t>
        </r>
      </text>
    </comment>
    <comment ref="B1526" authorId="6" shapeId="0" xr:uid="{00000000-0006-0000-0000-000090030000}">
      <text>
        <r>
          <rPr>
            <b/>
            <sz val="9"/>
            <color indexed="81"/>
            <rFont val="Tahoma"/>
            <family val="2"/>
            <charset val="186"/>
          </rPr>
          <t>Anne A.:</t>
        </r>
        <r>
          <rPr>
            <sz val="9"/>
            <color indexed="81"/>
            <rFont val="Tahoma"/>
            <family val="2"/>
            <charset val="186"/>
          </rPr>
          <t xml:space="preserve">
14.04.2014
</t>
        </r>
      </text>
    </comment>
    <comment ref="B1527" authorId="6" shapeId="0" xr:uid="{00000000-0006-0000-0000-000091030000}">
      <text>
        <r>
          <rPr>
            <b/>
            <sz val="9"/>
            <color indexed="81"/>
            <rFont val="Tahoma"/>
            <family val="2"/>
            <charset val="186"/>
          </rPr>
          <t>Anne A.:</t>
        </r>
        <r>
          <rPr>
            <sz val="9"/>
            <color indexed="81"/>
            <rFont val="Tahoma"/>
            <family val="2"/>
            <charset val="186"/>
          </rPr>
          <t xml:space="preserve">
14.04.2014
</t>
        </r>
      </text>
    </comment>
    <comment ref="B1528" authorId="6" shapeId="0" xr:uid="{00000000-0006-0000-0000-000092030000}">
      <text>
        <r>
          <rPr>
            <b/>
            <sz val="9"/>
            <color indexed="81"/>
            <rFont val="Tahoma"/>
            <family val="2"/>
            <charset val="186"/>
          </rPr>
          <t>Anne A.:</t>
        </r>
        <r>
          <rPr>
            <sz val="9"/>
            <color indexed="81"/>
            <rFont val="Tahoma"/>
            <family val="2"/>
            <charset val="186"/>
          </rPr>
          <t xml:space="preserve">
14.04.2014
</t>
        </r>
      </text>
    </comment>
    <comment ref="B1529" authorId="6" shapeId="0" xr:uid="{00000000-0006-0000-0000-000093030000}">
      <text>
        <r>
          <rPr>
            <b/>
            <sz val="9"/>
            <color indexed="81"/>
            <rFont val="Tahoma"/>
            <family val="2"/>
            <charset val="186"/>
          </rPr>
          <t>Anne A.:</t>
        </r>
        <r>
          <rPr>
            <sz val="9"/>
            <color indexed="81"/>
            <rFont val="Tahoma"/>
            <family val="2"/>
            <charset val="186"/>
          </rPr>
          <t xml:space="preserve">
tehtud 23.04.2014</t>
        </r>
      </text>
    </comment>
    <comment ref="B1530" authorId="18" shapeId="0" xr:uid="{00000000-0006-0000-0000-000094030000}">
      <text>
        <r>
          <rPr>
            <b/>
            <sz val="9"/>
            <color indexed="81"/>
            <rFont val="Tahoma"/>
            <family val="2"/>
            <charset val="186"/>
          </rPr>
          <t>Kristi Urmann:</t>
        </r>
        <r>
          <rPr>
            <sz val="9"/>
            <color indexed="81"/>
            <rFont val="Tahoma"/>
            <family val="2"/>
            <charset val="186"/>
          </rPr>
          <t xml:space="preserve">
Tehtud 09.07.2014</t>
        </r>
      </text>
    </comment>
    <comment ref="B1531" authorId="9" shapeId="0" xr:uid="{00000000-0006-0000-0000-000095030000}">
      <text>
        <r>
          <rPr>
            <b/>
            <sz val="9"/>
            <color indexed="81"/>
            <rFont val="Tahoma"/>
            <family val="2"/>
            <charset val="186"/>
          </rPr>
          <t>Krista Kibur:</t>
        </r>
        <r>
          <rPr>
            <sz val="9"/>
            <color indexed="81"/>
            <rFont val="Tahoma"/>
            <family val="2"/>
            <charset val="186"/>
          </rPr>
          <t xml:space="preserve">
17.07.2014</t>
        </r>
      </text>
    </comment>
    <comment ref="B1532" authorId="6" shapeId="0" xr:uid="{00000000-0006-0000-0000-000096030000}">
      <text>
        <r>
          <rPr>
            <b/>
            <sz val="9"/>
            <color indexed="81"/>
            <rFont val="Tahoma"/>
            <family val="2"/>
            <charset val="186"/>
          </rPr>
          <t>Anne A.:</t>
        </r>
        <r>
          <rPr>
            <sz val="9"/>
            <color indexed="81"/>
            <rFont val="Tahoma"/>
            <family val="2"/>
            <charset val="186"/>
          </rPr>
          <t xml:space="preserve">
tehtud 04.09.2014</t>
        </r>
      </text>
    </comment>
    <comment ref="B1533" authorId="6" shapeId="0" xr:uid="{00000000-0006-0000-0000-000097030000}">
      <text>
        <r>
          <rPr>
            <b/>
            <sz val="9"/>
            <color indexed="81"/>
            <rFont val="Tahoma"/>
            <family val="2"/>
            <charset val="186"/>
          </rPr>
          <t>Anne A.:</t>
        </r>
        <r>
          <rPr>
            <sz val="9"/>
            <color indexed="81"/>
            <rFont val="Tahoma"/>
            <family val="2"/>
            <charset val="186"/>
          </rPr>
          <t xml:space="preserve">
tehtud 17.10.2014</t>
        </r>
      </text>
    </comment>
    <comment ref="B1536" authorId="6" shapeId="0" xr:uid="{00000000-0006-0000-0000-000098030000}">
      <text>
        <r>
          <rPr>
            <b/>
            <sz val="9"/>
            <color indexed="81"/>
            <rFont val="Tahoma"/>
            <family val="2"/>
            <charset val="186"/>
          </rPr>
          <t>Anne A.:</t>
        </r>
        <r>
          <rPr>
            <sz val="9"/>
            <color indexed="81"/>
            <rFont val="Tahoma"/>
            <family val="2"/>
            <charset val="186"/>
          </rPr>
          <t xml:space="preserve">
tehtud 15.01.2015</t>
        </r>
      </text>
    </comment>
    <comment ref="B1537" authorId="6" shapeId="0" xr:uid="{00000000-0006-0000-0000-000099030000}">
      <text>
        <r>
          <rPr>
            <b/>
            <sz val="9"/>
            <color indexed="81"/>
            <rFont val="Tahoma"/>
            <family val="2"/>
            <charset val="186"/>
          </rPr>
          <t>Anne A.:</t>
        </r>
        <r>
          <rPr>
            <sz val="9"/>
            <color indexed="81"/>
            <rFont val="Tahoma"/>
            <family val="2"/>
            <charset val="186"/>
          </rPr>
          <t xml:space="preserve">
tehtud 21.01.2015</t>
        </r>
      </text>
    </comment>
    <comment ref="B1538" authorId="6" shapeId="0" xr:uid="{00000000-0006-0000-0000-00009A030000}">
      <text>
        <r>
          <rPr>
            <b/>
            <sz val="9"/>
            <color indexed="81"/>
            <rFont val="Tahoma"/>
            <family val="2"/>
            <charset val="186"/>
          </rPr>
          <t>Anne A.:</t>
        </r>
        <r>
          <rPr>
            <sz val="9"/>
            <color indexed="81"/>
            <rFont val="Tahoma"/>
            <family val="2"/>
            <charset val="186"/>
          </rPr>
          <t xml:space="preserve">
tehtud 21.01.2015</t>
        </r>
      </text>
    </comment>
    <comment ref="B1539" authorId="6" shapeId="0" xr:uid="{00000000-0006-0000-0000-00009B030000}">
      <text>
        <r>
          <rPr>
            <b/>
            <sz val="9"/>
            <color indexed="81"/>
            <rFont val="Tahoma"/>
            <family val="2"/>
            <charset val="186"/>
          </rPr>
          <t>Anne A.:</t>
        </r>
        <r>
          <rPr>
            <sz val="9"/>
            <color indexed="81"/>
            <rFont val="Tahoma"/>
            <family val="2"/>
            <charset val="186"/>
          </rPr>
          <t xml:space="preserve">
tehtud 30.03.2015</t>
        </r>
      </text>
    </comment>
    <comment ref="B1540" authorId="6" shapeId="0" xr:uid="{00000000-0006-0000-0000-00009C030000}">
      <text>
        <r>
          <rPr>
            <b/>
            <sz val="9"/>
            <color indexed="81"/>
            <rFont val="Tahoma"/>
            <family val="2"/>
            <charset val="186"/>
          </rPr>
          <t>Anne A.:</t>
        </r>
        <r>
          <rPr>
            <sz val="9"/>
            <color indexed="81"/>
            <rFont val="Tahoma"/>
            <family val="2"/>
            <charset val="186"/>
          </rPr>
          <t xml:space="preserve">
tehtud 13.04.2015</t>
        </r>
      </text>
    </comment>
    <comment ref="B1541" authorId="6" shapeId="0" xr:uid="{00000000-0006-0000-0000-00009D030000}">
      <text>
        <r>
          <rPr>
            <b/>
            <sz val="9"/>
            <color indexed="81"/>
            <rFont val="Tahoma"/>
            <family val="2"/>
            <charset val="186"/>
          </rPr>
          <t>Anne A.:</t>
        </r>
        <r>
          <rPr>
            <sz val="9"/>
            <color indexed="81"/>
            <rFont val="Tahoma"/>
            <family val="2"/>
            <charset val="186"/>
          </rPr>
          <t xml:space="preserve">
tehtud 17.04.2015</t>
        </r>
      </text>
    </comment>
    <comment ref="B1542" authorId="6" shapeId="0" xr:uid="{00000000-0006-0000-0000-00009E030000}">
      <text>
        <r>
          <rPr>
            <b/>
            <sz val="9"/>
            <color indexed="81"/>
            <rFont val="Tahoma"/>
            <family val="2"/>
            <charset val="186"/>
          </rPr>
          <t>Anne A.:</t>
        </r>
        <r>
          <rPr>
            <sz val="9"/>
            <color indexed="81"/>
            <rFont val="Tahoma"/>
            <family val="2"/>
            <charset val="186"/>
          </rPr>
          <t xml:space="preserve">
tehtud 17.04.2015</t>
        </r>
      </text>
    </comment>
    <comment ref="B1546" authorId="6" shapeId="0" xr:uid="{00000000-0006-0000-0000-00009F030000}">
      <text>
        <r>
          <rPr>
            <b/>
            <sz val="9"/>
            <color indexed="81"/>
            <rFont val="Tahoma"/>
            <family val="2"/>
            <charset val="186"/>
          </rPr>
          <t>Anne A.:</t>
        </r>
        <r>
          <rPr>
            <sz val="9"/>
            <color indexed="81"/>
            <rFont val="Tahoma"/>
            <family val="2"/>
            <charset val="186"/>
          </rPr>
          <t xml:space="preserve">
tehtud 28.01.2016</t>
        </r>
      </text>
    </comment>
    <comment ref="B1547" authorId="2" shapeId="0" xr:uid="{00000000-0006-0000-0000-0000A0030000}">
      <text>
        <r>
          <rPr>
            <b/>
            <sz val="9"/>
            <color indexed="81"/>
            <rFont val="Tahoma"/>
            <family val="2"/>
            <charset val="186"/>
          </rPr>
          <t>Anne Altermann:</t>
        </r>
        <r>
          <rPr>
            <sz val="9"/>
            <color indexed="81"/>
            <rFont val="Tahoma"/>
            <family val="2"/>
            <charset val="186"/>
          </rPr>
          <t xml:space="preserve">
tehtud 02.03.2016</t>
        </r>
      </text>
    </comment>
    <comment ref="B1548" authorId="2" shapeId="0" xr:uid="{00000000-0006-0000-0000-0000A1030000}">
      <text>
        <r>
          <rPr>
            <b/>
            <sz val="9"/>
            <color indexed="81"/>
            <rFont val="Tahoma"/>
            <family val="2"/>
            <charset val="186"/>
          </rPr>
          <t>Anne Altermann:</t>
        </r>
        <r>
          <rPr>
            <sz val="9"/>
            <color indexed="81"/>
            <rFont val="Tahoma"/>
            <family val="2"/>
            <charset val="186"/>
          </rPr>
          <t xml:space="preserve">
tehtud 15.04.2016</t>
        </r>
      </text>
    </comment>
    <comment ref="B1550" authorId="2" shapeId="0" xr:uid="{00000000-0006-0000-0000-0000A2030000}">
      <text>
        <r>
          <rPr>
            <b/>
            <sz val="9"/>
            <color indexed="81"/>
            <rFont val="Tahoma"/>
            <family val="2"/>
            <charset val="186"/>
          </rPr>
          <t>Anne Altermann:</t>
        </r>
        <r>
          <rPr>
            <sz val="9"/>
            <color indexed="81"/>
            <rFont val="Tahoma"/>
            <family val="2"/>
            <charset val="186"/>
          </rPr>
          <t xml:space="preserve">
tehtud 25.04.2016</t>
        </r>
      </text>
    </comment>
    <comment ref="B1551" authorId="2" shapeId="0" xr:uid="{00000000-0006-0000-0000-0000A3030000}">
      <text>
        <r>
          <rPr>
            <b/>
            <sz val="9"/>
            <color indexed="81"/>
            <rFont val="Tahoma"/>
            <family val="2"/>
            <charset val="186"/>
          </rPr>
          <t>Anne Altermann:</t>
        </r>
        <r>
          <rPr>
            <sz val="9"/>
            <color indexed="81"/>
            <rFont val="Tahoma"/>
            <family val="2"/>
            <charset val="186"/>
          </rPr>
          <t xml:space="preserve">
tehtud 26.04.2016</t>
        </r>
      </text>
    </comment>
    <comment ref="B1552" authorId="2" shapeId="0" xr:uid="{00000000-0006-0000-0000-0000A4030000}">
      <text>
        <r>
          <rPr>
            <b/>
            <sz val="9"/>
            <color indexed="81"/>
            <rFont val="Tahoma"/>
            <family val="2"/>
            <charset val="186"/>
          </rPr>
          <t>Anne Altermann:</t>
        </r>
        <r>
          <rPr>
            <sz val="9"/>
            <color indexed="81"/>
            <rFont val="Tahoma"/>
            <family val="2"/>
            <charset val="186"/>
          </rPr>
          <t xml:space="preserve">
tehtud 26.04.2016</t>
        </r>
      </text>
    </comment>
    <comment ref="B1553" authorId="2" shapeId="0" xr:uid="{00000000-0006-0000-0000-0000A5030000}">
      <text>
        <r>
          <rPr>
            <b/>
            <sz val="9"/>
            <color indexed="81"/>
            <rFont val="Tahoma"/>
            <family val="2"/>
            <charset val="186"/>
          </rPr>
          <t>Anne Altermann:</t>
        </r>
        <r>
          <rPr>
            <sz val="9"/>
            <color indexed="81"/>
            <rFont val="Tahoma"/>
            <family val="2"/>
            <charset val="186"/>
          </rPr>
          <t xml:space="preserve">
tehtud 27.04.2016</t>
        </r>
      </text>
    </comment>
    <comment ref="B1554" authorId="2" shapeId="0" xr:uid="{00000000-0006-0000-0000-0000A6030000}">
      <text>
        <r>
          <rPr>
            <b/>
            <sz val="9"/>
            <color indexed="81"/>
            <rFont val="Tahoma"/>
            <family val="2"/>
            <charset val="186"/>
          </rPr>
          <t>Anne Altermann:</t>
        </r>
        <r>
          <rPr>
            <sz val="9"/>
            <color indexed="81"/>
            <rFont val="Tahoma"/>
            <family val="2"/>
            <charset val="186"/>
          </rPr>
          <t xml:space="preserve">
tehtud 02.06.2016</t>
        </r>
      </text>
    </comment>
    <comment ref="B1556" authorId="2" shapeId="0" xr:uid="{00000000-0006-0000-0000-0000A7030000}">
      <text>
        <r>
          <rPr>
            <b/>
            <sz val="9"/>
            <color indexed="81"/>
            <rFont val="Tahoma"/>
            <family val="2"/>
            <charset val="186"/>
          </rPr>
          <t>Anne Altermann:</t>
        </r>
        <r>
          <rPr>
            <sz val="9"/>
            <color indexed="81"/>
            <rFont val="Tahoma"/>
            <family val="2"/>
            <charset val="186"/>
          </rPr>
          <t xml:space="preserve">
tehtud 08.09.2016</t>
        </r>
      </text>
    </comment>
    <comment ref="E1556" authorId="2" shapeId="0" xr:uid="{00000000-0006-0000-0000-0000A8030000}">
      <text>
        <r>
          <rPr>
            <b/>
            <sz val="9"/>
            <color indexed="81"/>
            <rFont val="Tahoma"/>
            <family val="2"/>
            <charset val="186"/>
          </rPr>
          <t>Anne Altermann:</t>
        </r>
        <r>
          <rPr>
            <sz val="9"/>
            <color indexed="81"/>
            <rFont val="Tahoma"/>
            <family val="2"/>
            <charset val="186"/>
          </rPr>
          <t xml:space="preserve">
2016.a. eraldis Tütarlastekoori Ellerhein vormikleidid.
2017.a. eraldis Lastekoori Ellerhein esinemisriiete soetamine.</t>
        </r>
      </text>
    </comment>
    <comment ref="B1557" authorId="2" shapeId="0" xr:uid="{00000000-0006-0000-0000-0000A9030000}">
      <text>
        <r>
          <rPr>
            <b/>
            <sz val="9"/>
            <color indexed="81"/>
            <rFont val="Tahoma"/>
            <family val="2"/>
            <charset val="186"/>
          </rPr>
          <t>Anne Altermann:</t>
        </r>
        <r>
          <rPr>
            <sz val="9"/>
            <color indexed="81"/>
            <rFont val="Tahoma"/>
            <family val="2"/>
            <charset val="186"/>
          </rPr>
          <t xml:space="preserve">
tehtud 21.10.2016</t>
        </r>
      </text>
    </comment>
    <comment ref="B1558" authorId="2" shapeId="0" xr:uid="{00000000-0006-0000-0000-0000AA030000}">
      <text>
        <r>
          <rPr>
            <b/>
            <sz val="9"/>
            <color indexed="81"/>
            <rFont val="Tahoma"/>
            <family val="2"/>
            <charset val="186"/>
          </rPr>
          <t>Anne Altermann:</t>
        </r>
        <r>
          <rPr>
            <sz val="9"/>
            <color indexed="81"/>
            <rFont val="Tahoma"/>
            <family val="2"/>
            <charset val="186"/>
          </rPr>
          <t xml:space="preserve">
tehtud 21.10.2016</t>
        </r>
      </text>
    </comment>
    <comment ref="B1562" authorId="2" shapeId="0" xr:uid="{00000000-0006-0000-0000-0000AB030000}">
      <text>
        <r>
          <rPr>
            <b/>
            <sz val="9"/>
            <color indexed="81"/>
            <rFont val="Tahoma"/>
            <family val="2"/>
            <charset val="186"/>
          </rPr>
          <t>Anne Altermann:</t>
        </r>
        <r>
          <rPr>
            <sz val="9"/>
            <color indexed="81"/>
            <rFont val="Tahoma"/>
            <family val="2"/>
            <charset val="186"/>
          </rPr>
          <t xml:space="preserve">
tehtud 03.04.2017</t>
        </r>
      </text>
    </comment>
    <comment ref="B1564" authorId="2" shapeId="0" xr:uid="{00000000-0006-0000-0000-0000AC030000}">
      <text>
        <r>
          <rPr>
            <b/>
            <sz val="9"/>
            <color indexed="81"/>
            <rFont val="Tahoma"/>
            <family val="2"/>
            <charset val="186"/>
          </rPr>
          <t>Anne Altermann:</t>
        </r>
        <r>
          <rPr>
            <sz val="9"/>
            <color indexed="81"/>
            <rFont val="Tahoma"/>
            <family val="2"/>
            <charset val="186"/>
          </rPr>
          <t xml:space="preserve">
tehtud 12.04.2017</t>
        </r>
      </text>
    </comment>
    <comment ref="B1565" authorId="16" shapeId="0" xr:uid="{00000000-0006-0000-0000-0000AD030000}">
      <text>
        <r>
          <rPr>
            <b/>
            <sz val="9"/>
            <color indexed="81"/>
            <rFont val="Tahoma"/>
            <family val="2"/>
            <charset val="186"/>
          </rPr>
          <t>Maarja Valler:</t>
        </r>
        <r>
          <rPr>
            <sz val="9"/>
            <color indexed="81"/>
            <rFont val="Tahoma"/>
            <family val="2"/>
            <charset val="186"/>
          </rPr>
          <t xml:space="preserve">
30.06.2017</t>
        </r>
      </text>
    </comment>
    <comment ref="B1566" authorId="2" shapeId="0" xr:uid="{00000000-0006-0000-0000-0000AE030000}">
      <text>
        <r>
          <rPr>
            <b/>
            <sz val="9"/>
            <color indexed="81"/>
            <rFont val="Tahoma"/>
            <family val="2"/>
            <charset val="186"/>
          </rPr>
          <t>Anne Altermann:</t>
        </r>
        <r>
          <rPr>
            <sz val="9"/>
            <color indexed="81"/>
            <rFont val="Tahoma"/>
            <family val="2"/>
            <charset val="186"/>
          </rPr>
          <t xml:space="preserve">
tehtud 05.07.2017
</t>
        </r>
      </text>
    </comment>
    <comment ref="B1567" authorId="2" shapeId="0" xr:uid="{00000000-0006-0000-0000-0000AF030000}">
      <text>
        <r>
          <rPr>
            <b/>
            <sz val="9"/>
            <color indexed="81"/>
            <rFont val="Tahoma"/>
            <family val="2"/>
            <charset val="186"/>
          </rPr>
          <t>Anne Altermann:</t>
        </r>
        <r>
          <rPr>
            <sz val="9"/>
            <color indexed="81"/>
            <rFont val="Tahoma"/>
            <family val="2"/>
            <charset val="186"/>
          </rPr>
          <t xml:space="preserve">
tehtud 06.07.2017</t>
        </r>
      </text>
    </comment>
    <comment ref="B1572" authorId="2" shapeId="0" xr:uid="{00000000-0006-0000-0000-0000B0030000}">
      <text>
        <r>
          <rPr>
            <b/>
            <sz val="9"/>
            <color indexed="81"/>
            <rFont val="Tahoma"/>
            <family val="2"/>
            <charset val="186"/>
          </rPr>
          <t>Anne Altermann:</t>
        </r>
        <r>
          <rPr>
            <sz val="9"/>
            <color indexed="81"/>
            <rFont val="Tahoma"/>
            <family val="2"/>
            <charset val="186"/>
          </rPr>
          <t xml:space="preserve">
tehtud 22.08.2017</t>
        </r>
      </text>
    </comment>
    <comment ref="B1573" authorId="2" shapeId="0" xr:uid="{00000000-0006-0000-0000-0000B1030000}">
      <text>
        <r>
          <rPr>
            <b/>
            <sz val="9"/>
            <color indexed="81"/>
            <rFont val="Tahoma"/>
            <family val="2"/>
            <charset val="186"/>
          </rPr>
          <t>Anne Altermann:</t>
        </r>
        <r>
          <rPr>
            <sz val="9"/>
            <color indexed="81"/>
            <rFont val="Tahoma"/>
            <family val="2"/>
            <charset val="186"/>
          </rPr>
          <t xml:space="preserve">
tehtud 24.10.2017</t>
        </r>
      </text>
    </comment>
    <comment ref="B1577" authorId="2" shapeId="0" xr:uid="{00000000-0006-0000-0000-0000B2030000}">
      <text>
        <r>
          <rPr>
            <b/>
            <sz val="9"/>
            <color indexed="81"/>
            <rFont val="Segoe UI"/>
            <family val="2"/>
            <charset val="186"/>
          </rPr>
          <t>Anne Altermann:</t>
        </r>
        <r>
          <rPr>
            <sz val="9"/>
            <color indexed="81"/>
            <rFont val="Segoe UI"/>
            <family val="2"/>
            <charset val="186"/>
          </rPr>
          <t xml:space="preserve">
tehtud 21.01.2019</t>
        </r>
      </text>
    </comment>
    <comment ref="E1577" authorId="2" shapeId="0" xr:uid="{00000000-0006-0000-0000-0000B3030000}">
      <text>
        <r>
          <rPr>
            <b/>
            <sz val="9"/>
            <color indexed="81"/>
            <rFont val="Segoe UI"/>
            <family val="2"/>
            <charset val="186"/>
          </rPr>
          <t>Anne Altermann:</t>
        </r>
        <r>
          <rPr>
            <sz val="9"/>
            <color indexed="81"/>
            <rFont val="Segoe UI"/>
            <family val="2"/>
            <charset val="186"/>
          </rPr>
          <t xml:space="preserve">
Alates käesolevast lepingust kajastatakse üldhariduskoolide tulusid KULKA lepingutel ühe tulufondiga 1252231290</t>
        </r>
      </text>
    </comment>
    <comment ref="B1578" authorId="2" shapeId="0" xr:uid="{00000000-0006-0000-0000-0000B4030000}">
      <text>
        <r>
          <rPr>
            <b/>
            <sz val="9"/>
            <color indexed="81"/>
            <rFont val="Tahoma"/>
            <family val="2"/>
            <charset val="186"/>
          </rPr>
          <t>Anne Altermann:</t>
        </r>
        <r>
          <rPr>
            <sz val="9"/>
            <color indexed="81"/>
            <rFont val="Tahoma"/>
            <family val="2"/>
            <charset val="186"/>
          </rPr>
          <t xml:space="preserve">
tehtud 02.11.2019</t>
        </r>
      </text>
    </comment>
    <comment ref="B1581" authorId="0" shapeId="0" xr:uid="{00000000-0006-0000-0000-0000B5030000}">
      <text>
        <r>
          <rPr>
            <b/>
            <sz val="8"/>
            <color indexed="81"/>
            <rFont val="Tahoma"/>
            <family val="2"/>
            <charset val="186"/>
          </rPr>
          <t>viinapuu:</t>
        </r>
        <r>
          <rPr>
            <sz val="8"/>
            <color indexed="81"/>
            <rFont val="Tahoma"/>
            <family val="2"/>
            <charset val="186"/>
          </rPr>
          <t xml:space="preserve">
tehtud 02.06.08
</t>
        </r>
      </text>
    </comment>
    <comment ref="B1583" authorId="20" shapeId="0" xr:uid="{00000000-0006-0000-0000-0000B6030000}">
      <text>
        <r>
          <rPr>
            <b/>
            <sz val="8"/>
            <color indexed="81"/>
            <rFont val="Tahoma"/>
            <family val="2"/>
            <charset val="186"/>
          </rPr>
          <t>keres:</t>
        </r>
        <r>
          <rPr>
            <sz val="8"/>
            <color indexed="81"/>
            <rFont val="Tahoma"/>
            <family val="2"/>
            <charset val="186"/>
          </rPr>
          <t xml:space="preserve">
tehtud 21.06.07</t>
        </r>
      </text>
    </comment>
    <comment ref="C1585" authorId="1" shapeId="0" xr:uid="{00000000-0006-0000-0000-0000B7030000}">
      <text>
        <r>
          <rPr>
            <b/>
            <sz val="8"/>
            <color indexed="81"/>
            <rFont val="Tahoma"/>
            <family val="2"/>
            <charset val="186"/>
          </rPr>
          <t>valler:</t>
        </r>
        <r>
          <rPr>
            <sz val="8"/>
            <color indexed="81"/>
            <rFont val="Tahoma"/>
            <family val="2"/>
            <charset val="186"/>
          </rPr>
          <t xml:space="preserve">
19.04.10</t>
        </r>
      </text>
    </comment>
    <comment ref="C1586" authorId="1" shapeId="0" xr:uid="{00000000-0006-0000-0000-0000B8030000}">
      <text>
        <r>
          <rPr>
            <b/>
            <sz val="8"/>
            <color indexed="81"/>
            <rFont val="Tahoma"/>
            <family val="2"/>
            <charset val="186"/>
          </rPr>
          <t>valler:</t>
        </r>
        <r>
          <rPr>
            <sz val="8"/>
            <color indexed="81"/>
            <rFont val="Tahoma"/>
            <family val="2"/>
            <charset val="186"/>
          </rPr>
          <t xml:space="preserve">
tehtud 02.06.10
</t>
        </r>
      </text>
    </comment>
    <comment ref="C1587" authorId="11" shapeId="0" xr:uid="{00000000-0006-0000-0000-0000B9030000}">
      <text>
        <r>
          <rPr>
            <b/>
            <sz val="9"/>
            <color indexed="81"/>
            <rFont val="Tahoma"/>
            <family val="2"/>
            <charset val="186"/>
          </rPr>
          <t>Anne Viinapuu:</t>
        </r>
        <r>
          <rPr>
            <sz val="9"/>
            <color indexed="81"/>
            <rFont val="Tahoma"/>
            <family val="2"/>
            <charset val="186"/>
          </rPr>
          <t xml:space="preserve">
tehtud 22.03.2016</t>
        </r>
      </text>
    </comment>
    <comment ref="C1588" authorId="11" shapeId="0" xr:uid="{00000000-0006-0000-0000-0000BA030000}">
      <text>
        <r>
          <rPr>
            <b/>
            <sz val="9"/>
            <color indexed="81"/>
            <rFont val="Tahoma"/>
            <family val="2"/>
            <charset val="186"/>
          </rPr>
          <t>Robert Kriesenthal:</t>
        </r>
        <r>
          <rPr>
            <sz val="9"/>
            <color indexed="81"/>
            <rFont val="Tahoma"/>
            <family val="2"/>
            <charset val="186"/>
          </rPr>
          <t xml:space="preserve">
tehtud 12.02.2018</t>
        </r>
      </text>
    </comment>
    <comment ref="C1589" authorId="2" shapeId="0" xr:uid="{00000000-0006-0000-0000-0000BB030000}">
      <text>
        <r>
          <rPr>
            <b/>
            <sz val="9"/>
            <color indexed="81"/>
            <rFont val="Segoe UI"/>
            <family val="2"/>
            <charset val="186"/>
          </rPr>
          <t>Anne Altermann:</t>
        </r>
        <r>
          <rPr>
            <sz val="9"/>
            <color indexed="81"/>
            <rFont val="Segoe UI"/>
            <family val="2"/>
            <charset val="186"/>
          </rPr>
          <t xml:space="preserve">
20.02.2018
</t>
        </r>
      </text>
    </comment>
    <comment ref="B1592" authorId="1" shapeId="0" xr:uid="{00000000-0006-0000-0000-0000BC030000}">
      <text>
        <r>
          <rPr>
            <b/>
            <sz val="8"/>
            <color indexed="81"/>
            <rFont val="Tahoma"/>
            <family val="2"/>
            <charset val="186"/>
          </rPr>
          <t>valler:</t>
        </r>
        <r>
          <rPr>
            <sz val="8"/>
            <color indexed="81"/>
            <rFont val="Tahoma"/>
            <family val="2"/>
            <charset val="186"/>
          </rPr>
          <t xml:space="preserve">
tehtud 02.07.07</t>
        </r>
      </text>
    </comment>
    <comment ref="B1593" authorId="5" shapeId="0" xr:uid="{00000000-0006-0000-0000-0000BD030000}">
      <text>
        <r>
          <rPr>
            <b/>
            <sz val="9"/>
            <color indexed="81"/>
            <rFont val="Tahoma"/>
            <family val="2"/>
            <charset val="186"/>
          </rPr>
          <t>Anne A:</t>
        </r>
        <r>
          <rPr>
            <sz val="9"/>
            <color indexed="81"/>
            <rFont val="Tahoma"/>
            <family val="2"/>
            <charset val="186"/>
          </rPr>
          <t xml:space="preserve">
tehtud 11.05.2010</t>
        </r>
      </text>
    </comment>
    <comment ref="B1597" authorId="1" shapeId="0" xr:uid="{00000000-0006-0000-0000-0000BE030000}">
      <text>
        <r>
          <rPr>
            <b/>
            <sz val="8"/>
            <color indexed="81"/>
            <rFont val="Tahoma"/>
            <family val="2"/>
            <charset val="186"/>
          </rPr>
          <t>valler:</t>
        </r>
        <r>
          <rPr>
            <sz val="8"/>
            <color indexed="81"/>
            <rFont val="Tahoma"/>
            <family val="2"/>
            <charset val="186"/>
          </rPr>
          <t xml:space="preserve">
tehtud 03.05.07</t>
        </r>
      </text>
    </comment>
    <comment ref="B1598" authorId="1" shapeId="0" xr:uid="{00000000-0006-0000-0000-0000BF030000}">
      <text>
        <r>
          <rPr>
            <b/>
            <sz val="8"/>
            <color indexed="81"/>
            <rFont val="Tahoma"/>
            <family val="2"/>
            <charset val="186"/>
          </rPr>
          <t>valler:</t>
        </r>
        <r>
          <rPr>
            <sz val="8"/>
            <color indexed="81"/>
            <rFont val="Tahoma"/>
            <family val="2"/>
            <charset val="186"/>
          </rPr>
          <t xml:space="preserve">
tehtud 03.05.07</t>
        </r>
      </text>
    </comment>
    <comment ref="B1599" authorId="1" shapeId="0" xr:uid="{00000000-0006-0000-0000-0000C0030000}">
      <text>
        <r>
          <rPr>
            <b/>
            <sz val="8"/>
            <color indexed="81"/>
            <rFont val="Tahoma"/>
            <family val="2"/>
            <charset val="186"/>
          </rPr>
          <t>valler:</t>
        </r>
        <r>
          <rPr>
            <sz val="8"/>
            <color indexed="81"/>
            <rFont val="Tahoma"/>
            <family val="2"/>
            <charset val="186"/>
          </rPr>
          <t xml:space="preserve">
tehtud 23.05.07</t>
        </r>
      </text>
    </comment>
    <comment ref="B1600" authorId="1" shapeId="0" xr:uid="{00000000-0006-0000-0000-0000C1030000}">
      <text>
        <r>
          <rPr>
            <b/>
            <sz val="8"/>
            <color indexed="81"/>
            <rFont val="Tahoma"/>
            <family val="2"/>
            <charset val="186"/>
          </rPr>
          <t>valler:</t>
        </r>
        <r>
          <rPr>
            <sz val="8"/>
            <color indexed="81"/>
            <rFont val="Tahoma"/>
            <family val="2"/>
            <charset val="186"/>
          </rPr>
          <t xml:space="preserve">
tehtud 12.07.07</t>
        </r>
      </text>
    </comment>
    <comment ref="B1601" authorId="15" shapeId="0" xr:uid="{00000000-0006-0000-0000-0000C2030000}">
      <text>
        <r>
          <rPr>
            <b/>
            <sz val="8"/>
            <color indexed="81"/>
            <rFont val="Tahoma"/>
            <family val="2"/>
            <charset val="186"/>
          </rPr>
          <t>englas:</t>
        </r>
        <r>
          <rPr>
            <sz val="8"/>
            <color indexed="81"/>
            <rFont val="Tahoma"/>
            <family val="2"/>
            <charset val="186"/>
          </rPr>
          <t xml:space="preserve">
tehtud 31.10.07</t>
        </r>
      </text>
    </comment>
    <comment ref="B1602" authorId="15" shapeId="0" xr:uid="{00000000-0006-0000-0000-0000C3030000}">
      <text>
        <r>
          <rPr>
            <b/>
            <sz val="8"/>
            <color indexed="81"/>
            <rFont val="Tahoma"/>
            <family val="2"/>
            <charset val="186"/>
          </rPr>
          <t>englas:</t>
        </r>
        <r>
          <rPr>
            <sz val="8"/>
            <color indexed="81"/>
            <rFont val="Tahoma"/>
            <family val="2"/>
            <charset val="186"/>
          </rPr>
          <t xml:space="preserve">
tehtud 31.10.07</t>
        </r>
      </text>
    </comment>
    <comment ref="B1603" authorId="3" shapeId="0" xr:uid="{00000000-0006-0000-0000-0000C4030000}">
      <text>
        <r>
          <rPr>
            <b/>
            <sz val="8"/>
            <color indexed="81"/>
            <rFont val="Tahoma"/>
            <family val="2"/>
            <charset val="186"/>
          </rPr>
          <t>ruusmann:</t>
        </r>
        <r>
          <rPr>
            <sz val="8"/>
            <color indexed="81"/>
            <rFont val="Tahoma"/>
            <family val="2"/>
            <charset val="186"/>
          </rPr>
          <t xml:space="preserve">
tehtud 19.06.2008 Valler</t>
        </r>
      </text>
    </comment>
    <comment ref="B1604" authorId="3" shapeId="0" xr:uid="{00000000-0006-0000-0000-0000C5030000}">
      <text>
        <r>
          <rPr>
            <b/>
            <sz val="8"/>
            <color indexed="81"/>
            <rFont val="Tahoma"/>
            <family val="2"/>
            <charset val="186"/>
          </rPr>
          <t>ruusmann:</t>
        </r>
        <r>
          <rPr>
            <sz val="8"/>
            <color indexed="81"/>
            <rFont val="Tahoma"/>
            <family val="2"/>
            <charset val="186"/>
          </rPr>
          <t xml:space="preserve">
tehtud 22.08.2008</t>
        </r>
      </text>
    </comment>
    <comment ref="B1605" authorId="3" shapeId="0" xr:uid="{00000000-0006-0000-0000-0000C6030000}">
      <text>
        <r>
          <rPr>
            <b/>
            <sz val="8"/>
            <color indexed="81"/>
            <rFont val="Tahoma"/>
            <family val="2"/>
            <charset val="186"/>
          </rPr>
          <t>ruusmann:</t>
        </r>
        <r>
          <rPr>
            <sz val="8"/>
            <color indexed="81"/>
            <rFont val="Tahoma"/>
            <family val="2"/>
            <charset val="186"/>
          </rPr>
          <t xml:space="preserve">
tehtud 29.09.08</t>
        </r>
      </text>
    </comment>
    <comment ref="B1606" authorId="3" shapeId="0" xr:uid="{00000000-0006-0000-0000-0000C7030000}">
      <text>
        <r>
          <rPr>
            <b/>
            <sz val="8"/>
            <color indexed="81"/>
            <rFont val="Tahoma"/>
            <family val="2"/>
            <charset val="186"/>
          </rPr>
          <t>ruusmann:</t>
        </r>
        <r>
          <rPr>
            <sz val="8"/>
            <color indexed="81"/>
            <rFont val="Tahoma"/>
            <family val="2"/>
            <charset val="186"/>
          </rPr>
          <t xml:space="preserve">
tehtud 19.11.2008</t>
        </r>
      </text>
    </comment>
    <comment ref="E1606" authorId="3" shapeId="0" xr:uid="{00000000-0006-0000-0000-0000C8030000}">
      <text>
        <r>
          <rPr>
            <b/>
            <sz val="8"/>
            <color indexed="81"/>
            <rFont val="Tahoma"/>
            <family val="2"/>
            <charset val="186"/>
          </rPr>
          <t>ruusmann:</t>
        </r>
        <r>
          <rPr>
            <sz val="8"/>
            <color indexed="81"/>
            <rFont val="Tahoma"/>
            <family val="2"/>
            <charset val="186"/>
          </rPr>
          <t xml:space="preserve">
Tallinna Heleni Kool</t>
        </r>
      </text>
    </comment>
    <comment ref="B1607" authorId="3" shapeId="0" xr:uid="{00000000-0006-0000-0000-0000C9030000}">
      <text>
        <r>
          <rPr>
            <b/>
            <sz val="8"/>
            <color indexed="81"/>
            <rFont val="Tahoma"/>
            <family val="2"/>
            <charset val="186"/>
          </rPr>
          <t>ruusmann:</t>
        </r>
        <r>
          <rPr>
            <sz val="8"/>
            <color indexed="81"/>
            <rFont val="Tahoma"/>
            <family val="2"/>
            <charset val="186"/>
          </rPr>
          <t xml:space="preserve">
tehtud 19.11.2008</t>
        </r>
      </text>
    </comment>
    <comment ref="B1608" authorId="3" shapeId="0" xr:uid="{00000000-0006-0000-0000-0000CA030000}">
      <text>
        <r>
          <rPr>
            <b/>
            <sz val="8"/>
            <color indexed="81"/>
            <rFont val="Tahoma"/>
            <family val="2"/>
            <charset val="186"/>
          </rPr>
          <t>ruusmann:</t>
        </r>
        <r>
          <rPr>
            <sz val="8"/>
            <color indexed="81"/>
            <rFont val="Tahoma"/>
            <family val="2"/>
            <charset val="186"/>
          </rPr>
          <t xml:space="preserve">
tehtud 16.02.2009</t>
        </r>
      </text>
    </comment>
    <comment ref="B1609" authorId="3" shapeId="0" xr:uid="{00000000-0006-0000-0000-0000CB030000}">
      <text>
        <r>
          <rPr>
            <b/>
            <sz val="8"/>
            <color indexed="81"/>
            <rFont val="Tahoma"/>
            <family val="2"/>
            <charset val="186"/>
          </rPr>
          <t>ruusmann:</t>
        </r>
        <r>
          <rPr>
            <sz val="8"/>
            <color indexed="81"/>
            <rFont val="Tahoma"/>
            <family val="2"/>
            <charset val="186"/>
          </rPr>
          <t xml:space="preserve">
tehtud 23.09.2009</t>
        </r>
      </text>
    </comment>
    <comment ref="B1610" authorId="3" shapeId="0" xr:uid="{00000000-0006-0000-0000-0000CC030000}">
      <text>
        <r>
          <rPr>
            <b/>
            <sz val="8"/>
            <color indexed="81"/>
            <rFont val="Tahoma"/>
            <family val="2"/>
            <charset val="186"/>
          </rPr>
          <t>ruusmann:</t>
        </r>
        <r>
          <rPr>
            <sz val="8"/>
            <color indexed="81"/>
            <rFont val="Tahoma"/>
            <family val="2"/>
            <charset val="186"/>
          </rPr>
          <t xml:space="preserve">
tehtud 12.11.2009</t>
        </r>
      </text>
    </comment>
    <comment ref="E1610" authorId="3" shapeId="0" xr:uid="{00000000-0006-0000-0000-0000CD030000}">
      <text>
        <r>
          <rPr>
            <b/>
            <sz val="8"/>
            <color indexed="81"/>
            <rFont val="Tahoma"/>
            <family val="2"/>
            <charset val="186"/>
          </rPr>
          <t>ruusmann:</t>
        </r>
        <r>
          <rPr>
            <sz val="8"/>
            <color indexed="81"/>
            <rFont val="Tahoma"/>
            <family val="2"/>
            <charset val="186"/>
          </rPr>
          <t xml:space="preserve">
"CAE Gold Plus ExMax+CD" (Ehte Humanitaargümnaasiumile)</t>
        </r>
      </text>
    </comment>
    <comment ref="B1611" authorId="3" shapeId="0" xr:uid="{00000000-0006-0000-0000-0000CE030000}">
      <text>
        <r>
          <rPr>
            <b/>
            <sz val="8"/>
            <color indexed="81"/>
            <rFont val="Tahoma"/>
            <family val="2"/>
            <charset val="186"/>
          </rPr>
          <t>ruusmann:</t>
        </r>
        <r>
          <rPr>
            <sz val="8"/>
            <color indexed="81"/>
            <rFont val="Tahoma"/>
            <family val="2"/>
            <charset val="186"/>
          </rPr>
          <t xml:space="preserve">
tehtud 12.01.2010</t>
        </r>
      </text>
    </comment>
    <comment ref="B1612" authorId="3" shapeId="0" xr:uid="{00000000-0006-0000-0000-0000CF030000}">
      <text>
        <r>
          <rPr>
            <b/>
            <sz val="8"/>
            <color indexed="81"/>
            <rFont val="Tahoma"/>
            <family val="2"/>
            <charset val="186"/>
          </rPr>
          <t>ruusmann:</t>
        </r>
        <r>
          <rPr>
            <sz val="8"/>
            <color indexed="81"/>
            <rFont val="Tahoma"/>
            <family val="2"/>
            <charset val="186"/>
          </rPr>
          <t xml:space="preserve">
tehtud 03.03.2010</t>
        </r>
      </text>
    </comment>
    <comment ref="B1613" authorId="3" shapeId="0" xr:uid="{00000000-0006-0000-0000-0000D0030000}">
      <text>
        <r>
          <rPr>
            <b/>
            <sz val="8"/>
            <color indexed="81"/>
            <rFont val="Tahoma"/>
            <family val="2"/>
            <charset val="186"/>
          </rPr>
          <t>ruusmann:</t>
        </r>
        <r>
          <rPr>
            <sz val="8"/>
            <color indexed="81"/>
            <rFont val="Tahoma"/>
            <family val="2"/>
            <charset val="186"/>
          </rPr>
          <t xml:space="preserve">
tehtud 03.06.2010</t>
        </r>
      </text>
    </comment>
    <comment ref="B1615" authorId="5" shapeId="0" xr:uid="{00000000-0006-0000-0000-0000D1030000}">
      <text>
        <r>
          <rPr>
            <b/>
            <sz val="9"/>
            <color indexed="81"/>
            <rFont val="Tahoma"/>
            <family val="2"/>
            <charset val="186"/>
          </rPr>
          <t>Anne A:</t>
        </r>
        <r>
          <rPr>
            <sz val="9"/>
            <color indexed="81"/>
            <rFont val="Tahoma"/>
            <family val="2"/>
            <charset val="186"/>
          </rPr>
          <t xml:space="preserve">
Tehtud 08.08.2011.a.</t>
        </r>
      </text>
    </comment>
    <comment ref="B1616" authorId="0" shapeId="0" xr:uid="{00000000-0006-0000-0000-0000D2030000}">
      <text>
        <r>
          <rPr>
            <b/>
            <sz val="9"/>
            <color indexed="81"/>
            <rFont val="Tahoma"/>
            <family val="2"/>
            <charset val="186"/>
          </rPr>
          <t>viinapuu:</t>
        </r>
        <r>
          <rPr>
            <sz val="9"/>
            <color indexed="81"/>
            <rFont val="Tahoma"/>
            <family val="2"/>
            <charset val="186"/>
          </rPr>
          <t xml:space="preserve">
tehtud 25.07.2011</t>
        </r>
      </text>
    </comment>
    <comment ref="B1617" authorId="5" shapeId="0" xr:uid="{00000000-0006-0000-0000-0000D3030000}">
      <text>
        <r>
          <rPr>
            <b/>
            <sz val="9"/>
            <color indexed="81"/>
            <rFont val="Tahoma"/>
            <family val="2"/>
            <charset val="186"/>
          </rPr>
          <t>altermann1:</t>
        </r>
        <r>
          <rPr>
            <sz val="9"/>
            <color indexed="81"/>
            <rFont val="Tahoma"/>
            <family val="2"/>
            <charset val="186"/>
          </rPr>
          <t xml:space="preserve">
tehtud 19.09.2011</t>
        </r>
      </text>
    </comment>
    <comment ref="B1618" authorId="5" shapeId="0" xr:uid="{00000000-0006-0000-0000-0000D4030000}">
      <text>
        <r>
          <rPr>
            <b/>
            <sz val="9"/>
            <color indexed="81"/>
            <rFont val="Tahoma"/>
            <family val="2"/>
            <charset val="186"/>
          </rPr>
          <t>altermann1:</t>
        </r>
        <r>
          <rPr>
            <sz val="9"/>
            <color indexed="81"/>
            <rFont val="Tahoma"/>
            <family val="2"/>
            <charset val="186"/>
          </rPr>
          <t xml:space="preserve">
tehtud 05.12.11</t>
        </r>
      </text>
    </comment>
    <comment ref="B1621" authorId="5" shapeId="0" xr:uid="{00000000-0006-0000-0000-0000D5030000}">
      <text>
        <r>
          <rPr>
            <b/>
            <sz val="9"/>
            <color indexed="81"/>
            <rFont val="Tahoma"/>
            <family val="2"/>
            <charset val="186"/>
          </rPr>
          <t>altermann1:</t>
        </r>
        <r>
          <rPr>
            <sz val="9"/>
            <color indexed="81"/>
            <rFont val="Tahoma"/>
            <family val="2"/>
            <charset val="186"/>
          </rPr>
          <t xml:space="preserve">
tehtud 31.05.12</t>
        </r>
      </text>
    </comment>
    <comment ref="B1622" authorId="6" shapeId="0" xr:uid="{00000000-0006-0000-0000-0000D6030000}">
      <text>
        <r>
          <rPr>
            <b/>
            <sz val="9"/>
            <color indexed="81"/>
            <rFont val="Tahoma"/>
            <family val="2"/>
            <charset val="186"/>
          </rPr>
          <t>Anne A.:</t>
        </r>
        <r>
          <rPr>
            <sz val="9"/>
            <color indexed="81"/>
            <rFont val="Tahoma"/>
            <family val="2"/>
            <charset val="186"/>
          </rPr>
          <t xml:space="preserve">
tehtud 27.05.13</t>
        </r>
      </text>
    </comment>
    <comment ref="B1623" authorId="6" shapeId="0" xr:uid="{00000000-0006-0000-0000-0000D7030000}">
      <text>
        <r>
          <rPr>
            <b/>
            <sz val="9"/>
            <color indexed="81"/>
            <rFont val="Tahoma"/>
            <family val="2"/>
            <charset val="186"/>
          </rPr>
          <t>Anne A.:</t>
        </r>
        <r>
          <rPr>
            <sz val="9"/>
            <color indexed="81"/>
            <rFont val="Tahoma"/>
            <family val="2"/>
            <charset val="186"/>
          </rPr>
          <t xml:space="preserve">
tehtud 27.05.13</t>
        </r>
      </text>
    </comment>
    <comment ref="B1624" authorId="6" shapeId="0" xr:uid="{00000000-0006-0000-0000-0000D8030000}">
      <text>
        <r>
          <rPr>
            <b/>
            <sz val="9"/>
            <color indexed="81"/>
            <rFont val="Tahoma"/>
            <family val="2"/>
            <charset val="186"/>
          </rPr>
          <t>Anne A.:</t>
        </r>
        <r>
          <rPr>
            <sz val="9"/>
            <color indexed="81"/>
            <rFont val="Tahoma"/>
            <family val="2"/>
            <charset val="186"/>
          </rPr>
          <t xml:space="preserve">
tehtud 04.07.2013</t>
        </r>
      </text>
    </comment>
    <comment ref="B1625" authorId="6" shapeId="0" xr:uid="{00000000-0006-0000-0000-0000D9030000}">
      <text>
        <r>
          <rPr>
            <b/>
            <sz val="9"/>
            <color indexed="81"/>
            <rFont val="Tahoma"/>
            <family val="2"/>
            <charset val="186"/>
          </rPr>
          <t>Anne A.:</t>
        </r>
        <r>
          <rPr>
            <sz val="9"/>
            <color indexed="81"/>
            <rFont val="Tahoma"/>
            <family val="2"/>
            <charset val="186"/>
          </rPr>
          <t xml:space="preserve">
Tehtud 15.09.2015</t>
        </r>
      </text>
    </comment>
    <comment ref="E1625" authorId="6" shapeId="0" xr:uid="{00000000-0006-0000-0000-0000DA030000}">
      <text>
        <r>
          <rPr>
            <b/>
            <sz val="9"/>
            <color indexed="81"/>
            <rFont val="Tahoma"/>
            <family val="2"/>
            <charset val="186"/>
          </rPr>
          <t>Anne A.:</t>
        </r>
        <r>
          <rPr>
            <sz val="9"/>
            <color indexed="81"/>
            <rFont val="Tahoma"/>
            <family val="2"/>
            <charset val="186"/>
          </rPr>
          <t xml:space="preserve">
"Progetiigri taristu" (Vara üleandmine)
Tegemist on projektiga, mille raames antakse haridusasutustele üle õppevahendeid, millest asutus tasub 25% ulatuses vara väärtusest ja 75% antakse üle akti alusel</t>
        </r>
      </text>
    </comment>
    <comment ref="B1626" authorId="9" shapeId="0" xr:uid="{00000000-0006-0000-0000-0000DB030000}">
      <text>
        <r>
          <rPr>
            <b/>
            <sz val="9"/>
            <color indexed="81"/>
            <rFont val="Tahoma"/>
            <family val="2"/>
            <charset val="186"/>
          </rPr>
          <t>Krista Kibur:</t>
        </r>
        <r>
          <rPr>
            <sz val="9"/>
            <color indexed="81"/>
            <rFont val="Tahoma"/>
            <family val="2"/>
            <charset val="186"/>
          </rPr>
          <t xml:space="preserve">
tehtud LK-le 19.09.2017
</t>
        </r>
      </text>
    </comment>
    <comment ref="B1627" authorId="2" shapeId="0" xr:uid="{00000000-0006-0000-0000-0000DC030000}">
      <text>
        <r>
          <rPr>
            <b/>
            <sz val="9"/>
            <color indexed="81"/>
            <rFont val="Tahoma"/>
            <family val="2"/>
            <charset val="186"/>
          </rPr>
          <t>Anne Altermann:</t>
        </r>
        <r>
          <rPr>
            <sz val="9"/>
            <color indexed="81"/>
            <rFont val="Tahoma"/>
            <family val="2"/>
            <charset val="186"/>
          </rPr>
          <t xml:space="preserve">
tehtud 18.02.2019</t>
        </r>
      </text>
    </comment>
    <comment ref="E1627" authorId="2" shapeId="0" xr:uid="{00000000-0006-0000-0000-0000DD030000}">
      <text>
        <r>
          <rPr>
            <b/>
            <sz val="9"/>
            <color indexed="81"/>
            <rFont val="Tahoma"/>
            <family val="2"/>
            <charset val="186"/>
          </rPr>
          <t>Anne Altermann:</t>
        </r>
        <r>
          <rPr>
            <sz val="9"/>
            <color indexed="81"/>
            <rFont val="Tahoma"/>
            <family val="2"/>
            <charset val="186"/>
          </rPr>
          <t xml:space="preserve">
https://www.riigiteataja.ee/akt/112052017007
https://www.struktuurifondid.ee/sites/default/files/oigusaktid/kaasaegse_ja_uuendusliku_oppevara_arendamine_ja_kasutuselevott_muudatus.pdf</t>
        </r>
      </text>
    </comment>
    <comment ref="B1628" authorId="2" shapeId="0" xr:uid="{00000000-0006-0000-0000-0000DE030000}">
      <text>
        <r>
          <rPr>
            <b/>
            <sz val="9"/>
            <color indexed="81"/>
            <rFont val="Tahoma"/>
            <family val="2"/>
            <charset val="186"/>
          </rPr>
          <t>Anne Altermann:</t>
        </r>
        <r>
          <rPr>
            <sz val="9"/>
            <color indexed="81"/>
            <rFont val="Tahoma"/>
            <family val="2"/>
            <charset val="186"/>
          </rPr>
          <t xml:space="preserve">
tehtud 30.05.2019</t>
        </r>
      </text>
    </comment>
    <comment ref="D1631" authorId="1" shapeId="0" xr:uid="{00000000-0006-0000-0000-0000DF030000}">
      <text>
        <r>
          <rPr>
            <b/>
            <sz val="9"/>
            <color indexed="81"/>
            <rFont val="Tahoma"/>
            <family val="2"/>
            <charset val="186"/>
          </rPr>
          <t>valler:</t>
        </r>
        <r>
          <rPr>
            <sz val="9"/>
            <color indexed="81"/>
            <rFont val="Tahoma"/>
            <family val="2"/>
            <charset val="186"/>
          </rPr>
          <t xml:space="preserve">
kuni 2012- SA Eesti Teadusfond
</t>
        </r>
      </text>
    </comment>
    <comment ref="B1636" authorId="2" shapeId="0" xr:uid="{00000000-0006-0000-0000-0000E0030000}">
      <text>
        <r>
          <rPr>
            <b/>
            <sz val="9"/>
            <color indexed="81"/>
            <rFont val="Tahoma"/>
            <family val="2"/>
            <charset val="186"/>
          </rPr>
          <t>Anne Altermann:</t>
        </r>
        <r>
          <rPr>
            <sz val="9"/>
            <color indexed="81"/>
            <rFont val="Tahoma"/>
            <family val="2"/>
            <charset val="186"/>
          </rPr>
          <t xml:space="preserve">
tehtud 04.06.2019</t>
        </r>
      </text>
    </comment>
    <comment ref="C1639" authorId="19" shapeId="0" xr:uid="{00000000-0006-0000-0000-0000E1030000}">
      <text>
        <r>
          <rPr>
            <b/>
            <sz val="8"/>
            <color indexed="81"/>
            <rFont val="Tahoma"/>
            <family val="2"/>
            <charset val="186"/>
          </rPr>
          <t>treimann:</t>
        </r>
        <r>
          <rPr>
            <sz val="8"/>
            <color indexed="81"/>
            <rFont val="Tahoma"/>
            <family val="2"/>
            <charset val="186"/>
          </rPr>
          <t xml:space="preserve">
16.03.2011
</t>
        </r>
      </text>
    </comment>
    <comment ref="B1641" authorId="1" shapeId="0" xr:uid="{00000000-0006-0000-0000-0000E2030000}">
      <text>
        <r>
          <rPr>
            <b/>
            <sz val="8"/>
            <color indexed="81"/>
            <rFont val="Tahoma"/>
            <family val="2"/>
            <charset val="186"/>
          </rPr>
          <t>valler:</t>
        </r>
        <r>
          <rPr>
            <sz val="8"/>
            <color indexed="81"/>
            <rFont val="Tahoma"/>
            <family val="2"/>
            <charset val="186"/>
          </rPr>
          <t xml:space="preserve">
tehtud 15.02.07</t>
        </r>
      </text>
    </comment>
    <comment ref="B1642" authorId="1" shapeId="0" xr:uid="{00000000-0006-0000-0000-0000E3030000}">
      <text>
        <r>
          <rPr>
            <b/>
            <sz val="8"/>
            <color indexed="81"/>
            <rFont val="Tahoma"/>
            <family val="2"/>
            <charset val="186"/>
          </rPr>
          <t>valler:</t>
        </r>
        <r>
          <rPr>
            <sz val="8"/>
            <color indexed="81"/>
            <rFont val="Tahoma"/>
            <family val="2"/>
            <charset val="186"/>
          </rPr>
          <t xml:space="preserve">
tehtud 15.02.07</t>
        </r>
      </text>
    </comment>
    <comment ref="B1643" authorId="1" shapeId="0" xr:uid="{00000000-0006-0000-0000-0000E4030000}">
      <text>
        <r>
          <rPr>
            <b/>
            <sz val="8"/>
            <color indexed="81"/>
            <rFont val="Tahoma"/>
            <family val="2"/>
            <charset val="186"/>
          </rPr>
          <t>valler:</t>
        </r>
        <r>
          <rPr>
            <sz val="8"/>
            <color indexed="81"/>
            <rFont val="Tahoma"/>
            <family val="2"/>
            <charset val="186"/>
          </rPr>
          <t xml:space="preserve">
tehtud 15.02.07</t>
        </r>
      </text>
    </comment>
    <comment ref="B1644" authorId="1" shapeId="0" xr:uid="{00000000-0006-0000-0000-0000E5030000}">
      <text>
        <r>
          <rPr>
            <b/>
            <sz val="8"/>
            <color indexed="81"/>
            <rFont val="Tahoma"/>
            <family val="2"/>
            <charset val="186"/>
          </rPr>
          <t>valler:</t>
        </r>
        <r>
          <rPr>
            <sz val="8"/>
            <color indexed="81"/>
            <rFont val="Tahoma"/>
            <family val="2"/>
            <charset val="186"/>
          </rPr>
          <t xml:space="preserve">
tehtud 20.06.07
</t>
        </r>
      </text>
    </comment>
    <comment ref="B1645" authorId="1" shapeId="0" xr:uid="{00000000-0006-0000-0000-0000E6030000}">
      <text>
        <r>
          <rPr>
            <b/>
            <sz val="8"/>
            <color indexed="81"/>
            <rFont val="Tahoma"/>
            <family val="2"/>
            <charset val="186"/>
          </rPr>
          <t>valler:</t>
        </r>
        <r>
          <rPr>
            <sz val="8"/>
            <color indexed="81"/>
            <rFont val="Tahoma"/>
            <family val="2"/>
            <charset val="186"/>
          </rPr>
          <t xml:space="preserve">
lisatud 09.01.08</t>
        </r>
      </text>
    </comment>
    <comment ref="B1646" authorId="4" shapeId="0" xr:uid="{00000000-0006-0000-0000-0000E7030000}">
      <text>
        <r>
          <rPr>
            <b/>
            <sz val="9"/>
            <color indexed="81"/>
            <rFont val="Tahoma"/>
            <family val="2"/>
            <charset val="186"/>
          </rPr>
          <t>kibur:</t>
        </r>
        <r>
          <rPr>
            <sz val="9"/>
            <color indexed="81"/>
            <rFont val="Tahoma"/>
            <family val="2"/>
            <charset val="186"/>
          </rPr>
          <t xml:space="preserve">
Ruusmann 08.06.2009
</t>
        </r>
      </text>
    </comment>
    <comment ref="B1647" authorId="0" shapeId="0" xr:uid="{00000000-0006-0000-0000-0000E8030000}">
      <text>
        <r>
          <rPr>
            <b/>
            <sz val="9"/>
            <color indexed="81"/>
            <rFont val="Tahoma"/>
            <family val="2"/>
            <charset val="186"/>
          </rPr>
          <t>viinapuu:</t>
        </r>
        <r>
          <rPr>
            <sz val="9"/>
            <color indexed="81"/>
            <rFont val="Tahoma"/>
            <family val="2"/>
            <charset val="186"/>
          </rPr>
          <t xml:space="preserve">
tehtud 01.10.2010</t>
        </r>
      </text>
    </comment>
    <comment ref="B1648" authorId="5" shapeId="0" xr:uid="{00000000-0006-0000-0000-0000E9030000}">
      <text>
        <r>
          <rPr>
            <b/>
            <sz val="8"/>
            <color indexed="81"/>
            <rFont val="Tahoma"/>
            <family val="2"/>
            <charset val="186"/>
          </rPr>
          <t>altermann1:</t>
        </r>
        <r>
          <rPr>
            <sz val="8"/>
            <color indexed="81"/>
            <rFont val="Tahoma"/>
            <family val="2"/>
            <charset val="186"/>
          </rPr>
          <t xml:space="preserve">
Tehtud 25.04.11</t>
        </r>
      </text>
    </comment>
    <comment ref="E1648" authorId="5" shapeId="0" xr:uid="{00000000-0006-0000-0000-0000EA030000}">
      <text>
        <r>
          <rPr>
            <b/>
            <sz val="8"/>
            <color indexed="81"/>
            <rFont val="Tahoma"/>
            <family val="2"/>
            <charset val="186"/>
          </rPr>
          <t>altermann1:</t>
        </r>
        <r>
          <rPr>
            <sz val="8"/>
            <color indexed="81"/>
            <rFont val="Tahoma"/>
            <family val="2"/>
            <charset val="186"/>
          </rPr>
          <t xml:space="preserve">
Vana-Kalamaja Täiskasvanute Gümnaasium Projekti kestvus 01.03.11 kuni 28.02.2013</t>
        </r>
      </text>
    </comment>
    <comment ref="B1649" authorId="5" shapeId="0" xr:uid="{00000000-0006-0000-0000-0000EB030000}">
      <text>
        <r>
          <rPr>
            <b/>
            <sz val="9"/>
            <color indexed="81"/>
            <rFont val="Tahoma"/>
            <family val="2"/>
            <charset val="186"/>
          </rPr>
          <t>altermann1:</t>
        </r>
        <r>
          <rPr>
            <sz val="9"/>
            <color indexed="81"/>
            <rFont val="Tahoma"/>
            <family val="2"/>
            <charset val="186"/>
          </rPr>
          <t xml:space="preserve">
16.11.11</t>
        </r>
      </text>
    </comment>
    <comment ref="E1649" authorId="5" shapeId="0" xr:uid="{00000000-0006-0000-0000-0000EC030000}">
      <text>
        <r>
          <rPr>
            <b/>
            <sz val="9"/>
            <color indexed="81"/>
            <rFont val="Tahoma"/>
            <family val="2"/>
            <charset val="186"/>
          </rPr>
          <t>altermann1:</t>
        </r>
        <r>
          <rPr>
            <sz val="9"/>
            <color indexed="81"/>
            <rFont val="Tahoma"/>
            <family val="2"/>
            <charset val="186"/>
          </rPr>
          <t xml:space="preserve">
Projekti juhtpartner on Pärnu Täiskasvanute Gümnaasium ja projekti partner on Vanalinna Täiskasvanute gümnaasium. Projekti kestvus 01.02.11 - 30.06.12</t>
        </r>
      </text>
    </comment>
    <comment ref="B1650" authorId="2" shapeId="0" xr:uid="{00000000-0006-0000-0000-0000ED030000}">
      <text>
        <r>
          <rPr>
            <b/>
            <sz val="8"/>
            <color indexed="81"/>
            <rFont val="Tahoma"/>
            <family val="2"/>
            <charset val="186"/>
          </rPr>
          <t>Anne Altermann:</t>
        </r>
        <r>
          <rPr>
            <sz val="8"/>
            <color indexed="81"/>
            <rFont val="Tahoma"/>
            <family val="2"/>
            <charset val="186"/>
          </rPr>
          <t xml:space="preserve">
tehtud 21.04.2013</t>
        </r>
      </text>
    </comment>
    <comment ref="B1651" authorId="6" shapeId="0" xr:uid="{00000000-0006-0000-0000-0000EE030000}">
      <text>
        <r>
          <rPr>
            <b/>
            <sz val="9"/>
            <color indexed="81"/>
            <rFont val="Tahoma"/>
            <family val="2"/>
            <charset val="186"/>
          </rPr>
          <t>Anne A.:</t>
        </r>
        <r>
          <rPr>
            <sz val="9"/>
            <color indexed="81"/>
            <rFont val="Tahoma"/>
            <family val="2"/>
            <charset val="186"/>
          </rPr>
          <t xml:space="preserve">
tehtud 14.08.2013</t>
        </r>
      </text>
    </comment>
    <comment ref="B1652" authorId="6" shapeId="0" xr:uid="{00000000-0006-0000-0000-0000EF030000}">
      <text>
        <r>
          <rPr>
            <b/>
            <sz val="9"/>
            <color indexed="81"/>
            <rFont val="Tahoma"/>
            <family val="2"/>
            <charset val="186"/>
          </rPr>
          <t>Anne A.:</t>
        </r>
        <r>
          <rPr>
            <sz val="9"/>
            <color indexed="81"/>
            <rFont val="Tahoma"/>
            <family val="2"/>
            <charset val="186"/>
          </rPr>
          <t xml:space="preserve">
tehtud 06.11.2013</t>
        </r>
      </text>
    </comment>
    <comment ref="B1653" authorId="6" shapeId="0" xr:uid="{00000000-0006-0000-0000-0000F0030000}">
      <text>
        <r>
          <rPr>
            <b/>
            <sz val="9"/>
            <color indexed="81"/>
            <rFont val="Tahoma"/>
            <family val="2"/>
            <charset val="186"/>
          </rPr>
          <t>Anne A.:</t>
        </r>
        <r>
          <rPr>
            <sz val="9"/>
            <color indexed="81"/>
            <rFont val="Tahoma"/>
            <family val="2"/>
            <charset val="186"/>
          </rPr>
          <t xml:space="preserve">
tehtud 17.12.2013</t>
        </r>
      </text>
    </comment>
    <comment ref="B1654" authorId="6" shapeId="0" xr:uid="{00000000-0006-0000-0000-0000F1030000}">
      <text>
        <r>
          <rPr>
            <b/>
            <sz val="9"/>
            <color indexed="81"/>
            <rFont val="Tahoma"/>
            <family val="2"/>
            <charset val="186"/>
          </rPr>
          <t>Anne A.:</t>
        </r>
        <r>
          <rPr>
            <sz val="9"/>
            <color indexed="81"/>
            <rFont val="Tahoma"/>
            <family val="2"/>
            <charset val="186"/>
          </rPr>
          <t xml:space="preserve">
tehtud 29.05.2014</t>
        </r>
      </text>
    </comment>
    <comment ref="B1655" authorId="6" shapeId="0" xr:uid="{00000000-0006-0000-0000-0000F2030000}">
      <text>
        <r>
          <rPr>
            <b/>
            <sz val="9"/>
            <color indexed="81"/>
            <rFont val="Tahoma"/>
            <family val="2"/>
            <charset val="186"/>
          </rPr>
          <t>Anne A.:</t>
        </r>
        <r>
          <rPr>
            <sz val="9"/>
            <color indexed="81"/>
            <rFont val="Tahoma"/>
            <family val="2"/>
            <charset val="186"/>
          </rPr>
          <t xml:space="preserve">
tehtud 05.05.2014</t>
        </r>
      </text>
    </comment>
    <comment ref="B1656" authorId="6" shapeId="0" xr:uid="{00000000-0006-0000-0000-0000F3030000}">
      <text>
        <r>
          <rPr>
            <b/>
            <sz val="9"/>
            <color indexed="81"/>
            <rFont val="Tahoma"/>
            <family val="2"/>
            <charset val="186"/>
          </rPr>
          <t>Anne A.:</t>
        </r>
        <r>
          <rPr>
            <sz val="9"/>
            <color indexed="81"/>
            <rFont val="Tahoma"/>
            <family val="2"/>
            <charset val="186"/>
          </rPr>
          <t xml:space="preserve">
tehtud 06.06.2014</t>
        </r>
      </text>
    </comment>
    <comment ref="B1657" authorId="18" shapeId="0" xr:uid="{00000000-0006-0000-0000-0000F4030000}">
      <text>
        <r>
          <rPr>
            <b/>
            <sz val="9"/>
            <color indexed="81"/>
            <rFont val="Tahoma"/>
            <family val="2"/>
            <charset val="186"/>
          </rPr>
          <t>Kristi Urmann:</t>
        </r>
        <r>
          <rPr>
            <sz val="9"/>
            <color indexed="81"/>
            <rFont val="Tahoma"/>
            <family val="2"/>
            <charset val="186"/>
          </rPr>
          <t xml:space="preserve">
Tehtud 09.07.2014
</t>
        </r>
      </text>
    </comment>
    <comment ref="B1658" authorId="6" shapeId="0" xr:uid="{00000000-0006-0000-0000-0000F5030000}">
      <text>
        <r>
          <rPr>
            <b/>
            <sz val="9"/>
            <color indexed="81"/>
            <rFont val="Tahoma"/>
            <family val="2"/>
            <charset val="186"/>
          </rPr>
          <t>Anne A.:</t>
        </r>
        <r>
          <rPr>
            <sz val="9"/>
            <color indexed="81"/>
            <rFont val="Tahoma"/>
            <family val="2"/>
            <charset val="186"/>
          </rPr>
          <t xml:space="preserve">
tehtud 29.01.2015</t>
        </r>
      </text>
    </comment>
    <comment ref="B1659" authorId="6" shapeId="0" xr:uid="{00000000-0006-0000-0000-0000F6030000}">
      <text>
        <r>
          <rPr>
            <b/>
            <sz val="9"/>
            <color indexed="81"/>
            <rFont val="Tahoma"/>
            <family val="2"/>
            <charset val="186"/>
          </rPr>
          <t>Anne A.:</t>
        </r>
        <r>
          <rPr>
            <sz val="9"/>
            <color indexed="81"/>
            <rFont val="Tahoma"/>
            <family val="2"/>
            <charset val="186"/>
          </rPr>
          <t xml:space="preserve">
tehtud 03.12.2015</t>
        </r>
      </text>
    </comment>
    <comment ref="B1660" authorId="6" shapeId="0" xr:uid="{00000000-0006-0000-0000-0000F7030000}">
      <text>
        <r>
          <rPr>
            <b/>
            <sz val="9"/>
            <color indexed="81"/>
            <rFont val="Tahoma"/>
            <family val="2"/>
            <charset val="186"/>
          </rPr>
          <t>Anne A.:</t>
        </r>
        <r>
          <rPr>
            <sz val="9"/>
            <color indexed="81"/>
            <rFont val="Tahoma"/>
            <family val="2"/>
            <charset val="186"/>
          </rPr>
          <t xml:space="preserve">
tehtud 03.12.2015</t>
        </r>
      </text>
    </comment>
    <comment ref="B1661" authorId="2" shapeId="0" xr:uid="{00000000-0006-0000-0000-0000F8030000}">
      <text>
        <r>
          <rPr>
            <b/>
            <sz val="9"/>
            <color indexed="81"/>
            <rFont val="Tahoma"/>
            <family val="2"/>
            <charset val="186"/>
          </rPr>
          <t>Anne Altermann:</t>
        </r>
        <r>
          <rPr>
            <sz val="9"/>
            <color indexed="81"/>
            <rFont val="Tahoma"/>
            <family val="2"/>
            <charset val="186"/>
          </rPr>
          <t xml:space="preserve">
tehtud 15.02.2016</t>
        </r>
      </text>
    </comment>
    <comment ref="B1662" authorId="2" shapeId="0" xr:uid="{00000000-0006-0000-0000-0000F9030000}">
      <text>
        <r>
          <rPr>
            <b/>
            <sz val="9"/>
            <color indexed="81"/>
            <rFont val="Tahoma"/>
            <family val="2"/>
            <charset val="186"/>
          </rPr>
          <t>Anne Altermann:</t>
        </r>
        <r>
          <rPr>
            <sz val="9"/>
            <color indexed="81"/>
            <rFont val="Tahoma"/>
            <family val="2"/>
            <charset val="186"/>
          </rPr>
          <t xml:space="preserve">
tehtud 24.08.2016</t>
        </r>
      </text>
    </comment>
    <comment ref="B1663" authorId="2" shapeId="0" xr:uid="{00000000-0006-0000-0000-0000FA030000}">
      <text>
        <r>
          <rPr>
            <b/>
            <sz val="9"/>
            <color indexed="81"/>
            <rFont val="Tahoma"/>
            <family val="2"/>
            <charset val="186"/>
          </rPr>
          <t>Anne Altermann:</t>
        </r>
        <r>
          <rPr>
            <sz val="9"/>
            <color indexed="81"/>
            <rFont val="Tahoma"/>
            <family val="2"/>
            <charset val="186"/>
          </rPr>
          <t xml:space="preserve">
tehtud 12.09.2016</t>
        </r>
      </text>
    </comment>
    <comment ref="B1664" authorId="2" shapeId="0" xr:uid="{00000000-0006-0000-0000-0000FB030000}">
      <text>
        <r>
          <rPr>
            <b/>
            <sz val="9"/>
            <color indexed="81"/>
            <rFont val="Tahoma"/>
            <family val="2"/>
            <charset val="186"/>
          </rPr>
          <t>Anne Altermann:</t>
        </r>
        <r>
          <rPr>
            <sz val="9"/>
            <color indexed="81"/>
            <rFont val="Tahoma"/>
            <family val="2"/>
            <charset val="186"/>
          </rPr>
          <t xml:space="preserve">
tehtud 12.09.2016</t>
        </r>
      </text>
    </comment>
    <comment ref="B1665" authorId="2" shapeId="0" xr:uid="{00000000-0006-0000-0000-0000FC030000}">
      <text>
        <r>
          <rPr>
            <b/>
            <sz val="9"/>
            <color indexed="81"/>
            <rFont val="Tahoma"/>
            <family val="2"/>
            <charset val="186"/>
          </rPr>
          <t>Anne Altermann:</t>
        </r>
        <r>
          <rPr>
            <sz val="9"/>
            <color indexed="81"/>
            <rFont val="Tahoma"/>
            <family val="2"/>
            <charset val="186"/>
          </rPr>
          <t xml:space="preserve">
tehtud 25.10.2016</t>
        </r>
      </text>
    </comment>
    <comment ref="B1667" authorId="2" shapeId="0" xr:uid="{00000000-0006-0000-0000-0000FD030000}">
      <text>
        <r>
          <rPr>
            <b/>
            <sz val="9"/>
            <color indexed="81"/>
            <rFont val="Tahoma"/>
            <family val="2"/>
            <charset val="186"/>
          </rPr>
          <t>Anne Altermann:</t>
        </r>
        <r>
          <rPr>
            <sz val="9"/>
            <color indexed="81"/>
            <rFont val="Tahoma"/>
            <family val="2"/>
            <charset val="186"/>
          </rPr>
          <t xml:space="preserve">
tehtud 13.02.2017
</t>
        </r>
      </text>
    </comment>
    <comment ref="B1669" authorId="2" shapeId="0" xr:uid="{00000000-0006-0000-0000-0000FE030000}">
      <text>
        <r>
          <rPr>
            <b/>
            <sz val="9"/>
            <color indexed="81"/>
            <rFont val="Tahoma"/>
            <family val="2"/>
            <charset val="186"/>
          </rPr>
          <t>Anne Altermann:</t>
        </r>
        <r>
          <rPr>
            <sz val="9"/>
            <color indexed="81"/>
            <rFont val="Tahoma"/>
            <family val="2"/>
            <charset val="186"/>
          </rPr>
          <t xml:space="preserve">
tehtud 01.03.2017
</t>
        </r>
      </text>
    </comment>
    <comment ref="B1670" authorId="2" shapeId="0" xr:uid="{00000000-0006-0000-0000-0000FF030000}">
      <text>
        <r>
          <rPr>
            <b/>
            <sz val="9"/>
            <color indexed="81"/>
            <rFont val="Tahoma"/>
            <family val="2"/>
            <charset val="186"/>
          </rPr>
          <t>Anne Altermann:</t>
        </r>
        <r>
          <rPr>
            <sz val="9"/>
            <color indexed="81"/>
            <rFont val="Tahoma"/>
            <family val="2"/>
            <charset val="186"/>
          </rPr>
          <t xml:space="preserve">
</t>
        </r>
      </text>
    </comment>
    <comment ref="B1671" authorId="2" shapeId="0" xr:uid="{00000000-0006-0000-0000-000000040000}">
      <text>
        <r>
          <rPr>
            <b/>
            <sz val="9"/>
            <color indexed="81"/>
            <rFont val="Tahoma"/>
            <family val="2"/>
            <charset val="186"/>
          </rPr>
          <t>Anne Altermann:</t>
        </r>
        <r>
          <rPr>
            <sz val="9"/>
            <color indexed="81"/>
            <rFont val="Tahoma"/>
            <family val="2"/>
            <charset val="186"/>
          </rPr>
          <t xml:space="preserve">
tehtud 31.03.2017</t>
        </r>
      </text>
    </comment>
    <comment ref="B1672" authorId="2" shapeId="0" xr:uid="{00000000-0006-0000-0000-000001040000}">
      <text>
        <r>
          <rPr>
            <b/>
            <sz val="9"/>
            <color indexed="81"/>
            <rFont val="Tahoma"/>
            <family val="2"/>
            <charset val="186"/>
          </rPr>
          <t>Anne Altermann:</t>
        </r>
        <r>
          <rPr>
            <sz val="9"/>
            <color indexed="81"/>
            <rFont val="Tahoma"/>
            <family val="2"/>
            <charset val="186"/>
          </rPr>
          <t xml:space="preserve">
tehtud 03.04.2017</t>
        </r>
      </text>
    </comment>
    <comment ref="B1673" authorId="2" shapeId="0" xr:uid="{00000000-0006-0000-0000-000002040000}">
      <text>
        <r>
          <rPr>
            <b/>
            <sz val="9"/>
            <color indexed="81"/>
            <rFont val="Tahoma"/>
            <family val="2"/>
            <charset val="186"/>
          </rPr>
          <t>Anne Altermann:</t>
        </r>
        <r>
          <rPr>
            <sz val="9"/>
            <color indexed="81"/>
            <rFont val="Tahoma"/>
            <family val="2"/>
            <charset val="186"/>
          </rPr>
          <t xml:space="preserve">
tehtud 04.04.2017</t>
        </r>
      </text>
    </comment>
    <comment ref="B1674" authorId="2" shapeId="0" xr:uid="{00000000-0006-0000-0000-000003040000}">
      <text>
        <r>
          <rPr>
            <b/>
            <sz val="9"/>
            <color indexed="81"/>
            <rFont val="Tahoma"/>
            <family val="2"/>
            <charset val="186"/>
          </rPr>
          <t>Anne Altermann:</t>
        </r>
        <r>
          <rPr>
            <sz val="9"/>
            <color indexed="81"/>
            <rFont val="Tahoma"/>
            <family val="2"/>
            <charset val="186"/>
          </rPr>
          <t xml:space="preserve">
tehtud 20.04.2017</t>
        </r>
      </text>
    </comment>
    <comment ref="B1675" authorId="2" shapeId="0" xr:uid="{00000000-0006-0000-0000-000004040000}">
      <text>
        <r>
          <rPr>
            <b/>
            <sz val="9"/>
            <color indexed="81"/>
            <rFont val="Tahoma"/>
            <family val="2"/>
            <charset val="186"/>
          </rPr>
          <t>Anne Altermann:</t>
        </r>
        <r>
          <rPr>
            <sz val="9"/>
            <color indexed="81"/>
            <rFont val="Tahoma"/>
            <family val="2"/>
            <charset val="186"/>
          </rPr>
          <t xml:space="preserve">
tehtud 20.04.2017</t>
        </r>
      </text>
    </comment>
    <comment ref="B1676" authorId="2" shapeId="0" xr:uid="{00000000-0006-0000-0000-000005040000}">
      <text>
        <r>
          <rPr>
            <b/>
            <sz val="9"/>
            <color indexed="81"/>
            <rFont val="Tahoma"/>
            <family val="2"/>
            <charset val="186"/>
          </rPr>
          <t>Anne Altermann:</t>
        </r>
        <r>
          <rPr>
            <sz val="9"/>
            <color indexed="81"/>
            <rFont val="Tahoma"/>
            <family val="2"/>
            <charset val="186"/>
          </rPr>
          <t xml:space="preserve">
tehtud 24.04.2017</t>
        </r>
      </text>
    </comment>
    <comment ref="B1677" authorId="2" shapeId="0" xr:uid="{00000000-0006-0000-0000-000006040000}">
      <text>
        <r>
          <rPr>
            <b/>
            <sz val="9"/>
            <color indexed="81"/>
            <rFont val="Tahoma"/>
            <family val="2"/>
            <charset val="186"/>
          </rPr>
          <t>Anne Altermann:</t>
        </r>
        <r>
          <rPr>
            <sz val="9"/>
            <color indexed="81"/>
            <rFont val="Tahoma"/>
            <family val="2"/>
            <charset val="186"/>
          </rPr>
          <t xml:space="preserve">
tehtud 13.06.2017</t>
        </r>
      </text>
    </comment>
    <comment ref="B1678" authorId="2" shapeId="0" xr:uid="{00000000-0006-0000-0000-000007040000}">
      <text>
        <r>
          <rPr>
            <b/>
            <sz val="9"/>
            <color indexed="81"/>
            <rFont val="Tahoma"/>
            <family val="2"/>
            <charset val="186"/>
          </rPr>
          <t>Anne Altermann:</t>
        </r>
        <r>
          <rPr>
            <sz val="9"/>
            <color indexed="81"/>
            <rFont val="Tahoma"/>
            <family val="2"/>
            <charset val="186"/>
          </rPr>
          <t xml:space="preserve">
tehtud 13.06.2017</t>
        </r>
      </text>
    </comment>
    <comment ref="B1679" authorId="2" shapeId="0" xr:uid="{00000000-0006-0000-0000-000008040000}">
      <text>
        <r>
          <rPr>
            <b/>
            <sz val="9"/>
            <color indexed="81"/>
            <rFont val="Tahoma"/>
            <family val="2"/>
            <charset val="186"/>
          </rPr>
          <t>Anne Altermann:</t>
        </r>
        <r>
          <rPr>
            <sz val="9"/>
            <color indexed="81"/>
            <rFont val="Tahoma"/>
            <family val="2"/>
            <charset val="186"/>
          </rPr>
          <t xml:space="preserve">
15.06.2017</t>
        </r>
      </text>
    </comment>
    <comment ref="B1680" authorId="2" shapeId="0" xr:uid="{00000000-0006-0000-0000-000009040000}">
      <text>
        <r>
          <rPr>
            <b/>
            <sz val="9"/>
            <color indexed="81"/>
            <rFont val="Tahoma"/>
            <family val="2"/>
            <charset val="186"/>
          </rPr>
          <t>Anne Altermann:</t>
        </r>
        <r>
          <rPr>
            <sz val="9"/>
            <color indexed="81"/>
            <rFont val="Tahoma"/>
            <family val="2"/>
            <charset val="186"/>
          </rPr>
          <t xml:space="preserve">
15.06.2017</t>
        </r>
      </text>
    </comment>
    <comment ref="B1681" authorId="2" shapeId="0" xr:uid="{00000000-0006-0000-0000-00000A040000}">
      <text>
        <r>
          <rPr>
            <b/>
            <sz val="9"/>
            <color indexed="81"/>
            <rFont val="Tahoma"/>
            <family val="2"/>
            <charset val="186"/>
          </rPr>
          <t>Anne Altermann:</t>
        </r>
        <r>
          <rPr>
            <sz val="9"/>
            <color indexed="81"/>
            <rFont val="Tahoma"/>
            <family val="2"/>
            <charset val="186"/>
          </rPr>
          <t xml:space="preserve">
tehtud 19.06.2017</t>
        </r>
      </text>
    </comment>
    <comment ref="B1682" authorId="2" shapeId="0" xr:uid="{00000000-0006-0000-0000-00000B040000}">
      <text>
        <r>
          <rPr>
            <b/>
            <sz val="9"/>
            <color indexed="81"/>
            <rFont val="Tahoma"/>
            <family val="2"/>
            <charset val="186"/>
          </rPr>
          <t>Anne Altermann:</t>
        </r>
        <r>
          <rPr>
            <sz val="9"/>
            <color indexed="81"/>
            <rFont val="Tahoma"/>
            <family val="2"/>
            <charset val="186"/>
          </rPr>
          <t xml:space="preserve">
tehtud 19.06.2017</t>
        </r>
      </text>
    </comment>
    <comment ref="B1683" authorId="2" shapeId="0" xr:uid="{00000000-0006-0000-0000-00000C040000}">
      <text>
        <r>
          <rPr>
            <b/>
            <sz val="9"/>
            <color indexed="81"/>
            <rFont val="Tahoma"/>
            <family val="2"/>
            <charset val="186"/>
          </rPr>
          <t>Anne Altermann:</t>
        </r>
        <r>
          <rPr>
            <sz val="9"/>
            <color indexed="81"/>
            <rFont val="Tahoma"/>
            <family val="2"/>
            <charset val="186"/>
          </rPr>
          <t xml:space="preserve">
tehtud 19.06.2017</t>
        </r>
      </text>
    </comment>
    <comment ref="B1684" authorId="2" shapeId="0" xr:uid="{00000000-0006-0000-0000-00000D040000}">
      <text>
        <r>
          <rPr>
            <b/>
            <sz val="9"/>
            <color indexed="81"/>
            <rFont val="Tahoma"/>
            <family val="2"/>
            <charset val="186"/>
          </rPr>
          <t>Anne Altermann:</t>
        </r>
        <r>
          <rPr>
            <sz val="9"/>
            <color indexed="81"/>
            <rFont val="Tahoma"/>
            <family val="2"/>
            <charset val="186"/>
          </rPr>
          <t xml:space="preserve">
tehtud 20.06.2017</t>
        </r>
      </text>
    </comment>
    <comment ref="B1685" authorId="2" shapeId="0" xr:uid="{00000000-0006-0000-0000-00000E040000}">
      <text>
        <r>
          <rPr>
            <b/>
            <sz val="9"/>
            <color indexed="81"/>
            <rFont val="Tahoma"/>
            <family val="2"/>
            <charset val="186"/>
          </rPr>
          <t>Anne Altermann:</t>
        </r>
        <r>
          <rPr>
            <sz val="9"/>
            <color indexed="81"/>
            <rFont val="Tahoma"/>
            <family val="2"/>
            <charset val="186"/>
          </rPr>
          <t xml:space="preserve">
tehtud 10.07.2017
</t>
        </r>
      </text>
    </comment>
    <comment ref="B1686" authorId="2" shapeId="0" xr:uid="{00000000-0006-0000-0000-00000F040000}">
      <text>
        <r>
          <rPr>
            <b/>
            <sz val="9"/>
            <color indexed="81"/>
            <rFont val="Tahoma"/>
            <family val="2"/>
            <charset val="186"/>
          </rPr>
          <t>Anne Altermann:</t>
        </r>
        <r>
          <rPr>
            <sz val="9"/>
            <color indexed="81"/>
            <rFont val="Tahoma"/>
            <family val="2"/>
            <charset val="186"/>
          </rPr>
          <t xml:space="preserve">
tehtud 19.07.2017</t>
        </r>
      </text>
    </comment>
    <comment ref="B1687" authorId="2" shapeId="0" xr:uid="{00000000-0006-0000-0000-000010040000}">
      <text>
        <r>
          <rPr>
            <b/>
            <sz val="9"/>
            <color indexed="81"/>
            <rFont val="Tahoma"/>
            <family val="2"/>
            <charset val="186"/>
          </rPr>
          <t>Anne Altermann:</t>
        </r>
        <r>
          <rPr>
            <sz val="9"/>
            <color indexed="81"/>
            <rFont val="Tahoma"/>
            <family val="2"/>
            <charset val="186"/>
          </rPr>
          <t xml:space="preserve">
tehtud 08.08.2017</t>
        </r>
      </text>
    </comment>
    <comment ref="B1688" authorId="2" shapeId="0" xr:uid="{00000000-0006-0000-0000-000011040000}">
      <text>
        <r>
          <rPr>
            <b/>
            <sz val="9"/>
            <color indexed="81"/>
            <rFont val="Tahoma"/>
            <family val="2"/>
            <charset val="186"/>
          </rPr>
          <t>Anne Altermann:</t>
        </r>
        <r>
          <rPr>
            <sz val="9"/>
            <color indexed="81"/>
            <rFont val="Tahoma"/>
            <family val="2"/>
            <charset val="186"/>
          </rPr>
          <t xml:space="preserve">
tehtud 08.08.2017</t>
        </r>
      </text>
    </comment>
    <comment ref="B1689" authorId="2" shapeId="0" xr:uid="{00000000-0006-0000-0000-000012040000}">
      <text>
        <r>
          <rPr>
            <b/>
            <sz val="9"/>
            <color indexed="81"/>
            <rFont val="Tahoma"/>
            <family val="2"/>
            <charset val="186"/>
          </rPr>
          <t>Anne Altermann:</t>
        </r>
        <r>
          <rPr>
            <sz val="9"/>
            <color indexed="81"/>
            <rFont val="Tahoma"/>
            <family val="2"/>
            <charset val="186"/>
          </rPr>
          <t xml:space="preserve">
tehtud 06.09.2017</t>
        </r>
      </text>
    </comment>
    <comment ref="B1690" authorId="2" shapeId="0" xr:uid="{00000000-0006-0000-0000-000013040000}">
      <text>
        <r>
          <rPr>
            <b/>
            <sz val="9"/>
            <color indexed="81"/>
            <rFont val="Tahoma"/>
            <family val="2"/>
            <charset val="186"/>
          </rPr>
          <t>Anne Altermann:</t>
        </r>
        <r>
          <rPr>
            <sz val="9"/>
            <color indexed="81"/>
            <rFont val="Tahoma"/>
            <family val="2"/>
            <charset val="186"/>
          </rPr>
          <t xml:space="preserve">
tehtud 25.09.2017</t>
        </r>
      </text>
    </comment>
    <comment ref="B1691" authorId="2" shapeId="0" xr:uid="{00000000-0006-0000-0000-000014040000}">
      <text>
        <r>
          <rPr>
            <b/>
            <sz val="9"/>
            <color indexed="81"/>
            <rFont val="Tahoma"/>
            <family val="2"/>
            <charset val="186"/>
          </rPr>
          <t>Anne Altermann:</t>
        </r>
        <r>
          <rPr>
            <sz val="9"/>
            <color indexed="81"/>
            <rFont val="Tahoma"/>
            <family val="2"/>
            <charset val="186"/>
          </rPr>
          <t xml:space="preserve">
tehtud 25.09.2017</t>
        </r>
      </text>
    </comment>
    <comment ref="B1692" authorId="2" shapeId="0" xr:uid="{00000000-0006-0000-0000-000015040000}">
      <text>
        <r>
          <rPr>
            <b/>
            <sz val="9"/>
            <color indexed="81"/>
            <rFont val="Tahoma"/>
            <family val="2"/>
            <charset val="186"/>
          </rPr>
          <t>Anne Altermann:</t>
        </r>
        <r>
          <rPr>
            <sz val="9"/>
            <color indexed="81"/>
            <rFont val="Tahoma"/>
            <family val="2"/>
            <charset val="186"/>
          </rPr>
          <t xml:space="preserve">
tehtud 06.09.2017</t>
        </r>
      </text>
    </comment>
    <comment ref="B1693" authorId="2" shapeId="0" xr:uid="{00000000-0006-0000-0000-000016040000}">
      <text>
        <r>
          <rPr>
            <b/>
            <sz val="9"/>
            <color indexed="81"/>
            <rFont val="Tahoma"/>
            <family val="2"/>
            <charset val="186"/>
          </rPr>
          <t>Anne Altermann:</t>
        </r>
        <r>
          <rPr>
            <sz val="9"/>
            <color indexed="81"/>
            <rFont val="Tahoma"/>
            <family val="2"/>
            <charset val="186"/>
          </rPr>
          <t xml:space="preserve">
tehtud 17.10.2017</t>
        </r>
      </text>
    </comment>
    <comment ref="B1694" authorId="2" shapeId="0" xr:uid="{00000000-0006-0000-0000-000017040000}">
      <text>
        <r>
          <rPr>
            <b/>
            <sz val="9"/>
            <color indexed="81"/>
            <rFont val="Tahoma"/>
            <family val="2"/>
            <charset val="186"/>
          </rPr>
          <t>Anne Altermann:</t>
        </r>
        <r>
          <rPr>
            <sz val="9"/>
            <color indexed="81"/>
            <rFont val="Tahoma"/>
            <family val="2"/>
            <charset val="186"/>
          </rPr>
          <t xml:space="preserve">
tehtud 02.11.2017
</t>
        </r>
      </text>
    </comment>
    <comment ref="B1696" authorId="2" shapeId="0" xr:uid="{00000000-0006-0000-0000-000018040000}">
      <text>
        <r>
          <rPr>
            <b/>
            <sz val="9"/>
            <color indexed="81"/>
            <rFont val="Segoe UI"/>
            <family val="2"/>
            <charset val="186"/>
          </rPr>
          <t>Anne Altermann:</t>
        </r>
        <r>
          <rPr>
            <sz val="9"/>
            <color indexed="81"/>
            <rFont val="Segoe UI"/>
            <family val="2"/>
            <charset val="186"/>
          </rPr>
          <t xml:space="preserve">
tehtud 26.01.2018</t>
        </r>
      </text>
    </comment>
    <comment ref="B1697" authorId="2" shapeId="0" xr:uid="{00000000-0006-0000-0000-000019040000}">
      <text>
        <r>
          <rPr>
            <b/>
            <sz val="9"/>
            <color indexed="81"/>
            <rFont val="Segoe UI"/>
            <family val="2"/>
            <charset val="186"/>
          </rPr>
          <t>Anne Altermann:</t>
        </r>
        <r>
          <rPr>
            <sz val="9"/>
            <color indexed="81"/>
            <rFont val="Segoe UI"/>
            <family val="2"/>
            <charset val="186"/>
          </rPr>
          <t xml:space="preserve">
tehtud 29.01.2018</t>
        </r>
      </text>
    </comment>
    <comment ref="B1698" authorId="2" shapeId="0" xr:uid="{00000000-0006-0000-0000-00001A040000}">
      <text>
        <r>
          <rPr>
            <b/>
            <sz val="9"/>
            <color indexed="81"/>
            <rFont val="Segoe UI"/>
            <family val="2"/>
            <charset val="186"/>
          </rPr>
          <t>Anne Altermann:</t>
        </r>
        <r>
          <rPr>
            <sz val="9"/>
            <color indexed="81"/>
            <rFont val="Segoe UI"/>
            <family val="2"/>
            <charset val="186"/>
          </rPr>
          <t xml:space="preserve">
tehtud 29.01.2018</t>
        </r>
      </text>
    </comment>
    <comment ref="B1699" authorId="2" shapeId="0" xr:uid="{00000000-0006-0000-0000-00001B040000}">
      <text>
        <r>
          <rPr>
            <b/>
            <sz val="9"/>
            <color indexed="81"/>
            <rFont val="Segoe UI"/>
            <family val="2"/>
            <charset val="186"/>
          </rPr>
          <t>Anne Altermann:</t>
        </r>
        <r>
          <rPr>
            <sz val="9"/>
            <color indexed="81"/>
            <rFont val="Segoe UI"/>
            <family val="2"/>
            <charset val="186"/>
          </rPr>
          <t xml:space="preserve">
tehtud 01.02.2018</t>
        </r>
      </text>
    </comment>
    <comment ref="B1700" authorId="2" shapeId="0" xr:uid="{00000000-0006-0000-0000-00001C040000}">
      <text>
        <r>
          <rPr>
            <b/>
            <sz val="9"/>
            <color indexed="81"/>
            <rFont val="Segoe UI"/>
            <family val="2"/>
            <charset val="186"/>
          </rPr>
          <t>Anne Altermann:</t>
        </r>
        <r>
          <rPr>
            <sz val="9"/>
            <color indexed="81"/>
            <rFont val="Segoe UI"/>
            <family val="2"/>
            <charset val="186"/>
          </rPr>
          <t xml:space="preserve">
tehtud 01.02.2018</t>
        </r>
      </text>
    </comment>
    <comment ref="B1701" authorId="2" shapeId="0" xr:uid="{00000000-0006-0000-0000-00001D040000}">
      <text>
        <r>
          <rPr>
            <b/>
            <sz val="9"/>
            <color indexed="81"/>
            <rFont val="Segoe UI"/>
            <family val="2"/>
            <charset val="186"/>
          </rPr>
          <t>Anne Altermann:</t>
        </r>
        <r>
          <rPr>
            <sz val="9"/>
            <color indexed="81"/>
            <rFont val="Segoe UI"/>
            <family val="2"/>
            <charset val="186"/>
          </rPr>
          <t xml:space="preserve">
tehtud 06.02.2018</t>
        </r>
      </text>
    </comment>
    <comment ref="B1702" authorId="2" shapeId="0" xr:uid="{00000000-0006-0000-0000-00001E040000}">
      <text>
        <r>
          <rPr>
            <b/>
            <sz val="9"/>
            <color indexed="81"/>
            <rFont val="Segoe UI"/>
            <family val="2"/>
            <charset val="186"/>
          </rPr>
          <t>Anne Altermann:</t>
        </r>
        <r>
          <rPr>
            <sz val="9"/>
            <color indexed="81"/>
            <rFont val="Segoe UI"/>
            <family val="2"/>
            <charset val="186"/>
          </rPr>
          <t xml:space="preserve">
tehtud 22.02.2018</t>
        </r>
      </text>
    </comment>
    <comment ref="B1704" authorId="2" shapeId="0" xr:uid="{00000000-0006-0000-0000-00001F040000}">
      <text>
        <r>
          <rPr>
            <b/>
            <sz val="9"/>
            <color indexed="81"/>
            <rFont val="Segoe UI"/>
            <family val="2"/>
            <charset val="186"/>
          </rPr>
          <t>Anne Altermann:</t>
        </r>
        <r>
          <rPr>
            <sz val="9"/>
            <color indexed="81"/>
            <rFont val="Segoe UI"/>
            <family val="2"/>
            <charset val="186"/>
          </rPr>
          <t xml:space="preserve">
05.03.2018
</t>
        </r>
      </text>
    </comment>
    <comment ref="B1705" authorId="2" shapeId="0" xr:uid="{00000000-0006-0000-0000-000020040000}">
      <text>
        <r>
          <rPr>
            <b/>
            <sz val="9"/>
            <color indexed="81"/>
            <rFont val="Segoe UI"/>
            <family val="2"/>
            <charset val="186"/>
          </rPr>
          <t>Anne Altermann:</t>
        </r>
        <r>
          <rPr>
            <sz val="9"/>
            <color indexed="81"/>
            <rFont val="Segoe UI"/>
            <family val="2"/>
            <charset val="186"/>
          </rPr>
          <t xml:space="preserve">
tehtud 06.04.2018
</t>
        </r>
      </text>
    </comment>
    <comment ref="B1706" authorId="2" shapeId="0" xr:uid="{00000000-0006-0000-0000-000021040000}">
      <text>
        <r>
          <rPr>
            <b/>
            <sz val="9"/>
            <color indexed="81"/>
            <rFont val="Segoe UI"/>
            <family val="2"/>
            <charset val="186"/>
          </rPr>
          <t>Anne Altermann:</t>
        </r>
        <r>
          <rPr>
            <sz val="9"/>
            <color indexed="81"/>
            <rFont val="Segoe UI"/>
            <family val="2"/>
            <charset val="186"/>
          </rPr>
          <t xml:space="preserve">
tehtud 16.04.2018</t>
        </r>
      </text>
    </comment>
    <comment ref="B1707" authorId="2" shapeId="0" xr:uid="{00000000-0006-0000-0000-000022040000}">
      <text>
        <r>
          <rPr>
            <b/>
            <sz val="9"/>
            <color indexed="81"/>
            <rFont val="Segoe UI"/>
            <family val="2"/>
            <charset val="186"/>
          </rPr>
          <t>Anne Altermann:</t>
        </r>
        <r>
          <rPr>
            <sz val="9"/>
            <color indexed="81"/>
            <rFont val="Segoe UI"/>
            <family val="2"/>
            <charset val="186"/>
          </rPr>
          <t xml:space="preserve">
tehtud 31.05.2018</t>
        </r>
      </text>
    </comment>
    <comment ref="B1708" authorId="2" shapeId="0" xr:uid="{00000000-0006-0000-0000-000023040000}">
      <text>
        <r>
          <rPr>
            <b/>
            <sz val="9"/>
            <color indexed="81"/>
            <rFont val="Segoe UI"/>
            <family val="2"/>
            <charset val="186"/>
          </rPr>
          <t>Anne Altermann:</t>
        </r>
        <r>
          <rPr>
            <sz val="9"/>
            <color indexed="81"/>
            <rFont val="Segoe UI"/>
            <family val="2"/>
            <charset val="186"/>
          </rPr>
          <t xml:space="preserve">
tehtud 31.05.2018</t>
        </r>
      </text>
    </comment>
    <comment ref="B1709" authorId="2" shapeId="0" xr:uid="{00000000-0006-0000-0000-000024040000}">
      <text>
        <r>
          <rPr>
            <b/>
            <sz val="9"/>
            <color indexed="81"/>
            <rFont val="Segoe UI"/>
            <family val="2"/>
            <charset val="186"/>
          </rPr>
          <t>Anne Altermann:</t>
        </r>
        <r>
          <rPr>
            <sz val="9"/>
            <color indexed="81"/>
            <rFont val="Segoe UI"/>
            <family val="2"/>
            <charset val="186"/>
          </rPr>
          <t xml:space="preserve">
tehtud 06.06.2018</t>
        </r>
      </text>
    </comment>
    <comment ref="B1710" authorId="2" shapeId="0" xr:uid="{00000000-0006-0000-0000-000025040000}">
      <text>
        <r>
          <rPr>
            <b/>
            <sz val="9"/>
            <color indexed="81"/>
            <rFont val="Segoe UI"/>
            <family val="2"/>
            <charset val="186"/>
          </rPr>
          <t>Anne Altermann:</t>
        </r>
        <r>
          <rPr>
            <sz val="9"/>
            <color indexed="81"/>
            <rFont val="Segoe UI"/>
            <family val="2"/>
            <charset val="186"/>
          </rPr>
          <t xml:space="preserve">
tehtud 13.06.2018</t>
        </r>
      </text>
    </comment>
    <comment ref="B1711" authorId="2" shapeId="0" xr:uid="{00000000-0006-0000-0000-000026040000}">
      <text>
        <r>
          <rPr>
            <b/>
            <sz val="9"/>
            <color indexed="81"/>
            <rFont val="Segoe UI"/>
            <family val="2"/>
            <charset val="186"/>
          </rPr>
          <t>Anne Altermann:</t>
        </r>
        <r>
          <rPr>
            <sz val="9"/>
            <color indexed="81"/>
            <rFont val="Segoe UI"/>
            <family val="2"/>
            <charset val="186"/>
          </rPr>
          <t xml:space="preserve">
tehtud 14.06.2018</t>
        </r>
      </text>
    </comment>
    <comment ref="B1712" authorId="2" shapeId="0" xr:uid="{00000000-0006-0000-0000-000027040000}">
      <text>
        <r>
          <rPr>
            <b/>
            <sz val="9"/>
            <color indexed="81"/>
            <rFont val="Segoe UI"/>
            <family val="2"/>
            <charset val="186"/>
          </rPr>
          <t>Anne Altermann:</t>
        </r>
        <r>
          <rPr>
            <sz val="9"/>
            <color indexed="81"/>
            <rFont val="Segoe UI"/>
            <family val="2"/>
            <charset val="186"/>
          </rPr>
          <t xml:space="preserve">
tehtud 21.06.2018</t>
        </r>
      </text>
    </comment>
    <comment ref="B1713" authorId="16" shapeId="0" xr:uid="{00000000-0006-0000-0000-000028040000}">
      <text>
        <r>
          <rPr>
            <b/>
            <sz val="9"/>
            <color indexed="81"/>
            <rFont val="Tahoma"/>
            <family val="2"/>
            <charset val="186"/>
          </rPr>
          <t>Maarja Valler:</t>
        </r>
        <r>
          <rPr>
            <sz val="9"/>
            <color indexed="81"/>
            <rFont val="Tahoma"/>
            <family val="2"/>
            <charset val="186"/>
          </rPr>
          <t xml:space="preserve">
02.07.2018</t>
        </r>
      </text>
    </comment>
    <comment ref="B1714" authorId="2" shapeId="0" xr:uid="{00000000-0006-0000-0000-000029040000}">
      <text>
        <r>
          <rPr>
            <b/>
            <sz val="9"/>
            <color indexed="81"/>
            <rFont val="Segoe UI"/>
            <family val="2"/>
            <charset val="186"/>
          </rPr>
          <t>Anne Altermann:</t>
        </r>
        <r>
          <rPr>
            <sz val="9"/>
            <color indexed="81"/>
            <rFont val="Segoe UI"/>
            <family val="2"/>
            <charset val="186"/>
          </rPr>
          <t xml:space="preserve">
tehtud 03.07.2018</t>
        </r>
      </text>
    </comment>
    <comment ref="B1715" authorId="2" shapeId="0" xr:uid="{00000000-0006-0000-0000-00002A040000}">
      <text>
        <r>
          <rPr>
            <b/>
            <sz val="9"/>
            <color indexed="81"/>
            <rFont val="Tahoma"/>
            <family val="2"/>
            <charset val="186"/>
          </rPr>
          <t>Anne Altermann:</t>
        </r>
        <r>
          <rPr>
            <sz val="9"/>
            <color indexed="81"/>
            <rFont val="Tahoma"/>
            <family val="2"/>
            <charset val="186"/>
          </rPr>
          <t xml:space="preserve">
tehtud 13.08.2018</t>
        </r>
      </text>
    </comment>
    <comment ref="B1716" authorId="2" shapeId="0" xr:uid="{00000000-0006-0000-0000-00002B040000}">
      <text>
        <r>
          <rPr>
            <b/>
            <sz val="9"/>
            <color indexed="81"/>
            <rFont val="Tahoma"/>
            <family val="2"/>
            <charset val="186"/>
          </rPr>
          <t>Anne Altermann:</t>
        </r>
        <r>
          <rPr>
            <sz val="9"/>
            <color indexed="81"/>
            <rFont val="Tahoma"/>
            <family val="2"/>
            <charset val="186"/>
          </rPr>
          <t xml:space="preserve">
tehtud 13.08.2018</t>
        </r>
      </text>
    </comment>
    <comment ref="B1717" authorId="2" shapeId="0" xr:uid="{00000000-0006-0000-0000-00002C040000}">
      <text>
        <r>
          <rPr>
            <b/>
            <sz val="9"/>
            <color indexed="81"/>
            <rFont val="Tahoma"/>
            <family val="2"/>
            <charset val="186"/>
          </rPr>
          <t>Anne Altermann:</t>
        </r>
        <r>
          <rPr>
            <sz val="9"/>
            <color indexed="81"/>
            <rFont val="Tahoma"/>
            <family val="2"/>
            <charset val="186"/>
          </rPr>
          <t xml:space="preserve">
tehtud 21.08.2018</t>
        </r>
      </text>
    </comment>
    <comment ref="B1718" authorId="2" shapeId="0" xr:uid="{00000000-0006-0000-0000-00002D040000}">
      <text>
        <r>
          <rPr>
            <b/>
            <sz val="9"/>
            <color indexed="81"/>
            <rFont val="Segoe UI"/>
            <family val="2"/>
            <charset val="186"/>
          </rPr>
          <t>Anne Altermann:</t>
        </r>
        <r>
          <rPr>
            <sz val="9"/>
            <color indexed="81"/>
            <rFont val="Segoe UI"/>
            <family val="2"/>
            <charset val="186"/>
          </rPr>
          <t xml:space="preserve">
tehtud 27.08.2018
</t>
        </r>
      </text>
    </comment>
    <comment ref="B1719" authorId="2" shapeId="0" xr:uid="{00000000-0006-0000-0000-00002E040000}">
      <text>
        <r>
          <rPr>
            <b/>
            <sz val="9"/>
            <color indexed="81"/>
            <rFont val="Segoe UI"/>
            <family val="2"/>
            <charset val="186"/>
          </rPr>
          <t>Anne Altermann:</t>
        </r>
        <r>
          <rPr>
            <sz val="9"/>
            <color indexed="81"/>
            <rFont val="Segoe UI"/>
            <family val="2"/>
            <charset val="186"/>
          </rPr>
          <t xml:space="preserve">
tehtud 12.09.2018</t>
        </r>
      </text>
    </comment>
    <comment ref="B1720" authorId="2" shapeId="0" xr:uid="{00000000-0006-0000-0000-00002F040000}">
      <text>
        <r>
          <rPr>
            <b/>
            <sz val="9"/>
            <color indexed="81"/>
            <rFont val="Segoe UI"/>
            <family val="2"/>
            <charset val="186"/>
          </rPr>
          <t>Anne Altermann:</t>
        </r>
        <r>
          <rPr>
            <sz val="9"/>
            <color indexed="81"/>
            <rFont val="Segoe UI"/>
            <family val="2"/>
            <charset val="186"/>
          </rPr>
          <t xml:space="preserve">
tehtud 17.09.2018</t>
        </r>
      </text>
    </comment>
    <comment ref="B1721" authorId="2" shapeId="0" xr:uid="{00000000-0006-0000-0000-000030040000}">
      <text>
        <r>
          <rPr>
            <b/>
            <sz val="9"/>
            <color indexed="81"/>
            <rFont val="Tahoma"/>
            <family val="2"/>
            <charset val="186"/>
          </rPr>
          <t>Anne Altermann:</t>
        </r>
        <r>
          <rPr>
            <sz val="9"/>
            <color indexed="81"/>
            <rFont val="Tahoma"/>
            <family val="2"/>
            <charset val="186"/>
          </rPr>
          <t xml:space="preserve">
tehtud 26.09.2018</t>
        </r>
      </text>
    </comment>
    <comment ref="B1722" authorId="2" shapeId="0" xr:uid="{00000000-0006-0000-0000-000031040000}">
      <text>
        <r>
          <rPr>
            <b/>
            <sz val="9"/>
            <color indexed="81"/>
            <rFont val="Tahoma"/>
            <family val="2"/>
            <charset val="186"/>
          </rPr>
          <t>Anne Altermann:</t>
        </r>
        <r>
          <rPr>
            <sz val="9"/>
            <color indexed="81"/>
            <rFont val="Tahoma"/>
            <family val="2"/>
            <charset val="186"/>
          </rPr>
          <t xml:space="preserve">
tehtud 26.09.2018</t>
        </r>
      </text>
    </comment>
    <comment ref="B1723" authorId="2" shapeId="0" xr:uid="{00000000-0006-0000-0000-000032040000}">
      <text>
        <r>
          <rPr>
            <b/>
            <sz val="9"/>
            <color indexed="81"/>
            <rFont val="Segoe UI"/>
            <family val="2"/>
            <charset val="186"/>
          </rPr>
          <t>Anne Altermann:</t>
        </r>
        <r>
          <rPr>
            <sz val="9"/>
            <color indexed="81"/>
            <rFont val="Segoe UI"/>
            <family val="2"/>
            <charset val="186"/>
          </rPr>
          <t xml:space="preserve">
tehtud 10.10.2018</t>
        </r>
      </text>
    </comment>
    <comment ref="B1724" authorId="2" shapeId="0" xr:uid="{00000000-0006-0000-0000-000033040000}">
      <text>
        <r>
          <rPr>
            <b/>
            <sz val="9"/>
            <color indexed="81"/>
            <rFont val="Segoe UI"/>
            <family val="2"/>
            <charset val="186"/>
          </rPr>
          <t>Anne Altermann:</t>
        </r>
        <r>
          <rPr>
            <sz val="9"/>
            <color indexed="81"/>
            <rFont val="Segoe UI"/>
            <family val="2"/>
            <charset val="186"/>
          </rPr>
          <t xml:space="preserve">
tehtud 16.10.2018</t>
        </r>
      </text>
    </comment>
    <comment ref="B1725" authorId="2" shapeId="0" xr:uid="{00000000-0006-0000-0000-000034040000}">
      <text>
        <r>
          <rPr>
            <b/>
            <sz val="9"/>
            <color indexed="81"/>
            <rFont val="Segoe UI"/>
            <family val="2"/>
            <charset val="186"/>
          </rPr>
          <t>Anne Altermann:</t>
        </r>
        <r>
          <rPr>
            <sz val="9"/>
            <color indexed="81"/>
            <rFont val="Segoe UI"/>
            <family val="2"/>
            <charset val="186"/>
          </rPr>
          <t xml:space="preserve">
tehtud 17.10.2018</t>
        </r>
      </text>
    </comment>
    <comment ref="B1726" authorId="2" shapeId="0" xr:uid="{00000000-0006-0000-0000-000035040000}">
      <text>
        <r>
          <rPr>
            <b/>
            <sz val="9"/>
            <color indexed="81"/>
            <rFont val="Tahoma"/>
            <family val="2"/>
            <charset val="186"/>
          </rPr>
          <t>Anne Altermann:</t>
        </r>
        <r>
          <rPr>
            <sz val="9"/>
            <color indexed="81"/>
            <rFont val="Tahoma"/>
            <family val="2"/>
            <charset val="186"/>
          </rPr>
          <t xml:space="preserve">
tehtud 28.11.2018</t>
        </r>
      </text>
    </comment>
    <comment ref="E1726" authorId="2" shapeId="0" xr:uid="{00000000-0006-0000-0000-000036040000}">
      <text>
        <r>
          <rPr>
            <b/>
            <sz val="9"/>
            <color indexed="81"/>
            <rFont val="Tahoma"/>
            <family val="2"/>
            <charset val="186"/>
          </rPr>
          <t>Anne Altermann:</t>
        </r>
        <r>
          <rPr>
            <sz val="9"/>
            <color indexed="81"/>
            <rFont val="Tahoma"/>
            <family val="2"/>
            <charset val="186"/>
          </rPr>
          <t xml:space="preserve">
2014-2020.1.04.18-0092 aruanne</t>
        </r>
      </text>
    </comment>
    <comment ref="B1727" authorId="2" shapeId="0" xr:uid="{00000000-0006-0000-0000-000037040000}">
      <text>
        <r>
          <rPr>
            <b/>
            <sz val="9"/>
            <color indexed="81"/>
            <rFont val="Segoe UI"/>
            <family val="2"/>
            <charset val="186"/>
          </rPr>
          <t>Anne Altermann:</t>
        </r>
        <r>
          <rPr>
            <sz val="9"/>
            <color indexed="81"/>
            <rFont val="Segoe UI"/>
            <family val="2"/>
            <charset val="186"/>
          </rPr>
          <t xml:space="preserve">
tehtud 03.01.2019</t>
        </r>
      </text>
    </comment>
    <comment ref="E1727" authorId="2" shapeId="0" xr:uid="{00000000-0006-0000-0000-000038040000}">
      <text>
        <r>
          <rPr>
            <b/>
            <sz val="9"/>
            <color indexed="81"/>
            <rFont val="Segoe UI"/>
            <family val="2"/>
            <charset val="186"/>
          </rPr>
          <t>Anne Altermann:</t>
        </r>
        <r>
          <rPr>
            <sz val="9"/>
            <color indexed="81"/>
            <rFont val="Segoe UI"/>
            <family val="2"/>
            <charset val="186"/>
          </rPr>
          <t xml:space="preserve">
prj nr 2014-2020.1.02.18-0620</t>
        </r>
      </text>
    </comment>
    <comment ref="B1728" authorId="2" shapeId="0" xr:uid="{00000000-0006-0000-0000-000039040000}">
      <text>
        <r>
          <rPr>
            <b/>
            <sz val="9"/>
            <color indexed="81"/>
            <rFont val="Tahoma"/>
            <family val="2"/>
            <charset val="186"/>
          </rPr>
          <t>Anne Altermann:</t>
        </r>
        <r>
          <rPr>
            <sz val="9"/>
            <color indexed="81"/>
            <rFont val="Tahoma"/>
            <family val="2"/>
            <charset val="186"/>
          </rPr>
          <t xml:space="preserve">
tehtud 15.05.2019</t>
        </r>
      </text>
    </comment>
    <comment ref="B1729" authorId="2" shapeId="0" xr:uid="{00000000-0006-0000-0000-00003A040000}">
      <text>
        <r>
          <rPr>
            <b/>
            <sz val="9"/>
            <color indexed="81"/>
            <rFont val="Tahoma"/>
            <family val="2"/>
            <charset val="186"/>
          </rPr>
          <t>Anne Altermann:</t>
        </r>
        <r>
          <rPr>
            <sz val="9"/>
            <color indexed="81"/>
            <rFont val="Tahoma"/>
            <family val="2"/>
            <charset val="186"/>
          </rPr>
          <t xml:space="preserve">
tehtud 28.05.2019</t>
        </r>
      </text>
    </comment>
    <comment ref="B1730" authorId="2" shapeId="0" xr:uid="{00000000-0006-0000-0000-00003B040000}">
      <text>
        <r>
          <rPr>
            <b/>
            <sz val="9"/>
            <color indexed="81"/>
            <rFont val="Tahoma"/>
            <family val="2"/>
            <charset val="186"/>
          </rPr>
          <t>Anne Altermann:</t>
        </r>
        <r>
          <rPr>
            <sz val="9"/>
            <color indexed="81"/>
            <rFont val="Tahoma"/>
            <family val="2"/>
            <charset val="186"/>
          </rPr>
          <t xml:space="preserve">
tehtud 18.06.2019</t>
        </r>
      </text>
    </comment>
    <comment ref="B1731" authorId="2" shapeId="0" xr:uid="{00000000-0006-0000-0000-00003C040000}">
      <text>
        <r>
          <rPr>
            <b/>
            <sz val="9"/>
            <color indexed="81"/>
            <rFont val="Tahoma"/>
            <family val="2"/>
            <charset val="186"/>
          </rPr>
          <t>Anne Altermann:</t>
        </r>
        <r>
          <rPr>
            <sz val="9"/>
            <color indexed="81"/>
            <rFont val="Tahoma"/>
            <family val="2"/>
            <charset val="186"/>
          </rPr>
          <t xml:space="preserve">
tehtud 24.06.2019</t>
        </r>
      </text>
    </comment>
    <comment ref="B1732" authorId="2" shapeId="0" xr:uid="{00000000-0006-0000-0000-00003D040000}">
      <text>
        <r>
          <rPr>
            <b/>
            <sz val="9"/>
            <color indexed="81"/>
            <rFont val="Tahoma"/>
            <family val="2"/>
            <charset val="186"/>
          </rPr>
          <t>Anne Altermann:</t>
        </r>
        <r>
          <rPr>
            <sz val="9"/>
            <color indexed="81"/>
            <rFont val="Tahoma"/>
            <family val="2"/>
            <charset val="186"/>
          </rPr>
          <t xml:space="preserve">
tehtud 24.07.2019</t>
        </r>
      </text>
    </comment>
    <comment ref="B1733" authorId="2" shapeId="0" xr:uid="{00000000-0006-0000-0000-00003E040000}">
      <text>
        <r>
          <rPr>
            <b/>
            <sz val="9"/>
            <color indexed="81"/>
            <rFont val="Tahoma"/>
            <family val="2"/>
            <charset val="186"/>
          </rPr>
          <t>Anne Altermann:</t>
        </r>
        <r>
          <rPr>
            <sz val="9"/>
            <color indexed="81"/>
            <rFont val="Tahoma"/>
            <family val="2"/>
            <charset val="186"/>
          </rPr>
          <t xml:space="preserve">
tehtud 10.09.2019</t>
        </r>
      </text>
    </comment>
    <comment ref="B1734" authorId="2" shapeId="0" xr:uid="{00000000-0006-0000-0000-00003F040000}">
      <text>
        <r>
          <rPr>
            <b/>
            <sz val="9"/>
            <color indexed="81"/>
            <rFont val="Tahoma"/>
            <family val="2"/>
            <charset val="186"/>
          </rPr>
          <t>Anne Altermann:</t>
        </r>
        <r>
          <rPr>
            <sz val="9"/>
            <color indexed="81"/>
            <rFont val="Tahoma"/>
            <family val="2"/>
            <charset val="186"/>
          </rPr>
          <t xml:space="preserve">
tehtud 31.10.2019</t>
        </r>
      </text>
    </comment>
    <comment ref="B1735" authorId="2" shapeId="0" xr:uid="{00000000-0006-0000-0000-000040040000}">
      <text>
        <r>
          <rPr>
            <b/>
            <sz val="9"/>
            <color indexed="81"/>
            <rFont val="Tahoma"/>
            <family val="2"/>
            <charset val="186"/>
          </rPr>
          <t>Anne Altermann:</t>
        </r>
        <r>
          <rPr>
            <sz val="9"/>
            <color indexed="81"/>
            <rFont val="Tahoma"/>
            <family val="2"/>
            <charset val="186"/>
          </rPr>
          <t xml:space="preserve">
tehtud 07.11.2019</t>
        </r>
      </text>
    </comment>
    <comment ref="B1736" authorId="2" shapeId="0" xr:uid="{00000000-0006-0000-0000-000041040000}">
      <text>
        <r>
          <rPr>
            <b/>
            <sz val="9"/>
            <color indexed="81"/>
            <rFont val="Tahoma"/>
            <family val="2"/>
            <charset val="186"/>
          </rPr>
          <t>Anne Altermann:</t>
        </r>
        <r>
          <rPr>
            <sz val="9"/>
            <color indexed="81"/>
            <rFont val="Tahoma"/>
            <family val="2"/>
            <charset val="186"/>
          </rPr>
          <t xml:space="preserve">
tehtud 14.11.2019</t>
        </r>
      </text>
    </comment>
    <comment ref="B1737" authorId="2" shapeId="0" xr:uid="{00000000-0006-0000-0000-000042040000}">
      <text>
        <r>
          <rPr>
            <b/>
            <sz val="9"/>
            <color indexed="81"/>
            <rFont val="Tahoma"/>
            <family val="2"/>
            <charset val="186"/>
          </rPr>
          <t>Anne Altermann:</t>
        </r>
        <r>
          <rPr>
            <sz val="9"/>
            <color indexed="81"/>
            <rFont val="Tahoma"/>
            <family val="2"/>
            <charset val="186"/>
          </rPr>
          <t xml:space="preserve">
tehtud 12.12.2019</t>
        </r>
      </text>
    </comment>
    <comment ref="B1738" authorId="2" shapeId="0" xr:uid="{00000000-0006-0000-0000-000043040000}">
      <text>
        <r>
          <rPr>
            <b/>
            <sz val="9"/>
            <color indexed="81"/>
            <rFont val="Tahoma"/>
            <family val="2"/>
            <charset val="186"/>
          </rPr>
          <t>Anne Altermann:</t>
        </r>
        <r>
          <rPr>
            <sz val="9"/>
            <color indexed="81"/>
            <rFont val="Tahoma"/>
            <family val="2"/>
            <charset val="186"/>
          </rPr>
          <t xml:space="preserve">
tehtud 18.12.2019</t>
        </r>
      </text>
    </comment>
    <comment ref="B1739" authorId="2" shapeId="0" xr:uid="{00000000-0006-0000-0000-000044040000}">
      <text>
        <r>
          <rPr>
            <b/>
            <sz val="9"/>
            <color indexed="81"/>
            <rFont val="Tahoma"/>
            <family val="2"/>
            <charset val="186"/>
          </rPr>
          <t>Anne Altermann:</t>
        </r>
        <r>
          <rPr>
            <sz val="9"/>
            <color indexed="81"/>
            <rFont val="Tahoma"/>
            <family val="2"/>
            <charset val="186"/>
          </rPr>
          <t xml:space="preserve">
tehtud 07.02.2020</t>
        </r>
      </text>
    </comment>
    <comment ref="B1740" authorId="2" shapeId="0" xr:uid="{00000000-0006-0000-0000-000045040000}">
      <text>
        <r>
          <rPr>
            <b/>
            <sz val="9"/>
            <color indexed="81"/>
            <rFont val="Tahoma"/>
            <family val="2"/>
            <charset val="186"/>
          </rPr>
          <t>Anne Altermann:</t>
        </r>
        <r>
          <rPr>
            <sz val="9"/>
            <color indexed="81"/>
            <rFont val="Tahoma"/>
            <family val="2"/>
            <charset val="186"/>
          </rPr>
          <t xml:space="preserve">
tehtud 19.03.2020</t>
        </r>
      </text>
    </comment>
    <comment ref="B1741" authorId="2" shapeId="0" xr:uid="{00000000-0006-0000-0000-000046040000}">
      <text>
        <r>
          <rPr>
            <b/>
            <sz val="9"/>
            <color indexed="81"/>
            <rFont val="Tahoma"/>
            <family val="2"/>
            <charset val="186"/>
          </rPr>
          <t>Anne Altermann:</t>
        </r>
        <r>
          <rPr>
            <sz val="9"/>
            <color indexed="81"/>
            <rFont val="Tahoma"/>
            <family val="2"/>
            <charset val="186"/>
          </rPr>
          <t xml:space="preserve">
tehtud 08.04.2020</t>
        </r>
      </text>
    </comment>
    <comment ref="B1742" authorId="2" shapeId="0" xr:uid="{00000000-0006-0000-0000-000047040000}">
      <text>
        <r>
          <rPr>
            <b/>
            <sz val="9"/>
            <color indexed="81"/>
            <rFont val="Tahoma"/>
            <family val="2"/>
            <charset val="186"/>
          </rPr>
          <t>Anne Altermann:</t>
        </r>
        <r>
          <rPr>
            <sz val="9"/>
            <color indexed="81"/>
            <rFont val="Tahoma"/>
            <family val="2"/>
            <charset val="186"/>
          </rPr>
          <t xml:space="preserve">
tehtud 27.04.2020</t>
        </r>
      </text>
    </comment>
    <comment ref="B1743" authorId="2" shapeId="0" xr:uid="{00000000-0006-0000-0000-000048040000}">
      <text>
        <r>
          <rPr>
            <b/>
            <sz val="9"/>
            <color indexed="81"/>
            <rFont val="Tahoma"/>
            <family val="2"/>
            <charset val="186"/>
          </rPr>
          <t>Anne Altermann:</t>
        </r>
        <r>
          <rPr>
            <sz val="9"/>
            <color indexed="81"/>
            <rFont val="Tahoma"/>
            <family val="2"/>
            <charset val="186"/>
          </rPr>
          <t xml:space="preserve">
tehtud 20.05.2020</t>
        </r>
      </text>
    </comment>
    <comment ref="B1744" authorId="2" shapeId="0" xr:uid="{00000000-0006-0000-0000-000049040000}">
      <text>
        <r>
          <rPr>
            <b/>
            <sz val="9"/>
            <color indexed="81"/>
            <rFont val="Tahoma"/>
            <family val="2"/>
            <charset val="186"/>
          </rPr>
          <t>Anne Altermann:</t>
        </r>
        <r>
          <rPr>
            <sz val="9"/>
            <color indexed="81"/>
            <rFont val="Tahoma"/>
            <family val="2"/>
            <charset val="186"/>
          </rPr>
          <t xml:space="preserve">
tehtud 06.08.2020</t>
        </r>
      </text>
    </comment>
    <comment ref="E1744" authorId="2" shapeId="0" xr:uid="{00000000-0006-0000-0000-00004A040000}">
      <text>
        <r>
          <rPr>
            <b/>
            <sz val="9"/>
            <color indexed="81"/>
            <rFont val="Tahoma"/>
            <family val="2"/>
            <charset val="186"/>
          </rPr>
          <t>Anne Altermann:</t>
        </r>
        <r>
          <rPr>
            <sz val="9"/>
            <color indexed="81"/>
            <rFont val="Tahoma"/>
            <family val="2"/>
            <charset val="186"/>
          </rPr>
          <t xml:space="preserve">
Riigi Tugiteenuste Keskus / Sihtasutus Innove</t>
        </r>
      </text>
    </comment>
    <comment ref="B1745" authorId="2" shapeId="0" xr:uid="{00000000-0006-0000-0000-00004B040000}">
      <text>
        <r>
          <rPr>
            <b/>
            <sz val="9"/>
            <color indexed="81"/>
            <rFont val="Tahoma"/>
            <family val="2"/>
            <charset val="186"/>
          </rPr>
          <t>Anne Altermann:</t>
        </r>
        <r>
          <rPr>
            <sz val="9"/>
            <color indexed="81"/>
            <rFont val="Tahoma"/>
            <family val="2"/>
            <charset val="186"/>
          </rPr>
          <t xml:space="preserve">
tehtud 06.08.2020</t>
        </r>
      </text>
    </comment>
    <comment ref="B1746" authorId="2" shapeId="0" xr:uid="{00000000-0006-0000-0000-00004C040000}">
      <text>
        <r>
          <rPr>
            <b/>
            <sz val="9"/>
            <color indexed="81"/>
            <rFont val="Tahoma"/>
            <family val="2"/>
            <charset val="186"/>
          </rPr>
          <t>Anne Altermann:</t>
        </r>
        <r>
          <rPr>
            <sz val="9"/>
            <color indexed="81"/>
            <rFont val="Tahoma"/>
            <family val="2"/>
            <charset val="186"/>
          </rPr>
          <t xml:space="preserve">
tehtud 17.09.2020
</t>
        </r>
      </text>
    </comment>
    <comment ref="B1747" authorId="2" shapeId="0" xr:uid="{00000000-0006-0000-0000-00004D040000}">
      <text>
        <r>
          <rPr>
            <b/>
            <sz val="9"/>
            <color indexed="81"/>
            <rFont val="Tahoma"/>
            <family val="2"/>
            <charset val="186"/>
          </rPr>
          <t>Anne Altermann:</t>
        </r>
        <r>
          <rPr>
            <sz val="9"/>
            <color indexed="81"/>
            <rFont val="Tahoma"/>
            <family val="2"/>
            <charset val="186"/>
          </rPr>
          <t xml:space="preserve">
tehtud 18.09.2020</t>
        </r>
      </text>
    </comment>
    <comment ref="B1750" authorId="19" shapeId="0" xr:uid="{00000000-0006-0000-0000-00004E040000}">
      <text>
        <r>
          <rPr>
            <b/>
            <sz val="8"/>
            <color indexed="81"/>
            <rFont val="Tahoma"/>
            <family val="2"/>
            <charset val="186"/>
          </rPr>
          <t>treimann:</t>
        </r>
        <r>
          <rPr>
            <sz val="8"/>
            <color indexed="81"/>
            <rFont val="Tahoma"/>
            <family val="2"/>
            <charset val="186"/>
          </rPr>
          <t xml:space="preserve">
tehtud 05.03.12
</t>
        </r>
      </text>
    </comment>
    <comment ref="B1751" authorId="14" shapeId="0" xr:uid="{00000000-0006-0000-0000-00004F040000}">
      <text>
        <r>
          <rPr>
            <b/>
            <sz val="8"/>
            <color indexed="81"/>
            <rFont val="Tahoma"/>
            <family val="2"/>
            <charset val="186"/>
          </rPr>
          <t>roosioja:</t>
        </r>
        <r>
          <rPr>
            <sz val="8"/>
            <color indexed="81"/>
            <rFont val="Tahoma"/>
            <family val="2"/>
            <charset val="186"/>
          </rPr>
          <t xml:space="preserve">
tehtud 260207
</t>
        </r>
      </text>
    </comment>
    <comment ref="B1752" authorId="9" shapeId="0" xr:uid="{00000000-0006-0000-0000-000050040000}">
      <text>
        <r>
          <rPr>
            <b/>
            <sz val="9"/>
            <color indexed="81"/>
            <rFont val="Tahoma"/>
            <family val="2"/>
            <charset val="186"/>
          </rPr>
          <t>Krista Kibur:</t>
        </r>
        <r>
          <rPr>
            <sz val="9"/>
            <color indexed="81"/>
            <rFont val="Tahoma"/>
            <family val="2"/>
            <charset val="186"/>
          </rPr>
          <t xml:space="preserve">
30.05.2013 RR2</t>
        </r>
      </text>
    </comment>
    <comment ref="C1755" authorId="5" shapeId="0" xr:uid="{00000000-0006-0000-0000-000051040000}">
      <text>
        <r>
          <rPr>
            <b/>
            <sz val="9"/>
            <color indexed="81"/>
            <rFont val="Tahoma"/>
            <family val="2"/>
            <charset val="186"/>
          </rPr>
          <t>Anne A:</t>
        </r>
        <r>
          <rPr>
            <sz val="9"/>
            <color indexed="81"/>
            <rFont val="Tahoma"/>
            <family val="2"/>
            <charset val="186"/>
          </rPr>
          <t xml:space="preserve">
tehtud 02.12.09</t>
        </r>
      </text>
    </comment>
    <comment ref="E1755" authorId="5" shapeId="0" xr:uid="{00000000-0006-0000-0000-000052040000}">
      <text>
        <r>
          <rPr>
            <b/>
            <sz val="9"/>
            <color indexed="81"/>
            <rFont val="Tahoma"/>
            <family val="2"/>
            <charset val="186"/>
          </rPr>
          <t xml:space="preserve">Anne A: </t>
        </r>
        <r>
          <rPr>
            <sz val="9"/>
            <color indexed="81"/>
            <rFont val="Tahoma"/>
            <family val="2"/>
            <charset val="186"/>
          </rPr>
          <t>Kristiine Sotsiaalkeskus</t>
        </r>
        <r>
          <rPr>
            <sz val="9"/>
            <color indexed="81"/>
            <rFont val="Tahoma"/>
            <family val="2"/>
            <charset val="186"/>
          </rPr>
          <t xml:space="preserve">
</t>
        </r>
      </text>
    </comment>
    <comment ref="C1756" authorId="0" shapeId="0" xr:uid="{00000000-0006-0000-0000-000053040000}">
      <text>
        <r>
          <rPr>
            <b/>
            <sz val="9"/>
            <color indexed="81"/>
            <rFont val="Tahoma"/>
            <family val="2"/>
            <charset val="186"/>
          </rPr>
          <t>viinapuu:</t>
        </r>
        <r>
          <rPr>
            <sz val="9"/>
            <color indexed="81"/>
            <rFont val="Tahoma"/>
            <family val="2"/>
            <charset val="186"/>
          </rPr>
          <t xml:space="preserve">
tehtud 26.05.2011</t>
        </r>
      </text>
    </comment>
    <comment ref="C1757" authorId="0" shapeId="0" xr:uid="{00000000-0006-0000-0000-000054040000}">
      <text>
        <r>
          <rPr>
            <b/>
            <sz val="9"/>
            <color indexed="81"/>
            <rFont val="Tahoma"/>
            <family val="2"/>
            <charset val="186"/>
          </rPr>
          <t>viinapuu:</t>
        </r>
        <r>
          <rPr>
            <sz val="9"/>
            <color indexed="81"/>
            <rFont val="Tahoma"/>
            <family val="2"/>
            <charset val="186"/>
          </rPr>
          <t xml:space="preserve">
tehtud 26.05.2011</t>
        </r>
      </text>
    </comment>
    <comment ref="C1758" authorId="0" shapeId="0" xr:uid="{00000000-0006-0000-0000-000055040000}">
      <text>
        <r>
          <rPr>
            <b/>
            <sz val="9"/>
            <color indexed="81"/>
            <rFont val="Tahoma"/>
            <family val="2"/>
            <charset val="186"/>
          </rPr>
          <t>viinapuu:</t>
        </r>
        <r>
          <rPr>
            <sz val="9"/>
            <color indexed="81"/>
            <rFont val="Tahoma"/>
            <family val="2"/>
            <charset val="186"/>
          </rPr>
          <t xml:space="preserve">
tehtud 25.11.2011
</t>
        </r>
      </text>
    </comment>
    <comment ref="B1760" authorId="20" shapeId="0" xr:uid="{00000000-0006-0000-0000-000056040000}">
      <text>
        <r>
          <rPr>
            <b/>
            <sz val="8"/>
            <color indexed="81"/>
            <rFont val="Tahoma"/>
            <family val="2"/>
            <charset val="186"/>
          </rPr>
          <t>keres:</t>
        </r>
        <r>
          <rPr>
            <sz val="8"/>
            <color indexed="81"/>
            <rFont val="Tahoma"/>
            <family val="2"/>
            <charset val="186"/>
          </rPr>
          <t xml:space="preserve">
tehtud!
26.02.2007</t>
        </r>
      </text>
    </comment>
    <comment ref="B1764" authorId="14" shapeId="0" xr:uid="{00000000-0006-0000-0000-000057040000}">
      <text>
        <r>
          <rPr>
            <b/>
            <sz val="8"/>
            <color indexed="81"/>
            <rFont val="Tahoma"/>
            <family val="2"/>
            <charset val="186"/>
          </rPr>
          <t>roosioja:</t>
        </r>
        <r>
          <rPr>
            <sz val="8"/>
            <color indexed="81"/>
            <rFont val="Tahoma"/>
            <family val="2"/>
            <charset val="186"/>
          </rPr>
          <t xml:space="preserve">
tehtud 31.01 </t>
        </r>
      </text>
    </comment>
    <comment ref="B1765" authorId="14" shapeId="0" xr:uid="{00000000-0006-0000-0000-000058040000}">
      <text>
        <r>
          <rPr>
            <b/>
            <sz val="8"/>
            <color indexed="81"/>
            <rFont val="Tahoma"/>
            <family val="2"/>
            <charset val="186"/>
          </rPr>
          <t xml:space="preserve">roosioja:
Tehtud 01.02. 07
</t>
        </r>
      </text>
    </comment>
    <comment ref="B1766" authorId="1" shapeId="0" xr:uid="{00000000-0006-0000-0000-000059040000}">
      <text>
        <r>
          <rPr>
            <b/>
            <sz val="8"/>
            <color indexed="81"/>
            <rFont val="Tahoma"/>
            <family val="2"/>
            <charset val="186"/>
          </rPr>
          <t>valler:</t>
        </r>
        <r>
          <rPr>
            <sz val="8"/>
            <color indexed="81"/>
            <rFont val="Tahoma"/>
            <family val="2"/>
            <charset val="186"/>
          </rPr>
          <t xml:space="preserve">
tehtud 15.02.07</t>
        </r>
      </text>
    </comment>
    <comment ref="B1767" authorId="1" shapeId="0" xr:uid="{00000000-0006-0000-0000-00005A040000}">
      <text>
        <r>
          <rPr>
            <b/>
            <sz val="8"/>
            <color indexed="81"/>
            <rFont val="Tahoma"/>
            <family val="2"/>
            <charset val="186"/>
          </rPr>
          <t>valler:</t>
        </r>
        <r>
          <rPr>
            <sz val="8"/>
            <color indexed="81"/>
            <rFont val="Tahoma"/>
            <family val="2"/>
            <charset val="186"/>
          </rPr>
          <t xml:space="preserve">
tehtud 26.02.07</t>
        </r>
      </text>
    </comment>
    <comment ref="B1768" authorId="1" shapeId="0" xr:uid="{00000000-0006-0000-0000-00005B040000}">
      <text>
        <r>
          <rPr>
            <b/>
            <sz val="8"/>
            <color indexed="81"/>
            <rFont val="Tahoma"/>
            <family val="2"/>
            <charset val="186"/>
          </rPr>
          <t>valler:</t>
        </r>
        <r>
          <rPr>
            <sz val="8"/>
            <color indexed="81"/>
            <rFont val="Tahoma"/>
            <family val="2"/>
            <charset val="186"/>
          </rPr>
          <t xml:space="preserve">
tehtud 26.02.07</t>
        </r>
      </text>
    </comment>
    <comment ref="B1769" authorId="1" shapeId="0" xr:uid="{00000000-0006-0000-0000-00005C040000}">
      <text>
        <r>
          <rPr>
            <b/>
            <sz val="8"/>
            <color indexed="81"/>
            <rFont val="Tahoma"/>
            <family val="2"/>
            <charset val="186"/>
          </rPr>
          <t>valler:</t>
        </r>
        <r>
          <rPr>
            <sz val="8"/>
            <color indexed="81"/>
            <rFont val="Tahoma"/>
            <family val="2"/>
            <charset val="186"/>
          </rPr>
          <t xml:space="preserve">
tehtud 26.02.07</t>
        </r>
      </text>
    </comment>
    <comment ref="B1770" authorId="1" shapeId="0" xr:uid="{00000000-0006-0000-0000-00005D040000}">
      <text>
        <r>
          <rPr>
            <b/>
            <sz val="8"/>
            <color indexed="81"/>
            <rFont val="Tahoma"/>
            <family val="2"/>
            <charset val="186"/>
          </rPr>
          <t>valler:</t>
        </r>
        <r>
          <rPr>
            <sz val="8"/>
            <color indexed="81"/>
            <rFont val="Tahoma"/>
            <family val="2"/>
            <charset val="186"/>
          </rPr>
          <t xml:space="preserve">
tehtud 26.02.07</t>
        </r>
      </text>
    </comment>
    <comment ref="B1771" authorId="1" shapeId="0" xr:uid="{00000000-0006-0000-0000-00005E040000}">
      <text>
        <r>
          <rPr>
            <b/>
            <sz val="8"/>
            <color indexed="81"/>
            <rFont val="Tahoma"/>
            <family val="2"/>
            <charset val="186"/>
          </rPr>
          <t>valler:</t>
        </r>
        <r>
          <rPr>
            <sz val="8"/>
            <color indexed="81"/>
            <rFont val="Tahoma"/>
            <family val="2"/>
            <charset val="186"/>
          </rPr>
          <t xml:space="preserve">
tehtud 26.02.07</t>
        </r>
      </text>
    </comment>
    <comment ref="B1772" authorId="1" shapeId="0" xr:uid="{00000000-0006-0000-0000-00005F040000}">
      <text>
        <r>
          <rPr>
            <b/>
            <sz val="8"/>
            <color indexed="81"/>
            <rFont val="Tahoma"/>
            <family val="2"/>
            <charset val="186"/>
          </rPr>
          <t>valler:</t>
        </r>
        <r>
          <rPr>
            <sz val="8"/>
            <color indexed="81"/>
            <rFont val="Tahoma"/>
            <family val="2"/>
            <charset val="186"/>
          </rPr>
          <t xml:space="preserve">
tehtud 26.02.07</t>
        </r>
      </text>
    </comment>
    <comment ref="B1773" authorId="1" shapeId="0" xr:uid="{00000000-0006-0000-0000-000060040000}">
      <text>
        <r>
          <rPr>
            <b/>
            <sz val="8"/>
            <color indexed="81"/>
            <rFont val="Tahoma"/>
            <family val="2"/>
            <charset val="186"/>
          </rPr>
          <t>valler:</t>
        </r>
        <r>
          <rPr>
            <sz val="8"/>
            <color indexed="81"/>
            <rFont val="Tahoma"/>
            <family val="2"/>
            <charset val="186"/>
          </rPr>
          <t xml:space="preserve">
tehtud 26.02.07</t>
        </r>
      </text>
    </comment>
    <comment ref="B1774" authorId="1" shapeId="0" xr:uid="{00000000-0006-0000-0000-000061040000}">
      <text>
        <r>
          <rPr>
            <b/>
            <sz val="8"/>
            <color indexed="81"/>
            <rFont val="Tahoma"/>
            <family val="2"/>
            <charset val="186"/>
          </rPr>
          <t>valler:</t>
        </r>
        <r>
          <rPr>
            <sz val="8"/>
            <color indexed="81"/>
            <rFont val="Tahoma"/>
            <family val="2"/>
            <charset val="186"/>
          </rPr>
          <t xml:space="preserve">
tehtud 26.02.07</t>
        </r>
      </text>
    </comment>
    <comment ref="B1775" authorId="1" shapeId="0" xr:uid="{00000000-0006-0000-0000-000062040000}">
      <text>
        <r>
          <rPr>
            <b/>
            <sz val="8"/>
            <color indexed="81"/>
            <rFont val="Tahoma"/>
            <family val="2"/>
            <charset val="186"/>
          </rPr>
          <t>valler:</t>
        </r>
        <r>
          <rPr>
            <sz val="8"/>
            <color indexed="81"/>
            <rFont val="Tahoma"/>
            <family val="2"/>
            <charset val="186"/>
          </rPr>
          <t xml:space="preserve">
tehtud 26.02.07</t>
        </r>
      </text>
    </comment>
    <comment ref="B1776" authorId="1" shapeId="0" xr:uid="{00000000-0006-0000-0000-000063040000}">
      <text>
        <r>
          <rPr>
            <b/>
            <sz val="8"/>
            <color indexed="81"/>
            <rFont val="Tahoma"/>
            <family val="2"/>
            <charset val="186"/>
          </rPr>
          <t>valler:</t>
        </r>
        <r>
          <rPr>
            <sz val="8"/>
            <color indexed="81"/>
            <rFont val="Tahoma"/>
            <family val="2"/>
            <charset val="186"/>
          </rPr>
          <t xml:space="preserve">
tehtud 26.02.07</t>
        </r>
      </text>
    </comment>
    <comment ref="B1777" authorId="1" shapeId="0" xr:uid="{00000000-0006-0000-0000-000064040000}">
      <text>
        <r>
          <rPr>
            <b/>
            <sz val="8"/>
            <color indexed="81"/>
            <rFont val="Tahoma"/>
            <family val="2"/>
            <charset val="186"/>
          </rPr>
          <t>valler:</t>
        </r>
        <r>
          <rPr>
            <sz val="8"/>
            <color indexed="81"/>
            <rFont val="Tahoma"/>
            <family val="2"/>
            <charset val="186"/>
          </rPr>
          <t xml:space="preserve">
tehtud 26.02.07</t>
        </r>
      </text>
    </comment>
    <comment ref="B1778" authorId="1" shapeId="0" xr:uid="{00000000-0006-0000-0000-000065040000}">
      <text>
        <r>
          <rPr>
            <b/>
            <sz val="8"/>
            <color indexed="81"/>
            <rFont val="Tahoma"/>
            <family val="2"/>
            <charset val="186"/>
          </rPr>
          <t>valler:</t>
        </r>
        <r>
          <rPr>
            <sz val="8"/>
            <color indexed="81"/>
            <rFont val="Tahoma"/>
            <family val="2"/>
            <charset val="186"/>
          </rPr>
          <t xml:space="preserve">
tehtud 19.03.07
</t>
        </r>
      </text>
    </comment>
    <comment ref="B1779" authorId="1" shapeId="0" xr:uid="{00000000-0006-0000-0000-000066040000}">
      <text>
        <r>
          <rPr>
            <b/>
            <sz val="8"/>
            <color indexed="81"/>
            <rFont val="Tahoma"/>
            <family val="2"/>
            <charset val="186"/>
          </rPr>
          <t>valler:</t>
        </r>
        <r>
          <rPr>
            <sz val="8"/>
            <color indexed="81"/>
            <rFont val="Tahoma"/>
            <family val="2"/>
            <charset val="186"/>
          </rPr>
          <t xml:space="preserve">
tehtud 19.03.07
</t>
        </r>
      </text>
    </comment>
    <comment ref="B1780" authorId="1" shapeId="0" xr:uid="{00000000-0006-0000-0000-000067040000}">
      <text>
        <r>
          <rPr>
            <b/>
            <sz val="8"/>
            <color indexed="81"/>
            <rFont val="Tahoma"/>
            <family val="2"/>
            <charset val="186"/>
          </rPr>
          <t>valler:</t>
        </r>
        <r>
          <rPr>
            <sz val="8"/>
            <color indexed="81"/>
            <rFont val="Tahoma"/>
            <family val="2"/>
            <charset val="186"/>
          </rPr>
          <t xml:space="preserve">
tehtud 19.03.07
</t>
        </r>
      </text>
    </comment>
    <comment ref="B1781" authorId="1" shapeId="0" xr:uid="{00000000-0006-0000-0000-000068040000}">
      <text>
        <r>
          <rPr>
            <b/>
            <sz val="8"/>
            <color indexed="81"/>
            <rFont val="Tahoma"/>
            <family val="2"/>
            <charset val="186"/>
          </rPr>
          <t>valler:</t>
        </r>
        <r>
          <rPr>
            <sz val="8"/>
            <color indexed="81"/>
            <rFont val="Tahoma"/>
            <family val="2"/>
            <charset val="186"/>
          </rPr>
          <t xml:space="preserve">
tehtud 19.03.07
</t>
        </r>
      </text>
    </comment>
    <comment ref="B1782" authorId="1" shapeId="0" xr:uid="{00000000-0006-0000-0000-000069040000}">
      <text>
        <r>
          <rPr>
            <b/>
            <sz val="8"/>
            <color indexed="81"/>
            <rFont val="Tahoma"/>
            <family val="2"/>
            <charset val="186"/>
          </rPr>
          <t>valler:</t>
        </r>
        <r>
          <rPr>
            <sz val="8"/>
            <color indexed="81"/>
            <rFont val="Tahoma"/>
            <family val="2"/>
            <charset val="186"/>
          </rPr>
          <t xml:space="preserve">
tehtud 03.05.07</t>
        </r>
      </text>
    </comment>
    <comment ref="B1783" authorId="1" shapeId="0" xr:uid="{00000000-0006-0000-0000-00006A040000}">
      <text>
        <r>
          <rPr>
            <b/>
            <sz val="8"/>
            <color indexed="81"/>
            <rFont val="Tahoma"/>
            <family val="2"/>
            <charset val="186"/>
          </rPr>
          <t>valler:</t>
        </r>
        <r>
          <rPr>
            <sz val="8"/>
            <color indexed="81"/>
            <rFont val="Tahoma"/>
            <family val="2"/>
            <charset val="186"/>
          </rPr>
          <t xml:space="preserve">
tehtud 23.05.07</t>
        </r>
      </text>
    </comment>
    <comment ref="B1784" authorId="1" shapeId="0" xr:uid="{00000000-0006-0000-0000-00006B040000}">
      <text>
        <r>
          <rPr>
            <b/>
            <sz val="8"/>
            <color indexed="81"/>
            <rFont val="Tahoma"/>
            <family val="2"/>
            <charset val="186"/>
          </rPr>
          <t>valler:</t>
        </r>
        <r>
          <rPr>
            <sz val="8"/>
            <color indexed="81"/>
            <rFont val="Tahoma"/>
            <family val="2"/>
            <charset val="186"/>
          </rPr>
          <t xml:space="preserve">
tehtud 01.06.07</t>
        </r>
      </text>
    </comment>
    <comment ref="B1785" authorId="0" shapeId="0" xr:uid="{00000000-0006-0000-0000-00006C040000}">
      <text>
        <r>
          <rPr>
            <b/>
            <sz val="8"/>
            <color indexed="81"/>
            <rFont val="Tahoma"/>
            <family val="2"/>
            <charset val="186"/>
          </rPr>
          <t>viinapuu:</t>
        </r>
        <r>
          <rPr>
            <sz val="8"/>
            <color indexed="81"/>
            <rFont val="Tahoma"/>
            <family val="2"/>
            <charset val="186"/>
          </rPr>
          <t xml:space="preserve">
tehtud 31.07.2007
</t>
        </r>
      </text>
    </comment>
    <comment ref="B1786" authorId="15" shapeId="0" xr:uid="{00000000-0006-0000-0000-00006D040000}">
      <text>
        <r>
          <rPr>
            <b/>
            <sz val="8"/>
            <color indexed="81"/>
            <rFont val="Tahoma"/>
            <family val="2"/>
            <charset val="186"/>
          </rPr>
          <t>englas:</t>
        </r>
        <r>
          <rPr>
            <sz val="8"/>
            <color indexed="81"/>
            <rFont val="Tahoma"/>
            <family val="2"/>
            <charset val="186"/>
          </rPr>
          <t xml:space="preserve">
tehtud 31.10.07</t>
        </r>
      </text>
    </comment>
    <comment ref="B1787" authorId="15" shapeId="0" xr:uid="{00000000-0006-0000-0000-00006E040000}">
      <text>
        <r>
          <rPr>
            <b/>
            <sz val="8"/>
            <color indexed="81"/>
            <rFont val="Tahoma"/>
            <family val="2"/>
            <charset val="186"/>
          </rPr>
          <t>englas:</t>
        </r>
        <r>
          <rPr>
            <sz val="8"/>
            <color indexed="81"/>
            <rFont val="Tahoma"/>
            <family val="2"/>
            <charset val="186"/>
          </rPr>
          <t xml:space="preserve">
tehtud 31.10.07</t>
        </r>
      </text>
    </comment>
    <comment ref="B1788" authorId="15" shapeId="0" xr:uid="{00000000-0006-0000-0000-00006F040000}">
      <text>
        <r>
          <rPr>
            <b/>
            <sz val="8"/>
            <color indexed="81"/>
            <rFont val="Tahoma"/>
            <family val="2"/>
            <charset val="186"/>
          </rPr>
          <t>englas:</t>
        </r>
        <r>
          <rPr>
            <sz val="8"/>
            <color indexed="81"/>
            <rFont val="Tahoma"/>
            <family val="2"/>
            <charset val="186"/>
          </rPr>
          <t xml:space="preserve">
31.12.07</t>
        </r>
      </text>
    </comment>
    <comment ref="B1789" authorId="15" shapeId="0" xr:uid="{00000000-0006-0000-0000-000070040000}">
      <text>
        <r>
          <rPr>
            <b/>
            <sz val="8"/>
            <color indexed="81"/>
            <rFont val="Tahoma"/>
            <family val="2"/>
            <charset val="186"/>
          </rPr>
          <t>englas:</t>
        </r>
        <r>
          <rPr>
            <sz val="8"/>
            <color indexed="81"/>
            <rFont val="Tahoma"/>
            <family val="2"/>
            <charset val="186"/>
          </rPr>
          <t xml:space="preserve">
31.10.07</t>
        </r>
      </text>
    </comment>
    <comment ref="B1790" authorId="15" shapeId="0" xr:uid="{00000000-0006-0000-0000-000071040000}">
      <text>
        <r>
          <rPr>
            <b/>
            <sz val="8"/>
            <color indexed="81"/>
            <rFont val="Tahoma"/>
            <family val="2"/>
            <charset val="186"/>
          </rPr>
          <t>englas:</t>
        </r>
        <r>
          <rPr>
            <sz val="8"/>
            <color indexed="81"/>
            <rFont val="Tahoma"/>
            <family val="2"/>
            <charset val="186"/>
          </rPr>
          <t xml:space="preserve">
31.10.07</t>
        </r>
      </text>
    </comment>
    <comment ref="B1791" authorId="15" shapeId="0" xr:uid="{00000000-0006-0000-0000-000072040000}">
      <text>
        <r>
          <rPr>
            <b/>
            <sz val="8"/>
            <color indexed="81"/>
            <rFont val="Tahoma"/>
            <family val="2"/>
            <charset val="186"/>
          </rPr>
          <t>englas:</t>
        </r>
        <r>
          <rPr>
            <sz val="8"/>
            <color indexed="81"/>
            <rFont val="Tahoma"/>
            <family val="2"/>
            <charset val="186"/>
          </rPr>
          <t xml:space="preserve">
31.10.07</t>
        </r>
      </text>
    </comment>
    <comment ref="B1792" authorId="15" shapeId="0" xr:uid="{00000000-0006-0000-0000-000073040000}">
      <text>
        <r>
          <rPr>
            <b/>
            <sz val="8"/>
            <color indexed="81"/>
            <rFont val="Tahoma"/>
            <family val="2"/>
            <charset val="186"/>
          </rPr>
          <t>englas:</t>
        </r>
        <r>
          <rPr>
            <sz val="8"/>
            <color indexed="81"/>
            <rFont val="Tahoma"/>
            <family val="2"/>
            <charset val="186"/>
          </rPr>
          <t xml:space="preserve">
12.10.2007</t>
        </r>
      </text>
    </comment>
    <comment ref="B1793" authorId="15" shapeId="0" xr:uid="{00000000-0006-0000-0000-000074040000}">
      <text>
        <r>
          <rPr>
            <b/>
            <sz val="8"/>
            <color indexed="81"/>
            <rFont val="Tahoma"/>
            <family val="2"/>
            <charset val="186"/>
          </rPr>
          <t>englas:</t>
        </r>
        <r>
          <rPr>
            <sz val="8"/>
            <color indexed="81"/>
            <rFont val="Tahoma"/>
            <family val="2"/>
            <charset val="186"/>
          </rPr>
          <t xml:space="preserve">
12.10.2007</t>
        </r>
      </text>
    </comment>
    <comment ref="B1794" authorId="15" shapeId="0" xr:uid="{00000000-0006-0000-0000-000075040000}">
      <text>
        <r>
          <rPr>
            <b/>
            <sz val="8"/>
            <color indexed="81"/>
            <rFont val="Tahoma"/>
            <family val="2"/>
            <charset val="186"/>
          </rPr>
          <t>englas:</t>
        </r>
        <r>
          <rPr>
            <sz val="8"/>
            <color indexed="81"/>
            <rFont val="Tahoma"/>
            <family val="2"/>
            <charset val="186"/>
          </rPr>
          <t xml:space="preserve">
tehtud 12.12.2007</t>
        </r>
      </text>
    </comment>
    <comment ref="B1795" authorId="15" shapeId="0" xr:uid="{00000000-0006-0000-0000-000076040000}">
      <text>
        <r>
          <rPr>
            <b/>
            <sz val="8"/>
            <color indexed="81"/>
            <rFont val="Tahoma"/>
            <family val="2"/>
            <charset val="186"/>
          </rPr>
          <t>englas:</t>
        </r>
        <r>
          <rPr>
            <sz val="8"/>
            <color indexed="81"/>
            <rFont val="Tahoma"/>
            <family val="2"/>
            <charset val="186"/>
          </rPr>
          <t xml:space="preserve">
12.10.2007</t>
        </r>
      </text>
    </comment>
    <comment ref="E1795" authorId="15" shapeId="0" xr:uid="{00000000-0006-0000-0000-000077040000}">
      <text>
        <r>
          <rPr>
            <b/>
            <sz val="8"/>
            <color indexed="81"/>
            <rFont val="Tahoma"/>
            <family val="2"/>
            <charset val="186"/>
          </rPr>
          <t>englas:</t>
        </r>
        <r>
          <rPr>
            <sz val="8"/>
            <color indexed="81"/>
            <rFont val="Tahoma"/>
            <family val="2"/>
            <charset val="186"/>
          </rPr>
          <t xml:space="preserve">
kontaktseminar toimub Taanis ajavahemikul 01.-04.11.2007</t>
        </r>
      </text>
    </comment>
    <comment ref="B1796" authorId="3" shapeId="0" xr:uid="{00000000-0006-0000-0000-000078040000}">
      <text>
        <r>
          <rPr>
            <b/>
            <sz val="8"/>
            <color indexed="81"/>
            <rFont val="Tahoma"/>
            <family val="2"/>
            <charset val="186"/>
          </rPr>
          <t>ruusmann:</t>
        </r>
        <r>
          <rPr>
            <sz val="8"/>
            <color indexed="81"/>
            <rFont val="Tahoma"/>
            <family val="2"/>
            <charset val="186"/>
          </rPr>
          <t xml:space="preserve">
tehtud 26.05.2008</t>
        </r>
      </text>
    </comment>
    <comment ref="B1797" authorId="3" shapeId="0" xr:uid="{00000000-0006-0000-0000-000079040000}">
      <text>
        <r>
          <rPr>
            <b/>
            <sz val="8"/>
            <color indexed="81"/>
            <rFont val="Tahoma"/>
            <family val="2"/>
            <charset val="186"/>
          </rPr>
          <t>ruusmann:</t>
        </r>
        <r>
          <rPr>
            <sz val="8"/>
            <color indexed="81"/>
            <rFont val="Tahoma"/>
            <family val="2"/>
            <charset val="186"/>
          </rPr>
          <t xml:space="preserve">
tehtud 29.09.08</t>
        </r>
      </text>
    </comment>
    <comment ref="B1798" authorId="3" shapeId="0" xr:uid="{00000000-0006-0000-0000-00007A040000}">
      <text>
        <r>
          <rPr>
            <b/>
            <sz val="8"/>
            <color indexed="81"/>
            <rFont val="Tahoma"/>
            <family val="2"/>
            <charset val="186"/>
          </rPr>
          <t>ruusmann:</t>
        </r>
        <r>
          <rPr>
            <sz val="8"/>
            <color indexed="81"/>
            <rFont val="Tahoma"/>
            <family val="2"/>
            <charset val="186"/>
          </rPr>
          <t xml:space="preserve">
29.09.08</t>
        </r>
      </text>
    </comment>
    <comment ref="B1799" authorId="3" shapeId="0" xr:uid="{00000000-0006-0000-0000-00007B040000}">
      <text>
        <r>
          <rPr>
            <b/>
            <sz val="8"/>
            <color indexed="81"/>
            <rFont val="Tahoma"/>
            <family val="2"/>
            <charset val="186"/>
          </rPr>
          <t>ruusmann:</t>
        </r>
        <r>
          <rPr>
            <sz val="8"/>
            <color indexed="81"/>
            <rFont val="Tahoma"/>
            <family val="2"/>
            <charset val="186"/>
          </rPr>
          <t xml:space="preserve">
tehtud 29.09.08</t>
        </r>
      </text>
    </comment>
    <comment ref="B1800" authorId="3" shapeId="0" xr:uid="{00000000-0006-0000-0000-00007C040000}">
      <text>
        <r>
          <rPr>
            <b/>
            <sz val="8"/>
            <color indexed="81"/>
            <rFont val="Tahoma"/>
            <family val="2"/>
            <charset val="186"/>
          </rPr>
          <t>ruusmann:</t>
        </r>
        <r>
          <rPr>
            <sz val="8"/>
            <color indexed="81"/>
            <rFont val="Tahoma"/>
            <family val="2"/>
            <charset val="186"/>
          </rPr>
          <t xml:space="preserve">
tehtud 29.09.08</t>
        </r>
      </text>
    </comment>
    <comment ref="B1801" authorId="3" shapeId="0" xr:uid="{00000000-0006-0000-0000-00007D040000}">
      <text>
        <r>
          <rPr>
            <b/>
            <sz val="8"/>
            <color indexed="81"/>
            <rFont val="Tahoma"/>
            <family val="2"/>
            <charset val="186"/>
          </rPr>
          <t>ruusmann:</t>
        </r>
        <r>
          <rPr>
            <sz val="8"/>
            <color indexed="81"/>
            <rFont val="Tahoma"/>
            <family val="2"/>
            <charset val="186"/>
          </rPr>
          <t xml:space="preserve">
tehtud 29.09.08</t>
        </r>
      </text>
    </comment>
    <comment ref="B1802" authorId="3" shapeId="0" xr:uid="{00000000-0006-0000-0000-00007E040000}">
      <text>
        <r>
          <rPr>
            <b/>
            <sz val="8"/>
            <color indexed="81"/>
            <rFont val="Tahoma"/>
            <family val="2"/>
            <charset val="186"/>
          </rPr>
          <t>ruusmann:</t>
        </r>
        <r>
          <rPr>
            <sz val="8"/>
            <color indexed="81"/>
            <rFont val="Tahoma"/>
            <family val="2"/>
            <charset val="186"/>
          </rPr>
          <t xml:space="preserve">
tehtud 29.09.08</t>
        </r>
      </text>
    </comment>
    <comment ref="B1803" authorId="3" shapeId="0" xr:uid="{00000000-0006-0000-0000-00007F040000}">
      <text>
        <r>
          <rPr>
            <b/>
            <sz val="8"/>
            <color indexed="81"/>
            <rFont val="Tahoma"/>
            <family val="2"/>
            <charset val="186"/>
          </rPr>
          <t>ruusmann:</t>
        </r>
        <r>
          <rPr>
            <sz val="8"/>
            <color indexed="81"/>
            <rFont val="Tahoma"/>
            <family val="2"/>
            <charset val="186"/>
          </rPr>
          <t xml:space="preserve">
tehtud 29.09.08</t>
        </r>
      </text>
    </comment>
    <comment ref="B1804" authorId="3" shapeId="0" xr:uid="{00000000-0006-0000-0000-000080040000}">
      <text>
        <r>
          <rPr>
            <b/>
            <sz val="8"/>
            <color indexed="81"/>
            <rFont val="Tahoma"/>
            <family val="2"/>
            <charset val="186"/>
          </rPr>
          <t>ruusmann:</t>
        </r>
        <r>
          <rPr>
            <sz val="8"/>
            <color indexed="81"/>
            <rFont val="Tahoma"/>
            <family val="2"/>
            <charset val="186"/>
          </rPr>
          <t xml:space="preserve">
tehtud 07.10.2008</t>
        </r>
      </text>
    </comment>
    <comment ref="B1805" authorId="3" shapeId="0" xr:uid="{00000000-0006-0000-0000-000081040000}">
      <text>
        <r>
          <rPr>
            <b/>
            <sz val="8"/>
            <color indexed="81"/>
            <rFont val="Tahoma"/>
            <family val="2"/>
            <charset val="186"/>
          </rPr>
          <t>ruusmann:</t>
        </r>
        <r>
          <rPr>
            <sz val="8"/>
            <color indexed="81"/>
            <rFont val="Tahoma"/>
            <family val="2"/>
            <charset val="186"/>
          </rPr>
          <t xml:space="preserve">
tehtud 07.10.2008</t>
        </r>
      </text>
    </comment>
    <comment ref="B1806" authorId="3" shapeId="0" xr:uid="{00000000-0006-0000-0000-000082040000}">
      <text>
        <r>
          <rPr>
            <b/>
            <sz val="8"/>
            <color indexed="81"/>
            <rFont val="Tahoma"/>
            <family val="2"/>
            <charset val="186"/>
          </rPr>
          <t>ruusmann:</t>
        </r>
        <r>
          <rPr>
            <sz val="8"/>
            <color indexed="81"/>
            <rFont val="Tahoma"/>
            <family val="2"/>
            <charset val="186"/>
          </rPr>
          <t xml:space="preserve">
tehtud 07.10.2008</t>
        </r>
      </text>
    </comment>
    <comment ref="B1807" authorId="3" shapeId="0" xr:uid="{00000000-0006-0000-0000-000083040000}">
      <text>
        <r>
          <rPr>
            <b/>
            <sz val="8"/>
            <color indexed="81"/>
            <rFont val="Tahoma"/>
            <family val="2"/>
            <charset val="186"/>
          </rPr>
          <t>ruusmann:</t>
        </r>
        <r>
          <rPr>
            <sz val="8"/>
            <color indexed="81"/>
            <rFont val="Tahoma"/>
            <family val="2"/>
            <charset val="186"/>
          </rPr>
          <t xml:space="preserve">
tehtud 31.10.2008</t>
        </r>
      </text>
    </comment>
    <comment ref="B1808" authorId="3" shapeId="0" xr:uid="{00000000-0006-0000-0000-000084040000}">
      <text>
        <r>
          <rPr>
            <b/>
            <sz val="8"/>
            <color indexed="81"/>
            <rFont val="Tahoma"/>
            <family val="2"/>
            <charset val="186"/>
          </rPr>
          <t>ruusmann:</t>
        </r>
        <r>
          <rPr>
            <sz val="8"/>
            <color indexed="81"/>
            <rFont val="Tahoma"/>
            <family val="2"/>
            <charset val="186"/>
          </rPr>
          <t xml:space="preserve">
tehtud 31.10.2008</t>
        </r>
      </text>
    </comment>
    <comment ref="B1809" authorId="3" shapeId="0" xr:uid="{00000000-0006-0000-0000-000085040000}">
      <text>
        <r>
          <rPr>
            <b/>
            <sz val="8"/>
            <color indexed="81"/>
            <rFont val="Tahoma"/>
            <family val="2"/>
            <charset val="186"/>
          </rPr>
          <t>ruusmann:</t>
        </r>
        <r>
          <rPr>
            <sz val="8"/>
            <color indexed="81"/>
            <rFont val="Tahoma"/>
            <family val="2"/>
            <charset val="186"/>
          </rPr>
          <t xml:space="preserve">
tehtud 31.10.2008</t>
        </r>
      </text>
    </comment>
    <comment ref="B1810" authorId="3" shapeId="0" xr:uid="{00000000-0006-0000-0000-000086040000}">
      <text>
        <r>
          <rPr>
            <b/>
            <sz val="8"/>
            <color indexed="81"/>
            <rFont val="Tahoma"/>
            <family val="2"/>
            <charset val="186"/>
          </rPr>
          <t>ruusmann:</t>
        </r>
        <r>
          <rPr>
            <sz val="8"/>
            <color indexed="81"/>
            <rFont val="Tahoma"/>
            <family val="2"/>
            <charset val="186"/>
          </rPr>
          <t xml:space="preserve">
tehtud 31.10.2008</t>
        </r>
      </text>
    </comment>
    <comment ref="B1811" authorId="3" shapeId="0" xr:uid="{00000000-0006-0000-0000-000087040000}">
      <text>
        <r>
          <rPr>
            <b/>
            <sz val="8"/>
            <color indexed="81"/>
            <rFont val="Tahoma"/>
            <family val="2"/>
            <charset val="186"/>
          </rPr>
          <t>ruusmann:</t>
        </r>
        <r>
          <rPr>
            <sz val="8"/>
            <color indexed="81"/>
            <rFont val="Tahoma"/>
            <family val="2"/>
            <charset val="186"/>
          </rPr>
          <t xml:space="preserve">
tehtud 19.11.2008</t>
        </r>
      </text>
    </comment>
    <comment ref="E1811" authorId="3" shapeId="0" xr:uid="{00000000-0006-0000-0000-000088040000}">
      <text>
        <r>
          <rPr>
            <b/>
            <sz val="8"/>
            <color indexed="81"/>
            <rFont val="Tahoma"/>
            <family val="2"/>
            <charset val="186"/>
          </rPr>
          <t>ruusmann:</t>
        </r>
        <r>
          <rPr>
            <sz val="8"/>
            <color indexed="81"/>
            <rFont val="Tahoma"/>
            <family val="2"/>
            <charset val="186"/>
          </rPr>
          <t xml:space="preserve">
Jakob Westholmi Gümnaasium</t>
        </r>
      </text>
    </comment>
    <comment ref="B1812" authorId="3" shapeId="0" xr:uid="{00000000-0006-0000-0000-000089040000}">
      <text>
        <r>
          <rPr>
            <b/>
            <sz val="8"/>
            <color indexed="81"/>
            <rFont val="Tahoma"/>
            <family val="2"/>
            <charset val="186"/>
          </rPr>
          <t>ruusmann:</t>
        </r>
        <r>
          <rPr>
            <sz val="8"/>
            <color indexed="81"/>
            <rFont val="Tahoma"/>
            <family val="2"/>
            <charset val="186"/>
          </rPr>
          <t xml:space="preserve">
tehtud 02.12.2008</t>
        </r>
      </text>
    </comment>
    <comment ref="E1812" authorId="3" shapeId="0" xr:uid="{00000000-0006-0000-0000-00008A040000}">
      <text>
        <r>
          <rPr>
            <b/>
            <sz val="8"/>
            <color indexed="81"/>
            <rFont val="Tahoma"/>
            <family val="2"/>
            <charset val="186"/>
          </rPr>
          <t>ruusmann:</t>
        </r>
        <r>
          <rPr>
            <sz val="8"/>
            <color indexed="81"/>
            <rFont val="Tahoma"/>
            <family val="2"/>
            <charset val="186"/>
          </rPr>
          <t xml:space="preserve">
Tallinna Pae Gümnaasium</t>
        </r>
      </text>
    </comment>
    <comment ref="B1813" authorId="3" shapeId="0" xr:uid="{00000000-0006-0000-0000-00008B040000}">
      <text>
        <r>
          <rPr>
            <b/>
            <sz val="8"/>
            <color indexed="81"/>
            <rFont val="Tahoma"/>
            <family val="2"/>
            <charset val="186"/>
          </rPr>
          <t>ruusmann:</t>
        </r>
        <r>
          <rPr>
            <sz val="8"/>
            <color indexed="81"/>
            <rFont val="Tahoma"/>
            <family val="2"/>
            <charset val="186"/>
          </rPr>
          <t xml:space="preserve">
tehtud 01.06.2009</t>
        </r>
      </text>
    </comment>
    <comment ref="E1813" authorId="3" shapeId="0" xr:uid="{00000000-0006-0000-0000-00008C040000}">
      <text>
        <r>
          <rPr>
            <b/>
            <sz val="8"/>
            <color indexed="81"/>
            <rFont val="Tahoma"/>
            <family val="2"/>
            <charset val="186"/>
          </rPr>
          <t>ruusmann:</t>
        </r>
        <r>
          <rPr>
            <sz val="8"/>
            <color indexed="81"/>
            <rFont val="Tahoma"/>
            <family val="2"/>
            <charset val="186"/>
          </rPr>
          <t xml:space="preserve">
Merivälja Koolile</t>
        </r>
      </text>
    </comment>
    <comment ref="B1814" authorId="3" shapeId="0" xr:uid="{00000000-0006-0000-0000-00008D040000}">
      <text>
        <r>
          <rPr>
            <b/>
            <sz val="8"/>
            <color indexed="81"/>
            <rFont val="Tahoma"/>
            <family val="2"/>
            <charset val="186"/>
          </rPr>
          <t>ruusmann:</t>
        </r>
        <r>
          <rPr>
            <sz val="8"/>
            <color indexed="81"/>
            <rFont val="Tahoma"/>
            <family val="2"/>
            <charset val="186"/>
          </rPr>
          <t xml:space="preserve">
tehtud 23.09.2009</t>
        </r>
      </text>
    </comment>
    <comment ref="B1815" authorId="3" shapeId="0" xr:uid="{00000000-0006-0000-0000-00008E040000}">
      <text>
        <r>
          <rPr>
            <b/>
            <sz val="8"/>
            <color indexed="81"/>
            <rFont val="Tahoma"/>
            <family val="2"/>
            <charset val="186"/>
          </rPr>
          <t>ruusmann:</t>
        </r>
        <r>
          <rPr>
            <sz val="8"/>
            <color indexed="81"/>
            <rFont val="Tahoma"/>
            <family val="2"/>
            <charset val="186"/>
          </rPr>
          <t xml:space="preserve">
tehtud 23.09.2009</t>
        </r>
      </text>
    </comment>
    <comment ref="B1816" authorId="3" shapeId="0" xr:uid="{00000000-0006-0000-0000-00008F040000}">
      <text>
        <r>
          <rPr>
            <b/>
            <sz val="8"/>
            <color indexed="81"/>
            <rFont val="Tahoma"/>
            <family val="2"/>
            <charset val="186"/>
          </rPr>
          <t>ruusmann:</t>
        </r>
        <r>
          <rPr>
            <sz val="8"/>
            <color indexed="81"/>
            <rFont val="Tahoma"/>
            <family val="2"/>
            <charset val="186"/>
          </rPr>
          <t xml:space="preserve">
tehtud 23.09.2009</t>
        </r>
      </text>
    </comment>
    <comment ref="B1817" authorId="3" shapeId="0" xr:uid="{00000000-0006-0000-0000-000090040000}">
      <text>
        <r>
          <rPr>
            <b/>
            <sz val="8"/>
            <color indexed="81"/>
            <rFont val="Tahoma"/>
            <family val="2"/>
            <charset val="186"/>
          </rPr>
          <t>ruusmann:</t>
        </r>
        <r>
          <rPr>
            <sz val="8"/>
            <color indexed="81"/>
            <rFont val="Tahoma"/>
            <family val="2"/>
            <charset val="186"/>
          </rPr>
          <t xml:space="preserve">
tehtud 23.09.2009</t>
        </r>
      </text>
    </comment>
    <comment ref="B1818" authorId="3" shapeId="0" xr:uid="{00000000-0006-0000-0000-000091040000}">
      <text>
        <r>
          <rPr>
            <b/>
            <sz val="8"/>
            <color indexed="81"/>
            <rFont val="Tahoma"/>
            <family val="2"/>
            <charset val="186"/>
          </rPr>
          <t>ruusmann:</t>
        </r>
        <r>
          <rPr>
            <sz val="8"/>
            <color indexed="81"/>
            <rFont val="Tahoma"/>
            <family val="2"/>
            <charset val="186"/>
          </rPr>
          <t xml:space="preserve">
tehtud 23.09.2009</t>
        </r>
      </text>
    </comment>
    <comment ref="B1819" authorId="3" shapeId="0" xr:uid="{00000000-0006-0000-0000-000092040000}">
      <text>
        <r>
          <rPr>
            <b/>
            <sz val="8"/>
            <color indexed="81"/>
            <rFont val="Tahoma"/>
            <family val="2"/>
            <charset val="186"/>
          </rPr>
          <t>ruusmann:</t>
        </r>
        <r>
          <rPr>
            <sz val="8"/>
            <color indexed="81"/>
            <rFont val="Tahoma"/>
            <family val="2"/>
            <charset val="186"/>
          </rPr>
          <t xml:space="preserve">
tehtud 23.09.2009</t>
        </r>
      </text>
    </comment>
    <comment ref="B1820" authorId="3" shapeId="0" xr:uid="{00000000-0006-0000-0000-000093040000}">
      <text>
        <r>
          <rPr>
            <b/>
            <sz val="8"/>
            <color indexed="81"/>
            <rFont val="Tahoma"/>
            <family val="2"/>
            <charset val="186"/>
          </rPr>
          <t>ruusmann:</t>
        </r>
        <r>
          <rPr>
            <sz val="8"/>
            <color indexed="81"/>
            <rFont val="Tahoma"/>
            <family val="2"/>
            <charset val="186"/>
          </rPr>
          <t xml:space="preserve">
tehtud 12.11.2009</t>
        </r>
      </text>
    </comment>
    <comment ref="B1821" authorId="3" shapeId="0" xr:uid="{00000000-0006-0000-0000-000094040000}">
      <text>
        <r>
          <rPr>
            <b/>
            <sz val="8"/>
            <color indexed="81"/>
            <rFont val="Tahoma"/>
            <family val="2"/>
            <charset val="186"/>
          </rPr>
          <t>ruusmann:</t>
        </r>
        <r>
          <rPr>
            <sz val="8"/>
            <color indexed="81"/>
            <rFont val="Tahoma"/>
            <family val="2"/>
            <charset val="186"/>
          </rPr>
          <t xml:space="preserve">
tehtud 12.11.2009</t>
        </r>
      </text>
    </comment>
    <comment ref="B1822" authorId="3" shapeId="0" xr:uid="{00000000-0006-0000-0000-000095040000}">
      <text>
        <r>
          <rPr>
            <b/>
            <sz val="8"/>
            <color indexed="81"/>
            <rFont val="Tahoma"/>
            <family val="2"/>
            <charset val="186"/>
          </rPr>
          <t>ruusmann:</t>
        </r>
        <r>
          <rPr>
            <sz val="8"/>
            <color indexed="81"/>
            <rFont val="Tahoma"/>
            <family val="2"/>
            <charset val="186"/>
          </rPr>
          <t xml:space="preserve">
tehtud 12.11.2009</t>
        </r>
      </text>
    </comment>
    <comment ref="B1823" authorId="3" shapeId="0" xr:uid="{00000000-0006-0000-0000-000096040000}">
      <text>
        <r>
          <rPr>
            <b/>
            <sz val="8"/>
            <color indexed="81"/>
            <rFont val="Tahoma"/>
            <family val="2"/>
            <charset val="186"/>
          </rPr>
          <t>ruusmann:</t>
        </r>
        <r>
          <rPr>
            <sz val="8"/>
            <color indexed="81"/>
            <rFont val="Tahoma"/>
            <family val="2"/>
            <charset val="186"/>
          </rPr>
          <t xml:space="preserve">
tehtud 12.11.2009</t>
        </r>
      </text>
    </comment>
    <comment ref="E1824" authorId="3" shapeId="0" xr:uid="{00000000-0006-0000-0000-000097040000}">
      <text>
        <r>
          <rPr>
            <b/>
            <sz val="8"/>
            <color indexed="81"/>
            <rFont val="Tahoma"/>
            <family val="2"/>
            <charset val="186"/>
          </rPr>
          <t>ruusmann:</t>
        </r>
        <r>
          <rPr>
            <sz val="8"/>
            <color indexed="81"/>
            <rFont val="Tahoma"/>
            <family val="2"/>
            <charset val="186"/>
          </rPr>
          <t xml:space="preserve">
Tln Raku LA</t>
        </r>
      </text>
    </comment>
    <comment ref="B1825" authorId="3" shapeId="0" xr:uid="{00000000-0006-0000-0000-000098040000}">
      <text>
        <r>
          <rPr>
            <b/>
            <sz val="8"/>
            <color indexed="81"/>
            <rFont val="Tahoma"/>
            <family val="2"/>
            <charset val="186"/>
          </rPr>
          <t>ruusmann:</t>
        </r>
        <r>
          <rPr>
            <sz val="8"/>
            <color indexed="81"/>
            <rFont val="Tahoma"/>
            <family val="2"/>
            <charset val="186"/>
          </rPr>
          <t xml:space="preserve">
tehtud 14.01.2010</t>
        </r>
      </text>
    </comment>
    <comment ref="E1825" authorId="3" shapeId="0" xr:uid="{00000000-0006-0000-0000-000099040000}">
      <text>
        <r>
          <rPr>
            <b/>
            <sz val="8"/>
            <color indexed="81"/>
            <rFont val="Tahoma"/>
            <family val="2"/>
            <charset val="186"/>
          </rPr>
          <t>ruusmann:</t>
        </r>
        <r>
          <rPr>
            <sz val="8"/>
            <color indexed="81"/>
            <rFont val="Tahoma"/>
            <family val="2"/>
            <charset val="186"/>
          </rPr>
          <t xml:space="preserve">
Annulleeritud sisu, võimalusel muuta fondi sisu, et fondi taas kasutada saaks!</t>
        </r>
      </text>
    </comment>
    <comment ref="B1826" authorId="3" shapeId="0" xr:uid="{00000000-0006-0000-0000-00009A040000}">
      <text>
        <r>
          <rPr>
            <b/>
            <sz val="8"/>
            <color indexed="81"/>
            <rFont val="Tahoma"/>
            <family val="2"/>
            <charset val="186"/>
          </rPr>
          <t>ruusmann:</t>
        </r>
        <r>
          <rPr>
            <sz val="8"/>
            <color indexed="81"/>
            <rFont val="Tahoma"/>
            <family val="2"/>
            <charset val="186"/>
          </rPr>
          <t xml:space="preserve">
tehtud 17.02.2010
</t>
        </r>
      </text>
    </comment>
    <comment ref="B1827" authorId="3" shapeId="0" xr:uid="{00000000-0006-0000-0000-00009B040000}">
      <text>
        <r>
          <rPr>
            <b/>
            <sz val="8"/>
            <color indexed="81"/>
            <rFont val="Tahoma"/>
            <family val="2"/>
            <charset val="186"/>
          </rPr>
          <t>ruusmann:</t>
        </r>
        <r>
          <rPr>
            <sz val="8"/>
            <color indexed="81"/>
            <rFont val="Tahoma"/>
            <family val="2"/>
            <charset val="186"/>
          </rPr>
          <t xml:space="preserve">
tehtud 02.03.2010</t>
        </r>
      </text>
    </comment>
    <comment ref="B1828" authorId="3" shapeId="0" xr:uid="{00000000-0006-0000-0000-00009C040000}">
      <text>
        <r>
          <rPr>
            <b/>
            <sz val="8"/>
            <color indexed="81"/>
            <rFont val="Tahoma"/>
            <family val="2"/>
            <charset val="186"/>
          </rPr>
          <t>ruusmann:</t>
        </r>
        <r>
          <rPr>
            <sz val="8"/>
            <color indexed="81"/>
            <rFont val="Tahoma"/>
            <family val="2"/>
            <charset val="186"/>
          </rPr>
          <t xml:space="preserve">
tehtud 03.06.2010</t>
        </r>
      </text>
    </comment>
    <comment ref="B1829" authorId="5" shapeId="0" xr:uid="{00000000-0006-0000-0000-00009D040000}">
      <text>
        <r>
          <rPr>
            <b/>
            <sz val="9"/>
            <color indexed="81"/>
            <rFont val="Tahoma"/>
            <family val="2"/>
            <charset val="186"/>
          </rPr>
          <t>altermann1:</t>
        </r>
        <r>
          <rPr>
            <sz val="9"/>
            <color indexed="81"/>
            <rFont val="Tahoma"/>
            <family val="2"/>
            <charset val="186"/>
          </rPr>
          <t xml:space="preserve">
13.09.10</t>
        </r>
      </text>
    </comment>
    <comment ref="B1830" authorId="5" shapeId="0" xr:uid="{00000000-0006-0000-0000-00009E040000}">
      <text>
        <r>
          <rPr>
            <b/>
            <sz val="9"/>
            <color indexed="81"/>
            <rFont val="Tahoma"/>
            <family val="2"/>
            <charset val="186"/>
          </rPr>
          <t>altermann1:</t>
        </r>
        <r>
          <rPr>
            <sz val="9"/>
            <color indexed="81"/>
            <rFont val="Tahoma"/>
            <family val="2"/>
            <charset val="186"/>
          </rPr>
          <t xml:space="preserve">
13.09.10</t>
        </r>
      </text>
    </comment>
    <comment ref="B1831" authorId="5" shapeId="0" xr:uid="{00000000-0006-0000-0000-00009F040000}">
      <text>
        <r>
          <rPr>
            <b/>
            <sz val="9"/>
            <color indexed="81"/>
            <rFont val="Tahoma"/>
            <family val="2"/>
            <charset val="186"/>
          </rPr>
          <t>altermann1:</t>
        </r>
        <r>
          <rPr>
            <sz val="9"/>
            <color indexed="81"/>
            <rFont val="Tahoma"/>
            <family val="2"/>
            <charset val="186"/>
          </rPr>
          <t xml:space="preserve">
13.09.10</t>
        </r>
      </text>
    </comment>
    <comment ref="B1832" authorId="5" shapeId="0" xr:uid="{00000000-0006-0000-0000-0000A0040000}">
      <text>
        <r>
          <rPr>
            <b/>
            <sz val="9"/>
            <color indexed="81"/>
            <rFont val="Tahoma"/>
            <family val="2"/>
            <charset val="186"/>
          </rPr>
          <t>altermann1:</t>
        </r>
        <r>
          <rPr>
            <sz val="9"/>
            <color indexed="81"/>
            <rFont val="Tahoma"/>
            <family val="2"/>
            <charset val="186"/>
          </rPr>
          <t xml:space="preserve">
13.09.10</t>
        </r>
      </text>
    </comment>
    <comment ref="B1833" authorId="5" shapeId="0" xr:uid="{00000000-0006-0000-0000-0000A1040000}">
      <text>
        <r>
          <rPr>
            <b/>
            <sz val="9"/>
            <color indexed="81"/>
            <rFont val="Tahoma"/>
            <family val="2"/>
            <charset val="186"/>
          </rPr>
          <t>altermann1:</t>
        </r>
        <r>
          <rPr>
            <sz val="9"/>
            <color indexed="81"/>
            <rFont val="Tahoma"/>
            <family val="2"/>
            <charset val="186"/>
          </rPr>
          <t xml:space="preserve">
13.09.10</t>
        </r>
      </text>
    </comment>
    <comment ref="B1834" authorId="5" shapeId="0" xr:uid="{00000000-0006-0000-0000-0000A2040000}">
      <text>
        <r>
          <rPr>
            <b/>
            <sz val="9"/>
            <color indexed="81"/>
            <rFont val="Tahoma"/>
            <family val="2"/>
            <charset val="186"/>
          </rPr>
          <t>altermann1:</t>
        </r>
        <r>
          <rPr>
            <sz val="9"/>
            <color indexed="81"/>
            <rFont val="Tahoma"/>
            <family val="2"/>
            <charset val="186"/>
          </rPr>
          <t xml:space="preserve">
13.09.10</t>
        </r>
      </text>
    </comment>
    <comment ref="B1835" authorId="5" shapeId="0" xr:uid="{00000000-0006-0000-0000-0000A3040000}">
      <text>
        <r>
          <rPr>
            <b/>
            <sz val="9"/>
            <color indexed="81"/>
            <rFont val="Tahoma"/>
            <family val="2"/>
            <charset val="186"/>
          </rPr>
          <t>altermann1:</t>
        </r>
        <r>
          <rPr>
            <sz val="9"/>
            <color indexed="81"/>
            <rFont val="Tahoma"/>
            <family val="2"/>
            <charset val="186"/>
          </rPr>
          <t xml:space="preserve">
13.09.10</t>
        </r>
      </text>
    </comment>
    <comment ref="B1836" authorId="5" shapeId="0" xr:uid="{00000000-0006-0000-0000-0000A4040000}">
      <text>
        <r>
          <rPr>
            <b/>
            <sz val="9"/>
            <color indexed="81"/>
            <rFont val="Tahoma"/>
            <family val="2"/>
            <charset val="186"/>
          </rPr>
          <t>altermann1:</t>
        </r>
        <r>
          <rPr>
            <sz val="9"/>
            <color indexed="81"/>
            <rFont val="Tahoma"/>
            <family val="2"/>
            <charset val="186"/>
          </rPr>
          <t xml:space="preserve">
13.09.10</t>
        </r>
      </text>
    </comment>
    <comment ref="B1837" authorId="0" shapeId="0" xr:uid="{00000000-0006-0000-0000-0000A5040000}">
      <text>
        <r>
          <rPr>
            <b/>
            <sz val="9"/>
            <color indexed="81"/>
            <rFont val="Tahoma"/>
            <family val="2"/>
            <charset val="186"/>
          </rPr>
          <t>viinapuu:</t>
        </r>
        <r>
          <rPr>
            <sz val="9"/>
            <color indexed="81"/>
            <rFont val="Tahoma"/>
            <family val="2"/>
            <charset val="186"/>
          </rPr>
          <t xml:space="preserve">
tehtud 22.10.2010</t>
        </r>
      </text>
    </comment>
    <comment ref="B1838" authorId="0" shapeId="0" xr:uid="{00000000-0006-0000-0000-0000A6040000}">
      <text>
        <r>
          <rPr>
            <b/>
            <sz val="9"/>
            <color indexed="81"/>
            <rFont val="Tahoma"/>
            <family val="2"/>
            <charset val="186"/>
          </rPr>
          <t>viinapuu:</t>
        </r>
        <r>
          <rPr>
            <sz val="9"/>
            <color indexed="81"/>
            <rFont val="Tahoma"/>
            <family val="2"/>
            <charset val="186"/>
          </rPr>
          <t xml:space="preserve">
tehtud 01.12.2010
</t>
        </r>
      </text>
    </comment>
    <comment ref="B1839" authorId="0" shapeId="0" xr:uid="{00000000-0006-0000-0000-0000A7040000}">
      <text>
        <r>
          <rPr>
            <b/>
            <sz val="9"/>
            <color indexed="81"/>
            <rFont val="Tahoma"/>
            <family val="2"/>
            <charset val="186"/>
          </rPr>
          <t>viinapuu:</t>
        </r>
        <r>
          <rPr>
            <sz val="9"/>
            <color indexed="81"/>
            <rFont val="Tahoma"/>
            <family val="2"/>
            <charset val="186"/>
          </rPr>
          <t xml:space="preserve">
tehtud 01.12.2010</t>
        </r>
      </text>
    </comment>
    <comment ref="B1840" authorId="0" shapeId="0" xr:uid="{00000000-0006-0000-0000-0000A8040000}">
      <text>
        <r>
          <rPr>
            <b/>
            <sz val="9"/>
            <color indexed="81"/>
            <rFont val="Tahoma"/>
            <family val="2"/>
            <charset val="186"/>
          </rPr>
          <t>viinapuu:</t>
        </r>
        <r>
          <rPr>
            <sz val="9"/>
            <color indexed="81"/>
            <rFont val="Tahoma"/>
            <family val="2"/>
            <charset val="186"/>
          </rPr>
          <t xml:space="preserve">
tehtud 01.12.2010
</t>
        </r>
      </text>
    </comment>
    <comment ref="B1841" authorId="0" shapeId="0" xr:uid="{00000000-0006-0000-0000-0000A9040000}">
      <text>
        <r>
          <rPr>
            <b/>
            <sz val="9"/>
            <color indexed="81"/>
            <rFont val="Tahoma"/>
            <family val="2"/>
            <charset val="186"/>
          </rPr>
          <t>viinapuu:</t>
        </r>
        <r>
          <rPr>
            <sz val="9"/>
            <color indexed="81"/>
            <rFont val="Tahoma"/>
            <family val="2"/>
            <charset val="186"/>
          </rPr>
          <t xml:space="preserve">
tehtud 01.12.2010</t>
        </r>
      </text>
    </comment>
    <comment ref="B1842" authorId="5" shapeId="0" xr:uid="{00000000-0006-0000-0000-0000AA040000}">
      <text>
        <r>
          <rPr>
            <b/>
            <sz val="9"/>
            <color indexed="81"/>
            <rFont val="Tahoma"/>
            <family val="2"/>
            <charset val="186"/>
          </rPr>
          <t>altermann1:</t>
        </r>
        <r>
          <rPr>
            <sz val="9"/>
            <color indexed="81"/>
            <rFont val="Tahoma"/>
            <family val="2"/>
            <charset val="186"/>
          </rPr>
          <t xml:space="preserve">
18.03.11</t>
        </r>
      </text>
    </comment>
    <comment ref="B1843" authorId="5" shapeId="0" xr:uid="{00000000-0006-0000-0000-0000AB040000}">
      <text>
        <r>
          <rPr>
            <b/>
            <sz val="9"/>
            <color indexed="81"/>
            <rFont val="Tahoma"/>
            <family val="2"/>
            <charset val="186"/>
          </rPr>
          <t>altermann1:</t>
        </r>
        <r>
          <rPr>
            <sz val="9"/>
            <color indexed="81"/>
            <rFont val="Tahoma"/>
            <family val="2"/>
            <charset val="186"/>
          </rPr>
          <t xml:space="preserve">
18.03.11</t>
        </r>
      </text>
    </comment>
    <comment ref="E1843" authorId="5" shapeId="0" xr:uid="{00000000-0006-0000-0000-0000AC040000}">
      <text>
        <r>
          <rPr>
            <b/>
            <sz val="9"/>
            <color indexed="81"/>
            <rFont val="Tahoma"/>
            <family val="2"/>
            <charset val="186"/>
          </rPr>
          <t>altermann1:</t>
        </r>
        <r>
          <rPr>
            <sz val="9"/>
            <color indexed="81"/>
            <rFont val="Tahoma"/>
            <family val="2"/>
            <charset val="186"/>
          </rPr>
          <t xml:space="preserve">
Tallinna Sikupilli Keskkoolile</t>
        </r>
      </text>
    </comment>
    <comment ref="B1844" authorId="5" shapeId="0" xr:uid="{00000000-0006-0000-0000-0000AD040000}">
      <text>
        <r>
          <rPr>
            <b/>
            <sz val="9"/>
            <color indexed="81"/>
            <rFont val="Tahoma"/>
            <family val="2"/>
            <charset val="186"/>
          </rPr>
          <t>altermann1:</t>
        </r>
        <r>
          <rPr>
            <sz val="9"/>
            <color indexed="81"/>
            <rFont val="Tahoma"/>
            <family val="2"/>
            <charset val="186"/>
          </rPr>
          <t xml:space="preserve">
tehtud 01.09.11</t>
        </r>
      </text>
    </comment>
    <comment ref="E1844" authorId="5" shapeId="0" xr:uid="{00000000-0006-0000-0000-0000AE040000}">
      <text>
        <r>
          <rPr>
            <b/>
            <sz val="9"/>
            <color indexed="81"/>
            <rFont val="Tahoma"/>
            <family val="2"/>
            <charset val="186"/>
          </rPr>
          <t>altermann1:</t>
        </r>
        <r>
          <rPr>
            <sz val="9"/>
            <color indexed="81"/>
            <rFont val="Tahoma"/>
            <family val="2"/>
            <charset val="186"/>
          </rPr>
          <t xml:space="preserve">
Hariduameti poolt haridusjuhtide õppelähetuse korraldamine Tallinnas</t>
        </r>
      </text>
    </comment>
    <comment ref="B1845" authorId="5" shapeId="0" xr:uid="{00000000-0006-0000-0000-0000AF040000}">
      <text>
        <r>
          <rPr>
            <b/>
            <sz val="9"/>
            <color indexed="81"/>
            <rFont val="Tahoma"/>
            <family val="2"/>
            <charset val="186"/>
          </rPr>
          <t>altermann1:</t>
        </r>
        <r>
          <rPr>
            <sz val="9"/>
            <color indexed="81"/>
            <rFont val="Tahoma"/>
            <family val="2"/>
            <charset val="186"/>
          </rPr>
          <t xml:space="preserve">
tehtud 16.09.11</t>
        </r>
      </text>
    </comment>
    <comment ref="B1846" authorId="5" shapeId="0" xr:uid="{00000000-0006-0000-0000-0000B0040000}">
      <text>
        <r>
          <rPr>
            <b/>
            <sz val="9"/>
            <color indexed="81"/>
            <rFont val="Tahoma"/>
            <family val="2"/>
            <charset val="186"/>
          </rPr>
          <t>altermann1:</t>
        </r>
        <r>
          <rPr>
            <sz val="9"/>
            <color indexed="81"/>
            <rFont val="Tahoma"/>
            <family val="2"/>
            <charset val="186"/>
          </rPr>
          <t xml:space="preserve">
tehtud 16.09.11</t>
        </r>
      </text>
    </comment>
    <comment ref="B1847" authorId="5" shapeId="0" xr:uid="{00000000-0006-0000-0000-0000B1040000}">
      <text>
        <r>
          <rPr>
            <b/>
            <sz val="9"/>
            <color indexed="81"/>
            <rFont val="Tahoma"/>
            <family val="2"/>
            <charset val="186"/>
          </rPr>
          <t>altermann1:</t>
        </r>
        <r>
          <rPr>
            <sz val="9"/>
            <color indexed="81"/>
            <rFont val="Tahoma"/>
            <family val="2"/>
            <charset val="186"/>
          </rPr>
          <t xml:space="preserve">
tehtud 16.09.11</t>
        </r>
      </text>
    </comment>
    <comment ref="B1848" authorId="5" shapeId="0" xr:uid="{00000000-0006-0000-0000-0000B2040000}">
      <text>
        <r>
          <rPr>
            <b/>
            <sz val="9"/>
            <color indexed="81"/>
            <rFont val="Tahoma"/>
            <family val="2"/>
            <charset val="186"/>
          </rPr>
          <t>altermann1:</t>
        </r>
        <r>
          <rPr>
            <sz val="9"/>
            <color indexed="81"/>
            <rFont val="Tahoma"/>
            <family val="2"/>
            <charset val="186"/>
          </rPr>
          <t xml:space="preserve">
tehtud 16.09.11</t>
        </r>
      </text>
    </comment>
    <comment ref="B1849" authorId="5" shapeId="0" xr:uid="{00000000-0006-0000-0000-0000B3040000}">
      <text>
        <r>
          <rPr>
            <b/>
            <sz val="9"/>
            <color indexed="81"/>
            <rFont val="Tahoma"/>
            <family val="2"/>
            <charset val="186"/>
          </rPr>
          <t>altermann1:</t>
        </r>
        <r>
          <rPr>
            <sz val="9"/>
            <color indexed="81"/>
            <rFont val="Tahoma"/>
            <family val="2"/>
            <charset val="186"/>
          </rPr>
          <t xml:space="preserve">
tehtud 16.09.11</t>
        </r>
      </text>
    </comment>
    <comment ref="B1850" authorId="5" shapeId="0" xr:uid="{00000000-0006-0000-0000-0000B4040000}">
      <text>
        <r>
          <rPr>
            <b/>
            <sz val="9"/>
            <color indexed="81"/>
            <rFont val="Tahoma"/>
            <family val="2"/>
            <charset val="186"/>
          </rPr>
          <t>altermann1:</t>
        </r>
        <r>
          <rPr>
            <sz val="9"/>
            <color indexed="81"/>
            <rFont val="Tahoma"/>
            <family val="2"/>
            <charset val="186"/>
          </rPr>
          <t xml:space="preserve">
tehtud 16.09.11</t>
        </r>
      </text>
    </comment>
    <comment ref="B1851" authorId="5" shapeId="0" xr:uid="{00000000-0006-0000-0000-0000B5040000}">
      <text>
        <r>
          <rPr>
            <b/>
            <sz val="9"/>
            <color indexed="81"/>
            <rFont val="Tahoma"/>
            <family val="2"/>
            <charset val="186"/>
          </rPr>
          <t>altermann1:</t>
        </r>
        <r>
          <rPr>
            <sz val="9"/>
            <color indexed="81"/>
            <rFont val="Tahoma"/>
            <family val="2"/>
            <charset val="186"/>
          </rPr>
          <t xml:space="preserve">
tehtud 16.09.11</t>
        </r>
      </text>
    </comment>
    <comment ref="B1852" authorId="5" shapeId="0" xr:uid="{00000000-0006-0000-0000-0000B6040000}">
      <text>
        <r>
          <rPr>
            <b/>
            <sz val="9"/>
            <color indexed="81"/>
            <rFont val="Tahoma"/>
            <family val="2"/>
            <charset val="186"/>
          </rPr>
          <t>altermann1:</t>
        </r>
        <r>
          <rPr>
            <sz val="9"/>
            <color indexed="81"/>
            <rFont val="Tahoma"/>
            <family val="2"/>
            <charset val="186"/>
          </rPr>
          <t xml:space="preserve">
tehtud 16.09.11</t>
        </r>
      </text>
    </comment>
    <comment ref="B1853" authorId="5" shapeId="0" xr:uid="{00000000-0006-0000-0000-0000B7040000}">
      <text>
        <r>
          <rPr>
            <b/>
            <sz val="9"/>
            <color indexed="81"/>
            <rFont val="Tahoma"/>
            <family val="2"/>
            <charset val="186"/>
          </rPr>
          <t>altermann1:</t>
        </r>
        <r>
          <rPr>
            <sz val="9"/>
            <color indexed="81"/>
            <rFont val="Tahoma"/>
            <family val="2"/>
            <charset val="186"/>
          </rPr>
          <t xml:space="preserve">
tehtud 16.09.11</t>
        </r>
      </text>
    </comment>
    <comment ref="B1854" authorId="5" shapeId="0" xr:uid="{00000000-0006-0000-0000-0000B8040000}">
      <text>
        <r>
          <rPr>
            <b/>
            <sz val="9"/>
            <color indexed="81"/>
            <rFont val="Tahoma"/>
            <family val="2"/>
            <charset val="186"/>
          </rPr>
          <t>altermann1:</t>
        </r>
        <r>
          <rPr>
            <sz val="9"/>
            <color indexed="81"/>
            <rFont val="Tahoma"/>
            <family val="2"/>
            <charset val="186"/>
          </rPr>
          <t xml:space="preserve">
tehtud 16.09.11</t>
        </r>
      </text>
    </comment>
    <comment ref="B1855" authorId="5" shapeId="0" xr:uid="{00000000-0006-0000-0000-0000B9040000}">
      <text>
        <r>
          <rPr>
            <b/>
            <sz val="9"/>
            <color indexed="81"/>
            <rFont val="Tahoma"/>
            <family val="2"/>
            <charset val="186"/>
          </rPr>
          <t>altermann1:</t>
        </r>
        <r>
          <rPr>
            <sz val="9"/>
            <color indexed="81"/>
            <rFont val="Tahoma"/>
            <family val="2"/>
            <charset val="186"/>
          </rPr>
          <t xml:space="preserve">
tehtud 16.09.11</t>
        </r>
      </text>
    </comment>
    <comment ref="B1856" authorId="5" shapeId="0" xr:uid="{00000000-0006-0000-0000-0000BA040000}">
      <text>
        <r>
          <rPr>
            <b/>
            <sz val="9"/>
            <color indexed="81"/>
            <rFont val="Tahoma"/>
            <family val="2"/>
            <charset val="186"/>
          </rPr>
          <t>altermann1:</t>
        </r>
        <r>
          <rPr>
            <sz val="9"/>
            <color indexed="81"/>
            <rFont val="Tahoma"/>
            <family val="2"/>
            <charset val="186"/>
          </rPr>
          <t xml:space="preserve">
tehtud 16.09.11</t>
        </r>
      </text>
    </comment>
    <comment ref="B1857" authorId="5" shapeId="0" xr:uid="{00000000-0006-0000-0000-0000BB040000}">
      <text>
        <r>
          <rPr>
            <b/>
            <sz val="9"/>
            <color indexed="81"/>
            <rFont val="Tahoma"/>
            <family val="2"/>
            <charset val="186"/>
          </rPr>
          <t>altermann1:</t>
        </r>
        <r>
          <rPr>
            <sz val="9"/>
            <color indexed="81"/>
            <rFont val="Tahoma"/>
            <family val="2"/>
            <charset val="186"/>
          </rPr>
          <t xml:space="preserve">
tehtud 16.09.11</t>
        </r>
      </text>
    </comment>
    <comment ref="B1858" authorId="5" shapeId="0" xr:uid="{00000000-0006-0000-0000-0000BC040000}">
      <text>
        <r>
          <rPr>
            <b/>
            <sz val="9"/>
            <color indexed="81"/>
            <rFont val="Tahoma"/>
            <family val="2"/>
            <charset val="186"/>
          </rPr>
          <t>altermann1:</t>
        </r>
        <r>
          <rPr>
            <sz val="9"/>
            <color indexed="81"/>
            <rFont val="Tahoma"/>
            <family val="2"/>
            <charset val="186"/>
          </rPr>
          <t xml:space="preserve">
tehtud 16.09.11</t>
        </r>
      </text>
    </comment>
    <comment ref="B1859" authorId="5" shapeId="0" xr:uid="{00000000-0006-0000-0000-0000BD040000}">
      <text>
        <r>
          <rPr>
            <b/>
            <sz val="9"/>
            <color indexed="81"/>
            <rFont val="Tahoma"/>
            <family val="2"/>
            <charset val="186"/>
          </rPr>
          <t>altermann1:</t>
        </r>
        <r>
          <rPr>
            <sz val="9"/>
            <color indexed="81"/>
            <rFont val="Tahoma"/>
            <family val="2"/>
            <charset val="186"/>
          </rPr>
          <t xml:space="preserve">
tehtud 24.10.11</t>
        </r>
      </text>
    </comment>
    <comment ref="B1860" authorId="5" shapeId="0" xr:uid="{00000000-0006-0000-0000-0000BE040000}">
      <text>
        <r>
          <rPr>
            <b/>
            <sz val="9"/>
            <color indexed="81"/>
            <rFont val="Tahoma"/>
            <family val="2"/>
            <charset val="186"/>
          </rPr>
          <t>altermann1:</t>
        </r>
        <r>
          <rPr>
            <sz val="9"/>
            <color indexed="81"/>
            <rFont val="Tahoma"/>
            <family val="2"/>
            <charset val="186"/>
          </rPr>
          <t xml:space="preserve">
tehtud 28.11.11</t>
        </r>
      </text>
    </comment>
    <comment ref="B1861" authorId="5" shapeId="0" xr:uid="{00000000-0006-0000-0000-0000BF040000}">
      <text>
        <r>
          <rPr>
            <b/>
            <sz val="9"/>
            <color indexed="81"/>
            <rFont val="Tahoma"/>
            <family val="2"/>
            <charset val="186"/>
          </rPr>
          <t>altermann1:</t>
        </r>
        <r>
          <rPr>
            <sz val="9"/>
            <color indexed="81"/>
            <rFont val="Tahoma"/>
            <family val="2"/>
            <charset val="186"/>
          </rPr>
          <t xml:space="preserve">
tehtud 08.12.11</t>
        </r>
      </text>
    </comment>
    <comment ref="B1862" authorId="5" shapeId="0" xr:uid="{00000000-0006-0000-0000-0000C0040000}">
      <text>
        <r>
          <rPr>
            <b/>
            <sz val="9"/>
            <color indexed="81"/>
            <rFont val="Tahoma"/>
            <family val="2"/>
            <charset val="186"/>
          </rPr>
          <t>altermann1:</t>
        </r>
        <r>
          <rPr>
            <sz val="9"/>
            <color indexed="81"/>
            <rFont val="Tahoma"/>
            <family val="2"/>
            <charset val="186"/>
          </rPr>
          <t xml:space="preserve">
tehtud 08.12.11</t>
        </r>
      </text>
    </comment>
    <comment ref="B1863" authorId="5" shapeId="0" xr:uid="{00000000-0006-0000-0000-0000C1040000}">
      <text>
        <r>
          <rPr>
            <b/>
            <sz val="9"/>
            <color indexed="81"/>
            <rFont val="Tahoma"/>
            <family val="2"/>
            <charset val="186"/>
          </rPr>
          <t>altermann1:</t>
        </r>
        <r>
          <rPr>
            <sz val="9"/>
            <color indexed="81"/>
            <rFont val="Tahoma"/>
            <family val="2"/>
            <charset val="186"/>
          </rPr>
          <t xml:space="preserve">
tehtud 08.12.11</t>
        </r>
      </text>
    </comment>
    <comment ref="B1864" authorId="5" shapeId="0" xr:uid="{00000000-0006-0000-0000-0000C2040000}">
      <text>
        <r>
          <rPr>
            <b/>
            <sz val="9"/>
            <color indexed="81"/>
            <rFont val="Tahoma"/>
            <family val="2"/>
            <charset val="186"/>
          </rPr>
          <t>altermann1:</t>
        </r>
        <r>
          <rPr>
            <sz val="9"/>
            <color indexed="81"/>
            <rFont val="Tahoma"/>
            <family val="2"/>
            <charset val="186"/>
          </rPr>
          <t xml:space="preserve">
tehtud 08.12.11</t>
        </r>
      </text>
    </comment>
    <comment ref="B1865" authorId="5" shapeId="0" xr:uid="{00000000-0006-0000-0000-0000C3040000}">
      <text>
        <r>
          <rPr>
            <b/>
            <sz val="9"/>
            <color indexed="81"/>
            <rFont val="Tahoma"/>
            <family val="2"/>
            <charset val="186"/>
          </rPr>
          <t>altermann1:</t>
        </r>
        <r>
          <rPr>
            <sz val="9"/>
            <color indexed="81"/>
            <rFont val="Tahoma"/>
            <family val="2"/>
            <charset val="186"/>
          </rPr>
          <t xml:space="preserve">
tehtud 08.12.11</t>
        </r>
      </text>
    </comment>
    <comment ref="B1866" authorId="5" shapeId="0" xr:uid="{00000000-0006-0000-0000-0000C4040000}">
      <text>
        <r>
          <rPr>
            <b/>
            <sz val="9"/>
            <color indexed="81"/>
            <rFont val="Tahoma"/>
            <family val="2"/>
            <charset val="186"/>
          </rPr>
          <t>altermann1:</t>
        </r>
        <r>
          <rPr>
            <sz val="9"/>
            <color indexed="81"/>
            <rFont val="Tahoma"/>
            <family val="2"/>
            <charset val="186"/>
          </rPr>
          <t xml:space="preserve">
tehtud 08.12.11</t>
        </r>
      </text>
    </comment>
    <comment ref="B1867" authorId="5" shapeId="0" xr:uid="{00000000-0006-0000-0000-0000C5040000}">
      <text>
        <r>
          <rPr>
            <b/>
            <sz val="9"/>
            <color indexed="81"/>
            <rFont val="Tahoma"/>
            <family val="2"/>
            <charset val="186"/>
          </rPr>
          <t>altermann1:</t>
        </r>
        <r>
          <rPr>
            <sz val="9"/>
            <color indexed="81"/>
            <rFont val="Tahoma"/>
            <family val="2"/>
            <charset val="186"/>
          </rPr>
          <t xml:space="preserve">
tehtud 08.12.11</t>
        </r>
      </text>
    </comment>
    <comment ref="B1870" authorId="5" shapeId="0" xr:uid="{00000000-0006-0000-0000-0000C6040000}">
      <text>
        <r>
          <rPr>
            <b/>
            <sz val="9"/>
            <color indexed="81"/>
            <rFont val="Tahoma"/>
            <family val="2"/>
            <charset val="186"/>
          </rPr>
          <t>altermann1:</t>
        </r>
        <r>
          <rPr>
            <sz val="9"/>
            <color indexed="81"/>
            <rFont val="Tahoma"/>
            <family val="2"/>
            <charset val="186"/>
          </rPr>
          <t xml:space="preserve">
tehtud 04.01.2012</t>
        </r>
      </text>
    </comment>
    <comment ref="B1871" authorId="5" shapeId="0" xr:uid="{00000000-0006-0000-0000-0000C7040000}">
      <text>
        <r>
          <rPr>
            <b/>
            <sz val="9"/>
            <color indexed="81"/>
            <rFont val="Tahoma"/>
            <family val="2"/>
            <charset val="186"/>
          </rPr>
          <t>altermann1:</t>
        </r>
        <r>
          <rPr>
            <sz val="9"/>
            <color indexed="81"/>
            <rFont val="Tahoma"/>
            <family val="2"/>
            <charset val="186"/>
          </rPr>
          <t xml:space="preserve">
tehtud 31.1.12</t>
        </r>
      </text>
    </comment>
    <comment ref="B1872" authorId="5" shapeId="0" xr:uid="{00000000-0006-0000-0000-0000C8040000}">
      <text>
        <r>
          <rPr>
            <b/>
            <sz val="9"/>
            <color indexed="81"/>
            <rFont val="Tahoma"/>
            <family val="2"/>
            <charset val="186"/>
          </rPr>
          <t>altermann1:</t>
        </r>
        <r>
          <rPr>
            <sz val="9"/>
            <color indexed="81"/>
            <rFont val="Tahoma"/>
            <family val="2"/>
            <charset val="186"/>
          </rPr>
          <t xml:space="preserve">
tehtud 01.02.12</t>
        </r>
      </text>
    </comment>
    <comment ref="B1873" authorId="5" shapeId="0" xr:uid="{00000000-0006-0000-0000-0000C9040000}">
      <text>
        <r>
          <rPr>
            <b/>
            <sz val="9"/>
            <color indexed="81"/>
            <rFont val="Tahoma"/>
            <family val="2"/>
            <charset val="186"/>
          </rPr>
          <t>altermann1:</t>
        </r>
        <r>
          <rPr>
            <sz val="9"/>
            <color indexed="81"/>
            <rFont val="Tahoma"/>
            <family val="2"/>
            <charset val="186"/>
          </rPr>
          <t xml:space="preserve">
tehtud 07.02.12</t>
        </r>
      </text>
    </comment>
    <comment ref="B1874" authorId="5" shapeId="0" xr:uid="{00000000-0006-0000-0000-0000CA040000}">
      <text>
        <r>
          <rPr>
            <b/>
            <sz val="9"/>
            <color indexed="81"/>
            <rFont val="Tahoma"/>
            <family val="2"/>
            <charset val="186"/>
          </rPr>
          <t>altermann1:</t>
        </r>
        <r>
          <rPr>
            <sz val="9"/>
            <color indexed="81"/>
            <rFont val="Tahoma"/>
            <family val="2"/>
            <charset val="186"/>
          </rPr>
          <t xml:space="preserve">
tehtud 23.02.12</t>
        </r>
      </text>
    </comment>
    <comment ref="B1875" authorId="5" shapeId="0" xr:uid="{00000000-0006-0000-0000-0000CB040000}">
      <text>
        <r>
          <rPr>
            <b/>
            <sz val="9"/>
            <color indexed="81"/>
            <rFont val="Tahoma"/>
            <family val="2"/>
            <charset val="186"/>
          </rPr>
          <t>altermann1:</t>
        </r>
        <r>
          <rPr>
            <sz val="9"/>
            <color indexed="81"/>
            <rFont val="Tahoma"/>
            <family val="2"/>
            <charset val="186"/>
          </rPr>
          <t xml:space="preserve">
tehtud 14.03.12</t>
        </r>
      </text>
    </comment>
    <comment ref="B1876" authorId="2" shapeId="0" xr:uid="{00000000-0006-0000-0000-0000CC040000}">
      <text>
        <r>
          <rPr>
            <b/>
            <sz val="9"/>
            <color indexed="81"/>
            <rFont val="Tahoma"/>
            <family val="2"/>
            <charset val="186"/>
          </rPr>
          <t>Anne Altermann:</t>
        </r>
        <r>
          <rPr>
            <sz val="9"/>
            <color indexed="81"/>
            <rFont val="Tahoma"/>
            <family val="2"/>
            <charset val="186"/>
          </rPr>
          <t xml:space="preserve">
tehtud 28.09.12</t>
        </r>
      </text>
    </comment>
    <comment ref="B1877" authorId="2" shapeId="0" xr:uid="{00000000-0006-0000-0000-0000CD040000}">
      <text>
        <r>
          <rPr>
            <b/>
            <sz val="9"/>
            <color indexed="81"/>
            <rFont val="Tahoma"/>
            <family val="2"/>
            <charset val="186"/>
          </rPr>
          <t>Anne Altermann:</t>
        </r>
        <r>
          <rPr>
            <sz val="9"/>
            <color indexed="81"/>
            <rFont val="Tahoma"/>
            <family val="2"/>
            <charset val="186"/>
          </rPr>
          <t xml:space="preserve">
tehtud 28.09.12</t>
        </r>
      </text>
    </comment>
    <comment ref="B1878" authorId="2" shapeId="0" xr:uid="{00000000-0006-0000-0000-0000CE040000}">
      <text>
        <r>
          <rPr>
            <b/>
            <sz val="9"/>
            <color indexed="81"/>
            <rFont val="Tahoma"/>
            <family val="2"/>
            <charset val="186"/>
          </rPr>
          <t>Anne Altermann:</t>
        </r>
        <r>
          <rPr>
            <sz val="9"/>
            <color indexed="81"/>
            <rFont val="Tahoma"/>
            <family val="2"/>
            <charset val="186"/>
          </rPr>
          <t xml:space="preserve">
tehtud 28.09.12</t>
        </r>
      </text>
    </comment>
    <comment ref="B1879" authorId="2" shapeId="0" xr:uid="{00000000-0006-0000-0000-0000CF040000}">
      <text>
        <r>
          <rPr>
            <b/>
            <sz val="9"/>
            <color indexed="81"/>
            <rFont val="Tahoma"/>
            <family val="2"/>
            <charset val="186"/>
          </rPr>
          <t>Anne Altermann:</t>
        </r>
        <r>
          <rPr>
            <sz val="9"/>
            <color indexed="81"/>
            <rFont val="Tahoma"/>
            <family val="2"/>
            <charset val="186"/>
          </rPr>
          <t xml:space="preserve">
tehtud 28.09.12</t>
        </r>
      </text>
    </comment>
    <comment ref="B1880" authorId="2" shapeId="0" xr:uid="{00000000-0006-0000-0000-0000D0040000}">
      <text>
        <r>
          <rPr>
            <b/>
            <sz val="9"/>
            <color indexed="81"/>
            <rFont val="Tahoma"/>
            <family val="2"/>
            <charset val="186"/>
          </rPr>
          <t>Anne Altermann:</t>
        </r>
        <r>
          <rPr>
            <sz val="9"/>
            <color indexed="81"/>
            <rFont val="Tahoma"/>
            <family val="2"/>
            <charset val="186"/>
          </rPr>
          <t xml:space="preserve">
tehtud 28.09.12</t>
        </r>
      </text>
    </comment>
    <comment ref="B1881" authorId="2" shapeId="0" xr:uid="{00000000-0006-0000-0000-0000D1040000}">
      <text>
        <r>
          <rPr>
            <b/>
            <sz val="9"/>
            <color indexed="81"/>
            <rFont val="Tahoma"/>
            <family val="2"/>
            <charset val="186"/>
          </rPr>
          <t>Anne Altermann:</t>
        </r>
        <r>
          <rPr>
            <sz val="9"/>
            <color indexed="81"/>
            <rFont val="Tahoma"/>
            <family val="2"/>
            <charset val="186"/>
          </rPr>
          <t xml:space="preserve">
tehtud 28.09.12</t>
        </r>
      </text>
    </comment>
    <comment ref="B1882" authorId="2" shapeId="0" xr:uid="{00000000-0006-0000-0000-0000D2040000}">
      <text>
        <r>
          <rPr>
            <b/>
            <sz val="9"/>
            <color indexed="81"/>
            <rFont val="Tahoma"/>
            <family val="2"/>
            <charset val="186"/>
          </rPr>
          <t>Anne Altermann:</t>
        </r>
        <r>
          <rPr>
            <sz val="9"/>
            <color indexed="81"/>
            <rFont val="Tahoma"/>
            <family val="2"/>
            <charset val="186"/>
          </rPr>
          <t xml:space="preserve">
tehtud 28.09.12</t>
        </r>
      </text>
    </comment>
    <comment ref="B1883" authorId="2" shapeId="0" xr:uid="{00000000-0006-0000-0000-0000D3040000}">
      <text>
        <r>
          <rPr>
            <b/>
            <sz val="9"/>
            <color indexed="81"/>
            <rFont val="Tahoma"/>
            <family val="2"/>
            <charset val="186"/>
          </rPr>
          <t>Anne Altermann:</t>
        </r>
        <r>
          <rPr>
            <sz val="9"/>
            <color indexed="81"/>
            <rFont val="Tahoma"/>
            <family val="2"/>
            <charset val="186"/>
          </rPr>
          <t xml:space="preserve">
tehtud 28.09.12</t>
        </r>
      </text>
    </comment>
    <comment ref="B1884" authorId="2" shapeId="0" xr:uid="{00000000-0006-0000-0000-0000D4040000}">
      <text>
        <r>
          <rPr>
            <b/>
            <sz val="9"/>
            <color indexed="81"/>
            <rFont val="Tahoma"/>
            <family val="2"/>
            <charset val="186"/>
          </rPr>
          <t>Anne Altermann:</t>
        </r>
        <r>
          <rPr>
            <sz val="9"/>
            <color indexed="81"/>
            <rFont val="Tahoma"/>
            <family val="2"/>
            <charset val="186"/>
          </rPr>
          <t xml:space="preserve">
tehtud 28.09.12</t>
        </r>
      </text>
    </comment>
    <comment ref="B1885" authorId="2" shapeId="0" xr:uid="{00000000-0006-0000-0000-0000D5040000}">
      <text>
        <r>
          <rPr>
            <b/>
            <sz val="9"/>
            <color indexed="81"/>
            <rFont val="Tahoma"/>
            <family val="2"/>
            <charset val="186"/>
          </rPr>
          <t>Anne Altermann:</t>
        </r>
        <r>
          <rPr>
            <sz val="9"/>
            <color indexed="81"/>
            <rFont val="Tahoma"/>
            <family val="2"/>
            <charset val="186"/>
          </rPr>
          <t xml:space="preserve">
tehtud 28.09.12</t>
        </r>
      </text>
    </comment>
    <comment ref="B1886" authorId="2" shapeId="0" xr:uid="{00000000-0006-0000-0000-0000D6040000}">
      <text>
        <r>
          <rPr>
            <b/>
            <sz val="9"/>
            <color indexed="81"/>
            <rFont val="Tahoma"/>
            <family val="2"/>
            <charset val="186"/>
          </rPr>
          <t>Anne Altermann:</t>
        </r>
        <r>
          <rPr>
            <sz val="9"/>
            <color indexed="81"/>
            <rFont val="Tahoma"/>
            <family val="2"/>
            <charset val="186"/>
          </rPr>
          <t xml:space="preserve">
tehtud 28.09.12</t>
        </r>
      </text>
    </comment>
    <comment ref="B1887" authorId="2" shapeId="0" xr:uid="{00000000-0006-0000-0000-0000D7040000}">
      <text>
        <r>
          <rPr>
            <b/>
            <sz val="9"/>
            <color indexed="81"/>
            <rFont val="Tahoma"/>
            <family val="2"/>
            <charset val="186"/>
          </rPr>
          <t>Anne Altermann:</t>
        </r>
        <r>
          <rPr>
            <sz val="9"/>
            <color indexed="81"/>
            <rFont val="Tahoma"/>
            <family val="2"/>
            <charset val="186"/>
          </rPr>
          <t xml:space="preserve">
tehtud 28.09.12</t>
        </r>
      </text>
    </comment>
    <comment ref="B1888" authorId="2" shapeId="0" xr:uid="{00000000-0006-0000-0000-0000D8040000}">
      <text>
        <r>
          <rPr>
            <b/>
            <sz val="9"/>
            <color indexed="81"/>
            <rFont val="Tahoma"/>
            <family val="2"/>
            <charset val="186"/>
          </rPr>
          <t>Anne Altermann:</t>
        </r>
        <r>
          <rPr>
            <sz val="9"/>
            <color indexed="81"/>
            <rFont val="Tahoma"/>
            <family val="2"/>
            <charset val="186"/>
          </rPr>
          <t xml:space="preserve">
tehtud 28.09.12</t>
        </r>
      </text>
    </comment>
    <comment ref="B1889" authorId="6" shapeId="0" xr:uid="{00000000-0006-0000-0000-0000D9040000}">
      <text>
        <r>
          <rPr>
            <b/>
            <sz val="9"/>
            <color indexed="81"/>
            <rFont val="Tahoma"/>
            <family val="2"/>
            <charset val="186"/>
          </rPr>
          <t>Anne A.:</t>
        </r>
        <r>
          <rPr>
            <sz val="9"/>
            <color indexed="81"/>
            <rFont val="Tahoma"/>
            <family val="2"/>
            <charset val="186"/>
          </rPr>
          <t xml:space="preserve">
tehtud 03.12.12</t>
        </r>
      </text>
    </comment>
    <comment ref="B1890" authorId="6" shapeId="0" xr:uid="{00000000-0006-0000-0000-0000DA040000}">
      <text>
        <r>
          <rPr>
            <b/>
            <sz val="9"/>
            <color indexed="81"/>
            <rFont val="Tahoma"/>
            <family val="2"/>
            <charset val="186"/>
          </rPr>
          <t>Anne A.:</t>
        </r>
        <r>
          <rPr>
            <sz val="9"/>
            <color indexed="81"/>
            <rFont val="Tahoma"/>
            <family val="2"/>
            <charset val="186"/>
          </rPr>
          <t xml:space="preserve">
tehtud 03.12.12</t>
        </r>
      </text>
    </comment>
    <comment ref="B1894" authorId="6" shapeId="0" xr:uid="{00000000-0006-0000-0000-0000DB040000}">
      <text>
        <r>
          <rPr>
            <b/>
            <sz val="9"/>
            <color indexed="81"/>
            <rFont val="Tahoma"/>
            <family val="2"/>
            <charset val="186"/>
          </rPr>
          <t>Anne A.:</t>
        </r>
        <r>
          <rPr>
            <sz val="9"/>
            <color indexed="81"/>
            <rFont val="Tahoma"/>
            <family val="2"/>
            <charset val="186"/>
          </rPr>
          <t xml:space="preserve">
tehtud 23.01.2013</t>
        </r>
      </text>
    </comment>
    <comment ref="B1895" authorId="6" shapeId="0" xr:uid="{00000000-0006-0000-0000-0000DC040000}">
      <text>
        <r>
          <rPr>
            <b/>
            <sz val="9"/>
            <color indexed="81"/>
            <rFont val="Tahoma"/>
            <family val="2"/>
            <charset val="186"/>
          </rPr>
          <t>Anne A.:</t>
        </r>
        <r>
          <rPr>
            <sz val="9"/>
            <color indexed="81"/>
            <rFont val="Tahoma"/>
            <family val="2"/>
            <charset val="186"/>
          </rPr>
          <t xml:space="preserve">
tehtud 23.01.2013</t>
        </r>
      </text>
    </comment>
    <comment ref="B1896" authorId="6" shapeId="0" xr:uid="{00000000-0006-0000-0000-0000DD040000}">
      <text>
        <r>
          <rPr>
            <b/>
            <sz val="9"/>
            <color indexed="81"/>
            <rFont val="Tahoma"/>
            <family val="2"/>
            <charset val="186"/>
          </rPr>
          <t>Anne A.:</t>
        </r>
        <r>
          <rPr>
            <sz val="9"/>
            <color indexed="81"/>
            <rFont val="Tahoma"/>
            <family val="2"/>
            <charset val="186"/>
          </rPr>
          <t xml:space="preserve">
tehtud 23.01.2013</t>
        </r>
      </text>
    </comment>
    <comment ref="B1897" authorId="6" shapeId="0" xr:uid="{00000000-0006-0000-0000-0000DE040000}">
      <text>
        <r>
          <rPr>
            <b/>
            <sz val="9"/>
            <color indexed="81"/>
            <rFont val="Tahoma"/>
            <family val="2"/>
            <charset val="186"/>
          </rPr>
          <t>Anne A.:</t>
        </r>
        <r>
          <rPr>
            <sz val="9"/>
            <color indexed="81"/>
            <rFont val="Tahoma"/>
            <family val="2"/>
            <charset val="186"/>
          </rPr>
          <t xml:space="preserve">
tehtud 25.02.13</t>
        </r>
      </text>
    </comment>
    <comment ref="B1898" authorId="6" shapeId="0" xr:uid="{00000000-0006-0000-0000-0000DF040000}">
      <text>
        <r>
          <rPr>
            <b/>
            <sz val="9"/>
            <color indexed="81"/>
            <rFont val="Tahoma"/>
            <family val="2"/>
            <charset val="186"/>
          </rPr>
          <t>Anne A.:</t>
        </r>
        <r>
          <rPr>
            <sz val="9"/>
            <color indexed="81"/>
            <rFont val="Tahoma"/>
            <family val="2"/>
            <charset val="186"/>
          </rPr>
          <t xml:space="preserve">
tehtud 05.03.13</t>
        </r>
      </text>
    </comment>
    <comment ref="B1899" authorId="6" shapeId="0" xr:uid="{00000000-0006-0000-0000-0000E0040000}">
      <text>
        <r>
          <rPr>
            <b/>
            <sz val="9"/>
            <color indexed="81"/>
            <rFont val="Tahoma"/>
            <family val="2"/>
            <charset val="186"/>
          </rPr>
          <t>Anne A.:</t>
        </r>
        <r>
          <rPr>
            <sz val="9"/>
            <color indexed="81"/>
            <rFont val="Tahoma"/>
            <family val="2"/>
            <charset val="186"/>
          </rPr>
          <t xml:space="preserve">
tehtud 29.05.13</t>
        </r>
      </text>
    </comment>
    <comment ref="B1900" authorId="6" shapeId="0" xr:uid="{00000000-0006-0000-0000-0000E1040000}">
      <text>
        <r>
          <rPr>
            <b/>
            <sz val="9"/>
            <color indexed="81"/>
            <rFont val="Tahoma"/>
            <family val="2"/>
            <charset val="186"/>
          </rPr>
          <t>Anne A.:</t>
        </r>
        <r>
          <rPr>
            <sz val="9"/>
            <color indexed="81"/>
            <rFont val="Tahoma"/>
            <family val="2"/>
            <charset val="186"/>
          </rPr>
          <t xml:space="preserve">
tehtud 17.09.2013</t>
        </r>
      </text>
    </comment>
    <comment ref="B1901" authorId="6" shapeId="0" xr:uid="{00000000-0006-0000-0000-0000E2040000}">
      <text>
        <r>
          <rPr>
            <b/>
            <sz val="9"/>
            <color indexed="81"/>
            <rFont val="Tahoma"/>
            <family val="2"/>
            <charset val="186"/>
          </rPr>
          <t>Anne A.:</t>
        </r>
        <r>
          <rPr>
            <sz val="9"/>
            <color indexed="81"/>
            <rFont val="Tahoma"/>
            <family val="2"/>
            <charset val="186"/>
          </rPr>
          <t xml:space="preserve">
tehtud 17.09.2013</t>
        </r>
      </text>
    </comment>
    <comment ref="B1902" authorId="6" shapeId="0" xr:uid="{00000000-0006-0000-0000-0000E3040000}">
      <text>
        <r>
          <rPr>
            <b/>
            <sz val="9"/>
            <color indexed="81"/>
            <rFont val="Tahoma"/>
            <family val="2"/>
            <charset val="186"/>
          </rPr>
          <t>Anne A.:</t>
        </r>
        <r>
          <rPr>
            <sz val="9"/>
            <color indexed="81"/>
            <rFont val="Tahoma"/>
            <family val="2"/>
            <charset val="186"/>
          </rPr>
          <t xml:space="preserve">
tehtud 17.09.2013</t>
        </r>
      </text>
    </comment>
    <comment ref="B1903" authorId="6" shapeId="0" xr:uid="{00000000-0006-0000-0000-0000E4040000}">
      <text>
        <r>
          <rPr>
            <b/>
            <sz val="9"/>
            <color indexed="81"/>
            <rFont val="Tahoma"/>
            <family val="2"/>
            <charset val="186"/>
          </rPr>
          <t>Anne A.:</t>
        </r>
        <r>
          <rPr>
            <sz val="9"/>
            <color indexed="81"/>
            <rFont val="Tahoma"/>
            <family val="2"/>
            <charset val="186"/>
          </rPr>
          <t xml:space="preserve">
tehtud 17.09.2013</t>
        </r>
      </text>
    </comment>
    <comment ref="B1904" authorId="6" shapeId="0" xr:uid="{00000000-0006-0000-0000-0000E5040000}">
      <text>
        <r>
          <rPr>
            <b/>
            <sz val="9"/>
            <color indexed="81"/>
            <rFont val="Tahoma"/>
            <family val="2"/>
            <charset val="186"/>
          </rPr>
          <t>Anne A.:</t>
        </r>
        <r>
          <rPr>
            <sz val="9"/>
            <color indexed="81"/>
            <rFont val="Tahoma"/>
            <family val="2"/>
            <charset val="186"/>
          </rPr>
          <t xml:space="preserve">
tehtud 17.09.2013</t>
        </r>
      </text>
    </comment>
    <comment ref="B1905" authorId="6" shapeId="0" xr:uid="{00000000-0006-0000-0000-0000E6040000}">
      <text>
        <r>
          <rPr>
            <b/>
            <sz val="9"/>
            <color indexed="81"/>
            <rFont val="Tahoma"/>
            <family val="2"/>
            <charset val="186"/>
          </rPr>
          <t>Anne A.:</t>
        </r>
        <r>
          <rPr>
            <sz val="9"/>
            <color indexed="81"/>
            <rFont val="Tahoma"/>
            <family val="2"/>
            <charset val="186"/>
          </rPr>
          <t xml:space="preserve">
tehtud 17.09.2013</t>
        </r>
      </text>
    </comment>
    <comment ref="B1906" authorId="6" shapeId="0" xr:uid="{00000000-0006-0000-0000-0000E7040000}">
      <text>
        <r>
          <rPr>
            <b/>
            <sz val="9"/>
            <color indexed="81"/>
            <rFont val="Tahoma"/>
            <family val="2"/>
            <charset val="186"/>
          </rPr>
          <t>Anne A.:</t>
        </r>
        <r>
          <rPr>
            <sz val="9"/>
            <color indexed="81"/>
            <rFont val="Tahoma"/>
            <family val="2"/>
            <charset val="186"/>
          </rPr>
          <t xml:space="preserve">
tehtud 17.09.2013</t>
        </r>
      </text>
    </comment>
    <comment ref="B1907" authorId="6" shapeId="0" xr:uid="{00000000-0006-0000-0000-0000E8040000}">
      <text>
        <r>
          <rPr>
            <b/>
            <sz val="9"/>
            <color indexed="81"/>
            <rFont val="Tahoma"/>
            <family val="2"/>
            <charset val="186"/>
          </rPr>
          <t>Anne A.:</t>
        </r>
        <r>
          <rPr>
            <sz val="9"/>
            <color indexed="81"/>
            <rFont val="Tahoma"/>
            <family val="2"/>
            <charset val="186"/>
          </rPr>
          <t xml:space="preserve">
tehtud 17.09.2013</t>
        </r>
      </text>
    </comment>
    <comment ref="B1908" authorId="6" shapeId="0" xr:uid="{00000000-0006-0000-0000-0000E9040000}">
      <text>
        <r>
          <rPr>
            <b/>
            <sz val="9"/>
            <color indexed="81"/>
            <rFont val="Tahoma"/>
            <family val="2"/>
            <charset val="186"/>
          </rPr>
          <t>Anne A.:</t>
        </r>
        <r>
          <rPr>
            <sz val="9"/>
            <color indexed="81"/>
            <rFont val="Tahoma"/>
            <family val="2"/>
            <charset val="186"/>
          </rPr>
          <t xml:space="preserve">
tehtud 27.09.2013</t>
        </r>
      </text>
    </comment>
    <comment ref="B1909" authorId="6" shapeId="0" xr:uid="{00000000-0006-0000-0000-0000EA040000}">
      <text>
        <r>
          <rPr>
            <b/>
            <sz val="9"/>
            <color indexed="81"/>
            <rFont val="Tahoma"/>
            <family val="2"/>
            <charset val="186"/>
          </rPr>
          <t>Anne A.:</t>
        </r>
        <r>
          <rPr>
            <sz val="9"/>
            <color indexed="81"/>
            <rFont val="Tahoma"/>
            <family val="2"/>
            <charset val="186"/>
          </rPr>
          <t xml:space="preserve">
tehtud 27.09.2013</t>
        </r>
      </text>
    </comment>
    <comment ref="B1910" authorId="6" shapeId="0" xr:uid="{00000000-0006-0000-0000-0000EB040000}">
      <text>
        <r>
          <rPr>
            <b/>
            <sz val="9"/>
            <color indexed="81"/>
            <rFont val="Tahoma"/>
            <family val="2"/>
            <charset val="186"/>
          </rPr>
          <t>Anne A.:</t>
        </r>
        <r>
          <rPr>
            <sz val="9"/>
            <color indexed="81"/>
            <rFont val="Tahoma"/>
            <family val="2"/>
            <charset val="186"/>
          </rPr>
          <t xml:space="preserve">
tehtud 27.09.2013</t>
        </r>
      </text>
    </comment>
    <comment ref="B1911" authorId="6" shapeId="0" xr:uid="{00000000-0006-0000-0000-0000EC040000}">
      <text>
        <r>
          <rPr>
            <b/>
            <sz val="9"/>
            <color indexed="81"/>
            <rFont val="Tahoma"/>
            <family val="2"/>
            <charset val="186"/>
          </rPr>
          <t>Anne A.:</t>
        </r>
        <r>
          <rPr>
            <sz val="9"/>
            <color indexed="81"/>
            <rFont val="Tahoma"/>
            <family val="2"/>
            <charset val="186"/>
          </rPr>
          <t xml:space="preserve">
tehtud 27.09.2013</t>
        </r>
      </text>
    </comment>
    <comment ref="B1912" authorId="6" shapeId="0" xr:uid="{00000000-0006-0000-0000-0000ED040000}">
      <text>
        <r>
          <rPr>
            <b/>
            <sz val="9"/>
            <color indexed="81"/>
            <rFont val="Tahoma"/>
            <family val="2"/>
            <charset val="186"/>
          </rPr>
          <t>Anne A.:</t>
        </r>
        <r>
          <rPr>
            <sz val="9"/>
            <color indexed="81"/>
            <rFont val="Tahoma"/>
            <family val="2"/>
            <charset val="186"/>
          </rPr>
          <t xml:space="preserve">
tehtid 29.10.2013</t>
        </r>
      </text>
    </comment>
    <comment ref="B1913" authorId="6" shapeId="0" xr:uid="{00000000-0006-0000-0000-0000EE040000}">
      <text>
        <r>
          <rPr>
            <b/>
            <sz val="9"/>
            <color indexed="81"/>
            <rFont val="Tahoma"/>
            <family val="2"/>
            <charset val="186"/>
          </rPr>
          <t>Anne A.:</t>
        </r>
        <r>
          <rPr>
            <sz val="9"/>
            <color indexed="81"/>
            <rFont val="Tahoma"/>
            <family val="2"/>
            <charset val="186"/>
          </rPr>
          <t xml:space="preserve">
tehtid 29.10.2013</t>
        </r>
      </text>
    </comment>
    <comment ref="B1916" authorId="6" shapeId="0" xr:uid="{00000000-0006-0000-0000-0000EF040000}">
      <text>
        <r>
          <rPr>
            <b/>
            <sz val="9"/>
            <color indexed="81"/>
            <rFont val="Tahoma"/>
            <family val="2"/>
            <charset val="186"/>
          </rPr>
          <t>Anne A.:</t>
        </r>
        <r>
          <rPr>
            <sz val="9"/>
            <color indexed="81"/>
            <rFont val="Tahoma"/>
            <family val="2"/>
            <charset val="186"/>
          </rPr>
          <t xml:space="preserve">
tehtud 24.01.14</t>
        </r>
      </text>
    </comment>
    <comment ref="B1917" authorId="9" shapeId="0" xr:uid="{00000000-0006-0000-0000-0000F0040000}">
      <text>
        <r>
          <rPr>
            <b/>
            <sz val="9"/>
            <color indexed="81"/>
            <rFont val="Tahoma"/>
            <family val="2"/>
            <charset val="186"/>
          </rPr>
          <t>Krista Kibur:</t>
        </r>
        <r>
          <rPr>
            <sz val="9"/>
            <color indexed="81"/>
            <rFont val="Tahoma"/>
            <family val="2"/>
            <charset val="186"/>
          </rPr>
          <t xml:space="preserve">
17.07.2014</t>
        </r>
      </text>
    </comment>
    <comment ref="B1918" authorId="6" shapeId="0" xr:uid="{00000000-0006-0000-0000-0000F1040000}">
      <text>
        <r>
          <rPr>
            <b/>
            <sz val="9"/>
            <color indexed="81"/>
            <rFont val="Tahoma"/>
            <family val="2"/>
            <charset val="186"/>
          </rPr>
          <t>Anne A.:</t>
        </r>
        <r>
          <rPr>
            <sz val="9"/>
            <color indexed="81"/>
            <rFont val="Tahoma"/>
            <family val="2"/>
            <charset val="186"/>
          </rPr>
          <t xml:space="preserve">
tehtud 02.09.2014</t>
        </r>
      </text>
    </comment>
    <comment ref="B1919" authorId="6" shapeId="0" xr:uid="{00000000-0006-0000-0000-0000F2040000}">
      <text>
        <r>
          <rPr>
            <b/>
            <sz val="9"/>
            <color indexed="81"/>
            <rFont val="Tahoma"/>
            <family val="2"/>
            <charset val="186"/>
          </rPr>
          <t>Anne A.:</t>
        </r>
        <r>
          <rPr>
            <sz val="9"/>
            <color indexed="81"/>
            <rFont val="Tahoma"/>
            <family val="2"/>
            <charset val="186"/>
          </rPr>
          <t xml:space="preserve">
tehtud 02.09.2014</t>
        </r>
      </text>
    </comment>
    <comment ref="B1920" authorId="6" shapeId="0" xr:uid="{00000000-0006-0000-0000-0000F3040000}">
      <text>
        <r>
          <rPr>
            <b/>
            <sz val="9"/>
            <color indexed="81"/>
            <rFont val="Tahoma"/>
            <family val="2"/>
            <charset val="186"/>
          </rPr>
          <t>Anne A.:</t>
        </r>
        <r>
          <rPr>
            <sz val="9"/>
            <color indexed="81"/>
            <rFont val="Tahoma"/>
            <family val="2"/>
            <charset val="186"/>
          </rPr>
          <t xml:space="preserve">
tehtud 02.09.2014</t>
        </r>
      </text>
    </comment>
    <comment ref="B1921" authorId="6" shapeId="0" xr:uid="{00000000-0006-0000-0000-0000F4040000}">
      <text>
        <r>
          <rPr>
            <b/>
            <sz val="9"/>
            <color indexed="81"/>
            <rFont val="Tahoma"/>
            <family val="2"/>
            <charset val="186"/>
          </rPr>
          <t>Anne A.:</t>
        </r>
        <r>
          <rPr>
            <sz val="9"/>
            <color indexed="81"/>
            <rFont val="Tahoma"/>
            <family val="2"/>
            <charset val="186"/>
          </rPr>
          <t xml:space="preserve">
tehtud 02.09.2014</t>
        </r>
      </text>
    </comment>
    <comment ref="B1922" authorId="6" shapeId="0" xr:uid="{00000000-0006-0000-0000-0000F5040000}">
      <text>
        <r>
          <rPr>
            <b/>
            <sz val="9"/>
            <color indexed="81"/>
            <rFont val="Tahoma"/>
            <family val="2"/>
            <charset val="186"/>
          </rPr>
          <t>Anne A.:</t>
        </r>
        <r>
          <rPr>
            <sz val="9"/>
            <color indexed="81"/>
            <rFont val="Tahoma"/>
            <family val="2"/>
            <charset val="186"/>
          </rPr>
          <t xml:space="preserve">
tehtud 02.09.2014</t>
        </r>
      </text>
    </comment>
    <comment ref="B1923" authorId="6" shapeId="0" xr:uid="{00000000-0006-0000-0000-0000F6040000}">
      <text>
        <r>
          <rPr>
            <b/>
            <sz val="9"/>
            <color indexed="81"/>
            <rFont val="Tahoma"/>
            <family val="2"/>
            <charset val="186"/>
          </rPr>
          <t>Anne A.:</t>
        </r>
        <r>
          <rPr>
            <sz val="9"/>
            <color indexed="81"/>
            <rFont val="Tahoma"/>
            <family val="2"/>
            <charset val="186"/>
          </rPr>
          <t xml:space="preserve">
tehtud 02.09.2014</t>
        </r>
      </text>
    </comment>
    <comment ref="B1924" authorId="6" shapeId="0" xr:uid="{00000000-0006-0000-0000-0000F7040000}">
      <text>
        <r>
          <rPr>
            <b/>
            <sz val="9"/>
            <color indexed="81"/>
            <rFont val="Tahoma"/>
            <family val="2"/>
            <charset val="186"/>
          </rPr>
          <t>Anne A.:</t>
        </r>
        <r>
          <rPr>
            <sz val="9"/>
            <color indexed="81"/>
            <rFont val="Tahoma"/>
            <family val="2"/>
            <charset val="186"/>
          </rPr>
          <t xml:space="preserve">
tehtud 04.09.2014</t>
        </r>
      </text>
    </comment>
    <comment ref="B1925" authorId="6" shapeId="0" xr:uid="{00000000-0006-0000-0000-0000F8040000}">
      <text>
        <r>
          <rPr>
            <b/>
            <sz val="9"/>
            <color indexed="81"/>
            <rFont val="Tahoma"/>
            <family val="2"/>
            <charset val="186"/>
          </rPr>
          <t>Anne A.:</t>
        </r>
        <r>
          <rPr>
            <sz val="9"/>
            <color indexed="81"/>
            <rFont val="Tahoma"/>
            <family val="2"/>
            <charset val="186"/>
          </rPr>
          <t xml:space="preserve">
tehtud 24.09.2014</t>
        </r>
      </text>
    </comment>
    <comment ref="B1926" authorId="6" shapeId="0" xr:uid="{00000000-0006-0000-0000-0000F9040000}">
      <text>
        <r>
          <rPr>
            <b/>
            <sz val="9"/>
            <color indexed="81"/>
            <rFont val="Tahoma"/>
            <family val="2"/>
            <charset val="186"/>
          </rPr>
          <t>Anne A.:</t>
        </r>
        <r>
          <rPr>
            <sz val="9"/>
            <color indexed="81"/>
            <rFont val="Tahoma"/>
            <family val="2"/>
            <charset val="186"/>
          </rPr>
          <t xml:space="preserve">
tehtud 08.10.2014</t>
        </r>
      </text>
    </comment>
    <comment ref="B1927" authorId="2" shapeId="0" xr:uid="{00000000-0006-0000-0000-0000FA040000}">
      <text>
        <r>
          <rPr>
            <b/>
            <sz val="8"/>
            <color indexed="81"/>
            <rFont val="Tahoma"/>
            <family val="2"/>
            <charset val="186"/>
          </rPr>
          <t>Anne Altermann:</t>
        </r>
        <r>
          <rPr>
            <sz val="8"/>
            <color indexed="81"/>
            <rFont val="Tahoma"/>
            <family val="2"/>
            <charset val="186"/>
          </rPr>
          <t xml:space="preserve">
tehtud 29.10.2014</t>
        </r>
      </text>
    </comment>
    <comment ref="B1928" authorId="2" shapeId="0" xr:uid="{00000000-0006-0000-0000-0000FB040000}">
      <text>
        <r>
          <rPr>
            <b/>
            <sz val="8"/>
            <color indexed="81"/>
            <rFont val="Tahoma"/>
            <family val="2"/>
            <charset val="186"/>
          </rPr>
          <t>Anne Altermann:</t>
        </r>
        <r>
          <rPr>
            <sz val="8"/>
            <color indexed="81"/>
            <rFont val="Tahoma"/>
            <family val="2"/>
            <charset val="186"/>
          </rPr>
          <t xml:space="preserve">
tehtud 29.10.2014</t>
        </r>
      </text>
    </comment>
    <comment ref="B1929" authorId="6" shapeId="0" xr:uid="{00000000-0006-0000-0000-0000FC040000}">
      <text>
        <r>
          <rPr>
            <b/>
            <sz val="9"/>
            <color indexed="81"/>
            <rFont val="Tahoma"/>
            <family val="2"/>
            <charset val="186"/>
          </rPr>
          <t>Anne A.:</t>
        </r>
        <r>
          <rPr>
            <sz val="9"/>
            <color indexed="81"/>
            <rFont val="Tahoma"/>
            <family val="2"/>
            <charset val="186"/>
          </rPr>
          <t xml:space="preserve">
tehtud 11.11.2014</t>
        </r>
      </text>
    </comment>
    <comment ref="B1930" authorId="6" shapeId="0" xr:uid="{00000000-0006-0000-0000-0000FD040000}">
      <text>
        <r>
          <rPr>
            <b/>
            <sz val="9"/>
            <color indexed="81"/>
            <rFont val="Tahoma"/>
            <family val="2"/>
            <charset val="186"/>
          </rPr>
          <t>Anne A.:</t>
        </r>
        <r>
          <rPr>
            <sz val="9"/>
            <color indexed="81"/>
            <rFont val="Tahoma"/>
            <family val="2"/>
            <charset val="186"/>
          </rPr>
          <t xml:space="preserve">
tehtud 11.11.2014</t>
        </r>
      </text>
    </comment>
    <comment ref="B1931" authorId="6" shapeId="0" xr:uid="{00000000-0006-0000-0000-0000FE040000}">
      <text>
        <r>
          <rPr>
            <b/>
            <sz val="9"/>
            <color indexed="81"/>
            <rFont val="Tahoma"/>
            <family val="2"/>
            <charset val="186"/>
          </rPr>
          <t>Anne A.:</t>
        </r>
        <r>
          <rPr>
            <sz val="9"/>
            <color indexed="81"/>
            <rFont val="Tahoma"/>
            <family val="2"/>
            <charset val="186"/>
          </rPr>
          <t xml:space="preserve">
tehtud 11.11.2014</t>
        </r>
      </text>
    </comment>
    <comment ref="E1931" authorId="6" shapeId="0" xr:uid="{00000000-0006-0000-0000-0000FF040000}">
      <text>
        <r>
          <rPr>
            <b/>
            <sz val="9"/>
            <color indexed="81"/>
            <rFont val="Tahoma"/>
            <family val="2"/>
            <charset val="186"/>
          </rPr>
          <t>Anne A.:</t>
        </r>
        <r>
          <rPr>
            <sz val="9"/>
            <color indexed="81"/>
            <rFont val="Tahoma"/>
            <family val="2"/>
            <charset val="186"/>
          </rPr>
          <t xml:space="preserve">
Erasmus+ strateegilise koostöö projekt „Rahvusvaheline koostöö saksakeelse majandusõppe sisse viimisel Kadrioru Saksa Gümnaasiumis”</t>
        </r>
      </text>
    </comment>
    <comment ref="B1932" authorId="6" shapeId="0" xr:uid="{00000000-0006-0000-0000-000000050000}">
      <text>
        <r>
          <rPr>
            <b/>
            <sz val="9"/>
            <color indexed="81"/>
            <rFont val="Tahoma"/>
            <family val="2"/>
            <charset val="186"/>
          </rPr>
          <t>Anne A.:</t>
        </r>
        <r>
          <rPr>
            <sz val="9"/>
            <color indexed="81"/>
            <rFont val="Tahoma"/>
            <family val="2"/>
            <charset val="186"/>
          </rPr>
          <t xml:space="preserve">
tehtud 11.11.2014</t>
        </r>
      </text>
    </comment>
    <comment ref="B1933" authorId="6" shapeId="0" xr:uid="{00000000-0006-0000-0000-000001050000}">
      <text>
        <r>
          <rPr>
            <b/>
            <sz val="9"/>
            <color indexed="81"/>
            <rFont val="Tahoma"/>
            <family val="2"/>
            <charset val="186"/>
          </rPr>
          <t>Anne A.:</t>
        </r>
        <r>
          <rPr>
            <sz val="9"/>
            <color indexed="81"/>
            <rFont val="Tahoma"/>
            <family val="2"/>
            <charset val="186"/>
          </rPr>
          <t xml:space="preserve">
tehtud 11.11.2014</t>
        </r>
      </text>
    </comment>
    <comment ref="B1936" authorId="6" shapeId="0" xr:uid="{00000000-0006-0000-0000-000002050000}">
      <text>
        <r>
          <rPr>
            <b/>
            <sz val="9"/>
            <color indexed="81"/>
            <rFont val="Tahoma"/>
            <family val="2"/>
            <charset val="186"/>
          </rPr>
          <t>Anne A.:</t>
        </r>
        <r>
          <rPr>
            <sz val="9"/>
            <color indexed="81"/>
            <rFont val="Tahoma"/>
            <family val="2"/>
            <charset val="186"/>
          </rPr>
          <t xml:space="preserve">
tehtud 05.02.2015</t>
        </r>
      </text>
    </comment>
    <comment ref="B1937" authorId="6" shapeId="0" xr:uid="{00000000-0006-0000-0000-000003050000}">
      <text>
        <r>
          <rPr>
            <b/>
            <sz val="9"/>
            <color indexed="81"/>
            <rFont val="Tahoma"/>
            <family val="2"/>
            <charset val="186"/>
          </rPr>
          <t>Anne A.:</t>
        </r>
        <r>
          <rPr>
            <sz val="9"/>
            <color indexed="81"/>
            <rFont val="Tahoma"/>
            <family val="2"/>
            <charset val="186"/>
          </rPr>
          <t xml:space="preserve">
tehtud 16.02.2015</t>
        </r>
      </text>
    </comment>
    <comment ref="E1937" authorId="6" shapeId="0" xr:uid="{00000000-0006-0000-0000-000004050000}">
      <text>
        <r>
          <rPr>
            <b/>
            <sz val="9"/>
            <color indexed="81"/>
            <rFont val="Tahoma"/>
            <family val="2"/>
            <charset val="186"/>
          </rPr>
          <t>Anne A.:</t>
        </r>
        <r>
          <rPr>
            <sz val="9"/>
            <color indexed="81"/>
            <rFont val="Tahoma"/>
            <family val="2"/>
            <charset val="186"/>
          </rPr>
          <t xml:space="preserve">
01.09.2014-31.08.2016</t>
        </r>
      </text>
    </comment>
    <comment ref="B1938" authorId="6" shapeId="0" xr:uid="{00000000-0006-0000-0000-000005050000}">
      <text>
        <r>
          <rPr>
            <b/>
            <sz val="9"/>
            <color indexed="81"/>
            <rFont val="Tahoma"/>
            <family val="2"/>
            <charset val="186"/>
          </rPr>
          <t>Anne A.:</t>
        </r>
        <r>
          <rPr>
            <sz val="9"/>
            <color indexed="81"/>
            <rFont val="Tahoma"/>
            <family val="2"/>
            <charset val="186"/>
          </rPr>
          <t xml:space="preserve">
tehtud 11.03.2015</t>
        </r>
      </text>
    </comment>
    <comment ref="B1939" authorId="6" shapeId="0" xr:uid="{00000000-0006-0000-0000-000006050000}">
      <text>
        <r>
          <rPr>
            <b/>
            <sz val="9"/>
            <color indexed="81"/>
            <rFont val="Tahoma"/>
            <family val="2"/>
            <charset val="186"/>
          </rPr>
          <t>Anne A.:</t>
        </r>
        <r>
          <rPr>
            <sz val="9"/>
            <color indexed="81"/>
            <rFont val="Tahoma"/>
            <family val="2"/>
            <charset val="186"/>
          </rPr>
          <t xml:space="preserve">
tehtud 12.05.2015
</t>
        </r>
      </text>
    </comment>
    <comment ref="B1940" authorId="6" shapeId="0" xr:uid="{00000000-0006-0000-0000-000007050000}">
      <text>
        <r>
          <rPr>
            <b/>
            <sz val="9"/>
            <color indexed="81"/>
            <rFont val="Tahoma"/>
            <family val="2"/>
            <charset val="186"/>
          </rPr>
          <t>Anne A.:</t>
        </r>
        <r>
          <rPr>
            <sz val="9"/>
            <color indexed="81"/>
            <rFont val="Tahoma"/>
            <family val="2"/>
            <charset val="186"/>
          </rPr>
          <t xml:space="preserve">
tehtud 04.06.15</t>
        </r>
      </text>
    </comment>
    <comment ref="B1941" authorId="6" shapeId="0" xr:uid="{00000000-0006-0000-0000-000008050000}">
      <text>
        <r>
          <rPr>
            <b/>
            <sz val="9"/>
            <color indexed="81"/>
            <rFont val="Tahoma"/>
            <family val="2"/>
            <charset val="186"/>
          </rPr>
          <t>Anne A.:</t>
        </r>
        <r>
          <rPr>
            <sz val="9"/>
            <color indexed="81"/>
            <rFont val="Tahoma"/>
            <family val="2"/>
            <charset val="186"/>
          </rPr>
          <t xml:space="preserve">
tehtud 29.06.2015</t>
        </r>
      </text>
    </comment>
    <comment ref="B1942" authorId="6" shapeId="0" xr:uid="{00000000-0006-0000-0000-000009050000}">
      <text>
        <r>
          <rPr>
            <b/>
            <sz val="9"/>
            <color indexed="81"/>
            <rFont val="Tahoma"/>
            <family val="2"/>
            <charset val="186"/>
          </rPr>
          <t>Anne A.:</t>
        </r>
        <r>
          <rPr>
            <sz val="9"/>
            <color indexed="81"/>
            <rFont val="Tahoma"/>
            <family val="2"/>
            <charset val="186"/>
          </rPr>
          <t xml:space="preserve">
tehtud 30.06.2015</t>
        </r>
      </text>
    </comment>
    <comment ref="B1947" authorId="6" shapeId="0" xr:uid="{00000000-0006-0000-0000-00000A050000}">
      <text>
        <r>
          <rPr>
            <b/>
            <sz val="9"/>
            <color indexed="81"/>
            <rFont val="Tahoma"/>
            <family val="2"/>
            <charset val="186"/>
          </rPr>
          <t>Anne A.:</t>
        </r>
        <r>
          <rPr>
            <sz val="9"/>
            <color indexed="81"/>
            <rFont val="Tahoma"/>
            <family val="2"/>
            <charset val="186"/>
          </rPr>
          <t xml:space="preserve">
tehtud 03.09.2015</t>
        </r>
      </text>
    </comment>
    <comment ref="E1947" authorId="6" shapeId="0" xr:uid="{00000000-0006-0000-0000-00000B050000}">
      <text>
        <r>
          <rPr>
            <b/>
            <sz val="9"/>
            <color indexed="81"/>
            <rFont val="Tahoma"/>
            <family val="2"/>
            <charset val="186"/>
          </rPr>
          <t>Anne A.:</t>
        </r>
        <r>
          <rPr>
            <sz val="9"/>
            <color indexed="81"/>
            <rFont val="Tahoma"/>
            <family val="2"/>
            <charset val="186"/>
          </rPr>
          <t xml:space="preserve">
Erasmus+ täienduskoolitusprojekt</t>
        </r>
      </text>
    </comment>
    <comment ref="B1948" authorId="6" shapeId="0" xr:uid="{00000000-0006-0000-0000-00000C050000}">
      <text>
        <r>
          <rPr>
            <b/>
            <sz val="9"/>
            <color indexed="81"/>
            <rFont val="Tahoma"/>
            <family val="2"/>
            <charset val="186"/>
          </rPr>
          <t>Anne A.:</t>
        </r>
        <r>
          <rPr>
            <sz val="9"/>
            <color indexed="81"/>
            <rFont val="Tahoma"/>
            <family val="2"/>
            <charset val="186"/>
          </rPr>
          <t xml:space="preserve">
tehtud 08.09.2015</t>
        </r>
      </text>
    </comment>
    <comment ref="B1949" authorId="6" shapeId="0" xr:uid="{00000000-0006-0000-0000-00000D050000}">
      <text>
        <r>
          <rPr>
            <b/>
            <sz val="9"/>
            <color indexed="81"/>
            <rFont val="Tahoma"/>
            <family val="2"/>
            <charset val="186"/>
          </rPr>
          <t>Anne A.:</t>
        </r>
        <r>
          <rPr>
            <sz val="9"/>
            <color indexed="81"/>
            <rFont val="Tahoma"/>
            <family val="2"/>
            <charset val="186"/>
          </rPr>
          <t xml:space="preserve">
tehtud 01.10.2015</t>
        </r>
      </text>
    </comment>
    <comment ref="B1951" authorId="6" shapeId="0" xr:uid="{00000000-0006-0000-0000-00000E050000}">
      <text>
        <r>
          <rPr>
            <b/>
            <sz val="9"/>
            <color indexed="81"/>
            <rFont val="Tahoma"/>
            <family val="2"/>
            <charset val="186"/>
          </rPr>
          <t>Anne A.:</t>
        </r>
        <r>
          <rPr>
            <sz val="9"/>
            <color indexed="81"/>
            <rFont val="Tahoma"/>
            <family val="2"/>
            <charset val="186"/>
          </rPr>
          <t xml:space="preserve">
tehtud 13.10.2015</t>
        </r>
      </text>
    </comment>
    <comment ref="B1952" authorId="6" shapeId="0" xr:uid="{00000000-0006-0000-0000-00000F050000}">
      <text>
        <r>
          <rPr>
            <b/>
            <sz val="9"/>
            <color indexed="81"/>
            <rFont val="Tahoma"/>
            <family val="2"/>
            <charset val="186"/>
          </rPr>
          <t>Anne A.:</t>
        </r>
        <r>
          <rPr>
            <sz val="9"/>
            <color indexed="81"/>
            <rFont val="Tahoma"/>
            <family val="2"/>
            <charset val="186"/>
          </rPr>
          <t xml:space="preserve">
tehtud 30.10.2015</t>
        </r>
      </text>
    </comment>
    <comment ref="B1953" authorId="6" shapeId="0" xr:uid="{00000000-0006-0000-0000-000010050000}">
      <text>
        <r>
          <rPr>
            <b/>
            <sz val="9"/>
            <color indexed="81"/>
            <rFont val="Tahoma"/>
            <family val="2"/>
            <charset val="186"/>
          </rPr>
          <t>Anne A.:</t>
        </r>
        <r>
          <rPr>
            <sz val="9"/>
            <color indexed="81"/>
            <rFont val="Tahoma"/>
            <family val="2"/>
            <charset val="186"/>
          </rPr>
          <t xml:space="preserve">
tehtud 30.10.2015</t>
        </r>
      </text>
    </comment>
    <comment ref="B1954" authorId="6" shapeId="0" xr:uid="{00000000-0006-0000-0000-000011050000}">
      <text>
        <r>
          <rPr>
            <b/>
            <sz val="9"/>
            <color indexed="81"/>
            <rFont val="Tahoma"/>
            <family val="2"/>
            <charset val="186"/>
          </rPr>
          <t>Anne A.:</t>
        </r>
        <r>
          <rPr>
            <sz val="9"/>
            <color indexed="81"/>
            <rFont val="Tahoma"/>
            <family val="2"/>
            <charset val="186"/>
          </rPr>
          <t xml:space="preserve">
tehtud 30.10.2015</t>
        </r>
      </text>
    </comment>
    <comment ref="B1955" authorId="6" shapeId="0" xr:uid="{00000000-0006-0000-0000-000012050000}">
      <text>
        <r>
          <rPr>
            <b/>
            <sz val="9"/>
            <color indexed="81"/>
            <rFont val="Tahoma"/>
            <family val="2"/>
            <charset val="186"/>
          </rPr>
          <t>Anne A.:</t>
        </r>
        <r>
          <rPr>
            <sz val="9"/>
            <color indexed="81"/>
            <rFont val="Tahoma"/>
            <family val="2"/>
            <charset val="186"/>
          </rPr>
          <t xml:space="preserve">
tehtud 30.10.2015</t>
        </r>
      </text>
    </comment>
    <comment ref="B1958" authorId="6" shapeId="0" xr:uid="{00000000-0006-0000-0000-000013050000}">
      <text>
        <r>
          <rPr>
            <b/>
            <sz val="9"/>
            <color indexed="81"/>
            <rFont val="Tahoma"/>
            <family val="2"/>
            <charset val="186"/>
          </rPr>
          <t>Anne A.:</t>
        </r>
        <r>
          <rPr>
            <sz val="9"/>
            <color indexed="81"/>
            <rFont val="Tahoma"/>
            <family val="2"/>
            <charset val="186"/>
          </rPr>
          <t xml:space="preserve">
tehtud 25.01.2016</t>
        </r>
      </text>
    </comment>
    <comment ref="B1959" authorId="2" shapeId="0" xr:uid="{00000000-0006-0000-0000-000014050000}">
      <text>
        <r>
          <rPr>
            <b/>
            <sz val="9"/>
            <color indexed="81"/>
            <rFont val="Tahoma"/>
            <family val="2"/>
            <charset val="186"/>
          </rPr>
          <t>Anne Altermann:</t>
        </r>
        <r>
          <rPr>
            <sz val="9"/>
            <color indexed="81"/>
            <rFont val="Tahoma"/>
            <family val="2"/>
            <charset val="186"/>
          </rPr>
          <t xml:space="preserve">
tehtud 14.04.2016</t>
        </r>
      </text>
    </comment>
    <comment ref="B1960" authorId="2" shapeId="0" xr:uid="{00000000-0006-0000-0000-000015050000}">
      <text>
        <r>
          <rPr>
            <b/>
            <sz val="9"/>
            <color indexed="81"/>
            <rFont val="Tahoma"/>
            <family val="2"/>
            <charset val="186"/>
          </rPr>
          <t>Anne Altermann:</t>
        </r>
        <r>
          <rPr>
            <sz val="9"/>
            <color indexed="81"/>
            <rFont val="Tahoma"/>
            <family val="2"/>
            <charset val="186"/>
          </rPr>
          <t xml:space="preserve">
tehtud 18.05.2016</t>
        </r>
      </text>
    </comment>
    <comment ref="B1961" authorId="2" shapeId="0" xr:uid="{00000000-0006-0000-0000-000016050000}">
      <text>
        <r>
          <rPr>
            <b/>
            <sz val="9"/>
            <color indexed="81"/>
            <rFont val="Tahoma"/>
            <family val="2"/>
            <charset val="186"/>
          </rPr>
          <t>Anne Altermann:</t>
        </r>
        <r>
          <rPr>
            <sz val="9"/>
            <color indexed="81"/>
            <rFont val="Tahoma"/>
            <family val="2"/>
            <charset val="186"/>
          </rPr>
          <t xml:space="preserve">
tehtud 27.06.2016</t>
        </r>
      </text>
    </comment>
    <comment ref="B1962" authorId="2" shapeId="0" xr:uid="{00000000-0006-0000-0000-000017050000}">
      <text>
        <r>
          <rPr>
            <b/>
            <sz val="9"/>
            <color indexed="81"/>
            <rFont val="Tahoma"/>
            <family val="2"/>
            <charset val="186"/>
          </rPr>
          <t>Anne Altermann:</t>
        </r>
        <r>
          <rPr>
            <sz val="9"/>
            <color indexed="81"/>
            <rFont val="Tahoma"/>
            <family val="2"/>
            <charset val="186"/>
          </rPr>
          <t xml:space="preserve">
tehtud 28.06.2016</t>
        </r>
      </text>
    </comment>
    <comment ref="B1963" authorId="2" shapeId="0" xr:uid="{00000000-0006-0000-0000-000018050000}">
      <text>
        <r>
          <rPr>
            <b/>
            <sz val="9"/>
            <color indexed="81"/>
            <rFont val="Tahoma"/>
            <family val="2"/>
            <charset val="186"/>
          </rPr>
          <t>Anne Altermann:</t>
        </r>
        <r>
          <rPr>
            <sz val="9"/>
            <color indexed="81"/>
            <rFont val="Tahoma"/>
            <family val="2"/>
            <charset val="186"/>
          </rPr>
          <t xml:space="preserve">
tehtud 30.06.2016
</t>
        </r>
      </text>
    </comment>
    <comment ref="B1964" authorId="2" shapeId="0" xr:uid="{00000000-0006-0000-0000-000019050000}">
      <text>
        <r>
          <rPr>
            <b/>
            <sz val="9"/>
            <color indexed="81"/>
            <rFont val="Tahoma"/>
            <family val="2"/>
            <charset val="186"/>
          </rPr>
          <t>Anne Altermann:</t>
        </r>
        <r>
          <rPr>
            <sz val="9"/>
            <color indexed="81"/>
            <rFont val="Tahoma"/>
            <family val="2"/>
            <charset val="186"/>
          </rPr>
          <t xml:space="preserve">
tehtud 30.06.2016
</t>
        </r>
      </text>
    </comment>
    <comment ref="B1965" authorId="2" shapeId="0" xr:uid="{00000000-0006-0000-0000-00001A050000}">
      <text>
        <r>
          <rPr>
            <b/>
            <sz val="9"/>
            <color indexed="81"/>
            <rFont val="Tahoma"/>
            <family val="2"/>
            <charset val="186"/>
          </rPr>
          <t>Anne Altermann:</t>
        </r>
        <r>
          <rPr>
            <sz val="9"/>
            <color indexed="81"/>
            <rFont val="Tahoma"/>
            <family val="2"/>
            <charset val="186"/>
          </rPr>
          <t xml:space="preserve">
tehtud 06.07.2016</t>
        </r>
      </text>
    </comment>
    <comment ref="B1966" authorId="2" shapeId="0" xr:uid="{00000000-0006-0000-0000-00001B050000}">
      <text>
        <r>
          <rPr>
            <b/>
            <sz val="9"/>
            <color indexed="81"/>
            <rFont val="Tahoma"/>
            <family val="2"/>
            <charset val="186"/>
          </rPr>
          <t>Anne Altermann:</t>
        </r>
        <r>
          <rPr>
            <sz val="9"/>
            <color indexed="81"/>
            <rFont val="Tahoma"/>
            <family val="2"/>
            <charset val="186"/>
          </rPr>
          <t xml:space="preserve">
tehtud 07.07.2016</t>
        </r>
      </text>
    </comment>
    <comment ref="B1968" authorId="2" shapeId="0" xr:uid="{00000000-0006-0000-0000-00001C050000}">
      <text>
        <r>
          <rPr>
            <b/>
            <sz val="9"/>
            <color indexed="81"/>
            <rFont val="Tahoma"/>
            <family val="2"/>
            <charset val="186"/>
          </rPr>
          <t>Anne Altermann:</t>
        </r>
        <r>
          <rPr>
            <sz val="9"/>
            <color indexed="81"/>
            <rFont val="Tahoma"/>
            <family val="2"/>
            <charset val="186"/>
          </rPr>
          <t xml:space="preserve">
tehtud 23.09.2016</t>
        </r>
      </text>
    </comment>
    <comment ref="B1969" authorId="2" shapeId="0" xr:uid="{00000000-0006-0000-0000-00001D050000}">
      <text>
        <r>
          <rPr>
            <b/>
            <sz val="9"/>
            <color indexed="81"/>
            <rFont val="Tahoma"/>
            <family val="2"/>
            <charset val="186"/>
          </rPr>
          <t>Anne Altermann:</t>
        </r>
        <r>
          <rPr>
            <sz val="9"/>
            <color indexed="81"/>
            <rFont val="Tahoma"/>
            <family val="2"/>
            <charset val="186"/>
          </rPr>
          <t xml:space="preserve">
tehtud 26.09.2016</t>
        </r>
      </text>
    </comment>
    <comment ref="B1970" authorId="2" shapeId="0" xr:uid="{00000000-0006-0000-0000-00001E050000}">
      <text>
        <r>
          <rPr>
            <b/>
            <sz val="9"/>
            <color indexed="81"/>
            <rFont val="Tahoma"/>
            <family val="2"/>
            <charset val="186"/>
          </rPr>
          <t>Anne Altermann:</t>
        </r>
        <r>
          <rPr>
            <sz val="9"/>
            <color indexed="81"/>
            <rFont val="Tahoma"/>
            <family val="2"/>
            <charset val="186"/>
          </rPr>
          <t xml:space="preserve">
tehtud 30.09.2016</t>
        </r>
      </text>
    </comment>
    <comment ref="B1971" authorId="2" shapeId="0" xr:uid="{00000000-0006-0000-0000-00001F050000}">
      <text>
        <r>
          <rPr>
            <b/>
            <sz val="9"/>
            <color indexed="81"/>
            <rFont val="Tahoma"/>
            <family val="2"/>
            <charset val="186"/>
          </rPr>
          <t>Anne Altermann:</t>
        </r>
        <r>
          <rPr>
            <sz val="9"/>
            <color indexed="81"/>
            <rFont val="Tahoma"/>
            <family val="2"/>
            <charset val="186"/>
          </rPr>
          <t xml:space="preserve">
tehtud 17.10.2016</t>
        </r>
      </text>
    </comment>
    <comment ref="B1972" authorId="2" shapeId="0" xr:uid="{00000000-0006-0000-0000-000020050000}">
      <text>
        <r>
          <rPr>
            <b/>
            <sz val="9"/>
            <color indexed="81"/>
            <rFont val="Tahoma"/>
            <family val="2"/>
            <charset val="186"/>
          </rPr>
          <t>Anne Altermann:</t>
        </r>
        <r>
          <rPr>
            <sz val="9"/>
            <color indexed="81"/>
            <rFont val="Tahoma"/>
            <family val="2"/>
            <charset val="186"/>
          </rPr>
          <t xml:space="preserve">
tehtud 26.10.2016</t>
        </r>
      </text>
    </comment>
    <comment ref="B1973" authorId="2" shapeId="0" xr:uid="{00000000-0006-0000-0000-000021050000}">
      <text>
        <r>
          <rPr>
            <b/>
            <sz val="9"/>
            <color indexed="81"/>
            <rFont val="Tahoma"/>
            <family val="2"/>
            <charset val="186"/>
          </rPr>
          <t>Anne Altermann:</t>
        </r>
        <r>
          <rPr>
            <sz val="9"/>
            <color indexed="81"/>
            <rFont val="Tahoma"/>
            <family val="2"/>
            <charset val="186"/>
          </rPr>
          <t xml:space="preserve">
tehtud 01.11.2016</t>
        </r>
      </text>
    </comment>
    <comment ref="B1974" authorId="2" shapeId="0" xr:uid="{00000000-0006-0000-0000-000022050000}">
      <text>
        <r>
          <rPr>
            <b/>
            <sz val="9"/>
            <color indexed="81"/>
            <rFont val="Tahoma"/>
            <family val="2"/>
            <charset val="186"/>
          </rPr>
          <t>Anne Altermann:</t>
        </r>
        <r>
          <rPr>
            <sz val="9"/>
            <color indexed="81"/>
            <rFont val="Tahoma"/>
            <family val="2"/>
            <charset val="186"/>
          </rPr>
          <t xml:space="preserve">
tehtud 02.11.206</t>
        </r>
      </text>
    </comment>
    <comment ref="B1975" authorId="2" shapeId="0" xr:uid="{00000000-0006-0000-0000-000023050000}">
      <text>
        <r>
          <rPr>
            <b/>
            <sz val="9"/>
            <color indexed="81"/>
            <rFont val="Tahoma"/>
            <family val="2"/>
            <charset val="186"/>
          </rPr>
          <t>Anne Altermann:</t>
        </r>
        <r>
          <rPr>
            <sz val="9"/>
            <color indexed="81"/>
            <rFont val="Tahoma"/>
            <family val="2"/>
            <charset val="186"/>
          </rPr>
          <t xml:space="preserve">
tehtud 14.11.2016</t>
        </r>
      </text>
    </comment>
    <comment ref="B1977" authorId="2" shapeId="0" xr:uid="{00000000-0006-0000-0000-000024050000}">
      <text>
        <r>
          <rPr>
            <b/>
            <sz val="9"/>
            <color indexed="81"/>
            <rFont val="Tahoma"/>
            <family val="2"/>
            <charset val="186"/>
          </rPr>
          <t>Anne Altermann:</t>
        </r>
        <r>
          <rPr>
            <sz val="9"/>
            <color indexed="81"/>
            <rFont val="Tahoma"/>
            <family val="2"/>
            <charset val="186"/>
          </rPr>
          <t xml:space="preserve">
tehtud 25.11.2016</t>
        </r>
      </text>
    </comment>
    <comment ref="B1978" authorId="16" shapeId="0" xr:uid="{00000000-0006-0000-0000-000025050000}">
      <text>
        <r>
          <rPr>
            <b/>
            <sz val="9"/>
            <color indexed="81"/>
            <rFont val="Tahoma"/>
            <family val="2"/>
            <charset val="186"/>
          </rPr>
          <t>Maarja Valler:</t>
        </r>
        <r>
          <rPr>
            <sz val="9"/>
            <color indexed="81"/>
            <rFont val="Tahoma"/>
            <family val="2"/>
            <charset val="186"/>
          </rPr>
          <t xml:space="preserve">
06.12.2016</t>
        </r>
      </text>
    </comment>
    <comment ref="B1979" authorId="16" shapeId="0" xr:uid="{00000000-0006-0000-0000-000026050000}">
      <text>
        <r>
          <rPr>
            <b/>
            <sz val="9"/>
            <color indexed="81"/>
            <rFont val="Tahoma"/>
            <family val="2"/>
            <charset val="186"/>
          </rPr>
          <t>Maarja Valler:</t>
        </r>
        <r>
          <rPr>
            <sz val="9"/>
            <color indexed="81"/>
            <rFont val="Tahoma"/>
            <family val="2"/>
            <charset val="186"/>
          </rPr>
          <t xml:space="preserve">
29.12.2016</t>
        </r>
      </text>
    </comment>
    <comment ref="B1982" authorId="2" shapeId="0" xr:uid="{00000000-0006-0000-0000-000027050000}">
      <text>
        <r>
          <rPr>
            <b/>
            <sz val="9"/>
            <color indexed="81"/>
            <rFont val="Tahoma"/>
            <family val="2"/>
            <charset val="186"/>
          </rPr>
          <t>Anne Altermann:</t>
        </r>
        <r>
          <rPr>
            <sz val="9"/>
            <color indexed="81"/>
            <rFont val="Tahoma"/>
            <family val="2"/>
            <charset val="186"/>
          </rPr>
          <t xml:space="preserve">
tehtud 16.01.2017</t>
        </r>
      </text>
    </comment>
    <comment ref="B1983" authorId="2" shapeId="0" xr:uid="{00000000-0006-0000-0000-000028050000}">
      <text>
        <r>
          <rPr>
            <b/>
            <sz val="9"/>
            <color indexed="81"/>
            <rFont val="Tahoma"/>
            <family val="2"/>
            <charset val="186"/>
          </rPr>
          <t>Anne Altermann:</t>
        </r>
        <r>
          <rPr>
            <sz val="9"/>
            <color indexed="81"/>
            <rFont val="Tahoma"/>
            <family val="2"/>
            <charset val="186"/>
          </rPr>
          <t xml:space="preserve">
tehtud 23.02.2017</t>
        </r>
      </text>
    </comment>
    <comment ref="B1984" authorId="2" shapeId="0" xr:uid="{00000000-0006-0000-0000-000029050000}">
      <text>
        <r>
          <rPr>
            <b/>
            <sz val="9"/>
            <color indexed="81"/>
            <rFont val="Tahoma"/>
            <family val="2"/>
            <charset val="186"/>
          </rPr>
          <t>Anne Altermann:</t>
        </r>
        <r>
          <rPr>
            <sz val="9"/>
            <color indexed="81"/>
            <rFont val="Tahoma"/>
            <family val="2"/>
            <charset val="186"/>
          </rPr>
          <t xml:space="preserve">
tehtud 22.03.2017</t>
        </r>
      </text>
    </comment>
    <comment ref="B1985" authorId="2" shapeId="0" xr:uid="{00000000-0006-0000-0000-00002A050000}">
      <text>
        <r>
          <rPr>
            <b/>
            <sz val="9"/>
            <color indexed="81"/>
            <rFont val="Tahoma"/>
            <family val="2"/>
            <charset val="186"/>
          </rPr>
          <t>Anne Altermann:</t>
        </r>
        <r>
          <rPr>
            <sz val="9"/>
            <color indexed="81"/>
            <rFont val="Tahoma"/>
            <family val="2"/>
            <charset val="186"/>
          </rPr>
          <t xml:space="preserve">
tehtud 25.04.2017</t>
        </r>
      </text>
    </comment>
    <comment ref="B1986" authorId="2" shapeId="0" xr:uid="{00000000-0006-0000-0000-00002B050000}">
      <text>
        <r>
          <rPr>
            <b/>
            <sz val="9"/>
            <color indexed="81"/>
            <rFont val="Tahoma"/>
            <family val="2"/>
            <charset val="186"/>
          </rPr>
          <t>Anne Altermann:</t>
        </r>
        <r>
          <rPr>
            <sz val="9"/>
            <color indexed="81"/>
            <rFont val="Tahoma"/>
            <family val="2"/>
            <charset val="186"/>
          </rPr>
          <t xml:space="preserve">
tehtud 25.04.2017</t>
        </r>
      </text>
    </comment>
    <comment ref="B1987" authorId="2" shapeId="0" xr:uid="{00000000-0006-0000-0000-00002C050000}">
      <text>
        <r>
          <rPr>
            <b/>
            <sz val="9"/>
            <color indexed="81"/>
            <rFont val="Tahoma"/>
            <family val="2"/>
            <charset val="186"/>
          </rPr>
          <t>Anne Altermann:</t>
        </r>
        <r>
          <rPr>
            <sz val="9"/>
            <color indexed="81"/>
            <rFont val="Tahoma"/>
            <family val="2"/>
            <charset val="186"/>
          </rPr>
          <t xml:space="preserve">
tehtud 12.06.2017
</t>
        </r>
      </text>
    </comment>
    <comment ref="B1988" authorId="2" shapeId="0" xr:uid="{00000000-0006-0000-0000-00002D050000}">
      <text>
        <r>
          <rPr>
            <b/>
            <sz val="9"/>
            <color indexed="81"/>
            <rFont val="Tahoma"/>
            <family val="2"/>
            <charset val="186"/>
          </rPr>
          <t>Anne Altermann:</t>
        </r>
        <r>
          <rPr>
            <sz val="9"/>
            <color indexed="81"/>
            <rFont val="Tahoma"/>
            <family val="2"/>
            <charset val="186"/>
          </rPr>
          <t xml:space="preserve">
tehtud 13.06.2017</t>
        </r>
      </text>
    </comment>
    <comment ref="B1989" authorId="2" shapeId="0" xr:uid="{00000000-0006-0000-0000-00002E050000}">
      <text>
        <r>
          <rPr>
            <b/>
            <sz val="9"/>
            <color indexed="81"/>
            <rFont val="Tahoma"/>
            <family val="2"/>
            <charset val="186"/>
          </rPr>
          <t>Anne Altermann:</t>
        </r>
        <r>
          <rPr>
            <sz val="9"/>
            <color indexed="81"/>
            <rFont val="Tahoma"/>
            <family val="2"/>
            <charset val="186"/>
          </rPr>
          <t xml:space="preserve">
tehtud 13.06.2017</t>
        </r>
      </text>
    </comment>
    <comment ref="B1990" authorId="2" shapeId="0" xr:uid="{00000000-0006-0000-0000-00002F050000}">
      <text>
        <r>
          <rPr>
            <b/>
            <sz val="9"/>
            <color indexed="81"/>
            <rFont val="Tahoma"/>
            <family val="2"/>
            <charset val="186"/>
          </rPr>
          <t>Anne Altermann:</t>
        </r>
        <r>
          <rPr>
            <sz val="9"/>
            <color indexed="81"/>
            <rFont val="Tahoma"/>
            <family val="2"/>
            <charset val="186"/>
          </rPr>
          <t xml:space="preserve">
tehtud 13.06.2017</t>
        </r>
      </text>
    </comment>
    <comment ref="B1991" authorId="2" shapeId="0" xr:uid="{00000000-0006-0000-0000-000030050000}">
      <text>
        <r>
          <rPr>
            <b/>
            <sz val="9"/>
            <color indexed="81"/>
            <rFont val="Tahoma"/>
            <family val="2"/>
            <charset val="186"/>
          </rPr>
          <t>Anne Altermann:</t>
        </r>
        <r>
          <rPr>
            <sz val="9"/>
            <color indexed="81"/>
            <rFont val="Tahoma"/>
            <family val="2"/>
            <charset val="186"/>
          </rPr>
          <t xml:space="preserve">
tehtud 15.06.2017</t>
        </r>
      </text>
    </comment>
    <comment ref="B1992" authorId="2" shapeId="0" xr:uid="{00000000-0006-0000-0000-000031050000}">
      <text>
        <r>
          <rPr>
            <b/>
            <sz val="9"/>
            <color indexed="81"/>
            <rFont val="Tahoma"/>
            <family val="2"/>
            <charset val="186"/>
          </rPr>
          <t>Anne Altermann:</t>
        </r>
        <r>
          <rPr>
            <sz val="9"/>
            <color indexed="81"/>
            <rFont val="Tahoma"/>
            <family val="2"/>
            <charset val="186"/>
          </rPr>
          <t xml:space="preserve">
tehtud 10.07.2017</t>
        </r>
      </text>
    </comment>
    <comment ref="B1993" authorId="16" shapeId="0" xr:uid="{00000000-0006-0000-0000-000032050000}">
      <text>
        <r>
          <rPr>
            <b/>
            <sz val="9"/>
            <color indexed="81"/>
            <rFont val="Tahoma"/>
            <family val="2"/>
            <charset val="186"/>
          </rPr>
          <t>Maarja Valler:</t>
        </r>
        <r>
          <rPr>
            <sz val="9"/>
            <color indexed="81"/>
            <rFont val="Tahoma"/>
            <family val="2"/>
            <charset val="186"/>
          </rPr>
          <t xml:space="preserve">
tehtud 20.07.2017</t>
        </r>
      </text>
    </comment>
    <comment ref="B1994" authorId="2" shapeId="0" xr:uid="{00000000-0006-0000-0000-000033050000}">
      <text>
        <r>
          <rPr>
            <b/>
            <sz val="9"/>
            <color indexed="81"/>
            <rFont val="Tahoma"/>
            <family val="2"/>
            <charset val="186"/>
          </rPr>
          <t>Anne Altermann:</t>
        </r>
        <r>
          <rPr>
            <sz val="9"/>
            <color indexed="81"/>
            <rFont val="Tahoma"/>
            <family val="2"/>
            <charset val="186"/>
          </rPr>
          <t xml:space="preserve">
tehtud 24.07.2017</t>
        </r>
      </text>
    </comment>
    <comment ref="B1995" authorId="2" shapeId="0" xr:uid="{00000000-0006-0000-0000-000034050000}">
      <text>
        <r>
          <rPr>
            <b/>
            <sz val="9"/>
            <color indexed="81"/>
            <rFont val="Tahoma"/>
            <family val="2"/>
            <charset val="186"/>
          </rPr>
          <t>Anne Altermann:</t>
        </r>
        <r>
          <rPr>
            <sz val="9"/>
            <color indexed="81"/>
            <rFont val="Tahoma"/>
            <family val="2"/>
            <charset val="186"/>
          </rPr>
          <t xml:space="preserve">
tehtud 24.07.2017</t>
        </r>
      </text>
    </comment>
    <comment ref="B1996" authorId="2" shapeId="0" xr:uid="{00000000-0006-0000-0000-000035050000}">
      <text>
        <r>
          <rPr>
            <b/>
            <sz val="9"/>
            <color indexed="81"/>
            <rFont val="Tahoma"/>
            <family val="2"/>
            <charset val="186"/>
          </rPr>
          <t>Anne Altermann:</t>
        </r>
        <r>
          <rPr>
            <sz val="9"/>
            <color indexed="81"/>
            <rFont val="Tahoma"/>
            <family val="2"/>
            <charset val="186"/>
          </rPr>
          <t xml:space="preserve">
tehtud 25.07.2017</t>
        </r>
      </text>
    </comment>
    <comment ref="B1997" authorId="2" shapeId="0" xr:uid="{00000000-0006-0000-0000-000036050000}">
      <text>
        <r>
          <rPr>
            <b/>
            <sz val="9"/>
            <color indexed="81"/>
            <rFont val="Tahoma"/>
            <family val="2"/>
            <charset val="186"/>
          </rPr>
          <t>Anne Altermann:</t>
        </r>
        <r>
          <rPr>
            <sz val="9"/>
            <color indexed="81"/>
            <rFont val="Tahoma"/>
            <family val="2"/>
            <charset val="186"/>
          </rPr>
          <t xml:space="preserve">
tehtud 01.08.2017</t>
        </r>
      </text>
    </comment>
    <comment ref="B1998" authorId="2" shapeId="0" xr:uid="{00000000-0006-0000-0000-000037050000}">
      <text>
        <r>
          <rPr>
            <b/>
            <sz val="9"/>
            <color indexed="81"/>
            <rFont val="Tahoma"/>
            <family val="2"/>
            <charset val="186"/>
          </rPr>
          <t>Anne Altermann:</t>
        </r>
        <r>
          <rPr>
            <sz val="9"/>
            <color indexed="81"/>
            <rFont val="Tahoma"/>
            <family val="2"/>
            <charset val="186"/>
          </rPr>
          <t xml:space="preserve">
tehtud 01.08.2017</t>
        </r>
      </text>
    </comment>
    <comment ref="B1999" authorId="2" shapeId="0" xr:uid="{00000000-0006-0000-0000-000038050000}">
      <text>
        <r>
          <rPr>
            <b/>
            <sz val="9"/>
            <color indexed="81"/>
            <rFont val="Tahoma"/>
            <family val="2"/>
            <charset val="186"/>
          </rPr>
          <t>Anne Altermann:</t>
        </r>
        <r>
          <rPr>
            <sz val="9"/>
            <color indexed="81"/>
            <rFont val="Tahoma"/>
            <family val="2"/>
            <charset val="186"/>
          </rPr>
          <t xml:space="preserve">
tehtud 18.09.2017</t>
        </r>
      </text>
    </comment>
    <comment ref="B2000" authorId="2" shapeId="0" xr:uid="{00000000-0006-0000-0000-000039050000}">
      <text>
        <r>
          <rPr>
            <b/>
            <sz val="9"/>
            <color indexed="81"/>
            <rFont val="Tahoma"/>
            <family val="2"/>
            <charset val="186"/>
          </rPr>
          <t>Anne Altermann:</t>
        </r>
        <r>
          <rPr>
            <sz val="9"/>
            <color indexed="81"/>
            <rFont val="Tahoma"/>
            <family val="2"/>
            <charset val="186"/>
          </rPr>
          <t xml:space="preserve">
tehtud 25.09.2017</t>
        </r>
      </text>
    </comment>
    <comment ref="B2001" authorId="2" shapeId="0" xr:uid="{00000000-0006-0000-0000-00003A050000}">
      <text>
        <r>
          <rPr>
            <b/>
            <sz val="9"/>
            <color indexed="81"/>
            <rFont val="Tahoma"/>
            <family val="2"/>
            <charset val="186"/>
          </rPr>
          <t>Anne Altermann:</t>
        </r>
        <r>
          <rPr>
            <sz val="9"/>
            <color indexed="81"/>
            <rFont val="Tahoma"/>
            <family val="2"/>
            <charset val="186"/>
          </rPr>
          <t xml:space="preserve">
tehtud 26.09.2017</t>
        </r>
      </text>
    </comment>
    <comment ref="B2002" authorId="2" shapeId="0" xr:uid="{00000000-0006-0000-0000-00003B050000}">
      <text>
        <r>
          <rPr>
            <b/>
            <sz val="9"/>
            <color indexed="81"/>
            <rFont val="Tahoma"/>
            <family val="2"/>
            <charset val="186"/>
          </rPr>
          <t>Anne Altermann:</t>
        </r>
        <r>
          <rPr>
            <sz val="9"/>
            <color indexed="81"/>
            <rFont val="Tahoma"/>
            <family val="2"/>
            <charset val="186"/>
          </rPr>
          <t xml:space="preserve">
tehtud 26.09.2017</t>
        </r>
      </text>
    </comment>
    <comment ref="B2003" authorId="2" shapeId="0" xr:uid="{00000000-0006-0000-0000-00003C050000}">
      <text>
        <r>
          <rPr>
            <b/>
            <sz val="9"/>
            <color indexed="81"/>
            <rFont val="Tahoma"/>
            <family val="2"/>
            <charset val="186"/>
          </rPr>
          <t>Anne Altermann:</t>
        </r>
        <r>
          <rPr>
            <sz val="9"/>
            <color indexed="81"/>
            <rFont val="Tahoma"/>
            <family val="2"/>
            <charset val="186"/>
          </rPr>
          <t xml:space="preserve">
tehtud 27.08.2017</t>
        </r>
      </text>
    </comment>
    <comment ref="B2004" authorId="2" shapeId="0" xr:uid="{00000000-0006-0000-0000-00003D050000}">
      <text>
        <r>
          <rPr>
            <b/>
            <sz val="9"/>
            <color indexed="81"/>
            <rFont val="Tahoma"/>
            <family val="2"/>
            <charset val="186"/>
          </rPr>
          <t>Anne Altermann:</t>
        </r>
        <r>
          <rPr>
            <sz val="9"/>
            <color indexed="81"/>
            <rFont val="Tahoma"/>
            <family val="2"/>
            <charset val="186"/>
          </rPr>
          <t xml:space="preserve">
tehtud 28.09.2017</t>
        </r>
      </text>
    </comment>
    <comment ref="B2005" authorId="2" shapeId="0" xr:uid="{00000000-0006-0000-0000-00003E050000}">
      <text>
        <r>
          <rPr>
            <b/>
            <sz val="9"/>
            <color indexed="81"/>
            <rFont val="Tahoma"/>
            <family val="2"/>
            <charset val="186"/>
          </rPr>
          <t>Anne Altermann:</t>
        </r>
        <r>
          <rPr>
            <sz val="9"/>
            <color indexed="81"/>
            <rFont val="Tahoma"/>
            <family val="2"/>
            <charset val="186"/>
          </rPr>
          <t xml:space="preserve">
tehtud 28.09.2017</t>
        </r>
      </text>
    </comment>
    <comment ref="B2006" authorId="2" shapeId="0" xr:uid="{00000000-0006-0000-0000-00003F050000}">
      <text>
        <r>
          <rPr>
            <b/>
            <sz val="9"/>
            <color indexed="81"/>
            <rFont val="Tahoma"/>
            <family val="2"/>
            <charset val="186"/>
          </rPr>
          <t>Anne Altermann:</t>
        </r>
        <r>
          <rPr>
            <sz val="9"/>
            <color indexed="81"/>
            <rFont val="Tahoma"/>
            <family val="2"/>
            <charset val="186"/>
          </rPr>
          <t xml:space="preserve">
tehtud 28.09.2017</t>
        </r>
      </text>
    </comment>
    <comment ref="B2007" authorId="2" shapeId="0" xr:uid="{00000000-0006-0000-0000-000040050000}">
      <text>
        <r>
          <rPr>
            <b/>
            <sz val="9"/>
            <color indexed="81"/>
            <rFont val="Tahoma"/>
            <family val="2"/>
            <charset val="186"/>
          </rPr>
          <t>Anne Altermann:</t>
        </r>
        <r>
          <rPr>
            <sz val="9"/>
            <color indexed="81"/>
            <rFont val="Tahoma"/>
            <family val="2"/>
            <charset val="186"/>
          </rPr>
          <t xml:space="preserve">
tehtud 29.09.2017</t>
        </r>
      </text>
    </comment>
    <comment ref="B2008" authorId="2" shapeId="0" xr:uid="{00000000-0006-0000-0000-000041050000}">
      <text>
        <r>
          <rPr>
            <b/>
            <sz val="9"/>
            <color indexed="81"/>
            <rFont val="Tahoma"/>
            <family val="2"/>
            <charset val="186"/>
          </rPr>
          <t>Anne Altermann:</t>
        </r>
        <r>
          <rPr>
            <sz val="9"/>
            <color indexed="81"/>
            <rFont val="Tahoma"/>
            <family val="2"/>
            <charset val="186"/>
          </rPr>
          <t xml:space="preserve">
tehtud 02.10.2017</t>
        </r>
      </text>
    </comment>
    <comment ref="B2009" authorId="2" shapeId="0" xr:uid="{00000000-0006-0000-0000-000042050000}">
      <text>
        <r>
          <rPr>
            <b/>
            <sz val="9"/>
            <color indexed="81"/>
            <rFont val="Tahoma"/>
            <family val="2"/>
            <charset val="186"/>
          </rPr>
          <t>Anne Altermann:</t>
        </r>
        <r>
          <rPr>
            <sz val="9"/>
            <color indexed="81"/>
            <rFont val="Tahoma"/>
            <family val="2"/>
            <charset val="186"/>
          </rPr>
          <t xml:space="preserve">
tehtud 06.09.2017</t>
        </r>
      </text>
    </comment>
    <comment ref="B2010" authorId="2" shapeId="0" xr:uid="{00000000-0006-0000-0000-000043050000}">
      <text>
        <r>
          <rPr>
            <b/>
            <sz val="9"/>
            <color indexed="81"/>
            <rFont val="Tahoma"/>
            <family val="2"/>
            <charset val="186"/>
          </rPr>
          <t>Anne Altermann:</t>
        </r>
        <r>
          <rPr>
            <sz val="9"/>
            <color indexed="81"/>
            <rFont val="Tahoma"/>
            <family val="2"/>
            <charset val="186"/>
          </rPr>
          <t xml:space="preserve">
tehtud 09.10.2017</t>
        </r>
      </text>
    </comment>
    <comment ref="B2011" authorId="2" shapeId="0" xr:uid="{00000000-0006-0000-0000-000044050000}">
      <text>
        <r>
          <rPr>
            <b/>
            <sz val="9"/>
            <color indexed="81"/>
            <rFont val="Tahoma"/>
            <family val="2"/>
            <charset val="186"/>
          </rPr>
          <t>Anne Altermann:</t>
        </r>
        <r>
          <rPr>
            <sz val="9"/>
            <color indexed="81"/>
            <rFont val="Tahoma"/>
            <family val="2"/>
            <charset val="186"/>
          </rPr>
          <t xml:space="preserve">
tehtud 11.10.2017
</t>
        </r>
      </text>
    </comment>
    <comment ref="B2012" authorId="2" shapeId="0" xr:uid="{00000000-0006-0000-0000-000045050000}">
      <text>
        <r>
          <rPr>
            <b/>
            <sz val="9"/>
            <color indexed="81"/>
            <rFont val="Tahoma"/>
            <family val="2"/>
            <charset val="186"/>
          </rPr>
          <t>Anne Altermann:</t>
        </r>
        <r>
          <rPr>
            <sz val="9"/>
            <color indexed="81"/>
            <rFont val="Tahoma"/>
            <family val="2"/>
            <charset val="186"/>
          </rPr>
          <t xml:space="preserve">
tehtud 11.10.2017
</t>
        </r>
      </text>
    </comment>
    <comment ref="B2013" authorId="2" shapeId="0" xr:uid="{00000000-0006-0000-0000-000046050000}">
      <text>
        <r>
          <rPr>
            <b/>
            <sz val="9"/>
            <color indexed="81"/>
            <rFont val="Tahoma"/>
            <family val="2"/>
            <charset val="186"/>
          </rPr>
          <t>Anne Altermann:</t>
        </r>
        <r>
          <rPr>
            <sz val="9"/>
            <color indexed="81"/>
            <rFont val="Tahoma"/>
            <family val="2"/>
            <charset val="186"/>
          </rPr>
          <t xml:space="preserve">
tehtud 20.10.2017</t>
        </r>
      </text>
    </comment>
    <comment ref="B2014" authorId="2" shapeId="0" xr:uid="{00000000-0006-0000-0000-000047050000}">
      <text>
        <r>
          <rPr>
            <b/>
            <sz val="9"/>
            <color indexed="81"/>
            <rFont val="Tahoma"/>
            <family val="2"/>
            <charset val="186"/>
          </rPr>
          <t>Anne Altermann:</t>
        </r>
        <r>
          <rPr>
            <sz val="9"/>
            <color indexed="81"/>
            <rFont val="Tahoma"/>
            <family val="2"/>
            <charset val="186"/>
          </rPr>
          <t xml:space="preserve">
tehtud 25.10.2017</t>
        </r>
      </text>
    </comment>
    <comment ref="B2015" authorId="2" shapeId="0" xr:uid="{00000000-0006-0000-0000-000048050000}">
      <text>
        <r>
          <rPr>
            <b/>
            <sz val="9"/>
            <color indexed="81"/>
            <rFont val="Tahoma"/>
            <family val="2"/>
            <charset val="186"/>
          </rPr>
          <t>Anne Altermann:</t>
        </r>
        <r>
          <rPr>
            <sz val="9"/>
            <color indexed="81"/>
            <rFont val="Tahoma"/>
            <family val="2"/>
            <charset val="186"/>
          </rPr>
          <t xml:space="preserve">
tehtud 25.10.2017</t>
        </r>
      </text>
    </comment>
    <comment ref="B2016" authorId="2" shapeId="0" xr:uid="{00000000-0006-0000-0000-000049050000}">
      <text>
        <r>
          <rPr>
            <b/>
            <sz val="9"/>
            <color indexed="81"/>
            <rFont val="Tahoma"/>
            <family val="2"/>
            <charset val="186"/>
          </rPr>
          <t>Anne Altermann:</t>
        </r>
        <r>
          <rPr>
            <sz val="9"/>
            <color indexed="81"/>
            <rFont val="Tahoma"/>
            <family val="2"/>
            <charset val="186"/>
          </rPr>
          <t xml:space="preserve">
tehtud 27.10.2017
</t>
        </r>
      </text>
    </comment>
    <comment ref="B2018" authorId="2" shapeId="0" xr:uid="{00000000-0006-0000-0000-00004A050000}">
      <text>
        <r>
          <rPr>
            <b/>
            <sz val="9"/>
            <color indexed="81"/>
            <rFont val="Tahoma"/>
            <family val="2"/>
            <charset val="186"/>
          </rPr>
          <t>Anne Altermann:</t>
        </r>
        <r>
          <rPr>
            <sz val="9"/>
            <color indexed="81"/>
            <rFont val="Tahoma"/>
            <family val="2"/>
            <charset val="186"/>
          </rPr>
          <t xml:space="preserve">
tehtud 24.11.2018</t>
        </r>
      </text>
    </comment>
    <comment ref="B2022" authorId="2" shapeId="0" xr:uid="{00000000-0006-0000-0000-00004B050000}">
      <text>
        <r>
          <rPr>
            <b/>
            <sz val="9"/>
            <color indexed="81"/>
            <rFont val="Segoe UI"/>
            <family val="2"/>
            <charset val="186"/>
          </rPr>
          <t>Anne Altermann:</t>
        </r>
        <r>
          <rPr>
            <sz val="9"/>
            <color indexed="81"/>
            <rFont val="Segoe UI"/>
            <family val="2"/>
            <charset val="186"/>
          </rPr>
          <t xml:space="preserve">
tehtud 19.01.2018
</t>
        </r>
      </text>
    </comment>
    <comment ref="B2023" authorId="2" shapeId="0" xr:uid="{00000000-0006-0000-0000-00004C050000}">
      <text>
        <r>
          <rPr>
            <b/>
            <sz val="9"/>
            <color indexed="81"/>
            <rFont val="Segoe UI"/>
            <family val="2"/>
            <charset val="186"/>
          </rPr>
          <t>Anne Altermann:</t>
        </r>
        <r>
          <rPr>
            <sz val="9"/>
            <color indexed="81"/>
            <rFont val="Segoe UI"/>
            <family val="2"/>
            <charset val="186"/>
          </rPr>
          <t xml:space="preserve">
tehtud 23.01.2018</t>
        </r>
      </text>
    </comment>
    <comment ref="B2024" authorId="2" shapeId="0" xr:uid="{00000000-0006-0000-0000-00004D050000}">
      <text>
        <r>
          <rPr>
            <b/>
            <sz val="9"/>
            <color indexed="81"/>
            <rFont val="Segoe UI"/>
            <family val="2"/>
            <charset val="186"/>
          </rPr>
          <t>Anne Altermann:</t>
        </r>
        <r>
          <rPr>
            <sz val="9"/>
            <color indexed="81"/>
            <rFont val="Segoe UI"/>
            <family val="2"/>
            <charset val="186"/>
          </rPr>
          <t xml:space="preserve">
tehtud 29.01.2018</t>
        </r>
      </text>
    </comment>
    <comment ref="E2024" authorId="2" shapeId="0" xr:uid="{00000000-0006-0000-0000-00004E050000}">
      <text>
        <r>
          <rPr>
            <b/>
            <sz val="9"/>
            <color indexed="81"/>
            <rFont val="Segoe UI"/>
            <family val="2"/>
            <charset val="186"/>
          </rPr>
          <t>Anne Altermann:</t>
        </r>
        <r>
          <rPr>
            <sz val="9"/>
            <color indexed="81"/>
            <rFont val="Segoe UI"/>
            <family val="2"/>
            <charset val="186"/>
          </rPr>
          <t xml:space="preserve">
SANA lepingutel edaspidi Haridusamet haldusalas üks tulufond 1264230480, projekte eristab FA kood.</t>
        </r>
      </text>
    </comment>
    <comment ref="B2025" authorId="2" shapeId="0" xr:uid="{00000000-0006-0000-0000-00004F050000}">
      <text>
        <r>
          <rPr>
            <b/>
            <sz val="9"/>
            <color indexed="81"/>
            <rFont val="Segoe UI"/>
            <family val="2"/>
            <charset val="186"/>
          </rPr>
          <t>Anne Altermann:</t>
        </r>
        <r>
          <rPr>
            <sz val="9"/>
            <color indexed="81"/>
            <rFont val="Segoe UI"/>
            <family val="2"/>
            <charset val="186"/>
          </rPr>
          <t xml:space="preserve">
tehtud 29.01.2018</t>
        </r>
      </text>
    </comment>
    <comment ref="B2026" authorId="2" shapeId="0" xr:uid="{00000000-0006-0000-0000-000050050000}">
      <text>
        <r>
          <rPr>
            <b/>
            <sz val="9"/>
            <color indexed="81"/>
            <rFont val="Segoe UI"/>
            <family val="2"/>
            <charset val="186"/>
          </rPr>
          <t>Anne Altermann:</t>
        </r>
        <r>
          <rPr>
            <sz val="9"/>
            <color indexed="81"/>
            <rFont val="Segoe UI"/>
            <family val="2"/>
            <charset val="186"/>
          </rPr>
          <t xml:space="preserve">
tehtud 16.04.2018</t>
        </r>
      </text>
    </comment>
    <comment ref="B2027" authorId="2" shapeId="0" xr:uid="{00000000-0006-0000-0000-000051050000}">
      <text>
        <r>
          <rPr>
            <b/>
            <sz val="9"/>
            <color indexed="81"/>
            <rFont val="Segoe UI"/>
            <family val="2"/>
            <charset val="186"/>
          </rPr>
          <t>Anne Altermann:</t>
        </r>
        <r>
          <rPr>
            <sz val="9"/>
            <color indexed="81"/>
            <rFont val="Segoe UI"/>
            <family val="2"/>
            <charset val="186"/>
          </rPr>
          <t xml:space="preserve">
tehtud 02.05.2018</t>
        </r>
      </text>
    </comment>
    <comment ref="B2028" authorId="2" shapeId="0" xr:uid="{00000000-0006-0000-0000-000052050000}">
      <text>
        <r>
          <rPr>
            <b/>
            <sz val="9"/>
            <color indexed="81"/>
            <rFont val="Segoe UI"/>
            <family val="2"/>
            <charset val="186"/>
          </rPr>
          <t>Anne Altermann:</t>
        </r>
        <r>
          <rPr>
            <sz val="9"/>
            <color indexed="81"/>
            <rFont val="Segoe UI"/>
            <family val="2"/>
            <charset val="186"/>
          </rPr>
          <t xml:space="preserve">
tehtud 15.06.2018</t>
        </r>
      </text>
    </comment>
    <comment ref="B2029" authorId="2" shapeId="0" xr:uid="{00000000-0006-0000-0000-000053050000}">
      <text>
        <r>
          <rPr>
            <b/>
            <sz val="9"/>
            <color indexed="81"/>
            <rFont val="Segoe UI"/>
            <family val="2"/>
            <charset val="186"/>
          </rPr>
          <t>Anne Altermann:</t>
        </r>
        <r>
          <rPr>
            <sz val="9"/>
            <color indexed="81"/>
            <rFont val="Segoe UI"/>
            <family val="2"/>
            <charset val="186"/>
          </rPr>
          <t xml:space="preserve">
tehtud 22.06.2018</t>
        </r>
      </text>
    </comment>
    <comment ref="B2030" authorId="16" shapeId="0" xr:uid="{00000000-0006-0000-0000-000054050000}">
      <text>
        <r>
          <rPr>
            <b/>
            <sz val="9"/>
            <color indexed="81"/>
            <rFont val="Tahoma"/>
            <family val="2"/>
            <charset val="186"/>
          </rPr>
          <t>Maarja Valler:</t>
        </r>
        <r>
          <rPr>
            <sz val="9"/>
            <color indexed="81"/>
            <rFont val="Tahoma"/>
            <family val="2"/>
            <charset val="186"/>
          </rPr>
          <t xml:space="preserve">
02.07.2018</t>
        </r>
      </text>
    </comment>
    <comment ref="B2031" authorId="2" shapeId="0" xr:uid="{00000000-0006-0000-0000-000055050000}">
      <text>
        <r>
          <rPr>
            <b/>
            <sz val="9"/>
            <color indexed="81"/>
            <rFont val="Segoe UI"/>
            <family val="2"/>
            <charset val="186"/>
          </rPr>
          <t>Anne Altermann:</t>
        </r>
        <r>
          <rPr>
            <sz val="9"/>
            <color indexed="81"/>
            <rFont val="Segoe UI"/>
            <family val="2"/>
            <charset val="186"/>
          </rPr>
          <t xml:space="preserve">
tehtud 11.07.2018</t>
        </r>
      </text>
    </comment>
    <comment ref="B2032" authorId="2" shapeId="0" xr:uid="{00000000-0006-0000-0000-000056050000}">
      <text>
        <r>
          <rPr>
            <b/>
            <sz val="9"/>
            <color indexed="81"/>
            <rFont val="Tahoma"/>
            <family val="2"/>
            <charset val="186"/>
          </rPr>
          <t>Anne Altermann:</t>
        </r>
        <r>
          <rPr>
            <sz val="9"/>
            <color indexed="81"/>
            <rFont val="Tahoma"/>
            <family val="2"/>
            <charset val="186"/>
          </rPr>
          <t xml:space="preserve">
tehtud 25.07.2018</t>
        </r>
      </text>
    </comment>
    <comment ref="B2033" authorId="2" shapeId="0" xr:uid="{00000000-0006-0000-0000-000057050000}">
      <text>
        <r>
          <rPr>
            <b/>
            <sz val="9"/>
            <color indexed="81"/>
            <rFont val="Tahoma"/>
            <family val="2"/>
            <charset val="186"/>
          </rPr>
          <t>Anne Altermann:</t>
        </r>
        <r>
          <rPr>
            <sz val="9"/>
            <color indexed="81"/>
            <rFont val="Tahoma"/>
            <family val="2"/>
            <charset val="186"/>
          </rPr>
          <t xml:space="preserve">
tehtud 21.08.2018</t>
        </r>
      </text>
    </comment>
    <comment ref="B2034" authorId="2" shapeId="0" xr:uid="{00000000-0006-0000-0000-000058050000}">
      <text>
        <r>
          <rPr>
            <b/>
            <sz val="9"/>
            <color indexed="81"/>
            <rFont val="Segoe UI"/>
            <family val="2"/>
            <charset val="186"/>
          </rPr>
          <t>Anne Altermann:</t>
        </r>
        <r>
          <rPr>
            <sz val="9"/>
            <color indexed="81"/>
            <rFont val="Segoe UI"/>
            <family val="2"/>
            <charset val="186"/>
          </rPr>
          <t xml:space="preserve">
tehtud 27.08.2018</t>
        </r>
      </text>
    </comment>
    <comment ref="B2035" authorId="2" shapeId="0" xr:uid="{00000000-0006-0000-0000-000059050000}">
      <text>
        <r>
          <rPr>
            <b/>
            <sz val="9"/>
            <color indexed="81"/>
            <rFont val="Segoe UI"/>
            <family val="2"/>
            <charset val="186"/>
          </rPr>
          <t>Anne Altermann:</t>
        </r>
        <r>
          <rPr>
            <sz val="9"/>
            <color indexed="81"/>
            <rFont val="Segoe UI"/>
            <family val="2"/>
            <charset val="186"/>
          </rPr>
          <t xml:space="preserve">
tehtud 17.09.2018</t>
        </r>
      </text>
    </comment>
    <comment ref="B2036" authorId="2" shapeId="0" xr:uid="{00000000-0006-0000-0000-00005A050000}">
      <text>
        <r>
          <rPr>
            <b/>
            <sz val="9"/>
            <color indexed="81"/>
            <rFont val="Segoe UI"/>
            <family val="2"/>
            <charset val="186"/>
          </rPr>
          <t>Anne Altermann:</t>
        </r>
        <r>
          <rPr>
            <sz val="9"/>
            <color indexed="81"/>
            <rFont val="Segoe UI"/>
            <family val="2"/>
            <charset val="186"/>
          </rPr>
          <t xml:space="preserve">
tehtud 17.09.2018</t>
        </r>
      </text>
    </comment>
    <comment ref="B2037" authorId="2" shapeId="0" xr:uid="{00000000-0006-0000-0000-00005B050000}">
      <text>
        <r>
          <rPr>
            <b/>
            <sz val="9"/>
            <color indexed="81"/>
            <rFont val="Segoe UI"/>
            <family val="2"/>
            <charset val="186"/>
          </rPr>
          <t>Anne Altermann:</t>
        </r>
        <r>
          <rPr>
            <sz val="9"/>
            <color indexed="81"/>
            <rFont val="Segoe UI"/>
            <family val="2"/>
            <charset val="186"/>
          </rPr>
          <t xml:space="preserve">
tehtud 21.09.2018</t>
        </r>
      </text>
    </comment>
    <comment ref="B2038" authorId="2" shapeId="0" xr:uid="{00000000-0006-0000-0000-00005C050000}">
      <text>
        <r>
          <rPr>
            <b/>
            <sz val="9"/>
            <color indexed="81"/>
            <rFont val="Segoe UI"/>
            <family val="2"/>
            <charset val="186"/>
          </rPr>
          <t>Anne Altermann:</t>
        </r>
        <r>
          <rPr>
            <sz val="9"/>
            <color indexed="81"/>
            <rFont val="Segoe UI"/>
            <family val="2"/>
            <charset val="186"/>
          </rPr>
          <t xml:space="preserve">
tehtud 26.09.2018</t>
        </r>
      </text>
    </comment>
    <comment ref="B2039" authorId="2" shapeId="0" xr:uid="{00000000-0006-0000-0000-00005D050000}">
      <text>
        <r>
          <rPr>
            <b/>
            <sz val="9"/>
            <color indexed="81"/>
            <rFont val="Tahoma"/>
            <family val="2"/>
            <charset val="186"/>
          </rPr>
          <t>Anne Altermann:</t>
        </r>
        <r>
          <rPr>
            <sz val="9"/>
            <color indexed="81"/>
            <rFont val="Tahoma"/>
            <family val="2"/>
            <charset val="186"/>
          </rPr>
          <t xml:space="preserve">
tehtud 26.09.2018</t>
        </r>
      </text>
    </comment>
    <comment ref="E2039" authorId="2" shapeId="0" xr:uid="{00000000-0006-0000-0000-00005E050000}">
      <text>
        <r>
          <rPr>
            <b/>
            <sz val="9"/>
            <color indexed="81"/>
            <rFont val="Tahoma"/>
            <family val="2"/>
            <charset val="186"/>
          </rPr>
          <t>Anne Altermann:</t>
        </r>
        <r>
          <rPr>
            <sz val="9"/>
            <color indexed="81"/>
            <rFont val="Tahoma"/>
            <family val="2"/>
            <charset val="186"/>
          </rPr>
          <t xml:space="preserve">
Juhtpartner Archimedese projektis on Kirkkoharjun koulu </t>
        </r>
      </text>
    </comment>
    <comment ref="B2040" authorId="2" shapeId="0" xr:uid="{00000000-0006-0000-0000-00005F050000}">
      <text>
        <r>
          <rPr>
            <b/>
            <sz val="9"/>
            <color indexed="81"/>
            <rFont val="Tahoma"/>
            <family val="2"/>
            <charset val="186"/>
          </rPr>
          <t>Anne Altermann:</t>
        </r>
        <r>
          <rPr>
            <sz val="9"/>
            <color indexed="81"/>
            <rFont val="Tahoma"/>
            <family val="2"/>
            <charset val="186"/>
          </rPr>
          <t xml:space="preserve">
tehtud 26.09.2018</t>
        </r>
      </text>
    </comment>
    <comment ref="B2041" authorId="2" shapeId="0" xr:uid="{00000000-0006-0000-0000-000060050000}">
      <text>
        <r>
          <rPr>
            <b/>
            <sz val="9"/>
            <color indexed="81"/>
            <rFont val="Tahoma"/>
            <family val="2"/>
            <charset val="186"/>
          </rPr>
          <t>Anne Altermann:</t>
        </r>
        <r>
          <rPr>
            <sz val="9"/>
            <color indexed="81"/>
            <rFont val="Tahoma"/>
            <family val="2"/>
            <charset val="186"/>
          </rPr>
          <t xml:space="preserve">
tehtud 26.09.2018</t>
        </r>
      </text>
    </comment>
    <comment ref="B2042" authorId="2" shapeId="0" xr:uid="{00000000-0006-0000-0000-000061050000}">
      <text>
        <r>
          <rPr>
            <b/>
            <sz val="9"/>
            <color indexed="81"/>
            <rFont val="Segoe UI"/>
            <family val="2"/>
            <charset val="186"/>
          </rPr>
          <t>Anne Altermann:</t>
        </r>
        <r>
          <rPr>
            <sz val="9"/>
            <color indexed="81"/>
            <rFont val="Segoe UI"/>
            <family val="2"/>
            <charset val="186"/>
          </rPr>
          <t xml:space="preserve">
tehtud 02.10.2018</t>
        </r>
      </text>
    </comment>
    <comment ref="B2043" authorId="2" shapeId="0" xr:uid="{00000000-0006-0000-0000-000062050000}">
      <text>
        <r>
          <rPr>
            <b/>
            <sz val="9"/>
            <color indexed="81"/>
            <rFont val="Segoe UI"/>
            <family val="2"/>
            <charset val="186"/>
          </rPr>
          <t>Anne Altermann:</t>
        </r>
        <r>
          <rPr>
            <sz val="9"/>
            <color indexed="81"/>
            <rFont val="Segoe UI"/>
            <family val="2"/>
            <charset val="186"/>
          </rPr>
          <t xml:space="preserve">
tehtud 02.10.2018</t>
        </r>
      </text>
    </comment>
    <comment ref="B2044" authorId="2" shapeId="0" xr:uid="{00000000-0006-0000-0000-000063050000}">
      <text>
        <r>
          <rPr>
            <b/>
            <sz val="9"/>
            <color indexed="81"/>
            <rFont val="Segoe UI"/>
            <family val="2"/>
            <charset val="186"/>
          </rPr>
          <t>Anne Altermann:</t>
        </r>
        <r>
          <rPr>
            <sz val="9"/>
            <color indexed="81"/>
            <rFont val="Segoe UI"/>
            <family val="2"/>
            <charset val="186"/>
          </rPr>
          <t xml:space="preserve">
tehtud 05.10.2018</t>
        </r>
      </text>
    </comment>
    <comment ref="B2045" authorId="2" shapeId="0" xr:uid="{00000000-0006-0000-0000-000064050000}">
      <text>
        <r>
          <rPr>
            <b/>
            <sz val="9"/>
            <color indexed="81"/>
            <rFont val="Segoe UI"/>
            <family val="2"/>
            <charset val="186"/>
          </rPr>
          <t>Anne Altermann:</t>
        </r>
        <r>
          <rPr>
            <sz val="9"/>
            <color indexed="81"/>
            <rFont val="Segoe UI"/>
            <family val="2"/>
            <charset val="186"/>
          </rPr>
          <t xml:space="preserve">
tehtud 10.10.2018</t>
        </r>
      </text>
    </comment>
    <comment ref="B2046" authorId="2" shapeId="0" xr:uid="{00000000-0006-0000-0000-000065050000}">
      <text>
        <r>
          <rPr>
            <b/>
            <sz val="9"/>
            <color indexed="81"/>
            <rFont val="Segoe UI"/>
            <family val="2"/>
            <charset val="186"/>
          </rPr>
          <t>Anne Altermann:</t>
        </r>
        <r>
          <rPr>
            <sz val="9"/>
            <color indexed="81"/>
            <rFont val="Segoe UI"/>
            <family val="2"/>
            <charset val="186"/>
          </rPr>
          <t xml:space="preserve">
tehtud 10.10.2018</t>
        </r>
      </text>
    </comment>
    <comment ref="B2047" authorId="2" shapeId="0" xr:uid="{00000000-0006-0000-0000-000066050000}">
      <text>
        <r>
          <rPr>
            <b/>
            <sz val="9"/>
            <color indexed="81"/>
            <rFont val="Segoe UI"/>
            <family val="2"/>
            <charset val="186"/>
          </rPr>
          <t>Anne Altermann:</t>
        </r>
        <r>
          <rPr>
            <sz val="9"/>
            <color indexed="81"/>
            <rFont val="Segoe UI"/>
            <family val="2"/>
            <charset val="186"/>
          </rPr>
          <t xml:space="preserve">
tehtud 17.10.2018</t>
        </r>
      </text>
    </comment>
    <comment ref="B2048" authorId="2" shapeId="0" xr:uid="{00000000-0006-0000-0000-000067050000}">
      <text>
        <r>
          <rPr>
            <b/>
            <sz val="9"/>
            <color indexed="81"/>
            <rFont val="Segoe UI"/>
            <family val="2"/>
            <charset val="186"/>
          </rPr>
          <t>Anne Altermann:</t>
        </r>
        <r>
          <rPr>
            <sz val="9"/>
            <color indexed="81"/>
            <rFont val="Segoe UI"/>
            <family val="2"/>
            <charset val="186"/>
          </rPr>
          <t xml:space="preserve">
22.10.2018</t>
        </r>
      </text>
    </comment>
    <comment ref="E2048" authorId="2" shapeId="0" xr:uid="{00000000-0006-0000-0000-000068050000}">
      <text>
        <r>
          <rPr>
            <b/>
            <sz val="9"/>
            <color indexed="81"/>
            <rFont val="Segoe UI"/>
            <family val="2"/>
            <charset val="186"/>
          </rPr>
          <t>Anne Altermann:</t>
        </r>
        <r>
          <rPr>
            <sz val="9"/>
            <color indexed="81"/>
            <rFont val="Segoe UI"/>
            <family val="2"/>
            <charset val="186"/>
          </rPr>
          <t xml:space="preserve">
Projekt on üle võetud MTÜ-lt Koolisõber 19.07.2018 kokkuleppe alusel</t>
        </r>
      </text>
    </comment>
    <comment ref="B2049" authorId="2" shapeId="0" xr:uid="{00000000-0006-0000-0000-000069050000}">
      <text>
        <r>
          <rPr>
            <b/>
            <sz val="9"/>
            <color indexed="81"/>
            <rFont val="Segoe UI"/>
            <family val="2"/>
            <charset val="186"/>
          </rPr>
          <t>Anne Altermann:</t>
        </r>
        <r>
          <rPr>
            <sz val="9"/>
            <color indexed="81"/>
            <rFont val="Segoe UI"/>
            <family val="2"/>
            <charset val="186"/>
          </rPr>
          <t xml:space="preserve">
tehtud 29.10.2018</t>
        </r>
      </text>
    </comment>
    <comment ref="B2050" authorId="2" shapeId="0" xr:uid="{00000000-0006-0000-0000-00006A050000}">
      <text>
        <r>
          <rPr>
            <b/>
            <sz val="9"/>
            <color indexed="81"/>
            <rFont val="Segoe UI"/>
            <family val="2"/>
            <charset val="186"/>
          </rPr>
          <t>Anne Altermann:</t>
        </r>
        <r>
          <rPr>
            <sz val="9"/>
            <color indexed="81"/>
            <rFont val="Segoe UI"/>
            <family val="2"/>
            <charset val="186"/>
          </rPr>
          <t xml:space="preserve">
tehtud 30.10.2018</t>
        </r>
      </text>
    </comment>
    <comment ref="B2051" authorId="2" shapeId="0" xr:uid="{00000000-0006-0000-0000-00006B050000}">
      <text>
        <r>
          <rPr>
            <b/>
            <sz val="9"/>
            <color indexed="81"/>
            <rFont val="Segoe UI"/>
            <family val="2"/>
            <charset val="186"/>
          </rPr>
          <t>Anne Altermann:</t>
        </r>
        <r>
          <rPr>
            <sz val="9"/>
            <color indexed="81"/>
            <rFont val="Segoe UI"/>
            <family val="2"/>
            <charset val="186"/>
          </rPr>
          <t xml:space="preserve">
tehtud 30.10.2018</t>
        </r>
      </text>
    </comment>
    <comment ref="B2052" authorId="2" shapeId="0" xr:uid="{00000000-0006-0000-0000-00006C050000}">
      <text>
        <r>
          <rPr>
            <b/>
            <sz val="9"/>
            <color indexed="81"/>
            <rFont val="Segoe UI"/>
            <family val="2"/>
            <charset val="186"/>
          </rPr>
          <t>Anne Altermann:</t>
        </r>
        <r>
          <rPr>
            <sz val="9"/>
            <color indexed="81"/>
            <rFont val="Segoe UI"/>
            <family val="2"/>
            <charset val="186"/>
          </rPr>
          <t xml:space="preserve">
tehtud 14.11.2018</t>
        </r>
      </text>
    </comment>
    <comment ref="B2053" authorId="2" shapeId="0" xr:uid="{00000000-0006-0000-0000-00006D050000}">
      <text>
        <r>
          <rPr>
            <b/>
            <sz val="9"/>
            <color indexed="81"/>
            <rFont val="Segoe UI"/>
            <family val="2"/>
            <charset val="186"/>
          </rPr>
          <t>Anne Altermann:</t>
        </r>
        <r>
          <rPr>
            <sz val="9"/>
            <color indexed="81"/>
            <rFont val="Segoe UI"/>
            <family val="2"/>
            <charset val="186"/>
          </rPr>
          <t xml:space="preserve">
tehtud 14.11.2018</t>
        </r>
      </text>
    </comment>
    <comment ref="B2054" authorId="2" shapeId="0" xr:uid="{00000000-0006-0000-0000-00006E050000}">
      <text>
        <r>
          <rPr>
            <b/>
            <sz val="9"/>
            <color indexed="81"/>
            <rFont val="Segoe UI"/>
            <family val="2"/>
            <charset val="186"/>
          </rPr>
          <t>Anne Altermann:</t>
        </r>
        <r>
          <rPr>
            <sz val="9"/>
            <color indexed="81"/>
            <rFont val="Segoe UI"/>
            <family val="2"/>
            <charset val="186"/>
          </rPr>
          <t xml:space="preserve">
tehtud 15.11.2018</t>
        </r>
      </text>
    </comment>
    <comment ref="B2055" authorId="2" shapeId="0" xr:uid="{00000000-0006-0000-0000-00006F050000}">
      <text>
        <r>
          <rPr>
            <b/>
            <sz val="9"/>
            <color indexed="81"/>
            <rFont val="Tahoma"/>
            <family val="2"/>
            <charset val="186"/>
          </rPr>
          <t>Anne Altermann:</t>
        </r>
        <r>
          <rPr>
            <sz val="9"/>
            <color indexed="81"/>
            <rFont val="Tahoma"/>
            <family val="2"/>
            <charset val="186"/>
          </rPr>
          <t xml:space="preserve">
tehtud 28.11.2018</t>
        </r>
      </text>
    </comment>
    <comment ref="B2056" authorId="2" shapeId="0" xr:uid="{00000000-0006-0000-0000-000070050000}">
      <text>
        <r>
          <rPr>
            <b/>
            <sz val="9"/>
            <color indexed="81"/>
            <rFont val="Tahoma"/>
            <family val="2"/>
            <charset val="186"/>
          </rPr>
          <t>Anne Altermann:</t>
        </r>
        <r>
          <rPr>
            <sz val="9"/>
            <color indexed="81"/>
            <rFont val="Tahoma"/>
            <family val="2"/>
            <charset val="186"/>
          </rPr>
          <t xml:space="preserve">
tehtud 28.11.2018</t>
        </r>
      </text>
    </comment>
    <comment ref="B2057" authorId="2" shapeId="0" xr:uid="{00000000-0006-0000-0000-000071050000}">
      <text>
        <r>
          <rPr>
            <b/>
            <sz val="9"/>
            <color indexed="81"/>
            <rFont val="Segoe UI"/>
            <family val="2"/>
            <charset val="186"/>
          </rPr>
          <t>Anne Altermann:</t>
        </r>
        <r>
          <rPr>
            <sz val="9"/>
            <color indexed="81"/>
            <rFont val="Segoe UI"/>
            <family val="2"/>
            <charset val="186"/>
          </rPr>
          <t xml:space="preserve">
tehtud 07.12.2018</t>
        </r>
      </text>
    </comment>
    <comment ref="B2058" authorId="2" shapeId="0" xr:uid="{00000000-0006-0000-0000-000072050000}">
      <text>
        <r>
          <rPr>
            <b/>
            <sz val="9"/>
            <color indexed="81"/>
            <rFont val="Segoe UI"/>
            <family val="2"/>
            <charset val="186"/>
          </rPr>
          <t>Anne Altermann:</t>
        </r>
        <r>
          <rPr>
            <sz val="9"/>
            <color indexed="81"/>
            <rFont val="Segoe UI"/>
            <family val="2"/>
            <charset val="186"/>
          </rPr>
          <t xml:space="preserve">
tehtud 13.12.2018</t>
        </r>
      </text>
    </comment>
    <comment ref="E2058" authorId="2" shapeId="0" xr:uid="{00000000-0006-0000-0000-000073050000}">
      <text>
        <r>
          <rPr>
            <b/>
            <sz val="9"/>
            <color indexed="81"/>
            <rFont val="Segoe UI"/>
            <family val="2"/>
            <charset val="186"/>
          </rPr>
          <t>Anne Altermann:</t>
        </r>
        <r>
          <rPr>
            <sz val="9"/>
            <color indexed="81"/>
            <rFont val="Segoe UI"/>
            <family val="2"/>
            <charset val="186"/>
          </rPr>
          <t xml:space="preserve">
Juhtpartner 1st General Lyceum of Levadia </t>
        </r>
      </text>
    </comment>
    <comment ref="B2059" authorId="2" shapeId="0" xr:uid="{00000000-0006-0000-0000-000074050000}">
      <text>
        <r>
          <rPr>
            <b/>
            <sz val="9"/>
            <color indexed="81"/>
            <rFont val="Tahoma"/>
            <family val="2"/>
            <charset val="186"/>
          </rPr>
          <t>Anne Altermann:</t>
        </r>
        <r>
          <rPr>
            <sz val="9"/>
            <color indexed="81"/>
            <rFont val="Tahoma"/>
            <family val="2"/>
            <charset val="186"/>
          </rPr>
          <t xml:space="preserve">
tehtud 26.12.2018</t>
        </r>
      </text>
    </comment>
    <comment ref="E2059" authorId="2" shapeId="0" xr:uid="{00000000-0006-0000-0000-000075050000}">
      <text>
        <r>
          <rPr>
            <b/>
            <sz val="9"/>
            <color indexed="81"/>
            <rFont val="Tahoma"/>
            <family val="2"/>
            <charset val="186"/>
          </rPr>
          <t>Anne Altermann:</t>
        </r>
        <r>
          <rPr>
            <sz val="9"/>
            <color indexed="81"/>
            <rFont val="Tahoma"/>
            <family val="2"/>
            <charset val="186"/>
          </rPr>
          <t xml:space="preserve">
Projekti juhtpartner on Belgia, Katholieke Universiteit Leuven </t>
        </r>
      </text>
    </comment>
    <comment ref="B2062" authorId="2" shapeId="0" xr:uid="{00000000-0006-0000-0000-000076050000}">
      <text>
        <r>
          <rPr>
            <b/>
            <sz val="9"/>
            <color indexed="81"/>
            <rFont val="Segoe UI"/>
            <family val="2"/>
            <charset val="186"/>
          </rPr>
          <t>Anne Altermann:</t>
        </r>
        <r>
          <rPr>
            <sz val="9"/>
            <color indexed="81"/>
            <rFont val="Segoe UI"/>
            <family val="2"/>
            <charset val="186"/>
          </rPr>
          <t xml:space="preserve">
tehtud 18.01.2019</t>
        </r>
      </text>
    </comment>
    <comment ref="B2064" authorId="2" shapeId="0" xr:uid="{00000000-0006-0000-0000-000077050000}">
      <text>
        <r>
          <rPr>
            <b/>
            <sz val="9"/>
            <color indexed="81"/>
            <rFont val="Tahoma"/>
            <family val="2"/>
            <charset val="186"/>
          </rPr>
          <t>Anne Altermann:</t>
        </r>
        <r>
          <rPr>
            <sz val="9"/>
            <color indexed="81"/>
            <rFont val="Tahoma"/>
            <family val="2"/>
            <charset val="186"/>
          </rPr>
          <t xml:space="preserve">
tehtud 06.06.2019</t>
        </r>
      </text>
    </comment>
    <comment ref="B2065" authorId="2" shapeId="0" xr:uid="{00000000-0006-0000-0000-000078050000}">
      <text>
        <r>
          <rPr>
            <b/>
            <sz val="9"/>
            <color indexed="81"/>
            <rFont val="Tahoma"/>
            <family val="2"/>
            <charset val="186"/>
          </rPr>
          <t>Anne Altermann:</t>
        </r>
        <r>
          <rPr>
            <sz val="9"/>
            <color indexed="81"/>
            <rFont val="Tahoma"/>
            <family val="2"/>
            <charset val="186"/>
          </rPr>
          <t xml:space="preserve">
tehtud 10.06.2019</t>
        </r>
      </text>
    </comment>
    <comment ref="B2066" authorId="2" shapeId="0" xr:uid="{00000000-0006-0000-0000-000079050000}">
      <text>
        <r>
          <rPr>
            <b/>
            <sz val="9"/>
            <color indexed="81"/>
            <rFont val="Tahoma"/>
            <family val="2"/>
            <charset val="186"/>
          </rPr>
          <t xml:space="preserve">Anne Altermann:
</t>
        </r>
        <r>
          <rPr>
            <sz val="9"/>
            <color indexed="81"/>
            <rFont val="Tahoma"/>
            <family val="2"/>
            <charset val="186"/>
          </rPr>
          <t>tehtud 18.06.2019</t>
        </r>
      </text>
    </comment>
    <comment ref="B2067" authorId="2" shapeId="0" xr:uid="{00000000-0006-0000-0000-00007A050000}">
      <text>
        <r>
          <rPr>
            <b/>
            <sz val="9"/>
            <color indexed="81"/>
            <rFont val="Tahoma"/>
            <family val="2"/>
            <charset val="186"/>
          </rPr>
          <t xml:space="preserve">Anne Altermann:
</t>
        </r>
        <r>
          <rPr>
            <sz val="9"/>
            <color indexed="81"/>
            <rFont val="Tahoma"/>
            <family val="2"/>
            <charset val="186"/>
          </rPr>
          <t>tehtud 18.06.2019</t>
        </r>
      </text>
    </comment>
    <comment ref="B2068" authorId="2" shapeId="0" xr:uid="{00000000-0006-0000-0000-00007B050000}">
      <text>
        <r>
          <rPr>
            <b/>
            <sz val="9"/>
            <color indexed="81"/>
            <rFont val="Tahoma"/>
            <family val="2"/>
            <charset val="186"/>
          </rPr>
          <t>Anne Altermann:</t>
        </r>
        <r>
          <rPr>
            <sz val="9"/>
            <color indexed="81"/>
            <rFont val="Tahoma"/>
            <family val="2"/>
            <charset val="186"/>
          </rPr>
          <t xml:space="preserve">
tehtud 24.06.2019</t>
        </r>
      </text>
    </comment>
    <comment ref="B2069" authorId="2" shapeId="0" xr:uid="{00000000-0006-0000-0000-00007C050000}">
      <text>
        <r>
          <rPr>
            <b/>
            <sz val="9"/>
            <color indexed="81"/>
            <rFont val="Tahoma"/>
            <family val="2"/>
            <charset val="186"/>
          </rPr>
          <t>Anne Altermann:</t>
        </r>
        <r>
          <rPr>
            <sz val="9"/>
            <color indexed="81"/>
            <rFont val="Tahoma"/>
            <family val="2"/>
            <charset val="186"/>
          </rPr>
          <t xml:space="preserve">
tehtud 18.07.2019</t>
        </r>
      </text>
    </comment>
    <comment ref="B2070" authorId="2" shapeId="0" xr:uid="{00000000-0006-0000-0000-00007D050000}">
      <text>
        <r>
          <rPr>
            <b/>
            <sz val="9"/>
            <color indexed="81"/>
            <rFont val="Tahoma"/>
            <family val="2"/>
            <charset val="186"/>
          </rPr>
          <t>Anne Altermann:</t>
        </r>
        <r>
          <rPr>
            <sz val="9"/>
            <color indexed="81"/>
            <rFont val="Tahoma"/>
            <family val="2"/>
            <charset val="186"/>
          </rPr>
          <t xml:space="preserve">
tehtud 29.07.2019</t>
        </r>
      </text>
    </comment>
    <comment ref="B2071" authorId="2" shapeId="0" xr:uid="{00000000-0006-0000-0000-00007E050000}">
      <text>
        <r>
          <rPr>
            <b/>
            <sz val="9"/>
            <color indexed="81"/>
            <rFont val="Tahoma"/>
            <family val="2"/>
            <charset val="186"/>
          </rPr>
          <t>Anne Altermann:</t>
        </r>
        <r>
          <rPr>
            <sz val="9"/>
            <color indexed="81"/>
            <rFont val="Tahoma"/>
            <family val="2"/>
            <charset val="186"/>
          </rPr>
          <t xml:space="preserve">
tehtud 15.08.2019</t>
        </r>
      </text>
    </comment>
    <comment ref="B2072" authorId="2" shapeId="0" xr:uid="{00000000-0006-0000-0000-00007F050000}">
      <text>
        <r>
          <rPr>
            <b/>
            <sz val="9"/>
            <color indexed="81"/>
            <rFont val="Tahoma"/>
            <family val="2"/>
            <charset val="186"/>
          </rPr>
          <t>Anne Altermann:</t>
        </r>
        <r>
          <rPr>
            <sz val="9"/>
            <color indexed="81"/>
            <rFont val="Tahoma"/>
            <family val="2"/>
            <charset val="186"/>
          </rPr>
          <t xml:space="preserve">
tehtud 21.08.2019</t>
        </r>
      </text>
    </comment>
    <comment ref="B2073" authorId="2" shapeId="0" xr:uid="{00000000-0006-0000-0000-000080050000}">
      <text>
        <r>
          <rPr>
            <b/>
            <sz val="9"/>
            <color indexed="81"/>
            <rFont val="Tahoma"/>
            <family val="2"/>
            <charset val="186"/>
          </rPr>
          <t>Anne Altermann:</t>
        </r>
        <r>
          <rPr>
            <sz val="9"/>
            <color indexed="81"/>
            <rFont val="Tahoma"/>
            <family val="2"/>
            <charset val="186"/>
          </rPr>
          <t xml:space="preserve">
tehtud 29.09.2019</t>
        </r>
      </text>
    </comment>
    <comment ref="B2074" authorId="2" shapeId="0" xr:uid="{00000000-0006-0000-0000-000081050000}">
      <text>
        <r>
          <rPr>
            <b/>
            <sz val="9"/>
            <color indexed="81"/>
            <rFont val="Tahoma"/>
            <family val="2"/>
            <charset val="186"/>
          </rPr>
          <t>Anne Altermann:</t>
        </r>
        <r>
          <rPr>
            <sz val="9"/>
            <color indexed="81"/>
            <rFont val="Tahoma"/>
            <family val="2"/>
            <charset val="186"/>
          </rPr>
          <t xml:space="preserve">
tehtud 17.09.2019</t>
        </r>
      </text>
    </comment>
    <comment ref="B2075" authorId="2" shapeId="0" xr:uid="{00000000-0006-0000-0000-000082050000}">
      <text>
        <r>
          <rPr>
            <b/>
            <sz val="9"/>
            <color indexed="81"/>
            <rFont val="Tahoma"/>
            <family val="2"/>
            <charset val="186"/>
          </rPr>
          <t>Anne Altermann:</t>
        </r>
        <r>
          <rPr>
            <sz val="9"/>
            <color indexed="81"/>
            <rFont val="Tahoma"/>
            <family val="2"/>
            <charset val="186"/>
          </rPr>
          <t xml:space="preserve">
tehtuf 17.09.2019</t>
        </r>
      </text>
    </comment>
    <comment ref="B2076" authorId="2" shapeId="0" xr:uid="{00000000-0006-0000-0000-000083050000}">
      <text>
        <r>
          <rPr>
            <b/>
            <sz val="9"/>
            <color indexed="81"/>
            <rFont val="Tahoma"/>
            <family val="2"/>
            <charset val="186"/>
          </rPr>
          <t>Anne Altermann:</t>
        </r>
        <r>
          <rPr>
            <sz val="9"/>
            <color indexed="81"/>
            <rFont val="Tahoma"/>
            <family val="2"/>
            <charset val="186"/>
          </rPr>
          <t xml:space="preserve">
tehtud 18.09.2019</t>
        </r>
      </text>
    </comment>
    <comment ref="B2077" authorId="2" shapeId="0" xr:uid="{00000000-0006-0000-0000-000084050000}">
      <text>
        <r>
          <rPr>
            <b/>
            <sz val="9"/>
            <color indexed="81"/>
            <rFont val="Tahoma"/>
            <family val="2"/>
            <charset val="186"/>
          </rPr>
          <t>Anne Altermann:</t>
        </r>
        <r>
          <rPr>
            <sz val="9"/>
            <color indexed="81"/>
            <rFont val="Tahoma"/>
            <family val="2"/>
            <charset val="186"/>
          </rPr>
          <t xml:space="preserve">
tehtud 26.09.2019</t>
        </r>
      </text>
    </comment>
    <comment ref="B2078" authorId="2" shapeId="0" xr:uid="{00000000-0006-0000-0000-000085050000}">
      <text>
        <r>
          <rPr>
            <b/>
            <sz val="9"/>
            <color indexed="81"/>
            <rFont val="Tahoma"/>
            <family val="2"/>
            <charset val="186"/>
          </rPr>
          <t>Anne Altermann:</t>
        </r>
        <r>
          <rPr>
            <sz val="9"/>
            <color indexed="81"/>
            <rFont val="Tahoma"/>
            <family val="2"/>
            <charset val="186"/>
          </rPr>
          <t xml:space="preserve">
tehtud 27.09.2019</t>
        </r>
      </text>
    </comment>
    <comment ref="B2079" authorId="2" shapeId="0" xr:uid="{00000000-0006-0000-0000-000086050000}">
      <text>
        <r>
          <rPr>
            <b/>
            <sz val="9"/>
            <color indexed="81"/>
            <rFont val="Tahoma"/>
            <family val="2"/>
            <charset val="186"/>
          </rPr>
          <t>Anne Altermann:</t>
        </r>
        <r>
          <rPr>
            <sz val="9"/>
            <color indexed="81"/>
            <rFont val="Tahoma"/>
            <family val="2"/>
            <charset val="186"/>
          </rPr>
          <t xml:space="preserve">
tehtud 01.10.2019</t>
        </r>
      </text>
    </comment>
    <comment ref="B2080" authorId="2" shapeId="0" xr:uid="{00000000-0006-0000-0000-000087050000}">
      <text>
        <r>
          <rPr>
            <b/>
            <sz val="9"/>
            <color indexed="81"/>
            <rFont val="Tahoma"/>
            <family val="2"/>
            <charset val="186"/>
          </rPr>
          <t>Anne Altermann:</t>
        </r>
        <r>
          <rPr>
            <sz val="9"/>
            <color indexed="81"/>
            <rFont val="Tahoma"/>
            <family val="2"/>
            <charset val="186"/>
          </rPr>
          <t xml:space="preserve">
tehtud 03.10.2019</t>
        </r>
      </text>
    </comment>
    <comment ref="B2081" authorId="2" shapeId="0" xr:uid="{00000000-0006-0000-0000-000088050000}">
      <text>
        <r>
          <rPr>
            <b/>
            <sz val="9"/>
            <color indexed="81"/>
            <rFont val="Tahoma"/>
            <family val="2"/>
            <charset val="186"/>
          </rPr>
          <t>Anne Altermann:</t>
        </r>
        <r>
          <rPr>
            <sz val="9"/>
            <color indexed="81"/>
            <rFont val="Tahoma"/>
            <family val="2"/>
            <charset val="186"/>
          </rPr>
          <t xml:space="preserve">
tehtud 03.10.2019</t>
        </r>
      </text>
    </comment>
    <comment ref="B2082" authorId="2" shapeId="0" xr:uid="{00000000-0006-0000-0000-000089050000}">
      <text>
        <r>
          <rPr>
            <b/>
            <sz val="9"/>
            <color indexed="81"/>
            <rFont val="Tahoma"/>
            <family val="2"/>
            <charset val="186"/>
          </rPr>
          <t>Anne Altermann:</t>
        </r>
        <r>
          <rPr>
            <sz val="9"/>
            <color indexed="81"/>
            <rFont val="Tahoma"/>
            <family val="2"/>
            <charset val="186"/>
          </rPr>
          <t xml:space="preserve">
tehtud 03.10.2019</t>
        </r>
      </text>
    </comment>
    <comment ref="B2083" authorId="2" shapeId="0" xr:uid="{00000000-0006-0000-0000-00008A050000}">
      <text>
        <r>
          <rPr>
            <b/>
            <sz val="9"/>
            <color indexed="81"/>
            <rFont val="Tahoma"/>
            <family val="2"/>
            <charset val="186"/>
          </rPr>
          <t>Anne Altermann:</t>
        </r>
        <r>
          <rPr>
            <sz val="9"/>
            <color indexed="81"/>
            <rFont val="Tahoma"/>
            <family val="2"/>
            <charset val="186"/>
          </rPr>
          <t xml:space="preserve">
tehtud 08.10.2019</t>
        </r>
      </text>
    </comment>
    <comment ref="B2084" authorId="2" shapeId="0" xr:uid="{00000000-0006-0000-0000-00008B050000}">
      <text>
        <r>
          <rPr>
            <b/>
            <sz val="9"/>
            <color indexed="81"/>
            <rFont val="Tahoma"/>
            <family val="2"/>
            <charset val="186"/>
          </rPr>
          <t>Anne Altermann:</t>
        </r>
        <r>
          <rPr>
            <sz val="9"/>
            <color indexed="81"/>
            <rFont val="Tahoma"/>
            <family val="2"/>
            <charset val="186"/>
          </rPr>
          <t xml:space="preserve">
tehtud 08.10.2019</t>
        </r>
      </text>
    </comment>
    <comment ref="B2085" authorId="2" shapeId="0" xr:uid="{00000000-0006-0000-0000-00008C050000}">
      <text>
        <r>
          <rPr>
            <b/>
            <sz val="9"/>
            <color indexed="81"/>
            <rFont val="Tahoma"/>
            <family val="2"/>
            <charset val="186"/>
          </rPr>
          <t>Anne Altermann:</t>
        </r>
        <r>
          <rPr>
            <sz val="9"/>
            <color indexed="81"/>
            <rFont val="Tahoma"/>
            <family val="2"/>
            <charset val="186"/>
          </rPr>
          <t xml:space="preserve">
tehtud 08.10.2019</t>
        </r>
      </text>
    </comment>
    <comment ref="B2086" authorId="2" shapeId="0" xr:uid="{00000000-0006-0000-0000-00008D050000}">
      <text>
        <r>
          <rPr>
            <b/>
            <sz val="9"/>
            <color indexed="81"/>
            <rFont val="Tahoma"/>
            <family val="2"/>
            <charset val="186"/>
          </rPr>
          <t>Anne Altermann:</t>
        </r>
        <r>
          <rPr>
            <sz val="9"/>
            <color indexed="81"/>
            <rFont val="Tahoma"/>
            <family val="2"/>
            <charset val="186"/>
          </rPr>
          <t xml:space="preserve">
tehtud 10.10.2019</t>
        </r>
      </text>
    </comment>
    <comment ref="B2087" authorId="2" shapeId="0" xr:uid="{00000000-0006-0000-0000-00008E050000}">
      <text>
        <r>
          <rPr>
            <b/>
            <sz val="9"/>
            <color indexed="81"/>
            <rFont val="Tahoma"/>
            <family val="2"/>
            <charset val="186"/>
          </rPr>
          <t>Anne Altermann:</t>
        </r>
        <r>
          <rPr>
            <sz val="9"/>
            <color indexed="81"/>
            <rFont val="Tahoma"/>
            <family val="2"/>
            <charset val="186"/>
          </rPr>
          <t xml:space="preserve">
tehtud 10.10.2019</t>
        </r>
      </text>
    </comment>
    <comment ref="B2088" authorId="2" shapeId="0" xr:uid="{00000000-0006-0000-0000-00008F050000}">
      <text>
        <r>
          <rPr>
            <b/>
            <sz val="9"/>
            <color indexed="81"/>
            <rFont val="Tahoma"/>
            <family val="2"/>
            <charset val="186"/>
          </rPr>
          <t>Anne Altermann:</t>
        </r>
        <r>
          <rPr>
            <sz val="9"/>
            <color indexed="81"/>
            <rFont val="Tahoma"/>
            <family val="2"/>
            <charset val="186"/>
          </rPr>
          <t xml:space="preserve">
tehtud 02.11.2019</t>
        </r>
      </text>
    </comment>
    <comment ref="B2089" authorId="2" shapeId="0" xr:uid="{00000000-0006-0000-0000-000090050000}">
      <text>
        <r>
          <rPr>
            <b/>
            <sz val="9"/>
            <color indexed="81"/>
            <rFont val="Tahoma"/>
            <family val="2"/>
            <charset val="186"/>
          </rPr>
          <t>Anne Altermann:</t>
        </r>
        <r>
          <rPr>
            <sz val="9"/>
            <color indexed="81"/>
            <rFont val="Tahoma"/>
            <family val="2"/>
            <charset val="186"/>
          </rPr>
          <t xml:space="preserve">
tehtud 02.11.2019</t>
        </r>
      </text>
    </comment>
    <comment ref="B2090" authorId="2" shapeId="0" xr:uid="{00000000-0006-0000-0000-000091050000}">
      <text>
        <r>
          <rPr>
            <b/>
            <sz val="9"/>
            <color indexed="81"/>
            <rFont val="Tahoma"/>
            <family val="2"/>
            <charset val="186"/>
          </rPr>
          <t>Anne Altermann:</t>
        </r>
        <r>
          <rPr>
            <sz val="9"/>
            <color indexed="81"/>
            <rFont val="Tahoma"/>
            <family val="2"/>
            <charset val="186"/>
          </rPr>
          <t xml:space="preserve">
tehtud 21.11.2019</t>
        </r>
      </text>
    </comment>
    <comment ref="B2091" authorId="2" shapeId="0" xr:uid="{00000000-0006-0000-0000-000092050000}">
      <text>
        <r>
          <rPr>
            <b/>
            <sz val="9"/>
            <color indexed="81"/>
            <rFont val="Tahoma"/>
            <family val="2"/>
            <charset val="186"/>
          </rPr>
          <t>Anne Altermann:</t>
        </r>
        <r>
          <rPr>
            <sz val="9"/>
            <color indexed="81"/>
            <rFont val="Tahoma"/>
            <family val="2"/>
            <charset val="186"/>
          </rPr>
          <t xml:space="preserve">
tehtud 13.12.2019</t>
        </r>
      </text>
    </comment>
    <comment ref="E2091" authorId="2" shapeId="0" xr:uid="{00000000-0006-0000-0000-000093050000}">
      <text>
        <r>
          <rPr>
            <b/>
            <sz val="9"/>
            <color indexed="81"/>
            <rFont val="Tahoma"/>
            <family val="2"/>
            <charset val="186"/>
          </rPr>
          <t>Anne Altermann:</t>
        </r>
        <r>
          <rPr>
            <sz val="9"/>
            <color indexed="81"/>
            <rFont val="Tahoma"/>
            <family val="2"/>
            <charset val="186"/>
          </rPr>
          <t xml:space="preserve">
juhtpartner University of Iceland</t>
        </r>
      </text>
    </comment>
    <comment ref="B2094" authorId="2" shapeId="0" xr:uid="{00000000-0006-0000-0000-000094050000}">
      <text>
        <r>
          <rPr>
            <b/>
            <sz val="9"/>
            <color indexed="81"/>
            <rFont val="Tahoma"/>
            <family val="2"/>
            <charset val="186"/>
          </rPr>
          <t>Anne Altermann:</t>
        </r>
        <r>
          <rPr>
            <sz val="9"/>
            <color indexed="81"/>
            <rFont val="Tahoma"/>
            <family val="2"/>
            <charset val="186"/>
          </rPr>
          <t xml:space="preserve">
tehtud 23.01.2020
</t>
        </r>
      </text>
    </comment>
    <comment ref="B2095" authorId="2" shapeId="0" xr:uid="{00000000-0006-0000-0000-000095050000}">
      <text>
        <r>
          <rPr>
            <b/>
            <sz val="9"/>
            <color indexed="81"/>
            <rFont val="Tahoma"/>
            <family val="2"/>
            <charset val="186"/>
          </rPr>
          <t>Anne Altermann:</t>
        </r>
        <r>
          <rPr>
            <sz val="9"/>
            <color indexed="81"/>
            <rFont val="Tahoma"/>
            <family val="2"/>
            <charset val="186"/>
          </rPr>
          <t xml:space="preserve">
tehtud 29.01.2020</t>
        </r>
      </text>
    </comment>
    <comment ref="B2096" authorId="2" shapeId="0" xr:uid="{00000000-0006-0000-0000-000096050000}">
      <text>
        <r>
          <rPr>
            <b/>
            <sz val="9"/>
            <color indexed="81"/>
            <rFont val="Tahoma"/>
            <family val="2"/>
            <charset val="186"/>
          </rPr>
          <t>Anne Altermann:</t>
        </r>
        <r>
          <rPr>
            <sz val="9"/>
            <color indexed="81"/>
            <rFont val="Tahoma"/>
            <family val="2"/>
            <charset val="186"/>
          </rPr>
          <t xml:space="preserve">
tehtud 25.06.2020</t>
        </r>
      </text>
    </comment>
    <comment ref="B2097" authorId="2" shapeId="0" xr:uid="{00000000-0006-0000-0000-000097050000}">
      <text>
        <r>
          <rPr>
            <b/>
            <sz val="9"/>
            <color indexed="81"/>
            <rFont val="Tahoma"/>
            <family val="2"/>
            <charset val="186"/>
          </rPr>
          <t>Anne Altermann:</t>
        </r>
        <r>
          <rPr>
            <sz val="9"/>
            <color indexed="81"/>
            <rFont val="Tahoma"/>
            <family val="2"/>
            <charset val="186"/>
          </rPr>
          <t xml:space="preserve">
tehtud 29.06.2020</t>
        </r>
      </text>
    </comment>
    <comment ref="B2098" authorId="2" shapeId="0" xr:uid="{00000000-0006-0000-0000-000098050000}">
      <text>
        <r>
          <rPr>
            <b/>
            <sz val="9"/>
            <color indexed="81"/>
            <rFont val="Tahoma"/>
            <family val="2"/>
            <charset val="186"/>
          </rPr>
          <t>Anne Altermann:</t>
        </r>
        <r>
          <rPr>
            <sz val="9"/>
            <color indexed="81"/>
            <rFont val="Tahoma"/>
            <family val="2"/>
            <charset val="186"/>
          </rPr>
          <t xml:space="preserve">
tehtud 21.07.2020</t>
        </r>
      </text>
    </comment>
    <comment ref="B2099" authorId="2" shapeId="0" xr:uid="{00000000-0006-0000-0000-000099050000}">
      <text>
        <r>
          <rPr>
            <b/>
            <sz val="9"/>
            <color indexed="81"/>
            <rFont val="Tahoma"/>
            <family val="2"/>
            <charset val="186"/>
          </rPr>
          <t>Anne Altermann:</t>
        </r>
        <r>
          <rPr>
            <sz val="9"/>
            <color indexed="81"/>
            <rFont val="Tahoma"/>
            <family val="2"/>
            <charset val="186"/>
          </rPr>
          <t xml:space="preserve">
tehtud 22.07.2020</t>
        </r>
      </text>
    </comment>
    <comment ref="B2100" authorId="2" shapeId="0" xr:uid="{00000000-0006-0000-0000-00009A050000}">
      <text>
        <r>
          <rPr>
            <b/>
            <sz val="9"/>
            <color indexed="81"/>
            <rFont val="Tahoma"/>
            <family val="2"/>
            <charset val="186"/>
          </rPr>
          <t>Anne Altermann:</t>
        </r>
        <r>
          <rPr>
            <sz val="9"/>
            <color indexed="81"/>
            <rFont val="Tahoma"/>
            <family val="2"/>
            <charset val="186"/>
          </rPr>
          <t xml:space="preserve">
tehtud 25.08.2020</t>
        </r>
      </text>
    </comment>
    <comment ref="B2101" authorId="2" shapeId="0" xr:uid="{00000000-0006-0000-0000-00009B050000}">
      <text>
        <r>
          <rPr>
            <b/>
            <sz val="9"/>
            <color indexed="81"/>
            <rFont val="Tahoma"/>
            <family val="2"/>
            <charset val="186"/>
          </rPr>
          <t>Anne Altermann:</t>
        </r>
        <r>
          <rPr>
            <sz val="9"/>
            <color indexed="81"/>
            <rFont val="Tahoma"/>
            <family val="2"/>
            <charset val="186"/>
          </rPr>
          <t xml:space="preserve">
tehtud 25.08.2020</t>
        </r>
      </text>
    </comment>
    <comment ref="B2102" authorId="2" shapeId="0" xr:uid="{00000000-0006-0000-0000-00009C050000}">
      <text>
        <r>
          <rPr>
            <b/>
            <sz val="9"/>
            <color indexed="81"/>
            <rFont val="Tahoma"/>
            <family val="2"/>
            <charset val="186"/>
          </rPr>
          <t>Anne Altermann:</t>
        </r>
        <r>
          <rPr>
            <sz val="9"/>
            <color indexed="81"/>
            <rFont val="Tahoma"/>
            <family val="2"/>
            <charset val="186"/>
          </rPr>
          <t xml:space="preserve">
tehtud 26.08.2020
</t>
        </r>
      </text>
    </comment>
    <comment ref="B2103" authorId="2" shapeId="0" xr:uid="{00000000-0006-0000-0000-00009D050000}">
      <text>
        <r>
          <rPr>
            <b/>
            <sz val="9"/>
            <color indexed="81"/>
            <rFont val="Tahoma"/>
            <family val="2"/>
            <charset val="186"/>
          </rPr>
          <t>Anne Altermann:</t>
        </r>
        <r>
          <rPr>
            <sz val="9"/>
            <color indexed="81"/>
            <rFont val="Tahoma"/>
            <family val="2"/>
            <charset val="186"/>
          </rPr>
          <t xml:space="preserve">
tehtud 26.08.2020
</t>
        </r>
      </text>
    </comment>
    <comment ref="B2104" authorId="2" shapeId="0" xr:uid="{00000000-0006-0000-0000-00009E050000}">
      <text>
        <r>
          <rPr>
            <b/>
            <sz val="9"/>
            <color indexed="81"/>
            <rFont val="Tahoma"/>
            <family val="2"/>
            <charset val="186"/>
          </rPr>
          <t>Anne Altermann:</t>
        </r>
        <r>
          <rPr>
            <sz val="9"/>
            <color indexed="81"/>
            <rFont val="Tahoma"/>
            <family val="2"/>
            <charset val="186"/>
          </rPr>
          <t xml:space="preserve">
tehtud 31.08.2020</t>
        </r>
      </text>
    </comment>
    <comment ref="B2105" authorId="2" shapeId="0" xr:uid="{00000000-0006-0000-0000-00009F050000}">
      <text>
        <r>
          <rPr>
            <b/>
            <sz val="9"/>
            <color indexed="81"/>
            <rFont val="Tahoma"/>
            <family val="2"/>
            <charset val="186"/>
          </rPr>
          <t>Anne Altermann:</t>
        </r>
        <r>
          <rPr>
            <sz val="9"/>
            <color indexed="81"/>
            <rFont val="Tahoma"/>
            <family val="2"/>
            <charset val="186"/>
          </rPr>
          <t xml:space="preserve">
tehtud 03.09.2020</t>
        </r>
      </text>
    </comment>
    <comment ref="B2106" authorId="2" shapeId="0" xr:uid="{00000000-0006-0000-0000-0000A0050000}">
      <text>
        <r>
          <rPr>
            <b/>
            <sz val="9"/>
            <color indexed="81"/>
            <rFont val="Tahoma"/>
            <family val="2"/>
            <charset val="186"/>
          </rPr>
          <t>Anne Altermann:</t>
        </r>
        <r>
          <rPr>
            <sz val="9"/>
            <color indexed="81"/>
            <rFont val="Tahoma"/>
            <family val="2"/>
            <charset val="186"/>
          </rPr>
          <t xml:space="preserve">
tehtud 07.09.2020</t>
        </r>
      </text>
    </comment>
    <comment ref="B2107" authorId="2" shapeId="0" xr:uid="{00000000-0006-0000-0000-0000A1050000}">
      <text>
        <r>
          <rPr>
            <b/>
            <sz val="9"/>
            <color indexed="81"/>
            <rFont val="Tahoma"/>
            <family val="2"/>
            <charset val="186"/>
          </rPr>
          <t>Anne Altermann:</t>
        </r>
        <r>
          <rPr>
            <sz val="9"/>
            <color indexed="81"/>
            <rFont val="Tahoma"/>
            <family val="2"/>
            <charset val="186"/>
          </rPr>
          <t xml:space="preserve">
tehtud 14.09.2020</t>
        </r>
      </text>
    </comment>
    <comment ref="B2108" authorId="2" shapeId="0" xr:uid="{00000000-0006-0000-0000-0000A2050000}">
      <text>
        <r>
          <rPr>
            <b/>
            <sz val="9"/>
            <color indexed="81"/>
            <rFont val="Tahoma"/>
            <family val="2"/>
            <charset val="186"/>
          </rPr>
          <t>Anne Altermann:</t>
        </r>
        <r>
          <rPr>
            <sz val="9"/>
            <color indexed="81"/>
            <rFont val="Tahoma"/>
            <family val="2"/>
            <charset val="186"/>
          </rPr>
          <t xml:space="preserve">
tehtud 24.09.2020</t>
        </r>
      </text>
    </comment>
    <comment ref="E2108" authorId="2" shapeId="0" xr:uid="{00000000-0006-0000-0000-0000A3050000}">
      <text>
        <r>
          <rPr>
            <b/>
            <sz val="9"/>
            <color indexed="81"/>
            <rFont val="Segoe UI"/>
            <family val="2"/>
            <charset val="186"/>
          </rPr>
          <t>Anne Altermann</t>
        </r>
        <r>
          <rPr>
            <sz val="9"/>
            <color indexed="81"/>
            <rFont val="Segoe UI"/>
            <family val="2"/>
            <charset val="186"/>
          </rPr>
          <t xml:space="preserve">
Edaspidi kajastakase lasteaedade tulusid Archimedese lepingutel ühe tulufondiga 1264233280</t>
        </r>
      </text>
    </comment>
    <comment ref="B2109" authorId="2" shapeId="0" xr:uid="{00000000-0006-0000-0000-0000A4050000}">
      <text>
        <r>
          <rPr>
            <b/>
            <sz val="9"/>
            <color indexed="81"/>
            <rFont val="Tahoma"/>
            <family val="2"/>
            <charset val="186"/>
          </rPr>
          <t>Anne Altermann:</t>
        </r>
        <r>
          <rPr>
            <sz val="9"/>
            <color indexed="81"/>
            <rFont val="Tahoma"/>
            <family val="2"/>
            <charset val="186"/>
          </rPr>
          <t xml:space="preserve">
tehtud 24.09.2020</t>
        </r>
      </text>
    </comment>
    <comment ref="E2109" authorId="2" shapeId="0" xr:uid="{00000000-0006-0000-0000-0000A5050000}">
      <text>
        <r>
          <rPr>
            <b/>
            <sz val="9"/>
            <color indexed="81"/>
            <rFont val="Segoe UI"/>
            <family val="2"/>
            <charset val="186"/>
          </rPr>
          <t>Anne Altermann</t>
        </r>
        <r>
          <rPr>
            <sz val="9"/>
            <color indexed="81"/>
            <rFont val="Segoe UI"/>
            <family val="2"/>
            <charset val="186"/>
          </rPr>
          <t xml:space="preserve">
Edaspidi kajastakase üldhariduskoolide tulusid Archimedese lepingutel ühe tulufondiga 1264233290</t>
        </r>
      </text>
    </comment>
    <comment ref="B2110" authorId="2" shapeId="0" xr:uid="{00000000-0006-0000-0000-0000A6050000}">
      <text>
        <r>
          <rPr>
            <b/>
            <sz val="9"/>
            <color indexed="81"/>
            <rFont val="Tahoma"/>
            <family val="2"/>
            <charset val="186"/>
          </rPr>
          <t>Anne Altermann:</t>
        </r>
        <r>
          <rPr>
            <sz val="9"/>
            <color indexed="81"/>
            <rFont val="Tahoma"/>
            <family val="2"/>
            <charset val="186"/>
          </rPr>
          <t xml:space="preserve">
tehtud 15.02.2021</t>
        </r>
      </text>
    </comment>
    <comment ref="B2113" authorId="1" shapeId="0" xr:uid="{00000000-0006-0000-0000-0000A7050000}">
      <text>
        <r>
          <rPr>
            <b/>
            <sz val="8"/>
            <color indexed="81"/>
            <rFont val="Tahoma"/>
            <family val="2"/>
            <charset val="186"/>
          </rPr>
          <t>valler:</t>
        </r>
        <r>
          <rPr>
            <sz val="8"/>
            <color indexed="81"/>
            <rFont val="Tahoma"/>
            <family val="2"/>
            <charset val="186"/>
          </rPr>
          <t xml:space="preserve">
tehtud 10.03.08</t>
        </r>
      </text>
    </comment>
    <comment ref="B2114" authorId="6" shapeId="0" xr:uid="{00000000-0006-0000-0000-0000A8050000}">
      <text>
        <r>
          <rPr>
            <b/>
            <sz val="9"/>
            <color indexed="81"/>
            <rFont val="Tahoma"/>
            <family val="2"/>
            <charset val="186"/>
          </rPr>
          <t>Anne A.:</t>
        </r>
        <r>
          <rPr>
            <sz val="9"/>
            <color indexed="81"/>
            <rFont val="Tahoma"/>
            <family val="2"/>
            <charset val="186"/>
          </rPr>
          <t xml:space="preserve">
tehtud 07.01.2016</t>
        </r>
      </text>
    </comment>
    <comment ref="B2115" authorId="6" shapeId="0" xr:uid="{00000000-0006-0000-0000-0000A9050000}">
      <text>
        <r>
          <rPr>
            <b/>
            <sz val="9"/>
            <color indexed="81"/>
            <rFont val="Tahoma"/>
            <family val="2"/>
            <charset val="186"/>
          </rPr>
          <t>Anne A.:</t>
        </r>
        <r>
          <rPr>
            <sz val="9"/>
            <color indexed="81"/>
            <rFont val="Tahoma"/>
            <family val="2"/>
            <charset val="186"/>
          </rPr>
          <t xml:space="preserve">
tehtud 08.01.2016</t>
        </r>
      </text>
    </comment>
    <comment ref="B2116" authorId="2" shapeId="0" xr:uid="{00000000-0006-0000-0000-0000AA050000}">
      <text>
        <r>
          <rPr>
            <b/>
            <sz val="9"/>
            <color indexed="81"/>
            <rFont val="Tahoma"/>
            <family val="2"/>
            <charset val="186"/>
          </rPr>
          <t>Anne Altermann:</t>
        </r>
        <r>
          <rPr>
            <sz val="9"/>
            <color indexed="81"/>
            <rFont val="Tahoma"/>
            <family val="2"/>
            <charset val="186"/>
          </rPr>
          <t xml:space="preserve">
tehtud 14.10.2016</t>
        </r>
      </text>
    </comment>
    <comment ref="E2116" authorId="2" shapeId="0" xr:uid="{00000000-0006-0000-0000-0000AB050000}">
      <text>
        <r>
          <rPr>
            <b/>
            <sz val="9"/>
            <color indexed="81"/>
            <rFont val="Tahoma"/>
            <family val="2"/>
            <charset val="186"/>
          </rPr>
          <t>Anne Altermann:</t>
        </r>
        <r>
          <rPr>
            <sz val="9"/>
            <color indexed="81"/>
            <rFont val="Tahoma"/>
            <family val="2"/>
            <charset val="186"/>
          </rPr>
          <t xml:space="preserve">
SA Archimedes rahaline preemia</t>
        </r>
      </text>
    </comment>
    <comment ref="B2117" authorId="2" shapeId="0" xr:uid="{00000000-0006-0000-0000-0000AC050000}">
      <text>
        <r>
          <rPr>
            <b/>
            <sz val="9"/>
            <color indexed="81"/>
            <rFont val="Tahoma"/>
            <family val="2"/>
            <charset val="186"/>
          </rPr>
          <t>Anne Altermann:</t>
        </r>
        <r>
          <rPr>
            <sz val="9"/>
            <color indexed="81"/>
            <rFont val="Tahoma"/>
            <family val="2"/>
            <charset val="186"/>
          </rPr>
          <t xml:space="preserve">
tehtud 18.07.2019</t>
        </r>
      </text>
    </comment>
    <comment ref="B2121" authorId="14" shapeId="0" xr:uid="{00000000-0006-0000-0000-0000AD050000}">
      <text>
        <r>
          <rPr>
            <b/>
            <sz val="8"/>
            <color indexed="81"/>
            <rFont val="Tahoma"/>
            <family val="2"/>
            <charset val="186"/>
          </rPr>
          <t>roosioja:</t>
        </r>
        <r>
          <rPr>
            <sz val="8"/>
            <color indexed="81"/>
            <rFont val="Tahoma"/>
            <family val="2"/>
            <charset val="186"/>
          </rPr>
          <t xml:space="preserve">
tehtud 260207
</t>
        </r>
      </text>
    </comment>
    <comment ref="B2122" authorId="14" shapeId="0" xr:uid="{00000000-0006-0000-0000-0000AE050000}">
      <text>
        <r>
          <rPr>
            <b/>
            <sz val="8"/>
            <color indexed="81"/>
            <rFont val="Tahoma"/>
            <family val="2"/>
            <charset val="186"/>
          </rPr>
          <t>roosioja:</t>
        </r>
        <r>
          <rPr>
            <sz val="8"/>
            <color indexed="81"/>
            <rFont val="Tahoma"/>
            <family val="2"/>
            <charset val="186"/>
          </rPr>
          <t xml:space="preserve">
tehtud 260207
</t>
        </r>
      </text>
    </comment>
    <comment ref="B2123" authorId="14" shapeId="0" xr:uid="{00000000-0006-0000-0000-0000AF050000}">
      <text>
        <r>
          <rPr>
            <b/>
            <sz val="8"/>
            <color indexed="81"/>
            <rFont val="Tahoma"/>
            <family val="2"/>
            <charset val="186"/>
          </rPr>
          <t>keres</t>
        </r>
        <r>
          <rPr>
            <sz val="8"/>
            <color indexed="81"/>
            <rFont val="Tahoma"/>
            <family val="2"/>
            <charset val="186"/>
          </rPr>
          <t xml:space="preserve">
tehtud 190407
</t>
        </r>
      </text>
    </comment>
    <comment ref="B2124" authorId="4" shapeId="0" xr:uid="{00000000-0006-0000-0000-0000B0050000}">
      <text>
        <r>
          <rPr>
            <b/>
            <sz val="8"/>
            <color indexed="81"/>
            <rFont val="Tahoma"/>
            <family val="2"/>
            <charset val="186"/>
          </rPr>
          <t>kibur:</t>
        </r>
        <r>
          <rPr>
            <sz val="8"/>
            <color indexed="81"/>
            <rFont val="Tahoma"/>
            <family val="2"/>
            <charset val="186"/>
          </rPr>
          <t xml:space="preserve">
tehtud 04.05.07</t>
        </r>
      </text>
    </comment>
    <comment ref="B2125" authorId="1" shapeId="0" xr:uid="{00000000-0006-0000-0000-0000B1050000}">
      <text>
        <r>
          <rPr>
            <b/>
            <sz val="8"/>
            <color indexed="81"/>
            <rFont val="Tahoma"/>
            <family val="2"/>
            <charset val="186"/>
          </rPr>
          <t>valler:</t>
        </r>
        <r>
          <rPr>
            <sz val="8"/>
            <color indexed="81"/>
            <rFont val="Tahoma"/>
            <family val="2"/>
            <charset val="186"/>
          </rPr>
          <t xml:space="preserve">
tehtud 02.07.07</t>
        </r>
      </text>
    </comment>
    <comment ref="B2126" authorId="1" shapeId="0" xr:uid="{00000000-0006-0000-0000-0000B2050000}">
      <text>
        <r>
          <rPr>
            <b/>
            <sz val="8"/>
            <color indexed="81"/>
            <rFont val="Tahoma"/>
            <family val="2"/>
            <charset val="186"/>
          </rPr>
          <t>valler:</t>
        </r>
        <r>
          <rPr>
            <sz val="8"/>
            <color indexed="81"/>
            <rFont val="Tahoma"/>
            <family val="2"/>
            <charset val="186"/>
          </rPr>
          <t xml:space="preserve">
tehtud 17.04.08</t>
        </r>
      </text>
    </comment>
    <comment ref="B2129" authorId="4" shapeId="0" xr:uid="{00000000-0006-0000-0000-0000B3050000}">
      <text>
        <r>
          <rPr>
            <b/>
            <sz val="8"/>
            <color indexed="81"/>
            <rFont val="Tahoma"/>
            <family val="2"/>
            <charset val="186"/>
          </rPr>
          <t>kibur:</t>
        </r>
        <r>
          <rPr>
            <sz val="8"/>
            <color indexed="81"/>
            <rFont val="Tahoma"/>
            <family val="2"/>
            <charset val="186"/>
          </rPr>
          <t xml:space="preserve">
tehtud 17.09.2010</t>
        </r>
      </text>
    </comment>
    <comment ref="B2130" authorId="4" shapeId="0" xr:uid="{00000000-0006-0000-0000-0000B4050000}">
      <text>
        <r>
          <rPr>
            <b/>
            <sz val="8"/>
            <color indexed="81"/>
            <rFont val="Tahoma"/>
            <family val="2"/>
            <charset val="186"/>
          </rPr>
          <t>kibur:</t>
        </r>
        <r>
          <rPr>
            <sz val="8"/>
            <color indexed="81"/>
            <rFont val="Tahoma"/>
            <family val="2"/>
            <charset val="186"/>
          </rPr>
          <t xml:space="preserve">
tehtud 17.09.2010</t>
        </r>
      </text>
    </comment>
    <comment ref="B2131" authorId="4" shapeId="0" xr:uid="{00000000-0006-0000-0000-0000B5050000}">
      <text>
        <r>
          <rPr>
            <b/>
            <sz val="9"/>
            <color indexed="81"/>
            <rFont val="Tahoma"/>
            <family val="2"/>
            <charset val="186"/>
          </rPr>
          <t>kibur:</t>
        </r>
        <r>
          <rPr>
            <sz val="9"/>
            <color indexed="81"/>
            <rFont val="Tahoma"/>
            <family val="2"/>
            <charset val="186"/>
          </rPr>
          <t xml:space="preserve">
19.05. 11 II RR</t>
        </r>
      </text>
    </comment>
    <comment ref="B2132" authorId="4" shapeId="0" xr:uid="{00000000-0006-0000-0000-0000B6050000}">
      <text>
        <r>
          <rPr>
            <b/>
            <sz val="9"/>
            <color indexed="81"/>
            <rFont val="Tahoma"/>
            <family val="2"/>
            <charset val="186"/>
          </rPr>
          <t>kibur:</t>
        </r>
        <r>
          <rPr>
            <sz val="9"/>
            <color indexed="81"/>
            <rFont val="Tahoma"/>
            <family val="2"/>
            <charset val="186"/>
          </rPr>
          <t xml:space="preserve">
19.05. 11 II RR</t>
        </r>
      </text>
    </comment>
    <comment ref="B2133" authorId="4" shapeId="0" xr:uid="{00000000-0006-0000-0000-0000B7050000}">
      <text>
        <r>
          <rPr>
            <b/>
            <sz val="9"/>
            <color indexed="81"/>
            <rFont val="Tahoma"/>
            <family val="2"/>
            <charset val="186"/>
          </rPr>
          <t>kibur:</t>
        </r>
        <r>
          <rPr>
            <sz val="9"/>
            <color indexed="81"/>
            <rFont val="Tahoma"/>
            <family val="2"/>
            <charset val="186"/>
          </rPr>
          <t xml:space="preserve">
19.05. 11 II RR</t>
        </r>
      </text>
    </comment>
    <comment ref="B2134" authorId="4" shapeId="0" xr:uid="{00000000-0006-0000-0000-0000B8050000}">
      <text>
        <r>
          <rPr>
            <b/>
            <sz val="9"/>
            <color indexed="81"/>
            <rFont val="Tahoma"/>
            <family val="2"/>
            <charset val="186"/>
          </rPr>
          <t>kibur:</t>
        </r>
        <r>
          <rPr>
            <sz val="9"/>
            <color indexed="81"/>
            <rFont val="Tahoma"/>
            <family val="2"/>
            <charset val="186"/>
          </rPr>
          <t xml:space="preserve">
tehtud 17-08-2011</t>
        </r>
      </text>
    </comment>
    <comment ref="B2135" authorId="4" shapeId="0" xr:uid="{00000000-0006-0000-0000-0000B9050000}">
      <text>
        <r>
          <rPr>
            <b/>
            <sz val="9"/>
            <color indexed="81"/>
            <rFont val="Tahoma"/>
            <family val="2"/>
            <charset val="186"/>
          </rPr>
          <t>kibur:</t>
        </r>
        <r>
          <rPr>
            <sz val="9"/>
            <color indexed="81"/>
            <rFont val="Tahoma"/>
            <family val="2"/>
            <charset val="186"/>
          </rPr>
          <t xml:space="preserve">
tehtud 16.02.12 </t>
        </r>
      </text>
    </comment>
    <comment ref="B2136" authorId="9" shapeId="0" xr:uid="{00000000-0006-0000-0000-0000BA050000}">
      <text>
        <r>
          <rPr>
            <b/>
            <sz val="9"/>
            <color indexed="81"/>
            <rFont val="Tahoma"/>
            <family val="2"/>
            <charset val="186"/>
          </rPr>
          <t>Krista Kibur:</t>
        </r>
        <r>
          <rPr>
            <sz val="9"/>
            <color indexed="81"/>
            <rFont val="Tahoma"/>
            <family val="2"/>
            <charset val="186"/>
          </rPr>
          <t xml:space="preserve">
tehtud 26.09.2012
</t>
        </r>
      </text>
    </comment>
    <comment ref="B2137" authorId="9" shapeId="0" xr:uid="{00000000-0006-0000-0000-0000BB050000}">
      <text>
        <r>
          <rPr>
            <b/>
            <sz val="9"/>
            <color indexed="81"/>
            <rFont val="Tahoma"/>
            <family val="2"/>
            <charset val="186"/>
          </rPr>
          <t>Krista Kibur:</t>
        </r>
        <r>
          <rPr>
            <sz val="9"/>
            <color indexed="81"/>
            <rFont val="Tahoma"/>
            <family val="2"/>
            <charset val="186"/>
          </rPr>
          <t xml:space="preserve">
30.05.2013 RR2</t>
        </r>
      </text>
    </comment>
    <comment ref="B2138" authorId="9" shapeId="0" xr:uid="{00000000-0006-0000-0000-0000BC050000}">
      <text>
        <r>
          <rPr>
            <b/>
            <sz val="9"/>
            <color indexed="81"/>
            <rFont val="Tahoma"/>
            <family val="2"/>
            <charset val="186"/>
          </rPr>
          <t>Krista Kibur:</t>
        </r>
        <r>
          <rPr>
            <sz val="9"/>
            <color indexed="81"/>
            <rFont val="Tahoma"/>
            <family val="2"/>
            <charset val="186"/>
          </rPr>
          <t xml:space="preserve">
tehtud 04.09.2013
</t>
        </r>
      </text>
    </comment>
    <comment ref="B2139" authorId="9" shapeId="0" xr:uid="{00000000-0006-0000-0000-0000BD050000}">
      <text>
        <r>
          <rPr>
            <b/>
            <sz val="9"/>
            <color indexed="81"/>
            <rFont val="Tahoma"/>
            <family val="2"/>
            <charset val="186"/>
          </rPr>
          <t>Krista Kibur:</t>
        </r>
        <r>
          <rPr>
            <sz val="9"/>
            <color indexed="81"/>
            <rFont val="Tahoma"/>
            <family val="2"/>
            <charset val="186"/>
          </rPr>
          <t xml:space="preserve">
04.09.2014</t>
        </r>
      </text>
    </comment>
    <comment ref="B2140" authorId="18" shapeId="0" xr:uid="{00000000-0006-0000-0000-0000BE050000}">
      <text>
        <r>
          <rPr>
            <b/>
            <sz val="9"/>
            <color indexed="81"/>
            <rFont val="Tahoma"/>
            <family val="2"/>
            <charset val="186"/>
          </rPr>
          <t>Kristi Urmann:</t>
        </r>
        <r>
          <rPr>
            <sz val="9"/>
            <color indexed="81"/>
            <rFont val="Tahoma"/>
            <family val="2"/>
            <charset val="186"/>
          </rPr>
          <t xml:space="preserve">
Tehtud 17.03.2015
</t>
        </r>
      </text>
    </comment>
    <comment ref="E2140" authorId="18" shapeId="0" xr:uid="{00000000-0006-0000-0000-0000BF050000}">
      <text>
        <r>
          <rPr>
            <b/>
            <sz val="9"/>
            <color indexed="81"/>
            <rFont val="Tahoma"/>
            <family val="2"/>
            <charset val="186"/>
          </rPr>
          <t>Kristi Urmann:</t>
        </r>
        <r>
          <rPr>
            <sz val="9"/>
            <color indexed="81"/>
            <rFont val="Tahoma"/>
            <family val="2"/>
            <charset val="186"/>
          </rPr>
          <t xml:space="preserve">
Haabersti VAK</t>
        </r>
      </text>
    </comment>
    <comment ref="B2141" authorId="9" shapeId="0" xr:uid="{00000000-0006-0000-0000-0000C0050000}">
      <text>
        <r>
          <rPr>
            <b/>
            <sz val="8"/>
            <color indexed="81"/>
            <rFont val="Tahoma"/>
            <family val="2"/>
            <charset val="186"/>
          </rPr>
          <t>Krista Kibur:</t>
        </r>
        <r>
          <rPr>
            <sz val="8"/>
            <color indexed="81"/>
            <rFont val="Tahoma"/>
            <family val="2"/>
            <charset val="186"/>
          </rPr>
          <t xml:space="preserve">
01.06.2015</t>
        </r>
      </text>
    </comment>
    <comment ref="B2142" authorId="6" shapeId="0" xr:uid="{00000000-0006-0000-0000-0000C1050000}">
      <text>
        <r>
          <rPr>
            <b/>
            <sz val="9"/>
            <color indexed="81"/>
            <rFont val="Tahoma"/>
            <family val="2"/>
            <charset val="186"/>
          </rPr>
          <t>Anne A.:</t>
        </r>
        <r>
          <rPr>
            <sz val="9"/>
            <color indexed="81"/>
            <rFont val="Tahoma"/>
            <family val="2"/>
            <charset val="186"/>
          </rPr>
          <t xml:space="preserve">
tehtud 08.07.2015</t>
        </r>
      </text>
    </comment>
    <comment ref="B2143" authorId="6" shapeId="0" xr:uid="{00000000-0006-0000-0000-0000C2050000}">
      <text>
        <r>
          <rPr>
            <b/>
            <sz val="9"/>
            <color indexed="81"/>
            <rFont val="Tahoma"/>
            <family val="2"/>
            <charset val="186"/>
          </rPr>
          <t>Anne A.:</t>
        </r>
        <r>
          <rPr>
            <sz val="9"/>
            <color indexed="81"/>
            <rFont val="Tahoma"/>
            <family val="2"/>
            <charset val="186"/>
          </rPr>
          <t xml:space="preserve">
tehtud 27.08.2015</t>
        </r>
      </text>
    </comment>
    <comment ref="E2143" authorId="6" shapeId="0" xr:uid="{00000000-0006-0000-0000-0000C3050000}">
      <text>
        <r>
          <rPr>
            <b/>
            <sz val="9"/>
            <color indexed="81"/>
            <rFont val="Tahoma"/>
            <family val="2"/>
            <charset val="186"/>
          </rPr>
          <t>Anne A.:</t>
        </r>
        <r>
          <rPr>
            <sz val="9"/>
            <color indexed="81"/>
            <rFont val="Tahoma"/>
            <family val="2"/>
            <charset val="186"/>
          </rPr>
          <t xml:space="preserve">
Leping  2015-KA105-59
01.08.2015-30.09.2016</t>
        </r>
      </text>
    </comment>
    <comment ref="B2144" authorId="6" shapeId="0" xr:uid="{00000000-0006-0000-0000-0000C4050000}">
      <text>
        <r>
          <rPr>
            <b/>
            <sz val="9"/>
            <color indexed="81"/>
            <rFont val="Tahoma"/>
            <family val="2"/>
            <charset val="186"/>
          </rPr>
          <t>Anne A.:</t>
        </r>
        <r>
          <rPr>
            <sz val="9"/>
            <color indexed="81"/>
            <rFont val="Tahoma"/>
            <family val="2"/>
            <charset val="186"/>
          </rPr>
          <t xml:space="preserve">
27.08.2015</t>
        </r>
      </text>
    </comment>
    <comment ref="E2144" authorId="6" shapeId="0" xr:uid="{00000000-0006-0000-0000-0000C5050000}">
      <text>
        <r>
          <rPr>
            <b/>
            <sz val="9"/>
            <color indexed="81"/>
            <rFont val="Tahoma"/>
            <family val="2"/>
            <charset val="186"/>
          </rPr>
          <t>Anne A.:</t>
        </r>
        <r>
          <rPr>
            <sz val="9"/>
            <color indexed="81"/>
            <rFont val="Tahoma"/>
            <family val="2"/>
            <charset val="186"/>
          </rPr>
          <t xml:space="preserve">
projekti nr. 2015-2-NL02-KA105-0001002
sept 2015 - juli 2016</t>
        </r>
      </text>
    </comment>
    <comment ref="B2145" authorId="18" shapeId="0" xr:uid="{00000000-0006-0000-0000-0000C6050000}">
      <text>
        <r>
          <rPr>
            <b/>
            <sz val="9"/>
            <color indexed="81"/>
            <rFont val="Tahoma"/>
            <family val="2"/>
            <charset val="186"/>
          </rPr>
          <t>Kristi Urmann:</t>
        </r>
        <r>
          <rPr>
            <sz val="9"/>
            <color indexed="81"/>
            <rFont val="Tahoma"/>
            <family val="2"/>
            <charset val="186"/>
          </rPr>
          <t xml:space="preserve">
28.01.2016
</t>
        </r>
      </text>
    </comment>
    <comment ref="B2146" authorId="18" shapeId="0" xr:uid="{00000000-0006-0000-0000-0000C7050000}">
      <text>
        <r>
          <rPr>
            <b/>
            <sz val="9"/>
            <color indexed="81"/>
            <rFont val="Tahoma"/>
            <family val="2"/>
            <charset val="186"/>
          </rPr>
          <t>Kristi Urmann:</t>
        </r>
        <r>
          <rPr>
            <sz val="9"/>
            <color indexed="81"/>
            <rFont val="Tahoma"/>
            <family val="2"/>
            <charset val="186"/>
          </rPr>
          <t xml:space="preserve">
28.01.2016
</t>
        </r>
      </text>
    </comment>
    <comment ref="B2147" authorId="18" shapeId="0" xr:uid="{00000000-0006-0000-0000-0000C8050000}">
      <text>
        <r>
          <rPr>
            <b/>
            <sz val="9"/>
            <color indexed="81"/>
            <rFont val="Tahoma"/>
            <family val="2"/>
            <charset val="186"/>
          </rPr>
          <t>Kristi Urmann:</t>
        </r>
        <r>
          <rPr>
            <sz val="9"/>
            <color indexed="81"/>
            <rFont val="Tahoma"/>
            <family val="2"/>
            <charset val="186"/>
          </rPr>
          <t xml:space="preserve">
Tehtud 17.06.2016</t>
        </r>
      </text>
    </comment>
    <comment ref="B2155" authorId="2" shapeId="0" xr:uid="{00000000-0006-0000-0000-0000C9050000}">
      <text>
        <r>
          <rPr>
            <b/>
            <sz val="9"/>
            <color indexed="81"/>
            <rFont val="Segoe UI"/>
            <family val="2"/>
            <charset val="186"/>
          </rPr>
          <t>Anne Altermann:</t>
        </r>
        <r>
          <rPr>
            <sz val="9"/>
            <color indexed="81"/>
            <rFont val="Segoe UI"/>
            <family val="2"/>
            <charset val="186"/>
          </rPr>
          <t xml:space="preserve">
tehtud 27.01.2018</t>
        </r>
      </text>
    </comment>
    <comment ref="B2156" authorId="13" shapeId="0" xr:uid="{00000000-0006-0000-0000-0000CA050000}">
      <text>
        <r>
          <rPr>
            <b/>
            <sz val="9"/>
            <color indexed="81"/>
            <rFont val="Tahoma"/>
            <family val="2"/>
            <charset val="186"/>
          </rPr>
          <t>Monika Pertel:</t>
        </r>
        <r>
          <rPr>
            <sz val="9"/>
            <color indexed="81"/>
            <rFont val="Tahoma"/>
            <family val="2"/>
            <charset val="186"/>
          </rPr>
          <t xml:space="preserve">
tehtud 20.06.18
</t>
        </r>
      </text>
    </comment>
    <comment ref="B2158" authorId="13" shapeId="0" xr:uid="{00000000-0006-0000-0000-0000CB050000}">
      <text>
        <r>
          <rPr>
            <b/>
            <sz val="9"/>
            <color indexed="81"/>
            <rFont val="Tahoma"/>
            <family val="2"/>
            <charset val="186"/>
          </rPr>
          <t>Monika Pertel:</t>
        </r>
        <r>
          <rPr>
            <sz val="9"/>
            <color indexed="81"/>
            <rFont val="Tahoma"/>
            <family val="2"/>
            <charset val="186"/>
          </rPr>
          <t xml:space="preserve">
tehtud 15.08.19
</t>
        </r>
      </text>
    </comment>
    <comment ref="B2159" authorId="2" shapeId="0" xr:uid="{00000000-0006-0000-0000-0000CC050000}">
      <text>
        <r>
          <rPr>
            <b/>
            <sz val="9"/>
            <color indexed="81"/>
            <rFont val="Tahoma"/>
            <family val="2"/>
            <charset val="186"/>
          </rPr>
          <t>Anne Altermann:</t>
        </r>
        <r>
          <rPr>
            <sz val="9"/>
            <color indexed="81"/>
            <rFont val="Tahoma"/>
            <family val="2"/>
            <charset val="186"/>
          </rPr>
          <t xml:space="preserve">
tehtud 21.08.2019</t>
        </r>
      </text>
    </comment>
    <comment ref="B2161" authorId="2" shapeId="0" xr:uid="{00000000-0006-0000-0000-0000CD050000}">
      <text>
        <r>
          <rPr>
            <b/>
            <sz val="9"/>
            <color indexed="81"/>
            <rFont val="Tahoma"/>
            <family val="2"/>
            <charset val="186"/>
          </rPr>
          <t>Anne Altermann:</t>
        </r>
        <r>
          <rPr>
            <sz val="9"/>
            <color indexed="81"/>
            <rFont val="Tahoma"/>
            <family val="2"/>
            <charset val="186"/>
          </rPr>
          <t xml:space="preserve">
tehtud 21.11.2019</t>
        </r>
      </text>
    </comment>
    <comment ref="B2162" authorId="13" shapeId="0" xr:uid="{00000000-0006-0000-0000-0000CE050000}">
      <text>
        <r>
          <rPr>
            <b/>
            <sz val="9"/>
            <color indexed="81"/>
            <rFont val="Tahoma"/>
            <family val="2"/>
            <charset val="186"/>
          </rPr>
          <t>Monika Pertel:</t>
        </r>
        <r>
          <rPr>
            <sz val="9"/>
            <color indexed="81"/>
            <rFont val="Tahoma"/>
            <family val="2"/>
            <charset val="186"/>
          </rPr>
          <t xml:space="preserve">
20.01.20 tehtud</t>
        </r>
      </text>
    </comment>
    <comment ref="B2163" authorId="2" shapeId="0" xr:uid="{00000000-0006-0000-0000-0000CF050000}">
      <text>
        <r>
          <rPr>
            <b/>
            <sz val="9"/>
            <color indexed="81"/>
            <rFont val="Tahoma"/>
            <family val="2"/>
            <charset val="186"/>
          </rPr>
          <t>Anne Altermann:</t>
        </r>
        <r>
          <rPr>
            <sz val="9"/>
            <color indexed="81"/>
            <rFont val="Tahoma"/>
            <family val="2"/>
            <charset val="186"/>
          </rPr>
          <t xml:space="preserve">
tehtud 12.08.2020</t>
        </r>
      </text>
    </comment>
    <comment ref="B2164" authorId="0" shapeId="0" xr:uid="{00000000-0006-0000-0000-0000D0050000}">
      <text>
        <r>
          <rPr>
            <b/>
            <sz val="8"/>
            <color indexed="81"/>
            <rFont val="Tahoma"/>
            <family val="2"/>
            <charset val="186"/>
          </rPr>
          <t>viinapuu:</t>
        </r>
        <r>
          <rPr>
            <sz val="8"/>
            <color indexed="81"/>
            <rFont val="Tahoma"/>
            <family val="2"/>
            <charset val="186"/>
          </rPr>
          <t xml:space="preserve">
tehtud 08.05.08</t>
        </r>
      </text>
    </comment>
    <comment ref="B2165" authorId="11" shapeId="0" xr:uid="{00000000-0006-0000-0000-0000D1050000}">
      <text>
        <r>
          <rPr>
            <b/>
            <sz val="9"/>
            <color indexed="81"/>
            <rFont val="Tahoma"/>
            <family val="2"/>
            <charset val="186"/>
          </rPr>
          <t>Anne Viinapuu:</t>
        </r>
        <r>
          <rPr>
            <sz val="9"/>
            <color indexed="81"/>
            <rFont val="Tahoma"/>
            <family val="2"/>
            <charset val="186"/>
          </rPr>
          <t xml:space="preserve">
tehtud 24 09.2012
</t>
        </r>
      </text>
    </comment>
    <comment ref="B2168" authorId="11" shapeId="0" xr:uid="{00000000-0006-0000-0000-0000D2050000}">
      <text>
        <r>
          <rPr>
            <b/>
            <sz val="9"/>
            <color indexed="81"/>
            <rFont val="Tahoma"/>
            <family val="2"/>
            <charset val="186"/>
          </rPr>
          <t>Anne Viinapuu:</t>
        </r>
        <r>
          <rPr>
            <sz val="9"/>
            <color indexed="81"/>
            <rFont val="Tahoma"/>
            <family val="2"/>
            <charset val="186"/>
          </rPr>
          <t xml:space="preserve">
tehtud 08.01.2020</t>
        </r>
      </text>
    </comment>
    <comment ref="D2170" authorId="5" shapeId="0" xr:uid="{00000000-0006-0000-0000-0000D3050000}">
      <text>
        <r>
          <rPr>
            <b/>
            <sz val="9"/>
            <color indexed="81"/>
            <rFont val="Tahoma"/>
            <family val="2"/>
            <charset val="186"/>
          </rPr>
          <t>Anne A:</t>
        </r>
        <r>
          <rPr>
            <sz val="9"/>
            <color indexed="81"/>
            <rFont val="Tahoma"/>
            <family val="2"/>
            <charset val="186"/>
          </rPr>
          <t xml:space="preserve">
end nimi Integratsiooni ja Migratsiooni Sihtasutus Meie Inimesed (MISA) ajavahemikul 08.01.2010 - 15.03.2017
enen seda oli endine nimi Integratsiooni Sihtasutus
ajavahemikul 25.03.2008 - 08.01.2010
</t>
        </r>
      </text>
    </comment>
    <comment ref="B2171" authorId="4" shapeId="0" xr:uid="{00000000-0006-0000-0000-0000D4050000}">
      <text>
        <r>
          <rPr>
            <b/>
            <sz val="8"/>
            <color indexed="81"/>
            <rFont val="Tahoma"/>
            <family val="2"/>
            <charset val="186"/>
          </rPr>
          <t>kibur:</t>
        </r>
        <r>
          <rPr>
            <sz val="8"/>
            <color indexed="81"/>
            <rFont val="Tahoma"/>
            <family val="2"/>
            <charset val="186"/>
          </rPr>
          <t xml:space="preserve">
tehtud 28.05.2010 Linnakantselei</t>
        </r>
      </text>
    </comment>
    <comment ref="B2172" authorId="1" shapeId="0" xr:uid="{00000000-0006-0000-0000-0000D5050000}">
      <text>
        <r>
          <rPr>
            <b/>
            <sz val="8"/>
            <color indexed="81"/>
            <rFont val="Tahoma"/>
            <family val="2"/>
            <charset val="186"/>
          </rPr>
          <t>valler:</t>
        </r>
        <r>
          <rPr>
            <sz val="8"/>
            <color indexed="81"/>
            <rFont val="Tahoma"/>
            <family val="2"/>
            <charset val="186"/>
          </rPr>
          <t xml:space="preserve">
tehtud 09.02.07</t>
        </r>
      </text>
    </comment>
    <comment ref="B2173" authorId="1" shapeId="0" xr:uid="{00000000-0006-0000-0000-0000D6050000}">
      <text>
        <r>
          <rPr>
            <b/>
            <sz val="8"/>
            <color indexed="81"/>
            <rFont val="Tahoma"/>
            <family val="2"/>
            <charset val="186"/>
          </rPr>
          <t>valler:</t>
        </r>
        <r>
          <rPr>
            <sz val="8"/>
            <color indexed="81"/>
            <rFont val="Tahoma"/>
            <family val="2"/>
            <charset val="186"/>
          </rPr>
          <t xml:space="preserve">
tehtud 09.02.07</t>
        </r>
      </text>
    </comment>
    <comment ref="B2174" authorId="1" shapeId="0" xr:uid="{00000000-0006-0000-0000-0000D7050000}">
      <text>
        <r>
          <rPr>
            <b/>
            <sz val="8"/>
            <color indexed="81"/>
            <rFont val="Tahoma"/>
            <family val="2"/>
            <charset val="186"/>
          </rPr>
          <t>valler:</t>
        </r>
        <r>
          <rPr>
            <sz val="8"/>
            <color indexed="81"/>
            <rFont val="Tahoma"/>
            <family val="2"/>
            <charset val="186"/>
          </rPr>
          <t xml:space="preserve">
tehtud 09.02.07
</t>
        </r>
      </text>
    </comment>
    <comment ref="B2175" authorId="1" shapeId="0" xr:uid="{00000000-0006-0000-0000-0000D8050000}">
      <text>
        <r>
          <rPr>
            <b/>
            <sz val="8"/>
            <color indexed="81"/>
            <rFont val="Tahoma"/>
            <family val="2"/>
            <charset val="186"/>
          </rPr>
          <t>valler:</t>
        </r>
        <r>
          <rPr>
            <sz val="8"/>
            <color indexed="81"/>
            <rFont val="Tahoma"/>
            <family val="2"/>
            <charset val="186"/>
          </rPr>
          <t xml:space="preserve">
tehtud 26.02.07</t>
        </r>
      </text>
    </comment>
    <comment ref="B2176" authorId="1" shapeId="0" xr:uid="{00000000-0006-0000-0000-0000D9050000}">
      <text>
        <r>
          <rPr>
            <b/>
            <sz val="8"/>
            <color indexed="81"/>
            <rFont val="Tahoma"/>
            <family val="2"/>
            <charset val="186"/>
          </rPr>
          <t>valler:</t>
        </r>
        <r>
          <rPr>
            <sz val="8"/>
            <color indexed="81"/>
            <rFont val="Tahoma"/>
            <family val="2"/>
            <charset val="186"/>
          </rPr>
          <t xml:space="preserve">
tehtud 26.02.07</t>
        </r>
      </text>
    </comment>
    <comment ref="B2177" authorId="1" shapeId="0" xr:uid="{00000000-0006-0000-0000-0000DA050000}">
      <text>
        <r>
          <rPr>
            <b/>
            <sz val="8"/>
            <color indexed="81"/>
            <rFont val="Tahoma"/>
            <family val="2"/>
            <charset val="186"/>
          </rPr>
          <t>valler:</t>
        </r>
        <r>
          <rPr>
            <sz val="8"/>
            <color indexed="81"/>
            <rFont val="Tahoma"/>
            <family val="2"/>
            <charset val="186"/>
          </rPr>
          <t xml:space="preserve">
tehtud 03.05.07</t>
        </r>
      </text>
    </comment>
    <comment ref="B2178" authorId="1" shapeId="0" xr:uid="{00000000-0006-0000-0000-0000DB050000}">
      <text>
        <r>
          <rPr>
            <b/>
            <sz val="8"/>
            <color indexed="81"/>
            <rFont val="Tahoma"/>
            <family val="2"/>
            <charset val="186"/>
          </rPr>
          <t>valler:</t>
        </r>
        <r>
          <rPr>
            <sz val="8"/>
            <color indexed="81"/>
            <rFont val="Tahoma"/>
            <family val="2"/>
            <charset val="186"/>
          </rPr>
          <t xml:space="preserve">
tehtud 03.05.07</t>
        </r>
      </text>
    </comment>
    <comment ref="B2179" authorId="1" shapeId="0" xr:uid="{00000000-0006-0000-0000-0000DC050000}">
      <text>
        <r>
          <rPr>
            <b/>
            <sz val="8"/>
            <color indexed="81"/>
            <rFont val="Tahoma"/>
            <family val="2"/>
            <charset val="186"/>
          </rPr>
          <t>valler:</t>
        </r>
        <r>
          <rPr>
            <sz val="8"/>
            <color indexed="81"/>
            <rFont val="Tahoma"/>
            <family val="2"/>
            <charset val="186"/>
          </rPr>
          <t xml:space="preserve">
tehtud 08.05.07</t>
        </r>
      </text>
    </comment>
    <comment ref="B2180" authorId="1" shapeId="0" xr:uid="{00000000-0006-0000-0000-0000DD050000}">
      <text>
        <r>
          <rPr>
            <b/>
            <sz val="8"/>
            <color indexed="81"/>
            <rFont val="Tahoma"/>
            <family val="2"/>
            <charset val="186"/>
          </rPr>
          <t>valler:</t>
        </r>
        <r>
          <rPr>
            <sz val="8"/>
            <color indexed="81"/>
            <rFont val="Tahoma"/>
            <family val="2"/>
            <charset val="186"/>
          </rPr>
          <t xml:space="preserve">
tehtud 05.06.07</t>
        </r>
      </text>
    </comment>
    <comment ref="B2181" authorId="1" shapeId="0" xr:uid="{00000000-0006-0000-0000-0000DE050000}">
      <text>
        <r>
          <rPr>
            <b/>
            <sz val="8"/>
            <color indexed="81"/>
            <rFont val="Tahoma"/>
            <family val="2"/>
            <charset val="186"/>
          </rPr>
          <t>valler:</t>
        </r>
        <r>
          <rPr>
            <sz val="8"/>
            <color indexed="81"/>
            <rFont val="Tahoma"/>
            <family val="2"/>
            <charset val="186"/>
          </rPr>
          <t xml:space="preserve">
tehtud 12.07.07</t>
        </r>
      </text>
    </comment>
    <comment ref="B2182" authorId="1" shapeId="0" xr:uid="{00000000-0006-0000-0000-0000DF050000}">
      <text>
        <r>
          <rPr>
            <b/>
            <sz val="8"/>
            <color indexed="81"/>
            <rFont val="Tahoma"/>
            <family val="2"/>
            <charset val="186"/>
          </rPr>
          <t>valler:</t>
        </r>
        <r>
          <rPr>
            <sz val="8"/>
            <color indexed="81"/>
            <rFont val="Tahoma"/>
            <family val="2"/>
            <charset val="186"/>
          </rPr>
          <t xml:space="preserve">
tehtud 12.07.07</t>
        </r>
      </text>
    </comment>
    <comment ref="B2183" authorId="1" shapeId="0" xr:uid="{00000000-0006-0000-0000-0000E0050000}">
      <text>
        <r>
          <rPr>
            <b/>
            <sz val="8"/>
            <color indexed="81"/>
            <rFont val="Tahoma"/>
            <family val="2"/>
            <charset val="186"/>
          </rPr>
          <t>valler:</t>
        </r>
        <r>
          <rPr>
            <sz val="8"/>
            <color indexed="81"/>
            <rFont val="Tahoma"/>
            <family val="2"/>
            <charset val="186"/>
          </rPr>
          <t xml:space="preserve">
tehtud 12.07.07</t>
        </r>
      </text>
    </comment>
    <comment ref="B2184" authorId="1" shapeId="0" xr:uid="{00000000-0006-0000-0000-0000E1050000}">
      <text>
        <r>
          <rPr>
            <b/>
            <sz val="8"/>
            <color indexed="81"/>
            <rFont val="Tahoma"/>
            <family val="2"/>
            <charset val="186"/>
          </rPr>
          <t>valler:</t>
        </r>
        <r>
          <rPr>
            <sz val="8"/>
            <color indexed="81"/>
            <rFont val="Tahoma"/>
            <family val="2"/>
            <charset val="186"/>
          </rPr>
          <t xml:space="preserve">
tehtud 12.09.07</t>
        </r>
      </text>
    </comment>
    <comment ref="B2185" authorId="1" shapeId="0" xr:uid="{00000000-0006-0000-0000-0000E2050000}">
      <text>
        <r>
          <rPr>
            <b/>
            <sz val="8"/>
            <color indexed="81"/>
            <rFont val="Tahoma"/>
            <family val="2"/>
            <charset val="186"/>
          </rPr>
          <t>valler:</t>
        </r>
        <r>
          <rPr>
            <sz val="8"/>
            <color indexed="81"/>
            <rFont val="Tahoma"/>
            <family val="2"/>
            <charset val="186"/>
          </rPr>
          <t xml:space="preserve">
tehtud 19.10.07</t>
        </r>
      </text>
    </comment>
    <comment ref="B2186" authorId="1" shapeId="0" xr:uid="{00000000-0006-0000-0000-0000E3050000}">
      <text>
        <r>
          <rPr>
            <b/>
            <sz val="8"/>
            <color indexed="81"/>
            <rFont val="Tahoma"/>
            <family val="2"/>
            <charset val="186"/>
          </rPr>
          <t>valler:</t>
        </r>
        <r>
          <rPr>
            <sz val="8"/>
            <color indexed="81"/>
            <rFont val="Tahoma"/>
            <family val="2"/>
            <charset val="186"/>
          </rPr>
          <t xml:space="preserve">
tehtud 19.10.07</t>
        </r>
      </text>
    </comment>
    <comment ref="B2187" authorId="1" shapeId="0" xr:uid="{00000000-0006-0000-0000-0000E4050000}">
      <text>
        <r>
          <rPr>
            <b/>
            <sz val="8"/>
            <color indexed="81"/>
            <rFont val="Tahoma"/>
            <family val="2"/>
            <charset val="186"/>
          </rPr>
          <t>valler:</t>
        </r>
        <r>
          <rPr>
            <sz val="8"/>
            <color indexed="81"/>
            <rFont val="Tahoma"/>
            <family val="2"/>
            <charset val="186"/>
          </rPr>
          <t xml:space="preserve">
tehtud 19.10.07</t>
        </r>
      </text>
    </comment>
    <comment ref="B2188" authorId="1" shapeId="0" xr:uid="{00000000-0006-0000-0000-0000E5050000}">
      <text>
        <r>
          <rPr>
            <b/>
            <sz val="8"/>
            <color indexed="81"/>
            <rFont val="Tahoma"/>
            <family val="2"/>
            <charset val="186"/>
          </rPr>
          <t>valler:</t>
        </r>
        <r>
          <rPr>
            <sz val="8"/>
            <color indexed="81"/>
            <rFont val="Tahoma"/>
            <family val="2"/>
            <charset val="186"/>
          </rPr>
          <t xml:space="preserve">
tehtud 09.01.08</t>
        </r>
      </text>
    </comment>
    <comment ref="B2189" authorId="15" shapeId="0" xr:uid="{00000000-0006-0000-0000-0000E6050000}">
      <text>
        <r>
          <rPr>
            <b/>
            <sz val="8"/>
            <color indexed="81"/>
            <rFont val="Tahoma"/>
            <family val="2"/>
            <charset val="186"/>
          </rPr>
          <t>englas:</t>
        </r>
        <r>
          <rPr>
            <sz val="8"/>
            <color indexed="81"/>
            <rFont val="Tahoma"/>
            <family val="2"/>
            <charset val="186"/>
          </rPr>
          <t xml:space="preserve">
tehtud 31.10.07</t>
        </r>
      </text>
    </comment>
    <comment ref="B2190" authorId="3" shapeId="0" xr:uid="{00000000-0006-0000-0000-0000E7050000}">
      <text>
        <r>
          <rPr>
            <b/>
            <sz val="8"/>
            <color indexed="81"/>
            <rFont val="Tahoma"/>
            <family val="2"/>
            <charset val="186"/>
          </rPr>
          <t>ruusmann:</t>
        </r>
        <r>
          <rPr>
            <sz val="8"/>
            <color indexed="81"/>
            <rFont val="Tahoma"/>
            <family val="2"/>
            <charset val="186"/>
          </rPr>
          <t xml:space="preserve">
tehtud 07.05.2008</t>
        </r>
      </text>
    </comment>
    <comment ref="B2191" authorId="1" shapeId="0" xr:uid="{00000000-0006-0000-0000-0000E8050000}">
      <text>
        <r>
          <rPr>
            <b/>
            <sz val="8"/>
            <color indexed="81"/>
            <rFont val="Tahoma"/>
            <family val="2"/>
            <charset val="186"/>
          </rPr>
          <t>valler:</t>
        </r>
        <r>
          <rPr>
            <sz val="8"/>
            <color indexed="81"/>
            <rFont val="Tahoma"/>
            <family val="2"/>
            <charset val="186"/>
          </rPr>
          <t xml:space="preserve">
tehtud 19.06.08</t>
        </r>
      </text>
    </comment>
    <comment ref="E2191" authorId="3" shapeId="0" xr:uid="{00000000-0006-0000-0000-0000E9050000}">
      <text>
        <r>
          <rPr>
            <b/>
            <sz val="8"/>
            <color indexed="81"/>
            <rFont val="Tahoma"/>
            <family val="2"/>
            <charset val="186"/>
          </rPr>
          <t>ruusmann:</t>
        </r>
        <r>
          <rPr>
            <sz val="8"/>
            <color indexed="81"/>
            <rFont val="Tahoma"/>
            <family val="2"/>
            <charset val="186"/>
          </rPr>
          <t xml:space="preserve">
14.08.2008 Tallinna Lilleküla Gümnaasium</t>
        </r>
      </text>
    </comment>
    <comment ref="B2192" authorId="1" shapeId="0" xr:uid="{00000000-0006-0000-0000-0000EA050000}">
      <text>
        <r>
          <rPr>
            <b/>
            <sz val="8"/>
            <color indexed="81"/>
            <rFont val="Tahoma"/>
            <family val="2"/>
            <charset val="186"/>
          </rPr>
          <t>valler:</t>
        </r>
        <r>
          <rPr>
            <sz val="8"/>
            <color indexed="81"/>
            <rFont val="Tahoma"/>
            <family val="2"/>
            <charset val="186"/>
          </rPr>
          <t xml:space="preserve">
tehtud 14.07.08</t>
        </r>
      </text>
    </comment>
    <comment ref="B2193" authorId="3" shapeId="0" xr:uid="{00000000-0006-0000-0000-0000EB050000}">
      <text>
        <r>
          <rPr>
            <b/>
            <sz val="8"/>
            <color indexed="81"/>
            <rFont val="Tahoma"/>
            <family val="2"/>
            <charset val="186"/>
          </rPr>
          <t>ruusmann:</t>
        </r>
        <r>
          <rPr>
            <sz val="8"/>
            <color indexed="81"/>
            <rFont val="Tahoma"/>
            <family val="2"/>
            <charset val="186"/>
          </rPr>
          <t xml:space="preserve">
tehtud 14.08.2008</t>
        </r>
      </text>
    </comment>
    <comment ref="E2193" authorId="3" shapeId="0" xr:uid="{00000000-0006-0000-0000-0000EC050000}">
      <text>
        <r>
          <rPr>
            <b/>
            <sz val="8"/>
            <color indexed="81"/>
            <rFont val="Tahoma"/>
            <family val="2"/>
            <charset val="186"/>
          </rPr>
          <t>ruusmann:</t>
        </r>
        <r>
          <rPr>
            <sz val="8"/>
            <color indexed="81"/>
            <rFont val="Tahoma"/>
            <family val="2"/>
            <charset val="186"/>
          </rPr>
          <t xml:space="preserve">
Tallinna  Lasteaed Täheke</t>
        </r>
      </text>
    </comment>
    <comment ref="B2194" authorId="3" shapeId="0" xr:uid="{00000000-0006-0000-0000-0000ED050000}">
      <text>
        <r>
          <rPr>
            <b/>
            <sz val="8"/>
            <color indexed="81"/>
            <rFont val="Tahoma"/>
            <family val="2"/>
            <charset val="186"/>
          </rPr>
          <t>ruusmann:</t>
        </r>
        <r>
          <rPr>
            <sz val="8"/>
            <color indexed="81"/>
            <rFont val="Tahoma"/>
            <family val="2"/>
            <charset val="186"/>
          </rPr>
          <t xml:space="preserve">
tehtud 14.08.2008</t>
        </r>
      </text>
    </comment>
    <comment ref="E2194" authorId="3" shapeId="0" xr:uid="{00000000-0006-0000-0000-0000EE050000}">
      <text>
        <r>
          <rPr>
            <b/>
            <sz val="8"/>
            <color indexed="81"/>
            <rFont val="Tahoma"/>
            <family val="2"/>
            <charset val="186"/>
          </rPr>
          <t>ruusmann:</t>
        </r>
        <r>
          <rPr>
            <sz val="8"/>
            <color indexed="81"/>
            <rFont val="Tahoma"/>
            <family val="2"/>
            <charset val="186"/>
          </rPr>
          <t xml:space="preserve">
Tallinna Lasteaed Sinilill</t>
        </r>
      </text>
    </comment>
    <comment ref="B2195" authorId="3" shapeId="0" xr:uid="{00000000-0006-0000-0000-0000EF050000}">
      <text>
        <r>
          <rPr>
            <b/>
            <sz val="8"/>
            <color indexed="81"/>
            <rFont val="Tahoma"/>
            <family val="2"/>
            <charset val="186"/>
          </rPr>
          <t>ruusmann:</t>
        </r>
        <r>
          <rPr>
            <sz val="8"/>
            <color indexed="81"/>
            <rFont val="Tahoma"/>
            <family val="2"/>
            <charset val="186"/>
          </rPr>
          <t xml:space="preserve">
tehtud 14.08.2008</t>
        </r>
      </text>
    </comment>
    <comment ref="E2195" authorId="3" shapeId="0" xr:uid="{00000000-0006-0000-0000-0000F0050000}">
      <text>
        <r>
          <rPr>
            <b/>
            <sz val="8"/>
            <color indexed="81"/>
            <rFont val="Tahoma"/>
            <family val="2"/>
            <charset val="186"/>
          </rPr>
          <t>ruusmann:</t>
        </r>
        <r>
          <rPr>
            <sz val="8"/>
            <color indexed="81"/>
            <rFont val="Tahoma"/>
            <family val="2"/>
            <charset val="186"/>
          </rPr>
          <t xml:space="preserve">
Lasteaed Mesipuu</t>
        </r>
      </text>
    </comment>
    <comment ref="B2196" authorId="3" shapeId="0" xr:uid="{00000000-0006-0000-0000-0000F1050000}">
      <text>
        <r>
          <rPr>
            <b/>
            <sz val="8"/>
            <color indexed="81"/>
            <rFont val="Tahoma"/>
            <family val="2"/>
            <charset val="186"/>
          </rPr>
          <t>ruusmann:</t>
        </r>
        <r>
          <rPr>
            <sz val="8"/>
            <color indexed="81"/>
            <rFont val="Tahoma"/>
            <family val="2"/>
            <charset val="186"/>
          </rPr>
          <t xml:space="preserve">
tehtud 14.08.2008</t>
        </r>
      </text>
    </comment>
    <comment ref="E2196" authorId="3" shapeId="0" xr:uid="{00000000-0006-0000-0000-0000F2050000}">
      <text>
        <r>
          <rPr>
            <b/>
            <sz val="8"/>
            <color indexed="81"/>
            <rFont val="Tahoma"/>
            <family val="2"/>
            <charset val="186"/>
          </rPr>
          <t>ruusmann:</t>
        </r>
        <r>
          <rPr>
            <sz val="8"/>
            <color indexed="81"/>
            <rFont val="Tahoma"/>
            <family val="2"/>
            <charset val="186"/>
          </rPr>
          <t xml:space="preserve">
Lasteaed Maasikas</t>
        </r>
      </text>
    </comment>
    <comment ref="B2197" authorId="3" shapeId="0" xr:uid="{00000000-0006-0000-0000-0000F3050000}">
      <text>
        <r>
          <rPr>
            <b/>
            <sz val="8"/>
            <color indexed="81"/>
            <rFont val="Tahoma"/>
            <family val="2"/>
            <charset val="186"/>
          </rPr>
          <t>ruusmann:</t>
        </r>
        <r>
          <rPr>
            <sz val="8"/>
            <color indexed="81"/>
            <rFont val="Tahoma"/>
            <family val="2"/>
            <charset val="186"/>
          </rPr>
          <t xml:space="preserve">
tehtud 14.08.2008</t>
        </r>
      </text>
    </comment>
    <comment ref="E2197" authorId="3" shapeId="0" xr:uid="{00000000-0006-0000-0000-0000F4050000}">
      <text>
        <r>
          <rPr>
            <b/>
            <sz val="8"/>
            <color indexed="81"/>
            <rFont val="Tahoma"/>
            <family val="2"/>
            <charset val="186"/>
          </rPr>
          <t>ruusmann:</t>
        </r>
        <r>
          <rPr>
            <sz val="8"/>
            <color indexed="81"/>
            <rFont val="Tahoma"/>
            <family val="2"/>
            <charset val="186"/>
          </rPr>
          <t xml:space="preserve">
Tallinna Lasteaed Laagna Rukkilill</t>
        </r>
      </text>
    </comment>
    <comment ref="B2198" authorId="3" shapeId="0" xr:uid="{00000000-0006-0000-0000-0000F5050000}">
      <text>
        <r>
          <rPr>
            <b/>
            <sz val="8"/>
            <color indexed="81"/>
            <rFont val="Tahoma"/>
            <family val="2"/>
            <charset val="186"/>
          </rPr>
          <t>ruusmann:</t>
        </r>
        <r>
          <rPr>
            <sz val="8"/>
            <color indexed="81"/>
            <rFont val="Tahoma"/>
            <family val="2"/>
            <charset val="186"/>
          </rPr>
          <t xml:space="preserve">
tehtud 14.08.2008</t>
        </r>
      </text>
    </comment>
    <comment ref="E2198" authorId="3" shapeId="0" xr:uid="{00000000-0006-0000-0000-0000F6050000}">
      <text>
        <r>
          <rPr>
            <b/>
            <sz val="8"/>
            <color indexed="81"/>
            <rFont val="Tahoma"/>
            <family val="2"/>
            <charset val="186"/>
          </rPr>
          <t>ruusmann:</t>
        </r>
        <r>
          <rPr>
            <sz val="8"/>
            <color indexed="81"/>
            <rFont val="Tahoma"/>
            <family val="2"/>
            <charset val="186"/>
          </rPr>
          <t xml:space="preserve">
Tallinna Vindi Lasteaed ja </t>
        </r>
      </text>
    </comment>
    <comment ref="B2199" authorId="3" shapeId="0" xr:uid="{00000000-0006-0000-0000-0000F7050000}">
      <text>
        <r>
          <rPr>
            <b/>
            <sz val="8"/>
            <color indexed="81"/>
            <rFont val="Tahoma"/>
            <family val="2"/>
            <charset val="186"/>
          </rPr>
          <t>ruusmann:</t>
        </r>
        <r>
          <rPr>
            <sz val="8"/>
            <color indexed="81"/>
            <rFont val="Tahoma"/>
            <family val="2"/>
            <charset val="186"/>
          </rPr>
          <t xml:space="preserve">
tehtud 14.08.2008</t>
        </r>
      </text>
    </comment>
    <comment ref="B2200" authorId="3" shapeId="0" xr:uid="{00000000-0006-0000-0000-0000F8050000}">
      <text>
        <r>
          <rPr>
            <b/>
            <sz val="8"/>
            <color indexed="81"/>
            <rFont val="Tahoma"/>
            <family val="2"/>
            <charset val="186"/>
          </rPr>
          <t>ruusmann:</t>
        </r>
        <r>
          <rPr>
            <sz val="8"/>
            <color indexed="81"/>
            <rFont val="Tahoma"/>
            <family val="2"/>
            <charset val="186"/>
          </rPr>
          <t xml:space="preserve">
tehtud 22.08.2008</t>
        </r>
      </text>
    </comment>
    <comment ref="E2200" authorId="3" shapeId="0" xr:uid="{00000000-0006-0000-0000-0000F9050000}">
      <text>
        <r>
          <rPr>
            <b/>
            <sz val="8"/>
            <color indexed="81"/>
            <rFont val="Tahoma"/>
            <family val="2"/>
            <charset val="186"/>
          </rPr>
          <t>ruusmann:</t>
        </r>
        <r>
          <rPr>
            <sz val="8"/>
            <color indexed="81"/>
            <rFont val="Tahoma"/>
            <family val="2"/>
            <charset val="186"/>
          </rPr>
          <t xml:space="preserve">
Lasnamäe Gümnaasium</t>
        </r>
      </text>
    </comment>
    <comment ref="B2201" authorId="3" shapeId="0" xr:uid="{00000000-0006-0000-0000-0000FA050000}">
      <text>
        <r>
          <rPr>
            <b/>
            <sz val="8"/>
            <color indexed="81"/>
            <rFont val="Tahoma"/>
            <family val="2"/>
            <charset val="186"/>
          </rPr>
          <t>ruusmann:</t>
        </r>
        <r>
          <rPr>
            <sz val="8"/>
            <color indexed="81"/>
            <rFont val="Tahoma"/>
            <family val="2"/>
            <charset val="186"/>
          </rPr>
          <t xml:space="preserve">
tehtud 29.09.08
</t>
        </r>
      </text>
    </comment>
    <comment ref="B2202" authorId="3" shapeId="0" xr:uid="{00000000-0006-0000-0000-0000FB050000}">
      <text>
        <r>
          <rPr>
            <b/>
            <sz val="8"/>
            <color indexed="81"/>
            <rFont val="Tahoma"/>
            <family val="2"/>
            <charset val="186"/>
          </rPr>
          <t>ruusmann:</t>
        </r>
        <r>
          <rPr>
            <sz val="8"/>
            <color indexed="81"/>
            <rFont val="Tahoma"/>
            <family val="2"/>
            <charset val="186"/>
          </rPr>
          <t xml:space="preserve">
tehtud 29.09.08</t>
        </r>
      </text>
    </comment>
    <comment ref="B2203" authorId="3" shapeId="0" xr:uid="{00000000-0006-0000-0000-0000FC050000}">
      <text>
        <r>
          <rPr>
            <b/>
            <sz val="8"/>
            <color indexed="81"/>
            <rFont val="Tahoma"/>
            <family val="2"/>
            <charset val="186"/>
          </rPr>
          <t>ruusmann:</t>
        </r>
        <r>
          <rPr>
            <sz val="8"/>
            <color indexed="81"/>
            <rFont val="Tahoma"/>
            <family val="2"/>
            <charset val="186"/>
          </rPr>
          <t xml:space="preserve">
tehtud 29.09.08</t>
        </r>
      </text>
    </comment>
    <comment ref="B2204" authorId="3" shapeId="0" xr:uid="{00000000-0006-0000-0000-0000FD050000}">
      <text>
        <r>
          <rPr>
            <b/>
            <sz val="8"/>
            <color indexed="81"/>
            <rFont val="Tahoma"/>
            <family val="2"/>
            <charset val="186"/>
          </rPr>
          <t>ruusmann:</t>
        </r>
        <r>
          <rPr>
            <sz val="8"/>
            <color indexed="81"/>
            <rFont val="Tahoma"/>
            <family val="2"/>
            <charset val="186"/>
          </rPr>
          <t xml:space="preserve">
tehtud 04.11.2008</t>
        </r>
      </text>
    </comment>
    <comment ref="E2204" authorId="3" shapeId="0" xr:uid="{00000000-0006-0000-0000-0000FE050000}">
      <text>
        <r>
          <rPr>
            <b/>
            <sz val="8"/>
            <color indexed="81"/>
            <rFont val="Tahoma"/>
            <family val="2"/>
            <charset val="186"/>
          </rPr>
          <t>ruusmann:</t>
        </r>
        <r>
          <rPr>
            <sz val="8"/>
            <color indexed="81"/>
            <rFont val="Tahoma"/>
            <family val="2"/>
            <charset val="186"/>
          </rPr>
          <t xml:space="preserve">
Tallinna Laagna Gümnaasium</t>
        </r>
      </text>
    </comment>
    <comment ref="B2205" authorId="3" shapeId="0" xr:uid="{00000000-0006-0000-0000-0000FF050000}">
      <text>
        <r>
          <rPr>
            <b/>
            <sz val="8"/>
            <color indexed="81"/>
            <rFont val="Tahoma"/>
            <family val="2"/>
            <charset val="186"/>
          </rPr>
          <t>ruusmann:</t>
        </r>
        <r>
          <rPr>
            <sz val="8"/>
            <color indexed="81"/>
            <rFont val="Tahoma"/>
            <family val="2"/>
            <charset val="186"/>
          </rPr>
          <t xml:space="preserve">
tehtud 19.02.2009</t>
        </r>
      </text>
    </comment>
    <comment ref="B2206" authorId="3" shapeId="0" xr:uid="{00000000-0006-0000-0000-000000060000}">
      <text>
        <r>
          <rPr>
            <b/>
            <sz val="8"/>
            <color indexed="81"/>
            <rFont val="Tahoma"/>
            <family val="2"/>
            <charset val="186"/>
          </rPr>
          <t>ruusmann:</t>
        </r>
        <r>
          <rPr>
            <sz val="8"/>
            <color indexed="81"/>
            <rFont val="Tahoma"/>
            <family val="2"/>
            <charset val="186"/>
          </rPr>
          <t xml:space="preserve">
tehtud 23.09.2009</t>
        </r>
      </text>
    </comment>
    <comment ref="B2207" authorId="3" shapeId="0" xr:uid="{00000000-0006-0000-0000-000001060000}">
      <text>
        <r>
          <rPr>
            <b/>
            <sz val="8"/>
            <color indexed="81"/>
            <rFont val="Tahoma"/>
            <family val="2"/>
            <charset val="186"/>
          </rPr>
          <t>ruusmann:</t>
        </r>
        <r>
          <rPr>
            <sz val="8"/>
            <color indexed="81"/>
            <rFont val="Tahoma"/>
            <family val="2"/>
            <charset val="186"/>
          </rPr>
          <t xml:space="preserve">
tehtud 23.09.2009</t>
        </r>
      </text>
    </comment>
    <comment ref="B2208" authorId="3" shapeId="0" xr:uid="{00000000-0006-0000-0000-000002060000}">
      <text>
        <r>
          <rPr>
            <b/>
            <sz val="8"/>
            <color indexed="81"/>
            <rFont val="Tahoma"/>
            <family val="2"/>
            <charset val="186"/>
          </rPr>
          <t>ruusmann:</t>
        </r>
        <r>
          <rPr>
            <sz val="8"/>
            <color indexed="81"/>
            <rFont val="Tahoma"/>
            <family val="2"/>
            <charset val="186"/>
          </rPr>
          <t xml:space="preserve">
tehtud 23.09.2009</t>
        </r>
      </text>
    </comment>
    <comment ref="B2209" authorId="3" shapeId="0" xr:uid="{00000000-0006-0000-0000-000003060000}">
      <text>
        <r>
          <rPr>
            <b/>
            <sz val="8"/>
            <color indexed="81"/>
            <rFont val="Tahoma"/>
            <family val="2"/>
            <charset val="186"/>
          </rPr>
          <t>ruusmann:</t>
        </r>
        <r>
          <rPr>
            <sz val="8"/>
            <color indexed="81"/>
            <rFont val="Tahoma"/>
            <family val="2"/>
            <charset val="186"/>
          </rPr>
          <t xml:space="preserve">
tehtud 23.09.2009
</t>
        </r>
      </text>
    </comment>
    <comment ref="B2210" authorId="3" shapeId="0" xr:uid="{00000000-0006-0000-0000-000004060000}">
      <text>
        <r>
          <rPr>
            <b/>
            <sz val="8"/>
            <color indexed="81"/>
            <rFont val="Tahoma"/>
            <family val="2"/>
            <charset val="186"/>
          </rPr>
          <t>ruusmann:</t>
        </r>
        <r>
          <rPr>
            <sz val="8"/>
            <color indexed="81"/>
            <rFont val="Tahoma"/>
            <family val="2"/>
            <charset val="186"/>
          </rPr>
          <t xml:space="preserve">
tehtud 23.09.2009</t>
        </r>
      </text>
    </comment>
    <comment ref="B2211" authorId="3" shapeId="0" xr:uid="{00000000-0006-0000-0000-000005060000}">
      <text>
        <r>
          <rPr>
            <b/>
            <sz val="8"/>
            <color indexed="81"/>
            <rFont val="Tahoma"/>
            <family val="2"/>
            <charset val="186"/>
          </rPr>
          <t>ruusmann:</t>
        </r>
        <r>
          <rPr>
            <sz val="8"/>
            <color indexed="81"/>
            <rFont val="Tahoma"/>
            <family val="2"/>
            <charset val="186"/>
          </rPr>
          <t xml:space="preserve">
tehtud 23.09.2009</t>
        </r>
      </text>
    </comment>
    <comment ref="B2212" authorId="3" shapeId="0" xr:uid="{00000000-0006-0000-0000-000006060000}">
      <text>
        <r>
          <rPr>
            <b/>
            <sz val="8"/>
            <color indexed="81"/>
            <rFont val="Tahoma"/>
            <family val="2"/>
            <charset val="186"/>
          </rPr>
          <t>ruusmann:</t>
        </r>
        <r>
          <rPr>
            <sz val="8"/>
            <color indexed="81"/>
            <rFont val="Tahoma"/>
            <family val="2"/>
            <charset val="186"/>
          </rPr>
          <t xml:space="preserve">
tehtud 03.12.2009</t>
        </r>
      </text>
    </comment>
    <comment ref="B2213" authorId="3" shapeId="0" xr:uid="{00000000-0006-0000-0000-000007060000}">
      <text>
        <r>
          <rPr>
            <b/>
            <sz val="8"/>
            <color indexed="81"/>
            <rFont val="Tahoma"/>
            <family val="2"/>
            <charset val="186"/>
          </rPr>
          <t>ruusmann:</t>
        </r>
        <r>
          <rPr>
            <sz val="8"/>
            <color indexed="81"/>
            <rFont val="Tahoma"/>
            <family val="2"/>
            <charset val="186"/>
          </rPr>
          <t xml:space="preserve">
03.12.2009</t>
        </r>
      </text>
    </comment>
    <comment ref="B2214" authorId="3" shapeId="0" xr:uid="{00000000-0006-0000-0000-000008060000}">
      <text>
        <r>
          <rPr>
            <b/>
            <sz val="8"/>
            <color indexed="81"/>
            <rFont val="Tahoma"/>
            <family val="2"/>
            <charset val="186"/>
          </rPr>
          <t>ruusmann:</t>
        </r>
        <r>
          <rPr>
            <sz val="8"/>
            <color indexed="81"/>
            <rFont val="Tahoma"/>
            <family val="2"/>
            <charset val="186"/>
          </rPr>
          <t xml:space="preserve">
tehtud 03.12.2009
</t>
        </r>
      </text>
    </comment>
    <comment ref="B2215" authorId="3" shapeId="0" xr:uid="{00000000-0006-0000-0000-000009060000}">
      <text>
        <r>
          <rPr>
            <b/>
            <sz val="8"/>
            <color indexed="81"/>
            <rFont val="Tahoma"/>
            <family val="2"/>
            <charset val="186"/>
          </rPr>
          <t>ruusmann:</t>
        </r>
        <r>
          <rPr>
            <sz val="8"/>
            <color indexed="81"/>
            <rFont val="Tahoma"/>
            <family val="2"/>
            <charset val="186"/>
          </rPr>
          <t xml:space="preserve">
tehtud 03.12.2009</t>
        </r>
      </text>
    </comment>
    <comment ref="B2216" authorId="3" shapeId="0" xr:uid="{00000000-0006-0000-0000-00000A060000}">
      <text>
        <r>
          <rPr>
            <b/>
            <sz val="8"/>
            <color indexed="81"/>
            <rFont val="Tahoma"/>
            <family val="2"/>
            <charset val="186"/>
          </rPr>
          <t>ruusmann:</t>
        </r>
        <r>
          <rPr>
            <sz val="8"/>
            <color indexed="81"/>
            <rFont val="Tahoma"/>
            <family val="2"/>
            <charset val="186"/>
          </rPr>
          <t xml:space="preserve">
tehtud 03.12.2009</t>
        </r>
      </text>
    </comment>
    <comment ref="B2217" authorId="3" shapeId="0" xr:uid="{00000000-0006-0000-0000-00000B060000}">
      <text>
        <r>
          <rPr>
            <b/>
            <sz val="8"/>
            <color indexed="81"/>
            <rFont val="Tahoma"/>
            <family val="2"/>
            <charset val="186"/>
          </rPr>
          <t>ruusmann:</t>
        </r>
        <r>
          <rPr>
            <sz val="8"/>
            <color indexed="81"/>
            <rFont val="Tahoma"/>
            <family val="2"/>
            <charset val="186"/>
          </rPr>
          <t xml:space="preserve">
tehtud 03.12.2009</t>
        </r>
      </text>
    </comment>
    <comment ref="B2218" authorId="3" shapeId="0" xr:uid="{00000000-0006-0000-0000-00000C060000}">
      <text>
        <r>
          <rPr>
            <b/>
            <sz val="8"/>
            <color indexed="81"/>
            <rFont val="Tahoma"/>
            <family val="2"/>
            <charset val="186"/>
          </rPr>
          <t>ruusmann:</t>
        </r>
        <r>
          <rPr>
            <sz val="8"/>
            <color indexed="81"/>
            <rFont val="Tahoma"/>
            <family val="2"/>
            <charset val="186"/>
          </rPr>
          <t xml:space="preserve">
tehtud 03.12.2009</t>
        </r>
      </text>
    </comment>
    <comment ref="B2219" authorId="3" shapeId="0" xr:uid="{00000000-0006-0000-0000-00000D060000}">
      <text>
        <r>
          <rPr>
            <b/>
            <sz val="8"/>
            <color indexed="81"/>
            <rFont val="Tahoma"/>
            <family val="2"/>
            <charset val="186"/>
          </rPr>
          <t>ruusmann:</t>
        </r>
        <r>
          <rPr>
            <sz val="8"/>
            <color indexed="81"/>
            <rFont val="Tahoma"/>
            <family val="2"/>
            <charset val="186"/>
          </rPr>
          <t xml:space="preserve">
tehtud 12.01.2010</t>
        </r>
      </text>
    </comment>
    <comment ref="B2220" authorId="3" shapeId="0" xr:uid="{00000000-0006-0000-0000-00000E060000}">
      <text>
        <r>
          <rPr>
            <b/>
            <sz val="8"/>
            <color indexed="81"/>
            <rFont val="Tahoma"/>
            <family val="2"/>
            <charset val="186"/>
          </rPr>
          <t>ruusmann:</t>
        </r>
        <r>
          <rPr>
            <sz val="8"/>
            <color indexed="81"/>
            <rFont val="Tahoma"/>
            <family val="2"/>
            <charset val="186"/>
          </rPr>
          <t xml:space="preserve">
tehtud 02.03.2010</t>
        </r>
      </text>
    </comment>
    <comment ref="B2221" authorId="3" shapeId="0" xr:uid="{00000000-0006-0000-0000-00000F060000}">
      <text>
        <r>
          <rPr>
            <b/>
            <sz val="8"/>
            <color indexed="81"/>
            <rFont val="Tahoma"/>
            <family val="2"/>
            <charset val="186"/>
          </rPr>
          <t>ruusmann:</t>
        </r>
        <r>
          <rPr>
            <sz val="8"/>
            <color indexed="81"/>
            <rFont val="Tahoma"/>
            <family val="2"/>
            <charset val="186"/>
          </rPr>
          <t xml:space="preserve">
tehtud 02.03.2010</t>
        </r>
      </text>
    </comment>
    <comment ref="B2222" authorId="3" shapeId="0" xr:uid="{00000000-0006-0000-0000-000010060000}">
      <text>
        <r>
          <rPr>
            <b/>
            <sz val="8"/>
            <color indexed="81"/>
            <rFont val="Tahoma"/>
            <family val="2"/>
            <charset val="186"/>
          </rPr>
          <t>ruusmann:</t>
        </r>
        <r>
          <rPr>
            <sz val="8"/>
            <color indexed="81"/>
            <rFont val="Tahoma"/>
            <family val="2"/>
            <charset val="186"/>
          </rPr>
          <t xml:space="preserve">
tehtud 03.03.2010</t>
        </r>
      </text>
    </comment>
    <comment ref="B2223" authorId="3" shapeId="0" xr:uid="{00000000-0006-0000-0000-000011060000}">
      <text>
        <r>
          <rPr>
            <b/>
            <sz val="8"/>
            <color indexed="81"/>
            <rFont val="Tahoma"/>
            <family val="2"/>
            <charset val="186"/>
          </rPr>
          <t>ruusmann:</t>
        </r>
        <r>
          <rPr>
            <sz val="8"/>
            <color indexed="81"/>
            <rFont val="Tahoma"/>
            <family val="2"/>
            <charset val="186"/>
          </rPr>
          <t xml:space="preserve">
tehtud 03.03.2010</t>
        </r>
      </text>
    </comment>
    <comment ref="B2224" authorId="3" shapeId="0" xr:uid="{00000000-0006-0000-0000-000012060000}">
      <text>
        <r>
          <rPr>
            <b/>
            <sz val="8"/>
            <color indexed="81"/>
            <rFont val="Tahoma"/>
            <family val="2"/>
            <charset val="186"/>
          </rPr>
          <t>ruusmann:</t>
        </r>
        <r>
          <rPr>
            <sz val="8"/>
            <color indexed="81"/>
            <rFont val="Tahoma"/>
            <family val="2"/>
            <charset val="186"/>
          </rPr>
          <t xml:space="preserve">
tehtud 03.03.2010</t>
        </r>
      </text>
    </comment>
    <comment ref="B2225" authorId="3" shapeId="0" xr:uid="{00000000-0006-0000-0000-000013060000}">
      <text>
        <r>
          <rPr>
            <b/>
            <sz val="8"/>
            <color indexed="81"/>
            <rFont val="Tahoma"/>
            <family val="2"/>
            <charset val="186"/>
          </rPr>
          <t>ruusmann:</t>
        </r>
        <r>
          <rPr>
            <sz val="8"/>
            <color indexed="81"/>
            <rFont val="Tahoma"/>
            <family val="2"/>
            <charset val="186"/>
          </rPr>
          <t xml:space="preserve">
tehtud 27.07.2010
</t>
        </r>
      </text>
    </comment>
    <comment ref="B2226" authorId="5" shapeId="0" xr:uid="{00000000-0006-0000-0000-000014060000}">
      <text>
        <r>
          <rPr>
            <b/>
            <sz val="9"/>
            <color indexed="81"/>
            <rFont val="Tahoma"/>
            <family val="2"/>
            <charset val="186"/>
          </rPr>
          <t>Anne A:</t>
        </r>
        <r>
          <rPr>
            <sz val="9"/>
            <color indexed="81"/>
            <rFont val="Tahoma"/>
            <family val="2"/>
            <charset val="186"/>
          </rPr>
          <t xml:space="preserve">
tehtud 13.09.10</t>
        </r>
      </text>
    </comment>
    <comment ref="E2226" authorId="5" shapeId="0" xr:uid="{00000000-0006-0000-0000-000015060000}">
      <text>
        <r>
          <rPr>
            <b/>
            <sz val="9"/>
            <color indexed="81"/>
            <rFont val="Tahoma"/>
            <family val="2"/>
            <charset val="186"/>
          </rPr>
          <t>Anne A:</t>
        </r>
        <r>
          <rPr>
            <sz val="9"/>
            <color indexed="81"/>
            <rFont val="Tahoma"/>
            <family val="2"/>
            <charset val="186"/>
          </rPr>
          <t xml:space="preserve">
Lasteaiale Mesipuu</t>
        </r>
      </text>
    </comment>
    <comment ref="B2227" authorId="5" shapeId="0" xr:uid="{00000000-0006-0000-0000-000016060000}">
      <text>
        <r>
          <rPr>
            <b/>
            <sz val="9"/>
            <color indexed="81"/>
            <rFont val="Tahoma"/>
            <family val="2"/>
            <charset val="186"/>
          </rPr>
          <t>Anne A:</t>
        </r>
        <r>
          <rPr>
            <sz val="9"/>
            <color indexed="81"/>
            <rFont val="Tahoma"/>
            <family val="2"/>
            <charset val="186"/>
          </rPr>
          <t xml:space="preserve">
tehtud 13.09.10</t>
        </r>
      </text>
    </comment>
    <comment ref="E2227" authorId="5" shapeId="0" xr:uid="{00000000-0006-0000-0000-000017060000}">
      <text>
        <r>
          <rPr>
            <b/>
            <sz val="9"/>
            <color indexed="81"/>
            <rFont val="Tahoma"/>
            <family val="2"/>
            <charset val="186"/>
          </rPr>
          <t>Anne A:</t>
        </r>
        <r>
          <rPr>
            <sz val="9"/>
            <color indexed="81"/>
            <rFont val="Tahoma"/>
            <family val="2"/>
            <charset val="186"/>
          </rPr>
          <t xml:space="preserve">
Lasteaiale Nõmmekannike</t>
        </r>
      </text>
    </comment>
    <comment ref="B2228" authorId="5" shapeId="0" xr:uid="{00000000-0006-0000-0000-000018060000}">
      <text>
        <r>
          <rPr>
            <b/>
            <sz val="9"/>
            <color indexed="81"/>
            <rFont val="Tahoma"/>
            <family val="2"/>
            <charset val="186"/>
          </rPr>
          <t>Anne A:</t>
        </r>
        <r>
          <rPr>
            <sz val="9"/>
            <color indexed="81"/>
            <rFont val="Tahoma"/>
            <family val="2"/>
            <charset val="186"/>
          </rPr>
          <t xml:space="preserve">
tehtud 13.09.10</t>
        </r>
      </text>
    </comment>
    <comment ref="E2228" authorId="5" shapeId="0" xr:uid="{00000000-0006-0000-0000-000019060000}">
      <text>
        <r>
          <rPr>
            <b/>
            <sz val="9"/>
            <color indexed="81"/>
            <rFont val="Tahoma"/>
            <family val="2"/>
            <charset val="186"/>
          </rPr>
          <t>Anne A:</t>
        </r>
        <r>
          <rPr>
            <sz val="9"/>
            <color indexed="81"/>
            <rFont val="Tahoma"/>
            <family val="2"/>
            <charset val="186"/>
          </rPr>
          <t xml:space="preserve">
Tallinna Rõõmupesa Lasteaiale</t>
        </r>
      </text>
    </comment>
    <comment ref="B2229" authorId="5" shapeId="0" xr:uid="{00000000-0006-0000-0000-00001A060000}">
      <text>
        <r>
          <rPr>
            <b/>
            <sz val="9"/>
            <color indexed="81"/>
            <rFont val="Tahoma"/>
            <family val="2"/>
            <charset val="186"/>
          </rPr>
          <t>Anne A:</t>
        </r>
        <r>
          <rPr>
            <sz val="9"/>
            <color indexed="81"/>
            <rFont val="Tahoma"/>
            <family val="2"/>
            <charset val="186"/>
          </rPr>
          <t xml:space="preserve">
tehtud 13.09.10</t>
        </r>
      </text>
    </comment>
    <comment ref="E2229" authorId="5" shapeId="0" xr:uid="{00000000-0006-0000-0000-00001B060000}">
      <text>
        <r>
          <rPr>
            <b/>
            <sz val="9"/>
            <color indexed="81"/>
            <rFont val="Tahoma"/>
            <family val="2"/>
            <charset val="186"/>
          </rPr>
          <t>Anne A:</t>
        </r>
        <r>
          <rPr>
            <sz val="9"/>
            <color indexed="81"/>
            <rFont val="Tahoma"/>
            <family val="2"/>
            <charset val="186"/>
          </rPr>
          <t xml:space="preserve">
Tallinna Rõõmupesa Lasteaiale</t>
        </r>
      </text>
    </comment>
    <comment ref="B2230" authorId="5" shapeId="0" xr:uid="{00000000-0006-0000-0000-00001C060000}">
      <text>
        <r>
          <rPr>
            <b/>
            <sz val="9"/>
            <color indexed="81"/>
            <rFont val="Tahoma"/>
            <family val="2"/>
            <charset val="186"/>
          </rPr>
          <t>Anne A:</t>
        </r>
        <r>
          <rPr>
            <sz val="9"/>
            <color indexed="81"/>
            <rFont val="Tahoma"/>
            <family val="2"/>
            <charset val="186"/>
          </rPr>
          <t xml:space="preserve">
tehtud 13.09.10</t>
        </r>
      </text>
    </comment>
    <comment ref="E2230" authorId="5" shapeId="0" xr:uid="{00000000-0006-0000-0000-00001D060000}">
      <text>
        <r>
          <rPr>
            <b/>
            <sz val="9"/>
            <color indexed="81"/>
            <rFont val="Tahoma"/>
            <family val="2"/>
            <charset val="186"/>
          </rPr>
          <t>Anne A:</t>
        </r>
        <r>
          <rPr>
            <sz val="9"/>
            <color indexed="81"/>
            <rFont val="Tahoma"/>
            <family val="2"/>
            <charset val="186"/>
          </rPr>
          <t xml:space="preserve">
Tallinna Vindi Lasteaiale</t>
        </r>
      </text>
    </comment>
    <comment ref="B2231" authorId="5" shapeId="0" xr:uid="{00000000-0006-0000-0000-00001E060000}">
      <text>
        <r>
          <rPr>
            <b/>
            <sz val="9"/>
            <color indexed="81"/>
            <rFont val="Tahoma"/>
            <family val="2"/>
            <charset val="186"/>
          </rPr>
          <t>Anne A:</t>
        </r>
        <r>
          <rPr>
            <sz val="9"/>
            <color indexed="81"/>
            <rFont val="Tahoma"/>
            <family val="2"/>
            <charset val="186"/>
          </rPr>
          <t xml:space="preserve">
tehtud 13.09.10</t>
        </r>
      </text>
    </comment>
    <comment ref="E2231" authorId="5" shapeId="0" xr:uid="{00000000-0006-0000-0000-00001F060000}">
      <text>
        <r>
          <rPr>
            <b/>
            <sz val="9"/>
            <color indexed="81"/>
            <rFont val="Tahoma"/>
            <family val="2"/>
            <charset val="186"/>
          </rPr>
          <t>Anne A:</t>
        </r>
        <r>
          <rPr>
            <sz val="9"/>
            <color indexed="81"/>
            <rFont val="Tahoma"/>
            <family val="2"/>
            <charset val="186"/>
          </rPr>
          <t xml:space="preserve">
Tallinna Kesklinna Vene Gümnaasiumile</t>
        </r>
      </text>
    </comment>
    <comment ref="B2232" authorId="5" shapeId="0" xr:uid="{00000000-0006-0000-0000-000020060000}">
      <text>
        <r>
          <rPr>
            <b/>
            <sz val="9"/>
            <color indexed="81"/>
            <rFont val="Tahoma"/>
            <family val="2"/>
            <charset val="186"/>
          </rPr>
          <t>Anne A:</t>
        </r>
        <r>
          <rPr>
            <sz val="9"/>
            <color indexed="81"/>
            <rFont val="Tahoma"/>
            <family val="2"/>
            <charset val="186"/>
          </rPr>
          <t xml:space="preserve">
tehtud 13.09.10</t>
        </r>
      </text>
    </comment>
    <comment ref="E2232" authorId="5" shapeId="0" xr:uid="{00000000-0006-0000-0000-000021060000}">
      <text>
        <r>
          <rPr>
            <b/>
            <sz val="9"/>
            <color indexed="81"/>
            <rFont val="Tahoma"/>
            <family val="2"/>
            <charset val="186"/>
          </rPr>
          <t>Anne A:</t>
        </r>
        <r>
          <rPr>
            <sz val="9"/>
            <color indexed="81"/>
            <rFont val="Tahoma"/>
            <family val="2"/>
            <charset val="186"/>
          </rPr>
          <t xml:space="preserve">
Tallinna Õismäe Vene Lütseum</t>
        </r>
      </text>
    </comment>
    <comment ref="B2233" authorId="0" shapeId="0" xr:uid="{00000000-0006-0000-0000-000022060000}">
      <text>
        <r>
          <rPr>
            <b/>
            <sz val="9"/>
            <color indexed="81"/>
            <rFont val="Tahoma"/>
            <family val="2"/>
            <charset val="186"/>
          </rPr>
          <t>viinapuu:</t>
        </r>
        <r>
          <rPr>
            <sz val="9"/>
            <color indexed="81"/>
            <rFont val="Tahoma"/>
            <family val="2"/>
            <charset val="186"/>
          </rPr>
          <t xml:space="preserve">
tehtud 16.09.10</t>
        </r>
      </text>
    </comment>
    <comment ref="E2233" authorId="0" shapeId="0" xr:uid="{00000000-0006-0000-0000-000023060000}">
      <text>
        <r>
          <rPr>
            <b/>
            <sz val="9"/>
            <color indexed="81"/>
            <rFont val="Tahoma"/>
            <family val="2"/>
            <charset val="186"/>
          </rPr>
          <t>viinapuu:</t>
        </r>
        <r>
          <rPr>
            <sz val="9"/>
            <color indexed="81"/>
            <rFont val="Tahoma"/>
            <family val="2"/>
            <charset val="186"/>
          </rPr>
          <t xml:space="preserve">
Lasteaed Pääsupesa</t>
        </r>
      </text>
    </comment>
    <comment ref="B2234" authorId="0" shapeId="0" xr:uid="{00000000-0006-0000-0000-000024060000}">
      <text>
        <r>
          <rPr>
            <b/>
            <sz val="9"/>
            <color indexed="81"/>
            <rFont val="Tahoma"/>
            <family val="2"/>
            <charset val="186"/>
          </rPr>
          <t>viinapuu:</t>
        </r>
        <r>
          <rPr>
            <sz val="9"/>
            <color indexed="81"/>
            <rFont val="Tahoma"/>
            <family val="2"/>
            <charset val="186"/>
          </rPr>
          <t xml:space="preserve">
tehtud 22.11.2010</t>
        </r>
      </text>
    </comment>
    <comment ref="B2235" authorId="5" shapeId="0" xr:uid="{00000000-0006-0000-0000-000025060000}">
      <text>
        <r>
          <rPr>
            <b/>
            <sz val="9"/>
            <color indexed="81"/>
            <rFont val="Tahoma"/>
            <family val="2"/>
            <charset val="186"/>
          </rPr>
          <t>altermann1:</t>
        </r>
        <r>
          <rPr>
            <sz val="9"/>
            <color indexed="81"/>
            <rFont val="Tahoma"/>
            <family val="2"/>
            <charset val="186"/>
          </rPr>
          <t xml:space="preserve">
16.09.11</t>
        </r>
      </text>
    </comment>
    <comment ref="E2235" authorId="5" shapeId="0" xr:uid="{00000000-0006-0000-0000-000026060000}">
      <text>
        <r>
          <rPr>
            <b/>
            <sz val="9"/>
            <color indexed="81"/>
            <rFont val="Tahoma"/>
            <family val="2"/>
            <charset val="186"/>
          </rPr>
          <t>altermann1:</t>
        </r>
        <r>
          <rPr>
            <sz val="9"/>
            <color indexed="81"/>
            <rFont val="Tahoma"/>
            <family val="2"/>
            <charset val="186"/>
          </rPr>
          <t xml:space="preserve">
Tallinna Raadiku Lasteaed</t>
        </r>
      </text>
    </comment>
    <comment ref="B2236" authorId="5" shapeId="0" xr:uid="{00000000-0006-0000-0000-000027060000}">
      <text>
        <r>
          <rPr>
            <b/>
            <sz val="9"/>
            <color indexed="81"/>
            <rFont val="Tahoma"/>
            <family val="2"/>
            <charset val="186"/>
          </rPr>
          <t>altermann1:</t>
        </r>
        <r>
          <rPr>
            <sz val="9"/>
            <color indexed="81"/>
            <rFont val="Tahoma"/>
            <family val="2"/>
            <charset val="186"/>
          </rPr>
          <t xml:space="preserve">
tehtud 16.09.11</t>
        </r>
      </text>
    </comment>
    <comment ref="E2236" authorId="5" shapeId="0" xr:uid="{00000000-0006-0000-0000-000028060000}">
      <text>
        <r>
          <rPr>
            <b/>
            <sz val="9"/>
            <color indexed="81"/>
            <rFont val="Tahoma"/>
            <family val="2"/>
            <charset val="186"/>
          </rPr>
          <t>altermann1:</t>
        </r>
        <r>
          <rPr>
            <sz val="9"/>
            <color indexed="81"/>
            <rFont val="Tahoma"/>
            <family val="2"/>
            <charset val="186"/>
          </rPr>
          <t xml:space="preserve">
Tallinna Vindi Lasteaiale</t>
        </r>
      </text>
    </comment>
    <comment ref="B2237" authorId="5" shapeId="0" xr:uid="{00000000-0006-0000-0000-000029060000}">
      <text>
        <r>
          <rPr>
            <b/>
            <sz val="9"/>
            <color indexed="81"/>
            <rFont val="Tahoma"/>
            <family val="2"/>
            <charset val="186"/>
          </rPr>
          <t>altermann1:</t>
        </r>
        <r>
          <rPr>
            <sz val="9"/>
            <color indexed="81"/>
            <rFont val="Tahoma"/>
            <family val="2"/>
            <charset val="186"/>
          </rPr>
          <t xml:space="preserve">
tehtud 16.09.11</t>
        </r>
      </text>
    </comment>
    <comment ref="B2238" authorId="5" shapeId="0" xr:uid="{00000000-0006-0000-0000-00002A060000}">
      <text>
        <r>
          <rPr>
            <b/>
            <sz val="9"/>
            <color indexed="81"/>
            <rFont val="Tahoma"/>
            <family val="2"/>
            <charset val="186"/>
          </rPr>
          <t>altermann1:</t>
        </r>
        <r>
          <rPr>
            <sz val="9"/>
            <color indexed="81"/>
            <rFont val="Tahoma"/>
            <family val="2"/>
            <charset val="186"/>
          </rPr>
          <t xml:space="preserve">
tehtud 16.09.11</t>
        </r>
      </text>
    </comment>
    <comment ref="B2239" authorId="5" shapeId="0" xr:uid="{00000000-0006-0000-0000-00002B060000}">
      <text>
        <r>
          <rPr>
            <b/>
            <sz val="9"/>
            <color indexed="81"/>
            <rFont val="Tahoma"/>
            <family val="2"/>
            <charset val="186"/>
          </rPr>
          <t>altermann1:</t>
        </r>
        <r>
          <rPr>
            <sz val="9"/>
            <color indexed="81"/>
            <rFont val="Tahoma"/>
            <family val="2"/>
            <charset val="186"/>
          </rPr>
          <t xml:space="preserve">
tehtud 16.09.11</t>
        </r>
      </text>
    </comment>
    <comment ref="B2240" authorId="5" shapeId="0" xr:uid="{00000000-0006-0000-0000-00002C060000}">
      <text>
        <r>
          <rPr>
            <b/>
            <sz val="9"/>
            <color indexed="81"/>
            <rFont val="Tahoma"/>
            <family val="2"/>
            <charset val="186"/>
          </rPr>
          <t>altermann1:</t>
        </r>
        <r>
          <rPr>
            <sz val="9"/>
            <color indexed="81"/>
            <rFont val="Tahoma"/>
            <family val="2"/>
            <charset val="186"/>
          </rPr>
          <t xml:space="preserve">
tehtud 16.09.11</t>
        </r>
      </text>
    </comment>
    <comment ref="B2241" authorId="5" shapeId="0" xr:uid="{00000000-0006-0000-0000-00002D060000}">
      <text>
        <r>
          <rPr>
            <b/>
            <sz val="9"/>
            <color indexed="81"/>
            <rFont val="Tahoma"/>
            <family val="2"/>
            <charset val="186"/>
          </rPr>
          <t>altermann1:</t>
        </r>
        <r>
          <rPr>
            <sz val="9"/>
            <color indexed="81"/>
            <rFont val="Tahoma"/>
            <family val="2"/>
            <charset val="186"/>
          </rPr>
          <t xml:space="preserve">
tehtud 16.09.11</t>
        </r>
      </text>
    </comment>
    <comment ref="B2242" authorId="5" shapeId="0" xr:uid="{00000000-0006-0000-0000-00002E060000}">
      <text>
        <r>
          <rPr>
            <b/>
            <sz val="9"/>
            <color indexed="81"/>
            <rFont val="Tahoma"/>
            <family val="2"/>
            <charset val="186"/>
          </rPr>
          <t>altermann1:</t>
        </r>
        <r>
          <rPr>
            <sz val="9"/>
            <color indexed="81"/>
            <rFont val="Tahoma"/>
            <family val="2"/>
            <charset val="186"/>
          </rPr>
          <t xml:space="preserve">
tehtud 16.09.11</t>
        </r>
      </text>
    </comment>
    <comment ref="E2243" authorId="5" shapeId="0" xr:uid="{00000000-0006-0000-0000-00002F060000}">
      <text>
        <r>
          <rPr>
            <b/>
            <sz val="9"/>
            <color indexed="81"/>
            <rFont val="Tahoma"/>
            <family val="2"/>
            <charset val="186"/>
          </rPr>
          <t>altermann1:</t>
        </r>
        <r>
          <rPr>
            <sz val="9"/>
            <color indexed="81"/>
            <rFont val="Tahoma"/>
            <family val="2"/>
            <charset val="186"/>
          </rPr>
          <t xml:space="preserve">
tehtud 11.11.2011.a.</t>
        </r>
      </text>
    </comment>
    <comment ref="B2244" authorId="5" shapeId="0" xr:uid="{00000000-0006-0000-0000-000030060000}">
      <text>
        <r>
          <rPr>
            <b/>
            <sz val="9"/>
            <color indexed="81"/>
            <rFont val="Tahoma"/>
            <family val="2"/>
            <charset val="186"/>
          </rPr>
          <t>altermann1:</t>
        </r>
        <r>
          <rPr>
            <sz val="9"/>
            <color indexed="81"/>
            <rFont val="Tahoma"/>
            <family val="2"/>
            <charset val="186"/>
          </rPr>
          <t xml:space="preserve">
tehtud 08.12.11</t>
        </r>
      </text>
    </comment>
    <comment ref="B2245" authorId="5" shapeId="0" xr:uid="{00000000-0006-0000-0000-000031060000}">
      <text>
        <r>
          <rPr>
            <b/>
            <sz val="9"/>
            <color indexed="81"/>
            <rFont val="Tahoma"/>
            <family val="2"/>
            <charset val="186"/>
          </rPr>
          <t>altermann1:</t>
        </r>
        <r>
          <rPr>
            <sz val="9"/>
            <color indexed="81"/>
            <rFont val="Tahoma"/>
            <family val="2"/>
            <charset val="186"/>
          </rPr>
          <t xml:space="preserve">
tehtud 08.12.11</t>
        </r>
      </text>
    </comment>
    <comment ref="B2246" authorId="5" shapeId="0" xr:uid="{00000000-0006-0000-0000-000032060000}">
      <text>
        <r>
          <rPr>
            <b/>
            <sz val="9"/>
            <color indexed="81"/>
            <rFont val="Tahoma"/>
            <family val="2"/>
            <charset val="186"/>
          </rPr>
          <t>altermann1:</t>
        </r>
        <r>
          <rPr>
            <sz val="9"/>
            <color indexed="81"/>
            <rFont val="Tahoma"/>
            <family val="2"/>
            <charset val="186"/>
          </rPr>
          <t xml:space="preserve">
tehtud 12.12.11</t>
        </r>
      </text>
    </comment>
    <comment ref="B2247" authorId="5" shapeId="0" xr:uid="{00000000-0006-0000-0000-000033060000}">
      <text>
        <r>
          <rPr>
            <b/>
            <sz val="9"/>
            <color indexed="81"/>
            <rFont val="Tahoma"/>
            <family val="2"/>
            <charset val="186"/>
          </rPr>
          <t>altermann1:</t>
        </r>
        <r>
          <rPr>
            <sz val="9"/>
            <color indexed="81"/>
            <rFont val="Tahoma"/>
            <family val="2"/>
            <charset val="186"/>
          </rPr>
          <t xml:space="preserve">
tehtud 12.12.11</t>
        </r>
      </text>
    </comment>
    <comment ref="B2248" authorId="5" shapeId="0" xr:uid="{00000000-0006-0000-0000-000034060000}">
      <text>
        <r>
          <rPr>
            <b/>
            <sz val="9"/>
            <color indexed="81"/>
            <rFont val="Tahoma"/>
            <family val="2"/>
            <charset val="186"/>
          </rPr>
          <t>altermann1:</t>
        </r>
        <r>
          <rPr>
            <sz val="9"/>
            <color indexed="81"/>
            <rFont val="Tahoma"/>
            <family val="2"/>
            <charset val="186"/>
          </rPr>
          <t xml:space="preserve">
tehtud 12.12.11</t>
        </r>
      </text>
    </comment>
    <comment ref="B2249" authorId="5" shapeId="0" xr:uid="{00000000-0006-0000-0000-000035060000}">
      <text>
        <r>
          <rPr>
            <b/>
            <sz val="9"/>
            <color indexed="81"/>
            <rFont val="Tahoma"/>
            <family val="2"/>
            <charset val="186"/>
          </rPr>
          <t>altermann1:</t>
        </r>
        <r>
          <rPr>
            <sz val="9"/>
            <color indexed="81"/>
            <rFont val="Tahoma"/>
            <family val="2"/>
            <charset val="186"/>
          </rPr>
          <t xml:space="preserve">
tehtud 18.05.12</t>
        </r>
      </text>
    </comment>
    <comment ref="B2250" authorId="5" shapeId="0" xr:uid="{00000000-0006-0000-0000-000036060000}">
      <text>
        <r>
          <rPr>
            <b/>
            <sz val="9"/>
            <color indexed="81"/>
            <rFont val="Tahoma"/>
            <family val="2"/>
            <charset val="186"/>
          </rPr>
          <t>altermann1:</t>
        </r>
        <r>
          <rPr>
            <sz val="9"/>
            <color indexed="81"/>
            <rFont val="Tahoma"/>
            <family val="2"/>
            <charset val="186"/>
          </rPr>
          <t xml:space="preserve">
tehtud 31.05.12</t>
        </r>
      </text>
    </comment>
    <comment ref="B2251" authorId="5" shapeId="0" xr:uid="{00000000-0006-0000-0000-000037060000}">
      <text>
        <r>
          <rPr>
            <b/>
            <sz val="9"/>
            <color indexed="81"/>
            <rFont val="Tahoma"/>
            <family val="2"/>
            <charset val="186"/>
          </rPr>
          <t>altermann1:</t>
        </r>
        <r>
          <rPr>
            <sz val="9"/>
            <color indexed="81"/>
            <rFont val="Tahoma"/>
            <family val="2"/>
            <charset val="186"/>
          </rPr>
          <t xml:space="preserve">
tehtud 01.06.12</t>
        </r>
      </text>
    </comment>
    <comment ref="B2252" authorId="2" shapeId="0" xr:uid="{00000000-0006-0000-0000-000038060000}">
      <text>
        <r>
          <rPr>
            <b/>
            <sz val="9"/>
            <color indexed="81"/>
            <rFont val="Tahoma"/>
            <family val="2"/>
            <charset val="186"/>
          </rPr>
          <t>Anne Altermann:</t>
        </r>
        <r>
          <rPr>
            <sz val="9"/>
            <color indexed="81"/>
            <rFont val="Tahoma"/>
            <family val="2"/>
            <charset val="186"/>
          </rPr>
          <t xml:space="preserve">
tehtud 12.09.12</t>
        </r>
      </text>
    </comment>
    <comment ref="B2253" authorId="2" shapeId="0" xr:uid="{00000000-0006-0000-0000-000039060000}">
      <text>
        <r>
          <rPr>
            <b/>
            <sz val="9"/>
            <color indexed="81"/>
            <rFont val="Tahoma"/>
            <family val="2"/>
            <charset val="186"/>
          </rPr>
          <t>Anne Altermann:</t>
        </r>
        <r>
          <rPr>
            <sz val="9"/>
            <color indexed="81"/>
            <rFont val="Tahoma"/>
            <family val="2"/>
            <charset val="186"/>
          </rPr>
          <t xml:space="preserve">
tehtud 12.09.12</t>
        </r>
      </text>
    </comment>
    <comment ref="B2254" authorId="2" shapeId="0" xr:uid="{00000000-0006-0000-0000-00003A060000}">
      <text>
        <r>
          <rPr>
            <b/>
            <sz val="9"/>
            <color indexed="81"/>
            <rFont val="Tahoma"/>
            <family val="2"/>
            <charset val="186"/>
          </rPr>
          <t>Anne Altermann:</t>
        </r>
        <r>
          <rPr>
            <sz val="9"/>
            <color indexed="81"/>
            <rFont val="Tahoma"/>
            <family val="2"/>
            <charset val="186"/>
          </rPr>
          <t xml:space="preserve">
tehtud 12.09.12</t>
        </r>
      </text>
    </comment>
    <comment ref="B2255" authorId="2" shapeId="0" xr:uid="{00000000-0006-0000-0000-00003B060000}">
      <text>
        <r>
          <rPr>
            <b/>
            <sz val="9"/>
            <color indexed="81"/>
            <rFont val="Tahoma"/>
            <family val="2"/>
            <charset val="186"/>
          </rPr>
          <t>Anne Altermann:</t>
        </r>
        <r>
          <rPr>
            <sz val="9"/>
            <color indexed="81"/>
            <rFont val="Tahoma"/>
            <family val="2"/>
            <charset val="186"/>
          </rPr>
          <t xml:space="preserve">
tehtud 12.09.12</t>
        </r>
      </text>
    </comment>
    <comment ref="B2256" authorId="2" shapeId="0" xr:uid="{00000000-0006-0000-0000-00003C060000}">
      <text>
        <r>
          <rPr>
            <b/>
            <sz val="9"/>
            <color indexed="81"/>
            <rFont val="Tahoma"/>
            <family val="2"/>
            <charset val="186"/>
          </rPr>
          <t>Anne Altermann:</t>
        </r>
        <r>
          <rPr>
            <sz val="9"/>
            <color indexed="81"/>
            <rFont val="Tahoma"/>
            <family val="2"/>
            <charset val="186"/>
          </rPr>
          <t xml:space="preserve">
tehtud 12.09.12</t>
        </r>
      </text>
    </comment>
    <comment ref="B2257" authorId="2" shapeId="0" xr:uid="{00000000-0006-0000-0000-00003D060000}">
      <text>
        <r>
          <rPr>
            <b/>
            <sz val="9"/>
            <color indexed="81"/>
            <rFont val="Tahoma"/>
            <family val="2"/>
            <charset val="186"/>
          </rPr>
          <t>Anne Altermann:</t>
        </r>
        <r>
          <rPr>
            <sz val="9"/>
            <color indexed="81"/>
            <rFont val="Tahoma"/>
            <family val="2"/>
            <charset val="186"/>
          </rPr>
          <t xml:space="preserve">
tehtud 12.09.12</t>
        </r>
      </text>
    </comment>
    <comment ref="B2258" authorId="2" shapeId="0" xr:uid="{00000000-0006-0000-0000-00003E060000}">
      <text>
        <r>
          <rPr>
            <b/>
            <sz val="9"/>
            <color indexed="81"/>
            <rFont val="Tahoma"/>
            <family val="2"/>
            <charset val="186"/>
          </rPr>
          <t>Anne Altermann:</t>
        </r>
        <r>
          <rPr>
            <sz val="9"/>
            <color indexed="81"/>
            <rFont val="Tahoma"/>
            <family val="2"/>
            <charset val="186"/>
          </rPr>
          <t xml:space="preserve">
tehtud 12.09.12</t>
        </r>
      </text>
    </comment>
    <comment ref="B2259" authorId="2" shapeId="0" xr:uid="{00000000-0006-0000-0000-00003F060000}">
      <text>
        <r>
          <rPr>
            <b/>
            <sz val="9"/>
            <color indexed="81"/>
            <rFont val="Tahoma"/>
            <family val="2"/>
            <charset val="186"/>
          </rPr>
          <t>Anne Altermann:</t>
        </r>
        <r>
          <rPr>
            <sz val="9"/>
            <color indexed="81"/>
            <rFont val="Tahoma"/>
            <family val="2"/>
            <charset val="186"/>
          </rPr>
          <t xml:space="preserve">
tehtud 28.09.12</t>
        </r>
      </text>
    </comment>
    <comment ref="B2260" authorId="6" shapeId="0" xr:uid="{00000000-0006-0000-0000-000040060000}">
      <text>
        <r>
          <rPr>
            <b/>
            <sz val="9"/>
            <color indexed="81"/>
            <rFont val="Tahoma"/>
            <family val="2"/>
            <charset val="186"/>
          </rPr>
          <t>Anne A.:</t>
        </r>
        <r>
          <rPr>
            <sz val="9"/>
            <color indexed="81"/>
            <rFont val="Tahoma"/>
            <family val="2"/>
            <charset val="186"/>
          </rPr>
          <t xml:space="preserve">
tehtud 19.11.12</t>
        </r>
      </text>
    </comment>
    <comment ref="B2261" authorId="6" shapeId="0" xr:uid="{00000000-0006-0000-0000-000041060000}">
      <text>
        <r>
          <rPr>
            <b/>
            <sz val="9"/>
            <color indexed="81"/>
            <rFont val="Tahoma"/>
            <family val="2"/>
            <charset val="186"/>
          </rPr>
          <t>Anne A.:</t>
        </r>
        <r>
          <rPr>
            <sz val="9"/>
            <color indexed="81"/>
            <rFont val="Tahoma"/>
            <family val="2"/>
            <charset val="186"/>
          </rPr>
          <t xml:space="preserve">
tehtud 05.03.13</t>
        </r>
      </text>
    </comment>
    <comment ref="B2262" authorId="6" shapeId="0" xr:uid="{00000000-0006-0000-0000-000042060000}">
      <text>
        <r>
          <rPr>
            <b/>
            <sz val="9"/>
            <color indexed="81"/>
            <rFont val="Tahoma"/>
            <family val="2"/>
            <charset val="186"/>
          </rPr>
          <t>Anne A.:</t>
        </r>
        <r>
          <rPr>
            <sz val="9"/>
            <color indexed="81"/>
            <rFont val="Tahoma"/>
            <family val="2"/>
            <charset val="186"/>
          </rPr>
          <t xml:space="preserve">
tehtud 17.09.2013</t>
        </r>
      </text>
    </comment>
    <comment ref="B2263" authorId="6" shapeId="0" xr:uid="{00000000-0006-0000-0000-000043060000}">
      <text>
        <r>
          <rPr>
            <b/>
            <sz val="9"/>
            <color indexed="81"/>
            <rFont val="Tahoma"/>
            <family val="2"/>
            <charset val="186"/>
          </rPr>
          <t>Anne A.:</t>
        </r>
        <r>
          <rPr>
            <sz val="9"/>
            <color indexed="81"/>
            <rFont val="Tahoma"/>
            <family val="2"/>
            <charset val="186"/>
          </rPr>
          <t xml:space="preserve">
</t>
        </r>
      </text>
    </comment>
    <comment ref="B2264" authorId="18" shapeId="0" xr:uid="{00000000-0006-0000-0000-000044060000}">
      <text>
        <r>
          <rPr>
            <b/>
            <sz val="9"/>
            <color indexed="81"/>
            <rFont val="Tahoma"/>
            <family val="2"/>
            <charset val="186"/>
          </rPr>
          <t>Kristi Urmann:</t>
        </r>
        <r>
          <rPr>
            <sz val="9"/>
            <color indexed="81"/>
            <rFont val="Tahoma"/>
            <family val="2"/>
            <charset val="186"/>
          </rPr>
          <t xml:space="preserve">
Tehtud 09.07.2014</t>
        </r>
      </text>
    </comment>
    <comment ref="B2265" authorId="6" shapeId="0" xr:uid="{00000000-0006-0000-0000-000045060000}">
      <text>
        <r>
          <rPr>
            <b/>
            <sz val="9"/>
            <color indexed="81"/>
            <rFont val="Tahoma"/>
            <family val="2"/>
            <charset val="186"/>
          </rPr>
          <t>Anne A.:</t>
        </r>
        <r>
          <rPr>
            <sz val="9"/>
            <color indexed="81"/>
            <rFont val="Tahoma"/>
            <family val="2"/>
            <charset val="186"/>
          </rPr>
          <t xml:space="preserve">
tehtud 26.09.2014</t>
        </r>
      </text>
    </comment>
    <comment ref="B2266" authorId="6" shapeId="0" xr:uid="{00000000-0006-0000-0000-000046060000}">
      <text>
        <r>
          <rPr>
            <b/>
            <sz val="9"/>
            <color indexed="81"/>
            <rFont val="Tahoma"/>
            <family val="2"/>
            <charset val="186"/>
          </rPr>
          <t>Anne A.:</t>
        </r>
        <r>
          <rPr>
            <sz val="9"/>
            <color indexed="81"/>
            <rFont val="Tahoma"/>
            <family val="2"/>
            <charset val="186"/>
          </rPr>
          <t xml:space="preserve">
tehtud 15.01.2015</t>
        </r>
      </text>
    </comment>
    <comment ref="B2269" authorId="2" shapeId="0" xr:uid="{00000000-0006-0000-0000-000047060000}">
      <text>
        <r>
          <rPr>
            <b/>
            <sz val="9"/>
            <color indexed="81"/>
            <rFont val="Tahoma"/>
            <family val="2"/>
            <charset val="186"/>
          </rPr>
          <t>Anne Altermann:</t>
        </r>
        <r>
          <rPr>
            <sz val="9"/>
            <color indexed="81"/>
            <rFont val="Tahoma"/>
            <family val="2"/>
            <charset val="186"/>
          </rPr>
          <t xml:space="preserve">
tehtud 18.03.207</t>
        </r>
      </text>
    </comment>
    <comment ref="B2271" authorId="2" shapeId="0" xr:uid="{00000000-0006-0000-0000-000048060000}">
      <text>
        <r>
          <rPr>
            <b/>
            <sz val="9"/>
            <color indexed="81"/>
            <rFont val="Tahoma"/>
            <family val="2"/>
            <charset val="186"/>
          </rPr>
          <t>Anne Altermann:</t>
        </r>
        <r>
          <rPr>
            <sz val="9"/>
            <color indexed="81"/>
            <rFont val="Tahoma"/>
            <family val="2"/>
            <charset val="186"/>
          </rPr>
          <t xml:space="preserve">
tehtud 07.09.2017</t>
        </r>
      </text>
    </comment>
    <comment ref="B2272" authorId="2" shapeId="0" xr:uid="{00000000-0006-0000-0000-000049060000}">
      <text>
        <r>
          <rPr>
            <b/>
            <sz val="9"/>
            <color indexed="81"/>
            <rFont val="Tahoma"/>
            <family val="2"/>
            <charset val="186"/>
          </rPr>
          <t>Anne Altermann:</t>
        </r>
        <r>
          <rPr>
            <sz val="9"/>
            <color indexed="81"/>
            <rFont val="Tahoma"/>
            <family val="2"/>
            <charset val="186"/>
          </rPr>
          <t xml:space="preserve">
tehtud 07.09.2017</t>
        </r>
      </text>
    </comment>
    <comment ref="B2273" authorId="2" shapeId="0" xr:uid="{00000000-0006-0000-0000-00004A060000}">
      <text>
        <r>
          <rPr>
            <b/>
            <sz val="9"/>
            <color indexed="81"/>
            <rFont val="Tahoma"/>
            <family val="2"/>
            <charset val="186"/>
          </rPr>
          <t>Anne Altermann:</t>
        </r>
        <r>
          <rPr>
            <sz val="9"/>
            <color indexed="81"/>
            <rFont val="Tahoma"/>
            <family val="2"/>
            <charset val="186"/>
          </rPr>
          <t xml:space="preserve">
tehtud 27.09.2017</t>
        </r>
      </text>
    </comment>
    <comment ref="B2274" authorId="2" shapeId="0" xr:uid="{00000000-0006-0000-0000-00004B060000}">
      <text>
        <r>
          <rPr>
            <b/>
            <sz val="9"/>
            <color indexed="81"/>
            <rFont val="Tahoma"/>
            <family val="2"/>
            <charset val="186"/>
          </rPr>
          <t>Anne Altermann:</t>
        </r>
        <r>
          <rPr>
            <sz val="9"/>
            <color indexed="81"/>
            <rFont val="Tahoma"/>
            <family val="2"/>
            <charset val="186"/>
          </rPr>
          <t xml:space="preserve">
tehtud 27.09.2017</t>
        </r>
      </text>
    </comment>
    <comment ref="B2275" authorId="2" shapeId="0" xr:uid="{00000000-0006-0000-0000-00004C060000}">
      <text>
        <r>
          <rPr>
            <b/>
            <sz val="9"/>
            <color indexed="81"/>
            <rFont val="Segoe UI"/>
            <family val="2"/>
            <charset val="186"/>
          </rPr>
          <t>Anne Altermann:</t>
        </r>
        <r>
          <rPr>
            <sz val="9"/>
            <color indexed="81"/>
            <rFont val="Segoe UI"/>
            <family val="2"/>
            <charset val="186"/>
          </rPr>
          <t xml:space="preserve">
20.12.2017</t>
        </r>
      </text>
    </comment>
    <comment ref="B2278" authorId="6" shapeId="0" xr:uid="{00000000-0006-0000-0000-00004D060000}">
      <text>
        <r>
          <rPr>
            <b/>
            <sz val="9"/>
            <color indexed="81"/>
            <rFont val="Tahoma"/>
            <family val="2"/>
            <charset val="186"/>
          </rPr>
          <t>Anne A.:</t>
        </r>
        <r>
          <rPr>
            <sz val="9"/>
            <color indexed="81"/>
            <rFont val="Tahoma"/>
            <family val="2"/>
            <charset val="186"/>
          </rPr>
          <t xml:space="preserve">
tehtud 17.12.2013</t>
        </r>
      </text>
    </comment>
    <comment ref="B2279" authorId="6" shapeId="0" xr:uid="{00000000-0006-0000-0000-00004E060000}">
      <text>
        <r>
          <rPr>
            <b/>
            <sz val="9"/>
            <color indexed="81"/>
            <rFont val="Tahoma"/>
            <family val="2"/>
            <charset val="186"/>
          </rPr>
          <t>Anne A.:</t>
        </r>
        <r>
          <rPr>
            <sz val="9"/>
            <color indexed="81"/>
            <rFont val="Tahoma"/>
            <family val="2"/>
            <charset val="186"/>
          </rPr>
          <t xml:space="preserve">
tehtud 25.08.2015</t>
        </r>
      </text>
    </comment>
    <comment ref="E2279" authorId="6" shapeId="0" xr:uid="{00000000-0006-0000-0000-00004F060000}">
      <text>
        <r>
          <rPr>
            <b/>
            <sz val="9"/>
            <color indexed="81"/>
            <rFont val="Tahoma"/>
            <family val="2"/>
            <charset val="186"/>
          </rPr>
          <t>Anne A.:</t>
        </r>
        <r>
          <rPr>
            <sz val="9"/>
            <color indexed="81"/>
            <rFont val="Tahoma"/>
            <family val="2"/>
            <charset val="186"/>
          </rPr>
          <t xml:space="preserve">
7.09.2015 - 14.12.2015</t>
        </r>
      </text>
    </comment>
    <comment ref="B2280" authorId="2" shapeId="0" xr:uid="{00000000-0006-0000-0000-000050060000}">
      <text>
        <r>
          <rPr>
            <b/>
            <sz val="9"/>
            <color indexed="81"/>
            <rFont val="Segoe UI"/>
            <family val="2"/>
            <charset val="186"/>
          </rPr>
          <t>Anne Altermann:</t>
        </r>
        <r>
          <rPr>
            <sz val="9"/>
            <color indexed="81"/>
            <rFont val="Segoe UI"/>
            <family val="2"/>
            <charset val="186"/>
          </rPr>
          <t xml:space="preserve">
tehtud 03.05.2018</t>
        </r>
      </text>
    </comment>
    <comment ref="B2281" authorId="2" shapeId="0" xr:uid="{00000000-0006-0000-0000-000051060000}">
      <text>
        <r>
          <rPr>
            <b/>
            <sz val="9"/>
            <color indexed="81"/>
            <rFont val="Tahoma"/>
            <family val="2"/>
            <charset val="186"/>
          </rPr>
          <t>Anne Altermann:</t>
        </r>
        <r>
          <rPr>
            <sz val="9"/>
            <color indexed="81"/>
            <rFont val="Tahoma"/>
            <family val="2"/>
            <charset val="186"/>
          </rPr>
          <t xml:space="preserve">
tehtud 05.10.2020</t>
        </r>
      </text>
    </comment>
    <comment ref="B2282" authorId="2" shapeId="0" xr:uid="{00000000-0006-0000-0000-000052060000}">
      <text>
        <r>
          <rPr>
            <b/>
            <sz val="9"/>
            <color indexed="81"/>
            <rFont val="Tahoma"/>
            <family val="2"/>
            <charset val="186"/>
          </rPr>
          <t>Anne Altermann:</t>
        </r>
        <r>
          <rPr>
            <sz val="9"/>
            <color indexed="81"/>
            <rFont val="Tahoma"/>
            <family val="2"/>
            <charset val="186"/>
          </rPr>
          <t xml:space="preserve">
tehtud 30.04.2021</t>
        </r>
      </text>
    </comment>
    <comment ref="B2286" authorId="4" shapeId="0" xr:uid="{00000000-0006-0000-0000-000053060000}">
      <text>
        <r>
          <rPr>
            <b/>
            <sz val="8"/>
            <color indexed="81"/>
            <rFont val="Tahoma"/>
            <family val="2"/>
            <charset val="186"/>
          </rPr>
          <t>kibur:</t>
        </r>
        <r>
          <rPr>
            <sz val="8"/>
            <color indexed="81"/>
            <rFont val="Tahoma"/>
            <family val="2"/>
            <charset val="186"/>
          </rPr>
          <t xml:space="preserve">
tehtud 30.08.2010</t>
        </r>
      </text>
    </comment>
    <comment ref="B2295" authorId="1" shapeId="0" xr:uid="{00000000-0006-0000-0000-000054060000}">
      <text>
        <r>
          <rPr>
            <b/>
            <sz val="8"/>
            <color indexed="81"/>
            <rFont val="Tahoma"/>
            <family val="2"/>
            <charset val="186"/>
          </rPr>
          <t>valler:</t>
        </r>
        <r>
          <rPr>
            <sz val="8"/>
            <color indexed="81"/>
            <rFont val="Tahoma"/>
            <family val="2"/>
            <charset val="186"/>
          </rPr>
          <t xml:space="preserve">
tehtud 03.05.07</t>
        </r>
      </text>
    </comment>
    <comment ref="B2296" authorId="1" shapeId="0" xr:uid="{00000000-0006-0000-0000-000055060000}">
      <text>
        <r>
          <rPr>
            <b/>
            <sz val="8"/>
            <color indexed="81"/>
            <rFont val="Tahoma"/>
            <family val="2"/>
            <charset val="186"/>
          </rPr>
          <t>valler:</t>
        </r>
        <r>
          <rPr>
            <sz val="8"/>
            <color indexed="81"/>
            <rFont val="Tahoma"/>
            <family val="2"/>
            <charset val="186"/>
          </rPr>
          <t xml:space="preserve">
tehtud 03.05.07</t>
        </r>
      </text>
    </comment>
    <comment ref="B2297" authorId="1" shapeId="0" xr:uid="{00000000-0006-0000-0000-000056060000}">
      <text>
        <r>
          <rPr>
            <b/>
            <sz val="8"/>
            <color indexed="81"/>
            <rFont val="Tahoma"/>
            <family val="2"/>
            <charset val="186"/>
          </rPr>
          <t>valler:</t>
        </r>
        <r>
          <rPr>
            <sz val="8"/>
            <color indexed="81"/>
            <rFont val="Tahoma"/>
            <family val="2"/>
            <charset val="186"/>
          </rPr>
          <t xml:space="preserve">
tehtud 08.05.07</t>
        </r>
      </text>
    </comment>
    <comment ref="B2298" authorId="1" shapeId="0" xr:uid="{00000000-0006-0000-0000-000057060000}">
      <text>
        <r>
          <rPr>
            <b/>
            <sz val="8"/>
            <color indexed="81"/>
            <rFont val="Tahoma"/>
            <family val="2"/>
            <charset val="186"/>
          </rPr>
          <t>valler:</t>
        </r>
        <r>
          <rPr>
            <sz val="8"/>
            <color indexed="81"/>
            <rFont val="Tahoma"/>
            <family val="2"/>
            <charset val="186"/>
          </rPr>
          <t xml:space="preserve">
tehtud 08.05.07</t>
        </r>
      </text>
    </comment>
    <comment ref="B2299" authorId="1" shapeId="0" xr:uid="{00000000-0006-0000-0000-000058060000}">
      <text>
        <r>
          <rPr>
            <b/>
            <sz val="8"/>
            <color indexed="81"/>
            <rFont val="Tahoma"/>
            <family val="2"/>
            <charset val="186"/>
          </rPr>
          <t>valler:</t>
        </r>
        <r>
          <rPr>
            <sz val="8"/>
            <color indexed="81"/>
            <rFont val="Tahoma"/>
            <family val="2"/>
            <charset val="186"/>
          </rPr>
          <t xml:space="preserve">
tehtud 05.06.07</t>
        </r>
      </text>
    </comment>
    <comment ref="B2300" authorId="15" shapeId="0" xr:uid="{00000000-0006-0000-0000-000059060000}">
      <text>
        <r>
          <rPr>
            <b/>
            <sz val="8"/>
            <color indexed="81"/>
            <rFont val="Tahoma"/>
            <family val="2"/>
            <charset val="186"/>
          </rPr>
          <t>englas:</t>
        </r>
        <r>
          <rPr>
            <sz val="8"/>
            <color indexed="81"/>
            <rFont val="Tahoma"/>
            <family val="2"/>
            <charset val="186"/>
          </rPr>
          <t xml:space="preserve">
tehtud 31.10.07</t>
        </r>
      </text>
    </comment>
    <comment ref="B2301" authorId="15" shapeId="0" xr:uid="{00000000-0006-0000-0000-00005A060000}">
      <text>
        <r>
          <rPr>
            <b/>
            <sz val="8"/>
            <color indexed="81"/>
            <rFont val="Tahoma"/>
            <family val="2"/>
            <charset val="186"/>
          </rPr>
          <t>englas:</t>
        </r>
        <r>
          <rPr>
            <sz val="8"/>
            <color indexed="81"/>
            <rFont val="Tahoma"/>
            <family val="2"/>
            <charset val="186"/>
          </rPr>
          <t xml:space="preserve">
tehtud 25.01.08</t>
        </r>
      </text>
    </comment>
    <comment ref="B2302" authorId="3" shapeId="0" xr:uid="{00000000-0006-0000-0000-00005B060000}">
      <text>
        <r>
          <rPr>
            <b/>
            <sz val="8"/>
            <color indexed="81"/>
            <rFont val="Tahoma"/>
            <family val="2"/>
            <charset val="186"/>
          </rPr>
          <t>ruusmann:</t>
        </r>
        <r>
          <rPr>
            <sz val="8"/>
            <color indexed="81"/>
            <rFont val="Tahoma"/>
            <family val="2"/>
            <charset val="186"/>
          </rPr>
          <t xml:space="preserve">
tehtud 22.08.2008</t>
        </r>
      </text>
    </comment>
    <comment ref="B2304" authorId="3" shapeId="0" xr:uid="{00000000-0006-0000-0000-00005C060000}">
      <text>
        <r>
          <rPr>
            <b/>
            <sz val="8"/>
            <color indexed="81"/>
            <rFont val="Tahoma"/>
            <family val="2"/>
            <charset val="186"/>
          </rPr>
          <t>ruusmann:</t>
        </r>
        <r>
          <rPr>
            <sz val="8"/>
            <color indexed="81"/>
            <rFont val="Tahoma"/>
            <family val="2"/>
            <charset val="186"/>
          </rPr>
          <t xml:space="preserve">
tehtud 03.12.2008</t>
        </r>
      </text>
    </comment>
    <comment ref="E2304" authorId="3" shapeId="0" xr:uid="{00000000-0006-0000-0000-00005D060000}">
      <text>
        <r>
          <rPr>
            <b/>
            <sz val="8"/>
            <color indexed="81"/>
            <rFont val="Tahoma"/>
            <family val="2"/>
            <charset val="186"/>
          </rPr>
          <t>ruusmann:</t>
        </r>
        <r>
          <rPr>
            <sz val="8"/>
            <color indexed="81"/>
            <rFont val="Tahoma"/>
            <family val="2"/>
            <charset val="186"/>
          </rPr>
          <t xml:space="preserve">
Haabersti Vene Gümnaasiumile</t>
        </r>
      </text>
    </comment>
    <comment ref="B2305" authorId="3" shapeId="0" xr:uid="{00000000-0006-0000-0000-00005E060000}">
      <text>
        <r>
          <rPr>
            <b/>
            <sz val="8"/>
            <color indexed="81"/>
            <rFont val="Tahoma"/>
            <family val="2"/>
            <charset val="186"/>
          </rPr>
          <t>ruusmann:</t>
        </r>
        <r>
          <rPr>
            <sz val="8"/>
            <color indexed="81"/>
            <rFont val="Tahoma"/>
            <family val="2"/>
            <charset val="186"/>
          </rPr>
          <t xml:space="preserve">
tehtu 30.03.2009</t>
        </r>
      </text>
    </comment>
    <comment ref="E2306" authorId="5" shapeId="0" xr:uid="{00000000-0006-0000-0000-00005F060000}">
      <text>
        <r>
          <rPr>
            <b/>
            <sz val="9"/>
            <color indexed="81"/>
            <rFont val="Tahoma"/>
            <family val="2"/>
            <charset val="186"/>
          </rPr>
          <t>Anne A:</t>
        </r>
        <r>
          <rPr>
            <sz val="9"/>
            <color indexed="81"/>
            <rFont val="Tahoma"/>
            <family val="2"/>
            <charset val="186"/>
          </rPr>
          <t xml:space="preserve">
Tehtud 04.05.2010
Projekti kestvus 01.02.10 - 01.06.10</t>
        </r>
      </text>
    </comment>
    <comment ref="B2307" authorId="3" shapeId="0" xr:uid="{00000000-0006-0000-0000-000060060000}">
      <text>
        <r>
          <rPr>
            <b/>
            <sz val="8"/>
            <color indexed="81"/>
            <rFont val="Tahoma"/>
            <family val="2"/>
            <charset val="186"/>
          </rPr>
          <t>ruusmann:</t>
        </r>
        <r>
          <rPr>
            <sz val="8"/>
            <color indexed="81"/>
            <rFont val="Tahoma"/>
            <family val="2"/>
            <charset val="186"/>
          </rPr>
          <t xml:space="preserve">
tehtud 03.06.2010</t>
        </r>
      </text>
    </comment>
    <comment ref="B2308" authorId="5" shapeId="0" xr:uid="{00000000-0006-0000-0000-000061060000}">
      <text>
        <r>
          <rPr>
            <b/>
            <sz val="9"/>
            <color indexed="81"/>
            <rFont val="Tahoma"/>
            <family val="2"/>
            <charset val="186"/>
          </rPr>
          <t>Anne A:</t>
        </r>
        <r>
          <rPr>
            <sz val="9"/>
            <color indexed="81"/>
            <rFont val="Tahoma"/>
            <family val="2"/>
            <charset val="186"/>
          </rPr>
          <t xml:space="preserve">
tehtud 13.09.10</t>
        </r>
      </text>
    </comment>
    <comment ref="E2308" authorId="5" shapeId="0" xr:uid="{00000000-0006-0000-0000-000062060000}">
      <text>
        <r>
          <rPr>
            <b/>
            <sz val="9"/>
            <color indexed="81"/>
            <rFont val="Tahoma"/>
            <family val="2"/>
            <charset val="186"/>
          </rPr>
          <t>altermann1:</t>
        </r>
        <r>
          <rPr>
            <sz val="9"/>
            <color indexed="81"/>
            <rFont val="Tahoma"/>
            <family val="2"/>
            <charset val="186"/>
          </rPr>
          <t xml:space="preserve">
Lasnamäe Lasteaed-Algkoolile</t>
        </r>
      </text>
    </comment>
    <comment ref="B2309" authorId="5" shapeId="0" xr:uid="{00000000-0006-0000-0000-000063060000}">
      <text>
        <r>
          <rPr>
            <b/>
            <sz val="9"/>
            <color indexed="81"/>
            <rFont val="Tahoma"/>
            <family val="2"/>
            <charset val="186"/>
          </rPr>
          <t>Anne A:</t>
        </r>
        <r>
          <rPr>
            <sz val="9"/>
            <color indexed="81"/>
            <rFont val="Tahoma"/>
            <family val="2"/>
            <charset val="186"/>
          </rPr>
          <t xml:space="preserve">
tehtud 13.09.10</t>
        </r>
      </text>
    </comment>
    <comment ref="E2309" authorId="5" shapeId="0" xr:uid="{00000000-0006-0000-0000-000064060000}">
      <text>
        <r>
          <rPr>
            <b/>
            <sz val="9"/>
            <color indexed="81"/>
            <rFont val="Tahoma"/>
            <family val="2"/>
            <charset val="186"/>
          </rPr>
          <t>altermann1:</t>
        </r>
        <r>
          <rPr>
            <sz val="9"/>
            <color indexed="81"/>
            <rFont val="Tahoma"/>
            <family val="2"/>
            <charset val="186"/>
          </rPr>
          <t xml:space="preserve">
Tallinna Lasteaiale Nõmmekannike
</t>
        </r>
      </text>
    </comment>
    <comment ref="B2310" authorId="5" shapeId="0" xr:uid="{00000000-0006-0000-0000-000065060000}">
      <text>
        <r>
          <rPr>
            <b/>
            <sz val="9"/>
            <color indexed="81"/>
            <rFont val="Tahoma"/>
            <family val="2"/>
            <charset val="186"/>
          </rPr>
          <t>Anne A:</t>
        </r>
        <r>
          <rPr>
            <sz val="9"/>
            <color indexed="81"/>
            <rFont val="Tahoma"/>
            <family val="2"/>
            <charset val="186"/>
          </rPr>
          <t xml:space="preserve">
tehtud 13.09.10</t>
        </r>
      </text>
    </comment>
    <comment ref="E2310" authorId="5" shapeId="0" xr:uid="{00000000-0006-0000-0000-000066060000}">
      <text>
        <r>
          <rPr>
            <b/>
            <sz val="9"/>
            <color indexed="81"/>
            <rFont val="Tahoma"/>
            <family val="2"/>
            <charset val="186"/>
          </rPr>
          <t>altermann1:</t>
        </r>
        <r>
          <rPr>
            <sz val="9"/>
            <color indexed="81"/>
            <rFont val="Tahoma"/>
            <family val="2"/>
            <charset val="186"/>
          </rPr>
          <t xml:space="preserve">
Tallinna Lehola Lasteaiale</t>
        </r>
      </text>
    </comment>
    <comment ref="B2311" authorId="5" shapeId="0" xr:uid="{00000000-0006-0000-0000-000067060000}">
      <text>
        <r>
          <rPr>
            <b/>
            <sz val="9"/>
            <color indexed="81"/>
            <rFont val="Tahoma"/>
            <family val="2"/>
            <charset val="186"/>
          </rPr>
          <t>Anne A:</t>
        </r>
        <r>
          <rPr>
            <sz val="9"/>
            <color indexed="81"/>
            <rFont val="Tahoma"/>
            <family val="2"/>
            <charset val="186"/>
          </rPr>
          <t xml:space="preserve">
tehtud 13.09.10</t>
        </r>
      </text>
    </comment>
    <comment ref="E2311" authorId="5" shapeId="0" xr:uid="{00000000-0006-0000-0000-000068060000}">
      <text>
        <r>
          <rPr>
            <b/>
            <sz val="9"/>
            <color indexed="81"/>
            <rFont val="Tahoma"/>
            <family val="2"/>
            <charset val="186"/>
          </rPr>
          <t>altermann1:</t>
        </r>
        <r>
          <rPr>
            <sz val="9"/>
            <color indexed="81"/>
            <rFont val="Tahoma"/>
            <family val="2"/>
            <charset val="186"/>
          </rPr>
          <t xml:space="preserve">
Pirita Majandusgümnaasiumile</t>
        </r>
      </text>
    </comment>
    <comment ref="B2312" authorId="5" shapeId="0" xr:uid="{00000000-0006-0000-0000-000069060000}">
      <text>
        <r>
          <rPr>
            <b/>
            <sz val="9"/>
            <color indexed="81"/>
            <rFont val="Tahoma"/>
            <family val="2"/>
            <charset val="186"/>
          </rPr>
          <t>altermann1:</t>
        </r>
        <r>
          <rPr>
            <sz val="9"/>
            <color indexed="81"/>
            <rFont val="Tahoma"/>
            <family val="2"/>
            <charset val="186"/>
          </rPr>
          <t xml:space="preserve">
Tehtud 09.12.2010</t>
        </r>
      </text>
    </comment>
    <comment ref="B2313" authorId="5" shapeId="0" xr:uid="{00000000-0006-0000-0000-00006A060000}">
      <text>
        <r>
          <rPr>
            <b/>
            <sz val="9"/>
            <color indexed="81"/>
            <rFont val="Tahoma"/>
            <family val="2"/>
            <charset val="186"/>
          </rPr>
          <t>altermann1:</t>
        </r>
        <r>
          <rPr>
            <sz val="9"/>
            <color indexed="81"/>
            <rFont val="Tahoma"/>
            <family val="2"/>
            <charset val="186"/>
          </rPr>
          <t xml:space="preserve">
tehtud 18.03.11</t>
        </r>
      </text>
    </comment>
    <comment ref="E2313" authorId="5" shapeId="0" xr:uid="{00000000-0006-0000-0000-00006B060000}">
      <text>
        <r>
          <rPr>
            <b/>
            <sz val="9"/>
            <color indexed="81"/>
            <rFont val="Tahoma"/>
            <family val="2"/>
            <charset val="186"/>
          </rPr>
          <t>altermann1:</t>
        </r>
        <r>
          <rPr>
            <sz val="9"/>
            <color indexed="81"/>
            <rFont val="Tahoma"/>
            <family val="2"/>
            <charset val="186"/>
          </rPr>
          <t xml:space="preserve">
 Tallinna Linnupesa Lasteaiale</t>
        </r>
      </text>
    </comment>
    <comment ref="B2314" authorId="5" shapeId="0" xr:uid="{00000000-0006-0000-0000-00006C060000}">
      <text>
        <r>
          <rPr>
            <b/>
            <sz val="9"/>
            <color indexed="81"/>
            <rFont val="Tahoma"/>
            <family val="2"/>
            <charset val="186"/>
          </rPr>
          <t>altermann1:</t>
        </r>
        <r>
          <rPr>
            <sz val="9"/>
            <color indexed="81"/>
            <rFont val="Tahoma"/>
            <family val="2"/>
            <charset val="186"/>
          </rPr>
          <t xml:space="preserve">
tehtud 06.06.11</t>
        </r>
      </text>
    </comment>
    <comment ref="B2315" authorId="5" shapeId="0" xr:uid="{00000000-0006-0000-0000-00006D060000}">
      <text>
        <r>
          <rPr>
            <b/>
            <sz val="9"/>
            <color indexed="81"/>
            <rFont val="Tahoma"/>
            <family val="2"/>
            <charset val="186"/>
          </rPr>
          <t>altermann1:</t>
        </r>
        <r>
          <rPr>
            <sz val="9"/>
            <color indexed="81"/>
            <rFont val="Tahoma"/>
            <family val="2"/>
            <charset val="186"/>
          </rPr>
          <t xml:space="preserve">
tehtud 06.06.11</t>
        </r>
      </text>
    </comment>
    <comment ref="B2316" authorId="5" shapeId="0" xr:uid="{00000000-0006-0000-0000-00006E060000}">
      <text>
        <r>
          <rPr>
            <b/>
            <sz val="9"/>
            <color indexed="81"/>
            <rFont val="Tahoma"/>
            <family val="2"/>
            <charset val="186"/>
          </rPr>
          <t>altermann1:</t>
        </r>
        <r>
          <rPr>
            <sz val="9"/>
            <color indexed="81"/>
            <rFont val="Tahoma"/>
            <family val="2"/>
            <charset val="186"/>
          </rPr>
          <t xml:space="preserve">
tehtud 08.08.11</t>
        </r>
      </text>
    </comment>
    <comment ref="E2316" authorId="5" shapeId="0" xr:uid="{00000000-0006-0000-0000-00006F060000}">
      <text>
        <r>
          <rPr>
            <b/>
            <sz val="9"/>
            <color indexed="81"/>
            <rFont val="Tahoma"/>
            <family val="2"/>
            <charset val="186"/>
          </rPr>
          <t>altermann1:</t>
        </r>
        <r>
          <rPr>
            <sz val="9"/>
            <color indexed="81"/>
            <rFont val="Tahoma"/>
            <family val="2"/>
            <charset val="186"/>
          </rPr>
          <t xml:space="preserve">
Tallinna Mustamäe Gümnaasium</t>
        </r>
      </text>
    </comment>
    <comment ref="B2317" authorId="5" shapeId="0" xr:uid="{00000000-0006-0000-0000-000070060000}">
      <text>
        <r>
          <rPr>
            <b/>
            <sz val="9"/>
            <color indexed="81"/>
            <rFont val="Tahoma"/>
            <family val="2"/>
            <charset val="186"/>
          </rPr>
          <t>altermann1:</t>
        </r>
        <r>
          <rPr>
            <sz val="9"/>
            <color indexed="81"/>
            <rFont val="Tahoma"/>
            <family val="2"/>
            <charset val="186"/>
          </rPr>
          <t xml:space="preserve">
16.09.11</t>
        </r>
      </text>
    </comment>
    <comment ref="B2318" authorId="5" shapeId="0" xr:uid="{00000000-0006-0000-0000-000071060000}">
      <text>
        <r>
          <rPr>
            <b/>
            <sz val="9"/>
            <color indexed="81"/>
            <rFont val="Tahoma"/>
            <family val="2"/>
            <charset val="186"/>
          </rPr>
          <t>altermann1:</t>
        </r>
        <r>
          <rPr>
            <sz val="9"/>
            <color indexed="81"/>
            <rFont val="Tahoma"/>
            <family val="2"/>
            <charset val="186"/>
          </rPr>
          <t xml:space="preserve">
16.09.11</t>
        </r>
      </text>
    </comment>
    <comment ref="B2319" authorId="5" shapeId="0" xr:uid="{00000000-0006-0000-0000-000072060000}">
      <text>
        <r>
          <rPr>
            <b/>
            <sz val="9"/>
            <color indexed="81"/>
            <rFont val="Tahoma"/>
            <family val="2"/>
            <charset val="186"/>
          </rPr>
          <t>altermann1:</t>
        </r>
        <r>
          <rPr>
            <sz val="9"/>
            <color indexed="81"/>
            <rFont val="Tahoma"/>
            <family val="2"/>
            <charset val="186"/>
          </rPr>
          <t xml:space="preserve">
tehtud 16.09.11</t>
        </r>
      </text>
    </comment>
    <comment ref="B2320" authorId="5" shapeId="0" xr:uid="{00000000-0006-0000-0000-000073060000}">
      <text>
        <r>
          <rPr>
            <b/>
            <sz val="9"/>
            <color indexed="81"/>
            <rFont val="Tahoma"/>
            <family val="2"/>
            <charset val="186"/>
          </rPr>
          <t>altermann1:</t>
        </r>
        <r>
          <rPr>
            <sz val="9"/>
            <color indexed="81"/>
            <rFont val="Tahoma"/>
            <family val="2"/>
            <charset val="186"/>
          </rPr>
          <t xml:space="preserve">
tehtud 05.12.11</t>
        </r>
      </text>
    </comment>
    <comment ref="B2321" authorId="5" shapeId="0" xr:uid="{00000000-0006-0000-0000-000074060000}">
      <text>
        <r>
          <rPr>
            <b/>
            <sz val="9"/>
            <color indexed="81"/>
            <rFont val="Tahoma"/>
            <family val="2"/>
            <charset val="186"/>
          </rPr>
          <t>altermann1:</t>
        </r>
        <r>
          <rPr>
            <sz val="9"/>
            <color indexed="81"/>
            <rFont val="Tahoma"/>
            <family val="2"/>
            <charset val="186"/>
          </rPr>
          <t xml:space="preserve">
tehtud 05.12.11</t>
        </r>
      </text>
    </comment>
    <comment ref="B2322" authorId="5" shapeId="0" xr:uid="{00000000-0006-0000-0000-000075060000}">
      <text>
        <r>
          <rPr>
            <b/>
            <sz val="9"/>
            <color indexed="81"/>
            <rFont val="Tahoma"/>
            <family val="2"/>
            <charset val="186"/>
          </rPr>
          <t>altermann1:</t>
        </r>
        <r>
          <rPr>
            <sz val="9"/>
            <color indexed="81"/>
            <rFont val="Tahoma"/>
            <family val="2"/>
            <charset val="186"/>
          </rPr>
          <t xml:space="preserve">
tehtud 05.12.11</t>
        </r>
      </text>
    </comment>
    <comment ref="B2323" authorId="5" shapeId="0" xr:uid="{00000000-0006-0000-0000-000076060000}">
      <text>
        <r>
          <rPr>
            <b/>
            <sz val="9"/>
            <color indexed="81"/>
            <rFont val="Tahoma"/>
            <family val="2"/>
            <charset val="186"/>
          </rPr>
          <t>altermann1:</t>
        </r>
        <r>
          <rPr>
            <sz val="9"/>
            <color indexed="81"/>
            <rFont val="Tahoma"/>
            <family val="2"/>
            <charset val="186"/>
          </rPr>
          <t xml:space="preserve">
tehtud 05.12.11</t>
        </r>
      </text>
    </comment>
    <comment ref="B2324" authorId="5" shapeId="0" xr:uid="{00000000-0006-0000-0000-000077060000}">
      <text>
        <r>
          <rPr>
            <b/>
            <sz val="9"/>
            <color indexed="81"/>
            <rFont val="Tahoma"/>
            <family val="2"/>
            <charset val="186"/>
          </rPr>
          <t>altermann1:</t>
        </r>
        <r>
          <rPr>
            <sz val="9"/>
            <color indexed="81"/>
            <rFont val="Tahoma"/>
            <family val="2"/>
            <charset val="186"/>
          </rPr>
          <t xml:space="preserve">
tehtud 08.12.11</t>
        </r>
      </text>
    </comment>
    <comment ref="B2327" authorId="4" shapeId="0" xr:uid="{00000000-0006-0000-0000-000078060000}">
      <text>
        <r>
          <rPr>
            <b/>
            <sz val="9"/>
            <color indexed="81"/>
            <rFont val="Tahoma"/>
            <family val="2"/>
            <charset val="186"/>
          </rPr>
          <t>kibur:</t>
        </r>
        <r>
          <rPr>
            <sz val="9"/>
            <color indexed="81"/>
            <rFont val="Tahoma"/>
            <family val="2"/>
            <charset val="186"/>
          </rPr>
          <t xml:space="preserve">
tehtud 18.07.2012</t>
        </r>
      </text>
    </comment>
    <comment ref="B2328" authorId="4" shapeId="0" xr:uid="{00000000-0006-0000-0000-000079060000}">
      <text>
        <r>
          <rPr>
            <b/>
            <sz val="9"/>
            <color indexed="81"/>
            <rFont val="Tahoma"/>
            <family val="2"/>
            <charset val="186"/>
          </rPr>
          <t>kibur:</t>
        </r>
        <r>
          <rPr>
            <sz val="9"/>
            <color indexed="81"/>
            <rFont val="Tahoma"/>
            <family val="2"/>
            <charset val="186"/>
          </rPr>
          <t xml:space="preserve">
tehtud 19.07.2012</t>
        </r>
      </text>
    </comment>
    <comment ref="B2329" authorId="4" shapeId="0" xr:uid="{00000000-0006-0000-0000-00007A060000}">
      <text>
        <r>
          <rPr>
            <b/>
            <sz val="9"/>
            <color indexed="81"/>
            <rFont val="Tahoma"/>
            <family val="2"/>
            <charset val="186"/>
          </rPr>
          <t>kibur:</t>
        </r>
        <r>
          <rPr>
            <sz val="9"/>
            <color indexed="81"/>
            <rFont val="Tahoma"/>
            <family val="2"/>
            <charset val="186"/>
          </rPr>
          <t xml:space="preserve">
tehtud 19.07.2012</t>
        </r>
      </text>
    </comment>
    <comment ref="B2330" authorId="5" shapeId="0" xr:uid="{00000000-0006-0000-0000-00007B060000}">
      <text>
        <r>
          <rPr>
            <b/>
            <sz val="9"/>
            <color indexed="81"/>
            <rFont val="Tahoma"/>
            <family val="2"/>
            <charset val="186"/>
          </rPr>
          <t>altermann1:</t>
        </r>
        <r>
          <rPr>
            <sz val="9"/>
            <color indexed="81"/>
            <rFont val="Tahoma"/>
            <family val="2"/>
            <charset val="186"/>
          </rPr>
          <t xml:space="preserve">
tehtud 06.09.12</t>
        </r>
      </text>
    </comment>
    <comment ref="B2331" authorId="2" shapeId="0" xr:uid="{00000000-0006-0000-0000-00007C060000}">
      <text>
        <r>
          <rPr>
            <b/>
            <sz val="9"/>
            <color indexed="81"/>
            <rFont val="Tahoma"/>
            <family val="2"/>
            <charset val="186"/>
          </rPr>
          <t>Anne Altermann:</t>
        </r>
        <r>
          <rPr>
            <sz val="9"/>
            <color indexed="81"/>
            <rFont val="Tahoma"/>
            <family val="2"/>
            <charset val="186"/>
          </rPr>
          <t xml:space="preserve">
tehtud 12.09.12</t>
        </r>
      </text>
    </comment>
    <comment ref="B2332" authorId="2" shapeId="0" xr:uid="{00000000-0006-0000-0000-00007D060000}">
      <text>
        <r>
          <rPr>
            <b/>
            <sz val="9"/>
            <color indexed="81"/>
            <rFont val="Tahoma"/>
            <family val="2"/>
            <charset val="186"/>
          </rPr>
          <t>Anne Altermann:</t>
        </r>
        <r>
          <rPr>
            <sz val="9"/>
            <color indexed="81"/>
            <rFont val="Tahoma"/>
            <family val="2"/>
            <charset val="186"/>
          </rPr>
          <t xml:space="preserve">
tehtud 12.09.12</t>
        </r>
      </text>
    </comment>
    <comment ref="B2333" authorId="2" shapeId="0" xr:uid="{00000000-0006-0000-0000-00007E060000}">
      <text>
        <r>
          <rPr>
            <b/>
            <sz val="9"/>
            <color indexed="81"/>
            <rFont val="Tahoma"/>
            <family val="2"/>
            <charset val="186"/>
          </rPr>
          <t>Anne Altermann:</t>
        </r>
        <r>
          <rPr>
            <sz val="9"/>
            <color indexed="81"/>
            <rFont val="Tahoma"/>
            <family val="2"/>
            <charset val="186"/>
          </rPr>
          <t xml:space="preserve">
tehtud 12.09.12</t>
        </r>
      </text>
    </comment>
    <comment ref="B2334" authorId="2" shapeId="0" xr:uid="{00000000-0006-0000-0000-00007F060000}">
      <text>
        <r>
          <rPr>
            <b/>
            <sz val="9"/>
            <color indexed="81"/>
            <rFont val="Tahoma"/>
            <family val="2"/>
            <charset val="186"/>
          </rPr>
          <t>Anne Altermann:</t>
        </r>
        <r>
          <rPr>
            <sz val="9"/>
            <color indexed="81"/>
            <rFont val="Tahoma"/>
            <family val="2"/>
            <charset val="186"/>
          </rPr>
          <t xml:space="preserve">
tehtud 28.09.12</t>
        </r>
      </text>
    </comment>
    <comment ref="B2335" authorId="2" shapeId="0" xr:uid="{00000000-0006-0000-0000-000080060000}">
      <text>
        <r>
          <rPr>
            <b/>
            <sz val="9"/>
            <color indexed="81"/>
            <rFont val="Tahoma"/>
            <family val="2"/>
            <charset val="186"/>
          </rPr>
          <t>Anne Altermann:</t>
        </r>
        <r>
          <rPr>
            <sz val="9"/>
            <color indexed="81"/>
            <rFont val="Tahoma"/>
            <family val="2"/>
            <charset val="186"/>
          </rPr>
          <t xml:space="preserve">
tehtud 28.09.12</t>
        </r>
      </text>
    </comment>
    <comment ref="B2336" authorId="2" shapeId="0" xr:uid="{00000000-0006-0000-0000-000081060000}">
      <text>
        <r>
          <rPr>
            <b/>
            <sz val="9"/>
            <color indexed="81"/>
            <rFont val="Tahoma"/>
            <family val="2"/>
            <charset val="186"/>
          </rPr>
          <t>Anne Altermann:</t>
        </r>
        <r>
          <rPr>
            <sz val="9"/>
            <color indexed="81"/>
            <rFont val="Tahoma"/>
            <family val="2"/>
            <charset val="186"/>
          </rPr>
          <t xml:space="preserve">
tehtud 28.09.12</t>
        </r>
      </text>
    </comment>
    <comment ref="B2337" authorId="2" shapeId="0" xr:uid="{00000000-0006-0000-0000-000082060000}">
      <text>
        <r>
          <rPr>
            <b/>
            <sz val="9"/>
            <color indexed="81"/>
            <rFont val="Tahoma"/>
            <family val="2"/>
            <charset val="186"/>
          </rPr>
          <t>Anne Altermann:</t>
        </r>
        <r>
          <rPr>
            <sz val="9"/>
            <color indexed="81"/>
            <rFont val="Tahoma"/>
            <family val="2"/>
            <charset val="186"/>
          </rPr>
          <t xml:space="preserve">
tehtud 28.09.12</t>
        </r>
      </text>
    </comment>
    <comment ref="B2338" authorId="6" shapeId="0" xr:uid="{00000000-0006-0000-0000-000083060000}">
      <text>
        <r>
          <rPr>
            <b/>
            <sz val="9"/>
            <color indexed="81"/>
            <rFont val="Tahoma"/>
            <family val="2"/>
            <charset val="186"/>
          </rPr>
          <t>Anne A.:</t>
        </r>
        <r>
          <rPr>
            <sz val="9"/>
            <color indexed="81"/>
            <rFont val="Tahoma"/>
            <family val="2"/>
            <charset val="186"/>
          </rPr>
          <t xml:space="preserve">
tehtud sept 2012</t>
        </r>
      </text>
    </comment>
    <comment ref="B2341" authorId="2" shapeId="0" xr:uid="{00000000-0006-0000-0000-000084060000}">
      <text>
        <r>
          <rPr>
            <b/>
            <sz val="8"/>
            <color indexed="81"/>
            <rFont val="Tahoma"/>
            <family val="2"/>
            <charset val="186"/>
          </rPr>
          <t>Anne Altermann:</t>
        </r>
        <r>
          <rPr>
            <sz val="8"/>
            <color indexed="81"/>
            <rFont val="Tahoma"/>
            <family val="2"/>
            <charset val="186"/>
          </rPr>
          <t xml:space="preserve">
tehtud 21.04.2013</t>
        </r>
      </text>
    </comment>
    <comment ref="B2342" authorId="6" shapeId="0" xr:uid="{00000000-0006-0000-0000-000085060000}">
      <text>
        <r>
          <rPr>
            <b/>
            <sz val="9"/>
            <color indexed="81"/>
            <rFont val="Tahoma"/>
            <family val="2"/>
            <charset val="186"/>
          </rPr>
          <t>Anne A.:</t>
        </r>
        <r>
          <rPr>
            <sz val="9"/>
            <color indexed="81"/>
            <rFont val="Tahoma"/>
            <family val="2"/>
            <charset val="186"/>
          </rPr>
          <t xml:space="preserve">
tehtud 27.05.13</t>
        </r>
      </text>
    </comment>
    <comment ref="B2343" authorId="6" shapeId="0" xr:uid="{00000000-0006-0000-0000-000086060000}">
      <text>
        <r>
          <rPr>
            <b/>
            <sz val="9"/>
            <color indexed="81"/>
            <rFont val="Tahoma"/>
            <family val="2"/>
            <charset val="186"/>
          </rPr>
          <t>Anne A.:</t>
        </r>
        <r>
          <rPr>
            <sz val="9"/>
            <color indexed="81"/>
            <rFont val="Tahoma"/>
            <family val="2"/>
            <charset val="186"/>
          </rPr>
          <t xml:space="preserve">
tehtud 27.05.13</t>
        </r>
      </text>
    </comment>
    <comment ref="B2344" authorId="6" shapeId="0" xr:uid="{00000000-0006-0000-0000-000087060000}">
      <text>
        <r>
          <rPr>
            <b/>
            <sz val="9"/>
            <color indexed="81"/>
            <rFont val="Tahoma"/>
            <family val="2"/>
            <charset val="186"/>
          </rPr>
          <t>Anne A.:</t>
        </r>
        <r>
          <rPr>
            <sz val="9"/>
            <color indexed="81"/>
            <rFont val="Tahoma"/>
            <family val="2"/>
            <charset val="186"/>
          </rPr>
          <t xml:space="preserve">
tehtud 27.05.13</t>
        </r>
      </text>
    </comment>
    <comment ref="B2345" authorId="6" shapeId="0" xr:uid="{00000000-0006-0000-0000-000088060000}">
      <text>
        <r>
          <rPr>
            <b/>
            <sz val="9"/>
            <color indexed="81"/>
            <rFont val="Tahoma"/>
            <family val="2"/>
            <charset val="186"/>
          </rPr>
          <t>Anne A.:</t>
        </r>
        <r>
          <rPr>
            <sz val="9"/>
            <color indexed="81"/>
            <rFont val="Tahoma"/>
            <family val="2"/>
            <charset val="186"/>
          </rPr>
          <t xml:space="preserve">
tehtud 29.05.13</t>
        </r>
      </text>
    </comment>
    <comment ref="B2346" authorId="6" shapeId="0" xr:uid="{00000000-0006-0000-0000-000089060000}">
      <text>
        <r>
          <rPr>
            <b/>
            <sz val="9"/>
            <color indexed="81"/>
            <rFont val="Tahoma"/>
            <family val="2"/>
            <charset val="186"/>
          </rPr>
          <t>Anne A.:</t>
        </r>
        <r>
          <rPr>
            <sz val="9"/>
            <color indexed="81"/>
            <rFont val="Tahoma"/>
            <family val="2"/>
            <charset val="186"/>
          </rPr>
          <t xml:space="preserve">
tehtud 17.09.2013</t>
        </r>
      </text>
    </comment>
    <comment ref="B2347" authorId="6" shapeId="0" xr:uid="{00000000-0006-0000-0000-00008A060000}">
      <text>
        <r>
          <rPr>
            <b/>
            <sz val="9"/>
            <color indexed="81"/>
            <rFont val="Tahoma"/>
            <family val="2"/>
            <charset val="186"/>
          </rPr>
          <t>Anne A.:</t>
        </r>
        <r>
          <rPr>
            <sz val="9"/>
            <color indexed="81"/>
            <rFont val="Tahoma"/>
            <family val="2"/>
            <charset val="186"/>
          </rPr>
          <t xml:space="preserve">
tehtud 17.09.2013</t>
        </r>
      </text>
    </comment>
    <comment ref="B2348" authorId="6" shapeId="0" xr:uid="{00000000-0006-0000-0000-00008B060000}">
      <text>
        <r>
          <rPr>
            <b/>
            <sz val="9"/>
            <color indexed="81"/>
            <rFont val="Tahoma"/>
            <family val="2"/>
            <charset val="186"/>
          </rPr>
          <t>Anne A.:</t>
        </r>
        <r>
          <rPr>
            <sz val="9"/>
            <color indexed="81"/>
            <rFont val="Tahoma"/>
            <family val="2"/>
            <charset val="186"/>
          </rPr>
          <t xml:space="preserve">
tehtud 17.09.2013</t>
        </r>
      </text>
    </comment>
    <comment ref="B2349" authorId="6" shapeId="0" xr:uid="{00000000-0006-0000-0000-00008C060000}">
      <text>
        <r>
          <rPr>
            <b/>
            <sz val="9"/>
            <color indexed="81"/>
            <rFont val="Tahoma"/>
            <family val="2"/>
            <charset val="186"/>
          </rPr>
          <t>Anne A.:</t>
        </r>
        <r>
          <rPr>
            <sz val="9"/>
            <color indexed="81"/>
            <rFont val="Tahoma"/>
            <family val="2"/>
            <charset val="186"/>
          </rPr>
          <t xml:space="preserve">
tehtud 17.09.2013</t>
        </r>
      </text>
    </comment>
    <comment ref="B2350" authorId="6" shapeId="0" xr:uid="{00000000-0006-0000-0000-00008D060000}">
      <text>
        <r>
          <rPr>
            <b/>
            <sz val="9"/>
            <color indexed="81"/>
            <rFont val="Tahoma"/>
            <family val="2"/>
            <charset val="186"/>
          </rPr>
          <t>Anne A.:</t>
        </r>
        <r>
          <rPr>
            <sz val="9"/>
            <color indexed="81"/>
            <rFont val="Tahoma"/>
            <family val="2"/>
            <charset val="186"/>
          </rPr>
          <t xml:space="preserve">
tehtud 27.09.13</t>
        </r>
      </text>
    </comment>
    <comment ref="B2351" authorId="6" shapeId="0" xr:uid="{00000000-0006-0000-0000-00008E060000}">
      <text>
        <r>
          <rPr>
            <b/>
            <sz val="9"/>
            <color indexed="81"/>
            <rFont val="Tahoma"/>
            <family val="2"/>
            <charset val="186"/>
          </rPr>
          <t>Anne A.:</t>
        </r>
        <r>
          <rPr>
            <sz val="9"/>
            <color indexed="81"/>
            <rFont val="Tahoma"/>
            <family val="2"/>
            <charset val="186"/>
          </rPr>
          <t xml:space="preserve">
tehtud 27.09.13</t>
        </r>
      </text>
    </comment>
    <comment ref="B2352" authorId="6" shapeId="0" xr:uid="{00000000-0006-0000-0000-00008F060000}">
      <text>
        <r>
          <rPr>
            <b/>
            <sz val="9"/>
            <color indexed="81"/>
            <rFont val="Tahoma"/>
            <family val="2"/>
            <charset val="186"/>
          </rPr>
          <t>Anne A.:</t>
        </r>
        <r>
          <rPr>
            <sz val="9"/>
            <color indexed="81"/>
            <rFont val="Tahoma"/>
            <family val="2"/>
            <charset val="186"/>
          </rPr>
          <t xml:space="preserve">
tehtud 29.10.2013</t>
        </r>
      </text>
    </comment>
    <comment ref="B2353" authorId="6" shapeId="0" xr:uid="{00000000-0006-0000-0000-000090060000}">
      <text>
        <r>
          <rPr>
            <b/>
            <sz val="9"/>
            <color indexed="81"/>
            <rFont val="Tahoma"/>
            <family val="2"/>
            <charset val="186"/>
          </rPr>
          <t>Anne A.:</t>
        </r>
        <r>
          <rPr>
            <sz val="9"/>
            <color indexed="81"/>
            <rFont val="Tahoma"/>
            <family val="2"/>
            <charset val="186"/>
          </rPr>
          <t xml:space="preserve">
tehtud 29.10.2013</t>
        </r>
      </text>
    </comment>
    <comment ref="B2354" authorId="6" shapeId="0" xr:uid="{00000000-0006-0000-0000-000091060000}">
      <text>
        <r>
          <rPr>
            <b/>
            <sz val="9"/>
            <color indexed="81"/>
            <rFont val="Tahoma"/>
            <family val="2"/>
            <charset val="186"/>
          </rPr>
          <t>Anne A.:</t>
        </r>
        <r>
          <rPr>
            <sz val="9"/>
            <color indexed="81"/>
            <rFont val="Tahoma"/>
            <family val="2"/>
            <charset val="186"/>
          </rPr>
          <t xml:space="preserve">
tehtud 06.11.2013</t>
        </r>
      </text>
    </comment>
    <comment ref="B2357" authorId="6" shapeId="0" xr:uid="{00000000-0006-0000-0000-000092060000}">
      <text>
        <r>
          <rPr>
            <b/>
            <sz val="9"/>
            <color indexed="81"/>
            <rFont val="Tahoma"/>
            <family val="2"/>
            <charset val="186"/>
          </rPr>
          <t>Anne A.:</t>
        </r>
        <r>
          <rPr>
            <sz val="9"/>
            <color indexed="81"/>
            <rFont val="Tahoma"/>
            <family val="2"/>
            <charset val="186"/>
          </rPr>
          <t xml:space="preserve">
tehtud 20.02.14
</t>
        </r>
      </text>
    </comment>
    <comment ref="B2358" authorId="6" shapeId="0" xr:uid="{00000000-0006-0000-0000-000093060000}">
      <text>
        <r>
          <rPr>
            <b/>
            <sz val="9"/>
            <color indexed="81"/>
            <rFont val="Tahoma"/>
            <family val="2"/>
            <charset val="186"/>
          </rPr>
          <t>Anne A.:</t>
        </r>
        <r>
          <rPr>
            <sz val="9"/>
            <color indexed="81"/>
            <rFont val="Tahoma"/>
            <family val="2"/>
            <charset val="186"/>
          </rPr>
          <t xml:space="preserve">
04.04.2014</t>
        </r>
      </text>
    </comment>
    <comment ref="B2359" authorId="6" shapeId="0" xr:uid="{00000000-0006-0000-0000-000094060000}">
      <text>
        <r>
          <rPr>
            <b/>
            <sz val="9"/>
            <color indexed="81"/>
            <rFont val="Tahoma"/>
            <family val="2"/>
            <charset val="186"/>
          </rPr>
          <t>Anne A.:</t>
        </r>
        <r>
          <rPr>
            <sz val="9"/>
            <color indexed="81"/>
            <rFont val="Tahoma"/>
            <family val="2"/>
            <charset val="186"/>
          </rPr>
          <t xml:space="preserve">
tehtud 02.09.2014</t>
        </r>
      </text>
    </comment>
    <comment ref="B2360" authorId="6" shapeId="0" xr:uid="{00000000-0006-0000-0000-000095060000}">
      <text>
        <r>
          <rPr>
            <b/>
            <sz val="9"/>
            <color indexed="81"/>
            <rFont val="Tahoma"/>
            <family val="2"/>
            <charset val="186"/>
          </rPr>
          <t>Anne A.:</t>
        </r>
        <r>
          <rPr>
            <sz val="9"/>
            <color indexed="81"/>
            <rFont val="Tahoma"/>
            <family val="2"/>
            <charset val="186"/>
          </rPr>
          <t xml:space="preserve">
tehtud 15.09.14</t>
        </r>
      </text>
    </comment>
    <comment ref="B2361" authorId="6" shapeId="0" xr:uid="{00000000-0006-0000-0000-000096060000}">
      <text>
        <r>
          <rPr>
            <b/>
            <sz val="9"/>
            <color indexed="81"/>
            <rFont val="Tahoma"/>
            <family val="2"/>
            <charset val="186"/>
          </rPr>
          <t>Anne A.:</t>
        </r>
        <r>
          <rPr>
            <sz val="9"/>
            <color indexed="81"/>
            <rFont val="Tahoma"/>
            <family val="2"/>
            <charset val="186"/>
          </rPr>
          <t xml:space="preserve">
tehtud 15.09.14</t>
        </r>
      </text>
    </comment>
    <comment ref="B2362" authorId="6" shapeId="0" xr:uid="{00000000-0006-0000-0000-000097060000}">
      <text>
        <r>
          <rPr>
            <b/>
            <sz val="9"/>
            <color indexed="81"/>
            <rFont val="Tahoma"/>
            <family val="2"/>
            <charset val="186"/>
          </rPr>
          <t>Anne A.:</t>
        </r>
        <r>
          <rPr>
            <sz val="9"/>
            <color indexed="81"/>
            <rFont val="Tahoma"/>
            <family val="2"/>
            <charset val="186"/>
          </rPr>
          <t xml:space="preserve">
tehtud 17.09.2014
</t>
        </r>
      </text>
    </comment>
    <comment ref="B2363" authorId="6" shapeId="0" xr:uid="{00000000-0006-0000-0000-000098060000}">
      <text>
        <r>
          <rPr>
            <b/>
            <sz val="9"/>
            <color indexed="81"/>
            <rFont val="Tahoma"/>
            <family val="2"/>
            <charset val="186"/>
          </rPr>
          <t>Anne A.:</t>
        </r>
        <r>
          <rPr>
            <sz val="9"/>
            <color indexed="81"/>
            <rFont val="Tahoma"/>
            <family val="2"/>
            <charset val="186"/>
          </rPr>
          <t xml:space="preserve">
tehtud 24.09.2014</t>
        </r>
      </text>
    </comment>
    <comment ref="B2364" authorId="2" shapeId="0" xr:uid="{00000000-0006-0000-0000-000099060000}">
      <text>
        <r>
          <rPr>
            <b/>
            <sz val="8"/>
            <color indexed="81"/>
            <rFont val="Tahoma"/>
            <family val="2"/>
            <charset val="186"/>
          </rPr>
          <t>Anne Altermann:</t>
        </r>
        <r>
          <rPr>
            <sz val="8"/>
            <color indexed="81"/>
            <rFont val="Tahoma"/>
            <family val="2"/>
            <charset val="186"/>
          </rPr>
          <t xml:space="preserve">
tehtud 29.10.2014</t>
        </r>
      </text>
    </comment>
    <comment ref="B2367" authorId="6" shapeId="0" xr:uid="{00000000-0006-0000-0000-00009A060000}">
      <text>
        <r>
          <rPr>
            <b/>
            <sz val="9"/>
            <color indexed="81"/>
            <rFont val="Tahoma"/>
            <family val="2"/>
            <charset val="186"/>
          </rPr>
          <t>Anne A.:</t>
        </r>
        <r>
          <rPr>
            <sz val="9"/>
            <color indexed="81"/>
            <rFont val="Tahoma"/>
            <family val="2"/>
            <charset val="186"/>
          </rPr>
          <t xml:space="preserve">
tehtud 05.02.2015</t>
        </r>
      </text>
    </comment>
    <comment ref="B2368" authorId="6" shapeId="0" xr:uid="{00000000-0006-0000-0000-00009B060000}">
      <text>
        <r>
          <rPr>
            <b/>
            <sz val="9"/>
            <color indexed="81"/>
            <rFont val="Tahoma"/>
            <family val="2"/>
            <charset val="186"/>
          </rPr>
          <t>Anne A.:</t>
        </r>
        <r>
          <rPr>
            <sz val="9"/>
            <color indexed="81"/>
            <rFont val="Tahoma"/>
            <family val="2"/>
            <charset val="186"/>
          </rPr>
          <t xml:space="preserve">
tehtud 05.02.2015</t>
        </r>
      </text>
    </comment>
    <comment ref="B2369" authorId="6" shapeId="0" xr:uid="{00000000-0006-0000-0000-00009C060000}">
      <text>
        <r>
          <rPr>
            <b/>
            <sz val="9"/>
            <color indexed="81"/>
            <rFont val="Tahoma"/>
            <family val="2"/>
            <charset val="186"/>
          </rPr>
          <t>Anne A.:</t>
        </r>
        <r>
          <rPr>
            <sz val="9"/>
            <color indexed="81"/>
            <rFont val="Tahoma"/>
            <family val="2"/>
            <charset val="186"/>
          </rPr>
          <t xml:space="preserve">
tehtud 25.02.2015</t>
        </r>
      </text>
    </comment>
    <comment ref="B2370" authorId="6" shapeId="0" xr:uid="{00000000-0006-0000-0000-00009D060000}">
      <text>
        <r>
          <rPr>
            <b/>
            <sz val="9"/>
            <color indexed="81"/>
            <rFont val="Tahoma"/>
            <family val="2"/>
            <charset val="186"/>
          </rPr>
          <t>Anne A.:</t>
        </r>
        <r>
          <rPr>
            <sz val="9"/>
            <color indexed="81"/>
            <rFont val="Tahoma"/>
            <family val="2"/>
            <charset val="186"/>
          </rPr>
          <t xml:space="preserve">
tehtud 13.04.2015</t>
        </r>
      </text>
    </comment>
    <comment ref="B2371" authorId="6" shapeId="0" xr:uid="{00000000-0006-0000-0000-00009E060000}">
      <text>
        <r>
          <rPr>
            <b/>
            <sz val="9"/>
            <color indexed="81"/>
            <rFont val="Tahoma"/>
            <family val="2"/>
            <charset val="186"/>
          </rPr>
          <t>Anne A.:</t>
        </r>
        <r>
          <rPr>
            <sz val="9"/>
            <color indexed="81"/>
            <rFont val="Tahoma"/>
            <family val="2"/>
            <charset val="186"/>
          </rPr>
          <t xml:space="preserve">
tehtud 23.04.2015</t>
        </r>
      </text>
    </comment>
    <comment ref="B2372" authorId="6" shapeId="0" xr:uid="{00000000-0006-0000-0000-00009F060000}">
      <text>
        <r>
          <rPr>
            <b/>
            <sz val="9"/>
            <color indexed="81"/>
            <rFont val="Tahoma"/>
            <family val="2"/>
            <charset val="186"/>
          </rPr>
          <t>Anne A.:</t>
        </r>
        <r>
          <rPr>
            <sz val="9"/>
            <color indexed="81"/>
            <rFont val="Tahoma"/>
            <family val="2"/>
            <charset val="186"/>
          </rPr>
          <t xml:space="preserve">
tehtud 23.04.2015</t>
        </r>
      </text>
    </comment>
    <comment ref="B2373" authorId="6" shapeId="0" xr:uid="{00000000-0006-0000-0000-0000A0060000}">
      <text>
        <r>
          <rPr>
            <b/>
            <sz val="9"/>
            <color indexed="81"/>
            <rFont val="Tahoma"/>
            <family val="2"/>
            <charset val="186"/>
          </rPr>
          <t>Anne A.:</t>
        </r>
        <r>
          <rPr>
            <sz val="9"/>
            <color indexed="81"/>
            <rFont val="Tahoma"/>
            <family val="2"/>
            <charset val="186"/>
          </rPr>
          <t xml:space="preserve">
tehtud 23.04.2015</t>
        </r>
      </text>
    </comment>
    <comment ref="B2374" authorId="6" shapeId="0" xr:uid="{00000000-0006-0000-0000-0000A1060000}">
      <text>
        <r>
          <rPr>
            <b/>
            <sz val="9"/>
            <color indexed="81"/>
            <rFont val="Tahoma"/>
            <family val="2"/>
            <charset val="186"/>
          </rPr>
          <t>Anne A.:</t>
        </r>
        <r>
          <rPr>
            <sz val="9"/>
            <color indexed="81"/>
            <rFont val="Tahoma"/>
            <family val="2"/>
            <charset val="186"/>
          </rPr>
          <t xml:space="preserve">
tehtud 27.05.2015</t>
        </r>
      </text>
    </comment>
    <comment ref="B2375" authorId="6" shapeId="0" xr:uid="{00000000-0006-0000-0000-0000A2060000}">
      <text>
        <r>
          <rPr>
            <b/>
            <sz val="9"/>
            <color indexed="81"/>
            <rFont val="Tahoma"/>
            <family val="2"/>
            <charset val="186"/>
          </rPr>
          <t>Anne A.:</t>
        </r>
        <r>
          <rPr>
            <sz val="9"/>
            <color indexed="81"/>
            <rFont val="Tahoma"/>
            <family val="2"/>
            <charset val="186"/>
          </rPr>
          <t xml:space="preserve">
tehtud 04.06.2015</t>
        </r>
      </text>
    </comment>
    <comment ref="B2376" authorId="6" shapeId="0" xr:uid="{00000000-0006-0000-0000-0000A3060000}">
      <text>
        <r>
          <rPr>
            <b/>
            <sz val="9"/>
            <color indexed="81"/>
            <rFont val="Tahoma"/>
            <family val="2"/>
            <charset val="186"/>
          </rPr>
          <t>Anne A.:</t>
        </r>
        <r>
          <rPr>
            <sz val="9"/>
            <color indexed="81"/>
            <rFont val="Tahoma"/>
            <family val="2"/>
            <charset val="186"/>
          </rPr>
          <t xml:space="preserve">
tehtud 04.06.2015</t>
        </r>
      </text>
    </comment>
    <comment ref="B2377" authorId="6" shapeId="0" xr:uid="{00000000-0006-0000-0000-0000A4060000}">
      <text>
        <r>
          <rPr>
            <b/>
            <sz val="9"/>
            <color indexed="81"/>
            <rFont val="Tahoma"/>
            <family val="2"/>
            <charset val="186"/>
          </rPr>
          <t>Anne A.:</t>
        </r>
        <r>
          <rPr>
            <sz val="9"/>
            <color indexed="81"/>
            <rFont val="Tahoma"/>
            <family val="2"/>
            <charset val="186"/>
          </rPr>
          <t xml:space="preserve">
tehtud 04.06.2015</t>
        </r>
      </text>
    </comment>
    <comment ref="B2378" authorId="6" shapeId="0" xr:uid="{00000000-0006-0000-0000-0000A5060000}">
      <text>
        <r>
          <rPr>
            <b/>
            <sz val="9"/>
            <color indexed="81"/>
            <rFont val="Tahoma"/>
            <family val="2"/>
            <charset val="186"/>
          </rPr>
          <t>Anne A.:</t>
        </r>
        <r>
          <rPr>
            <sz val="9"/>
            <color indexed="81"/>
            <rFont val="Tahoma"/>
            <family val="2"/>
            <charset val="186"/>
          </rPr>
          <t xml:space="preserve">
tehtud 04.06.2015</t>
        </r>
      </text>
    </comment>
    <comment ref="B2379" authorId="6" shapeId="0" xr:uid="{00000000-0006-0000-0000-0000A6060000}">
      <text>
        <r>
          <rPr>
            <b/>
            <sz val="9"/>
            <color indexed="81"/>
            <rFont val="Tahoma"/>
            <family val="2"/>
            <charset val="186"/>
          </rPr>
          <t>Anne A.:</t>
        </r>
        <r>
          <rPr>
            <sz val="9"/>
            <color indexed="81"/>
            <rFont val="Tahoma"/>
            <family val="2"/>
            <charset val="186"/>
          </rPr>
          <t xml:space="preserve">
tehtud 08.06.2015</t>
        </r>
      </text>
    </comment>
    <comment ref="B2380" authorId="6" shapeId="0" xr:uid="{00000000-0006-0000-0000-0000A7060000}">
      <text>
        <r>
          <rPr>
            <b/>
            <sz val="9"/>
            <color indexed="81"/>
            <rFont val="Tahoma"/>
            <family val="2"/>
            <charset val="186"/>
          </rPr>
          <t>Anne A.:</t>
        </r>
        <r>
          <rPr>
            <sz val="9"/>
            <color indexed="81"/>
            <rFont val="Tahoma"/>
            <family val="2"/>
            <charset val="186"/>
          </rPr>
          <t xml:space="preserve">
tehtud 15.06.2015</t>
        </r>
      </text>
    </comment>
    <comment ref="B2384" authorId="6" shapeId="0" xr:uid="{00000000-0006-0000-0000-0000A8060000}">
      <text>
        <r>
          <rPr>
            <b/>
            <sz val="9"/>
            <color indexed="81"/>
            <rFont val="Tahoma"/>
            <family val="2"/>
            <charset val="186"/>
          </rPr>
          <t>Anne A.:</t>
        </r>
        <r>
          <rPr>
            <sz val="9"/>
            <color indexed="81"/>
            <rFont val="Tahoma"/>
            <family val="2"/>
            <charset val="186"/>
          </rPr>
          <t xml:space="preserve">
tehtud 08.09.2015</t>
        </r>
      </text>
    </comment>
    <comment ref="B2385" authorId="6" shapeId="0" xr:uid="{00000000-0006-0000-0000-0000A9060000}">
      <text>
        <r>
          <rPr>
            <b/>
            <sz val="9"/>
            <color indexed="81"/>
            <rFont val="Tahoma"/>
            <family val="2"/>
            <charset val="186"/>
          </rPr>
          <t>Anne A.:</t>
        </r>
        <r>
          <rPr>
            <sz val="9"/>
            <color indexed="81"/>
            <rFont val="Tahoma"/>
            <family val="2"/>
            <charset val="186"/>
          </rPr>
          <t xml:space="preserve">
tehtud 14.09.2015</t>
        </r>
      </text>
    </comment>
    <comment ref="B2386" authorId="6" shapeId="0" xr:uid="{00000000-0006-0000-0000-0000AA060000}">
      <text>
        <r>
          <rPr>
            <b/>
            <sz val="9"/>
            <color indexed="81"/>
            <rFont val="Tahoma"/>
            <family val="2"/>
            <charset val="186"/>
          </rPr>
          <t>Anne A.:</t>
        </r>
        <r>
          <rPr>
            <sz val="9"/>
            <color indexed="81"/>
            <rFont val="Tahoma"/>
            <family val="2"/>
            <charset val="186"/>
          </rPr>
          <t xml:space="preserve">
tehtud 16.09.2015
</t>
        </r>
      </text>
    </comment>
    <comment ref="E2386" authorId="6" shapeId="0" xr:uid="{00000000-0006-0000-0000-0000AB060000}">
      <text>
        <r>
          <rPr>
            <b/>
            <sz val="9"/>
            <color indexed="81"/>
            <rFont val="Tahoma"/>
            <family val="2"/>
            <charset val="186"/>
          </rPr>
          <t>Anne A.:</t>
        </r>
        <r>
          <rPr>
            <sz val="9"/>
            <color indexed="81"/>
            <rFont val="Tahoma"/>
            <family val="2"/>
            <charset val="186"/>
          </rPr>
          <t xml:space="preserve">
Pirita Lasteaia õppekäigud Viimsi Looduskeskusesse</t>
        </r>
      </text>
    </comment>
    <comment ref="B2387" authorId="6" shapeId="0" xr:uid="{00000000-0006-0000-0000-0000AC060000}">
      <text>
        <r>
          <rPr>
            <b/>
            <sz val="9"/>
            <color indexed="81"/>
            <rFont val="Tahoma"/>
            <family val="2"/>
            <charset val="186"/>
          </rPr>
          <t>Anne A.:</t>
        </r>
        <r>
          <rPr>
            <sz val="9"/>
            <color indexed="81"/>
            <rFont val="Tahoma"/>
            <family val="2"/>
            <charset val="186"/>
          </rPr>
          <t xml:space="preserve">
tehtud 23.09.2015
</t>
        </r>
      </text>
    </comment>
    <comment ref="B2388" authorId="6" shapeId="0" xr:uid="{00000000-0006-0000-0000-0000AD060000}">
      <text>
        <r>
          <rPr>
            <b/>
            <sz val="9"/>
            <color indexed="81"/>
            <rFont val="Tahoma"/>
            <family val="2"/>
            <charset val="186"/>
          </rPr>
          <t>Anne A.:</t>
        </r>
        <r>
          <rPr>
            <sz val="9"/>
            <color indexed="81"/>
            <rFont val="Tahoma"/>
            <family val="2"/>
            <charset val="186"/>
          </rPr>
          <t xml:space="preserve">
tehtud 23.09.2015
</t>
        </r>
      </text>
    </comment>
    <comment ref="B2389" authorId="6" shapeId="0" xr:uid="{00000000-0006-0000-0000-0000AE060000}">
      <text>
        <r>
          <rPr>
            <b/>
            <sz val="9"/>
            <color indexed="81"/>
            <rFont val="Tahoma"/>
            <family val="2"/>
            <charset val="186"/>
          </rPr>
          <t>Anne A.:</t>
        </r>
        <r>
          <rPr>
            <sz val="9"/>
            <color indexed="81"/>
            <rFont val="Tahoma"/>
            <family val="2"/>
            <charset val="186"/>
          </rPr>
          <t xml:space="preserve">
tehtud 01.10.2015
</t>
        </r>
      </text>
    </comment>
    <comment ref="B2390" authorId="6" shapeId="0" xr:uid="{00000000-0006-0000-0000-0000AF060000}">
      <text>
        <r>
          <rPr>
            <b/>
            <sz val="9"/>
            <color indexed="81"/>
            <rFont val="Tahoma"/>
            <family val="2"/>
            <charset val="186"/>
          </rPr>
          <t>Anne A.:</t>
        </r>
        <r>
          <rPr>
            <sz val="9"/>
            <color indexed="81"/>
            <rFont val="Tahoma"/>
            <family val="2"/>
            <charset val="186"/>
          </rPr>
          <t xml:space="preserve">
tehtud 19.10.2015
</t>
        </r>
      </text>
    </comment>
    <comment ref="B2391" authorId="6" shapeId="0" xr:uid="{00000000-0006-0000-0000-0000B0060000}">
      <text>
        <r>
          <rPr>
            <b/>
            <sz val="9"/>
            <color indexed="81"/>
            <rFont val="Tahoma"/>
            <family val="2"/>
            <charset val="186"/>
          </rPr>
          <t>Anne A.:</t>
        </r>
        <r>
          <rPr>
            <sz val="9"/>
            <color indexed="81"/>
            <rFont val="Tahoma"/>
            <family val="2"/>
            <charset val="186"/>
          </rPr>
          <t xml:space="preserve">
tehtud 08.12.2015</t>
        </r>
      </text>
    </comment>
    <comment ref="B2394" authorId="2" shapeId="0" xr:uid="{00000000-0006-0000-0000-0000B1060000}">
      <text>
        <r>
          <rPr>
            <b/>
            <sz val="9"/>
            <color indexed="81"/>
            <rFont val="Tahoma"/>
            <family val="2"/>
            <charset val="186"/>
          </rPr>
          <t>Anne Altermann:</t>
        </r>
        <r>
          <rPr>
            <sz val="9"/>
            <color indexed="81"/>
            <rFont val="Tahoma"/>
            <family val="2"/>
            <charset val="186"/>
          </rPr>
          <t xml:space="preserve">
tehtud 28.03.2016
</t>
        </r>
      </text>
    </comment>
    <comment ref="B2395" authorId="2" shapeId="0" xr:uid="{00000000-0006-0000-0000-0000B2060000}">
      <text>
        <r>
          <rPr>
            <b/>
            <sz val="9"/>
            <color indexed="81"/>
            <rFont val="Tahoma"/>
            <family val="2"/>
            <charset val="186"/>
          </rPr>
          <t>Anne Altermann:</t>
        </r>
        <r>
          <rPr>
            <sz val="9"/>
            <color indexed="81"/>
            <rFont val="Tahoma"/>
            <family val="2"/>
            <charset val="186"/>
          </rPr>
          <t xml:space="preserve">
15.04.2016</t>
        </r>
      </text>
    </comment>
    <comment ref="B2396" authorId="2" shapeId="0" xr:uid="{00000000-0006-0000-0000-0000B3060000}">
      <text>
        <r>
          <rPr>
            <b/>
            <sz val="9"/>
            <color indexed="81"/>
            <rFont val="Tahoma"/>
            <family val="2"/>
            <charset val="186"/>
          </rPr>
          <t>Anne Altermann:</t>
        </r>
        <r>
          <rPr>
            <sz val="9"/>
            <color indexed="81"/>
            <rFont val="Tahoma"/>
            <family val="2"/>
            <charset val="186"/>
          </rPr>
          <t xml:space="preserve">
tehtud 13.05.2016</t>
        </r>
      </text>
    </comment>
    <comment ref="B2397" authorId="2" shapeId="0" xr:uid="{00000000-0006-0000-0000-0000B4060000}">
      <text>
        <r>
          <rPr>
            <b/>
            <sz val="9"/>
            <color indexed="81"/>
            <rFont val="Tahoma"/>
            <family val="2"/>
            <charset val="186"/>
          </rPr>
          <t>Anne Altermann:</t>
        </r>
        <r>
          <rPr>
            <sz val="9"/>
            <color indexed="81"/>
            <rFont val="Tahoma"/>
            <family val="2"/>
            <charset val="186"/>
          </rPr>
          <t xml:space="preserve">
tehtid 16.05.2016</t>
        </r>
      </text>
    </comment>
    <comment ref="B2398" authorId="2" shapeId="0" xr:uid="{00000000-0006-0000-0000-0000B5060000}">
      <text>
        <r>
          <rPr>
            <b/>
            <sz val="9"/>
            <color indexed="81"/>
            <rFont val="Tahoma"/>
            <family val="2"/>
            <charset val="186"/>
          </rPr>
          <t>Anne Altermann:</t>
        </r>
        <r>
          <rPr>
            <sz val="9"/>
            <color indexed="81"/>
            <rFont val="Tahoma"/>
            <family val="2"/>
            <charset val="186"/>
          </rPr>
          <t xml:space="preserve">
tehtud 16.06.2016</t>
        </r>
      </text>
    </comment>
    <comment ref="B2399" authorId="2" shapeId="0" xr:uid="{00000000-0006-0000-0000-0000B6060000}">
      <text>
        <r>
          <rPr>
            <b/>
            <sz val="9"/>
            <color indexed="81"/>
            <rFont val="Tahoma"/>
            <family val="2"/>
            <charset val="186"/>
          </rPr>
          <t>Anne Altermann:</t>
        </r>
        <r>
          <rPr>
            <sz val="9"/>
            <color indexed="81"/>
            <rFont val="Tahoma"/>
            <family val="2"/>
            <charset val="186"/>
          </rPr>
          <t xml:space="preserve">
tehtud 27.06.2016</t>
        </r>
      </text>
    </comment>
    <comment ref="B2400" authorId="2" shapeId="0" xr:uid="{00000000-0006-0000-0000-0000B7060000}">
      <text>
        <r>
          <rPr>
            <b/>
            <sz val="9"/>
            <color indexed="81"/>
            <rFont val="Tahoma"/>
            <family val="2"/>
            <charset val="186"/>
          </rPr>
          <t>Anne Altermann:</t>
        </r>
        <r>
          <rPr>
            <sz val="9"/>
            <color indexed="81"/>
            <rFont val="Tahoma"/>
            <family val="2"/>
            <charset val="186"/>
          </rPr>
          <t xml:space="preserve">
tehtud 27.06.2016</t>
        </r>
      </text>
    </comment>
    <comment ref="B2401" authorId="2" shapeId="0" xr:uid="{00000000-0006-0000-0000-0000B8060000}">
      <text>
        <r>
          <rPr>
            <b/>
            <sz val="9"/>
            <color indexed="81"/>
            <rFont val="Tahoma"/>
            <family val="2"/>
            <charset val="186"/>
          </rPr>
          <t>Anne Altermann:</t>
        </r>
        <r>
          <rPr>
            <sz val="9"/>
            <color indexed="81"/>
            <rFont val="Tahoma"/>
            <family val="2"/>
            <charset val="186"/>
          </rPr>
          <t xml:space="preserve">
tehtud 29.06.2016</t>
        </r>
      </text>
    </comment>
    <comment ref="B2402" authorId="2" shapeId="0" xr:uid="{00000000-0006-0000-0000-0000B9060000}">
      <text>
        <r>
          <rPr>
            <b/>
            <sz val="9"/>
            <color indexed="81"/>
            <rFont val="Tahoma"/>
            <family val="2"/>
            <charset val="186"/>
          </rPr>
          <t>Anne Altermann:</t>
        </r>
        <r>
          <rPr>
            <sz val="9"/>
            <color indexed="81"/>
            <rFont val="Tahoma"/>
            <family val="2"/>
            <charset val="186"/>
          </rPr>
          <t xml:space="preserve">
tehtud 13.07.2016</t>
        </r>
      </text>
    </comment>
    <comment ref="B2403" authorId="2" shapeId="0" xr:uid="{00000000-0006-0000-0000-0000BA060000}">
      <text>
        <r>
          <rPr>
            <b/>
            <sz val="9"/>
            <color indexed="81"/>
            <rFont val="Tahoma"/>
            <family val="2"/>
            <charset val="186"/>
          </rPr>
          <t>Anne Altermann:</t>
        </r>
        <r>
          <rPr>
            <sz val="9"/>
            <color indexed="81"/>
            <rFont val="Tahoma"/>
            <family val="2"/>
            <charset val="186"/>
          </rPr>
          <t xml:space="preserve">
tehtud 13.07.2016</t>
        </r>
      </text>
    </comment>
    <comment ref="B2404" authorId="2" shapeId="0" xr:uid="{00000000-0006-0000-0000-0000BB060000}">
      <text>
        <r>
          <rPr>
            <b/>
            <sz val="9"/>
            <color indexed="81"/>
            <rFont val="Tahoma"/>
            <family val="2"/>
            <charset val="186"/>
          </rPr>
          <t>Anne Altermann:</t>
        </r>
        <r>
          <rPr>
            <sz val="9"/>
            <color indexed="81"/>
            <rFont val="Tahoma"/>
            <family val="2"/>
            <charset val="186"/>
          </rPr>
          <t xml:space="preserve">
tehtud 13.07.2016</t>
        </r>
      </text>
    </comment>
    <comment ref="B2406" authorId="2" shapeId="0" xr:uid="{00000000-0006-0000-0000-0000BC060000}">
      <text>
        <r>
          <rPr>
            <b/>
            <sz val="9"/>
            <color indexed="81"/>
            <rFont val="Tahoma"/>
            <family val="2"/>
            <charset val="186"/>
          </rPr>
          <t>Anne Altermann:</t>
        </r>
        <r>
          <rPr>
            <sz val="9"/>
            <color indexed="81"/>
            <rFont val="Tahoma"/>
            <family val="2"/>
            <charset val="186"/>
          </rPr>
          <t xml:space="preserve">
tehtud 22.08.2016</t>
        </r>
      </text>
    </comment>
    <comment ref="B2407" authorId="2" shapeId="0" xr:uid="{00000000-0006-0000-0000-0000BD060000}">
      <text>
        <r>
          <rPr>
            <b/>
            <sz val="9"/>
            <color indexed="81"/>
            <rFont val="Tahoma"/>
            <family val="2"/>
            <charset val="186"/>
          </rPr>
          <t>Anne Altermann:</t>
        </r>
        <r>
          <rPr>
            <sz val="9"/>
            <color indexed="81"/>
            <rFont val="Tahoma"/>
            <family val="2"/>
            <charset val="186"/>
          </rPr>
          <t xml:space="preserve">
tehtud 24.08.2016</t>
        </r>
      </text>
    </comment>
    <comment ref="B2408" authorId="2" shapeId="0" xr:uid="{00000000-0006-0000-0000-0000BE060000}">
      <text>
        <r>
          <rPr>
            <b/>
            <sz val="9"/>
            <color indexed="81"/>
            <rFont val="Tahoma"/>
            <family val="2"/>
            <charset val="186"/>
          </rPr>
          <t>Anne Altermann:</t>
        </r>
        <r>
          <rPr>
            <sz val="9"/>
            <color indexed="81"/>
            <rFont val="Tahoma"/>
            <family val="2"/>
            <charset val="186"/>
          </rPr>
          <t xml:space="preserve">
25.08.2016</t>
        </r>
      </text>
    </comment>
    <comment ref="B2409" authorId="2" shapeId="0" xr:uid="{00000000-0006-0000-0000-0000BF060000}">
      <text>
        <r>
          <rPr>
            <b/>
            <sz val="9"/>
            <color indexed="81"/>
            <rFont val="Tahoma"/>
            <family val="2"/>
            <charset val="186"/>
          </rPr>
          <t>Anne Altermann:</t>
        </r>
        <r>
          <rPr>
            <sz val="9"/>
            <color indexed="81"/>
            <rFont val="Tahoma"/>
            <family val="2"/>
            <charset val="186"/>
          </rPr>
          <t xml:space="preserve">
tehtud 05.09.2016</t>
        </r>
      </text>
    </comment>
    <comment ref="B2410" authorId="2" shapeId="0" xr:uid="{00000000-0006-0000-0000-0000C0060000}">
      <text>
        <r>
          <rPr>
            <b/>
            <sz val="9"/>
            <color indexed="81"/>
            <rFont val="Tahoma"/>
            <family val="2"/>
            <charset val="186"/>
          </rPr>
          <t>Anne Altermann:</t>
        </r>
        <r>
          <rPr>
            <sz val="9"/>
            <color indexed="81"/>
            <rFont val="Tahoma"/>
            <family val="2"/>
            <charset val="186"/>
          </rPr>
          <t xml:space="preserve">
tehtud 08.09.2016</t>
        </r>
      </text>
    </comment>
    <comment ref="B2411" authorId="2" shapeId="0" xr:uid="{00000000-0006-0000-0000-0000C1060000}">
      <text>
        <r>
          <rPr>
            <b/>
            <sz val="9"/>
            <color indexed="81"/>
            <rFont val="Tahoma"/>
            <family val="2"/>
            <charset val="186"/>
          </rPr>
          <t>Anne Altermann:</t>
        </r>
        <r>
          <rPr>
            <sz val="9"/>
            <color indexed="81"/>
            <rFont val="Tahoma"/>
            <family val="2"/>
            <charset val="186"/>
          </rPr>
          <t xml:space="preserve">
tehtud 08.09.2016</t>
        </r>
      </text>
    </comment>
    <comment ref="B2412" authorId="2" shapeId="0" xr:uid="{00000000-0006-0000-0000-0000C2060000}">
      <text>
        <r>
          <rPr>
            <b/>
            <sz val="9"/>
            <color indexed="81"/>
            <rFont val="Tahoma"/>
            <family val="2"/>
            <charset val="186"/>
          </rPr>
          <t>Anne Altermann:</t>
        </r>
        <r>
          <rPr>
            <sz val="9"/>
            <color indexed="81"/>
            <rFont val="Tahoma"/>
            <family val="2"/>
            <charset val="186"/>
          </rPr>
          <t xml:space="preserve">
tehtud 13.09.2016</t>
        </r>
      </text>
    </comment>
    <comment ref="B2413" authorId="2" shapeId="0" xr:uid="{00000000-0006-0000-0000-0000C3060000}">
      <text>
        <r>
          <rPr>
            <b/>
            <sz val="9"/>
            <color indexed="81"/>
            <rFont val="Tahoma"/>
            <family val="2"/>
            <charset val="186"/>
          </rPr>
          <t>Anne Altermann:</t>
        </r>
        <r>
          <rPr>
            <sz val="9"/>
            <color indexed="81"/>
            <rFont val="Tahoma"/>
            <family val="2"/>
            <charset val="186"/>
          </rPr>
          <t xml:space="preserve">
tehtud 13.09.2016</t>
        </r>
      </text>
    </comment>
    <comment ref="B2414" authorId="2" shapeId="0" xr:uid="{00000000-0006-0000-0000-0000C4060000}">
      <text>
        <r>
          <rPr>
            <b/>
            <sz val="9"/>
            <color indexed="81"/>
            <rFont val="Tahoma"/>
            <family val="2"/>
            <charset val="186"/>
          </rPr>
          <t>Anne Altermann:</t>
        </r>
        <r>
          <rPr>
            <sz val="9"/>
            <color indexed="81"/>
            <rFont val="Tahoma"/>
            <family val="2"/>
            <charset val="186"/>
          </rPr>
          <t xml:space="preserve">
tehtud 15.09.2016</t>
        </r>
      </text>
    </comment>
    <comment ref="B2415" authorId="2" shapeId="0" xr:uid="{00000000-0006-0000-0000-0000C5060000}">
      <text>
        <r>
          <rPr>
            <b/>
            <sz val="9"/>
            <color indexed="81"/>
            <rFont val="Tahoma"/>
            <family val="2"/>
            <charset val="186"/>
          </rPr>
          <t>Anne Altermann:</t>
        </r>
        <r>
          <rPr>
            <sz val="9"/>
            <color indexed="81"/>
            <rFont val="Tahoma"/>
            <family val="2"/>
            <charset val="186"/>
          </rPr>
          <t xml:space="preserve">
tehtud 23.09.2016</t>
        </r>
      </text>
    </comment>
    <comment ref="B2416" authorId="2" shapeId="0" xr:uid="{00000000-0006-0000-0000-0000C6060000}">
      <text>
        <r>
          <rPr>
            <b/>
            <sz val="9"/>
            <color indexed="81"/>
            <rFont val="Tahoma"/>
            <family val="2"/>
            <charset val="186"/>
          </rPr>
          <t>Anne Altermann:</t>
        </r>
        <r>
          <rPr>
            <sz val="9"/>
            <color indexed="81"/>
            <rFont val="Tahoma"/>
            <family val="2"/>
            <charset val="186"/>
          </rPr>
          <t xml:space="preserve">
tehtud 23.09.2016</t>
        </r>
      </text>
    </comment>
    <comment ref="B2417" authorId="2" shapeId="0" xr:uid="{00000000-0006-0000-0000-0000C7060000}">
      <text>
        <r>
          <rPr>
            <b/>
            <sz val="9"/>
            <color indexed="81"/>
            <rFont val="Tahoma"/>
            <family val="2"/>
            <charset val="186"/>
          </rPr>
          <t>Anne Altermann:</t>
        </r>
        <r>
          <rPr>
            <sz val="9"/>
            <color indexed="81"/>
            <rFont val="Tahoma"/>
            <family val="2"/>
            <charset val="186"/>
          </rPr>
          <t xml:space="preserve">
tehtud 30.09.2016</t>
        </r>
      </text>
    </comment>
    <comment ref="B2418" authorId="2" shapeId="0" xr:uid="{00000000-0006-0000-0000-0000C8060000}">
      <text>
        <r>
          <rPr>
            <b/>
            <sz val="9"/>
            <color indexed="81"/>
            <rFont val="Tahoma"/>
            <family val="2"/>
            <charset val="186"/>
          </rPr>
          <t>Anne Altermann:</t>
        </r>
        <r>
          <rPr>
            <sz val="9"/>
            <color indexed="81"/>
            <rFont val="Tahoma"/>
            <family val="2"/>
            <charset val="186"/>
          </rPr>
          <t xml:space="preserve">
tehtud 30.09.2016</t>
        </r>
      </text>
    </comment>
    <comment ref="B2419" authorId="2" shapeId="0" xr:uid="{00000000-0006-0000-0000-0000C9060000}">
      <text>
        <r>
          <rPr>
            <b/>
            <sz val="9"/>
            <color indexed="81"/>
            <rFont val="Tahoma"/>
            <family val="2"/>
            <charset val="186"/>
          </rPr>
          <t>Anne Altermann:</t>
        </r>
        <r>
          <rPr>
            <sz val="9"/>
            <color indexed="81"/>
            <rFont val="Tahoma"/>
            <family val="2"/>
            <charset val="186"/>
          </rPr>
          <t xml:space="preserve">
tehtud 30.09.2016</t>
        </r>
      </text>
    </comment>
    <comment ref="B2420" authorId="2" shapeId="0" xr:uid="{00000000-0006-0000-0000-0000CA060000}">
      <text>
        <r>
          <rPr>
            <b/>
            <sz val="9"/>
            <color indexed="81"/>
            <rFont val="Tahoma"/>
            <family val="2"/>
            <charset val="186"/>
          </rPr>
          <t>Anne Altermann:</t>
        </r>
        <r>
          <rPr>
            <sz val="9"/>
            <color indexed="81"/>
            <rFont val="Tahoma"/>
            <family val="2"/>
            <charset val="186"/>
          </rPr>
          <t xml:space="preserve">
tehtud 30.09.2016</t>
        </r>
      </text>
    </comment>
    <comment ref="B2421" authorId="2" shapeId="0" xr:uid="{00000000-0006-0000-0000-0000CB060000}">
      <text>
        <r>
          <rPr>
            <b/>
            <sz val="9"/>
            <color indexed="81"/>
            <rFont val="Tahoma"/>
            <family val="2"/>
            <charset val="186"/>
          </rPr>
          <t>Anne Altermann:</t>
        </r>
        <r>
          <rPr>
            <sz val="9"/>
            <color indexed="81"/>
            <rFont val="Tahoma"/>
            <family val="2"/>
            <charset val="186"/>
          </rPr>
          <t xml:space="preserve">
tehtud 03.10.2016</t>
        </r>
      </text>
    </comment>
    <comment ref="B2422" authorId="2" shapeId="0" xr:uid="{00000000-0006-0000-0000-0000CC060000}">
      <text>
        <r>
          <rPr>
            <b/>
            <sz val="9"/>
            <color indexed="81"/>
            <rFont val="Tahoma"/>
            <family val="2"/>
            <charset val="186"/>
          </rPr>
          <t>Anne Altermann:</t>
        </r>
        <r>
          <rPr>
            <sz val="9"/>
            <color indexed="81"/>
            <rFont val="Tahoma"/>
            <family val="2"/>
            <charset val="186"/>
          </rPr>
          <t xml:space="preserve">
tehtud 04.10.2016</t>
        </r>
      </text>
    </comment>
    <comment ref="B2423" authorId="2" shapeId="0" xr:uid="{00000000-0006-0000-0000-0000CD060000}">
      <text>
        <r>
          <rPr>
            <b/>
            <sz val="9"/>
            <color indexed="81"/>
            <rFont val="Tahoma"/>
            <family val="2"/>
            <charset val="186"/>
          </rPr>
          <t>Anne Altermann:</t>
        </r>
        <r>
          <rPr>
            <sz val="9"/>
            <color indexed="81"/>
            <rFont val="Tahoma"/>
            <family val="2"/>
            <charset val="186"/>
          </rPr>
          <t xml:space="preserve">
07.10.2016</t>
        </r>
      </text>
    </comment>
    <comment ref="B2424" authorId="2" shapeId="0" xr:uid="{00000000-0006-0000-0000-0000CE060000}">
      <text>
        <r>
          <rPr>
            <b/>
            <sz val="9"/>
            <color indexed="81"/>
            <rFont val="Tahoma"/>
            <family val="2"/>
            <charset val="186"/>
          </rPr>
          <t>Anne Altermann:</t>
        </r>
        <r>
          <rPr>
            <sz val="9"/>
            <color indexed="81"/>
            <rFont val="Tahoma"/>
            <family val="2"/>
            <charset val="186"/>
          </rPr>
          <t xml:space="preserve">
07.10.2016</t>
        </r>
      </text>
    </comment>
    <comment ref="B2425" authorId="2" shapeId="0" xr:uid="{00000000-0006-0000-0000-0000CF060000}">
      <text>
        <r>
          <rPr>
            <b/>
            <sz val="9"/>
            <color indexed="81"/>
            <rFont val="Tahoma"/>
            <family val="2"/>
            <charset val="186"/>
          </rPr>
          <t>Anne Altermann:</t>
        </r>
        <r>
          <rPr>
            <sz val="9"/>
            <color indexed="81"/>
            <rFont val="Tahoma"/>
            <family val="2"/>
            <charset val="186"/>
          </rPr>
          <t xml:space="preserve">
tehtud 18.10.2016</t>
        </r>
      </text>
    </comment>
    <comment ref="B2426" authorId="2" shapeId="0" xr:uid="{00000000-0006-0000-0000-0000D0060000}">
      <text>
        <r>
          <rPr>
            <b/>
            <sz val="9"/>
            <color indexed="81"/>
            <rFont val="Tahoma"/>
            <family val="2"/>
            <charset val="186"/>
          </rPr>
          <t>Anne Altermann:</t>
        </r>
        <r>
          <rPr>
            <sz val="9"/>
            <color indexed="81"/>
            <rFont val="Tahoma"/>
            <family val="2"/>
            <charset val="186"/>
          </rPr>
          <t xml:space="preserve">
tehtud 18.10.2016</t>
        </r>
      </text>
    </comment>
    <comment ref="B2427" authorId="2" shapeId="0" xr:uid="{00000000-0006-0000-0000-0000D1060000}">
      <text>
        <r>
          <rPr>
            <b/>
            <sz val="9"/>
            <color indexed="81"/>
            <rFont val="Tahoma"/>
            <family val="2"/>
            <charset val="186"/>
          </rPr>
          <t>Anne Altermann:</t>
        </r>
        <r>
          <rPr>
            <sz val="9"/>
            <color indexed="81"/>
            <rFont val="Tahoma"/>
            <family val="2"/>
            <charset val="186"/>
          </rPr>
          <t xml:space="preserve">
tehtud 20.10.2016</t>
        </r>
      </text>
    </comment>
    <comment ref="B2428" authorId="2" shapeId="0" xr:uid="{00000000-0006-0000-0000-0000D2060000}">
      <text>
        <r>
          <rPr>
            <b/>
            <sz val="9"/>
            <color indexed="81"/>
            <rFont val="Tahoma"/>
            <family val="2"/>
            <charset val="186"/>
          </rPr>
          <t>Anne Altermann:</t>
        </r>
        <r>
          <rPr>
            <sz val="9"/>
            <color indexed="81"/>
            <rFont val="Tahoma"/>
            <family val="2"/>
            <charset val="186"/>
          </rPr>
          <t xml:space="preserve">
tehtud 20.10.2016</t>
        </r>
      </text>
    </comment>
    <comment ref="B2429" authorId="2" shapeId="0" xr:uid="{00000000-0006-0000-0000-0000D3060000}">
      <text>
        <r>
          <rPr>
            <b/>
            <sz val="9"/>
            <color indexed="81"/>
            <rFont val="Tahoma"/>
            <family val="2"/>
            <charset val="186"/>
          </rPr>
          <t>Anne Altermann:</t>
        </r>
        <r>
          <rPr>
            <sz val="9"/>
            <color indexed="81"/>
            <rFont val="Tahoma"/>
            <family val="2"/>
            <charset val="186"/>
          </rPr>
          <t xml:space="preserve">
tehtud 20.10.2016</t>
        </r>
      </text>
    </comment>
    <comment ref="B2430" authorId="2" shapeId="0" xr:uid="{00000000-0006-0000-0000-0000D4060000}">
      <text>
        <r>
          <rPr>
            <b/>
            <sz val="9"/>
            <color indexed="81"/>
            <rFont val="Tahoma"/>
            <family val="2"/>
            <charset val="186"/>
          </rPr>
          <t>Anne Altermann:</t>
        </r>
        <r>
          <rPr>
            <sz val="9"/>
            <color indexed="81"/>
            <rFont val="Tahoma"/>
            <family val="2"/>
            <charset val="186"/>
          </rPr>
          <t xml:space="preserve">
tehtud 20.10.2016</t>
        </r>
      </text>
    </comment>
    <comment ref="B2431" authorId="2" shapeId="0" xr:uid="{00000000-0006-0000-0000-0000D5060000}">
      <text>
        <r>
          <rPr>
            <b/>
            <sz val="9"/>
            <color indexed="81"/>
            <rFont val="Tahoma"/>
            <family val="2"/>
            <charset val="186"/>
          </rPr>
          <t>Anne Altermann:</t>
        </r>
        <r>
          <rPr>
            <sz val="9"/>
            <color indexed="81"/>
            <rFont val="Tahoma"/>
            <family val="2"/>
            <charset val="186"/>
          </rPr>
          <t xml:space="preserve">
tehtud 21.10.2016</t>
        </r>
      </text>
    </comment>
    <comment ref="B2432" authorId="2" shapeId="0" xr:uid="{00000000-0006-0000-0000-0000D6060000}">
      <text>
        <r>
          <rPr>
            <b/>
            <sz val="9"/>
            <color indexed="81"/>
            <rFont val="Tahoma"/>
            <family val="2"/>
            <charset val="186"/>
          </rPr>
          <t>Anne Altermann:</t>
        </r>
        <r>
          <rPr>
            <sz val="9"/>
            <color indexed="81"/>
            <rFont val="Tahoma"/>
            <family val="2"/>
            <charset val="186"/>
          </rPr>
          <t xml:space="preserve">
tehtud 26.10.2016</t>
        </r>
      </text>
    </comment>
    <comment ref="B2433" authorId="2" shapeId="0" xr:uid="{00000000-0006-0000-0000-0000D7060000}">
      <text>
        <r>
          <rPr>
            <b/>
            <sz val="9"/>
            <color indexed="81"/>
            <rFont val="Tahoma"/>
            <family val="2"/>
            <charset val="186"/>
          </rPr>
          <t>Anne Altermann:</t>
        </r>
        <r>
          <rPr>
            <sz val="9"/>
            <color indexed="81"/>
            <rFont val="Tahoma"/>
            <family val="2"/>
            <charset val="186"/>
          </rPr>
          <t xml:space="preserve">
tehtud 26.10.2016</t>
        </r>
      </text>
    </comment>
    <comment ref="B2434" authorId="2" shapeId="0" xr:uid="{00000000-0006-0000-0000-0000D8060000}">
      <text>
        <r>
          <rPr>
            <b/>
            <sz val="9"/>
            <color indexed="81"/>
            <rFont val="Tahoma"/>
            <family val="2"/>
            <charset val="186"/>
          </rPr>
          <t>Anne Altermann:</t>
        </r>
        <r>
          <rPr>
            <sz val="9"/>
            <color indexed="81"/>
            <rFont val="Tahoma"/>
            <family val="2"/>
            <charset val="186"/>
          </rPr>
          <t xml:space="preserve">
tehtud 26.10.2016</t>
        </r>
      </text>
    </comment>
    <comment ref="B2435" authorId="2" shapeId="0" xr:uid="{00000000-0006-0000-0000-0000D9060000}">
      <text>
        <r>
          <rPr>
            <b/>
            <sz val="9"/>
            <color indexed="81"/>
            <rFont val="Tahoma"/>
            <family val="2"/>
            <charset val="186"/>
          </rPr>
          <t>Anne Altermann:</t>
        </r>
        <r>
          <rPr>
            <sz val="9"/>
            <color indexed="81"/>
            <rFont val="Tahoma"/>
            <family val="2"/>
            <charset val="186"/>
          </rPr>
          <t xml:space="preserve">
tehtud 26.10.2016</t>
        </r>
      </text>
    </comment>
    <comment ref="B2436" authorId="2" shapeId="0" xr:uid="{00000000-0006-0000-0000-0000DA060000}">
      <text>
        <r>
          <rPr>
            <b/>
            <sz val="9"/>
            <color indexed="81"/>
            <rFont val="Tahoma"/>
            <family val="2"/>
            <charset val="186"/>
          </rPr>
          <t>Anne Altermann:</t>
        </r>
        <r>
          <rPr>
            <sz val="9"/>
            <color indexed="81"/>
            <rFont val="Tahoma"/>
            <family val="2"/>
            <charset val="186"/>
          </rPr>
          <t xml:space="preserve">
tehtud 04.11.2016</t>
        </r>
      </text>
    </comment>
    <comment ref="B2437" authorId="2" shapeId="0" xr:uid="{00000000-0006-0000-0000-0000DB060000}">
      <text>
        <r>
          <rPr>
            <b/>
            <sz val="9"/>
            <color indexed="81"/>
            <rFont val="Tahoma"/>
            <family val="2"/>
            <charset val="186"/>
          </rPr>
          <t>Anne Altermann:</t>
        </r>
        <r>
          <rPr>
            <sz val="9"/>
            <color indexed="81"/>
            <rFont val="Tahoma"/>
            <family val="2"/>
            <charset val="186"/>
          </rPr>
          <t xml:space="preserve">
tehtud 04.11.2016</t>
        </r>
      </text>
    </comment>
    <comment ref="B2438" authorId="2" shapeId="0" xr:uid="{00000000-0006-0000-0000-0000DC060000}">
      <text>
        <r>
          <rPr>
            <b/>
            <sz val="9"/>
            <color indexed="81"/>
            <rFont val="Tahoma"/>
            <family val="2"/>
            <charset val="186"/>
          </rPr>
          <t>Anne Altermann:</t>
        </r>
        <r>
          <rPr>
            <sz val="9"/>
            <color indexed="81"/>
            <rFont val="Tahoma"/>
            <family val="2"/>
            <charset val="186"/>
          </rPr>
          <t xml:space="preserve">
tehtud 07.11.2016</t>
        </r>
      </text>
    </comment>
    <comment ref="B2439" authorId="2" shapeId="0" xr:uid="{00000000-0006-0000-0000-0000DD060000}">
      <text>
        <r>
          <rPr>
            <b/>
            <sz val="9"/>
            <color indexed="81"/>
            <rFont val="Tahoma"/>
            <family val="2"/>
            <charset val="186"/>
          </rPr>
          <t>Anne Altermann:</t>
        </r>
        <r>
          <rPr>
            <sz val="9"/>
            <color indexed="81"/>
            <rFont val="Tahoma"/>
            <family val="2"/>
            <charset val="186"/>
          </rPr>
          <t xml:space="preserve">
tehtud 07.11.2016</t>
        </r>
      </text>
    </comment>
    <comment ref="B2440" authorId="2" shapeId="0" xr:uid="{00000000-0006-0000-0000-0000DE060000}">
      <text>
        <r>
          <rPr>
            <b/>
            <sz val="9"/>
            <color indexed="81"/>
            <rFont val="Tahoma"/>
            <family val="2"/>
            <charset val="186"/>
          </rPr>
          <t>Anne Altermann:</t>
        </r>
        <r>
          <rPr>
            <sz val="9"/>
            <color indexed="81"/>
            <rFont val="Tahoma"/>
            <family val="2"/>
            <charset val="186"/>
          </rPr>
          <t xml:space="preserve">
tehtud 09.11.2016</t>
        </r>
      </text>
    </comment>
    <comment ref="B2441" authorId="2" shapeId="0" xr:uid="{00000000-0006-0000-0000-0000DF060000}">
      <text>
        <r>
          <rPr>
            <b/>
            <sz val="9"/>
            <color indexed="81"/>
            <rFont val="Tahoma"/>
            <family val="2"/>
            <charset val="186"/>
          </rPr>
          <t>Anne Altermann:</t>
        </r>
        <r>
          <rPr>
            <sz val="9"/>
            <color indexed="81"/>
            <rFont val="Tahoma"/>
            <family val="2"/>
            <charset val="186"/>
          </rPr>
          <t xml:space="preserve">
tehtud 22.11.2016
</t>
        </r>
      </text>
    </comment>
    <comment ref="B2444" authorId="2" shapeId="0" xr:uid="{00000000-0006-0000-0000-0000E0060000}">
      <text>
        <r>
          <rPr>
            <b/>
            <sz val="9"/>
            <color indexed="81"/>
            <rFont val="Tahoma"/>
            <family val="2"/>
            <charset val="186"/>
          </rPr>
          <t>Anne Altermann:</t>
        </r>
        <r>
          <rPr>
            <sz val="9"/>
            <color indexed="81"/>
            <rFont val="Tahoma"/>
            <family val="2"/>
            <charset val="186"/>
          </rPr>
          <t xml:space="preserve">
tehtud 31.03.2017</t>
        </r>
      </text>
    </comment>
    <comment ref="B2447" authorId="2" shapeId="0" xr:uid="{00000000-0006-0000-0000-0000E1060000}">
      <text>
        <r>
          <rPr>
            <b/>
            <sz val="9"/>
            <color indexed="81"/>
            <rFont val="Tahoma"/>
            <family val="2"/>
            <charset val="186"/>
          </rPr>
          <t>Anne Altermann:</t>
        </r>
        <r>
          <rPr>
            <sz val="9"/>
            <color indexed="81"/>
            <rFont val="Tahoma"/>
            <family val="2"/>
            <charset val="186"/>
          </rPr>
          <t xml:space="preserve">
tehtud 24.07.2017</t>
        </r>
      </text>
    </comment>
    <comment ref="B2448" authorId="2" shapeId="0" xr:uid="{00000000-0006-0000-0000-0000E2060000}">
      <text>
        <r>
          <rPr>
            <b/>
            <sz val="9"/>
            <color indexed="81"/>
            <rFont val="Tahoma"/>
            <family val="2"/>
            <charset val="186"/>
          </rPr>
          <t>Anne Altermann:</t>
        </r>
        <r>
          <rPr>
            <sz val="9"/>
            <color indexed="81"/>
            <rFont val="Tahoma"/>
            <family val="2"/>
            <charset val="186"/>
          </rPr>
          <t xml:space="preserve">
tehtud 25.07.2017</t>
        </r>
      </text>
    </comment>
    <comment ref="B2449" authorId="2" shapeId="0" xr:uid="{00000000-0006-0000-0000-0000E3060000}">
      <text>
        <r>
          <rPr>
            <b/>
            <sz val="9"/>
            <color indexed="81"/>
            <rFont val="Tahoma"/>
            <family val="2"/>
            <charset val="186"/>
          </rPr>
          <t>Anne Altermann:</t>
        </r>
        <r>
          <rPr>
            <sz val="9"/>
            <color indexed="81"/>
            <rFont val="Tahoma"/>
            <family val="2"/>
            <charset val="186"/>
          </rPr>
          <t xml:space="preserve">
tehtud 22.08.2017
</t>
        </r>
      </text>
    </comment>
    <comment ref="B2450" authorId="2" shapeId="0" xr:uid="{00000000-0006-0000-0000-0000E4060000}">
      <text>
        <r>
          <rPr>
            <b/>
            <sz val="9"/>
            <color indexed="81"/>
            <rFont val="Tahoma"/>
            <family val="2"/>
            <charset val="186"/>
          </rPr>
          <t>Anne Altermann:</t>
        </r>
        <r>
          <rPr>
            <sz val="9"/>
            <color indexed="81"/>
            <rFont val="Tahoma"/>
            <family val="2"/>
            <charset val="186"/>
          </rPr>
          <t xml:space="preserve">
tehtud 24.08.2017</t>
        </r>
      </text>
    </comment>
    <comment ref="B2451" authorId="2" shapeId="0" xr:uid="{00000000-0006-0000-0000-0000E5060000}">
      <text>
        <r>
          <rPr>
            <b/>
            <sz val="9"/>
            <color indexed="81"/>
            <rFont val="Tahoma"/>
            <family val="2"/>
            <charset val="186"/>
          </rPr>
          <t>Anne Altermann:</t>
        </r>
        <r>
          <rPr>
            <sz val="9"/>
            <color indexed="81"/>
            <rFont val="Tahoma"/>
            <family val="2"/>
            <charset val="186"/>
          </rPr>
          <t xml:space="preserve">
tehtud 16.09.2017</t>
        </r>
      </text>
    </comment>
    <comment ref="B2452" authorId="2" shapeId="0" xr:uid="{00000000-0006-0000-0000-0000E6060000}">
      <text>
        <r>
          <rPr>
            <b/>
            <sz val="9"/>
            <color indexed="81"/>
            <rFont val="Tahoma"/>
            <family val="2"/>
            <charset val="186"/>
          </rPr>
          <t>Anne Altermann:</t>
        </r>
        <r>
          <rPr>
            <sz val="9"/>
            <color indexed="81"/>
            <rFont val="Tahoma"/>
            <family val="2"/>
            <charset val="186"/>
          </rPr>
          <t xml:space="preserve">
tehtud 27.09.2017</t>
        </r>
      </text>
    </comment>
    <comment ref="B2453" authorId="2" shapeId="0" xr:uid="{00000000-0006-0000-0000-0000E7060000}">
      <text>
        <r>
          <rPr>
            <b/>
            <sz val="9"/>
            <color indexed="81"/>
            <rFont val="Tahoma"/>
            <family val="2"/>
            <charset val="186"/>
          </rPr>
          <t>Anne Altermann:</t>
        </r>
        <r>
          <rPr>
            <sz val="9"/>
            <color indexed="81"/>
            <rFont val="Tahoma"/>
            <family val="2"/>
            <charset val="186"/>
          </rPr>
          <t xml:space="preserve">
tehtud 27.09.2017</t>
        </r>
      </text>
    </comment>
    <comment ref="B2454" authorId="2" shapeId="0" xr:uid="{00000000-0006-0000-0000-0000E8060000}">
      <text>
        <r>
          <rPr>
            <b/>
            <sz val="9"/>
            <color indexed="81"/>
            <rFont val="Tahoma"/>
            <family val="2"/>
            <charset val="186"/>
          </rPr>
          <t>Anne Altermann:</t>
        </r>
        <r>
          <rPr>
            <sz val="9"/>
            <color indexed="81"/>
            <rFont val="Tahoma"/>
            <family val="2"/>
            <charset val="186"/>
          </rPr>
          <t xml:space="preserve">
tehtud 05.09.2017</t>
        </r>
      </text>
    </comment>
    <comment ref="B2455" authorId="2" shapeId="0" xr:uid="{00000000-0006-0000-0000-0000E9060000}">
      <text>
        <r>
          <rPr>
            <b/>
            <sz val="9"/>
            <color indexed="81"/>
            <rFont val="Tahoma"/>
            <family val="2"/>
            <charset val="186"/>
          </rPr>
          <t>Anne Altermann:</t>
        </r>
        <r>
          <rPr>
            <sz val="9"/>
            <color indexed="81"/>
            <rFont val="Tahoma"/>
            <family val="2"/>
            <charset val="186"/>
          </rPr>
          <t xml:space="preserve">
tehtud 05.09.2017</t>
        </r>
      </text>
    </comment>
    <comment ref="B2456" authorId="2" shapeId="0" xr:uid="{00000000-0006-0000-0000-0000EA060000}">
      <text>
        <r>
          <rPr>
            <b/>
            <sz val="9"/>
            <color indexed="81"/>
            <rFont val="Tahoma"/>
            <family val="2"/>
            <charset val="186"/>
          </rPr>
          <t>Anne Altermann:</t>
        </r>
        <r>
          <rPr>
            <sz val="9"/>
            <color indexed="81"/>
            <rFont val="Tahoma"/>
            <family val="2"/>
            <charset val="186"/>
          </rPr>
          <t xml:space="preserve">
tehtud 06.09.2017</t>
        </r>
      </text>
    </comment>
    <comment ref="B2457" authorId="2" shapeId="0" xr:uid="{00000000-0006-0000-0000-0000EB060000}">
      <text>
        <r>
          <rPr>
            <b/>
            <sz val="9"/>
            <color indexed="81"/>
            <rFont val="Tahoma"/>
            <family val="2"/>
            <charset val="186"/>
          </rPr>
          <t>Anne Altermann:</t>
        </r>
        <r>
          <rPr>
            <sz val="9"/>
            <color indexed="81"/>
            <rFont val="Tahoma"/>
            <family val="2"/>
            <charset val="186"/>
          </rPr>
          <t xml:space="preserve">
tehtud 01.11.2017
</t>
        </r>
      </text>
    </comment>
    <comment ref="B2458" authorId="2" shapeId="0" xr:uid="{00000000-0006-0000-0000-0000EC060000}">
      <text>
        <r>
          <rPr>
            <b/>
            <sz val="9"/>
            <color indexed="81"/>
            <rFont val="Tahoma"/>
            <family val="2"/>
            <charset val="186"/>
          </rPr>
          <t>Anne Altermann:</t>
        </r>
        <r>
          <rPr>
            <sz val="9"/>
            <color indexed="81"/>
            <rFont val="Tahoma"/>
            <family val="2"/>
            <charset val="186"/>
          </rPr>
          <t xml:space="preserve">
tehtud 14.11.2017</t>
        </r>
      </text>
    </comment>
    <comment ref="B2459" authorId="2" shapeId="0" xr:uid="{00000000-0006-0000-0000-0000ED060000}">
      <text>
        <r>
          <rPr>
            <b/>
            <sz val="9"/>
            <color indexed="81"/>
            <rFont val="Tahoma"/>
            <family val="2"/>
            <charset val="186"/>
          </rPr>
          <t>Anne Altermann:</t>
        </r>
        <r>
          <rPr>
            <sz val="9"/>
            <color indexed="81"/>
            <rFont val="Tahoma"/>
            <family val="2"/>
            <charset val="186"/>
          </rPr>
          <t xml:space="preserve">
tehtud 14.11.2017</t>
        </r>
      </text>
    </comment>
    <comment ref="B2460" authorId="2" shapeId="0" xr:uid="{00000000-0006-0000-0000-0000EE060000}">
      <text>
        <r>
          <rPr>
            <b/>
            <sz val="9"/>
            <color indexed="81"/>
            <rFont val="Segoe UI"/>
            <family val="2"/>
            <charset val="186"/>
          </rPr>
          <t>Anne Altermann:</t>
        </r>
        <r>
          <rPr>
            <sz val="9"/>
            <color indexed="81"/>
            <rFont val="Segoe UI"/>
            <family val="2"/>
            <charset val="186"/>
          </rPr>
          <t xml:space="preserve">
tehtud 07.02.2018</t>
        </r>
      </text>
    </comment>
    <comment ref="B2461" authorId="2" shapeId="0" xr:uid="{00000000-0006-0000-0000-0000EF060000}">
      <text>
        <r>
          <rPr>
            <b/>
            <sz val="9"/>
            <color indexed="81"/>
            <rFont val="Segoe UI"/>
            <family val="2"/>
            <charset val="186"/>
          </rPr>
          <t>Anne Altermann:</t>
        </r>
        <r>
          <rPr>
            <sz val="9"/>
            <color indexed="81"/>
            <rFont val="Segoe UI"/>
            <family val="2"/>
            <charset val="186"/>
          </rPr>
          <t xml:space="preserve">
tehtud 06.06.2018</t>
        </r>
      </text>
    </comment>
    <comment ref="B2462" authorId="2" shapeId="0" xr:uid="{00000000-0006-0000-0000-0000F0060000}">
      <text>
        <r>
          <rPr>
            <b/>
            <sz val="9"/>
            <color indexed="81"/>
            <rFont val="Segoe UI"/>
            <family val="2"/>
            <charset val="186"/>
          </rPr>
          <t>Anne Altermann:</t>
        </r>
        <r>
          <rPr>
            <sz val="9"/>
            <color indexed="81"/>
            <rFont val="Segoe UI"/>
            <family val="2"/>
            <charset val="186"/>
          </rPr>
          <t xml:space="preserve">
tehtud 12.10.2018</t>
        </r>
      </text>
    </comment>
    <comment ref="B2463" authorId="2" shapeId="0" xr:uid="{00000000-0006-0000-0000-0000F1060000}">
      <text>
        <r>
          <rPr>
            <b/>
            <sz val="9"/>
            <color indexed="81"/>
            <rFont val="Tahoma"/>
            <family val="2"/>
            <charset val="186"/>
          </rPr>
          <t>Anne Altermann:</t>
        </r>
        <r>
          <rPr>
            <sz val="9"/>
            <color indexed="81"/>
            <rFont val="Tahoma"/>
            <family val="2"/>
            <charset val="186"/>
          </rPr>
          <t xml:space="preserve">
tehtud 15.07.2019</t>
        </r>
      </text>
    </comment>
    <comment ref="B2464" authorId="22" shapeId="0" xr:uid="{00000000-0006-0000-0000-0000F2060000}">
      <text>
        <t>[Threaded comment]
Your version of Excel allows you to read this threaded comment; however, any edits to it will get removed if the file is opened in a newer version of Excel. Learn more: https://go.microsoft.com/fwlink/?linkid=870924
Comment:
    tehtud 30.09.2021</t>
      </text>
    </comment>
    <comment ref="B2469" authorId="1" shapeId="0" xr:uid="{00000000-0006-0000-0000-0000F3060000}">
      <text>
        <r>
          <rPr>
            <b/>
            <sz val="8"/>
            <color indexed="81"/>
            <rFont val="Tahoma"/>
            <family val="2"/>
            <charset val="186"/>
          </rPr>
          <t>valler:</t>
        </r>
        <r>
          <rPr>
            <sz val="8"/>
            <color indexed="81"/>
            <rFont val="Tahoma"/>
            <family val="2"/>
            <charset val="186"/>
          </rPr>
          <t xml:space="preserve">
tehtud 27.03.08</t>
        </r>
      </text>
    </comment>
    <comment ref="B2470" authorId="1" shapeId="0" xr:uid="{00000000-0006-0000-0000-0000F4060000}">
      <text>
        <r>
          <rPr>
            <b/>
            <sz val="8"/>
            <color indexed="81"/>
            <rFont val="Tahoma"/>
            <family val="2"/>
            <charset val="186"/>
          </rPr>
          <t>valler:</t>
        </r>
        <r>
          <rPr>
            <sz val="8"/>
            <color indexed="81"/>
            <rFont val="Tahoma"/>
            <family val="2"/>
            <charset val="186"/>
          </rPr>
          <t xml:space="preserve">
tehtud 09.07.08</t>
        </r>
      </text>
    </comment>
    <comment ref="B2471" authorId="5" shapeId="0" xr:uid="{00000000-0006-0000-0000-0000F5060000}">
      <text>
        <r>
          <rPr>
            <b/>
            <sz val="9"/>
            <color indexed="81"/>
            <rFont val="Tahoma"/>
            <family val="2"/>
            <charset val="186"/>
          </rPr>
          <t>Anne A:</t>
        </r>
        <r>
          <rPr>
            <sz val="9"/>
            <color indexed="81"/>
            <rFont val="Tahoma"/>
            <family val="2"/>
            <charset val="186"/>
          </rPr>
          <t xml:space="preserve">
tehtud 07.10.2010.a.</t>
        </r>
      </text>
    </comment>
    <comment ref="B2474" authorId="5" shapeId="0" xr:uid="{00000000-0006-0000-0000-0000F6060000}">
      <text>
        <r>
          <rPr>
            <b/>
            <sz val="9"/>
            <color indexed="81"/>
            <rFont val="Tahoma"/>
            <family val="2"/>
            <charset val="186"/>
          </rPr>
          <t>altermann1:</t>
        </r>
        <r>
          <rPr>
            <sz val="9"/>
            <color indexed="81"/>
            <rFont val="Tahoma"/>
            <family val="2"/>
            <charset val="186"/>
          </rPr>
          <t xml:space="preserve">
tehtud 10.10.11</t>
        </r>
      </text>
    </comment>
    <comment ref="B2475" authorId="5" shapeId="0" xr:uid="{00000000-0006-0000-0000-0000F7060000}">
      <text>
        <r>
          <rPr>
            <b/>
            <sz val="9"/>
            <color indexed="81"/>
            <rFont val="Tahoma"/>
            <family val="2"/>
            <charset val="186"/>
          </rPr>
          <t>altermann1:</t>
        </r>
        <r>
          <rPr>
            <sz val="9"/>
            <color indexed="81"/>
            <rFont val="Tahoma"/>
            <family val="2"/>
            <charset val="186"/>
          </rPr>
          <t xml:space="preserve">
tehtud 28.11.11</t>
        </r>
      </text>
    </comment>
    <comment ref="B2478" authorId="5" shapeId="0" xr:uid="{00000000-0006-0000-0000-0000F8060000}">
      <text>
        <r>
          <rPr>
            <b/>
            <sz val="9"/>
            <color indexed="81"/>
            <rFont val="Tahoma"/>
            <family val="2"/>
            <charset val="186"/>
          </rPr>
          <t>altermann1:</t>
        </r>
        <r>
          <rPr>
            <sz val="9"/>
            <color indexed="81"/>
            <rFont val="Tahoma"/>
            <family val="2"/>
            <charset val="186"/>
          </rPr>
          <t xml:space="preserve">
tehtud 28.06.12</t>
        </r>
      </text>
    </comment>
    <comment ref="B2479" authorId="6" shapeId="0" xr:uid="{00000000-0006-0000-0000-0000F9060000}">
      <text>
        <r>
          <rPr>
            <b/>
            <sz val="9"/>
            <color indexed="81"/>
            <rFont val="Tahoma"/>
            <family val="2"/>
            <charset val="186"/>
          </rPr>
          <t>Anne A.:</t>
        </r>
        <r>
          <rPr>
            <sz val="9"/>
            <color indexed="81"/>
            <rFont val="Tahoma"/>
            <family val="2"/>
            <charset val="186"/>
          </rPr>
          <t xml:space="preserve">
tehtud 28.01.2013</t>
        </r>
      </text>
    </comment>
    <comment ref="B2480" authorId="6" shapeId="0" xr:uid="{00000000-0006-0000-0000-0000FA060000}">
      <text>
        <r>
          <rPr>
            <b/>
            <sz val="9"/>
            <color indexed="81"/>
            <rFont val="Tahoma"/>
            <family val="2"/>
            <charset val="186"/>
          </rPr>
          <t>Anne A.:</t>
        </r>
        <r>
          <rPr>
            <sz val="9"/>
            <color indexed="81"/>
            <rFont val="Tahoma"/>
            <family val="2"/>
            <charset val="186"/>
          </rPr>
          <t xml:space="preserve">
tehtud 30.01.2013</t>
        </r>
      </text>
    </comment>
    <comment ref="B2481" authorId="6" shapeId="0" xr:uid="{00000000-0006-0000-0000-0000FB060000}">
      <text>
        <r>
          <rPr>
            <b/>
            <sz val="9"/>
            <color indexed="81"/>
            <rFont val="Tahoma"/>
            <family val="2"/>
            <charset val="186"/>
          </rPr>
          <t>Anne A.:</t>
        </r>
        <r>
          <rPr>
            <sz val="9"/>
            <color indexed="81"/>
            <rFont val="Tahoma"/>
            <family val="2"/>
            <charset val="186"/>
          </rPr>
          <t xml:space="preserve">
tehtud 13.08.2013</t>
        </r>
      </text>
    </comment>
    <comment ref="B2482" authorId="6" shapeId="0" xr:uid="{00000000-0006-0000-0000-0000FC060000}">
      <text>
        <r>
          <rPr>
            <b/>
            <sz val="9"/>
            <color indexed="81"/>
            <rFont val="Tahoma"/>
            <family val="2"/>
            <charset val="186"/>
          </rPr>
          <t>Anne A.:</t>
        </r>
        <r>
          <rPr>
            <sz val="9"/>
            <color indexed="81"/>
            <rFont val="Tahoma"/>
            <family val="2"/>
            <charset val="186"/>
          </rPr>
          <t xml:space="preserve">
tehtud 21.08.2013</t>
        </r>
      </text>
    </comment>
    <comment ref="B2483" authorId="2" shapeId="0" xr:uid="{00000000-0006-0000-0000-0000FD060000}">
      <text>
        <r>
          <rPr>
            <b/>
            <sz val="8"/>
            <color indexed="81"/>
            <rFont val="Tahoma"/>
            <family val="2"/>
          </rPr>
          <t>Anne Altermann:</t>
        </r>
        <r>
          <rPr>
            <sz val="8"/>
            <color indexed="81"/>
            <rFont val="Tahoma"/>
            <family val="2"/>
          </rPr>
          <t xml:space="preserve">
tehtud 25.02.2014</t>
        </r>
      </text>
    </comment>
    <comment ref="B2487" authorId="6" shapeId="0" xr:uid="{00000000-0006-0000-0000-0000FE060000}">
      <text>
        <r>
          <rPr>
            <b/>
            <sz val="9"/>
            <color indexed="81"/>
            <rFont val="Tahoma"/>
            <family val="2"/>
            <charset val="186"/>
          </rPr>
          <t>Anne A.:</t>
        </r>
        <r>
          <rPr>
            <sz val="9"/>
            <color indexed="81"/>
            <rFont val="Tahoma"/>
            <family val="2"/>
            <charset val="186"/>
          </rPr>
          <t xml:space="preserve">
tehtud 05.01.2015
</t>
        </r>
      </text>
    </comment>
    <comment ref="B2488" authorId="6" shapeId="0" xr:uid="{00000000-0006-0000-0000-0000FF060000}">
      <text>
        <r>
          <rPr>
            <b/>
            <sz val="9"/>
            <color indexed="81"/>
            <rFont val="Tahoma"/>
            <family val="2"/>
            <charset val="186"/>
          </rPr>
          <t>Anne A.:</t>
        </r>
        <r>
          <rPr>
            <sz val="9"/>
            <color indexed="81"/>
            <rFont val="Tahoma"/>
            <family val="2"/>
            <charset val="186"/>
          </rPr>
          <t xml:space="preserve">
tehtud 27.02.2015
</t>
        </r>
      </text>
    </comment>
    <comment ref="B2489" authorId="6" shapeId="0" xr:uid="{00000000-0006-0000-0000-000000070000}">
      <text>
        <r>
          <rPr>
            <b/>
            <sz val="9"/>
            <color indexed="81"/>
            <rFont val="Tahoma"/>
            <family val="2"/>
            <charset val="186"/>
          </rPr>
          <t>Anne A.:</t>
        </r>
        <r>
          <rPr>
            <sz val="9"/>
            <color indexed="81"/>
            <rFont val="Tahoma"/>
            <family val="2"/>
            <charset val="186"/>
          </rPr>
          <t xml:space="preserve">
tehtud 17.03.2015</t>
        </r>
      </text>
    </comment>
    <comment ref="B2490" authorId="6" shapeId="0" xr:uid="{00000000-0006-0000-0000-000001070000}">
      <text>
        <r>
          <rPr>
            <b/>
            <sz val="9"/>
            <color indexed="81"/>
            <rFont val="Tahoma"/>
            <family val="2"/>
            <charset val="186"/>
          </rPr>
          <t>Anne A.:</t>
        </r>
        <r>
          <rPr>
            <sz val="9"/>
            <color indexed="81"/>
            <rFont val="Tahoma"/>
            <family val="2"/>
            <charset val="186"/>
          </rPr>
          <t xml:space="preserve">
tehtud 29.06.2015
</t>
        </r>
      </text>
    </comment>
    <comment ref="B2491" authorId="6" shapeId="0" xr:uid="{00000000-0006-0000-0000-000002070000}">
      <text>
        <r>
          <rPr>
            <b/>
            <sz val="9"/>
            <color indexed="81"/>
            <rFont val="Tahoma"/>
            <family val="2"/>
            <charset val="186"/>
          </rPr>
          <t>Anne A.:</t>
        </r>
        <r>
          <rPr>
            <sz val="9"/>
            <color indexed="81"/>
            <rFont val="Tahoma"/>
            <family val="2"/>
            <charset val="186"/>
          </rPr>
          <t xml:space="preserve">
tehtud 07.07.2015</t>
        </r>
      </text>
    </comment>
    <comment ref="B2493" authorId="6" shapeId="0" xr:uid="{00000000-0006-0000-0000-000003070000}">
      <text>
        <r>
          <rPr>
            <b/>
            <sz val="9"/>
            <color indexed="81"/>
            <rFont val="Tahoma"/>
            <family val="2"/>
            <charset val="186"/>
          </rPr>
          <t>Anne A.:</t>
        </r>
        <r>
          <rPr>
            <sz val="9"/>
            <color indexed="81"/>
            <rFont val="Tahoma"/>
            <family val="2"/>
            <charset val="186"/>
          </rPr>
          <t xml:space="preserve">
tehtud 26.11.2015</t>
        </r>
      </text>
    </comment>
    <comment ref="B2495" authorId="2" shapeId="0" xr:uid="{00000000-0006-0000-0000-000004070000}">
      <text>
        <r>
          <rPr>
            <b/>
            <sz val="9"/>
            <color indexed="81"/>
            <rFont val="Tahoma"/>
            <family val="2"/>
            <charset val="186"/>
          </rPr>
          <t>Anne Altermann:</t>
        </r>
        <r>
          <rPr>
            <sz val="9"/>
            <color indexed="81"/>
            <rFont val="Tahoma"/>
            <family val="2"/>
            <charset val="186"/>
          </rPr>
          <t xml:space="preserve">
tehtud 18.03.2017</t>
        </r>
      </text>
    </comment>
    <comment ref="C2500" authorId="13" shapeId="0" xr:uid="{8365BB8D-E1BC-4243-9F07-5CA15B5E2702}">
      <text>
        <r>
          <rPr>
            <b/>
            <sz val="9"/>
            <color indexed="81"/>
            <rFont val="Tahoma"/>
            <family val="2"/>
            <charset val="186"/>
          </rPr>
          <t>Monika Pertel:</t>
        </r>
        <r>
          <rPr>
            <sz val="9"/>
            <color indexed="81"/>
            <rFont val="Tahoma"/>
            <family val="2"/>
            <charset val="186"/>
          </rPr>
          <t xml:space="preserve">
101121 suletud
</t>
        </r>
      </text>
    </comment>
    <comment ref="B2502" authorId="9" shapeId="0" xr:uid="{00000000-0006-0000-0000-000005070000}">
      <text>
        <r>
          <rPr>
            <b/>
            <sz val="9"/>
            <color indexed="81"/>
            <rFont val="Tahoma"/>
            <family val="2"/>
            <charset val="186"/>
          </rPr>
          <t>Krista Kibur:</t>
        </r>
        <r>
          <rPr>
            <sz val="9"/>
            <color indexed="81"/>
            <rFont val="Tahoma"/>
            <family val="2"/>
            <charset val="186"/>
          </rPr>
          <t xml:space="preserve">
11.06.2012</t>
        </r>
      </text>
    </comment>
    <comment ref="B2503" authorId="1" shapeId="0" xr:uid="{00000000-0006-0000-0000-000006070000}">
      <text>
        <r>
          <rPr>
            <b/>
            <sz val="8"/>
            <color indexed="81"/>
            <rFont val="Tahoma"/>
            <family val="2"/>
            <charset val="186"/>
          </rPr>
          <t>valler:</t>
        </r>
        <r>
          <rPr>
            <sz val="8"/>
            <color indexed="81"/>
            <rFont val="Tahoma"/>
            <family val="2"/>
            <charset val="186"/>
          </rPr>
          <t xml:space="preserve">
tehtud 21.06.07</t>
        </r>
      </text>
    </comment>
    <comment ref="B2505" authorId="1" shapeId="0" xr:uid="{00000000-0006-0000-0000-000007070000}">
      <text>
        <r>
          <rPr>
            <b/>
            <sz val="8"/>
            <color indexed="81"/>
            <rFont val="Tahoma"/>
            <family val="2"/>
            <charset val="186"/>
          </rPr>
          <t>valler:</t>
        </r>
        <r>
          <rPr>
            <sz val="8"/>
            <color indexed="81"/>
            <rFont val="Tahoma"/>
            <family val="2"/>
            <charset val="186"/>
          </rPr>
          <t xml:space="preserve">
tehtud 03.07.07</t>
        </r>
      </text>
    </comment>
    <comment ref="B2508" authorId="5" shapeId="0" xr:uid="{00000000-0006-0000-0000-000008070000}">
      <text>
        <r>
          <rPr>
            <b/>
            <sz val="8"/>
            <color indexed="81"/>
            <rFont val="Tahoma"/>
            <family val="2"/>
            <charset val="186"/>
          </rPr>
          <t>altermann1:</t>
        </r>
        <r>
          <rPr>
            <sz val="8"/>
            <color indexed="81"/>
            <rFont val="Tahoma"/>
            <family val="2"/>
            <charset val="186"/>
          </rPr>
          <t xml:space="preserve">
11.03.2009</t>
        </r>
      </text>
    </comment>
    <comment ref="B2524" authorId="20" shapeId="0" xr:uid="{00000000-0006-0000-0000-000009070000}">
      <text>
        <r>
          <rPr>
            <b/>
            <sz val="8"/>
            <color indexed="81"/>
            <rFont val="Tahoma"/>
            <family val="2"/>
            <charset val="186"/>
          </rPr>
          <t>keres:</t>
        </r>
        <r>
          <rPr>
            <sz val="8"/>
            <color indexed="81"/>
            <rFont val="Tahoma"/>
            <family val="2"/>
            <charset val="186"/>
          </rPr>
          <t xml:space="preserve">
tehtud 23.02.2007</t>
        </r>
      </text>
    </comment>
    <comment ref="B2526" authorId="0" shapeId="0" xr:uid="{00000000-0006-0000-0000-00000A070000}">
      <text>
        <r>
          <rPr>
            <b/>
            <sz val="8"/>
            <color indexed="81"/>
            <rFont val="Tahoma"/>
            <family val="2"/>
            <charset val="186"/>
          </rPr>
          <t>viinapuu:</t>
        </r>
        <r>
          <rPr>
            <sz val="8"/>
            <color indexed="81"/>
            <rFont val="Tahoma"/>
            <family val="2"/>
            <charset val="186"/>
          </rPr>
          <t xml:space="preserve">
tehtud 19.08.2008
</t>
        </r>
      </text>
    </comment>
    <comment ref="B2532" authorId="5" shapeId="0" xr:uid="{00000000-0006-0000-0000-00000B070000}">
      <text>
        <r>
          <rPr>
            <b/>
            <sz val="8"/>
            <color indexed="81"/>
            <rFont val="Tahoma"/>
            <family val="2"/>
            <charset val="186"/>
          </rPr>
          <t>Anne A:</t>
        </r>
        <r>
          <rPr>
            <sz val="8"/>
            <color indexed="81"/>
            <rFont val="Tahoma"/>
            <family val="2"/>
            <charset val="186"/>
          </rPr>
          <t xml:space="preserve">
tehtud 04.08.10.a.</t>
        </r>
      </text>
    </comment>
    <comment ref="B2553" authorId="20" shapeId="0" xr:uid="{00000000-0006-0000-0000-00000C070000}">
      <text>
        <r>
          <rPr>
            <b/>
            <sz val="8"/>
            <color indexed="81"/>
            <rFont val="Tahoma"/>
            <family val="2"/>
            <charset val="186"/>
          </rPr>
          <t>keres:</t>
        </r>
        <r>
          <rPr>
            <sz val="8"/>
            <color indexed="81"/>
            <rFont val="Tahoma"/>
            <family val="2"/>
            <charset val="186"/>
          </rPr>
          <t xml:space="preserve">
tehtud 25.05</t>
        </r>
      </text>
    </comment>
    <comment ref="E2555" authorId="16" shapeId="0" xr:uid="{00000000-0006-0000-0000-00000D070000}">
      <text>
        <r>
          <rPr>
            <b/>
            <sz val="9"/>
            <color indexed="81"/>
            <rFont val="Tahoma"/>
            <family val="2"/>
            <charset val="186"/>
          </rPr>
          <t>Maarja Valler:
2020. a lõpuni Sihtasutuselt KredEx kasutusest välja langenud munitsipaalomandisse kuuluva või hoonestusõigusega koormatud kinnisasjal asuva elamu lammutamise toetamiseks</t>
        </r>
      </text>
    </comment>
    <comment ref="C2558" authorId="0" shapeId="0" xr:uid="{00000000-0006-0000-0000-00000E070000}">
      <text>
        <r>
          <rPr>
            <b/>
            <sz val="9"/>
            <color indexed="81"/>
            <rFont val="Tahoma"/>
            <family val="2"/>
            <charset val="186"/>
          </rPr>
          <t>viinapuu:</t>
        </r>
        <r>
          <rPr>
            <sz val="9"/>
            <color indexed="81"/>
            <rFont val="Tahoma"/>
            <family val="2"/>
            <charset val="186"/>
          </rPr>
          <t xml:space="preserve">
tehtud 16.03.2012
</t>
        </r>
      </text>
    </comment>
    <comment ref="C2561" authorId="1" shapeId="0" xr:uid="{00000000-0006-0000-0000-00000F070000}">
      <text>
        <r>
          <rPr>
            <b/>
            <sz val="8"/>
            <color indexed="81"/>
            <rFont val="Tahoma"/>
            <family val="2"/>
            <charset val="186"/>
          </rPr>
          <t>valler:</t>
        </r>
        <r>
          <rPr>
            <sz val="8"/>
            <color indexed="81"/>
            <rFont val="Tahoma"/>
            <family val="2"/>
            <charset val="186"/>
          </rPr>
          <t xml:space="preserve">
tehtud 24.08.07</t>
        </r>
      </text>
    </comment>
    <comment ref="B2562" authorId="2" shapeId="0" xr:uid="{00000000-0006-0000-0000-000010070000}">
      <text>
        <r>
          <rPr>
            <b/>
            <sz val="9"/>
            <color indexed="81"/>
            <rFont val="Tahoma"/>
            <family val="2"/>
            <charset val="186"/>
          </rPr>
          <t>Anne Altermann:</t>
        </r>
        <r>
          <rPr>
            <sz val="9"/>
            <color indexed="81"/>
            <rFont val="Tahoma"/>
            <family val="2"/>
            <charset val="186"/>
          </rPr>
          <t xml:space="preserve">
tehtud 21.11.2017
</t>
        </r>
      </text>
    </comment>
    <comment ref="B2563" authorId="3" shapeId="0" xr:uid="{00000000-0006-0000-0000-000011070000}">
      <text>
        <r>
          <rPr>
            <b/>
            <sz val="8"/>
            <color indexed="81"/>
            <rFont val="Tahoma"/>
            <family val="2"/>
            <charset val="186"/>
          </rPr>
          <t>ruusmann:</t>
        </r>
        <r>
          <rPr>
            <sz val="8"/>
            <color indexed="81"/>
            <rFont val="Tahoma"/>
            <family val="2"/>
            <charset val="186"/>
          </rPr>
          <t xml:space="preserve">
tehtud 09.07.2008</t>
        </r>
      </text>
    </comment>
    <comment ref="B2564" authorId="3" shapeId="0" xr:uid="{00000000-0006-0000-0000-000012070000}">
      <text>
        <r>
          <rPr>
            <b/>
            <sz val="8"/>
            <color indexed="81"/>
            <rFont val="Tahoma"/>
            <family val="2"/>
            <charset val="186"/>
          </rPr>
          <t>ruusmann:</t>
        </r>
        <r>
          <rPr>
            <sz val="8"/>
            <color indexed="81"/>
            <rFont val="Tahoma"/>
            <family val="2"/>
            <charset val="186"/>
          </rPr>
          <t xml:space="preserve">
tehtud 03.09.2008</t>
        </r>
      </text>
    </comment>
    <comment ref="B2565" authorId="5" shapeId="0" xr:uid="{00000000-0006-0000-0000-000013070000}">
      <text>
        <r>
          <rPr>
            <b/>
            <sz val="9"/>
            <color indexed="81"/>
            <rFont val="Tahoma"/>
            <family val="2"/>
            <charset val="186"/>
          </rPr>
          <t>Anne A:</t>
        </r>
        <r>
          <rPr>
            <sz val="9"/>
            <color indexed="81"/>
            <rFont val="Tahoma"/>
            <family val="2"/>
            <charset val="186"/>
          </rPr>
          <t xml:space="preserve">
tehtud 15.09.10</t>
        </r>
      </text>
    </comment>
    <comment ref="B2566" authorId="5" shapeId="0" xr:uid="{00000000-0006-0000-0000-000014070000}">
      <text>
        <r>
          <rPr>
            <b/>
            <sz val="9"/>
            <color indexed="81"/>
            <rFont val="Tahoma"/>
            <family val="2"/>
            <charset val="186"/>
          </rPr>
          <t>Anne A:</t>
        </r>
        <r>
          <rPr>
            <sz val="9"/>
            <color indexed="81"/>
            <rFont val="Tahoma"/>
            <family val="2"/>
            <charset val="186"/>
          </rPr>
          <t xml:space="preserve">
Tehtud 07.10.10</t>
        </r>
      </text>
    </comment>
    <comment ref="B2567" authorId="6" shapeId="0" xr:uid="{00000000-0006-0000-0000-000015070000}">
      <text>
        <r>
          <rPr>
            <b/>
            <sz val="9"/>
            <color indexed="81"/>
            <rFont val="Tahoma"/>
            <family val="2"/>
            <charset val="186"/>
          </rPr>
          <t>Anne A.:</t>
        </r>
        <r>
          <rPr>
            <sz val="9"/>
            <color indexed="81"/>
            <rFont val="Tahoma"/>
            <family val="2"/>
            <charset val="186"/>
          </rPr>
          <t xml:space="preserve">
tehtud 14.01.13</t>
        </r>
      </text>
    </comment>
    <comment ref="B2568" authorId="2" shapeId="0" xr:uid="{00000000-0006-0000-0000-000016070000}">
      <text>
        <r>
          <rPr>
            <b/>
            <sz val="9"/>
            <color indexed="81"/>
            <rFont val="Tahoma"/>
            <family val="2"/>
            <charset val="186"/>
          </rPr>
          <t>Anne Altermann:</t>
        </r>
        <r>
          <rPr>
            <sz val="9"/>
            <color indexed="81"/>
            <rFont val="Tahoma"/>
            <family val="2"/>
            <charset val="186"/>
          </rPr>
          <t xml:space="preserve">
tehtud 08.11.2017</t>
        </r>
      </text>
    </comment>
    <comment ref="B2570" authorId="2" shapeId="0" xr:uid="{00000000-0006-0000-0000-000017070000}">
      <text>
        <r>
          <rPr>
            <b/>
            <sz val="9"/>
            <color indexed="81"/>
            <rFont val="Tahoma"/>
            <family val="2"/>
            <charset val="186"/>
          </rPr>
          <t>Anne Altermann:</t>
        </r>
        <r>
          <rPr>
            <sz val="9"/>
            <color indexed="81"/>
            <rFont val="Tahoma"/>
            <family val="2"/>
            <charset val="186"/>
          </rPr>
          <t xml:space="preserve">
tehtud 14.01.2020</t>
        </r>
      </text>
    </comment>
    <comment ref="B2574" authorId="4" shapeId="0" xr:uid="{00000000-0006-0000-0000-000018070000}">
      <text>
        <r>
          <rPr>
            <b/>
            <sz val="9"/>
            <color indexed="81"/>
            <rFont val="Tahoma"/>
            <family val="2"/>
            <charset val="186"/>
          </rPr>
          <t>kibur:</t>
        </r>
        <r>
          <rPr>
            <sz val="9"/>
            <color indexed="81"/>
            <rFont val="Tahoma"/>
            <family val="2"/>
            <charset val="186"/>
          </rPr>
          <t xml:space="preserve">
tehtud 29.10.2010</t>
        </r>
      </text>
    </comment>
    <comment ref="B2580" authorId="1" shapeId="0" xr:uid="{00000000-0006-0000-0000-000019070000}">
      <text>
        <r>
          <rPr>
            <b/>
            <sz val="8"/>
            <color indexed="81"/>
            <rFont val="Tahoma"/>
            <family val="2"/>
            <charset val="186"/>
          </rPr>
          <t>valler:</t>
        </r>
        <r>
          <rPr>
            <sz val="8"/>
            <color indexed="81"/>
            <rFont val="Tahoma"/>
            <family val="2"/>
            <charset val="186"/>
          </rPr>
          <t xml:space="preserve">
tehtud 26.02.07</t>
        </r>
      </text>
    </comment>
    <comment ref="B2581" authorId="1" shapeId="0" xr:uid="{00000000-0006-0000-0000-00001A070000}">
      <text>
        <r>
          <rPr>
            <b/>
            <sz val="8"/>
            <color indexed="81"/>
            <rFont val="Tahoma"/>
            <family val="2"/>
            <charset val="186"/>
          </rPr>
          <t>valler:</t>
        </r>
        <r>
          <rPr>
            <sz val="8"/>
            <color indexed="81"/>
            <rFont val="Tahoma"/>
            <family val="2"/>
            <charset val="186"/>
          </rPr>
          <t xml:space="preserve">
tehtud 12.07.07</t>
        </r>
      </text>
    </comment>
    <comment ref="E2581" authorId="1" shapeId="0" xr:uid="{00000000-0006-0000-0000-00001B070000}">
      <text>
        <r>
          <rPr>
            <b/>
            <sz val="8"/>
            <color indexed="81"/>
            <rFont val="Tahoma"/>
            <family val="2"/>
            <charset val="186"/>
          </rPr>
          <t>valler:</t>
        </r>
        <r>
          <rPr>
            <sz val="8"/>
            <color indexed="81"/>
            <rFont val="Tahoma"/>
            <family val="2"/>
            <charset val="186"/>
          </rPr>
          <t xml:space="preserve">
eraldab Tln Nõmme Noortemajale 10 000.-</t>
        </r>
      </text>
    </comment>
    <comment ref="B2582" authorId="1" shapeId="0" xr:uid="{00000000-0006-0000-0000-00001C070000}">
      <text>
        <r>
          <rPr>
            <b/>
            <sz val="8"/>
            <color indexed="81"/>
            <rFont val="Tahoma"/>
            <family val="2"/>
            <charset val="186"/>
          </rPr>
          <t>valler:</t>
        </r>
        <r>
          <rPr>
            <sz val="8"/>
            <color indexed="81"/>
            <rFont val="Tahoma"/>
            <family val="2"/>
            <charset val="186"/>
          </rPr>
          <t xml:space="preserve">
tehtud 19.10.07</t>
        </r>
      </text>
    </comment>
    <comment ref="E2582" authorId="2" shapeId="0" xr:uid="{15A3A5CA-5A2E-48DC-81D4-4FAB7EF5507F}">
      <text>
        <r>
          <rPr>
            <b/>
            <sz val="9"/>
            <color indexed="81"/>
            <rFont val="Tahoma"/>
            <family val="2"/>
            <charset val="186"/>
          </rPr>
          <t>Anne Altermann:</t>
        </r>
        <r>
          <rPr>
            <sz val="9"/>
            <color indexed="81"/>
            <rFont val="Tahoma"/>
            <family val="2"/>
            <charset val="186"/>
          </rPr>
          <t xml:space="preserve">
va Laulu- ja tantsupeoliikumises osalevate kollektiivide toetamine</t>
        </r>
      </text>
    </comment>
    <comment ref="B2583" authorId="6" shapeId="0" xr:uid="{00000000-0006-0000-0000-00001D070000}">
      <text>
        <r>
          <rPr>
            <b/>
            <sz val="9"/>
            <color indexed="81"/>
            <rFont val="Tahoma"/>
            <family val="2"/>
            <charset val="186"/>
          </rPr>
          <t>Anne A.:</t>
        </r>
        <r>
          <rPr>
            <sz val="9"/>
            <color indexed="81"/>
            <rFont val="Tahoma"/>
            <family val="2"/>
            <charset val="186"/>
          </rPr>
          <t xml:space="preserve">
tehtud 20.05.2014</t>
        </r>
      </text>
    </comment>
    <comment ref="B2584" authorId="1" shapeId="0" xr:uid="{00000000-0006-0000-0000-00001E070000}">
      <text>
        <r>
          <rPr>
            <b/>
            <sz val="8"/>
            <color indexed="81"/>
            <rFont val="Tahoma"/>
            <family val="2"/>
            <charset val="186"/>
          </rPr>
          <t>valler:</t>
        </r>
        <r>
          <rPr>
            <sz val="8"/>
            <color indexed="81"/>
            <rFont val="Tahoma"/>
            <family val="2"/>
            <charset val="186"/>
          </rPr>
          <t xml:space="preserve">
tehtud 14.07.08</t>
        </r>
      </text>
    </comment>
    <comment ref="B2585" authorId="2" shapeId="0" xr:uid="{00000000-0006-0000-0000-00001F070000}">
      <text>
        <r>
          <rPr>
            <b/>
            <sz val="9"/>
            <color indexed="81"/>
            <rFont val="Segoe UI"/>
            <family val="2"/>
            <charset val="186"/>
          </rPr>
          <t>Anne Altermann:</t>
        </r>
        <r>
          <rPr>
            <sz val="9"/>
            <color indexed="81"/>
            <rFont val="Segoe UI"/>
            <family val="2"/>
            <charset val="186"/>
          </rPr>
          <t xml:space="preserve">
tehtud 01.11.2018
</t>
        </r>
      </text>
    </comment>
    <comment ref="B2586" authorId="2" shapeId="0" xr:uid="{842619C7-B75F-4AF3-ACB2-6321833FDE37}">
      <text>
        <r>
          <rPr>
            <b/>
            <sz val="9"/>
            <color indexed="81"/>
            <rFont val="Tahoma"/>
            <family val="2"/>
            <charset val="186"/>
          </rPr>
          <t>Anne Altermann:</t>
        </r>
        <r>
          <rPr>
            <sz val="9"/>
            <color indexed="81"/>
            <rFont val="Tahoma"/>
            <family val="2"/>
            <charset val="186"/>
          </rPr>
          <t xml:space="preserve">
16.11.2021</t>
        </r>
      </text>
    </comment>
    <comment ref="E2586" authorId="2" shapeId="0" xr:uid="{DFC58EBC-9432-474F-939F-6A731CFBEE6D}">
      <text>
        <r>
          <rPr>
            <b/>
            <sz val="9"/>
            <color indexed="81"/>
            <rFont val="Tahoma"/>
            <family val="2"/>
            <charset val="186"/>
          </rPr>
          <t>Anne Altermann:</t>
        </r>
        <r>
          <rPr>
            <sz val="9"/>
            <color indexed="81"/>
            <rFont val="Tahoma"/>
            <family val="2"/>
            <charset val="186"/>
          </rPr>
          <t xml:space="preserve">
alates 2021/2022 hooajast. Varem olid koorikollektiivid Eesti Kooriühing ja tantsukollektiivud ERRS</t>
        </r>
      </text>
    </comment>
    <comment ref="B2588" authorId="0" shapeId="0" xr:uid="{00000000-0006-0000-0000-000020070000}">
      <text>
        <r>
          <rPr>
            <b/>
            <sz val="9"/>
            <color indexed="81"/>
            <rFont val="Tahoma"/>
            <family val="2"/>
            <charset val="186"/>
          </rPr>
          <t>viinapuu:</t>
        </r>
        <r>
          <rPr>
            <sz val="9"/>
            <color indexed="81"/>
            <rFont val="Tahoma"/>
            <family val="2"/>
            <charset val="186"/>
          </rPr>
          <t xml:space="preserve">
tehtud 31.05.2011
</t>
        </r>
      </text>
    </comment>
    <comment ref="B2591" authorId="1" shapeId="0" xr:uid="{00000000-0006-0000-0000-000021070000}">
      <text>
        <r>
          <rPr>
            <b/>
            <sz val="8"/>
            <color indexed="81"/>
            <rFont val="Tahoma"/>
            <family val="2"/>
            <charset val="186"/>
          </rPr>
          <t>valler:</t>
        </r>
        <r>
          <rPr>
            <sz val="8"/>
            <color indexed="81"/>
            <rFont val="Tahoma"/>
            <family val="2"/>
            <charset val="186"/>
          </rPr>
          <t xml:space="preserve">
tehtud 02.07.07</t>
        </r>
      </text>
    </comment>
    <comment ref="B2592" authorId="14" shapeId="0" xr:uid="{00000000-0006-0000-0000-000022070000}">
      <text>
        <r>
          <rPr>
            <b/>
            <sz val="8"/>
            <color indexed="81"/>
            <rFont val="Tahoma"/>
            <family val="2"/>
            <charset val="186"/>
          </rPr>
          <t>roosioja:</t>
        </r>
        <r>
          <rPr>
            <sz val="8"/>
            <color indexed="81"/>
            <rFont val="Tahoma"/>
            <family val="2"/>
            <charset val="186"/>
          </rPr>
          <t xml:space="preserve">
tehtud 31.01</t>
        </r>
      </text>
    </comment>
    <comment ref="B2593" authorId="1" shapeId="0" xr:uid="{00000000-0006-0000-0000-000023070000}">
      <text>
        <r>
          <rPr>
            <b/>
            <sz val="8"/>
            <color indexed="81"/>
            <rFont val="Tahoma"/>
            <family val="2"/>
            <charset val="186"/>
          </rPr>
          <t>valler:</t>
        </r>
        <r>
          <rPr>
            <sz val="8"/>
            <color indexed="81"/>
            <rFont val="Tahoma"/>
            <family val="2"/>
            <charset val="186"/>
          </rPr>
          <t xml:space="preserve">
tehtud 14.03.07</t>
        </r>
      </text>
    </comment>
    <comment ref="B2594" authorId="0" shapeId="0" xr:uid="{00000000-0006-0000-0000-000024070000}">
      <text>
        <r>
          <rPr>
            <b/>
            <sz val="9"/>
            <color indexed="81"/>
            <rFont val="Tahoma"/>
            <family val="2"/>
            <charset val="186"/>
          </rPr>
          <t>viinapuu:</t>
        </r>
        <r>
          <rPr>
            <sz val="9"/>
            <color indexed="81"/>
            <rFont val="Tahoma"/>
            <family val="2"/>
            <charset val="186"/>
          </rPr>
          <t xml:space="preserve">
tehtud 31.03.09
</t>
        </r>
      </text>
    </comment>
    <comment ref="B2595" authorId="1" shapeId="0" xr:uid="{00000000-0006-0000-0000-000025070000}">
      <text>
        <r>
          <rPr>
            <b/>
            <sz val="8"/>
            <color indexed="81"/>
            <rFont val="Tahoma"/>
            <family val="2"/>
            <charset val="186"/>
          </rPr>
          <t>valler:</t>
        </r>
        <r>
          <rPr>
            <sz val="8"/>
            <color indexed="81"/>
            <rFont val="Tahoma"/>
            <family val="2"/>
            <charset val="186"/>
          </rPr>
          <t xml:space="preserve">
30.04.08</t>
        </r>
      </text>
    </comment>
    <comment ref="B2596" authorId="11" shapeId="0" xr:uid="{00000000-0006-0000-0000-000026070000}">
      <text>
        <r>
          <rPr>
            <b/>
            <sz val="9"/>
            <color indexed="81"/>
            <rFont val="Tahoma"/>
            <family val="2"/>
            <charset val="186"/>
          </rPr>
          <t>Anne Viinapuu:</t>
        </r>
        <r>
          <rPr>
            <sz val="9"/>
            <color indexed="81"/>
            <rFont val="Tahoma"/>
            <family val="2"/>
            <charset val="186"/>
          </rPr>
          <t xml:space="preserve">
tehtud 27.04.2020</t>
        </r>
      </text>
    </comment>
    <comment ref="B2599" authorId="18" shapeId="0" xr:uid="{00000000-0006-0000-0000-000027070000}">
      <text>
        <r>
          <rPr>
            <b/>
            <sz val="9"/>
            <color indexed="81"/>
            <rFont val="Tahoma"/>
            <family val="2"/>
            <charset val="186"/>
          </rPr>
          <t>Kristi Urmann:</t>
        </r>
        <r>
          <rPr>
            <sz val="9"/>
            <color indexed="81"/>
            <rFont val="Tahoma"/>
            <family val="2"/>
            <charset val="186"/>
          </rPr>
          <t xml:space="preserve">
Tehtud 10.11.2014</t>
        </r>
      </text>
    </comment>
    <comment ref="E2599" authorId="18" shapeId="0" xr:uid="{00000000-0006-0000-0000-000028070000}">
      <text>
        <r>
          <rPr>
            <b/>
            <sz val="9"/>
            <color indexed="81"/>
            <rFont val="Tahoma"/>
            <family val="2"/>
            <charset val="186"/>
          </rPr>
          <t>Kristi Urmann:</t>
        </r>
        <r>
          <rPr>
            <sz val="9"/>
            <color indexed="81"/>
            <rFont val="Tahoma"/>
            <family val="2"/>
            <charset val="186"/>
          </rPr>
          <t xml:space="preserve">
Pirita Linnaosa Valitsus</t>
        </r>
      </text>
    </comment>
    <comment ref="B2600" authorId="1" shapeId="0" xr:uid="{00000000-0006-0000-0000-000029070000}">
      <text>
        <r>
          <rPr>
            <b/>
            <sz val="8"/>
            <color indexed="81"/>
            <rFont val="Tahoma"/>
            <family val="2"/>
            <charset val="186"/>
          </rPr>
          <t>valler:</t>
        </r>
        <r>
          <rPr>
            <sz val="8"/>
            <color indexed="81"/>
            <rFont val="Tahoma"/>
            <family val="2"/>
            <charset val="186"/>
          </rPr>
          <t xml:space="preserve">
tehtud 15.02.07</t>
        </r>
      </text>
    </comment>
    <comment ref="B2601" authorId="1" shapeId="0" xr:uid="{00000000-0006-0000-0000-00002A070000}">
      <text>
        <r>
          <rPr>
            <b/>
            <sz val="8"/>
            <color indexed="81"/>
            <rFont val="Tahoma"/>
            <family val="2"/>
            <charset val="186"/>
          </rPr>
          <t>valler:</t>
        </r>
        <r>
          <rPr>
            <sz val="8"/>
            <color indexed="81"/>
            <rFont val="Tahoma"/>
            <family val="2"/>
            <charset val="186"/>
          </rPr>
          <t xml:space="preserve">
tehtud 26.02.07</t>
        </r>
      </text>
    </comment>
    <comment ref="E2601" authorId="1" shapeId="0" xr:uid="{00000000-0006-0000-0000-00002B070000}">
      <text>
        <r>
          <rPr>
            <b/>
            <sz val="8"/>
            <color indexed="81"/>
            <rFont val="Tahoma"/>
            <family val="2"/>
            <charset val="186"/>
          </rPr>
          <t>valler:</t>
        </r>
        <r>
          <rPr>
            <sz val="8"/>
            <color indexed="81"/>
            <rFont val="Tahoma"/>
            <family val="2"/>
            <charset val="186"/>
          </rPr>
          <t xml:space="preserve">
1. Reaalkoolile õpilaste ekskursioonide korraldamiseks ja raamatute ostmiseks;
2. Vendade Taburite fondi toetuseks;
3. Tallinna Lilleküla Gümnaasiumile uusimmigrantidest õpilaste õppe korraldamiseks teistes Eesti koolides</t>
        </r>
      </text>
    </comment>
    <comment ref="B2602" authorId="1" shapeId="0" xr:uid="{00000000-0006-0000-0000-00002C070000}">
      <text>
        <r>
          <rPr>
            <b/>
            <sz val="8"/>
            <color indexed="81"/>
            <rFont val="Tahoma"/>
            <family val="2"/>
            <charset val="186"/>
          </rPr>
          <t>valler:</t>
        </r>
        <r>
          <rPr>
            <sz val="8"/>
            <color indexed="81"/>
            <rFont val="Tahoma"/>
            <family val="2"/>
            <charset val="186"/>
          </rPr>
          <t xml:space="preserve">
tehtud 26.02.07</t>
        </r>
      </text>
    </comment>
    <comment ref="B2603" authorId="1" shapeId="0" xr:uid="{00000000-0006-0000-0000-00002D070000}">
      <text>
        <r>
          <rPr>
            <b/>
            <sz val="8"/>
            <color indexed="81"/>
            <rFont val="Tahoma"/>
            <family val="2"/>
            <charset val="186"/>
          </rPr>
          <t>valler:</t>
        </r>
        <r>
          <rPr>
            <sz val="8"/>
            <color indexed="81"/>
            <rFont val="Tahoma"/>
            <family val="2"/>
            <charset val="186"/>
          </rPr>
          <t xml:space="preserve">
tehtud 26.02.07</t>
        </r>
      </text>
    </comment>
    <comment ref="B2604" authorId="1" shapeId="0" xr:uid="{00000000-0006-0000-0000-00002E070000}">
      <text>
        <r>
          <rPr>
            <b/>
            <sz val="8"/>
            <color indexed="81"/>
            <rFont val="Tahoma"/>
            <family val="2"/>
            <charset val="186"/>
          </rPr>
          <t>valler:</t>
        </r>
        <r>
          <rPr>
            <sz val="8"/>
            <color indexed="81"/>
            <rFont val="Tahoma"/>
            <family val="2"/>
            <charset val="186"/>
          </rPr>
          <t xml:space="preserve">
tehtud 12.07.07</t>
        </r>
      </text>
    </comment>
    <comment ref="E2604" authorId="1" shapeId="0" xr:uid="{00000000-0006-0000-0000-00002F070000}">
      <text>
        <r>
          <rPr>
            <b/>
            <sz val="8"/>
            <color indexed="81"/>
            <rFont val="Tahoma"/>
            <family val="2"/>
            <charset val="186"/>
          </rPr>
          <t>valler:</t>
        </r>
        <r>
          <rPr>
            <sz val="8"/>
            <color indexed="81"/>
            <rFont val="Tahoma"/>
            <family val="2"/>
            <charset val="186"/>
          </rPr>
          <t xml:space="preserve">
Jakob Westholmi Gümnaasiumile ja Tallinna Tõnismäe Reaalkoolile projektiks "Kooli häälekandja 07"
</t>
        </r>
        <r>
          <rPr>
            <b/>
            <sz val="8"/>
            <color indexed="81"/>
            <rFont val="Tahoma"/>
            <family val="2"/>
            <charset val="186"/>
          </rPr>
          <t>Ruusmann</t>
        </r>
        <r>
          <rPr>
            <sz val="8"/>
            <color indexed="81"/>
            <rFont val="Tahoma"/>
            <family val="2"/>
            <charset val="186"/>
          </rPr>
          <t xml:space="preserve">: Tallinna 21. Koolile noorteprojektide konkursi "Tähed särama" alamprojekti "Puhas loodus" korraldamise raames uus projekt "Uue ringi kool ehk recycling school"
</t>
        </r>
        <r>
          <rPr>
            <b/>
            <sz val="8"/>
            <color indexed="81"/>
            <rFont val="Tahoma"/>
            <family val="2"/>
            <charset val="186"/>
          </rPr>
          <t>Ruusmann</t>
        </r>
        <r>
          <rPr>
            <sz val="8"/>
            <color indexed="81"/>
            <rFont val="Tahoma"/>
            <family val="2"/>
            <charset val="186"/>
          </rPr>
          <t>: Tallinna Mustamäe Reaalgümnaasiumile noorteprojektide konkursi "Tähed särama" alamprojekti  "Puhas loodus" korraldamise raames uus projekt "Uue ringi kool ehk recycling school"</t>
        </r>
      </text>
    </comment>
    <comment ref="B2605" authorId="1" shapeId="0" xr:uid="{00000000-0006-0000-0000-000030070000}">
      <text>
        <r>
          <rPr>
            <b/>
            <sz val="8"/>
            <color indexed="81"/>
            <rFont val="Tahoma"/>
            <family val="2"/>
            <charset val="186"/>
          </rPr>
          <t>valler:</t>
        </r>
        <r>
          <rPr>
            <sz val="8"/>
            <color indexed="81"/>
            <rFont val="Tahoma"/>
            <family val="2"/>
            <charset val="186"/>
          </rPr>
          <t xml:space="preserve">
tehtud 06.11.07</t>
        </r>
      </text>
    </comment>
    <comment ref="E2605" authorId="15" shapeId="0" xr:uid="{00000000-0006-0000-0000-000031070000}">
      <text>
        <r>
          <rPr>
            <b/>
            <sz val="8"/>
            <color indexed="81"/>
            <rFont val="Tahoma"/>
            <family val="2"/>
            <charset val="186"/>
          </rPr>
          <t>englas:</t>
        </r>
        <r>
          <rPr>
            <sz val="8"/>
            <color indexed="81"/>
            <rFont val="Tahoma"/>
            <family val="2"/>
            <charset val="186"/>
          </rPr>
          <t xml:space="preserve">
projekt "Õppiv Eesti"</t>
        </r>
      </text>
    </comment>
    <comment ref="B2606" authorId="15" shapeId="0" xr:uid="{00000000-0006-0000-0000-000032070000}">
      <text>
        <r>
          <rPr>
            <b/>
            <sz val="8"/>
            <color indexed="81"/>
            <rFont val="Tahoma"/>
            <family val="2"/>
            <charset val="186"/>
          </rPr>
          <t>englas:</t>
        </r>
        <r>
          <rPr>
            <sz val="8"/>
            <color indexed="81"/>
            <rFont val="Tahoma"/>
            <family val="2"/>
            <charset val="186"/>
          </rPr>
          <t xml:space="preserve">
12.12.2007</t>
        </r>
      </text>
    </comment>
    <comment ref="E2606" authorId="15" shapeId="0" xr:uid="{00000000-0006-0000-0000-000033070000}">
      <text>
        <r>
          <rPr>
            <b/>
            <sz val="8"/>
            <color indexed="81"/>
            <rFont val="Tahoma"/>
            <family val="2"/>
            <charset val="186"/>
          </rPr>
          <t>englas:</t>
        </r>
        <r>
          <rPr>
            <sz val="8"/>
            <color indexed="81"/>
            <rFont val="Tahoma"/>
            <family val="2"/>
            <charset val="186"/>
          </rPr>
          <t xml:space="preserve">
toetus filmifestival "KSG Nui" 2007 läbiviimiseks</t>
        </r>
      </text>
    </comment>
    <comment ref="B2607" authorId="15" shapeId="0" xr:uid="{00000000-0006-0000-0000-000034070000}">
      <text>
        <r>
          <rPr>
            <b/>
            <sz val="8"/>
            <color indexed="81"/>
            <rFont val="Tahoma"/>
            <family val="2"/>
            <charset val="186"/>
          </rPr>
          <t>englas:</t>
        </r>
        <r>
          <rPr>
            <sz val="8"/>
            <color indexed="81"/>
            <rFont val="Tahoma"/>
            <family val="2"/>
            <charset val="186"/>
          </rPr>
          <t xml:space="preserve">
10.12.2007</t>
        </r>
      </text>
    </comment>
    <comment ref="E2607" authorId="15" shapeId="0" xr:uid="{00000000-0006-0000-0000-000035070000}">
      <text>
        <r>
          <rPr>
            <sz val="8"/>
            <color indexed="81"/>
            <rFont val="Tahoma"/>
            <family val="2"/>
            <charset val="186"/>
          </rPr>
          <t>Projekt "Iga lapsel oma pill"</t>
        </r>
      </text>
    </comment>
    <comment ref="B2608" authorId="15" shapeId="0" xr:uid="{00000000-0006-0000-0000-000036070000}">
      <text>
        <r>
          <rPr>
            <b/>
            <sz val="8"/>
            <color indexed="81"/>
            <rFont val="Tahoma"/>
            <family val="2"/>
            <charset val="186"/>
          </rPr>
          <t>englas:</t>
        </r>
        <r>
          <rPr>
            <sz val="8"/>
            <color indexed="81"/>
            <rFont val="Tahoma"/>
            <family val="2"/>
            <charset val="186"/>
          </rPr>
          <t xml:space="preserve">
25.01.08</t>
        </r>
      </text>
    </comment>
    <comment ref="E2608" authorId="15" shapeId="0" xr:uid="{00000000-0006-0000-0000-000037070000}">
      <text>
        <r>
          <rPr>
            <b/>
            <sz val="8"/>
            <color indexed="81"/>
            <rFont val="Tahoma"/>
            <family val="2"/>
            <charset val="186"/>
          </rPr>
          <t>englas:</t>
        </r>
        <r>
          <rPr>
            <sz val="8"/>
            <color indexed="81"/>
            <rFont val="Tahoma"/>
            <family val="2"/>
            <charset val="186"/>
          </rPr>
          <t xml:space="preserve">
toetus Tallinna Kanutiaia Noortemajale, Tallinna Huvikeskusele KULLO,  Tallinna Nõmme Noortemajale ja Vanalinna Hariduskolleegiumile huvihariduse kaasajastamiseks (õppevahendite soetus)                                              </t>
        </r>
      </text>
    </comment>
    <comment ref="B2609" authorId="15" shapeId="0" xr:uid="{00000000-0006-0000-0000-000038070000}">
      <text>
        <r>
          <rPr>
            <b/>
            <sz val="8"/>
            <color indexed="81"/>
            <rFont val="Tahoma"/>
            <family val="2"/>
            <charset val="186"/>
          </rPr>
          <t>englas:</t>
        </r>
        <r>
          <rPr>
            <sz val="8"/>
            <color indexed="81"/>
            <rFont val="Tahoma"/>
            <family val="2"/>
            <charset val="186"/>
          </rPr>
          <t xml:space="preserve">
25.01.08</t>
        </r>
      </text>
    </comment>
    <comment ref="E2609" authorId="15" shapeId="0" xr:uid="{00000000-0006-0000-0000-000039070000}">
      <text>
        <r>
          <rPr>
            <b/>
            <sz val="8"/>
            <color indexed="81"/>
            <rFont val="Tahoma"/>
            <family val="2"/>
            <charset val="186"/>
          </rPr>
          <t>englas:</t>
        </r>
        <r>
          <rPr>
            <sz val="8"/>
            <color indexed="81"/>
            <rFont val="Tahoma"/>
            <family val="2"/>
            <charset val="186"/>
          </rPr>
          <t xml:space="preserve">
toetus Tallinna 32. Keskkoolile, Kadrioru Saksa Gümnaasiumile, Tallinna Kristiine Gümnaasiumile, Jakob Westholmi Gümnaasiumile ja Tallinna Väike-Õismäe Gümnaasiumile</t>
        </r>
      </text>
    </comment>
    <comment ref="B2610" authorId="3" shapeId="0" xr:uid="{00000000-0006-0000-0000-00003A070000}">
      <text>
        <r>
          <rPr>
            <b/>
            <sz val="8"/>
            <color indexed="81"/>
            <rFont val="Tahoma"/>
            <family val="2"/>
            <charset val="186"/>
          </rPr>
          <t>ruusmann:</t>
        </r>
        <r>
          <rPr>
            <sz val="8"/>
            <color indexed="81"/>
            <rFont val="Tahoma"/>
            <family val="2"/>
            <charset val="186"/>
          </rPr>
          <t xml:space="preserve">
tehtud 26.05.2008</t>
        </r>
      </text>
    </comment>
    <comment ref="E2610" authorId="3" shapeId="0" xr:uid="{00000000-0006-0000-0000-00003B070000}">
      <text>
        <r>
          <rPr>
            <b/>
            <sz val="8"/>
            <color indexed="81"/>
            <rFont val="Tahoma"/>
            <family val="2"/>
            <charset val="186"/>
          </rPr>
          <t>ruusmann:</t>
        </r>
        <r>
          <rPr>
            <sz val="8"/>
            <color indexed="81"/>
            <rFont val="Tahoma"/>
            <family val="2"/>
            <charset val="186"/>
          </rPr>
          <t xml:space="preserve">
Tallinna Nõmme Gümnaasiumile eesti õpetajate Udmurtiasse sõiduks</t>
        </r>
      </text>
    </comment>
    <comment ref="B2611" authorId="3" shapeId="0" xr:uid="{00000000-0006-0000-0000-00003C070000}">
      <text>
        <r>
          <rPr>
            <b/>
            <sz val="8"/>
            <color indexed="81"/>
            <rFont val="Tahoma"/>
            <family val="2"/>
            <charset val="186"/>
          </rPr>
          <t>ruusmann:</t>
        </r>
        <r>
          <rPr>
            <sz val="8"/>
            <color indexed="81"/>
            <rFont val="Tahoma"/>
            <family val="2"/>
            <charset val="186"/>
          </rPr>
          <t xml:space="preserve">
tehtud 26.05.2008</t>
        </r>
      </text>
    </comment>
    <comment ref="E2611" authorId="3" shapeId="0" xr:uid="{00000000-0006-0000-0000-00003D070000}">
      <text>
        <r>
          <rPr>
            <sz val="8"/>
            <color indexed="81"/>
            <rFont val="Tahoma"/>
            <family val="2"/>
            <charset val="186"/>
          </rPr>
          <t>kooliolümpiapäeva korraldamine</t>
        </r>
      </text>
    </comment>
    <comment ref="B2612" authorId="3" shapeId="0" xr:uid="{00000000-0006-0000-0000-00003E070000}">
      <text>
        <r>
          <rPr>
            <b/>
            <sz val="8"/>
            <color indexed="81"/>
            <rFont val="Tahoma"/>
            <family val="2"/>
            <charset val="186"/>
          </rPr>
          <t>ruusmann:</t>
        </r>
        <r>
          <rPr>
            <sz val="8"/>
            <color indexed="81"/>
            <rFont val="Tahoma"/>
            <family val="2"/>
            <charset val="186"/>
          </rPr>
          <t xml:space="preserve">
tehtud 26.05.2008</t>
        </r>
      </text>
    </comment>
    <comment ref="B2613" authorId="3" shapeId="0" xr:uid="{00000000-0006-0000-0000-00003F070000}">
      <text>
        <r>
          <rPr>
            <b/>
            <sz val="8"/>
            <color indexed="81"/>
            <rFont val="Tahoma"/>
            <family val="2"/>
            <charset val="186"/>
          </rPr>
          <t>ruusmann:</t>
        </r>
        <r>
          <rPr>
            <sz val="8"/>
            <color indexed="81"/>
            <rFont val="Tahoma"/>
            <family val="2"/>
            <charset val="186"/>
          </rPr>
          <t xml:space="preserve">
tehtud 16.10.2008</t>
        </r>
      </text>
    </comment>
    <comment ref="E2613" authorId="3" shapeId="0" xr:uid="{00000000-0006-0000-0000-000040070000}">
      <text>
        <r>
          <rPr>
            <b/>
            <sz val="8"/>
            <color indexed="81"/>
            <rFont val="Tahoma"/>
            <family val="2"/>
            <charset val="186"/>
          </rPr>
          <t>ruusmann:</t>
        </r>
        <r>
          <rPr>
            <sz val="8"/>
            <color indexed="81"/>
            <rFont val="Tahoma"/>
            <family val="2"/>
            <charset val="186"/>
          </rPr>
          <t xml:space="preserve">
Pirita VAK
Tallinna Rahvaülikool
Tallinna Keskraamatukogu
</t>
        </r>
      </text>
    </comment>
    <comment ref="B2614" authorId="3" shapeId="0" xr:uid="{00000000-0006-0000-0000-000041070000}">
      <text>
        <r>
          <rPr>
            <b/>
            <sz val="8"/>
            <color indexed="81"/>
            <rFont val="Tahoma"/>
            <family val="2"/>
            <charset val="186"/>
          </rPr>
          <t>ruusmann:</t>
        </r>
        <r>
          <rPr>
            <sz val="8"/>
            <color indexed="81"/>
            <rFont val="Tahoma"/>
            <family val="2"/>
            <charset val="186"/>
          </rPr>
          <t xml:space="preserve">
tehtud 19.02.2008</t>
        </r>
      </text>
    </comment>
    <comment ref="B2615" authorId="3" shapeId="0" xr:uid="{00000000-0006-0000-0000-000042070000}">
      <text>
        <r>
          <rPr>
            <b/>
            <sz val="8"/>
            <color indexed="81"/>
            <rFont val="Tahoma"/>
            <family val="2"/>
            <charset val="186"/>
          </rPr>
          <t>ruusmann:</t>
        </r>
        <r>
          <rPr>
            <sz val="8"/>
            <color indexed="81"/>
            <rFont val="Tahoma"/>
            <family val="2"/>
            <charset val="186"/>
          </rPr>
          <t xml:space="preserve">
tehtud 12.06.2009</t>
        </r>
      </text>
    </comment>
    <comment ref="B2617" authorId="3" shapeId="0" xr:uid="{00000000-0006-0000-0000-000043070000}">
      <text>
        <r>
          <rPr>
            <b/>
            <sz val="8"/>
            <color indexed="81"/>
            <rFont val="Tahoma"/>
            <family val="2"/>
            <charset val="186"/>
          </rPr>
          <t>ruusmann:</t>
        </r>
        <r>
          <rPr>
            <sz val="8"/>
            <color indexed="81"/>
            <rFont val="Tahoma"/>
            <family val="2"/>
            <charset val="186"/>
          </rPr>
          <t xml:space="preserve">
tehtud 04.12.2009</t>
        </r>
      </text>
    </comment>
    <comment ref="E2617" authorId="3" shapeId="0" xr:uid="{00000000-0006-0000-0000-000044070000}">
      <text>
        <r>
          <rPr>
            <b/>
            <sz val="8"/>
            <color indexed="81"/>
            <rFont val="Tahoma"/>
            <family val="2"/>
            <charset val="186"/>
          </rPr>
          <t>ruusmann:</t>
        </r>
        <r>
          <rPr>
            <sz val="8"/>
            <color indexed="81"/>
            <rFont val="Tahoma"/>
            <family val="2"/>
            <charset val="186"/>
          </rPr>
          <t xml:space="preserve">
Huvikeskus Kullole</t>
        </r>
      </text>
    </comment>
    <comment ref="C2618" authorId="5" shapeId="0" xr:uid="{00000000-0006-0000-0000-000045070000}">
      <text>
        <r>
          <rPr>
            <b/>
            <sz val="9"/>
            <color indexed="81"/>
            <rFont val="Tahoma"/>
            <family val="2"/>
            <charset val="186"/>
          </rPr>
          <t>altermann1:</t>
        </r>
        <r>
          <rPr>
            <sz val="9"/>
            <color indexed="81"/>
            <rFont val="Tahoma"/>
            <family val="2"/>
            <charset val="186"/>
          </rPr>
          <t xml:space="preserve">
Tehtud 02.03.10.a.</t>
        </r>
      </text>
    </comment>
    <comment ref="B2619" authorId="3" shapeId="0" xr:uid="{00000000-0006-0000-0000-000046070000}">
      <text>
        <r>
          <rPr>
            <b/>
            <sz val="8"/>
            <color indexed="81"/>
            <rFont val="Tahoma"/>
            <family val="2"/>
            <charset val="186"/>
          </rPr>
          <t>ruusmann:</t>
        </r>
        <r>
          <rPr>
            <sz val="8"/>
            <color indexed="81"/>
            <rFont val="Tahoma"/>
            <family val="2"/>
            <charset val="186"/>
          </rPr>
          <t xml:space="preserve">
tehtud 03.03.2010</t>
        </r>
      </text>
    </comment>
    <comment ref="E2619" authorId="3" shapeId="0" xr:uid="{00000000-0006-0000-0000-000047070000}">
      <text>
        <r>
          <rPr>
            <b/>
            <sz val="8"/>
            <color indexed="81"/>
            <rFont val="Tahoma"/>
            <family val="2"/>
            <charset val="186"/>
          </rPr>
          <t>ruusmann:</t>
        </r>
        <r>
          <rPr>
            <sz val="8"/>
            <color indexed="81"/>
            <rFont val="Tahoma"/>
            <family val="2"/>
            <charset val="186"/>
          </rPr>
          <t xml:space="preserve">
ESF meetme "Avalike teenistujate, kohalike omavalitsuste ja mittetulundusühingute töötajate koolitus ja arendamine" projekti "Tallinna Haridusameti allasutuste juhtide ja allasutuste kuraatorite juhtimisalase professionaalsuse tõstmine" teostamiseks</t>
        </r>
      </text>
    </comment>
    <comment ref="B2620" authorId="5" shapeId="0" xr:uid="{00000000-0006-0000-0000-000048070000}">
      <text>
        <r>
          <rPr>
            <b/>
            <sz val="9"/>
            <color indexed="81"/>
            <rFont val="Tahoma"/>
            <family val="2"/>
            <charset val="186"/>
          </rPr>
          <t>Anne A:</t>
        </r>
        <r>
          <rPr>
            <sz val="9"/>
            <color indexed="81"/>
            <rFont val="Tahoma"/>
            <family val="2"/>
            <charset val="186"/>
          </rPr>
          <t xml:space="preserve">
Tehtud 05.01.11</t>
        </r>
      </text>
    </comment>
    <comment ref="B2621" authorId="5" shapeId="0" xr:uid="{00000000-0006-0000-0000-000049070000}">
      <text>
        <r>
          <rPr>
            <b/>
            <sz val="9"/>
            <color indexed="81"/>
            <rFont val="Tahoma"/>
            <family val="2"/>
            <charset val="186"/>
          </rPr>
          <t>Anne A:</t>
        </r>
        <r>
          <rPr>
            <sz val="9"/>
            <color indexed="81"/>
            <rFont val="Tahoma"/>
            <family val="2"/>
            <charset val="186"/>
          </rPr>
          <t xml:space="preserve">
Tehtud 05.01.11</t>
        </r>
      </text>
    </comment>
    <comment ref="B2622" authorId="5" shapeId="0" xr:uid="{00000000-0006-0000-0000-00004A070000}">
      <text>
        <r>
          <rPr>
            <b/>
            <sz val="9"/>
            <color indexed="81"/>
            <rFont val="Tahoma"/>
            <family val="2"/>
            <charset val="186"/>
          </rPr>
          <t>altermann1:</t>
        </r>
        <r>
          <rPr>
            <sz val="9"/>
            <color indexed="81"/>
            <rFont val="Tahoma"/>
            <family val="2"/>
            <charset val="186"/>
          </rPr>
          <t xml:space="preserve">
18.03.11</t>
        </r>
      </text>
    </comment>
    <comment ref="E2622" authorId="5" shapeId="0" xr:uid="{00000000-0006-0000-0000-00004B070000}">
      <text>
        <r>
          <rPr>
            <b/>
            <sz val="9"/>
            <color indexed="81"/>
            <rFont val="Tahoma"/>
            <family val="2"/>
            <charset val="186"/>
          </rPr>
          <t>altermann1:</t>
        </r>
        <r>
          <rPr>
            <sz val="9"/>
            <color indexed="81"/>
            <rFont val="Tahoma"/>
            <family val="2"/>
            <charset val="186"/>
          </rPr>
          <t>T
Gustav Adolfi Gümnaasiumile projekti "Koostöökava"Kohtumine iseendaga Internetis"" teostamiseks</t>
        </r>
      </text>
    </comment>
    <comment ref="B2623" authorId="5" shapeId="0" xr:uid="{00000000-0006-0000-0000-00004C070000}">
      <text>
        <r>
          <rPr>
            <b/>
            <sz val="9"/>
            <color indexed="81"/>
            <rFont val="Tahoma"/>
            <family val="2"/>
            <charset val="186"/>
          </rPr>
          <t>altermann1:</t>
        </r>
        <r>
          <rPr>
            <sz val="9"/>
            <color indexed="81"/>
            <rFont val="Tahoma"/>
            <family val="2"/>
            <charset val="186"/>
          </rPr>
          <t xml:space="preserve">
tehtud 06.06.11</t>
        </r>
      </text>
    </comment>
    <comment ref="E2623" authorId="5" shapeId="0" xr:uid="{00000000-0006-0000-0000-00004D070000}">
      <text>
        <r>
          <rPr>
            <b/>
            <sz val="9"/>
            <color indexed="81"/>
            <rFont val="Tahoma"/>
            <family val="2"/>
            <charset val="186"/>
          </rPr>
          <t>altermann1:</t>
        </r>
        <r>
          <rPr>
            <sz val="9"/>
            <color indexed="81"/>
            <rFont val="Tahoma"/>
            <family val="2"/>
            <charset val="186"/>
          </rPr>
          <t xml:space="preserve">
Gustav Adolfi Gümnaasiumile rootsi keele õpetamiseks</t>
        </r>
      </text>
    </comment>
    <comment ref="B2624" authorId="5" shapeId="0" xr:uid="{00000000-0006-0000-0000-00004E070000}">
      <text>
        <r>
          <rPr>
            <b/>
            <sz val="9"/>
            <color indexed="81"/>
            <rFont val="Tahoma"/>
            <family val="2"/>
            <charset val="186"/>
          </rPr>
          <t>altermann1:</t>
        </r>
        <r>
          <rPr>
            <sz val="9"/>
            <color indexed="81"/>
            <rFont val="Tahoma"/>
            <family val="2"/>
            <charset val="186"/>
          </rPr>
          <t xml:space="preserve">
tehtud 08.12.11</t>
        </r>
      </text>
    </comment>
    <comment ref="B2625" authorId="5" shapeId="0" xr:uid="{00000000-0006-0000-0000-00004F070000}">
      <text>
        <r>
          <rPr>
            <b/>
            <sz val="9"/>
            <color indexed="81"/>
            <rFont val="Tahoma"/>
            <family val="2"/>
            <charset val="186"/>
          </rPr>
          <t>altermann1:</t>
        </r>
        <r>
          <rPr>
            <sz val="9"/>
            <color indexed="81"/>
            <rFont val="Tahoma"/>
            <family val="2"/>
            <charset val="186"/>
          </rPr>
          <t xml:space="preserve">
tehtud 03.04.12</t>
        </r>
      </text>
    </comment>
    <comment ref="E2625" authorId="5" shapeId="0" xr:uid="{00000000-0006-0000-0000-000050070000}">
      <text>
        <r>
          <rPr>
            <b/>
            <sz val="9"/>
            <color indexed="81"/>
            <rFont val="Tahoma"/>
            <family val="2"/>
            <charset val="186"/>
          </rPr>
          <t>altermann1:</t>
        </r>
        <r>
          <rPr>
            <sz val="9"/>
            <color indexed="81"/>
            <rFont val="Tahoma"/>
            <family val="2"/>
            <charset val="186"/>
          </rPr>
          <t xml:space="preserve">
HA projekti „Tark e-kontor - IKT fookusega infotöötaja-sekretär“</t>
        </r>
      </text>
    </comment>
    <comment ref="B2626" authorId="5" shapeId="0" xr:uid="{00000000-0006-0000-0000-000051070000}">
      <text>
        <r>
          <rPr>
            <b/>
            <sz val="9"/>
            <color indexed="81"/>
            <rFont val="Tahoma"/>
            <family val="2"/>
            <charset val="186"/>
          </rPr>
          <t>altermann1:</t>
        </r>
        <r>
          <rPr>
            <sz val="9"/>
            <color indexed="81"/>
            <rFont val="Tahoma"/>
            <family val="2"/>
            <charset val="186"/>
          </rPr>
          <t xml:space="preserve">
tehtud 10.04.12</t>
        </r>
      </text>
    </comment>
    <comment ref="B2627" authorId="2" shapeId="0" xr:uid="{00000000-0006-0000-0000-000052070000}">
      <text>
        <r>
          <rPr>
            <b/>
            <sz val="9"/>
            <color indexed="81"/>
            <rFont val="Tahoma"/>
            <family val="2"/>
            <charset val="186"/>
          </rPr>
          <t>Anne Altermann:</t>
        </r>
        <r>
          <rPr>
            <sz val="9"/>
            <color indexed="81"/>
            <rFont val="Tahoma"/>
            <family val="2"/>
            <charset val="186"/>
          </rPr>
          <t xml:space="preserve">
tehtud 12.09.12</t>
        </r>
      </text>
    </comment>
    <comment ref="B2628" authorId="2" shapeId="0" xr:uid="{00000000-0006-0000-0000-000053070000}">
      <text>
        <r>
          <rPr>
            <b/>
            <sz val="9"/>
            <color indexed="81"/>
            <rFont val="Tahoma"/>
            <family val="2"/>
            <charset val="186"/>
          </rPr>
          <t>Anne Altermann:</t>
        </r>
        <r>
          <rPr>
            <sz val="9"/>
            <color indexed="81"/>
            <rFont val="Tahoma"/>
            <family val="2"/>
            <charset val="186"/>
          </rPr>
          <t xml:space="preserve">
tehtud 17.09.2012</t>
        </r>
      </text>
    </comment>
    <comment ref="B2629" authorId="6" shapeId="0" xr:uid="{00000000-0006-0000-0000-000054070000}">
      <text>
        <r>
          <rPr>
            <b/>
            <sz val="9"/>
            <color indexed="81"/>
            <rFont val="Tahoma"/>
            <family val="2"/>
            <charset val="186"/>
          </rPr>
          <t>Anne A.:</t>
        </r>
        <r>
          <rPr>
            <sz val="9"/>
            <color indexed="81"/>
            <rFont val="Tahoma"/>
            <family val="2"/>
            <charset val="186"/>
          </rPr>
          <t xml:space="preserve">
tehtid 19.11.12</t>
        </r>
      </text>
    </comment>
    <comment ref="B2630" authorId="6" shapeId="0" xr:uid="{00000000-0006-0000-0000-000055070000}">
      <text>
        <r>
          <rPr>
            <b/>
            <sz val="9"/>
            <color indexed="81"/>
            <rFont val="Tahoma"/>
            <family val="2"/>
            <charset val="186"/>
          </rPr>
          <t>Anne A.:</t>
        </r>
        <r>
          <rPr>
            <sz val="9"/>
            <color indexed="81"/>
            <rFont val="Tahoma"/>
            <family val="2"/>
            <charset val="186"/>
          </rPr>
          <t xml:space="preserve">
tehtud 09.01.13</t>
        </r>
      </text>
    </comment>
    <comment ref="B2631" authorId="6" shapeId="0" xr:uid="{00000000-0006-0000-0000-000056070000}">
      <text>
        <r>
          <rPr>
            <b/>
            <sz val="9"/>
            <color indexed="81"/>
            <rFont val="Tahoma"/>
            <family val="2"/>
            <charset val="186"/>
          </rPr>
          <t>Anne A.:</t>
        </r>
        <r>
          <rPr>
            <sz val="9"/>
            <color indexed="81"/>
            <rFont val="Tahoma"/>
            <family val="2"/>
            <charset val="186"/>
          </rPr>
          <t xml:space="preserve">
tehtud 04.07.13</t>
        </r>
      </text>
    </comment>
    <comment ref="B2632" authorId="6" shapeId="0" xr:uid="{00000000-0006-0000-0000-000057070000}">
      <text>
        <r>
          <rPr>
            <b/>
            <sz val="9"/>
            <color indexed="81"/>
            <rFont val="Tahoma"/>
            <family val="2"/>
            <charset val="186"/>
          </rPr>
          <t>Anne A.:</t>
        </r>
        <r>
          <rPr>
            <sz val="9"/>
            <color indexed="81"/>
            <rFont val="Tahoma"/>
            <family val="2"/>
            <charset val="186"/>
          </rPr>
          <t xml:space="preserve">
tehtud 04.07.13</t>
        </r>
      </text>
    </comment>
    <comment ref="B2633" authorId="6" shapeId="0" xr:uid="{00000000-0006-0000-0000-000058070000}">
      <text>
        <r>
          <rPr>
            <b/>
            <sz val="9"/>
            <color indexed="81"/>
            <rFont val="Tahoma"/>
            <family val="2"/>
            <charset val="186"/>
          </rPr>
          <t>Anne A.:</t>
        </r>
        <r>
          <rPr>
            <sz val="9"/>
            <color indexed="81"/>
            <rFont val="Tahoma"/>
            <family val="2"/>
            <charset val="186"/>
          </rPr>
          <t xml:space="preserve">
tehrud 07.08.2013</t>
        </r>
      </text>
    </comment>
    <comment ref="B2634" authorId="2" shapeId="0" xr:uid="{00000000-0006-0000-0000-000059070000}">
      <text>
        <r>
          <rPr>
            <b/>
            <sz val="8"/>
            <color indexed="81"/>
            <rFont val="Tahoma"/>
            <family val="2"/>
          </rPr>
          <t>Anne Altermann:</t>
        </r>
        <r>
          <rPr>
            <sz val="8"/>
            <color indexed="81"/>
            <rFont val="Tahoma"/>
            <family val="2"/>
          </rPr>
          <t xml:space="preserve">
tehtud 27.02.2014
</t>
        </r>
      </text>
    </comment>
    <comment ref="B2636" authorId="6" shapeId="0" xr:uid="{00000000-0006-0000-0000-00005A070000}">
      <text>
        <r>
          <rPr>
            <b/>
            <sz val="9"/>
            <color indexed="81"/>
            <rFont val="Tahoma"/>
            <family val="2"/>
            <charset val="186"/>
          </rPr>
          <t>Anne A.:</t>
        </r>
        <r>
          <rPr>
            <sz val="9"/>
            <color indexed="81"/>
            <rFont val="Tahoma"/>
            <family val="2"/>
            <charset val="186"/>
          </rPr>
          <t xml:space="preserve">
tehtud 29.05.2014</t>
        </r>
      </text>
    </comment>
    <comment ref="B2640" authorId="18" shapeId="0" xr:uid="{00000000-0006-0000-0000-00005B070000}">
      <text>
        <r>
          <rPr>
            <b/>
            <sz val="9"/>
            <color indexed="81"/>
            <rFont val="Tahoma"/>
            <family val="2"/>
            <charset val="186"/>
          </rPr>
          <t>Kristi Urmann:</t>
        </r>
        <r>
          <rPr>
            <sz val="9"/>
            <color indexed="81"/>
            <rFont val="Tahoma"/>
            <family val="2"/>
            <charset val="186"/>
          </rPr>
          <t xml:space="preserve">
Tehtud 09.07.2014</t>
        </r>
      </text>
    </comment>
    <comment ref="B2641" authorId="6" shapeId="0" xr:uid="{00000000-0006-0000-0000-00005C070000}">
      <text>
        <r>
          <rPr>
            <b/>
            <sz val="9"/>
            <color indexed="81"/>
            <rFont val="Tahoma"/>
            <family val="2"/>
            <charset val="186"/>
          </rPr>
          <t>Anne A.:</t>
        </r>
        <r>
          <rPr>
            <sz val="9"/>
            <color indexed="81"/>
            <rFont val="Tahoma"/>
            <family val="2"/>
            <charset val="186"/>
          </rPr>
          <t xml:space="preserve">
tehtud 17.10.2014</t>
        </r>
      </text>
    </comment>
    <comment ref="B2642" authorId="6" shapeId="0" xr:uid="{00000000-0006-0000-0000-00005D070000}">
      <text>
        <r>
          <rPr>
            <b/>
            <sz val="9"/>
            <color indexed="81"/>
            <rFont val="Tahoma"/>
            <family val="2"/>
            <charset val="186"/>
          </rPr>
          <t>Anne A.:</t>
        </r>
        <r>
          <rPr>
            <sz val="9"/>
            <color indexed="81"/>
            <rFont val="Tahoma"/>
            <family val="2"/>
            <charset val="186"/>
          </rPr>
          <t xml:space="preserve">
tehtud 17.10.2014</t>
        </r>
      </text>
    </comment>
    <comment ref="B2643" authorId="6" shapeId="0" xr:uid="{00000000-0006-0000-0000-00005E070000}">
      <text>
        <r>
          <rPr>
            <b/>
            <sz val="9"/>
            <color indexed="81"/>
            <rFont val="Tahoma"/>
            <family val="2"/>
            <charset val="186"/>
          </rPr>
          <t>Anne A.:</t>
        </r>
        <r>
          <rPr>
            <sz val="9"/>
            <color indexed="81"/>
            <rFont val="Tahoma"/>
            <family val="2"/>
            <charset val="186"/>
          </rPr>
          <t xml:space="preserve">
tehtud 11.11.2014</t>
        </r>
      </text>
    </comment>
    <comment ref="B2644" authorId="6" shapeId="0" xr:uid="{00000000-0006-0000-0000-00005F070000}">
      <text>
        <r>
          <rPr>
            <b/>
            <sz val="9"/>
            <color indexed="81"/>
            <rFont val="Tahoma"/>
            <family val="2"/>
            <charset val="186"/>
          </rPr>
          <t>Anne A.:</t>
        </r>
        <r>
          <rPr>
            <sz val="9"/>
            <color indexed="81"/>
            <rFont val="Tahoma"/>
            <family val="2"/>
            <charset val="186"/>
          </rPr>
          <t xml:space="preserve">
tehtud 11.11.2014</t>
        </r>
      </text>
    </comment>
    <comment ref="B2645" authorId="6" shapeId="0" xr:uid="{00000000-0006-0000-0000-000060070000}">
      <text>
        <r>
          <rPr>
            <b/>
            <sz val="9"/>
            <color indexed="81"/>
            <rFont val="Tahoma"/>
            <family val="2"/>
            <charset val="186"/>
          </rPr>
          <t>Anne A.:</t>
        </r>
        <r>
          <rPr>
            <sz val="9"/>
            <color indexed="81"/>
            <rFont val="Tahoma"/>
            <family val="2"/>
            <charset val="186"/>
          </rPr>
          <t xml:space="preserve">
tehtud 20.11.2014</t>
        </r>
      </text>
    </comment>
    <comment ref="B2646" authorId="6" shapeId="0" xr:uid="{00000000-0006-0000-0000-000061070000}">
      <text>
        <r>
          <rPr>
            <b/>
            <sz val="9"/>
            <color indexed="81"/>
            <rFont val="Tahoma"/>
            <family val="2"/>
            <charset val="186"/>
          </rPr>
          <t>Anne A.:</t>
        </r>
        <r>
          <rPr>
            <sz val="9"/>
            <color indexed="81"/>
            <rFont val="Tahoma"/>
            <family val="2"/>
            <charset val="186"/>
          </rPr>
          <t xml:space="preserve">
tehtud 01.12.2014</t>
        </r>
      </text>
    </comment>
    <comment ref="B2647" authorId="6" shapeId="0" xr:uid="{00000000-0006-0000-0000-000062070000}">
      <text>
        <r>
          <rPr>
            <b/>
            <sz val="9"/>
            <color indexed="81"/>
            <rFont val="Tahoma"/>
            <family val="2"/>
            <charset val="186"/>
          </rPr>
          <t>Anne A.:</t>
        </r>
        <r>
          <rPr>
            <sz val="9"/>
            <color indexed="81"/>
            <rFont val="Tahoma"/>
            <family val="2"/>
            <charset val="186"/>
          </rPr>
          <t xml:space="preserve">
tehtud 06.05.2015
</t>
        </r>
      </text>
    </comment>
    <comment ref="B2648" authorId="6" shapeId="0" xr:uid="{00000000-0006-0000-0000-000063070000}">
      <text>
        <r>
          <rPr>
            <b/>
            <sz val="9"/>
            <color indexed="81"/>
            <rFont val="Tahoma"/>
            <family val="2"/>
            <charset val="186"/>
          </rPr>
          <t>Anne A.:</t>
        </r>
        <r>
          <rPr>
            <sz val="9"/>
            <color indexed="81"/>
            <rFont val="Tahoma"/>
            <family val="2"/>
            <charset val="186"/>
          </rPr>
          <t xml:space="preserve">
tehtud 08.06.2015</t>
        </r>
      </text>
    </comment>
    <comment ref="B2649" authorId="6" shapeId="0" xr:uid="{00000000-0006-0000-0000-000064070000}">
      <text>
        <r>
          <rPr>
            <b/>
            <sz val="9"/>
            <color indexed="81"/>
            <rFont val="Tahoma"/>
            <family val="2"/>
            <charset val="186"/>
          </rPr>
          <t>Anne A.:</t>
        </r>
        <r>
          <rPr>
            <sz val="9"/>
            <color indexed="81"/>
            <rFont val="Tahoma"/>
            <family val="2"/>
            <charset val="186"/>
          </rPr>
          <t xml:space="preserve">
tehtud 11.06.2015</t>
        </r>
      </text>
    </comment>
    <comment ref="B2650" authorId="2" shapeId="0" xr:uid="{00000000-0006-0000-0000-000065070000}">
      <text>
        <r>
          <rPr>
            <b/>
            <sz val="9"/>
            <color indexed="81"/>
            <rFont val="Tahoma"/>
            <family val="2"/>
            <charset val="186"/>
          </rPr>
          <t>Anne Altermann:</t>
        </r>
        <r>
          <rPr>
            <sz val="9"/>
            <color indexed="81"/>
            <rFont val="Tahoma"/>
            <family val="2"/>
            <charset val="186"/>
          </rPr>
          <t xml:space="preserve">
tehtud 22.03.2016</t>
        </r>
      </text>
    </comment>
    <comment ref="B2651" authorId="2" shapeId="0" xr:uid="{00000000-0006-0000-0000-000066070000}">
      <text>
        <r>
          <rPr>
            <b/>
            <sz val="9"/>
            <color indexed="81"/>
            <rFont val="Tahoma"/>
            <family val="2"/>
            <charset val="186"/>
          </rPr>
          <t>Anne Altermann:</t>
        </r>
        <r>
          <rPr>
            <sz val="9"/>
            <color indexed="81"/>
            <rFont val="Tahoma"/>
            <family val="2"/>
            <charset val="186"/>
          </rPr>
          <t xml:space="preserve">
tehtud 22.03.2016</t>
        </r>
      </text>
    </comment>
    <comment ref="B2654" authorId="2" shapeId="0" xr:uid="{00000000-0006-0000-0000-000067070000}">
      <text>
        <r>
          <rPr>
            <b/>
            <sz val="9"/>
            <color indexed="81"/>
            <rFont val="Tahoma"/>
            <family val="2"/>
            <charset val="186"/>
          </rPr>
          <t>Anne Altermann:</t>
        </r>
        <r>
          <rPr>
            <sz val="9"/>
            <color indexed="81"/>
            <rFont val="Tahoma"/>
            <family val="2"/>
            <charset val="186"/>
          </rPr>
          <t xml:space="preserve">
tehtud 21.11.2016</t>
        </r>
      </text>
    </comment>
    <comment ref="B2655" authorId="2" shapeId="0" xr:uid="{00000000-0006-0000-0000-000068070000}">
      <text>
        <r>
          <rPr>
            <b/>
            <sz val="9"/>
            <color indexed="81"/>
            <rFont val="Tahoma"/>
            <family val="2"/>
            <charset val="186"/>
          </rPr>
          <t>Anne Altermann:</t>
        </r>
        <r>
          <rPr>
            <sz val="9"/>
            <color indexed="81"/>
            <rFont val="Tahoma"/>
            <family val="2"/>
            <charset val="186"/>
          </rPr>
          <t xml:space="preserve">
tehtud 28.02.2017</t>
        </r>
      </text>
    </comment>
    <comment ref="B2656" authorId="2" shapeId="0" xr:uid="{00000000-0006-0000-0000-000069070000}">
      <text>
        <r>
          <rPr>
            <b/>
            <sz val="9"/>
            <color indexed="81"/>
            <rFont val="Tahoma"/>
            <family val="2"/>
            <charset val="186"/>
          </rPr>
          <t>Anne Altermann:</t>
        </r>
        <r>
          <rPr>
            <sz val="9"/>
            <color indexed="81"/>
            <rFont val="Tahoma"/>
            <family val="2"/>
            <charset val="186"/>
          </rPr>
          <t xml:space="preserve">
tehtud 06.03.20147</t>
        </r>
      </text>
    </comment>
    <comment ref="B2657" authorId="2" shapeId="0" xr:uid="{00000000-0006-0000-0000-00006A070000}">
      <text>
        <r>
          <rPr>
            <b/>
            <sz val="9"/>
            <color indexed="81"/>
            <rFont val="Tahoma"/>
            <family val="2"/>
            <charset val="186"/>
          </rPr>
          <t>Anne Altermann:</t>
        </r>
        <r>
          <rPr>
            <sz val="9"/>
            <color indexed="81"/>
            <rFont val="Tahoma"/>
            <family val="2"/>
            <charset val="186"/>
          </rPr>
          <t xml:space="preserve">
tehtud 18.03.2017</t>
        </r>
      </text>
    </comment>
    <comment ref="B2658" authorId="2" shapeId="0" xr:uid="{00000000-0006-0000-0000-00006B070000}">
      <text>
        <r>
          <rPr>
            <b/>
            <sz val="9"/>
            <color indexed="81"/>
            <rFont val="Tahoma"/>
            <family val="2"/>
            <charset val="186"/>
          </rPr>
          <t>Anne Altermann:</t>
        </r>
        <r>
          <rPr>
            <sz val="9"/>
            <color indexed="81"/>
            <rFont val="Tahoma"/>
            <family val="2"/>
            <charset val="186"/>
          </rPr>
          <t xml:space="preserve">
tehtud 30.10.2017
</t>
        </r>
      </text>
    </comment>
    <comment ref="B2660" authorId="2" shapeId="0" xr:uid="{00000000-0006-0000-0000-00006C070000}">
      <text>
        <r>
          <rPr>
            <b/>
            <sz val="9"/>
            <color indexed="81"/>
            <rFont val="Segoe UI"/>
            <family val="2"/>
            <charset val="186"/>
          </rPr>
          <t>Anne Altermann:</t>
        </r>
        <r>
          <rPr>
            <sz val="9"/>
            <color indexed="81"/>
            <rFont val="Segoe UI"/>
            <family val="2"/>
            <charset val="186"/>
          </rPr>
          <t xml:space="preserve">
tehtud 22.08.2018
</t>
        </r>
      </text>
    </comment>
    <comment ref="B2661" authorId="2" shapeId="0" xr:uid="{00000000-0006-0000-0000-00006D070000}">
      <text>
        <r>
          <rPr>
            <b/>
            <sz val="9"/>
            <color indexed="81"/>
            <rFont val="Tahoma"/>
            <family val="2"/>
            <charset val="186"/>
          </rPr>
          <t>Anne Altermann:</t>
        </r>
        <r>
          <rPr>
            <sz val="9"/>
            <color indexed="81"/>
            <rFont val="Tahoma"/>
            <family val="2"/>
            <charset val="186"/>
          </rPr>
          <t xml:space="preserve">
tehtud 31.12.2018</t>
        </r>
      </text>
    </comment>
    <comment ref="B2662" authorId="2" shapeId="0" xr:uid="{00000000-0006-0000-0000-00006E070000}">
      <text>
        <r>
          <rPr>
            <b/>
            <sz val="9"/>
            <color indexed="81"/>
            <rFont val="Tahoma"/>
            <family val="2"/>
            <charset val="186"/>
          </rPr>
          <t>Anne Altermann:</t>
        </r>
        <r>
          <rPr>
            <sz val="9"/>
            <color indexed="81"/>
            <rFont val="Tahoma"/>
            <family val="2"/>
            <charset val="186"/>
          </rPr>
          <t xml:space="preserve">
tehtud 18.02.2019</t>
        </r>
      </text>
    </comment>
    <comment ref="B2663" authorId="2" shapeId="0" xr:uid="{00000000-0006-0000-0000-00006F070000}">
      <text>
        <r>
          <rPr>
            <b/>
            <sz val="9"/>
            <color indexed="81"/>
            <rFont val="Tahoma"/>
            <family val="2"/>
            <charset val="186"/>
          </rPr>
          <t>Anne Altermann:</t>
        </r>
        <r>
          <rPr>
            <sz val="9"/>
            <color indexed="81"/>
            <rFont val="Tahoma"/>
            <family val="2"/>
            <charset val="186"/>
          </rPr>
          <t xml:space="preserve">
tehtud 16.05.2019</t>
        </r>
      </text>
    </comment>
    <comment ref="B2664" authorId="2" shapeId="0" xr:uid="{00000000-0006-0000-0000-000070070000}">
      <text>
        <r>
          <rPr>
            <b/>
            <sz val="9"/>
            <color indexed="81"/>
            <rFont val="Tahoma"/>
            <family val="2"/>
            <charset val="186"/>
          </rPr>
          <t>Anne Altermann:</t>
        </r>
        <r>
          <rPr>
            <sz val="9"/>
            <color indexed="81"/>
            <rFont val="Tahoma"/>
            <family val="2"/>
            <charset val="186"/>
          </rPr>
          <t xml:space="preserve">
tehtud 21.01.2020</t>
        </r>
      </text>
    </comment>
    <comment ref="B2665" authorId="2" shapeId="0" xr:uid="{00000000-0006-0000-0000-000071070000}">
      <text>
        <r>
          <rPr>
            <b/>
            <sz val="9"/>
            <color indexed="81"/>
            <rFont val="Tahoma"/>
            <family val="2"/>
            <charset val="186"/>
          </rPr>
          <t>Anne Altermann:</t>
        </r>
        <r>
          <rPr>
            <sz val="9"/>
            <color indexed="81"/>
            <rFont val="Tahoma"/>
            <family val="2"/>
            <charset val="186"/>
          </rPr>
          <t xml:space="preserve">
tehtud 01.12.2020</t>
        </r>
      </text>
    </comment>
    <comment ref="E2666" authorId="2" shapeId="0" xr:uid="{00000000-0006-0000-0000-000072070000}">
      <text>
        <r>
          <rPr>
            <b/>
            <sz val="9"/>
            <color indexed="81"/>
            <rFont val="Tahoma"/>
            <family val="2"/>
            <charset val="186"/>
          </rPr>
          <t>Anne Altermann:</t>
        </r>
        <r>
          <rPr>
            <sz val="9"/>
            <color indexed="81"/>
            <rFont val="Tahoma"/>
            <family val="2"/>
            <charset val="186"/>
          </rPr>
          <t xml:space="preserve">
Noor talent, Edukas õpetaja</t>
        </r>
      </text>
    </comment>
    <comment ref="B2670" authorId="1" shapeId="0" xr:uid="{00000000-0006-0000-0000-000073070000}">
      <text>
        <r>
          <rPr>
            <b/>
            <sz val="8"/>
            <color indexed="81"/>
            <rFont val="Tahoma"/>
            <family val="2"/>
            <charset val="186"/>
          </rPr>
          <t>valler:</t>
        </r>
        <r>
          <rPr>
            <sz val="8"/>
            <color indexed="81"/>
            <rFont val="Tahoma"/>
            <family val="2"/>
            <charset val="186"/>
          </rPr>
          <t xml:space="preserve">
tehtud 26.02.07</t>
        </r>
      </text>
    </comment>
    <comment ref="E2670" authorId="3" shapeId="0" xr:uid="{00000000-0006-0000-0000-000074070000}">
      <text>
        <r>
          <rPr>
            <b/>
            <sz val="8"/>
            <color indexed="81"/>
            <rFont val="Tahoma"/>
            <family val="2"/>
            <charset val="186"/>
          </rPr>
          <t>ruusmann:</t>
        </r>
        <r>
          <rPr>
            <sz val="8"/>
            <color indexed="81"/>
            <rFont val="Tahoma"/>
            <family val="2"/>
            <charset val="186"/>
          </rPr>
          <t xml:space="preserve">
Tallinna Rahvaülikool</t>
        </r>
      </text>
    </comment>
    <comment ref="B2671" authorId="1" shapeId="0" xr:uid="{00000000-0006-0000-0000-000075070000}">
      <text>
        <r>
          <rPr>
            <b/>
            <sz val="8"/>
            <color indexed="81"/>
            <rFont val="Tahoma"/>
            <family val="2"/>
            <charset val="186"/>
          </rPr>
          <t>valler:</t>
        </r>
        <r>
          <rPr>
            <sz val="8"/>
            <color indexed="81"/>
            <rFont val="Tahoma"/>
            <family val="2"/>
            <charset val="186"/>
          </rPr>
          <t xml:space="preserve">
tehtud 21.03.07</t>
        </r>
      </text>
    </comment>
    <comment ref="B2672" authorId="15" shapeId="0" xr:uid="{00000000-0006-0000-0000-000076070000}">
      <text>
        <r>
          <rPr>
            <b/>
            <sz val="8"/>
            <color indexed="81"/>
            <rFont val="Tahoma"/>
            <family val="2"/>
            <charset val="186"/>
          </rPr>
          <t>englas:</t>
        </r>
        <r>
          <rPr>
            <sz val="8"/>
            <color indexed="81"/>
            <rFont val="Tahoma"/>
            <family val="2"/>
            <charset val="186"/>
          </rPr>
          <t xml:space="preserve">
tehtud 21.12.2007</t>
        </r>
      </text>
    </comment>
    <comment ref="E2672" authorId="15" shapeId="0" xr:uid="{00000000-0006-0000-0000-000077070000}">
      <text>
        <r>
          <rPr>
            <b/>
            <sz val="8"/>
            <color indexed="81"/>
            <rFont val="Tahoma"/>
            <family val="2"/>
            <charset val="186"/>
          </rPr>
          <t>englas:</t>
        </r>
        <r>
          <rPr>
            <sz val="8"/>
            <color indexed="81"/>
            <rFont val="Tahoma"/>
            <family val="2"/>
            <charset val="186"/>
          </rPr>
          <t xml:space="preserve">
Tallinna Rahvaülikoolile projekti "Täiskasvanud õppija nädala korraldamiseks"</t>
        </r>
      </text>
    </comment>
    <comment ref="B2673" authorId="15" shapeId="0" xr:uid="{00000000-0006-0000-0000-000078070000}">
      <text>
        <r>
          <rPr>
            <b/>
            <sz val="8"/>
            <color indexed="81"/>
            <rFont val="Tahoma"/>
            <family val="2"/>
            <charset val="186"/>
          </rPr>
          <t>englas:</t>
        </r>
        <r>
          <rPr>
            <sz val="8"/>
            <color indexed="81"/>
            <rFont val="Tahoma"/>
            <family val="2"/>
            <charset val="186"/>
          </rPr>
          <t xml:space="preserve">
tehtud 25.10.07</t>
        </r>
      </text>
    </comment>
    <comment ref="E2673" authorId="15" shapeId="0" xr:uid="{00000000-0006-0000-0000-000079070000}">
      <text>
        <r>
          <rPr>
            <b/>
            <sz val="8"/>
            <color indexed="81"/>
            <rFont val="Tahoma"/>
            <family val="2"/>
            <charset val="186"/>
          </rPr>
          <t>englas:</t>
        </r>
        <r>
          <rPr>
            <sz val="8"/>
            <color indexed="81"/>
            <rFont val="Tahoma"/>
            <family val="2"/>
            <charset val="186"/>
          </rPr>
          <t xml:space="preserve">
eraldis Tallinna Loomaaia Sõprade Seltsilt Tallinna Loomaaiale (videokaamera ja digislvesti)</t>
        </r>
      </text>
    </comment>
    <comment ref="B2674" authorId="1" shapeId="0" xr:uid="{00000000-0006-0000-0000-00007A070000}">
      <text>
        <r>
          <rPr>
            <b/>
            <sz val="8"/>
            <color indexed="81"/>
            <rFont val="Tahoma"/>
            <family val="2"/>
            <charset val="186"/>
          </rPr>
          <t>valler:</t>
        </r>
        <r>
          <rPr>
            <sz val="8"/>
            <color indexed="81"/>
            <rFont val="Tahoma"/>
            <family val="2"/>
            <charset val="186"/>
          </rPr>
          <t xml:space="preserve">
TEHTUD 31.03.08</t>
        </r>
      </text>
    </comment>
    <comment ref="B2675" authorId="1" shapeId="0" xr:uid="{00000000-0006-0000-0000-00007B070000}">
      <text>
        <r>
          <rPr>
            <b/>
            <sz val="8"/>
            <color indexed="81"/>
            <rFont val="Tahoma"/>
            <family val="2"/>
            <charset val="186"/>
          </rPr>
          <t>valler:</t>
        </r>
        <r>
          <rPr>
            <sz val="8"/>
            <color indexed="81"/>
            <rFont val="Tahoma"/>
            <family val="2"/>
            <charset val="186"/>
          </rPr>
          <t xml:space="preserve">
tehtud 21.04.08</t>
        </r>
      </text>
    </comment>
    <comment ref="E2675" authorId="1" shapeId="0" xr:uid="{00000000-0006-0000-0000-00007C070000}">
      <text>
        <r>
          <rPr>
            <b/>
            <sz val="8"/>
            <color indexed="81"/>
            <rFont val="Tahoma"/>
            <family val="2"/>
            <charset val="186"/>
          </rPr>
          <t>valler:</t>
        </r>
        <r>
          <rPr>
            <sz val="8"/>
            <color indexed="81"/>
            <rFont val="Tahoma"/>
            <family val="2"/>
            <charset val="186"/>
          </rPr>
          <t xml:space="preserve">
Tallinna Filharmooniale projekti Diplomaatilised noodid/Saksamaa korraldamiseks</t>
        </r>
      </text>
    </comment>
    <comment ref="B2676" authorId="3" shapeId="0" xr:uid="{00000000-0006-0000-0000-00007D070000}">
      <text>
        <r>
          <rPr>
            <b/>
            <sz val="8"/>
            <color indexed="81"/>
            <rFont val="Tahoma"/>
            <family val="2"/>
            <charset val="186"/>
          </rPr>
          <t>ruusmann:</t>
        </r>
        <r>
          <rPr>
            <sz val="8"/>
            <color indexed="81"/>
            <rFont val="Tahoma"/>
            <family val="2"/>
            <charset val="186"/>
          </rPr>
          <t xml:space="preserve">
tehtud 04.07.2008</t>
        </r>
      </text>
    </comment>
    <comment ref="B2677" authorId="3" shapeId="0" xr:uid="{00000000-0006-0000-0000-00007E070000}">
      <text>
        <r>
          <rPr>
            <b/>
            <sz val="8"/>
            <color indexed="81"/>
            <rFont val="Tahoma"/>
            <family val="2"/>
            <charset val="186"/>
          </rPr>
          <t>ruusmann:</t>
        </r>
        <r>
          <rPr>
            <sz val="8"/>
            <color indexed="81"/>
            <rFont val="Tahoma"/>
            <family val="2"/>
            <charset val="186"/>
          </rPr>
          <t xml:space="preserve">
tehtud 21.07.2008</t>
        </r>
      </text>
    </comment>
    <comment ref="E2677" authorId="3" shapeId="0" xr:uid="{00000000-0006-0000-0000-00007F070000}">
      <text>
        <r>
          <rPr>
            <b/>
            <sz val="8"/>
            <color indexed="81"/>
            <rFont val="Tahoma"/>
            <family val="2"/>
            <charset val="186"/>
          </rPr>
          <t>ruusmann:</t>
        </r>
        <r>
          <rPr>
            <sz val="8"/>
            <color indexed="81"/>
            <rFont val="Tahoma"/>
            <family val="2"/>
            <charset val="186"/>
          </rPr>
          <t xml:space="preserve">
sponsorluslepingu alusel</t>
        </r>
      </text>
    </comment>
    <comment ref="B2678" authorId="3" shapeId="0" xr:uid="{00000000-0006-0000-0000-000080070000}">
      <text>
        <r>
          <rPr>
            <b/>
            <sz val="8"/>
            <color indexed="81"/>
            <rFont val="Tahoma"/>
            <family val="2"/>
            <charset val="186"/>
          </rPr>
          <t>ruusmann:</t>
        </r>
        <r>
          <rPr>
            <sz val="8"/>
            <color indexed="81"/>
            <rFont val="Tahoma"/>
            <family val="2"/>
            <charset val="186"/>
          </rPr>
          <t xml:space="preserve">
tehtud 27.10.2008</t>
        </r>
      </text>
    </comment>
    <comment ref="E2678" authorId="3" shapeId="0" xr:uid="{00000000-0006-0000-0000-000081070000}">
      <text>
        <r>
          <rPr>
            <b/>
            <sz val="8"/>
            <color indexed="81"/>
            <rFont val="Tahoma"/>
            <family val="2"/>
            <charset val="186"/>
          </rPr>
          <t>ruusmann:</t>
        </r>
        <r>
          <rPr>
            <sz val="8"/>
            <color indexed="81"/>
            <rFont val="Tahoma"/>
            <family val="2"/>
            <charset val="186"/>
          </rPr>
          <t xml:space="preserve">
Tallinna Rahvaülikool
</t>
        </r>
      </text>
    </comment>
    <comment ref="B2679" authorId="3" shapeId="0" xr:uid="{00000000-0006-0000-0000-000082070000}">
      <text>
        <r>
          <rPr>
            <b/>
            <sz val="8"/>
            <color indexed="81"/>
            <rFont val="Tahoma"/>
            <family val="2"/>
            <charset val="186"/>
          </rPr>
          <t>ruusmann:</t>
        </r>
        <r>
          <rPr>
            <sz val="8"/>
            <color indexed="81"/>
            <rFont val="Tahoma"/>
            <family val="2"/>
            <charset val="186"/>
          </rPr>
          <t xml:space="preserve">
tehtud 20.01.2010
</t>
        </r>
      </text>
    </comment>
    <comment ref="E2679" authorId="3" shapeId="0" xr:uid="{00000000-0006-0000-0000-000083070000}">
      <text>
        <r>
          <rPr>
            <b/>
            <sz val="8"/>
            <color indexed="81"/>
            <rFont val="Tahoma"/>
            <family val="2"/>
            <charset val="186"/>
          </rPr>
          <t>ruusmann:</t>
        </r>
        <r>
          <rPr>
            <sz val="8"/>
            <color indexed="81"/>
            <rFont val="Tahoma"/>
            <family val="2"/>
            <charset val="186"/>
          </rPr>
          <t xml:space="preserve">
2010. aastat Valter Ojakäär, Olav Ehala</t>
        </r>
      </text>
    </comment>
    <comment ref="B2680" authorId="5" shapeId="0" xr:uid="{00000000-0006-0000-0000-000084070000}">
      <text>
        <r>
          <rPr>
            <b/>
            <sz val="9"/>
            <color indexed="81"/>
            <rFont val="Tahoma"/>
            <family val="2"/>
            <charset val="186"/>
          </rPr>
          <t>altermann1:</t>
        </r>
        <r>
          <rPr>
            <sz val="9"/>
            <color indexed="81"/>
            <rFont val="Tahoma"/>
            <family val="2"/>
            <charset val="186"/>
          </rPr>
          <t xml:space="preserve">
Tehtud 15.09.10</t>
        </r>
      </text>
    </comment>
    <comment ref="E2681" authorId="19" shapeId="0" xr:uid="{00000000-0006-0000-0000-000085070000}">
      <text>
        <r>
          <rPr>
            <b/>
            <sz val="8"/>
            <color indexed="81"/>
            <rFont val="Tahoma"/>
            <family val="2"/>
            <charset val="186"/>
          </rPr>
          <t>treimann:</t>
        </r>
        <r>
          <rPr>
            <sz val="8"/>
            <color indexed="81"/>
            <rFont val="Tahoma"/>
            <family val="2"/>
            <charset val="186"/>
          </rPr>
          <t xml:space="preserve">
Salme Kultuurikeskusele 14.03.2011</t>
        </r>
      </text>
    </comment>
    <comment ref="E2682" authorId="5" shapeId="0" xr:uid="{00000000-0006-0000-0000-000086070000}">
      <text>
        <r>
          <rPr>
            <b/>
            <sz val="9"/>
            <color indexed="81"/>
            <rFont val="Tahoma"/>
            <family val="2"/>
            <charset val="186"/>
          </rPr>
          <t>altermann1:</t>
        </r>
        <r>
          <rPr>
            <sz val="9"/>
            <color indexed="81"/>
            <rFont val="Tahoma"/>
            <family val="2"/>
            <charset val="186"/>
          </rPr>
          <t xml:space="preserve">
tehtud 20.01.12</t>
        </r>
      </text>
    </comment>
    <comment ref="B2683" authorId="5" shapeId="0" xr:uid="{00000000-0006-0000-0000-000087070000}">
      <text>
        <r>
          <rPr>
            <b/>
            <sz val="9"/>
            <color indexed="81"/>
            <rFont val="Tahoma"/>
            <family val="2"/>
            <charset val="186"/>
          </rPr>
          <t>altermann1:</t>
        </r>
        <r>
          <rPr>
            <sz val="9"/>
            <color indexed="81"/>
            <rFont val="Tahoma"/>
            <family val="2"/>
            <charset val="186"/>
          </rPr>
          <t xml:space="preserve">
tehtud 22.03.12</t>
        </r>
      </text>
    </comment>
    <comment ref="B2684" authorId="5" shapeId="0" xr:uid="{00000000-0006-0000-0000-000088070000}">
      <text>
        <r>
          <rPr>
            <b/>
            <sz val="9"/>
            <color indexed="81"/>
            <rFont val="Tahoma"/>
            <family val="2"/>
            <charset val="186"/>
          </rPr>
          <t>altermann1:</t>
        </r>
        <r>
          <rPr>
            <sz val="9"/>
            <color indexed="81"/>
            <rFont val="Tahoma"/>
            <family val="2"/>
            <charset val="186"/>
          </rPr>
          <t xml:space="preserve">
24.05.12</t>
        </r>
      </text>
    </comment>
    <comment ref="B2685" authorId="5" shapeId="0" xr:uid="{00000000-0006-0000-0000-000089070000}">
      <text>
        <r>
          <rPr>
            <b/>
            <sz val="9"/>
            <color indexed="81"/>
            <rFont val="Tahoma"/>
            <family val="2"/>
            <charset val="186"/>
          </rPr>
          <t>altermann1:</t>
        </r>
        <r>
          <rPr>
            <sz val="9"/>
            <color indexed="81"/>
            <rFont val="Tahoma"/>
            <family val="2"/>
            <charset val="186"/>
          </rPr>
          <t xml:space="preserve">
tehtud 31.05.12</t>
        </r>
      </text>
    </comment>
    <comment ref="C2686" authorId="4" shapeId="0" xr:uid="{00000000-0006-0000-0000-00008A070000}">
      <text>
        <r>
          <rPr>
            <b/>
            <sz val="9"/>
            <color indexed="81"/>
            <rFont val="Tahoma"/>
            <family val="2"/>
            <charset val="186"/>
          </rPr>
          <t>kibur:</t>
        </r>
        <r>
          <rPr>
            <sz val="9"/>
            <color indexed="81"/>
            <rFont val="Tahoma"/>
            <family val="2"/>
            <charset val="186"/>
          </rPr>
          <t xml:space="preserve">
tehtud 19.07.2012</t>
        </r>
      </text>
    </comment>
    <comment ref="B2687" authorId="6" shapeId="0" xr:uid="{00000000-0006-0000-0000-00008B070000}">
      <text>
        <r>
          <rPr>
            <b/>
            <sz val="9"/>
            <color indexed="81"/>
            <rFont val="Tahoma"/>
            <family val="2"/>
            <charset val="186"/>
          </rPr>
          <t>Anne A.:</t>
        </r>
        <r>
          <rPr>
            <sz val="9"/>
            <color indexed="81"/>
            <rFont val="Tahoma"/>
            <family val="2"/>
            <charset val="186"/>
          </rPr>
          <t xml:space="preserve">
tehtud 11.12.12</t>
        </r>
      </text>
    </comment>
    <comment ref="B2688" authorId="6" shapeId="0" xr:uid="{00000000-0006-0000-0000-00008C070000}">
      <text>
        <r>
          <rPr>
            <b/>
            <sz val="9"/>
            <color indexed="81"/>
            <rFont val="Tahoma"/>
            <family val="2"/>
            <charset val="186"/>
          </rPr>
          <t>Anne A.:</t>
        </r>
        <r>
          <rPr>
            <sz val="9"/>
            <color indexed="81"/>
            <rFont val="Tahoma"/>
            <family val="2"/>
            <charset val="186"/>
          </rPr>
          <t xml:space="preserve">
tehtud 23.01.13</t>
        </r>
      </text>
    </comment>
    <comment ref="B2689" authorId="6" shapeId="0" xr:uid="{00000000-0006-0000-0000-00008D070000}">
      <text>
        <r>
          <rPr>
            <b/>
            <sz val="9"/>
            <color indexed="81"/>
            <rFont val="Tahoma"/>
            <family val="2"/>
            <charset val="186"/>
          </rPr>
          <t>Anne A.:</t>
        </r>
        <r>
          <rPr>
            <sz val="9"/>
            <color indexed="81"/>
            <rFont val="Tahoma"/>
            <family val="2"/>
            <charset val="186"/>
          </rPr>
          <t xml:space="preserve">
tehtud 28.01.13</t>
        </r>
      </text>
    </comment>
    <comment ref="B2690" authorId="2" shapeId="0" xr:uid="{00000000-0006-0000-0000-00008E070000}">
      <text>
        <r>
          <rPr>
            <b/>
            <sz val="8"/>
            <color indexed="81"/>
            <rFont val="Tahoma"/>
            <family val="2"/>
            <charset val="186"/>
          </rPr>
          <t>Anne Altermann:</t>
        </r>
        <r>
          <rPr>
            <sz val="8"/>
            <color indexed="81"/>
            <rFont val="Tahoma"/>
            <family val="2"/>
            <charset val="186"/>
          </rPr>
          <t xml:space="preserve">
06.05.2013</t>
        </r>
      </text>
    </comment>
    <comment ref="B2691" authorId="6" shapeId="0" xr:uid="{00000000-0006-0000-0000-00008F070000}">
      <text>
        <r>
          <rPr>
            <b/>
            <sz val="9"/>
            <color indexed="81"/>
            <rFont val="Tahoma"/>
            <family val="2"/>
            <charset val="186"/>
          </rPr>
          <t>Anne A.:</t>
        </r>
        <r>
          <rPr>
            <sz val="9"/>
            <color indexed="81"/>
            <rFont val="Tahoma"/>
            <family val="2"/>
            <charset val="186"/>
          </rPr>
          <t xml:space="preserve">
tehtud 19.03.2015</t>
        </r>
      </text>
    </comment>
    <comment ref="B2692" authorId="2" shapeId="0" xr:uid="{00000000-0006-0000-0000-000090070000}">
      <text>
        <r>
          <rPr>
            <b/>
            <sz val="9"/>
            <color indexed="81"/>
            <rFont val="Tahoma"/>
            <family val="2"/>
            <charset val="186"/>
          </rPr>
          <t>Anne Altermann:</t>
        </r>
        <r>
          <rPr>
            <sz val="9"/>
            <color indexed="81"/>
            <rFont val="Tahoma"/>
            <family val="2"/>
            <charset val="186"/>
          </rPr>
          <t xml:space="preserve">
tehtud 08.10.2015</t>
        </r>
      </text>
    </comment>
    <comment ref="B2693" authorId="2" shapeId="0" xr:uid="{00000000-0006-0000-0000-000091070000}">
      <text>
        <r>
          <rPr>
            <b/>
            <sz val="9"/>
            <color indexed="81"/>
            <rFont val="Tahoma"/>
            <family val="2"/>
            <charset val="186"/>
          </rPr>
          <t>Anne Altermann:</t>
        </r>
        <r>
          <rPr>
            <sz val="9"/>
            <color indexed="81"/>
            <rFont val="Tahoma"/>
            <family val="2"/>
            <charset val="186"/>
          </rPr>
          <t xml:space="preserve">
tehtud 26.05.2016</t>
        </r>
      </text>
    </comment>
    <comment ref="B2694" authorId="2" shapeId="0" xr:uid="{00000000-0006-0000-0000-000092070000}">
      <text>
        <r>
          <rPr>
            <b/>
            <sz val="9"/>
            <color indexed="81"/>
            <rFont val="Tahoma"/>
            <family val="2"/>
            <charset val="186"/>
          </rPr>
          <t>Anne Altermann:</t>
        </r>
        <r>
          <rPr>
            <sz val="9"/>
            <color indexed="81"/>
            <rFont val="Tahoma"/>
            <family val="2"/>
            <charset val="186"/>
          </rPr>
          <t xml:space="preserve">
tehtud 21.06.2016</t>
        </r>
      </text>
    </comment>
    <comment ref="B2695" authorId="2" shapeId="0" xr:uid="{00000000-0006-0000-0000-000093070000}">
      <text>
        <r>
          <rPr>
            <b/>
            <sz val="9"/>
            <color indexed="81"/>
            <rFont val="Tahoma"/>
            <family val="2"/>
            <charset val="186"/>
          </rPr>
          <t>Anne Altermann:</t>
        </r>
        <r>
          <rPr>
            <sz val="9"/>
            <color indexed="81"/>
            <rFont val="Tahoma"/>
            <family val="2"/>
            <charset val="186"/>
          </rPr>
          <t xml:space="preserve">
tehtud 29.09.2016</t>
        </r>
      </text>
    </comment>
    <comment ref="B2696" authorId="2" shapeId="0" xr:uid="{00000000-0006-0000-0000-000094070000}">
      <text>
        <r>
          <rPr>
            <b/>
            <sz val="9"/>
            <color indexed="81"/>
            <rFont val="Tahoma"/>
            <family val="2"/>
            <charset val="186"/>
          </rPr>
          <t>Anne Altermann:</t>
        </r>
        <r>
          <rPr>
            <sz val="9"/>
            <color indexed="81"/>
            <rFont val="Tahoma"/>
            <family val="2"/>
            <charset val="186"/>
          </rPr>
          <t xml:space="preserve">
tehtud 07.10.2016</t>
        </r>
      </text>
    </comment>
    <comment ref="B2698" authorId="2" shapeId="0" xr:uid="{00000000-0006-0000-0000-000095070000}">
      <text>
        <r>
          <rPr>
            <b/>
            <sz val="9"/>
            <color indexed="81"/>
            <rFont val="Tahoma"/>
            <family val="2"/>
            <charset val="186"/>
          </rPr>
          <t xml:space="preserve">Anne Altermann:
</t>
        </r>
        <r>
          <rPr>
            <sz val="9"/>
            <color indexed="81"/>
            <rFont val="Tahoma"/>
            <family val="2"/>
            <charset val="186"/>
          </rPr>
          <t xml:space="preserve">tehtud 08.02.2017
</t>
        </r>
      </text>
    </comment>
    <comment ref="B2699" authorId="2" shapeId="0" xr:uid="{00000000-0006-0000-0000-000096070000}">
      <text>
        <r>
          <rPr>
            <b/>
            <sz val="9"/>
            <color indexed="81"/>
            <rFont val="Tahoma"/>
            <family val="2"/>
            <charset val="186"/>
          </rPr>
          <t>Anne Altermann:</t>
        </r>
        <r>
          <rPr>
            <sz val="9"/>
            <color indexed="81"/>
            <rFont val="Tahoma"/>
            <family val="2"/>
            <charset val="186"/>
          </rPr>
          <t xml:space="preserve">
tehtud 18.05.2017
</t>
        </r>
      </text>
    </comment>
    <comment ref="B2700" authorId="2" shapeId="0" xr:uid="{00000000-0006-0000-0000-000097070000}">
      <text>
        <r>
          <rPr>
            <b/>
            <sz val="9"/>
            <color indexed="81"/>
            <rFont val="Segoe UI"/>
            <family val="2"/>
            <charset val="186"/>
          </rPr>
          <t>Anne Altermann:</t>
        </r>
        <r>
          <rPr>
            <sz val="9"/>
            <color indexed="81"/>
            <rFont val="Segoe UI"/>
            <family val="2"/>
            <charset val="186"/>
          </rPr>
          <t xml:space="preserve">
tehtud 07.08.2018
</t>
        </r>
      </text>
    </comment>
    <comment ref="B2701" authorId="2" shapeId="0" xr:uid="{00000000-0006-0000-0000-000098070000}">
      <text>
        <r>
          <rPr>
            <b/>
            <sz val="9"/>
            <color indexed="81"/>
            <rFont val="Segoe UI"/>
            <family val="2"/>
            <charset val="186"/>
          </rPr>
          <t>Anne Altermann:</t>
        </r>
        <r>
          <rPr>
            <sz val="9"/>
            <color indexed="81"/>
            <rFont val="Segoe UI"/>
            <family val="2"/>
            <charset val="186"/>
          </rPr>
          <t xml:space="preserve">
tehtud 12.12.2018</t>
        </r>
      </text>
    </comment>
    <comment ref="B2702" authorId="2" shapeId="0" xr:uid="{00000000-0006-0000-0000-000099070000}">
      <text>
        <r>
          <rPr>
            <b/>
            <sz val="9"/>
            <color indexed="81"/>
            <rFont val="Tahoma"/>
            <family val="2"/>
            <charset val="186"/>
          </rPr>
          <t>Anne Altermann:</t>
        </r>
        <r>
          <rPr>
            <sz val="9"/>
            <color indexed="81"/>
            <rFont val="Tahoma"/>
            <family val="2"/>
            <charset val="186"/>
          </rPr>
          <t xml:space="preserve">
tehtud 07.01.2021</t>
        </r>
      </text>
    </comment>
    <comment ref="B2703" authorId="2" shapeId="0" xr:uid="{00000000-0006-0000-0000-00009A070000}">
      <text>
        <r>
          <rPr>
            <b/>
            <sz val="9"/>
            <color indexed="81"/>
            <rFont val="Tahoma"/>
            <family val="2"/>
            <charset val="186"/>
          </rPr>
          <t>Anne Altermann:</t>
        </r>
        <r>
          <rPr>
            <sz val="9"/>
            <color indexed="81"/>
            <rFont val="Tahoma"/>
            <family val="2"/>
            <charset val="186"/>
          </rPr>
          <t xml:space="preserve">
tehtud 29.09.2021</t>
        </r>
      </text>
    </comment>
    <comment ref="B2707" authorId="9" shapeId="0" xr:uid="{00000000-0006-0000-0000-00009B070000}">
      <text>
        <r>
          <rPr>
            <b/>
            <sz val="9"/>
            <color indexed="81"/>
            <rFont val="Tahoma"/>
            <family val="2"/>
            <charset val="186"/>
          </rPr>
          <t>Krista Kibur:</t>
        </r>
        <r>
          <rPr>
            <sz val="9"/>
            <color indexed="81"/>
            <rFont val="Tahoma"/>
            <family val="2"/>
            <charset val="186"/>
          </rPr>
          <t xml:space="preserve">
11.06.2013</t>
        </r>
      </text>
    </comment>
    <comment ref="B2708" authorId="4" shapeId="0" xr:uid="{00000000-0006-0000-0000-00009C070000}">
      <text>
        <r>
          <rPr>
            <b/>
            <sz val="8"/>
            <color indexed="81"/>
            <rFont val="Tahoma"/>
            <family val="2"/>
            <charset val="186"/>
          </rPr>
          <t>kibur:</t>
        </r>
        <r>
          <rPr>
            <sz val="8"/>
            <color indexed="81"/>
            <rFont val="Tahoma"/>
            <family val="2"/>
            <charset val="186"/>
          </rPr>
          <t xml:space="preserve">
tehtud 21.06</t>
        </r>
      </text>
    </comment>
    <comment ref="B2709" authorId="4" shapeId="0" xr:uid="{00000000-0006-0000-0000-00009D070000}">
      <text>
        <r>
          <rPr>
            <b/>
            <sz val="8"/>
            <color indexed="81"/>
            <rFont val="Tahoma"/>
            <family val="2"/>
            <charset val="186"/>
          </rPr>
          <t>kibur:</t>
        </r>
        <r>
          <rPr>
            <sz val="8"/>
            <color indexed="81"/>
            <rFont val="Tahoma"/>
            <family val="2"/>
            <charset val="186"/>
          </rPr>
          <t xml:space="preserve">
tehtud 5.12.
</t>
        </r>
      </text>
    </comment>
    <comment ref="B2710" authorId="5" shapeId="0" xr:uid="{00000000-0006-0000-0000-00009E070000}">
      <text>
        <r>
          <rPr>
            <b/>
            <sz val="8"/>
            <color indexed="81"/>
            <rFont val="Tahoma"/>
            <family val="2"/>
            <charset val="186"/>
          </rPr>
          <t xml:space="preserve">Anne A </t>
        </r>
        <r>
          <rPr>
            <sz val="8"/>
            <color indexed="81"/>
            <rFont val="Tahoma"/>
            <family val="2"/>
            <charset val="186"/>
          </rPr>
          <t>tehtud 26.02.09</t>
        </r>
        <r>
          <rPr>
            <sz val="8"/>
            <color indexed="81"/>
            <rFont val="Tahoma"/>
            <family val="2"/>
            <charset val="186"/>
          </rPr>
          <t xml:space="preserve">
</t>
        </r>
      </text>
    </comment>
    <comment ref="B2711" authorId="19" shapeId="0" xr:uid="{00000000-0006-0000-0000-00009F070000}">
      <text>
        <r>
          <rPr>
            <b/>
            <sz val="9"/>
            <color indexed="81"/>
            <rFont val="Tahoma"/>
            <family val="2"/>
            <charset val="186"/>
          </rPr>
          <t>treimann:</t>
        </r>
        <r>
          <rPr>
            <sz val="9"/>
            <color indexed="81"/>
            <rFont val="Tahoma"/>
            <family val="2"/>
            <charset val="186"/>
          </rPr>
          <t xml:space="preserve">
Tehtud 13.12.10
</t>
        </r>
      </text>
    </comment>
    <comment ref="B2712" authorId="4" shapeId="0" xr:uid="{00000000-0006-0000-0000-0000A0070000}">
      <text>
        <r>
          <rPr>
            <b/>
            <sz val="9"/>
            <color indexed="81"/>
            <rFont val="Tahoma"/>
            <family val="2"/>
            <charset val="186"/>
          </rPr>
          <t>kibur:</t>
        </r>
        <r>
          <rPr>
            <sz val="9"/>
            <color indexed="81"/>
            <rFont val="Tahoma"/>
            <family val="2"/>
            <charset val="186"/>
          </rPr>
          <t xml:space="preserve">
tehtud 28.11.2011 (IV RR)
</t>
        </r>
      </text>
    </comment>
    <comment ref="B2713" authorId="18" shapeId="0" xr:uid="{00000000-0006-0000-0000-0000A1070000}">
      <text>
        <r>
          <rPr>
            <b/>
            <sz val="9"/>
            <color indexed="81"/>
            <rFont val="Tahoma"/>
            <family val="2"/>
            <charset val="186"/>
          </rPr>
          <t>Kristi Urmann:</t>
        </r>
        <r>
          <rPr>
            <sz val="9"/>
            <color indexed="81"/>
            <rFont val="Tahoma"/>
            <family val="2"/>
            <charset val="186"/>
          </rPr>
          <t xml:space="preserve">
27.05.2013</t>
        </r>
      </text>
    </comment>
    <comment ref="E2714" authorId="18" shapeId="0" xr:uid="{00000000-0006-0000-0000-0000A2070000}">
      <text>
        <r>
          <rPr>
            <b/>
            <sz val="9"/>
            <color indexed="81"/>
            <rFont val="Tahoma"/>
            <family val="2"/>
            <charset val="186"/>
          </rPr>
          <t>Kristi Urmann:</t>
        </r>
        <r>
          <rPr>
            <sz val="9"/>
            <color indexed="81"/>
            <rFont val="Tahoma"/>
            <family val="2"/>
            <charset val="186"/>
          </rPr>
          <t xml:space="preserve">
Leping 2014-2016</t>
        </r>
      </text>
    </comment>
    <comment ref="B2716" authorId="18" shapeId="0" xr:uid="{00000000-0006-0000-0000-0000A3070000}">
      <text>
        <r>
          <rPr>
            <b/>
            <sz val="9"/>
            <color indexed="81"/>
            <rFont val="Tahoma"/>
            <family val="2"/>
            <charset val="186"/>
          </rPr>
          <t>Kristi Urmann:</t>
        </r>
        <r>
          <rPr>
            <sz val="9"/>
            <color indexed="81"/>
            <rFont val="Tahoma"/>
            <family val="2"/>
            <charset val="186"/>
          </rPr>
          <t xml:space="preserve">
Tehtud 31.03.2016</t>
        </r>
      </text>
    </comment>
    <comment ref="E2716" authorId="18" shapeId="0" xr:uid="{00000000-0006-0000-0000-0000A4070000}">
      <text>
        <r>
          <rPr>
            <b/>
            <sz val="9"/>
            <color indexed="81"/>
            <rFont val="Tahoma"/>
            <family val="2"/>
            <charset val="186"/>
          </rPr>
          <t>Kristi Urmann:</t>
        </r>
        <r>
          <rPr>
            <sz val="9"/>
            <color indexed="81"/>
            <rFont val="Tahoma"/>
            <family val="2"/>
            <charset val="186"/>
          </rPr>
          <t xml:space="preserve">
Nõmme Vaba Aja Keskus
</t>
        </r>
      </text>
    </comment>
    <comment ref="B2717" authorId="18" shapeId="0" xr:uid="{00000000-0006-0000-0000-0000A5070000}">
      <text>
        <r>
          <rPr>
            <b/>
            <sz val="9"/>
            <color indexed="81"/>
            <rFont val="Tahoma"/>
            <family val="2"/>
            <charset val="186"/>
          </rPr>
          <t>Kristi Urmann:</t>
        </r>
        <r>
          <rPr>
            <sz val="9"/>
            <color indexed="81"/>
            <rFont val="Tahoma"/>
            <family val="2"/>
            <charset val="186"/>
          </rPr>
          <t xml:space="preserve">
07.04.2016</t>
        </r>
      </text>
    </comment>
    <comment ref="E2717" authorId="18" shapeId="0" xr:uid="{00000000-0006-0000-0000-0000A6070000}">
      <text>
        <r>
          <rPr>
            <b/>
            <sz val="9"/>
            <color indexed="81"/>
            <rFont val="Tahoma"/>
            <family val="2"/>
            <charset val="186"/>
          </rPr>
          <t>Kristi Urmann:</t>
        </r>
        <r>
          <rPr>
            <sz val="9"/>
            <color indexed="81"/>
            <rFont val="Tahoma"/>
            <family val="2"/>
            <charset val="186"/>
          </rPr>
          <t xml:space="preserve">
Pirita Vaba Aja Keskus</t>
        </r>
      </text>
    </comment>
    <comment ref="E2718" authorId="18" shapeId="0" xr:uid="{00000000-0006-0000-0000-0000A7070000}">
      <text>
        <r>
          <rPr>
            <b/>
            <sz val="9"/>
            <color indexed="81"/>
            <rFont val="Tahoma"/>
            <family val="2"/>
            <charset val="186"/>
          </rPr>
          <t>Kristi Urmann:</t>
        </r>
        <r>
          <rPr>
            <sz val="9"/>
            <color indexed="81"/>
            <rFont val="Tahoma"/>
            <family val="2"/>
            <charset val="186"/>
          </rPr>
          <t xml:space="preserve">
Nõmme Vaba Aja Keskus (Pääsküla NK)</t>
        </r>
      </text>
    </comment>
    <comment ref="E2719" authorId="18" shapeId="0" xr:uid="{00000000-0006-0000-0000-0000A8070000}">
      <text>
        <r>
          <rPr>
            <b/>
            <sz val="9"/>
            <color indexed="81"/>
            <rFont val="Tahoma"/>
            <family val="2"/>
            <charset val="186"/>
          </rPr>
          <t>Kristi Urmann:</t>
        </r>
        <r>
          <rPr>
            <sz val="9"/>
            <color indexed="81"/>
            <rFont val="Tahoma"/>
            <family val="2"/>
            <charset val="186"/>
          </rPr>
          <t xml:space="preserve">
Nõmme Vaba Aja Keskus (Männiku NK)
</t>
        </r>
      </text>
    </comment>
    <comment ref="B2727" authorId="2" shapeId="0" xr:uid="{00000000-0006-0000-0000-0000A9070000}">
      <text>
        <r>
          <rPr>
            <b/>
            <sz val="9"/>
            <color indexed="81"/>
            <rFont val="Tahoma"/>
            <family val="2"/>
            <charset val="186"/>
          </rPr>
          <t>Anne Altermann:</t>
        </r>
        <r>
          <rPr>
            <sz val="9"/>
            <color indexed="81"/>
            <rFont val="Tahoma"/>
            <family val="2"/>
            <charset val="186"/>
          </rPr>
          <t xml:space="preserve">
tehtud 07.04.2017</t>
        </r>
      </text>
    </comment>
    <comment ref="B2728" authorId="2" shapeId="0" xr:uid="{00000000-0006-0000-0000-0000AA070000}">
      <text>
        <r>
          <rPr>
            <b/>
            <sz val="9"/>
            <color indexed="81"/>
            <rFont val="Tahoma"/>
            <family val="2"/>
            <charset val="186"/>
          </rPr>
          <t>Anne Altermann:</t>
        </r>
        <r>
          <rPr>
            <sz val="9"/>
            <color indexed="81"/>
            <rFont val="Tahoma"/>
            <family val="2"/>
            <charset val="186"/>
          </rPr>
          <t xml:space="preserve">
tehtud 07.04.2017</t>
        </r>
      </text>
    </comment>
    <comment ref="B2733" authorId="13" shapeId="0" xr:uid="{00000000-0006-0000-0000-0000AB070000}">
      <text>
        <r>
          <rPr>
            <b/>
            <sz val="9"/>
            <color indexed="81"/>
            <rFont val="Tahoma"/>
            <family val="2"/>
            <charset val="186"/>
          </rPr>
          <t>Monika Pertel:</t>
        </r>
        <r>
          <rPr>
            <sz val="9"/>
            <color indexed="81"/>
            <rFont val="Tahoma"/>
            <family val="2"/>
            <charset val="186"/>
          </rPr>
          <t xml:space="preserve">
Tehtud 18.04.18.
Edaspidi kõik LOV-ide ENTK projektid selle koodiga, projekti eristab FA kood
</t>
        </r>
      </text>
    </comment>
    <comment ref="C2734" authorId="13" shapeId="0" xr:uid="{00000000-0006-0000-0000-0000AC070000}">
      <text>
        <r>
          <rPr>
            <b/>
            <sz val="9"/>
            <color indexed="81"/>
            <rFont val="Tahoma"/>
            <family val="2"/>
            <charset val="186"/>
          </rPr>
          <t>Monika Pertel:</t>
        </r>
        <r>
          <rPr>
            <sz val="9"/>
            <color indexed="81"/>
            <rFont val="Tahoma"/>
            <family val="2"/>
            <charset val="186"/>
          </rPr>
          <t xml:space="preserve">
tehtud 04.06.20
</t>
        </r>
      </text>
    </comment>
    <comment ref="E2735" authorId="1" shapeId="0" xr:uid="{00000000-0006-0000-0000-0000AD070000}">
      <text>
        <r>
          <rPr>
            <b/>
            <sz val="8"/>
            <color indexed="81"/>
            <rFont val="Tahoma"/>
            <family val="2"/>
            <charset val="186"/>
          </rPr>
          <t>valler:</t>
        </r>
        <r>
          <rPr>
            <sz val="8"/>
            <color indexed="81"/>
            <rFont val="Tahoma"/>
            <family val="2"/>
            <charset val="186"/>
          </rPr>
          <t xml:space="preserve">
leping 10.09.2007  AEF-i stipendiumi E07-3.01-02-05 kasutamiseks, summas 10 100 krooni</t>
        </r>
      </text>
    </comment>
    <comment ref="B2736" authorId="0" shapeId="0" xr:uid="{00000000-0006-0000-0000-0000AE070000}">
      <text>
        <r>
          <rPr>
            <b/>
            <sz val="9"/>
            <color indexed="81"/>
            <rFont val="Tahoma"/>
            <family val="2"/>
            <charset val="186"/>
          </rPr>
          <t>viinapuu:</t>
        </r>
        <r>
          <rPr>
            <sz val="9"/>
            <color indexed="81"/>
            <rFont val="Tahoma"/>
            <family val="2"/>
            <charset val="186"/>
          </rPr>
          <t xml:space="preserve">
tehtud 13.04.09</t>
        </r>
      </text>
    </comment>
    <comment ref="B2737" authorId="5" shapeId="0" xr:uid="{00000000-0006-0000-0000-0000AF070000}">
      <text>
        <r>
          <rPr>
            <b/>
            <sz val="9"/>
            <color indexed="81"/>
            <rFont val="Tahoma"/>
            <family val="2"/>
            <charset val="186"/>
          </rPr>
          <t>altermann1:</t>
        </r>
        <r>
          <rPr>
            <sz val="9"/>
            <color indexed="81"/>
            <rFont val="Tahoma"/>
            <family val="2"/>
            <charset val="186"/>
          </rPr>
          <t xml:space="preserve">
tehtud 02.12.11</t>
        </r>
      </text>
    </comment>
    <comment ref="B2739" authorId="13" shapeId="0" xr:uid="{00000000-0006-0000-0000-0000B0070000}">
      <text>
        <r>
          <rPr>
            <b/>
            <sz val="9"/>
            <color indexed="81"/>
            <rFont val="Tahoma"/>
            <family val="2"/>
            <charset val="186"/>
          </rPr>
          <t>Monika Pertel:</t>
        </r>
        <r>
          <rPr>
            <sz val="9"/>
            <color indexed="81"/>
            <rFont val="Tahoma"/>
            <family val="2"/>
            <charset val="186"/>
          </rPr>
          <t xml:space="preserve">
tehtud 23.09.19
</t>
        </r>
      </text>
    </comment>
    <comment ref="B2741" authorId="13" shapeId="0" xr:uid="{00000000-0006-0000-0000-0000B1070000}">
      <text>
        <r>
          <rPr>
            <b/>
            <sz val="9"/>
            <color indexed="81"/>
            <rFont val="Tahoma"/>
            <family val="2"/>
            <charset val="186"/>
          </rPr>
          <t>Monika Pertel:</t>
        </r>
        <r>
          <rPr>
            <sz val="9"/>
            <color indexed="81"/>
            <rFont val="Tahoma"/>
            <family val="2"/>
            <charset val="186"/>
          </rPr>
          <t xml:space="preserve">
19.08.20
</t>
        </r>
      </text>
    </comment>
    <comment ref="C2764" authorId="18" shapeId="0" xr:uid="{00000000-0006-0000-0000-0000B2070000}">
      <text>
        <r>
          <rPr>
            <b/>
            <sz val="9"/>
            <color indexed="81"/>
            <rFont val="Tahoma"/>
            <family val="2"/>
            <charset val="186"/>
          </rPr>
          <t>Kristi Urmann:</t>
        </r>
        <r>
          <rPr>
            <sz val="9"/>
            <color indexed="81"/>
            <rFont val="Tahoma"/>
            <family val="2"/>
            <charset val="186"/>
          </rPr>
          <t xml:space="preserve">
05.05.2014</t>
        </r>
      </text>
    </comment>
    <comment ref="C2770" authorId="7" shapeId="0" xr:uid="{00000000-0006-0000-0000-0000B3070000}">
      <text>
        <r>
          <rPr>
            <b/>
            <sz val="10"/>
            <color indexed="81"/>
            <rFont val="Tahoma"/>
            <family val="2"/>
            <charset val="186"/>
          </rPr>
          <t>kriesenthal:</t>
        </r>
        <r>
          <rPr>
            <sz val="10"/>
            <color indexed="81"/>
            <rFont val="Tahoma"/>
            <family val="2"/>
            <charset val="186"/>
          </rPr>
          <t xml:space="preserve">
kehtib alates 01.01.2010</t>
        </r>
      </text>
    </comment>
    <comment ref="C2775" authorId="18" shapeId="0" xr:uid="{00000000-0006-0000-0000-0000B4070000}">
      <text>
        <r>
          <rPr>
            <b/>
            <sz val="9"/>
            <color indexed="81"/>
            <rFont val="Tahoma"/>
            <family val="2"/>
            <charset val="186"/>
          </rPr>
          <t>Kristi Urmann:</t>
        </r>
        <r>
          <rPr>
            <sz val="9"/>
            <color indexed="81"/>
            <rFont val="Tahoma"/>
            <family val="2"/>
            <charset val="186"/>
          </rPr>
          <t xml:space="preserve">
10.11.2014</t>
        </r>
      </text>
    </comment>
    <comment ref="B2782" authorId="1" shapeId="0" xr:uid="{00000000-0006-0000-0000-0000B5070000}">
      <text>
        <r>
          <rPr>
            <b/>
            <sz val="8"/>
            <color indexed="81"/>
            <rFont val="Tahoma"/>
            <family val="2"/>
            <charset val="186"/>
          </rPr>
          <t>valler:</t>
        </r>
        <r>
          <rPr>
            <sz val="8"/>
            <color indexed="81"/>
            <rFont val="Tahoma"/>
            <family val="2"/>
            <charset val="186"/>
          </rPr>
          <t xml:space="preserve">
tehtud 11.09.07</t>
        </r>
      </text>
    </comment>
    <comment ref="B2783" authorId="1" shapeId="0" xr:uid="{00000000-0006-0000-0000-0000B6070000}">
      <text>
        <r>
          <rPr>
            <b/>
            <sz val="8"/>
            <color indexed="81"/>
            <rFont val="Tahoma"/>
            <family val="2"/>
            <charset val="186"/>
          </rPr>
          <t>valler:</t>
        </r>
        <r>
          <rPr>
            <sz val="8"/>
            <color indexed="81"/>
            <rFont val="Tahoma"/>
            <family val="2"/>
            <charset val="186"/>
          </rPr>
          <t xml:space="preserve">
tehtud 20.12.07</t>
        </r>
      </text>
    </comment>
    <comment ref="B2784" authorId="1" shapeId="0" xr:uid="{00000000-0006-0000-0000-0000B7070000}">
      <text>
        <r>
          <rPr>
            <b/>
            <sz val="8"/>
            <color indexed="81"/>
            <rFont val="Tahoma"/>
            <family val="2"/>
            <charset val="186"/>
          </rPr>
          <t>valler:</t>
        </r>
        <r>
          <rPr>
            <sz val="8"/>
            <color indexed="81"/>
            <rFont val="Tahoma"/>
            <family val="2"/>
            <charset val="186"/>
          </rPr>
          <t xml:space="preserve">
tehtud 07.11.07</t>
        </r>
      </text>
    </comment>
    <comment ref="B2785" authorId="1" shapeId="0" xr:uid="{00000000-0006-0000-0000-0000B8070000}">
      <text>
        <r>
          <rPr>
            <b/>
            <sz val="8"/>
            <color indexed="81"/>
            <rFont val="Tahoma"/>
            <family val="2"/>
            <charset val="186"/>
          </rPr>
          <t>valler:</t>
        </r>
        <r>
          <rPr>
            <sz val="8"/>
            <color indexed="81"/>
            <rFont val="Tahoma"/>
            <family val="2"/>
            <charset val="186"/>
          </rPr>
          <t xml:space="preserve">
tehtud 20.06.08</t>
        </r>
      </text>
    </comment>
    <comment ref="B2786" authorId="4" shapeId="0" xr:uid="{00000000-0006-0000-0000-0000B9070000}">
      <text>
        <r>
          <rPr>
            <b/>
            <sz val="9"/>
            <color indexed="81"/>
            <rFont val="Tahoma"/>
            <family val="2"/>
            <charset val="186"/>
          </rPr>
          <t>kibur:</t>
        </r>
        <r>
          <rPr>
            <sz val="9"/>
            <color indexed="81"/>
            <rFont val="Tahoma"/>
            <family val="2"/>
            <charset val="186"/>
          </rPr>
          <t xml:space="preserve">
Valler 28,08,2009</t>
        </r>
      </text>
    </comment>
    <comment ref="B2787" authorId="4" shapeId="0" xr:uid="{00000000-0006-0000-0000-0000BA070000}">
      <text>
        <r>
          <rPr>
            <b/>
            <sz val="9"/>
            <color indexed="81"/>
            <rFont val="Tahoma"/>
            <family val="2"/>
            <charset val="186"/>
          </rPr>
          <t>kibur:</t>
        </r>
        <r>
          <rPr>
            <sz val="9"/>
            <color indexed="81"/>
            <rFont val="Tahoma"/>
            <family val="2"/>
            <charset val="186"/>
          </rPr>
          <t xml:space="preserve">
Valler 31,08,2009</t>
        </r>
      </text>
    </comment>
    <comment ref="B2788" authorId="4" shapeId="0" xr:uid="{00000000-0006-0000-0000-0000BB070000}">
      <text>
        <r>
          <rPr>
            <b/>
            <sz val="8"/>
            <color indexed="81"/>
            <rFont val="Tahoma"/>
            <family val="2"/>
            <charset val="186"/>
          </rPr>
          <t>kibur:</t>
        </r>
        <r>
          <rPr>
            <sz val="8"/>
            <color indexed="81"/>
            <rFont val="Tahoma"/>
            <family val="2"/>
            <charset val="186"/>
          </rPr>
          <t xml:space="preserve">
tehtud 25.08.2010</t>
        </r>
      </text>
    </comment>
    <comment ref="B2791" authorId="4" shapeId="0" xr:uid="{00000000-0006-0000-0000-0000BC070000}">
      <text>
        <r>
          <rPr>
            <b/>
            <sz val="9"/>
            <color indexed="81"/>
            <rFont val="Tahoma"/>
            <family val="2"/>
            <charset val="186"/>
          </rPr>
          <t>kibur:</t>
        </r>
        <r>
          <rPr>
            <sz val="9"/>
            <color indexed="81"/>
            <rFont val="Tahoma"/>
            <family val="2"/>
            <charset val="186"/>
          </rPr>
          <t xml:space="preserve">
tehtud 24.08.2012
</t>
        </r>
      </text>
    </comment>
    <comment ref="B2792" authorId="4" shapeId="0" xr:uid="{00000000-0006-0000-0000-0000BD070000}">
      <text>
        <r>
          <rPr>
            <b/>
            <sz val="9"/>
            <color indexed="81"/>
            <rFont val="Tahoma"/>
            <family val="2"/>
            <charset val="186"/>
          </rPr>
          <t>kibur:</t>
        </r>
        <r>
          <rPr>
            <sz val="9"/>
            <color indexed="81"/>
            <rFont val="Tahoma"/>
            <family val="2"/>
            <charset val="186"/>
          </rPr>
          <t xml:space="preserve">
tehtud 29.08.2012</t>
        </r>
      </text>
    </comment>
    <comment ref="B2793" authorId="4" shapeId="0" xr:uid="{00000000-0006-0000-0000-0000BE070000}">
      <text>
        <r>
          <rPr>
            <b/>
            <sz val="9"/>
            <color indexed="81"/>
            <rFont val="Tahoma"/>
            <family val="2"/>
            <charset val="186"/>
          </rPr>
          <t>kibur:</t>
        </r>
        <r>
          <rPr>
            <sz val="9"/>
            <color indexed="81"/>
            <rFont val="Tahoma"/>
            <family val="2"/>
            <charset val="186"/>
          </rPr>
          <t xml:space="preserve">
tehtud 29.08.2012</t>
        </r>
      </text>
    </comment>
    <comment ref="B2794" authorId="9" shapeId="0" xr:uid="{00000000-0006-0000-0000-0000BF070000}">
      <text>
        <r>
          <rPr>
            <b/>
            <sz val="9"/>
            <color indexed="81"/>
            <rFont val="Tahoma"/>
            <family val="2"/>
            <charset val="186"/>
          </rPr>
          <t>Krista Kibur:</t>
        </r>
        <r>
          <rPr>
            <sz val="9"/>
            <color indexed="81"/>
            <rFont val="Tahoma"/>
            <family val="2"/>
            <charset val="186"/>
          </rPr>
          <t xml:space="preserve">
tehtud 04.10.2012 II LEA</t>
        </r>
      </text>
    </comment>
    <comment ref="B2795" authorId="9" shapeId="0" xr:uid="{00000000-0006-0000-0000-0000C0070000}">
      <text>
        <r>
          <rPr>
            <b/>
            <sz val="9"/>
            <color indexed="81"/>
            <rFont val="Tahoma"/>
            <family val="2"/>
            <charset val="186"/>
          </rPr>
          <t>Krista Kibur:</t>
        </r>
        <r>
          <rPr>
            <sz val="9"/>
            <color indexed="81"/>
            <rFont val="Tahoma"/>
            <family val="2"/>
            <charset val="186"/>
          </rPr>
          <t xml:space="preserve">
31.05.2013 II LEA
</t>
        </r>
      </text>
    </comment>
    <comment ref="B2796" authorId="9" shapeId="0" xr:uid="{00000000-0006-0000-0000-0000C1070000}">
      <text>
        <r>
          <rPr>
            <b/>
            <sz val="9"/>
            <color indexed="81"/>
            <rFont val="Tahoma"/>
            <family val="2"/>
            <charset val="186"/>
          </rPr>
          <t>Krista Kibur:</t>
        </r>
        <r>
          <rPr>
            <sz val="9"/>
            <color indexed="81"/>
            <rFont val="Tahoma"/>
            <family val="2"/>
            <charset val="186"/>
          </rPr>
          <t xml:space="preserve">
16.09.2013</t>
        </r>
      </text>
    </comment>
    <comment ref="B2797" authorId="9" shapeId="0" xr:uid="{00000000-0006-0000-0000-0000C2070000}">
      <text>
        <r>
          <rPr>
            <b/>
            <sz val="9"/>
            <color indexed="81"/>
            <rFont val="Tahoma"/>
            <family val="2"/>
            <charset val="186"/>
          </rPr>
          <t>Krista Kibur:</t>
        </r>
        <r>
          <rPr>
            <sz val="9"/>
            <color indexed="81"/>
            <rFont val="Tahoma"/>
            <family val="2"/>
            <charset val="186"/>
          </rPr>
          <t xml:space="preserve">
26.05.2014 I LEA</t>
        </r>
      </text>
    </comment>
    <comment ref="B2798" authorId="9" shapeId="0" xr:uid="{00000000-0006-0000-0000-0000C3070000}">
      <text>
        <r>
          <rPr>
            <b/>
            <sz val="9"/>
            <color indexed="81"/>
            <rFont val="Tahoma"/>
            <family val="2"/>
            <charset val="186"/>
          </rPr>
          <t>Krista Kibur:</t>
        </r>
        <r>
          <rPr>
            <sz val="9"/>
            <color indexed="81"/>
            <rFont val="Tahoma"/>
            <family val="2"/>
            <charset val="186"/>
          </rPr>
          <t xml:space="preserve">
26.05.2014 I LEA</t>
        </r>
      </text>
    </comment>
    <comment ref="B2799" authorId="9" shapeId="0" xr:uid="{00000000-0006-0000-0000-0000C4070000}">
      <text>
        <r>
          <rPr>
            <b/>
            <sz val="8"/>
            <color indexed="81"/>
            <rFont val="Tahoma"/>
            <family val="2"/>
            <charset val="186"/>
          </rPr>
          <t>Krista Kibur:</t>
        </r>
        <r>
          <rPr>
            <sz val="8"/>
            <color indexed="81"/>
            <rFont val="Tahoma"/>
            <family val="2"/>
            <charset val="186"/>
          </rPr>
          <t xml:space="preserve">
13.01.2016 (2015 RR3)</t>
        </r>
      </text>
    </comment>
    <comment ref="B2800" authorId="9" shapeId="0" xr:uid="{00000000-0006-0000-0000-0000C5070000}">
      <text>
        <r>
          <rPr>
            <b/>
            <sz val="9"/>
            <color indexed="81"/>
            <rFont val="Tahoma"/>
            <family val="2"/>
            <charset val="186"/>
          </rPr>
          <t>Krista Kibur:</t>
        </r>
        <r>
          <rPr>
            <sz val="9"/>
            <color indexed="81"/>
            <rFont val="Tahoma"/>
            <family val="2"/>
            <charset val="186"/>
          </rPr>
          <t xml:space="preserve">
03.05.2016 I lEA
</t>
        </r>
      </text>
    </comment>
    <comment ref="B2802" authorId="2" shapeId="0" xr:uid="{00000000-0006-0000-0000-0000C6070000}">
      <text>
        <r>
          <rPr>
            <b/>
            <sz val="9"/>
            <color indexed="81"/>
            <rFont val="Tahoma"/>
            <family val="2"/>
            <charset val="186"/>
          </rPr>
          <t>Anne Altermann:</t>
        </r>
        <r>
          <rPr>
            <sz val="9"/>
            <color indexed="81"/>
            <rFont val="Tahoma"/>
            <family val="2"/>
            <charset val="186"/>
          </rPr>
          <t xml:space="preserve">
tehtud 17.09.2019</t>
        </r>
      </text>
    </comment>
    <comment ref="B2803" authorId="2" shapeId="0" xr:uid="{00000000-0006-0000-0000-0000C7070000}">
      <text>
        <r>
          <rPr>
            <b/>
            <sz val="9"/>
            <color indexed="81"/>
            <rFont val="Tahoma"/>
            <family val="2"/>
            <charset val="186"/>
          </rPr>
          <t>Anne Altermann:</t>
        </r>
        <r>
          <rPr>
            <sz val="9"/>
            <color indexed="81"/>
            <rFont val="Tahoma"/>
            <family val="2"/>
            <charset val="186"/>
          </rPr>
          <t xml:space="preserve">
tehtud 08.01.2020</t>
        </r>
      </text>
    </comment>
    <comment ref="E2803" authorId="2" shapeId="0" xr:uid="{00000000-0006-0000-0000-0000C8070000}">
      <text>
        <r>
          <rPr>
            <b/>
            <sz val="9"/>
            <color indexed="81"/>
            <rFont val="Tahoma"/>
            <family val="2"/>
            <charset val="186"/>
          </rPr>
          <t>Anne Altermann:</t>
        </r>
        <r>
          <rPr>
            <sz val="9"/>
            <color indexed="81"/>
            <rFont val="Tahoma"/>
            <family val="2"/>
            <charset val="186"/>
          </rPr>
          <t xml:space="preserve">
Riigi Tugiteenuste Keskus / taolus esitatud Rahandusministeeriumile</t>
        </r>
      </text>
    </comment>
    <comment ref="B2807" authorId="18" shapeId="0" xr:uid="{00000000-0006-0000-0000-0000C9070000}">
      <text>
        <r>
          <rPr>
            <b/>
            <sz val="9"/>
            <color indexed="81"/>
            <rFont val="Tahoma"/>
            <family val="2"/>
            <charset val="186"/>
          </rPr>
          <t>Kristi Urmann:</t>
        </r>
        <r>
          <rPr>
            <sz val="9"/>
            <color indexed="81"/>
            <rFont val="Tahoma"/>
            <family val="2"/>
            <charset val="186"/>
          </rPr>
          <t xml:space="preserve">
Tehtud 01.03.2013</t>
        </r>
      </text>
    </comment>
    <comment ref="E2807" authorId="18" shapeId="0" xr:uid="{00000000-0006-0000-0000-0000CA070000}">
      <text>
        <r>
          <rPr>
            <b/>
            <sz val="9"/>
            <color indexed="81"/>
            <rFont val="Tahoma"/>
            <family val="2"/>
            <charset val="186"/>
          </rPr>
          <t>Kristi Urmann:</t>
        </r>
        <r>
          <rPr>
            <sz val="9"/>
            <color indexed="81"/>
            <rFont val="Tahoma"/>
            <family val="2"/>
            <charset val="186"/>
          </rPr>
          <t xml:space="preserve">
Põhja-Tallinna LOV</t>
        </r>
      </text>
    </comment>
    <comment ref="B2808" authorId="18" shapeId="0" xr:uid="{00000000-0006-0000-0000-0000CB070000}">
      <text>
        <r>
          <rPr>
            <b/>
            <sz val="9"/>
            <color indexed="81"/>
            <rFont val="Tahoma"/>
            <family val="2"/>
            <charset val="186"/>
          </rPr>
          <t>Kristi Urmann:</t>
        </r>
        <r>
          <rPr>
            <sz val="9"/>
            <color indexed="81"/>
            <rFont val="Tahoma"/>
            <family val="2"/>
            <charset val="186"/>
          </rPr>
          <t xml:space="preserve">
Tehtud 17.05.2016</t>
        </r>
      </text>
    </comment>
    <comment ref="E2808" authorId="18" shapeId="0" xr:uid="{00000000-0006-0000-0000-0000CC070000}">
      <text>
        <r>
          <rPr>
            <b/>
            <sz val="9"/>
            <color indexed="81"/>
            <rFont val="Tahoma"/>
            <family val="2"/>
            <charset val="186"/>
          </rPr>
          <t>Kristi Urmann:</t>
        </r>
        <r>
          <rPr>
            <sz val="9"/>
            <color indexed="81"/>
            <rFont val="Tahoma"/>
            <family val="2"/>
            <charset val="186"/>
          </rPr>
          <t xml:space="preserve">
Tallinna Kesklinna Valitsus</t>
        </r>
      </text>
    </comment>
    <comment ref="B2810" authorId="1" shapeId="0" xr:uid="{00000000-0006-0000-0000-0000CD070000}">
      <text>
        <r>
          <rPr>
            <b/>
            <sz val="8"/>
            <color indexed="81"/>
            <rFont val="Tahoma"/>
            <family val="2"/>
            <charset val="186"/>
          </rPr>
          <t>valler:</t>
        </r>
        <r>
          <rPr>
            <sz val="8"/>
            <color indexed="81"/>
            <rFont val="Tahoma"/>
            <family val="2"/>
            <charset val="186"/>
          </rPr>
          <t xml:space="preserve">
tehtud 19.03.07</t>
        </r>
      </text>
    </comment>
    <comment ref="B2811" authorId="9" shapeId="0" xr:uid="{00000000-0006-0000-0000-0000CE070000}">
      <text>
        <r>
          <rPr>
            <b/>
            <sz val="9"/>
            <color indexed="81"/>
            <rFont val="Tahoma"/>
            <family val="2"/>
            <charset val="186"/>
          </rPr>
          <t>Krista Kibur:</t>
        </r>
        <r>
          <rPr>
            <sz val="9"/>
            <color indexed="81"/>
            <rFont val="Tahoma"/>
            <family val="2"/>
            <charset val="186"/>
          </rPr>
          <t xml:space="preserve">
31.05.2013. II LEA</t>
        </r>
      </text>
    </comment>
    <comment ref="B2812" authorId="1" shapeId="0" xr:uid="{00000000-0006-0000-0000-0000CF070000}">
      <text>
        <r>
          <rPr>
            <b/>
            <sz val="8"/>
            <color indexed="81"/>
            <rFont val="Tahoma"/>
            <family val="2"/>
            <charset val="186"/>
          </rPr>
          <t>valler:</t>
        </r>
        <r>
          <rPr>
            <sz val="8"/>
            <color indexed="81"/>
            <rFont val="Tahoma"/>
            <family val="2"/>
            <charset val="186"/>
          </rPr>
          <t xml:space="preserve">
tehtud 23.05.07</t>
        </r>
      </text>
    </comment>
    <comment ref="B2813" authorId="3" shapeId="0" xr:uid="{00000000-0006-0000-0000-0000D0070000}">
      <text>
        <r>
          <rPr>
            <b/>
            <sz val="8"/>
            <color indexed="81"/>
            <rFont val="Tahoma"/>
            <family val="2"/>
            <charset val="186"/>
          </rPr>
          <t>ruusmann:</t>
        </r>
        <r>
          <rPr>
            <sz val="8"/>
            <color indexed="81"/>
            <rFont val="Tahoma"/>
            <family val="2"/>
            <charset val="186"/>
          </rPr>
          <t xml:space="preserve">
tehtud 04.07.2008</t>
        </r>
      </text>
    </comment>
    <comment ref="B2814" authorId="3" shapeId="0" xr:uid="{00000000-0006-0000-0000-0000D1070000}">
      <text>
        <r>
          <rPr>
            <b/>
            <sz val="8"/>
            <color indexed="81"/>
            <rFont val="Tahoma"/>
            <family val="2"/>
            <charset val="186"/>
          </rPr>
          <t>ruusmann:</t>
        </r>
        <r>
          <rPr>
            <sz val="8"/>
            <color indexed="81"/>
            <rFont val="Tahoma"/>
            <family val="2"/>
            <charset val="186"/>
          </rPr>
          <t xml:space="preserve">
tehtud 04.07.2008</t>
        </r>
      </text>
    </comment>
    <comment ref="E2815" authorId="2" shapeId="0" xr:uid="{00000000-0006-0000-0000-0000D2070000}">
      <text>
        <r>
          <rPr>
            <b/>
            <sz val="9"/>
            <color indexed="81"/>
            <rFont val="Tahoma"/>
            <family val="2"/>
            <charset val="186"/>
          </rPr>
          <t>Anne Altermann:</t>
        </r>
        <r>
          <rPr>
            <sz val="9"/>
            <color indexed="81"/>
            <rFont val="Tahoma"/>
            <family val="2"/>
            <charset val="186"/>
          </rPr>
          <t xml:space="preserve">
Eraldaja European Platform (vana Elos leping)</t>
        </r>
      </text>
    </comment>
    <comment ref="B2816" authorId="3" shapeId="0" xr:uid="{00000000-0006-0000-0000-0000D3070000}">
      <text>
        <r>
          <rPr>
            <b/>
            <sz val="8"/>
            <color indexed="81"/>
            <rFont val="Tahoma"/>
            <family val="2"/>
            <charset val="186"/>
          </rPr>
          <t>ruusmann:</t>
        </r>
        <r>
          <rPr>
            <sz val="8"/>
            <color indexed="81"/>
            <rFont val="Tahoma"/>
            <family val="2"/>
            <charset val="186"/>
          </rPr>
          <t xml:space="preserve">
tehtud 12.11.2009</t>
        </r>
      </text>
    </comment>
    <comment ref="E2816" authorId="3" shapeId="0" xr:uid="{00000000-0006-0000-0000-0000D4070000}">
      <text>
        <r>
          <rPr>
            <b/>
            <sz val="8"/>
            <color indexed="81"/>
            <rFont val="Tahoma"/>
            <family val="2"/>
            <charset val="186"/>
          </rPr>
          <t>ruusmann:</t>
        </r>
        <r>
          <rPr>
            <sz val="8"/>
            <color indexed="81"/>
            <rFont val="Tahoma"/>
            <family val="2"/>
            <charset val="186"/>
          </rPr>
          <t xml:space="preserve">
3. a projket, kinnit volikogus, muud eelarvepositsioonid</t>
        </r>
      </text>
    </comment>
    <comment ref="B2817" authorId="3" shapeId="0" xr:uid="{00000000-0006-0000-0000-0000D5070000}">
      <text>
        <r>
          <rPr>
            <b/>
            <sz val="8"/>
            <color indexed="81"/>
            <rFont val="Tahoma"/>
            <family val="2"/>
            <charset val="186"/>
          </rPr>
          <t>ruusmann:</t>
        </r>
        <r>
          <rPr>
            <sz val="8"/>
            <color indexed="81"/>
            <rFont val="Tahoma"/>
            <family val="2"/>
            <charset val="186"/>
          </rPr>
          <t xml:space="preserve">
tehtud 10.12.2009</t>
        </r>
      </text>
    </comment>
    <comment ref="E2817" authorId="3" shapeId="0" xr:uid="{00000000-0006-0000-0000-0000D6070000}">
      <text>
        <r>
          <rPr>
            <b/>
            <sz val="8"/>
            <color indexed="81"/>
            <rFont val="Tahoma"/>
            <family val="2"/>
            <charset val="186"/>
          </rPr>
          <t>ruusmann:</t>
        </r>
        <r>
          <rPr>
            <sz val="8"/>
            <color indexed="81"/>
            <rFont val="Tahoma"/>
            <family val="2"/>
            <charset val="186"/>
          </rPr>
          <t xml:space="preserve">
2010 onvesteering</t>
        </r>
      </text>
    </comment>
    <comment ref="B2818" authorId="3" shapeId="0" xr:uid="{00000000-0006-0000-0000-0000D7070000}">
      <text>
        <r>
          <rPr>
            <b/>
            <sz val="8"/>
            <color indexed="81"/>
            <rFont val="Tahoma"/>
            <family val="2"/>
            <charset val="186"/>
          </rPr>
          <t>ruusmann:</t>
        </r>
        <r>
          <rPr>
            <sz val="8"/>
            <color indexed="81"/>
            <rFont val="Tahoma"/>
            <family val="2"/>
            <charset val="186"/>
          </rPr>
          <t xml:space="preserve">
tehtud 10.12.2009</t>
        </r>
      </text>
    </comment>
    <comment ref="E2818" authorId="3" shapeId="0" xr:uid="{00000000-0006-0000-0000-0000D8070000}">
      <text>
        <r>
          <rPr>
            <b/>
            <sz val="8"/>
            <color indexed="81"/>
            <rFont val="Tahoma"/>
            <family val="2"/>
            <charset val="186"/>
          </rPr>
          <t>ruusmann:</t>
        </r>
        <r>
          <rPr>
            <sz val="8"/>
            <color indexed="81"/>
            <rFont val="Tahoma"/>
            <family val="2"/>
            <charset val="186"/>
          </rPr>
          <t xml:space="preserve">
2010 investeering</t>
        </r>
      </text>
    </comment>
    <comment ref="B2819" authorId="3" shapeId="0" xr:uid="{00000000-0006-0000-0000-0000D9070000}">
      <text>
        <r>
          <rPr>
            <b/>
            <sz val="8"/>
            <color indexed="81"/>
            <rFont val="Tahoma"/>
            <family val="2"/>
            <charset val="186"/>
          </rPr>
          <t>ruusmann:</t>
        </r>
        <r>
          <rPr>
            <sz val="8"/>
            <color indexed="81"/>
            <rFont val="Tahoma"/>
            <family val="2"/>
            <charset val="186"/>
          </rPr>
          <t xml:space="preserve">
tehtud 19.01.2010</t>
        </r>
      </text>
    </comment>
    <comment ref="B2820" authorId="5" shapeId="0" xr:uid="{00000000-0006-0000-0000-0000DA070000}">
      <text>
        <r>
          <rPr>
            <b/>
            <sz val="9"/>
            <color indexed="81"/>
            <rFont val="Tahoma"/>
            <family val="2"/>
            <charset val="186"/>
          </rPr>
          <t>altermann1:</t>
        </r>
        <r>
          <rPr>
            <sz val="9"/>
            <color indexed="81"/>
            <rFont val="Tahoma"/>
            <family val="2"/>
            <charset val="186"/>
          </rPr>
          <t xml:space="preserve">
tehtud 12.09.2011</t>
        </r>
      </text>
    </comment>
    <comment ref="E2820" authorId="5" shapeId="0" xr:uid="{00000000-0006-0000-0000-0000DB070000}">
      <text>
        <r>
          <rPr>
            <b/>
            <sz val="9"/>
            <color indexed="81"/>
            <rFont val="Tahoma"/>
            <family val="2"/>
            <charset val="186"/>
          </rPr>
          <t>altermann1:</t>
        </r>
        <r>
          <rPr>
            <sz val="9"/>
            <color indexed="81"/>
            <rFont val="Tahoma"/>
            <family val="2"/>
            <charset val="186"/>
          </rPr>
          <t xml:space="preserve">
Projekti kestus 06.2011- 12.2013 </t>
        </r>
      </text>
    </comment>
    <comment ref="E2821" authorId="5" shapeId="0" xr:uid="{00000000-0006-0000-0000-0000DC070000}">
      <text>
        <r>
          <rPr>
            <b/>
            <sz val="9"/>
            <color indexed="81"/>
            <rFont val="Tahoma"/>
            <family val="2"/>
            <charset val="186"/>
          </rPr>
          <t>altermann1:</t>
        </r>
        <r>
          <rPr>
            <sz val="9"/>
            <color indexed="81"/>
            <rFont val="Tahoma"/>
            <family val="2"/>
            <charset val="186"/>
          </rPr>
          <t xml:space="preserve">
Tallinna Sikupilli Keskkoolile</t>
        </r>
      </text>
    </comment>
    <comment ref="E2822" authorId="2" shapeId="0" xr:uid="{00000000-0006-0000-0000-0000DD070000}">
      <text>
        <r>
          <rPr>
            <b/>
            <sz val="9"/>
            <color indexed="81"/>
            <rFont val="Tahoma"/>
            <family val="2"/>
            <charset val="186"/>
          </rPr>
          <t>Anne Altermann:</t>
        </r>
        <r>
          <rPr>
            <sz val="9"/>
            <color indexed="81"/>
            <rFont val="Tahoma"/>
            <family val="2"/>
            <charset val="186"/>
          </rPr>
          <t xml:space="preserve">
Eraldaja Once Middelbaar Leping nr 2011-3934/001-001 (aprill 2012)</t>
        </r>
      </text>
    </comment>
    <comment ref="B2823" authorId="6" shapeId="0" xr:uid="{00000000-0006-0000-0000-0000DE070000}">
      <text>
        <r>
          <rPr>
            <b/>
            <sz val="9"/>
            <color indexed="81"/>
            <rFont val="Tahoma"/>
            <family val="2"/>
            <charset val="186"/>
          </rPr>
          <t>Anne A.:</t>
        </r>
        <r>
          <rPr>
            <sz val="9"/>
            <color indexed="81"/>
            <rFont val="Tahoma"/>
            <family val="2"/>
            <charset val="186"/>
          </rPr>
          <t xml:space="preserve">
tehtud 11.03.13</t>
        </r>
      </text>
    </comment>
    <comment ref="B2824" authorId="2" shapeId="0" xr:uid="{00000000-0006-0000-0000-0000DF070000}">
      <text>
        <r>
          <rPr>
            <b/>
            <sz val="8"/>
            <color indexed="81"/>
            <rFont val="Tahoma"/>
            <family val="2"/>
            <charset val="186"/>
          </rPr>
          <t>Anne Altermann:</t>
        </r>
        <r>
          <rPr>
            <sz val="8"/>
            <color indexed="81"/>
            <rFont val="Tahoma"/>
            <family val="2"/>
            <charset val="186"/>
          </rPr>
          <t xml:space="preserve">
tehtud 21.04.2013</t>
        </r>
      </text>
    </comment>
    <comment ref="B2825" authorId="6" shapeId="0" xr:uid="{00000000-0006-0000-0000-0000E0070000}">
      <text>
        <r>
          <rPr>
            <b/>
            <sz val="9"/>
            <color indexed="81"/>
            <rFont val="Tahoma"/>
            <family val="2"/>
            <charset val="186"/>
          </rPr>
          <t>Anne A.:</t>
        </r>
        <r>
          <rPr>
            <sz val="9"/>
            <color indexed="81"/>
            <rFont val="Tahoma"/>
            <family val="2"/>
            <charset val="186"/>
          </rPr>
          <t xml:space="preserve">
tehtud 14.08.2013</t>
        </r>
      </text>
    </comment>
    <comment ref="B2826" authorId="6" shapeId="0" xr:uid="{00000000-0006-0000-0000-0000E1070000}">
      <text>
        <r>
          <rPr>
            <b/>
            <sz val="9"/>
            <color indexed="81"/>
            <rFont val="Tahoma"/>
            <family val="2"/>
            <charset val="186"/>
          </rPr>
          <t>Anne A.:</t>
        </r>
        <r>
          <rPr>
            <sz val="9"/>
            <color indexed="81"/>
            <rFont val="Tahoma"/>
            <family val="2"/>
            <charset val="186"/>
          </rPr>
          <t xml:space="preserve">
tehtud 19.11.2013</t>
        </r>
      </text>
    </comment>
    <comment ref="B2827" authorId="6" shapeId="0" xr:uid="{00000000-0006-0000-0000-0000E2070000}">
      <text>
        <r>
          <rPr>
            <b/>
            <sz val="9"/>
            <color indexed="81"/>
            <rFont val="Tahoma"/>
            <family val="2"/>
            <charset val="186"/>
          </rPr>
          <t>Anne A.:</t>
        </r>
        <r>
          <rPr>
            <sz val="9"/>
            <color indexed="81"/>
            <rFont val="Tahoma"/>
            <family val="2"/>
            <charset val="186"/>
          </rPr>
          <t xml:space="preserve">
tehtud 19.11.2013</t>
        </r>
      </text>
    </comment>
    <comment ref="B2828" authorId="2" shapeId="0" xr:uid="{00000000-0006-0000-0000-0000E3070000}">
      <text>
        <r>
          <rPr>
            <b/>
            <sz val="8"/>
            <color indexed="81"/>
            <rFont val="Tahoma"/>
            <family val="2"/>
            <charset val="186"/>
          </rPr>
          <t>Anne Altermann:</t>
        </r>
        <r>
          <rPr>
            <sz val="8"/>
            <color indexed="81"/>
            <rFont val="Tahoma"/>
            <family val="2"/>
            <charset val="186"/>
          </rPr>
          <t xml:space="preserve">
tehtud 21.01.2014</t>
        </r>
      </text>
    </comment>
    <comment ref="E2828" authorId="2" shapeId="0" xr:uid="{00000000-0006-0000-0000-0000E4070000}">
      <text>
        <r>
          <rPr>
            <b/>
            <sz val="8"/>
            <color indexed="81"/>
            <rFont val="Tahoma"/>
            <family val="2"/>
            <charset val="186"/>
          </rPr>
          <t>Anne Altermann:</t>
        </r>
        <r>
          <rPr>
            <sz val="8"/>
            <color indexed="81"/>
            <rFont val="Tahoma"/>
            <family val="2"/>
            <charset val="186"/>
          </rPr>
          <t xml:space="preserve">
01.01.2014-28.02.2015</t>
        </r>
      </text>
    </comment>
    <comment ref="B2829" authorId="6" shapeId="0" xr:uid="{00000000-0006-0000-0000-0000E5070000}">
      <text>
        <r>
          <rPr>
            <b/>
            <sz val="9"/>
            <color indexed="81"/>
            <rFont val="Tahoma"/>
            <family val="2"/>
            <charset val="186"/>
          </rPr>
          <t>Anne A.:</t>
        </r>
        <r>
          <rPr>
            <sz val="9"/>
            <color indexed="81"/>
            <rFont val="Tahoma"/>
            <family val="2"/>
            <charset val="186"/>
          </rPr>
          <t xml:space="preserve">
tehtud 10.02.2014
</t>
        </r>
      </text>
    </comment>
    <comment ref="B2830" authorId="6" shapeId="0" xr:uid="{00000000-0006-0000-0000-0000E6070000}">
      <text>
        <r>
          <rPr>
            <b/>
            <sz val="9"/>
            <color indexed="81"/>
            <rFont val="Tahoma"/>
            <family val="2"/>
            <charset val="186"/>
          </rPr>
          <t>Anne A.:</t>
        </r>
        <r>
          <rPr>
            <sz val="9"/>
            <color indexed="81"/>
            <rFont val="Tahoma"/>
            <family val="2"/>
            <charset val="186"/>
          </rPr>
          <t xml:space="preserve">
tehtud 26.09.2014</t>
        </r>
      </text>
    </comment>
    <comment ref="B2831" authorId="2" shapeId="0" xr:uid="{00000000-0006-0000-0000-0000E7070000}">
      <text>
        <r>
          <rPr>
            <b/>
            <sz val="8"/>
            <color indexed="81"/>
            <rFont val="Tahoma"/>
            <family val="2"/>
            <charset val="186"/>
          </rPr>
          <t>Anne Altermann:</t>
        </r>
        <r>
          <rPr>
            <sz val="8"/>
            <color indexed="81"/>
            <rFont val="Tahoma"/>
            <family val="2"/>
            <charset val="186"/>
          </rPr>
          <t xml:space="preserve">
tehtud 26.10.2014</t>
        </r>
      </text>
    </comment>
    <comment ref="B2832" authorId="6" shapeId="0" xr:uid="{00000000-0006-0000-0000-0000E8070000}">
      <text>
        <r>
          <rPr>
            <b/>
            <sz val="9"/>
            <color indexed="81"/>
            <rFont val="Tahoma"/>
            <family val="2"/>
            <charset val="186"/>
          </rPr>
          <t>Anne A.:</t>
        </r>
        <r>
          <rPr>
            <sz val="9"/>
            <color indexed="81"/>
            <rFont val="Tahoma"/>
            <family val="2"/>
            <charset val="186"/>
          </rPr>
          <t xml:space="preserve">
tehtud 20.11.2014</t>
        </r>
      </text>
    </comment>
    <comment ref="B2833" authorId="6" shapeId="0" xr:uid="{00000000-0006-0000-0000-0000E9070000}">
      <text>
        <r>
          <rPr>
            <b/>
            <sz val="9"/>
            <color indexed="81"/>
            <rFont val="Tahoma"/>
            <family val="2"/>
            <charset val="186"/>
          </rPr>
          <t>Anne A.:</t>
        </r>
        <r>
          <rPr>
            <sz val="9"/>
            <color indexed="81"/>
            <rFont val="Tahoma"/>
            <family val="2"/>
            <charset val="186"/>
          </rPr>
          <t xml:space="preserve">
tehtud 03.09.2015</t>
        </r>
      </text>
    </comment>
    <comment ref="B2837" authorId="2" shapeId="0" xr:uid="{00000000-0006-0000-0000-0000EA070000}">
      <text>
        <r>
          <rPr>
            <b/>
            <sz val="9"/>
            <color indexed="81"/>
            <rFont val="Tahoma"/>
            <family val="2"/>
            <charset val="186"/>
          </rPr>
          <t>Anne Altermann:</t>
        </r>
        <r>
          <rPr>
            <sz val="9"/>
            <color indexed="81"/>
            <rFont val="Tahoma"/>
            <family val="2"/>
            <charset val="186"/>
          </rPr>
          <t xml:space="preserve">
tehtud 13.09.2016</t>
        </r>
      </text>
    </comment>
    <comment ref="B2838" authorId="2" shapeId="0" xr:uid="{00000000-0006-0000-0000-0000EB070000}">
      <text>
        <r>
          <rPr>
            <b/>
            <sz val="9"/>
            <color indexed="81"/>
            <rFont val="Tahoma"/>
            <family val="2"/>
            <charset val="186"/>
          </rPr>
          <t>Anne Altermann:</t>
        </r>
        <r>
          <rPr>
            <sz val="9"/>
            <color indexed="81"/>
            <rFont val="Tahoma"/>
            <family val="2"/>
            <charset val="186"/>
          </rPr>
          <t xml:space="preserve">
tehtud 01.11.2016</t>
        </r>
      </text>
    </comment>
    <comment ref="B2839" authorId="2" shapeId="0" xr:uid="{00000000-0006-0000-0000-0000EC070000}">
      <text>
        <r>
          <rPr>
            <b/>
            <sz val="9"/>
            <color indexed="81"/>
            <rFont val="Tahoma"/>
            <family val="2"/>
            <charset val="186"/>
          </rPr>
          <t>Anne Altermann:</t>
        </r>
        <r>
          <rPr>
            <sz val="9"/>
            <color indexed="81"/>
            <rFont val="Tahoma"/>
            <family val="2"/>
            <charset val="186"/>
          </rPr>
          <t xml:space="preserve">
tehtid 10.07.2017</t>
        </r>
      </text>
    </comment>
    <comment ref="B2840" authorId="2" shapeId="0" xr:uid="{00000000-0006-0000-0000-0000ED070000}">
      <text>
        <r>
          <rPr>
            <b/>
            <sz val="9"/>
            <color indexed="81"/>
            <rFont val="Tahoma"/>
            <family val="2"/>
            <charset val="186"/>
          </rPr>
          <t>Anne Altermann:</t>
        </r>
        <r>
          <rPr>
            <sz val="9"/>
            <color indexed="81"/>
            <rFont val="Tahoma"/>
            <family val="2"/>
            <charset val="186"/>
          </rPr>
          <t xml:space="preserve">
tehtud 24.07.2017</t>
        </r>
      </text>
    </comment>
    <comment ref="B2841" authorId="2" shapeId="0" xr:uid="{00000000-0006-0000-0000-0000EE070000}">
      <text>
        <r>
          <rPr>
            <b/>
            <sz val="9"/>
            <color indexed="81"/>
            <rFont val="Tahoma"/>
            <family val="2"/>
            <charset val="186"/>
          </rPr>
          <t>Anne Altermann:</t>
        </r>
        <r>
          <rPr>
            <sz val="9"/>
            <color indexed="81"/>
            <rFont val="Tahoma"/>
            <family val="2"/>
            <charset val="186"/>
          </rPr>
          <t xml:space="preserve">
tehtud 25.07.2017</t>
        </r>
      </text>
    </comment>
    <comment ref="B2842" authorId="2" shapeId="0" xr:uid="{00000000-0006-0000-0000-0000EF070000}">
      <text>
        <r>
          <rPr>
            <b/>
            <sz val="9"/>
            <color indexed="81"/>
            <rFont val="Segoe UI"/>
            <family val="2"/>
            <charset val="186"/>
          </rPr>
          <t>Anne Altermann:</t>
        </r>
        <r>
          <rPr>
            <sz val="9"/>
            <color indexed="81"/>
            <rFont val="Segoe UI"/>
            <family val="2"/>
            <charset val="186"/>
          </rPr>
          <t xml:space="preserve">
24.01.2018</t>
        </r>
      </text>
    </comment>
    <comment ref="B2843" authorId="2" shapeId="0" xr:uid="{00000000-0006-0000-0000-0000F0070000}">
      <text>
        <r>
          <rPr>
            <b/>
            <sz val="9"/>
            <color indexed="81"/>
            <rFont val="Segoe UI"/>
            <family val="2"/>
            <charset val="186"/>
          </rPr>
          <t>Anne Altermann:</t>
        </r>
        <r>
          <rPr>
            <sz val="9"/>
            <color indexed="81"/>
            <rFont val="Segoe UI"/>
            <family val="2"/>
            <charset val="186"/>
          </rPr>
          <t xml:space="preserve">
tehtud 08.05.2018</t>
        </r>
      </text>
    </comment>
    <comment ref="B2844" authorId="2" shapeId="0" xr:uid="{00000000-0006-0000-0000-0000F1070000}">
      <text>
        <r>
          <rPr>
            <b/>
            <sz val="9"/>
            <color indexed="81"/>
            <rFont val="Segoe UI"/>
            <family val="2"/>
            <charset val="186"/>
          </rPr>
          <t>Anne Altermann:</t>
        </r>
        <r>
          <rPr>
            <sz val="9"/>
            <color indexed="81"/>
            <rFont val="Segoe UI"/>
            <family val="2"/>
            <charset val="186"/>
          </rPr>
          <t xml:space="preserve">
tehtud 12.06.2018</t>
        </r>
      </text>
    </comment>
    <comment ref="B2845" authorId="2" shapeId="0" xr:uid="{00000000-0006-0000-0000-0000F2070000}">
      <text>
        <r>
          <rPr>
            <b/>
            <sz val="9"/>
            <color indexed="81"/>
            <rFont val="Segoe UI"/>
            <family val="2"/>
            <charset val="186"/>
          </rPr>
          <t>Anne Altermann:</t>
        </r>
        <r>
          <rPr>
            <sz val="9"/>
            <color indexed="81"/>
            <rFont val="Segoe UI"/>
            <family val="2"/>
            <charset val="186"/>
          </rPr>
          <t xml:space="preserve">
tehtud 19.10.2018
</t>
        </r>
      </text>
    </comment>
    <comment ref="B2846" authorId="2" shapeId="0" xr:uid="{00000000-0006-0000-0000-0000F3070000}">
      <text>
        <r>
          <rPr>
            <b/>
            <sz val="9"/>
            <color indexed="81"/>
            <rFont val="Segoe UI"/>
            <family val="2"/>
            <charset val="186"/>
          </rPr>
          <t>Anne Altermann:</t>
        </r>
        <r>
          <rPr>
            <sz val="9"/>
            <color indexed="81"/>
            <rFont val="Segoe UI"/>
            <family val="2"/>
            <charset val="186"/>
          </rPr>
          <t xml:space="preserve">
tehtud 11.12.2018</t>
        </r>
      </text>
    </comment>
    <comment ref="B2847" authorId="2" shapeId="0" xr:uid="{00000000-0006-0000-0000-0000F4070000}">
      <text>
        <r>
          <rPr>
            <b/>
            <sz val="9"/>
            <color indexed="81"/>
            <rFont val="Tahoma"/>
            <family val="2"/>
            <charset val="186"/>
          </rPr>
          <t>Anne Altermann:</t>
        </r>
        <r>
          <rPr>
            <sz val="9"/>
            <color indexed="81"/>
            <rFont val="Tahoma"/>
            <family val="2"/>
            <charset val="186"/>
          </rPr>
          <t xml:space="preserve">
tehtud 26.04.2019</t>
        </r>
      </text>
    </comment>
    <comment ref="B2848" authorId="2" shapeId="0" xr:uid="{00000000-0006-0000-0000-0000F5070000}">
      <text>
        <r>
          <rPr>
            <b/>
            <sz val="9"/>
            <color indexed="81"/>
            <rFont val="Tahoma"/>
            <family val="2"/>
            <charset val="186"/>
          </rPr>
          <t>Anne Altermann:</t>
        </r>
        <r>
          <rPr>
            <sz val="9"/>
            <color indexed="81"/>
            <rFont val="Tahoma"/>
            <family val="2"/>
            <charset val="186"/>
          </rPr>
          <t xml:space="preserve">
tehtud 06.05.2019
</t>
        </r>
      </text>
    </comment>
    <comment ref="B2849" authorId="2" shapeId="0" xr:uid="{00000000-0006-0000-0000-0000F6070000}">
      <text>
        <r>
          <rPr>
            <b/>
            <sz val="9"/>
            <color indexed="81"/>
            <rFont val="Tahoma"/>
            <family val="2"/>
            <charset val="186"/>
          </rPr>
          <t>Anne Altermann:</t>
        </r>
        <r>
          <rPr>
            <sz val="9"/>
            <color indexed="81"/>
            <rFont val="Tahoma"/>
            <family val="2"/>
            <charset val="186"/>
          </rPr>
          <t xml:space="preserve">
tehtud 06.06.2019</t>
        </r>
      </text>
    </comment>
    <comment ref="B2850" authorId="2" shapeId="0" xr:uid="{00000000-0006-0000-0000-0000F7070000}">
      <text>
        <r>
          <rPr>
            <b/>
            <sz val="9"/>
            <color indexed="81"/>
            <rFont val="Tahoma"/>
            <family val="2"/>
            <charset val="186"/>
          </rPr>
          <t>Anne Altermann:</t>
        </r>
        <r>
          <rPr>
            <sz val="9"/>
            <color indexed="81"/>
            <rFont val="Tahoma"/>
            <family val="2"/>
            <charset val="186"/>
          </rPr>
          <t xml:space="preserve">
tehtud 15.07.2019</t>
        </r>
      </text>
    </comment>
    <comment ref="B2851" authorId="2" shapeId="0" xr:uid="{00000000-0006-0000-0000-0000F8070000}">
      <text>
        <r>
          <rPr>
            <b/>
            <sz val="9"/>
            <color indexed="81"/>
            <rFont val="Tahoma"/>
            <family val="2"/>
            <charset val="186"/>
          </rPr>
          <t>Anne Altermann:</t>
        </r>
        <r>
          <rPr>
            <sz val="9"/>
            <color indexed="81"/>
            <rFont val="Tahoma"/>
            <family val="2"/>
            <charset val="186"/>
          </rPr>
          <t xml:space="preserve">
tehtud 10.10.2019</t>
        </r>
      </text>
    </comment>
    <comment ref="B2852" authorId="2" shapeId="0" xr:uid="{00000000-0006-0000-0000-0000F9070000}">
      <text>
        <r>
          <rPr>
            <b/>
            <sz val="9"/>
            <color indexed="81"/>
            <rFont val="Tahoma"/>
            <family val="2"/>
            <charset val="186"/>
          </rPr>
          <t>Anne Altermann:</t>
        </r>
        <r>
          <rPr>
            <sz val="9"/>
            <color indexed="81"/>
            <rFont val="Tahoma"/>
            <family val="2"/>
            <charset val="186"/>
          </rPr>
          <t xml:space="preserve">
tehtud 23.10.2019</t>
        </r>
      </text>
    </comment>
    <comment ref="B2853" authorId="2" shapeId="0" xr:uid="{00000000-0006-0000-0000-0000FA070000}">
      <text>
        <r>
          <rPr>
            <b/>
            <sz val="9"/>
            <color indexed="81"/>
            <rFont val="Tahoma"/>
            <family val="2"/>
            <charset val="186"/>
          </rPr>
          <t>Anne Altermann:</t>
        </r>
        <r>
          <rPr>
            <sz val="9"/>
            <color indexed="81"/>
            <rFont val="Tahoma"/>
            <family val="2"/>
            <charset val="186"/>
          </rPr>
          <t xml:space="preserve">
tehtud 26.06.2020</t>
        </r>
      </text>
    </comment>
    <comment ref="B2854" authorId="23" shapeId="0" xr:uid="{00000000-0006-0000-0000-0000FB070000}">
      <text>
        <t>[Threaded comment]
Your version of Excel allows you to read this threaded comment; however, any edits to it will get removed if the file is opened in a newer version of Excel. Learn more: https://go.microsoft.com/fwlink/?linkid=870924
Comment:
    tehtud 25.06.2021</t>
      </text>
    </comment>
    <comment ref="B2855" authorId="2" shapeId="0" xr:uid="{00000000-0006-0000-0000-0000FC070000}">
      <text>
        <r>
          <rPr>
            <b/>
            <sz val="9"/>
            <color indexed="81"/>
            <rFont val="Tahoma"/>
            <family val="2"/>
            <charset val="186"/>
          </rPr>
          <t>Anne Altermann:</t>
        </r>
        <r>
          <rPr>
            <sz val="9"/>
            <color indexed="81"/>
            <rFont val="Tahoma"/>
            <family val="2"/>
            <charset val="186"/>
          </rPr>
          <t xml:space="preserve">
tehtud 14.07.2021</t>
        </r>
      </text>
    </comment>
    <comment ref="B2861" authorId="1" shapeId="0" xr:uid="{00000000-0006-0000-0000-0000FD070000}">
      <text>
        <r>
          <rPr>
            <b/>
            <sz val="8"/>
            <color indexed="81"/>
            <rFont val="Tahoma"/>
            <family val="2"/>
            <charset val="186"/>
          </rPr>
          <t>valler:</t>
        </r>
        <r>
          <rPr>
            <sz val="8"/>
            <color indexed="81"/>
            <rFont val="Tahoma"/>
            <family val="2"/>
            <charset val="186"/>
          </rPr>
          <t xml:space="preserve">
tehtud 23.04.07</t>
        </r>
      </text>
    </comment>
    <comment ref="E2861" authorId="1" shapeId="0" xr:uid="{00000000-0006-0000-0000-0000FE070000}">
      <text>
        <r>
          <rPr>
            <b/>
            <sz val="8"/>
            <color indexed="81"/>
            <rFont val="Tahoma"/>
            <family val="2"/>
            <charset val="186"/>
          </rPr>
          <t>valler:</t>
        </r>
        <r>
          <rPr>
            <sz val="8"/>
            <color indexed="81"/>
            <rFont val="Tahoma"/>
            <family val="2"/>
            <charset val="186"/>
          </rPr>
          <t xml:space="preserve">
Euroopa Liidu regionaalfondist</t>
        </r>
      </text>
    </comment>
    <comment ref="B2862" authorId="3" shapeId="0" xr:uid="{00000000-0006-0000-0000-0000FF070000}">
      <text>
        <r>
          <rPr>
            <b/>
            <sz val="8"/>
            <color indexed="81"/>
            <rFont val="Tahoma"/>
            <family val="2"/>
            <charset val="186"/>
          </rPr>
          <t>ruusmann:</t>
        </r>
        <r>
          <rPr>
            <sz val="8"/>
            <color indexed="81"/>
            <rFont val="Tahoma"/>
            <family val="2"/>
            <charset val="186"/>
          </rPr>
          <t xml:space="preserve">
tehtud 27.08.08</t>
        </r>
      </text>
    </comment>
    <comment ref="E2862" authorId="3" shapeId="0" xr:uid="{00000000-0006-0000-0000-000000080000}">
      <text>
        <r>
          <rPr>
            <b/>
            <sz val="8"/>
            <color indexed="81"/>
            <rFont val="Tahoma"/>
            <family val="2"/>
            <charset val="186"/>
          </rPr>
          <t>ruusmann:</t>
        </r>
        <r>
          <rPr>
            <sz val="8"/>
            <color indexed="81"/>
            <rFont val="Tahoma"/>
            <family val="2"/>
            <charset val="186"/>
          </rPr>
          <t xml:space="preserve">
City of Helsinki Cultural Office (Helsingi linnavalitsuse kultuuriosakond), Euroopa Liit</t>
        </r>
      </text>
    </comment>
    <comment ref="B2864" authorId="3" shapeId="0" xr:uid="{00000000-0006-0000-0000-000001080000}">
      <text>
        <r>
          <rPr>
            <b/>
            <sz val="8"/>
            <color indexed="81"/>
            <rFont val="Tahoma"/>
            <family val="2"/>
            <charset val="186"/>
          </rPr>
          <t>ruusmann:</t>
        </r>
        <r>
          <rPr>
            <sz val="8"/>
            <color indexed="81"/>
            <rFont val="Tahoma"/>
            <family val="2"/>
            <charset val="186"/>
          </rPr>
          <t xml:space="preserve">
tehtud 17.12.2009</t>
        </r>
      </text>
    </comment>
    <comment ref="B2865" authorId="6" shapeId="0" xr:uid="{00000000-0006-0000-0000-000002080000}">
      <text>
        <r>
          <rPr>
            <b/>
            <sz val="9"/>
            <color indexed="81"/>
            <rFont val="Tahoma"/>
            <family val="2"/>
            <charset val="186"/>
          </rPr>
          <t>Anne A.:</t>
        </r>
        <r>
          <rPr>
            <sz val="9"/>
            <color indexed="81"/>
            <rFont val="Tahoma"/>
            <family val="2"/>
            <charset val="186"/>
          </rPr>
          <t xml:space="preserve">
tehtud 17.02.2015</t>
        </r>
      </text>
    </comment>
    <comment ref="B2866" authorId="6" shapeId="0" xr:uid="{00000000-0006-0000-0000-000003080000}">
      <text>
        <r>
          <rPr>
            <b/>
            <sz val="9"/>
            <color indexed="81"/>
            <rFont val="Tahoma"/>
            <family val="2"/>
            <charset val="186"/>
          </rPr>
          <t>Anne A.:</t>
        </r>
        <r>
          <rPr>
            <sz val="9"/>
            <color indexed="81"/>
            <rFont val="Tahoma"/>
            <family val="2"/>
            <charset val="186"/>
          </rPr>
          <t xml:space="preserve">
tehtud 09.09.2015</t>
        </r>
      </text>
    </comment>
    <comment ref="B2867" authorId="6" shapeId="0" xr:uid="{00000000-0006-0000-0000-000004080000}">
      <text>
        <r>
          <rPr>
            <b/>
            <sz val="9"/>
            <color indexed="81"/>
            <rFont val="Tahoma"/>
            <family val="2"/>
            <charset val="186"/>
          </rPr>
          <t>Anne A.:</t>
        </r>
        <r>
          <rPr>
            <sz val="9"/>
            <color indexed="81"/>
            <rFont val="Tahoma"/>
            <family val="2"/>
            <charset val="186"/>
          </rPr>
          <t xml:space="preserve">
tehtud 18.09.2015</t>
        </r>
      </text>
    </comment>
    <comment ref="E2867" authorId="2" shapeId="0" xr:uid="{00000000-0006-0000-0000-000005080000}">
      <text>
        <r>
          <rPr>
            <b/>
            <sz val="9"/>
            <color indexed="81"/>
            <rFont val="Tahoma"/>
            <family val="2"/>
            <charset val="186"/>
          </rPr>
          <t>Anne Altermann:</t>
        </r>
        <r>
          <rPr>
            <sz val="9"/>
            <color indexed="81"/>
            <rFont val="Tahoma"/>
            <family val="2"/>
            <charset val="186"/>
          </rPr>
          <t xml:space="preserve">
CreaDream Forum in Library</t>
        </r>
      </text>
    </comment>
    <comment ref="B2868" authorId="2" shapeId="0" xr:uid="{00000000-0006-0000-0000-000006080000}">
      <text>
        <r>
          <rPr>
            <b/>
            <sz val="9"/>
            <color indexed="81"/>
            <rFont val="Tahoma"/>
            <family val="2"/>
            <charset val="186"/>
          </rPr>
          <t>Anne Altermann:</t>
        </r>
        <r>
          <rPr>
            <sz val="9"/>
            <color indexed="81"/>
            <rFont val="Tahoma"/>
            <family val="2"/>
            <charset val="186"/>
          </rPr>
          <t xml:space="preserve">
tehtud 24.05.2017
</t>
        </r>
      </text>
    </comment>
    <comment ref="E2868" authorId="2" shapeId="0" xr:uid="{00000000-0006-0000-0000-000007080000}">
      <text>
        <r>
          <rPr>
            <b/>
            <sz val="9"/>
            <color indexed="81"/>
            <rFont val="Tahoma"/>
            <family val="2"/>
            <charset val="186"/>
          </rPr>
          <t>Anne Altermann:</t>
        </r>
        <r>
          <rPr>
            <sz val="9"/>
            <color indexed="81"/>
            <rFont val="Tahoma"/>
            <family val="2"/>
            <charset val="186"/>
          </rPr>
          <t xml:space="preserve">
KIK eraldis</t>
        </r>
      </text>
    </comment>
    <comment ref="B2869" authorId="2" shapeId="0" xr:uid="{00000000-0006-0000-0000-000008080000}">
      <text>
        <r>
          <rPr>
            <b/>
            <sz val="9"/>
            <color indexed="81"/>
            <rFont val="Tahoma"/>
            <family val="2"/>
            <charset val="186"/>
          </rPr>
          <t>Anne Altermann:</t>
        </r>
        <r>
          <rPr>
            <sz val="9"/>
            <color indexed="81"/>
            <rFont val="Tahoma"/>
            <family val="2"/>
            <charset val="186"/>
          </rPr>
          <t xml:space="preserve">
tehtud 24.05.2017
</t>
        </r>
      </text>
    </comment>
    <comment ref="B2870" authorId="2" shapeId="0" xr:uid="{00000000-0006-0000-0000-000009080000}">
      <text>
        <r>
          <rPr>
            <b/>
            <sz val="9"/>
            <color indexed="81"/>
            <rFont val="Tahoma"/>
            <family val="2"/>
            <charset val="186"/>
          </rPr>
          <t>Anne Altermann:</t>
        </r>
        <r>
          <rPr>
            <sz val="9"/>
            <color indexed="81"/>
            <rFont val="Tahoma"/>
            <family val="2"/>
            <charset val="186"/>
          </rPr>
          <t xml:space="preserve">
tehtud 06.07.2017</t>
        </r>
      </text>
    </comment>
    <comment ref="E2870" authorId="2" shapeId="0" xr:uid="{00000000-0006-0000-0000-00000A080000}">
      <text>
        <r>
          <rPr>
            <b/>
            <sz val="9"/>
            <color indexed="81"/>
            <rFont val="Tahoma"/>
            <family val="2"/>
            <charset val="186"/>
          </rPr>
          <t>Anne Altermann:</t>
        </r>
        <r>
          <rPr>
            <sz val="9"/>
            <color indexed="81"/>
            <rFont val="Tahoma"/>
            <family val="2"/>
            <charset val="186"/>
          </rPr>
          <t xml:space="preserve">
CreaTeams in Library</t>
        </r>
      </text>
    </comment>
    <comment ref="B2871" authorId="2" shapeId="0" xr:uid="{00000000-0006-0000-0000-00000B080000}">
      <text>
        <r>
          <rPr>
            <b/>
            <sz val="9"/>
            <color indexed="81"/>
            <rFont val="Tahoma"/>
            <family val="2"/>
            <charset val="186"/>
          </rPr>
          <t>Anne Altermann:</t>
        </r>
        <r>
          <rPr>
            <sz val="9"/>
            <color indexed="81"/>
            <rFont val="Tahoma"/>
            <family val="2"/>
            <charset val="186"/>
          </rPr>
          <t xml:space="preserve">
tehtud 02.09.2019</t>
        </r>
      </text>
    </comment>
    <comment ref="E2871" authorId="2" shapeId="0" xr:uid="{00000000-0006-0000-0000-00000C080000}">
      <text>
        <r>
          <rPr>
            <b/>
            <sz val="9"/>
            <color indexed="81"/>
            <rFont val="Tahoma"/>
            <family val="2"/>
            <charset val="186"/>
          </rPr>
          <t>Anne Altermann:</t>
        </r>
        <r>
          <rPr>
            <sz val="9"/>
            <color indexed="81"/>
            <rFont val="Tahoma"/>
            <family val="2"/>
            <charset val="186"/>
          </rPr>
          <t xml:space="preserve">
My Green Identity
Juhtpartner Turku City Library</t>
        </r>
      </text>
    </comment>
    <comment ref="B2872" authorId="2" shapeId="0" xr:uid="{00000000-0006-0000-0000-00000D080000}">
      <text>
        <r>
          <rPr>
            <b/>
            <sz val="9"/>
            <color indexed="81"/>
            <rFont val="Tahoma"/>
            <family val="2"/>
            <charset val="186"/>
          </rPr>
          <t>Anne Altermann:</t>
        </r>
        <r>
          <rPr>
            <sz val="9"/>
            <color indexed="81"/>
            <rFont val="Tahoma"/>
            <family val="2"/>
            <charset val="186"/>
          </rPr>
          <t xml:space="preserve">
tehtud 07.10.2019,  kasutatakse ka II etapil</t>
        </r>
      </text>
    </comment>
    <comment ref="B2873" authorId="8" shapeId="0" xr:uid="{00000000-0006-0000-0000-00000E080000}">
      <text>
        <r>
          <rPr>
            <b/>
            <sz val="9"/>
            <color indexed="81"/>
            <rFont val="Tahoma"/>
            <family val="2"/>
            <charset val="186"/>
          </rPr>
          <t>Inga-Moonika Zgudadze:</t>
        </r>
        <r>
          <rPr>
            <sz val="9"/>
            <color indexed="81"/>
            <rFont val="Tahoma"/>
            <family val="2"/>
            <charset val="186"/>
          </rPr>
          <t xml:space="preserve">
lisatud 21.05.2020</t>
        </r>
      </text>
    </comment>
    <comment ref="B2876" authorId="9" shapeId="0" xr:uid="{00000000-0006-0000-0000-00000F080000}">
      <text>
        <r>
          <rPr>
            <b/>
            <sz val="9"/>
            <color indexed="81"/>
            <rFont val="Tahoma"/>
            <family val="2"/>
            <charset val="186"/>
          </rPr>
          <t>Krista Kibur:</t>
        </r>
        <r>
          <rPr>
            <sz val="9"/>
            <color indexed="81"/>
            <rFont val="Tahoma"/>
            <family val="2"/>
            <charset val="186"/>
          </rPr>
          <t xml:space="preserve">
02.02.2016
</t>
        </r>
      </text>
    </comment>
    <comment ref="B2877" authorId="4" shapeId="0" xr:uid="{00000000-0006-0000-0000-000010080000}">
      <text>
        <r>
          <rPr>
            <b/>
            <sz val="8"/>
            <color indexed="81"/>
            <rFont val="Tahoma"/>
            <family val="2"/>
            <charset val="186"/>
          </rPr>
          <t>kibur:</t>
        </r>
        <r>
          <rPr>
            <sz val="8"/>
            <color indexed="81"/>
            <rFont val="Tahoma"/>
            <family val="2"/>
            <charset val="186"/>
          </rPr>
          <t xml:space="preserve">
tehtud 2009 II RR jaoks</t>
        </r>
      </text>
    </comment>
    <comment ref="B2879" authorId="4" shapeId="0" xr:uid="{00000000-0006-0000-0000-000011080000}">
      <text>
        <r>
          <rPr>
            <b/>
            <sz val="8"/>
            <color indexed="81"/>
            <rFont val="Tahoma"/>
            <family val="2"/>
            <charset val="186"/>
          </rPr>
          <t>kibur:</t>
        </r>
        <r>
          <rPr>
            <sz val="8"/>
            <color indexed="81"/>
            <rFont val="Tahoma"/>
            <family val="2"/>
            <charset val="186"/>
          </rPr>
          <t xml:space="preserve">
tehtud 08.03.2010 I RR</t>
        </r>
      </text>
    </comment>
    <comment ref="B2880" authorId="4" shapeId="0" xr:uid="{00000000-0006-0000-0000-000012080000}">
      <text>
        <r>
          <rPr>
            <b/>
            <sz val="8"/>
            <color indexed="81"/>
            <rFont val="Tahoma"/>
            <family val="2"/>
            <charset val="186"/>
          </rPr>
          <t>kibur:</t>
        </r>
        <r>
          <rPr>
            <sz val="8"/>
            <color indexed="81"/>
            <rFont val="Tahoma"/>
            <family val="2"/>
            <charset val="186"/>
          </rPr>
          <t xml:space="preserve">
tehtud 07.05.2010
</t>
        </r>
      </text>
    </comment>
    <comment ref="B2881" authorId="4" shapeId="0" xr:uid="{00000000-0006-0000-0000-000013080000}">
      <text>
        <r>
          <rPr>
            <b/>
            <sz val="9"/>
            <color indexed="81"/>
            <rFont val="Tahoma"/>
            <family val="2"/>
            <charset val="186"/>
          </rPr>
          <t>kibur:</t>
        </r>
        <r>
          <rPr>
            <sz val="9"/>
            <color indexed="81"/>
            <rFont val="Tahoma"/>
            <family val="2"/>
            <charset val="186"/>
          </rPr>
          <t xml:space="preserve">
tehtud 08.12.2010.</t>
        </r>
      </text>
    </comment>
    <comment ref="B2882" authorId="4" shapeId="0" xr:uid="{00000000-0006-0000-0000-000014080000}">
      <text>
        <r>
          <rPr>
            <b/>
            <sz val="9"/>
            <color indexed="81"/>
            <rFont val="Tahoma"/>
            <family val="2"/>
            <charset val="186"/>
          </rPr>
          <t>kibur:</t>
        </r>
        <r>
          <rPr>
            <sz val="9"/>
            <color indexed="81"/>
            <rFont val="Tahoma"/>
            <family val="2"/>
            <charset val="186"/>
          </rPr>
          <t xml:space="preserve">
tehtud 04.03.2011</t>
        </r>
      </text>
    </comment>
    <comment ref="B2883" authorId="4" shapeId="0" xr:uid="{00000000-0006-0000-0000-000015080000}">
      <text>
        <r>
          <rPr>
            <b/>
            <sz val="9"/>
            <color indexed="81"/>
            <rFont val="Tahoma"/>
            <family val="2"/>
            <charset val="186"/>
          </rPr>
          <t>kibur:</t>
        </r>
        <r>
          <rPr>
            <sz val="9"/>
            <color indexed="81"/>
            <rFont val="Tahoma"/>
            <family val="2"/>
            <charset val="186"/>
          </rPr>
          <t xml:space="preserve">
tehtud 16.02.12 (RR I)</t>
        </r>
      </text>
    </comment>
    <comment ref="B2884" authorId="4" shapeId="0" xr:uid="{00000000-0006-0000-0000-000016080000}">
      <text>
        <r>
          <rPr>
            <b/>
            <sz val="9"/>
            <color indexed="81"/>
            <rFont val="Tahoma"/>
            <family val="2"/>
            <charset val="186"/>
          </rPr>
          <t>kibur:</t>
        </r>
        <r>
          <rPr>
            <sz val="9"/>
            <color indexed="81"/>
            <rFont val="Tahoma"/>
            <family val="2"/>
            <charset val="186"/>
          </rPr>
          <t xml:space="preserve">
tehtud 16.02.12 (RR I)</t>
        </r>
      </text>
    </comment>
    <comment ref="B2885" authorId="4" shapeId="0" xr:uid="{00000000-0006-0000-0000-000017080000}">
      <text>
        <r>
          <rPr>
            <b/>
            <sz val="9"/>
            <color indexed="81"/>
            <rFont val="Tahoma"/>
            <family val="2"/>
            <charset val="186"/>
          </rPr>
          <t>kibur:</t>
        </r>
        <r>
          <rPr>
            <sz val="9"/>
            <color indexed="81"/>
            <rFont val="Tahoma"/>
            <family val="2"/>
            <charset val="186"/>
          </rPr>
          <t xml:space="preserve">
tehtud 31.05.2012</t>
        </r>
      </text>
    </comment>
    <comment ref="B2886" authorId="9" shapeId="0" xr:uid="{00000000-0006-0000-0000-000018080000}">
      <text>
        <r>
          <rPr>
            <b/>
            <sz val="9"/>
            <color indexed="81"/>
            <rFont val="Tahoma"/>
            <family val="2"/>
            <charset val="186"/>
          </rPr>
          <t>Krista Kibur:</t>
        </r>
        <r>
          <rPr>
            <sz val="9"/>
            <color indexed="81"/>
            <rFont val="Tahoma"/>
            <family val="2"/>
            <charset val="186"/>
          </rPr>
          <t xml:space="preserve">
tehtud 26.09.2012</t>
        </r>
      </text>
    </comment>
    <comment ref="B2888" authorId="9" shapeId="0" xr:uid="{00000000-0006-0000-0000-000019080000}">
      <text>
        <r>
          <rPr>
            <b/>
            <sz val="9"/>
            <color indexed="81"/>
            <rFont val="Tahoma"/>
            <family val="2"/>
            <charset val="186"/>
          </rPr>
          <t>Krista Kibur:</t>
        </r>
        <r>
          <rPr>
            <sz val="9"/>
            <color indexed="81"/>
            <rFont val="Tahoma"/>
            <family val="2"/>
            <charset val="186"/>
          </rPr>
          <t xml:space="preserve">
30.05.2013 RR2</t>
        </r>
      </text>
    </comment>
    <comment ref="B2889" authorId="9" shapeId="0" xr:uid="{00000000-0006-0000-0000-00001A080000}">
      <text>
        <r>
          <rPr>
            <b/>
            <sz val="9"/>
            <color indexed="81"/>
            <rFont val="Tahoma"/>
            <family val="2"/>
            <charset val="186"/>
          </rPr>
          <t>Krista Kibur:</t>
        </r>
        <r>
          <rPr>
            <sz val="9"/>
            <color indexed="81"/>
            <rFont val="Tahoma"/>
            <family val="2"/>
            <charset val="186"/>
          </rPr>
          <t xml:space="preserve">
tehtud 23.07.205 II RR</t>
        </r>
      </text>
    </comment>
    <comment ref="B2890" authorId="9" shapeId="0" xr:uid="{00000000-0006-0000-0000-00001B080000}">
      <text>
        <r>
          <rPr>
            <b/>
            <sz val="9"/>
            <color indexed="81"/>
            <rFont val="Tahoma"/>
            <family val="2"/>
            <charset val="186"/>
          </rPr>
          <t>Krista Kibur:</t>
        </r>
        <r>
          <rPr>
            <sz val="9"/>
            <color indexed="81"/>
            <rFont val="Tahoma"/>
            <family val="2"/>
            <charset val="186"/>
          </rPr>
          <t xml:space="preserve">
tehtud 23.07.2015 II RR</t>
        </r>
      </text>
    </comment>
    <comment ref="B2891" authorId="1" shapeId="0" xr:uid="{00000000-0006-0000-0000-00001C080000}">
      <text>
        <r>
          <rPr>
            <b/>
            <sz val="8"/>
            <color indexed="81"/>
            <rFont val="Tahoma"/>
            <family val="2"/>
            <charset val="186"/>
          </rPr>
          <t>valler:</t>
        </r>
        <r>
          <rPr>
            <sz val="8"/>
            <color indexed="81"/>
            <rFont val="Tahoma"/>
            <family val="2"/>
            <charset val="186"/>
          </rPr>
          <t xml:space="preserve">
tehtud 29.08.07</t>
        </r>
      </text>
    </comment>
    <comment ref="E2891" authorId="1" shapeId="0" xr:uid="{00000000-0006-0000-0000-00001D080000}">
      <text>
        <r>
          <rPr>
            <b/>
            <sz val="8"/>
            <color indexed="81"/>
            <rFont val="Tahoma"/>
            <family val="2"/>
            <charset val="186"/>
          </rPr>
          <t>valler:</t>
        </r>
        <r>
          <rPr>
            <sz val="8"/>
            <color indexed="81"/>
            <rFont val="Tahoma"/>
            <family val="2"/>
            <charset val="186"/>
          </rPr>
          <t xml:space="preserve">
INTERREG programm</t>
        </r>
      </text>
    </comment>
    <comment ref="B2892" authorId="0" shapeId="0" xr:uid="{00000000-0006-0000-0000-00001E080000}">
      <text>
        <r>
          <rPr>
            <b/>
            <sz val="9"/>
            <color indexed="81"/>
            <rFont val="Tahoma"/>
            <family val="2"/>
            <charset val="186"/>
          </rPr>
          <t>viinapuu:</t>
        </r>
        <r>
          <rPr>
            <sz val="9"/>
            <color indexed="81"/>
            <rFont val="Tahoma"/>
            <family val="2"/>
            <charset val="186"/>
          </rPr>
          <t xml:space="preserve">
tehtud 12.11.2008</t>
        </r>
      </text>
    </comment>
    <comment ref="B2893" authorId="0" shapeId="0" xr:uid="{00000000-0006-0000-0000-00001F080000}">
      <text>
        <r>
          <rPr>
            <b/>
            <sz val="9"/>
            <color indexed="81"/>
            <rFont val="Tahoma"/>
            <family val="2"/>
            <charset val="186"/>
          </rPr>
          <t>viinapuu:</t>
        </r>
        <r>
          <rPr>
            <sz val="9"/>
            <color indexed="81"/>
            <rFont val="Tahoma"/>
            <family val="2"/>
            <charset val="186"/>
          </rPr>
          <t xml:space="preserve">
tehtud 25.05.09
</t>
        </r>
      </text>
    </comment>
    <comment ref="B2895" authorId="0" shapeId="0" xr:uid="{00000000-0006-0000-0000-000020080000}">
      <text>
        <r>
          <rPr>
            <b/>
            <sz val="9"/>
            <color indexed="81"/>
            <rFont val="Tahoma"/>
            <family val="2"/>
            <charset val="186"/>
          </rPr>
          <t>viinapuu:</t>
        </r>
        <r>
          <rPr>
            <sz val="9"/>
            <color indexed="81"/>
            <rFont val="Tahoma"/>
            <family val="2"/>
            <charset val="186"/>
          </rPr>
          <t xml:space="preserve">
Tehtud 21.05.2012</t>
        </r>
      </text>
    </comment>
    <comment ref="C2896" authorId="0" shapeId="0" xr:uid="{00000000-0006-0000-0000-000021080000}">
      <text>
        <r>
          <rPr>
            <b/>
            <sz val="9"/>
            <color indexed="81"/>
            <rFont val="Tahoma"/>
            <family val="2"/>
            <charset val="186"/>
          </rPr>
          <t>viinapuu:</t>
        </r>
        <r>
          <rPr>
            <sz val="9"/>
            <color indexed="81"/>
            <rFont val="Tahoma"/>
            <family val="2"/>
            <charset val="186"/>
          </rPr>
          <t xml:space="preserve">
tehtud 20.06.2012</t>
        </r>
      </text>
    </comment>
    <comment ref="C2897" authorId="11" shapeId="0" xr:uid="{00000000-0006-0000-0000-000022080000}">
      <text>
        <r>
          <rPr>
            <b/>
            <sz val="9"/>
            <color indexed="81"/>
            <rFont val="Tahoma"/>
            <family val="2"/>
            <charset val="186"/>
          </rPr>
          <t>Anne Viinapuu:</t>
        </r>
        <r>
          <rPr>
            <sz val="9"/>
            <color indexed="81"/>
            <rFont val="Tahoma"/>
            <family val="2"/>
            <charset val="186"/>
          </rPr>
          <t xml:space="preserve">
tehtud 06.03.2013
</t>
        </r>
      </text>
    </comment>
    <comment ref="B2898" authorId="11" shapeId="0" xr:uid="{00000000-0006-0000-0000-000023080000}">
      <text>
        <r>
          <rPr>
            <b/>
            <sz val="9"/>
            <color indexed="81"/>
            <rFont val="Tahoma"/>
            <family val="2"/>
            <charset val="186"/>
          </rPr>
          <t>Anne Viinapuu:</t>
        </r>
        <r>
          <rPr>
            <sz val="9"/>
            <color indexed="81"/>
            <rFont val="Tahoma"/>
            <family val="2"/>
            <charset val="186"/>
          </rPr>
          <t xml:space="preserve">
tehtud 06.09.2013
</t>
        </r>
      </text>
    </comment>
    <comment ref="B2899" authorId="11" shapeId="0" xr:uid="{00000000-0006-0000-0000-000024080000}">
      <text>
        <r>
          <rPr>
            <b/>
            <sz val="9"/>
            <color indexed="81"/>
            <rFont val="Tahoma"/>
            <family val="2"/>
            <charset val="186"/>
          </rPr>
          <t>Anne Viinapuu:</t>
        </r>
        <r>
          <rPr>
            <sz val="9"/>
            <color indexed="81"/>
            <rFont val="Tahoma"/>
            <family val="2"/>
            <charset val="186"/>
          </rPr>
          <t xml:space="preserve">
tehtud 02.02.2016
</t>
        </r>
      </text>
    </comment>
    <comment ref="B2900" authorId="11" shapeId="0" xr:uid="{00000000-0006-0000-0000-000025080000}">
      <text>
        <r>
          <rPr>
            <b/>
            <sz val="9"/>
            <color indexed="81"/>
            <rFont val="Tahoma"/>
            <family val="2"/>
            <charset val="186"/>
          </rPr>
          <t>Anne Viinapuu:</t>
        </r>
        <r>
          <rPr>
            <sz val="9"/>
            <color indexed="81"/>
            <rFont val="Tahoma"/>
            <family val="2"/>
            <charset val="186"/>
          </rPr>
          <t xml:space="preserve">
tehtud 13.01.2017</t>
        </r>
      </text>
    </comment>
    <comment ref="B2912" authorId="1" shapeId="0" xr:uid="{00000000-0006-0000-0000-000026080000}">
      <text>
        <r>
          <rPr>
            <b/>
            <sz val="8"/>
            <color indexed="81"/>
            <rFont val="Tahoma"/>
            <family val="2"/>
            <charset val="186"/>
          </rPr>
          <t>valler:</t>
        </r>
        <r>
          <rPr>
            <sz val="8"/>
            <color indexed="81"/>
            <rFont val="Tahoma"/>
            <family val="2"/>
            <charset val="186"/>
          </rPr>
          <t xml:space="preserve">
tehtud 30.04.08</t>
        </r>
      </text>
    </comment>
    <comment ref="B2931" authorId="14" shapeId="0" xr:uid="{00000000-0006-0000-0000-000027080000}">
      <text>
        <r>
          <rPr>
            <b/>
            <sz val="8"/>
            <color indexed="81"/>
            <rFont val="Tahoma"/>
            <family val="2"/>
            <charset val="186"/>
          </rPr>
          <t>roosioja:</t>
        </r>
        <r>
          <rPr>
            <sz val="8"/>
            <color indexed="81"/>
            <rFont val="Tahoma"/>
            <family val="2"/>
            <charset val="186"/>
          </rPr>
          <t xml:space="preserve">
tehtud 31.01 keskkonnaamet</t>
        </r>
      </text>
    </comment>
    <comment ref="B2934" authorId="1" shapeId="0" xr:uid="{00000000-0006-0000-0000-000028080000}">
      <text>
        <r>
          <rPr>
            <b/>
            <sz val="8"/>
            <color indexed="81"/>
            <rFont val="Tahoma"/>
            <family val="2"/>
            <charset val="186"/>
          </rPr>
          <t>valler:</t>
        </r>
        <r>
          <rPr>
            <sz val="8"/>
            <color indexed="81"/>
            <rFont val="Tahoma"/>
            <family val="2"/>
            <charset val="186"/>
          </rPr>
          <t xml:space="preserve">
10.12.08</t>
        </r>
      </text>
    </comment>
    <comment ref="B2935" authorId="1" shapeId="0" xr:uid="{00000000-0006-0000-0000-000029080000}">
      <text>
        <r>
          <rPr>
            <b/>
            <sz val="8"/>
            <color indexed="81"/>
            <rFont val="Tahoma"/>
            <family val="2"/>
            <charset val="186"/>
          </rPr>
          <t>valler:</t>
        </r>
        <r>
          <rPr>
            <sz val="8"/>
            <color indexed="81"/>
            <rFont val="Tahoma"/>
            <family val="2"/>
            <charset val="186"/>
          </rPr>
          <t xml:space="preserve">
27.05.09</t>
        </r>
      </text>
    </comment>
    <comment ref="B2936" authorId="1" shapeId="0" xr:uid="{00000000-0006-0000-0000-00002A080000}">
      <text>
        <r>
          <rPr>
            <b/>
            <sz val="8"/>
            <color indexed="81"/>
            <rFont val="Tahoma"/>
            <family val="2"/>
            <charset val="186"/>
          </rPr>
          <t>valler:</t>
        </r>
        <r>
          <rPr>
            <sz val="8"/>
            <color indexed="81"/>
            <rFont val="Tahoma"/>
            <family val="2"/>
            <charset val="186"/>
          </rPr>
          <t xml:space="preserve">
tehtud 05.02.10</t>
        </r>
      </text>
    </comment>
    <comment ref="E2936" authorId="1" shapeId="0" xr:uid="{00000000-0006-0000-0000-00002B080000}">
      <text>
        <r>
          <rPr>
            <b/>
            <sz val="8"/>
            <color indexed="81"/>
            <rFont val="Tahoma"/>
            <family val="2"/>
            <charset val="186"/>
          </rPr>
          <t>valler:</t>
        </r>
        <r>
          <rPr>
            <sz val="8"/>
            <color indexed="81"/>
            <rFont val="Tahoma"/>
            <family val="2"/>
            <charset val="186"/>
          </rPr>
          <t xml:space="preserve">
projekt aastast 2006, millega seoses on vajali tulukanne</t>
        </r>
      </text>
    </comment>
    <comment ref="B2950" authorId="1" shapeId="0" xr:uid="{00000000-0006-0000-0000-00002C080000}">
      <text>
        <r>
          <rPr>
            <b/>
            <sz val="8"/>
            <color indexed="81"/>
            <rFont val="Tahoma"/>
            <family val="2"/>
            <charset val="186"/>
          </rPr>
          <t>valler:</t>
        </r>
        <r>
          <rPr>
            <sz val="8"/>
            <color indexed="81"/>
            <rFont val="Tahoma"/>
            <family val="2"/>
            <charset val="186"/>
          </rPr>
          <t xml:space="preserve">
tehtud 30.08.07</t>
        </r>
      </text>
    </comment>
    <comment ref="B2952" authorId="1" shapeId="0" xr:uid="{00000000-0006-0000-0000-00002D080000}">
      <text>
        <r>
          <rPr>
            <b/>
            <sz val="8"/>
            <color indexed="81"/>
            <rFont val="Tahoma"/>
            <family val="2"/>
            <charset val="186"/>
          </rPr>
          <t>valler:</t>
        </r>
        <r>
          <rPr>
            <sz val="8"/>
            <color indexed="81"/>
            <rFont val="Tahoma"/>
            <family val="2"/>
            <charset val="186"/>
          </rPr>
          <t xml:space="preserve">
tehtud 30.08.07</t>
        </r>
      </text>
    </comment>
    <comment ref="B2953" authorId="1" shapeId="0" xr:uid="{00000000-0006-0000-0000-00002E080000}">
      <text>
        <r>
          <rPr>
            <b/>
            <sz val="8"/>
            <color indexed="81"/>
            <rFont val="Tahoma"/>
            <family val="2"/>
            <charset val="186"/>
          </rPr>
          <t>valler:</t>
        </r>
        <r>
          <rPr>
            <sz val="8"/>
            <color indexed="81"/>
            <rFont val="Tahoma"/>
            <family val="2"/>
            <charset val="186"/>
          </rPr>
          <t xml:space="preserve">
tehtud 30.08.07</t>
        </r>
      </text>
    </comment>
    <comment ref="B2954" authorId="1" shapeId="0" xr:uid="{00000000-0006-0000-0000-00002F080000}">
      <text>
        <r>
          <rPr>
            <b/>
            <sz val="8"/>
            <color indexed="81"/>
            <rFont val="Tahoma"/>
            <family val="2"/>
            <charset val="186"/>
          </rPr>
          <t>valler:</t>
        </r>
        <r>
          <rPr>
            <sz val="8"/>
            <color indexed="81"/>
            <rFont val="Tahoma"/>
            <family val="2"/>
            <charset val="186"/>
          </rPr>
          <t xml:space="preserve">
tehtud 30.08.07</t>
        </r>
      </text>
    </comment>
    <comment ref="B2955" authorId="1" shapeId="0" xr:uid="{00000000-0006-0000-0000-000030080000}">
      <text>
        <r>
          <rPr>
            <b/>
            <sz val="8"/>
            <color indexed="81"/>
            <rFont val="Tahoma"/>
            <family val="2"/>
            <charset val="186"/>
          </rPr>
          <t>valler:</t>
        </r>
        <r>
          <rPr>
            <sz val="8"/>
            <color indexed="81"/>
            <rFont val="Tahoma"/>
            <family val="2"/>
            <charset val="186"/>
          </rPr>
          <t xml:space="preserve">
tehtud 30.08.07</t>
        </r>
      </text>
    </comment>
    <comment ref="C2969" authorId="8" shapeId="0" xr:uid="{00000000-0006-0000-0000-000031080000}">
      <text>
        <r>
          <rPr>
            <b/>
            <sz val="9"/>
            <color indexed="81"/>
            <rFont val="Tahoma"/>
            <family val="2"/>
            <charset val="186"/>
          </rPr>
          <t>Inga-Moonika Zgudadze:</t>
        </r>
        <r>
          <rPr>
            <sz val="9"/>
            <color indexed="81"/>
            <rFont val="Tahoma"/>
            <family val="2"/>
            <charset val="186"/>
          </rPr>
          <t xml:space="preserve">
tehtud 06.03.2020</t>
        </r>
      </text>
    </comment>
    <comment ref="C2974" authorId="8" shapeId="0" xr:uid="{00000000-0006-0000-0000-000032080000}">
      <text>
        <r>
          <rPr>
            <b/>
            <sz val="9"/>
            <color indexed="81"/>
            <rFont val="Tahoma"/>
            <family val="2"/>
            <charset val="186"/>
          </rPr>
          <t>Inga-Moonika Zgudadze:</t>
        </r>
        <r>
          <rPr>
            <sz val="9"/>
            <color indexed="81"/>
            <rFont val="Tahoma"/>
            <family val="2"/>
            <charset val="186"/>
          </rPr>
          <t xml:space="preserve">
lisatud 12.04.2021</t>
        </r>
      </text>
    </comment>
    <comment ref="C2997" authorId="13" shapeId="0" xr:uid="{00000000-0006-0000-0000-000033080000}">
      <text>
        <r>
          <rPr>
            <b/>
            <sz val="9"/>
            <color indexed="81"/>
            <rFont val="Tahoma"/>
            <family val="2"/>
            <charset val="186"/>
          </rPr>
          <t>Monika Pertel:</t>
        </r>
        <r>
          <rPr>
            <sz val="9"/>
            <color indexed="81"/>
            <rFont val="Tahoma"/>
            <family val="2"/>
            <charset val="186"/>
          </rPr>
          <t xml:space="preserve">
tehtud 13.08.19
</t>
        </r>
      </text>
    </comment>
    <comment ref="C2998" authorId="8" shapeId="0" xr:uid="{00000000-0006-0000-0000-000034080000}">
      <text>
        <r>
          <rPr>
            <b/>
            <sz val="9"/>
            <color indexed="81"/>
            <rFont val="Tahoma"/>
            <family val="2"/>
            <charset val="186"/>
          </rPr>
          <t>Inga-Moonika Zgudadze:</t>
        </r>
        <r>
          <rPr>
            <sz val="9"/>
            <color indexed="81"/>
            <rFont val="Tahoma"/>
            <family val="2"/>
            <charset val="186"/>
          </rPr>
          <t xml:space="preserve">
lisatud 27.03.2020</t>
        </r>
      </text>
    </comment>
    <comment ref="E3011" authorId="5" shapeId="0" xr:uid="{00000000-0006-0000-0000-000035080000}">
      <text>
        <r>
          <rPr>
            <b/>
            <sz val="9"/>
            <color indexed="81"/>
            <rFont val="Tahoma"/>
            <family val="2"/>
            <charset val="186"/>
          </rPr>
          <t xml:space="preserve">Anne A: </t>
        </r>
        <r>
          <rPr>
            <sz val="9"/>
            <color indexed="81"/>
            <rFont val="Tahoma"/>
            <family val="2"/>
            <charset val="186"/>
          </rPr>
          <t>Tehtud 14.06.2010.a. 
Põhja-Tallinna Valitsuse - INTERREG IVC välisprojekti “Kaasaegne riskijuhtimine kohalikus omavalitsuses (MISRAR)”</t>
        </r>
        <r>
          <rPr>
            <sz val="9"/>
            <color indexed="81"/>
            <rFont val="Tahoma"/>
            <family val="2"/>
            <charset val="186"/>
          </rPr>
          <t xml:space="preserve">
Projekti kestvus 2010-2012 Tallinna Linnavolikogu otsus 25.02.2010 nr 46</t>
        </r>
      </text>
    </comment>
    <comment ref="C3012" authorId="0" shapeId="0" xr:uid="{00000000-0006-0000-0000-000036080000}">
      <text>
        <r>
          <rPr>
            <b/>
            <sz val="9"/>
            <color indexed="81"/>
            <rFont val="Tahoma"/>
            <family val="2"/>
            <charset val="186"/>
          </rPr>
          <t>viinapuu:</t>
        </r>
        <r>
          <rPr>
            <sz val="9"/>
            <color indexed="81"/>
            <rFont val="Tahoma"/>
            <family val="2"/>
            <charset val="186"/>
          </rPr>
          <t xml:space="preserve">
tehtud 23.08.10</t>
        </r>
      </text>
    </comment>
    <comment ref="C3013" authorId="0" shapeId="0" xr:uid="{00000000-0006-0000-0000-000037080000}">
      <text>
        <r>
          <rPr>
            <b/>
            <sz val="9"/>
            <color indexed="81"/>
            <rFont val="Tahoma"/>
            <family val="2"/>
            <charset val="186"/>
          </rPr>
          <t>viinapuu:</t>
        </r>
        <r>
          <rPr>
            <sz val="9"/>
            <color indexed="81"/>
            <rFont val="Tahoma"/>
            <family val="2"/>
            <charset val="186"/>
          </rPr>
          <t xml:space="preserve">
tehtud 16.08.2011</t>
        </r>
      </text>
    </comment>
    <comment ref="C3014" authorId="0" shapeId="0" xr:uid="{00000000-0006-0000-0000-000038080000}">
      <text>
        <r>
          <rPr>
            <b/>
            <sz val="9"/>
            <color indexed="81"/>
            <rFont val="Tahoma"/>
            <family val="2"/>
            <charset val="186"/>
          </rPr>
          <t>viinapuu:</t>
        </r>
        <r>
          <rPr>
            <sz val="9"/>
            <color indexed="81"/>
            <rFont val="Tahoma"/>
            <family val="2"/>
            <charset val="186"/>
          </rPr>
          <t xml:space="preserve">
tehtud 13.03.2012</t>
        </r>
      </text>
    </comment>
    <comment ref="C3015" authorId="11" shapeId="0" xr:uid="{00000000-0006-0000-0000-000039080000}">
      <text>
        <r>
          <rPr>
            <b/>
            <sz val="9"/>
            <color indexed="81"/>
            <rFont val="Tahoma"/>
            <family val="2"/>
            <charset val="186"/>
          </rPr>
          <t>Anne Viinapuu:</t>
        </r>
        <r>
          <rPr>
            <sz val="9"/>
            <color indexed="81"/>
            <rFont val="Tahoma"/>
            <family val="2"/>
            <charset val="186"/>
          </rPr>
          <t xml:space="preserve">
tehtud 4.02.2016
</t>
        </r>
      </text>
    </comment>
    <comment ref="B3019" authorId="14" shapeId="0" xr:uid="{00000000-0006-0000-0000-00003A080000}">
      <text>
        <r>
          <rPr>
            <b/>
            <sz val="8"/>
            <color indexed="81"/>
            <rFont val="Tahoma"/>
            <family val="2"/>
            <charset val="186"/>
          </rPr>
          <t>Keres</t>
        </r>
        <r>
          <rPr>
            <sz val="8"/>
            <color indexed="81"/>
            <rFont val="Tahoma"/>
            <family val="2"/>
            <charset val="186"/>
          </rPr>
          <t xml:space="preserve">
tehtud 02.05</t>
        </r>
      </text>
    </comment>
    <comment ref="B3025" authorId="9" shapeId="0" xr:uid="{00000000-0006-0000-0000-00003B080000}">
      <text>
        <r>
          <rPr>
            <b/>
            <sz val="9"/>
            <color indexed="81"/>
            <rFont val="Tahoma"/>
            <family val="2"/>
            <charset val="186"/>
          </rPr>
          <t>Krista Kibur:</t>
        </r>
        <r>
          <rPr>
            <sz val="9"/>
            <color indexed="81"/>
            <rFont val="Tahoma"/>
            <family val="2"/>
            <charset val="186"/>
          </rPr>
          <t xml:space="preserve">
10.11.2014 (2015. eelarve)</t>
        </r>
      </text>
    </comment>
    <comment ref="B3028" authorId="14" shapeId="0" xr:uid="{00000000-0006-0000-0000-00003C080000}">
      <text>
        <r>
          <rPr>
            <b/>
            <sz val="8"/>
            <color indexed="81"/>
            <rFont val="Tahoma"/>
            <family val="2"/>
            <charset val="186"/>
          </rPr>
          <t>roosioja:</t>
        </r>
        <r>
          <rPr>
            <sz val="8"/>
            <color indexed="81"/>
            <rFont val="Tahoma"/>
            <family val="2"/>
            <charset val="186"/>
          </rPr>
          <t xml:space="preserve">
tehtud 14.02</t>
        </r>
      </text>
    </comment>
    <comment ref="B3029" authorId="1" shapeId="0" xr:uid="{00000000-0006-0000-0000-00003D080000}">
      <text>
        <r>
          <rPr>
            <b/>
            <sz val="8"/>
            <color indexed="81"/>
            <rFont val="Tahoma"/>
            <family val="2"/>
            <charset val="186"/>
          </rPr>
          <t>valler:</t>
        </r>
        <r>
          <rPr>
            <sz val="8"/>
            <color indexed="81"/>
            <rFont val="Tahoma"/>
            <family val="2"/>
            <charset val="186"/>
          </rPr>
          <t xml:space="preserve">
tehtud 26.02.07</t>
        </r>
      </text>
    </comment>
    <comment ref="B3030" authorId="1" shapeId="0" xr:uid="{00000000-0006-0000-0000-00003E080000}">
      <text>
        <r>
          <rPr>
            <b/>
            <sz val="8"/>
            <color indexed="81"/>
            <rFont val="Tahoma"/>
            <family val="2"/>
            <charset val="186"/>
          </rPr>
          <t>valler:</t>
        </r>
        <r>
          <rPr>
            <sz val="8"/>
            <color indexed="81"/>
            <rFont val="Tahoma"/>
            <family val="2"/>
            <charset val="186"/>
          </rPr>
          <t xml:space="preserve">
tehtud 19.03.07</t>
        </r>
      </text>
    </comment>
    <comment ref="B3031" authorId="3" shapeId="0" xr:uid="{00000000-0006-0000-0000-00003F080000}">
      <text>
        <r>
          <rPr>
            <b/>
            <sz val="8"/>
            <color indexed="81"/>
            <rFont val="Tahoma"/>
            <family val="2"/>
            <charset val="186"/>
          </rPr>
          <t>ruusmann:</t>
        </r>
        <r>
          <rPr>
            <sz val="8"/>
            <color indexed="81"/>
            <rFont val="Tahoma"/>
            <family val="2"/>
            <charset val="186"/>
          </rPr>
          <t xml:space="preserve">
tehtud 08.03.2010
</t>
        </r>
      </text>
    </comment>
    <comment ref="B3032" authorId="5" shapeId="0" xr:uid="{00000000-0006-0000-0000-000040080000}">
      <text>
        <r>
          <rPr>
            <b/>
            <sz val="9"/>
            <color indexed="81"/>
            <rFont val="Tahoma"/>
            <family val="2"/>
            <charset val="186"/>
          </rPr>
          <t>altermann1:</t>
        </r>
        <r>
          <rPr>
            <sz val="9"/>
            <color indexed="81"/>
            <rFont val="Tahoma"/>
            <family val="2"/>
            <charset val="186"/>
          </rPr>
          <t xml:space="preserve">
tehtud 19.09.11</t>
        </r>
      </text>
    </comment>
    <comment ref="B3033" authorId="5" shapeId="0" xr:uid="{00000000-0006-0000-0000-000041080000}">
      <text>
        <r>
          <rPr>
            <b/>
            <sz val="9"/>
            <color indexed="81"/>
            <rFont val="Tahoma"/>
            <family val="2"/>
            <charset val="186"/>
          </rPr>
          <t>altermann1:</t>
        </r>
        <r>
          <rPr>
            <sz val="9"/>
            <color indexed="81"/>
            <rFont val="Tahoma"/>
            <family val="2"/>
            <charset val="186"/>
          </rPr>
          <t xml:space="preserve">
tehtud 07.10.2011</t>
        </r>
      </text>
    </comment>
    <comment ref="E3033" authorId="5" shapeId="0" xr:uid="{00000000-0006-0000-0000-000042080000}">
      <text>
        <r>
          <rPr>
            <b/>
            <sz val="9"/>
            <color indexed="81"/>
            <rFont val="Tahoma"/>
            <family val="2"/>
            <charset val="186"/>
          </rPr>
          <t>altermann1:</t>
        </r>
        <r>
          <rPr>
            <sz val="9"/>
            <color indexed="81"/>
            <rFont val="Tahoma"/>
            <family val="2"/>
            <charset val="186"/>
          </rPr>
          <t xml:space="preserve">
Kultuurikeskusele Lindakivi eraldatakse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3034" authorId="9" shapeId="0" xr:uid="{00000000-0006-0000-0000-000043080000}">
      <text>
        <r>
          <rPr>
            <b/>
            <sz val="9"/>
            <color indexed="81"/>
            <rFont val="Tahoma"/>
            <family val="2"/>
            <charset val="186"/>
          </rPr>
          <t>Krista Kibur:</t>
        </r>
        <r>
          <rPr>
            <sz val="9"/>
            <color indexed="81"/>
            <rFont val="Tahoma"/>
            <family val="2"/>
            <charset val="186"/>
          </rPr>
          <t xml:space="preserve">
tehtus 11.02.20123</t>
        </r>
      </text>
    </comment>
    <comment ref="B3035" authorId="6" shapeId="0" xr:uid="{00000000-0006-0000-0000-000044080000}">
      <text>
        <r>
          <rPr>
            <b/>
            <sz val="9"/>
            <color indexed="81"/>
            <rFont val="Tahoma"/>
            <family val="2"/>
            <charset val="186"/>
          </rPr>
          <t>Anne A.:</t>
        </r>
        <r>
          <rPr>
            <sz val="9"/>
            <color indexed="81"/>
            <rFont val="Tahoma"/>
            <family val="2"/>
            <charset val="186"/>
          </rPr>
          <t xml:space="preserve">
tehtud 23.01.14</t>
        </r>
      </text>
    </comment>
    <comment ref="B3036" authorId="6" shapeId="0" xr:uid="{00000000-0006-0000-0000-000045080000}">
      <text>
        <r>
          <rPr>
            <b/>
            <sz val="9"/>
            <color indexed="81"/>
            <rFont val="Tahoma"/>
            <family val="2"/>
            <charset val="186"/>
          </rPr>
          <t>Anne A.:</t>
        </r>
        <r>
          <rPr>
            <sz val="9"/>
            <color indexed="81"/>
            <rFont val="Tahoma"/>
            <family val="2"/>
            <charset val="186"/>
          </rPr>
          <t xml:space="preserve">
tehtud 31.07.2014</t>
        </r>
      </text>
    </comment>
    <comment ref="E3036" authorId="6" shapeId="0" xr:uid="{00000000-0006-0000-0000-000046080000}">
      <text>
        <r>
          <rPr>
            <b/>
            <sz val="9"/>
            <color indexed="81"/>
            <rFont val="Tahoma"/>
            <family val="2"/>
            <charset val="186"/>
          </rPr>
          <t>Anne A.:</t>
        </r>
        <r>
          <rPr>
            <sz val="9"/>
            <color indexed="81"/>
            <rFont val="Tahoma"/>
            <family val="2"/>
            <charset val="186"/>
          </rPr>
          <t xml:space="preserve">
Programm: Põhja- ja Baltimaade avaliku halduse mobiilsusprogramm (Nordic-Baltic mobility programme for Public Administration)</t>
        </r>
      </text>
    </comment>
    <comment ref="B3038" authorId="6" shapeId="0" xr:uid="{00000000-0006-0000-0000-000047080000}">
      <text>
        <r>
          <rPr>
            <b/>
            <sz val="9"/>
            <color indexed="81"/>
            <rFont val="Tahoma"/>
            <family val="2"/>
            <charset val="186"/>
          </rPr>
          <t>Anne A.:</t>
        </r>
        <r>
          <rPr>
            <sz val="9"/>
            <color indexed="81"/>
            <rFont val="Tahoma"/>
            <family val="2"/>
            <charset val="186"/>
          </rPr>
          <t xml:space="preserve">
tehtud 05.05.2015</t>
        </r>
      </text>
    </comment>
    <comment ref="B3039" authorId="6" shapeId="0" xr:uid="{00000000-0006-0000-0000-000048080000}">
      <text>
        <r>
          <rPr>
            <b/>
            <sz val="9"/>
            <color indexed="81"/>
            <rFont val="Tahoma"/>
            <family val="2"/>
            <charset val="186"/>
          </rPr>
          <t>Anne A.:</t>
        </r>
        <r>
          <rPr>
            <sz val="9"/>
            <color indexed="81"/>
            <rFont val="Tahoma"/>
            <family val="2"/>
            <charset val="186"/>
          </rPr>
          <t xml:space="preserve">
Tehtud 23.09.2015
</t>
        </r>
      </text>
    </comment>
    <comment ref="E3039" authorId="6" shapeId="0" xr:uid="{00000000-0006-0000-0000-000049080000}">
      <text>
        <r>
          <rPr>
            <b/>
            <sz val="9"/>
            <color indexed="81"/>
            <rFont val="Tahoma"/>
            <family val="2"/>
            <charset val="186"/>
          </rPr>
          <t>Anne A.:</t>
        </r>
        <r>
          <rPr>
            <sz val="9"/>
            <color indexed="81"/>
            <rFont val="Tahoma"/>
            <family val="2"/>
            <charset val="186"/>
          </rPr>
          <t xml:space="preserve">
Фонд содействия развитию  культурных программ «Балтийский международный фестивальный центр» (Санкт-Петербург, Россия)</t>
        </r>
      </text>
    </comment>
    <comment ref="B3040" authorId="6" shapeId="0" xr:uid="{00000000-0006-0000-0000-00004A080000}">
      <text>
        <r>
          <rPr>
            <b/>
            <sz val="9"/>
            <color indexed="81"/>
            <rFont val="Tahoma"/>
            <family val="2"/>
            <charset val="186"/>
          </rPr>
          <t>Anne A.:</t>
        </r>
        <r>
          <rPr>
            <sz val="9"/>
            <color indexed="81"/>
            <rFont val="Tahoma"/>
            <family val="2"/>
            <charset val="186"/>
          </rPr>
          <t xml:space="preserve">
Tehtud 23.09.2015
</t>
        </r>
      </text>
    </comment>
    <comment ref="B3041" authorId="2" shapeId="0" xr:uid="{00000000-0006-0000-0000-00004B080000}">
      <text>
        <r>
          <rPr>
            <b/>
            <sz val="9"/>
            <color indexed="81"/>
            <rFont val="Tahoma"/>
            <family val="2"/>
            <charset val="186"/>
          </rPr>
          <t>Anne Altermann:</t>
        </r>
        <r>
          <rPr>
            <sz val="9"/>
            <color indexed="81"/>
            <rFont val="Tahoma"/>
            <family val="2"/>
            <charset val="186"/>
          </rPr>
          <t xml:space="preserve">
tehtud 25.11.2016</t>
        </r>
      </text>
    </comment>
    <comment ref="E3041" authorId="2" shapeId="0" xr:uid="{00000000-0006-0000-0000-00004C080000}">
      <text>
        <r>
          <rPr>
            <b/>
            <sz val="9"/>
            <color indexed="81"/>
            <rFont val="Tahoma"/>
            <family val="2"/>
            <charset val="186"/>
          </rPr>
          <t>Anne Altermann:</t>
        </r>
        <r>
          <rPr>
            <sz val="9"/>
            <color indexed="81"/>
            <rFont val="Tahoma"/>
            <family val="2"/>
            <charset val="186"/>
          </rPr>
          <t xml:space="preserve">
tietuse andja Riiklik Vene Muuseum (St. Peterburg, Venemaa)</t>
        </r>
      </text>
    </comment>
    <comment ref="B3042" authorId="2" shapeId="0" xr:uid="{00000000-0006-0000-0000-00004D080000}">
      <text>
        <r>
          <rPr>
            <b/>
            <sz val="9"/>
            <color indexed="81"/>
            <rFont val="Tahoma"/>
            <family val="2"/>
            <charset val="186"/>
          </rPr>
          <t>Anne Altermann:</t>
        </r>
        <r>
          <rPr>
            <sz val="9"/>
            <color indexed="81"/>
            <rFont val="Tahoma"/>
            <family val="2"/>
            <charset val="186"/>
          </rPr>
          <t xml:space="preserve">
tehtud 17.01.2017</t>
        </r>
      </text>
    </comment>
    <comment ref="B3043" authorId="2" shapeId="0" xr:uid="{00000000-0006-0000-0000-00004E080000}">
      <text>
        <r>
          <rPr>
            <b/>
            <sz val="9"/>
            <color indexed="81"/>
            <rFont val="Tahoma"/>
            <family val="2"/>
            <charset val="186"/>
          </rPr>
          <t>Anne Altermann:</t>
        </r>
        <r>
          <rPr>
            <sz val="9"/>
            <color indexed="81"/>
            <rFont val="Tahoma"/>
            <family val="2"/>
            <charset val="186"/>
          </rPr>
          <t xml:space="preserve">
tehtud 21.02.2017</t>
        </r>
      </text>
    </comment>
    <comment ref="E3043" authorId="2" shapeId="0" xr:uid="{00000000-0006-0000-0000-00004F080000}">
      <text>
        <r>
          <rPr>
            <b/>
            <sz val="9"/>
            <color indexed="81"/>
            <rFont val="Tahoma"/>
            <family val="2"/>
            <charset val="186"/>
          </rPr>
          <t>Anne Altermann:</t>
        </r>
        <r>
          <rPr>
            <sz val="9"/>
            <color indexed="81"/>
            <rFont val="Tahoma"/>
            <family val="2"/>
            <charset val="186"/>
          </rPr>
          <t xml:space="preserve">
Suomen Viron-Instituutin </t>
        </r>
      </text>
    </comment>
    <comment ref="B3044" authorId="16" shapeId="0" xr:uid="{00000000-0006-0000-0000-000050080000}">
      <text>
        <r>
          <rPr>
            <b/>
            <sz val="9"/>
            <color indexed="81"/>
            <rFont val="Tahoma"/>
            <family val="2"/>
            <charset val="186"/>
          </rPr>
          <t>Maarja Valler:</t>
        </r>
        <r>
          <rPr>
            <sz val="9"/>
            <color indexed="81"/>
            <rFont val="Tahoma"/>
            <family val="2"/>
            <charset val="186"/>
          </rPr>
          <t xml:space="preserve">
tehtud 20.07.2017</t>
        </r>
      </text>
    </comment>
    <comment ref="B3045" authorId="2" shapeId="0" xr:uid="{00000000-0006-0000-0000-000051080000}">
      <text>
        <r>
          <rPr>
            <b/>
            <sz val="9"/>
            <color indexed="81"/>
            <rFont val="Tahoma"/>
            <family val="2"/>
            <charset val="186"/>
          </rPr>
          <t>Anne Altermann:</t>
        </r>
        <r>
          <rPr>
            <sz val="9"/>
            <color indexed="81"/>
            <rFont val="Tahoma"/>
            <family val="2"/>
            <charset val="186"/>
          </rPr>
          <t xml:space="preserve">
tehtud 06.09.2017</t>
        </r>
      </text>
    </comment>
    <comment ref="B3046" authorId="2" shapeId="0" xr:uid="{00000000-0006-0000-0000-000052080000}">
      <text>
        <r>
          <rPr>
            <b/>
            <sz val="9"/>
            <color indexed="81"/>
            <rFont val="Tahoma"/>
            <family val="2"/>
            <charset val="186"/>
          </rPr>
          <t>Anne Altermann:</t>
        </r>
        <r>
          <rPr>
            <sz val="9"/>
            <color indexed="81"/>
            <rFont val="Tahoma"/>
            <family val="2"/>
            <charset val="186"/>
          </rPr>
          <t xml:space="preserve">
tehtud 30.10.2017</t>
        </r>
      </text>
    </comment>
    <comment ref="B3047" authorId="2" shapeId="0" xr:uid="{00000000-0006-0000-0000-000053080000}">
      <text>
        <r>
          <rPr>
            <b/>
            <sz val="9"/>
            <color indexed="81"/>
            <rFont val="Segoe UI"/>
            <family val="2"/>
            <charset val="186"/>
          </rPr>
          <t>Anne Altermann:</t>
        </r>
        <r>
          <rPr>
            <sz val="9"/>
            <color indexed="81"/>
            <rFont val="Segoe UI"/>
            <family val="2"/>
            <charset val="186"/>
          </rPr>
          <t xml:space="preserve">
tehtud 04.12.2018</t>
        </r>
      </text>
    </comment>
    <comment ref="B3049" authorId="2" shapeId="0" xr:uid="{00000000-0006-0000-0000-000054080000}">
      <text>
        <r>
          <rPr>
            <b/>
            <sz val="9"/>
            <color indexed="81"/>
            <rFont val="Tahoma"/>
            <family val="2"/>
            <charset val="186"/>
          </rPr>
          <t>Anne Altermann:</t>
        </r>
        <r>
          <rPr>
            <sz val="9"/>
            <color indexed="81"/>
            <rFont val="Tahoma"/>
            <family val="2"/>
            <charset val="186"/>
          </rPr>
          <t xml:space="preserve">
Tehtud 03.11.2020</t>
        </r>
      </text>
    </comment>
    <comment ref="B3052" authorId="1" shapeId="0" xr:uid="{00000000-0006-0000-0000-000055080000}">
      <text>
        <r>
          <rPr>
            <b/>
            <sz val="8"/>
            <color indexed="81"/>
            <rFont val="Tahoma"/>
            <family val="2"/>
            <charset val="186"/>
          </rPr>
          <t>valler:</t>
        </r>
        <r>
          <rPr>
            <sz val="8"/>
            <color indexed="81"/>
            <rFont val="Tahoma"/>
            <family val="2"/>
            <charset val="186"/>
          </rPr>
          <t xml:space="preserve">
tehtud 08.05.07</t>
        </r>
      </text>
    </comment>
    <comment ref="B3053" authorId="1" shapeId="0" xr:uid="{00000000-0006-0000-0000-000056080000}">
      <text>
        <r>
          <rPr>
            <b/>
            <sz val="8"/>
            <color indexed="81"/>
            <rFont val="Tahoma"/>
            <family val="2"/>
            <charset val="186"/>
          </rPr>
          <t>valler:</t>
        </r>
        <r>
          <rPr>
            <sz val="8"/>
            <color indexed="81"/>
            <rFont val="Tahoma"/>
            <family val="2"/>
            <charset val="186"/>
          </rPr>
          <t xml:space="preserve">
tehtud 06.11.07</t>
        </r>
      </text>
    </comment>
    <comment ref="E3053" authorId="1" shapeId="0" xr:uid="{00000000-0006-0000-0000-000057080000}">
      <text>
        <r>
          <rPr>
            <b/>
            <sz val="8"/>
            <color indexed="81"/>
            <rFont val="Tahoma"/>
            <family val="2"/>
            <charset val="186"/>
          </rPr>
          <t>valler:</t>
        </r>
        <r>
          <rPr>
            <sz val="8"/>
            <color indexed="81"/>
            <rFont val="Tahoma"/>
            <family val="2"/>
            <charset val="186"/>
          </rPr>
          <t xml:space="preserve">
Tallinna Heleni Koolile 8425</t>
        </r>
      </text>
    </comment>
    <comment ref="B3054" authorId="1" shapeId="0" xr:uid="{00000000-0006-0000-0000-000058080000}">
      <text>
        <r>
          <rPr>
            <b/>
            <sz val="8"/>
            <color indexed="81"/>
            <rFont val="Tahoma"/>
            <family val="2"/>
            <charset val="186"/>
          </rPr>
          <t>valler:</t>
        </r>
        <r>
          <rPr>
            <sz val="8"/>
            <color indexed="81"/>
            <rFont val="Tahoma"/>
            <family val="2"/>
            <charset val="186"/>
          </rPr>
          <t xml:space="preserve">
tehtud 08.07.08</t>
        </r>
      </text>
    </comment>
    <comment ref="E3054" authorId="1" shapeId="0" xr:uid="{00000000-0006-0000-0000-000059080000}">
      <text>
        <r>
          <rPr>
            <b/>
            <sz val="8"/>
            <color indexed="81"/>
            <rFont val="Tahoma"/>
            <family val="2"/>
            <charset val="186"/>
          </rPr>
          <t>valler:</t>
        </r>
        <r>
          <rPr>
            <sz val="8"/>
            <color indexed="81"/>
            <rFont val="Tahoma"/>
            <family val="2"/>
            <charset val="186"/>
          </rPr>
          <t xml:space="preserve">
projekt "Following our Grandpa's Stories..."</t>
        </r>
      </text>
    </comment>
    <comment ref="B3055" authorId="3" shapeId="0" xr:uid="{00000000-0006-0000-0000-00005A080000}">
      <text>
        <r>
          <rPr>
            <b/>
            <sz val="8"/>
            <color indexed="81"/>
            <rFont val="Tahoma"/>
            <family val="2"/>
            <charset val="186"/>
          </rPr>
          <t>ruusmann:</t>
        </r>
        <r>
          <rPr>
            <sz val="8"/>
            <color indexed="81"/>
            <rFont val="Tahoma"/>
            <family val="2"/>
            <charset val="186"/>
          </rPr>
          <t xml:space="preserve">
tehtud 19.02.2009</t>
        </r>
      </text>
    </comment>
    <comment ref="B3056" authorId="5" shapeId="0" xr:uid="{00000000-0006-0000-0000-00005B080000}">
      <text>
        <r>
          <rPr>
            <b/>
            <sz val="9"/>
            <color indexed="81"/>
            <rFont val="Tahoma"/>
            <family val="2"/>
            <charset val="186"/>
          </rPr>
          <t>altermann1:</t>
        </r>
        <r>
          <rPr>
            <sz val="9"/>
            <color indexed="81"/>
            <rFont val="Tahoma"/>
            <family val="2"/>
            <charset val="186"/>
          </rPr>
          <t xml:space="preserve">
Tehtud 01.09.11</t>
        </r>
      </text>
    </comment>
    <comment ref="E3056" authorId="5" shapeId="0" xr:uid="{00000000-0006-0000-0000-00005C080000}">
      <text>
        <r>
          <rPr>
            <b/>
            <sz val="9"/>
            <color indexed="81"/>
            <rFont val="Tahoma"/>
            <family val="2"/>
            <charset val="186"/>
          </rPr>
          <t>altermann1:</t>
        </r>
        <r>
          <rPr>
            <sz val="9"/>
            <color indexed="81"/>
            <rFont val="Tahoma"/>
            <family val="2"/>
            <charset val="186"/>
          </rPr>
          <t xml:space="preserve">
Tallinna Lasteaiale Delfiin, Tallinna Lasteaiale Sinilill, Tallinna Männiku Lasteaiale ja ka Tallinna Luha Lasteaiale eraldatakse vahendid C02 kvoodi müügist Marubeni Corporationile. Aluseks on Vabariigi Valitsuse korraldus 02.12.2010 nr 460 ja rahandusministri määrus 04.02.2011 nr 5.
LV 16.02.2011 korraldis nr 244-k
</t>
        </r>
      </text>
    </comment>
    <comment ref="B3057" authorId="5" shapeId="0" xr:uid="{00000000-0006-0000-0000-00005D080000}">
      <text>
        <r>
          <rPr>
            <b/>
            <sz val="8"/>
            <color indexed="81"/>
            <rFont val="Tahoma"/>
            <family val="2"/>
            <charset val="186"/>
          </rPr>
          <t>altermann1:</t>
        </r>
        <r>
          <rPr>
            <sz val="8"/>
            <color indexed="81"/>
            <rFont val="Tahoma"/>
            <family val="2"/>
            <charset val="186"/>
          </rPr>
          <t xml:space="preserve">
tehtud 21.11.11</t>
        </r>
      </text>
    </comment>
    <comment ref="E3057" authorId="5" shapeId="0" xr:uid="{00000000-0006-0000-0000-00005E080000}">
      <text>
        <r>
          <rPr>
            <b/>
            <sz val="9"/>
            <color indexed="81"/>
            <rFont val="Tahoma"/>
            <family val="2"/>
            <charset val="186"/>
          </rPr>
          <t>altermann1:</t>
        </r>
        <r>
          <rPr>
            <sz val="9"/>
            <color indexed="81"/>
            <rFont val="Tahoma"/>
            <family val="2"/>
            <charset val="186"/>
          </rPr>
          <t xml:space="preserve">
Tallinna Kullatera Lateaiale, Mustakivi Lasteaiale, Mustjõe Gümnaasiumileja Tõnismäe Reaalkoolile  eraldatakse vahendid C02 kvoodi müügist Sumitomo Corporationile. Aluseks rahandusministri 16.märts 2011. a määrusest nr 14 „Riigi lubatud heitkoguse ühikutega kauplemise Eesti Vabariigi ja Sumitomo Corporationi vahel sõlmitud kuuendast kokkuleppest saadud vahendite kasutamise tingimused ja kord“
</t>
        </r>
      </text>
    </comment>
    <comment ref="B3058" authorId="5" shapeId="0" xr:uid="{00000000-0006-0000-0000-00005F080000}">
      <text>
        <r>
          <rPr>
            <b/>
            <sz val="8"/>
            <color indexed="81"/>
            <rFont val="Tahoma"/>
            <family val="2"/>
            <charset val="186"/>
          </rPr>
          <t>altermann1:</t>
        </r>
        <r>
          <rPr>
            <sz val="8"/>
            <color indexed="81"/>
            <rFont val="Tahoma"/>
            <family val="2"/>
            <charset val="186"/>
          </rPr>
          <t xml:space="preserve">
tehtud 21.11.11</t>
        </r>
      </text>
    </comment>
    <comment ref="E3058" authorId="5" shapeId="0" xr:uid="{00000000-0006-0000-0000-000060080000}">
      <text>
        <r>
          <rPr>
            <b/>
            <sz val="9"/>
            <color indexed="81"/>
            <rFont val="Tahoma"/>
            <family val="2"/>
            <charset val="186"/>
          </rPr>
          <t>altermann1:</t>
        </r>
        <r>
          <rPr>
            <sz val="9"/>
            <color indexed="81"/>
            <rFont val="Tahoma"/>
            <family val="2"/>
            <charset val="186"/>
          </rPr>
          <t xml:space="preserve">
Tallinna Inglise Kolledzile  eraldatakse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3059" authorId="5" shapeId="0" xr:uid="{00000000-0006-0000-0000-000061080000}">
      <text>
        <r>
          <rPr>
            <b/>
            <sz val="9"/>
            <color indexed="81"/>
            <rFont val="Tahoma"/>
            <family val="2"/>
            <charset val="186"/>
          </rPr>
          <t>altermann1:</t>
        </r>
        <r>
          <rPr>
            <sz val="9"/>
            <color indexed="81"/>
            <rFont val="Tahoma"/>
            <family val="2"/>
            <charset val="186"/>
          </rPr>
          <t xml:space="preserve">
 tehtud 19.03.12</t>
        </r>
      </text>
    </comment>
    <comment ref="B3060" authorId="5" shapeId="0" xr:uid="{00000000-0006-0000-0000-000062080000}">
      <text>
        <r>
          <rPr>
            <b/>
            <sz val="9"/>
            <color indexed="81"/>
            <rFont val="Tahoma"/>
            <family val="2"/>
            <charset val="186"/>
          </rPr>
          <t>altermann1:</t>
        </r>
        <r>
          <rPr>
            <sz val="9"/>
            <color indexed="81"/>
            <rFont val="Tahoma"/>
            <family val="2"/>
            <charset val="186"/>
          </rPr>
          <t xml:space="preserve">
tehtud 10.04.12</t>
        </r>
      </text>
    </comment>
    <comment ref="B3061" authorId="5" shapeId="0" xr:uid="{00000000-0006-0000-0000-000063080000}">
      <text>
        <r>
          <rPr>
            <b/>
            <sz val="9"/>
            <color indexed="81"/>
            <rFont val="Tahoma"/>
            <family val="2"/>
            <charset val="186"/>
          </rPr>
          <t>altermann1:</t>
        </r>
        <r>
          <rPr>
            <sz val="9"/>
            <color indexed="81"/>
            <rFont val="Tahoma"/>
            <family val="2"/>
            <charset val="186"/>
          </rPr>
          <t xml:space="preserve">
tehtud 10.04.12</t>
        </r>
      </text>
    </comment>
    <comment ref="B3062" authorId="5" shapeId="0" xr:uid="{00000000-0006-0000-0000-000064080000}">
      <text>
        <r>
          <rPr>
            <b/>
            <sz val="9"/>
            <color indexed="81"/>
            <rFont val="Tahoma"/>
            <family val="2"/>
            <charset val="186"/>
          </rPr>
          <t>altermann1:</t>
        </r>
        <r>
          <rPr>
            <sz val="9"/>
            <color indexed="81"/>
            <rFont val="Tahoma"/>
            <family val="2"/>
            <charset val="186"/>
          </rPr>
          <t xml:space="preserve">
tehtud 26.04.12</t>
        </r>
      </text>
    </comment>
    <comment ref="B3063" authorId="6" shapeId="0" xr:uid="{00000000-0006-0000-0000-000065080000}">
      <text>
        <r>
          <rPr>
            <b/>
            <sz val="9"/>
            <color indexed="81"/>
            <rFont val="Tahoma"/>
            <family val="2"/>
            <charset val="186"/>
          </rPr>
          <t>Anne A.:</t>
        </r>
        <r>
          <rPr>
            <sz val="9"/>
            <color indexed="81"/>
            <rFont val="Tahoma"/>
            <family val="2"/>
            <charset val="186"/>
          </rPr>
          <t xml:space="preserve">
tehtud 30.11.12</t>
        </r>
      </text>
    </comment>
    <comment ref="E3063" authorId="6" shapeId="0" xr:uid="{00000000-0006-0000-0000-000066080000}">
      <text>
        <r>
          <rPr>
            <b/>
            <sz val="9"/>
            <color indexed="81"/>
            <rFont val="Tahoma"/>
            <family val="2"/>
            <charset val="186"/>
          </rPr>
          <t xml:space="preserve">Anne:
</t>
        </r>
        <r>
          <rPr>
            <sz val="9"/>
            <color indexed="81"/>
            <rFont val="Tahoma"/>
            <family val="2"/>
            <charset val="186"/>
          </rPr>
          <t>eraldajad erinevad, nt
Haabersti Vene GÜ oli partneriks kool Belgist</t>
        </r>
      </text>
    </comment>
    <comment ref="B3064" authorId="6" shapeId="0" xr:uid="{00000000-0006-0000-0000-000067080000}">
      <text>
        <r>
          <rPr>
            <b/>
            <sz val="9"/>
            <color indexed="81"/>
            <rFont val="Tahoma"/>
            <family val="2"/>
            <charset val="186"/>
          </rPr>
          <t>Anne A.:</t>
        </r>
        <r>
          <rPr>
            <sz val="9"/>
            <color indexed="81"/>
            <rFont val="Tahoma"/>
            <family val="2"/>
            <charset val="186"/>
          </rPr>
          <t xml:space="preserve">
tehtud 30.11.12</t>
        </r>
      </text>
    </comment>
    <comment ref="E3064" authorId="6" shapeId="0" xr:uid="{00000000-0006-0000-0000-000068080000}">
      <text>
        <r>
          <rPr>
            <b/>
            <sz val="9"/>
            <color indexed="81"/>
            <rFont val="Tahoma"/>
            <family val="2"/>
            <charset val="186"/>
          </rPr>
          <t>Anne A.:</t>
        </r>
        <r>
          <rPr>
            <sz val="9"/>
            <color indexed="81"/>
            <rFont val="Tahoma"/>
            <family val="2"/>
            <charset val="186"/>
          </rPr>
          <t xml:space="preserve">
Tallinna Linnupesa Lasteaiale </t>
        </r>
      </text>
    </comment>
    <comment ref="B3065" authorId="6" shapeId="0" xr:uid="{00000000-0006-0000-0000-000069080000}">
      <text>
        <r>
          <rPr>
            <b/>
            <sz val="9"/>
            <color indexed="81"/>
            <rFont val="Tahoma"/>
            <family val="2"/>
            <charset val="186"/>
          </rPr>
          <t>Anne A.:</t>
        </r>
        <r>
          <rPr>
            <sz val="9"/>
            <color indexed="81"/>
            <rFont val="Tahoma"/>
            <family val="2"/>
            <charset val="186"/>
          </rPr>
          <t xml:space="preserve">
tehtud 17.09.2013</t>
        </r>
      </text>
    </comment>
    <comment ref="E3065" authorId="2" shapeId="0" xr:uid="{00000000-0006-0000-0000-00006A080000}">
      <text>
        <r>
          <rPr>
            <b/>
            <sz val="9"/>
            <color indexed="81"/>
            <rFont val="Tahoma"/>
            <family val="2"/>
            <charset val="186"/>
          </rPr>
          <t>Anne Altermann:</t>
        </r>
        <r>
          <rPr>
            <sz val="9"/>
            <color indexed="81"/>
            <rFont val="Tahoma"/>
            <family val="2"/>
            <charset val="186"/>
          </rPr>
          <t xml:space="preserve">
Uus nimi Tallinna Goethe Instituut</t>
        </r>
      </text>
    </comment>
    <comment ref="B3066" authorId="9" shapeId="0" xr:uid="{00000000-0006-0000-0000-00006B080000}">
      <text>
        <r>
          <rPr>
            <b/>
            <sz val="9"/>
            <color indexed="81"/>
            <rFont val="Tahoma"/>
            <family val="2"/>
            <charset val="186"/>
          </rPr>
          <t>Krista Kibur:</t>
        </r>
        <r>
          <rPr>
            <sz val="9"/>
            <color indexed="81"/>
            <rFont val="Tahoma"/>
            <family val="2"/>
            <charset val="186"/>
          </rPr>
          <t xml:space="preserve">
17.07.2014</t>
        </r>
      </text>
    </comment>
    <comment ref="B3067" authorId="6" shapeId="0" xr:uid="{00000000-0006-0000-0000-00006C080000}">
      <text>
        <r>
          <rPr>
            <b/>
            <sz val="9"/>
            <color indexed="81"/>
            <rFont val="Tahoma"/>
            <family val="2"/>
            <charset val="186"/>
          </rPr>
          <t>Anne A.:</t>
        </r>
        <r>
          <rPr>
            <sz val="9"/>
            <color indexed="81"/>
            <rFont val="Tahoma"/>
            <family val="2"/>
            <charset val="186"/>
          </rPr>
          <t xml:space="preserve">
tehtud 12.11.2014</t>
        </r>
      </text>
    </comment>
    <comment ref="B3068" authorId="6" shapeId="0" xr:uid="{00000000-0006-0000-0000-00006D080000}">
      <text>
        <r>
          <rPr>
            <b/>
            <sz val="9"/>
            <color indexed="81"/>
            <rFont val="Tahoma"/>
            <family val="2"/>
            <charset val="186"/>
          </rPr>
          <t>Anne A.:</t>
        </r>
        <r>
          <rPr>
            <sz val="9"/>
            <color indexed="81"/>
            <rFont val="Tahoma"/>
            <family val="2"/>
            <charset val="186"/>
          </rPr>
          <t xml:space="preserve">
tehtud 11.03.2015</t>
        </r>
      </text>
    </comment>
    <comment ref="F3068" authorId="6" shapeId="0" xr:uid="{00000000-0006-0000-0000-00006E080000}">
      <text>
        <r>
          <rPr>
            <b/>
            <sz val="9"/>
            <color indexed="81"/>
            <rFont val="Tahoma"/>
            <family val="2"/>
            <charset val="186"/>
          </rPr>
          <t>Anne A.:</t>
        </r>
        <r>
          <rPr>
            <sz val="9"/>
            <color indexed="81"/>
            <rFont val="Tahoma"/>
            <family val="2"/>
            <charset val="186"/>
          </rPr>
          <t xml:space="preserve">
01.09.2014-31.08.2017
kokku 32360€</t>
        </r>
      </text>
    </comment>
    <comment ref="B3069" authorId="6" shapeId="0" xr:uid="{00000000-0006-0000-0000-00006F080000}">
      <text>
        <r>
          <rPr>
            <b/>
            <sz val="9"/>
            <color indexed="81"/>
            <rFont val="Tahoma"/>
            <family val="2"/>
            <charset val="186"/>
          </rPr>
          <t>Anne A.:</t>
        </r>
        <r>
          <rPr>
            <sz val="9"/>
            <color indexed="81"/>
            <rFont val="Tahoma"/>
            <family val="2"/>
            <charset val="186"/>
          </rPr>
          <t xml:space="preserve">
tehtud 22.12.2015</t>
        </r>
      </text>
    </comment>
    <comment ref="B3070" authorId="6" shapeId="0" xr:uid="{00000000-0006-0000-0000-000070080000}">
      <text>
        <r>
          <rPr>
            <b/>
            <sz val="9"/>
            <color indexed="81"/>
            <rFont val="Tahoma"/>
            <family val="2"/>
            <charset val="186"/>
          </rPr>
          <t>Anne A.:</t>
        </r>
        <r>
          <rPr>
            <sz val="9"/>
            <color indexed="81"/>
            <rFont val="Tahoma"/>
            <family val="2"/>
            <charset val="186"/>
          </rPr>
          <t xml:space="preserve">
Tehtud 13.01.2016</t>
        </r>
      </text>
    </comment>
    <comment ref="B3071" authorId="6" shapeId="0" xr:uid="{00000000-0006-0000-0000-000071080000}">
      <text>
        <r>
          <rPr>
            <b/>
            <sz val="9"/>
            <color indexed="81"/>
            <rFont val="Tahoma"/>
            <family val="2"/>
            <charset val="186"/>
          </rPr>
          <t>Anne A.:</t>
        </r>
        <r>
          <rPr>
            <sz val="9"/>
            <color indexed="81"/>
            <rFont val="Tahoma"/>
            <family val="2"/>
            <charset val="186"/>
          </rPr>
          <t xml:space="preserve">
tehtud 29.01.2016</t>
        </r>
      </text>
    </comment>
    <comment ref="B3073" authorId="2" shapeId="0" xr:uid="{00000000-0006-0000-0000-000072080000}">
      <text>
        <r>
          <rPr>
            <b/>
            <sz val="9"/>
            <color indexed="81"/>
            <rFont val="Tahoma"/>
            <family val="2"/>
            <charset val="186"/>
          </rPr>
          <t>Anne Altermann:</t>
        </r>
        <r>
          <rPr>
            <sz val="9"/>
            <color indexed="81"/>
            <rFont val="Tahoma"/>
            <family val="2"/>
            <charset val="186"/>
          </rPr>
          <t xml:space="preserve">
tehtud 18.01.2017</t>
        </r>
      </text>
    </comment>
    <comment ref="B3074" authorId="2" shapeId="0" xr:uid="{00000000-0006-0000-0000-000073080000}">
      <text>
        <r>
          <rPr>
            <b/>
            <sz val="9"/>
            <color indexed="81"/>
            <rFont val="Tahoma"/>
            <family val="2"/>
            <charset val="186"/>
          </rPr>
          <t>Anne Altermann:</t>
        </r>
        <r>
          <rPr>
            <sz val="9"/>
            <color indexed="81"/>
            <rFont val="Tahoma"/>
            <family val="2"/>
            <charset val="186"/>
          </rPr>
          <t xml:space="preserve">
tehtud 28.11.2017</t>
        </r>
      </text>
    </comment>
    <comment ref="B3075" authorId="2" shapeId="0" xr:uid="{00000000-0006-0000-0000-000074080000}">
      <text>
        <r>
          <rPr>
            <b/>
            <sz val="9"/>
            <color indexed="81"/>
            <rFont val="Tahoma"/>
            <family val="2"/>
            <charset val="186"/>
          </rPr>
          <t>Anne Altermann:</t>
        </r>
        <r>
          <rPr>
            <sz val="9"/>
            <color indexed="81"/>
            <rFont val="Tahoma"/>
            <family val="2"/>
            <charset val="186"/>
          </rPr>
          <t xml:space="preserve">
tehtud 29.01.2020</t>
        </r>
      </text>
    </comment>
    <comment ref="B3076" authorId="2" shapeId="0" xr:uid="{00000000-0006-0000-0000-000075080000}">
      <text>
        <r>
          <rPr>
            <b/>
            <sz val="9"/>
            <color indexed="81"/>
            <rFont val="Tahoma"/>
            <family val="2"/>
            <charset val="186"/>
          </rPr>
          <t>Anne Altermann:</t>
        </r>
        <r>
          <rPr>
            <sz val="9"/>
            <color indexed="81"/>
            <rFont val="Tahoma"/>
            <family val="2"/>
            <charset val="186"/>
          </rPr>
          <t xml:space="preserve">
tehtud 12.02.2021</t>
        </r>
      </text>
    </comment>
    <comment ref="B3077" authorId="2" shapeId="0" xr:uid="{00000000-0006-0000-0000-000076080000}">
      <text>
        <r>
          <rPr>
            <b/>
            <sz val="9"/>
            <color indexed="81"/>
            <rFont val="Tahoma"/>
            <family val="2"/>
            <charset val="186"/>
          </rPr>
          <t>Anne Altermann:</t>
        </r>
        <r>
          <rPr>
            <sz val="9"/>
            <color indexed="81"/>
            <rFont val="Tahoma"/>
            <family val="2"/>
            <charset val="186"/>
          </rPr>
          <t xml:space="preserve">
tehtud 20.04.2021</t>
        </r>
      </text>
    </comment>
    <comment ref="B3078" authorId="2" shapeId="0" xr:uid="{00000000-0006-0000-0000-000077080000}">
      <text>
        <r>
          <rPr>
            <b/>
            <sz val="9"/>
            <color indexed="81"/>
            <rFont val="Tahoma"/>
            <family val="2"/>
            <charset val="186"/>
          </rPr>
          <t>Anne Altermann:</t>
        </r>
        <r>
          <rPr>
            <sz val="9"/>
            <color indexed="81"/>
            <rFont val="Tahoma"/>
            <family val="2"/>
            <charset val="186"/>
          </rPr>
          <t xml:space="preserve">
tehtud 26.05.2021</t>
        </r>
      </text>
    </comment>
    <comment ref="B3079" authorId="2" shapeId="0" xr:uid="{00000000-0006-0000-0000-000078080000}">
      <text>
        <r>
          <rPr>
            <b/>
            <sz val="9"/>
            <color indexed="81"/>
            <rFont val="Tahoma"/>
            <family val="2"/>
            <charset val="186"/>
          </rPr>
          <t>Anne Altermann:</t>
        </r>
        <r>
          <rPr>
            <sz val="9"/>
            <color indexed="81"/>
            <rFont val="Tahoma"/>
            <family val="2"/>
            <charset val="186"/>
          </rPr>
          <t xml:space="preserve">
tehtud 30.06.2021</t>
        </r>
      </text>
    </comment>
    <comment ref="B3081" authorId="2" shapeId="0" xr:uid="{23F10AFF-BE95-41A5-9D29-A1B3B87DF66F}">
      <text>
        <r>
          <rPr>
            <b/>
            <sz val="9"/>
            <color indexed="81"/>
            <rFont val="Tahoma"/>
            <family val="2"/>
            <charset val="186"/>
          </rPr>
          <t>Anne Altermann:</t>
        </r>
        <r>
          <rPr>
            <sz val="9"/>
            <color indexed="81"/>
            <rFont val="Tahoma"/>
            <family val="2"/>
            <charset val="186"/>
          </rPr>
          <t xml:space="preserve">
tehtud 07.03.2022</t>
        </r>
      </text>
    </comment>
    <comment ref="E3083" authorId="5" shapeId="0" xr:uid="{00000000-0006-0000-0000-000079080000}">
      <text>
        <r>
          <rPr>
            <b/>
            <sz val="9"/>
            <color indexed="81"/>
            <rFont val="Tahoma"/>
            <family val="2"/>
            <charset val="186"/>
          </rPr>
          <t>altermann1:</t>
        </r>
        <r>
          <rPr>
            <sz val="9"/>
            <color indexed="81"/>
            <rFont val="Tahoma"/>
            <family val="2"/>
            <charset val="186"/>
          </rPr>
          <t xml:space="preserve">
</t>
        </r>
        <r>
          <rPr>
            <u/>
            <sz val="9"/>
            <color indexed="81"/>
            <rFont val="Tahoma"/>
            <family val="2"/>
            <charset val="186"/>
          </rPr>
          <t xml:space="preserve">Asutusele Kristiine Sport </t>
        </r>
        <r>
          <rPr>
            <sz val="9"/>
            <color indexed="81"/>
            <rFont val="Tahoma"/>
            <family val="2"/>
            <charset val="186"/>
          </rPr>
          <t xml:space="preserve">eraldatakse </t>
        </r>
        <r>
          <rPr>
            <b/>
            <sz val="9"/>
            <color indexed="81"/>
            <rFont val="Tahoma"/>
            <family val="2"/>
            <charset val="186"/>
          </rPr>
          <t>Kadaka Spordihalli renoveerimiseks</t>
        </r>
        <r>
          <rPr>
            <sz val="9"/>
            <color indexed="81"/>
            <rFont val="Tahoma"/>
            <family val="2"/>
            <charset val="186"/>
          </rPr>
          <t xml:space="preserv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3084" authorId="4" shapeId="0" xr:uid="{00000000-0006-0000-0000-00007A080000}">
      <text>
        <r>
          <rPr>
            <b/>
            <sz val="8"/>
            <color indexed="81"/>
            <rFont val="Tahoma"/>
            <family val="2"/>
            <charset val="186"/>
          </rPr>
          <t>kibur:</t>
        </r>
        <r>
          <rPr>
            <sz val="8"/>
            <color indexed="81"/>
            <rFont val="Tahoma"/>
            <family val="2"/>
            <charset val="186"/>
          </rPr>
          <t xml:space="preserve">
tehtud 2008</t>
        </r>
      </text>
    </comment>
    <comment ref="B3085" authorId="4" shapeId="0" xr:uid="{00000000-0006-0000-0000-00007B080000}">
      <text>
        <r>
          <rPr>
            <b/>
            <sz val="8"/>
            <color indexed="81"/>
            <rFont val="Tahoma"/>
            <family val="2"/>
            <charset val="186"/>
          </rPr>
          <t>kibur:</t>
        </r>
        <r>
          <rPr>
            <sz val="8"/>
            <color indexed="81"/>
            <rFont val="Tahoma"/>
            <family val="2"/>
            <charset val="186"/>
          </rPr>
          <t xml:space="preserve">
tehtud 05.05.2010
</t>
        </r>
      </text>
    </comment>
    <comment ref="B3087" authorId="9" shapeId="0" xr:uid="{00000000-0006-0000-0000-00007C080000}">
      <text>
        <r>
          <rPr>
            <b/>
            <sz val="9"/>
            <color indexed="81"/>
            <rFont val="Tahoma"/>
            <family val="2"/>
            <charset val="186"/>
          </rPr>
          <t>Krista Kibur:</t>
        </r>
        <r>
          <rPr>
            <sz val="9"/>
            <color indexed="81"/>
            <rFont val="Tahoma"/>
            <family val="2"/>
            <charset val="186"/>
          </rPr>
          <t xml:space="preserve">
tegtud 04.12.2012 IV RR</t>
        </r>
      </text>
    </comment>
    <comment ref="B3089" authorId="2" shapeId="0" xr:uid="{00000000-0006-0000-0000-00007D080000}">
      <text>
        <r>
          <rPr>
            <b/>
            <sz val="9"/>
            <color indexed="81"/>
            <rFont val="Tahoma"/>
            <family val="2"/>
            <charset val="186"/>
          </rPr>
          <t>Anne Altermann:</t>
        </r>
        <r>
          <rPr>
            <sz val="9"/>
            <color indexed="81"/>
            <rFont val="Tahoma"/>
            <family val="2"/>
            <charset val="186"/>
          </rPr>
          <t xml:space="preserve">
tehtud 03.05.2021</t>
        </r>
      </text>
    </comment>
    <comment ref="B3090" authorId="20" shapeId="0" xr:uid="{00000000-0006-0000-0000-00007E080000}">
      <text>
        <r>
          <rPr>
            <b/>
            <sz val="8"/>
            <color indexed="81"/>
            <rFont val="Tahoma"/>
            <family val="2"/>
            <charset val="186"/>
          </rPr>
          <t>keres:</t>
        </r>
        <r>
          <rPr>
            <sz val="8"/>
            <color indexed="81"/>
            <rFont val="Tahoma"/>
            <family val="2"/>
            <charset val="186"/>
          </rPr>
          <t xml:space="preserve">
tehtud 21.06.07</t>
        </r>
      </text>
    </comment>
    <comment ref="B3091" authorId="0" shapeId="0" xr:uid="{00000000-0006-0000-0000-00007F080000}">
      <text>
        <r>
          <rPr>
            <b/>
            <sz val="9"/>
            <color indexed="81"/>
            <rFont val="Tahoma"/>
            <family val="2"/>
            <charset val="186"/>
          </rPr>
          <t>viinapuu:</t>
        </r>
        <r>
          <rPr>
            <sz val="9"/>
            <color indexed="81"/>
            <rFont val="Tahoma"/>
            <family val="2"/>
            <charset val="186"/>
          </rPr>
          <t xml:space="preserve">
tehtud 22.11.2011</t>
        </r>
      </text>
    </comment>
    <comment ref="B3093" authorId="1" shapeId="0" xr:uid="{00000000-0006-0000-0000-000080080000}">
      <text>
        <r>
          <rPr>
            <b/>
            <sz val="8"/>
            <color indexed="81"/>
            <rFont val="Tahoma"/>
            <family val="2"/>
            <charset val="186"/>
          </rPr>
          <t>valler:</t>
        </r>
        <r>
          <rPr>
            <sz val="8"/>
            <color indexed="81"/>
            <rFont val="Tahoma"/>
            <family val="2"/>
            <charset val="186"/>
          </rPr>
          <t xml:space="preserve">
tehtud 02.07.2007</t>
        </r>
      </text>
    </comment>
    <comment ref="B3094" authorId="1" shapeId="0" xr:uid="{00000000-0006-0000-0000-000081080000}">
      <text>
        <r>
          <rPr>
            <b/>
            <sz val="8"/>
            <color indexed="81"/>
            <rFont val="Tahoma"/>
            <family val="2"/>
            <charset val="186"/>
          </rPr>
          <t>valler:
tehtud 02.07.07</t>
        </r>
      </text>
    </comment>
    <comment ref="B3096" authorId="1" shapeId="0" xr:uid="{00000000-0006-0000-0000-000082080000}">
      <text>
        <r>
          <rPr>
            <b/>
            <sz val="8"/>
            <color indexed="81"/>
            <rFont val="Tahoma"/>
            <family val="2"/>
            <charset val="186"/>
          </rPr>
          <t>valler:</t>
        </r>
        <r>
          <rPr>
            <sz val="8"/>
            <color indexed="81"/>
            <rFont val="Tahoma"/>
            <family val="2"/>
            <charset val="186"/>
          </rPr>
          <t xml:space="preserve">
tehtud 20.09.07</t>
        </r>
      </text>
    </comment>
    <comment ref="A3105" authorId="12" shapeId="0" xr:uid="{00000000-0006-0000-0000-000083080000}">
      <text>
        <r>
          <rPr>
            <b/>
            <sz val="9"/>
            <color indexed="81"/>
            <rFont val="Tahoma"/>
            <family val="2"/>
            <charset val="186"/>
          </rPr>
          <t>Robert Kriesenthal:</t>
        </r>
        <r>
          <rPr>
            <sz val="9"/>
            <color indexed="81"/>
            <rFont val="Tahoma"/>
            <family val="2"/>
            <charset val="186"/>
          </rPr>
          <t xml:space="preserve">
Tehtud 18.03.2021</t>
        </r>
      </text>
    </comment>
    <comment ref="A3106" authorId="1" shapeId="0" xr:uid="{00000000-0006-0000-0000-000084080000}">
      <text>
        <r>
          <rPr>
            <b/>
            <sz val="8"/>
            <color indexed="81"/>
            <rFont val="Tahoma"/>
            <family val="2"/>
            <charset val="186"/>
          </rPr>
          <t>valler:</t>
        </r>
        <r>
          <rPr>
            <sz val="8"/>
            <color indexed="81"/>
            <rFont val="Tahoma"/>
            <family val="2"/>
            <charset val="186"/>
          </rPr>
          <t xml:space="preserve">
tehtud 13.01.09</t>
        </r>
      </text>
    </comment>
    <comment ref="A3109" authorId="4" shapeId="0" xr:uid="{00000000-0006-0000-0000-000085080000}">
      <text>
        <r>
          <rPr>
            <b/>
            <sz val="8"/>
            <color indexed="81"/>
            <rFont val="Tahoma"/>
            <family val="2"/>
            <charset val="186"/>
          </rPr>
          <t>kibur:</t>
        </r>
        <r>
          <rPr>
            <sz val="8"/>
            <color indexed="81"/>
            <rFont val="Tahoma"/>
            <family val="2"/>
            <charset val="186"/>
          </rPr>
          <t xml:space="preserve">
tehtud 13.01.2010</t>
        </r>
      </text>
    </comment>
    <comment ref="F3112" authorId="16" shapeId="0" xr:uid="{00000000-0006-0000-0000-000086080000}">
      <text>
        <r>
          <rPr>
            <b/>
            <sz val="9"/>
            <color indexed="81"/>
            <rFont val="Tahoma"/>
            <family val="2"/>
            <charset val="186"/>
          </rPr>
          <t>Maarja Valler:</t>
        </r>
        <r>
          <rPr>
            <sz val="9"/>
            <color indexed="81"/>
            <rFont val="Tahoma"/>
            <family val="2"/>
            <charset val="186"/>
          </rPr>
          <t xml:space="preserve">
KÜ</t>
        </r>
      </text>
    </comment>
    <comment ref="A3115" authorId="9" shapeId="0" xr:uid="{00000000-0006-0000-0000-000087080000}">
      <text>
        <r>
          <rPr>
            <b/>
            <sz val="9"/>
            <color indexed="81"/>
            <rFont val="Tahoma"/>
            <family val="2"/>
            <charset val="186"/>
          </rPr>
          <t>Krista Kibur:</t>
        </r>
        <r>
          <rPr>
            <sz val="9"/>
            <color indexed="81"/>
            <rFont val="Tahoma"/>
            <family val="2"/>
            <charset val="186"/>
          </rPr>
          <t xml:space="preserve">
kasutusel alates 2014. aastast (tehtud paranduskanded: 1159599000 fond on asedatud selle fondiga) </t>
        </r>
      </text>
    </comment>
    <comment ref="F3116" authorId="16" shapeId="0" xr:uid="{00000000-0006-0000-0000-000088080000}">
      <text>
        <r>
          <rPr>
            <b/>
            <sz val="9"/>
            <color indexed="81"/>
            <rFont val="Tahoma"/>
            <family val="2"/>
            <charset val="186"/>
          </rPr>
          <t>Maarja Valler:</t>
        </r>
        <r>
          <rPr>
            <sz val="9"/>
            <color indexed="81"/>
            <rFont val="Tahoma"/>
            <family val="2"/>
            <charset val="186"/>
          </rPr>
          <t xml:space="preserve">
KÜ</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Krista Kibur</author>
    <author>Maarja Valler</author>
  </authors>
  <commentList>
    <comment ref="C132" authorId="0" shapeId="0" xr:uid="{00000000-0006-0000-1200-000001000000}">
      <text>
        <r>
          <rPr>
            <b/>
            <sz val="9"/>
            <color indexed="81"/>
            <rFont val="Tahoma"/>
            <family val="2"/>
            <charset val="186"/>
          </rPr>
          <t>Krista Kibur:</t>
        </r>
        <r>
          <rPr>
            <sz val="9"/>
            <color indexed="81"/>
            <rFont val="Tahoma"/>
            <family val="2"/>
            <charset val="186"/>
          </rPr>
          <t xml:space="preserve">
lisatud 23.09.2013</t>
        </r>
      </text>
    </comment>
    <comment ref="D290" authorId="1" shapeId="0" xr:uid="{00000000-0006-0000-1200-000002000000}">
      <text>
        <r>
          <rPr>
            <b/>
            <sz val="9"/>
            <color indexed="81"/>
            <rFont val="Tahoma"/>
            <family val="2"/>
            <charset val="186"/>
          </rPr>
          <t>Maarja Valler:</t>
        </r>
        <r>
          <rPr>
            <sz val="9"/>
            <color indexed="81"/>
            <rFont val="Tahoma"/>
            <family val="2"/>
            <charset val="186"/>
          </rPr>
          <t xml:space="preserve">
Alates 15.10 Haabersti Päevakeskus, varem Haabersti Sotsiaalkeskus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altermann1</author>
    <author>Anne A.</author>
    <author>Anne Altermann</author>
  </authors>
  <commentList>
    <comment ref="C11" authorId="0" shapeId="0" xr:uid="{00000000-0006-0000-1300-000001000000}">
      <text>
        <r>
          <rPr>
            <b/>
            <sz val="9"/>
            <color indexed="81"/>
            <rFont val="Tahoma"/>
            <family val="2"/>
            <charset val="186"/>
          </rPr>
          <t>Anne A:</t>
        </r>
        <r>
          <rPr>
            <sz val="9"/>
            <color indexed="81"/>
            <rFont val="Tahoma"/>
            <family val="2"/>
            <charset val="186"/>
          </rPr>
          <t xml:space="preserve">
Endine Lasnamäe Lasteaed-Algkool. Tallinna Tuule lasteaed alates 01.09.2010.a.</t>
        </r>
      </text>
    </comment>
    <comment ref="C13" authorId="1" shapeId="0" xr:uid="{00000000-0006-0000-1300-000002000000}">
      <text>
        <r>
          <rPr>
            <b/>
            <sz val="9"/>
            <color indexed="81"/>
            <rFont val="Tahoma"/>
            <family val="2"/>
            <charset val="186"/>
          </rPr>
          <t>Anne A.:</t>
        </r>
        <r>
          <rPr>
            <sz val="9"/>
            <color indexed="81"/>
            <rFont val="Tahoma"/>
            <family val="2"/>
            <charset val="186"/>
          </rPr>
          <t xml:space="preserve">
endine Tallinna Mustamäe 1. Lasteaed-Algkool.
Tallinna Tammetõru Lasteaed alates 01.09.2014.</t>
        </r>
      </text>
    </comment>
    <comment ref="C27" authorId="2" shapeId="0" xr:uid="{00000000-0006-0000-1300-000003000000}">
      <text>
        <r>
          <rPr>
            <sz val="9"/>
            <color indexed="81"/>
            <rFont val="Tahoma"/>
            <family val="2"/>
            <charset val="186"/>
          </rPr>
          <t>Veerise tn 1
Asutatud al. 01.05.2017</t>
        </r>
      </text>
    </comment>
    <comment ref="C30" authorId="2" shapeId="0" xr:uid="{00000000-0006-0000-1300-000004000000}">
      <text>
        <r>
          <rPr>
            <b/>
            <sz val="9"/>
            <color indexed="81"/>
            <rFont val="Tahoma"/>
            <family val="2"/>
            <charset val="186"/>
          </rPr>
          <t>Anne Altermann:</t>
        </r>
        <r>
          <rPr>
            <sz val="9"/>
            <color indexed="81"/>
            <rFont val="Tahoma"/>
            <family val="2"/>
            <charset val="186"/>
          </rPr>
          <t xml:space="preserve">
Liita Tallinna 9. Lasteaed (FK 117099) Tallinna Kiisupere Lasteaiaga ja lõpetada Tallinna 9. Lasteaia tegevus 1. septembriks 2015.</t>
        </r>
      </text>
    </comment>
    <comment ref="C31" authorId="0" shapeId="0" xr:uid="{00000000-0006-0000-1300-000005000000}">
      <text>
        <r>
          <rPr>
            <b/>
            <sz val="9"/>
            <color indexed="81"/>
            <rFont val="Tahoma"/>
            <family val="2"/>
            <charset val="186"/>
          </rPr>
          <t>Anne A:</t>
        </r>
        <r>
          <rPr>
            <sz val="9"/>
            <color indexed="81"/>
            <rFont val="Tahoma"/>
            <family val="2"/>
            <charset val="186"/>
          </rPr>
          <t xml:space="preserve">
Likvideeritud 2007</t>
        </r>
      </text>
    </comment>
    <comment ref="C32" authorId="2" shapeId="0" xr:uid="{00000000-0006-0000-1300-000006000000}">
      <text>
        <r>
          <rPr>
            <b/>
            <sz val="9"/>
            <color indexed="81"/>
            <rFont val="Tahoma"/>
            <family val="2"/>
            <charset val="186"/>
          </rPr>
          <t>Anne Altermann:</t>
        </r>
        <r>
          <rPr>
            <sz val="9"/>
            <color indexed="81"/>
            <rFont val="Tahoma"/>
            <family val="2"/>
            <charset val="186"/>
          </rPr>
          <t xml:space="preserve">
Liita Siisikese Lasteaed Tallinna Mürakaru (FK 126099)Lasteaiaga ja lõpetada Siisikese Lasteaia tegevus 28. veebruaril 2015.</t>
        </r>
      </text>
    </comment>
    <comment ref="C36" authorId="1" shapeId="0" xr:uid="{00000000-0006-0000-1300-000007000000}">
      <text>
        <r>
          <rPr>
            <b/>
            <sz val="9"/>
            <color indexed="81"/>
            <rFont val="Tahoma"/>
            <family val="2"/>
            <charset val="186"/>
          </rPr>
          <t>Anne A.:</t>
        </r>
        <r>
          <rPr>
            <sz val="9"/>
            <color indexed="81"/>
            <rFont val="Tahoma"/>
            <family val="2"/>
            <charset val="186"/>
          </rPr>
          <t xml:space="preserve">
2007 -  Lastesõime Aasalill (FK 110099) ja Tallinna Kullatera Lasteaia ümberkorraldamine Tallinna Kullatera Lasteaiaks
1950 - 2002 Tallinna 3. Lasteaed </t>
        </r>
      </text>
    </comment>
    <comment ref="C37" authorId="0" shapeId="0" xr:uid="{00000000-0006-0000-1300-000008000000}">
      <text>
        <r>
          <rPr>
            <b/>
            <sz val="9"/>
            <color indexed="81"/>
            <rFont val="Tahoma"/>
            <family val="2"/>
            <charset val="186"/>
          </rPr>
          <t>Anne A:</t>
        </r>
        <r>
          <rPr>
            <sz val="9"/>
            <color indexed="81"/>
            <rFont val="Tahoma"/>
            <family val="2"/>
            <charset val="186"/>
          </rPr>
          <t xml:space="preserve">
Endine Tallinna 5. Lasteaed</t>
        </r>
      </text>
    </comment>
    <comment ref="C38" authorId="2" shapeId="0" xr:uid="{00000000-0006-0000-1300-000009000000}">
      <text>
        <r>
          <rPr>
            <b/>
            <sz val="9"/>
            <color indexed="81"/>
            <rFont val="Tahoma"/>
            <family val="2"/>
            <charset val="186"/>
          </rPr>
          <t>Anne Altermann:</t>
        </r>
        <r>
          <rPr>
            <sz val="9"/>
            <color indexed="81"/>
            <rFont val="Tahoma"/>
            <family val="2"/>
            <charset val="186"/>
          </rPr>
          <t xml:space="preserve">
Liita Tallinna 9. Lasteaed Tallinna Kiisupere (FK 109099)Lasteaiaga ja lõpetada Tallinna 9. Lasteaia tegevus 1. septembriks 2015.</t>
        </r>
      </text>
    </comment>
    <comment ref="C44" authorId="2" shapeId="0" xr:uid="{00000000-0006-0000-1300-00000A000000}">
      <text>
        <r>
          <rPr>
            <sz val="9"/>
            <color indexed="81"/>
            <rFont val="Tahoma"/>
            <family val="2"/>
            <charset val="186"/>
          </rPr>
          <t>Koidula tn 23
asutatud al. 01.05.2017</t>
        </r>
      </text>
    </comment>
    <comment ref="C46" authorId="0" shapeId="0" xr:uid="{00000000-0006-0000-1300-00000B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
</t>
        </r>
      </text>
    </comment>
    <comment ref="C47" authorId="2" shapeId="0" xr:uid="{00000000-0006-0000-1300-00000C000000}">
      <text>
        <r>
          <rPr>
            <b/>
            <sz val="9"/>
            <color indexed="81"/>
            <rFont val="Tahoma"/>
            <family val="2"/>
            <charset val="186"/>
          </rPr>
          <t>Anne Altermann:</t>
        </r>
        <r>
          <rPr>
            <sz val="9"/>
            <color indexed="81"/>
            <rFont val="Tahoma"/>
            <family val="2"/>
            <charset val="186"/>
          </rPr>
          <t xml:space="preserve">
Liita Siisikese Lasteaed Tallinna Mürakaru Lasteaiaga ja lõpetada Siisikese Lasteaia (FK 111099) tegevus 28. veebruaril 2015.</t>
        </r>
      </text>
    </comment>
    <comment ref="C48" authorId="2" shapeId="0" xr:uid="{00000000-0006-0000-1300-00000D000000}">
      <text>
        <r>
          <rPr>
            <b/>
            <sz val="9"/>
            <color indexed="81"/>
            <rFont val="Tahoma"/>
            <family val="2"/>
            <charset val="186"/>
          </rPr>
          <t>Anne Altermann:</t>
        </r>
        <r>
          <rPr>
            <sz val="9"/>
            <color indexed="81"/>
            <rFont val="Tahoma"/>
            <family val="2"/>
            <charset val="186"/>
          </rPr>
          <t xml:space="preserve">
Liita Tallinna Terakese Lasteaed Tallinna Lasteaiaga Südameke ja lõpetada Tallinna Terakese Lasteaia tegevus 1. septembriks 2017
Tallinna Lasteaed Südameke FK 130099</t>
        </r>
      </text>
    </comment>
    <comment ref="C49" authorId="0" shapeId="0" xr:uid="{00000000-0006-0000-1300-00000E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t>
        </r>
      </text>
    </comment>
    <comment ref="C50" authorId="2" shapeId="0" xr:uid="{00000000-0006-0000-1300-00000F000000}">
      <text>
        <r>
          <rPr>
            <b/>
            <sz val="9"/>
            <color indexed="81"/>
            <rFont val="Tahoma"/>
            <family val="2"/>
            <charset val="186"/>
          </rPr>
          <t>Anne Altermann:</t>
        </r>
        <r>
          <rPr>
            <sz val="9"/>
            <color indexed="81"/>
            <rFont val="Tahoma"/>
            <family val="2"/>
            <charset val="186"/>
          </rPr>
          <t xml:space="preserve">
Liita Tallinna Liivalaia Lasteaed (FK 132099) Tallinna Päikesejänku Lasteaiaga   ja lõpetada Tallinna Liivalaia (FK 132099) Lasteaia tegevus 28. veebruaril 2015</t>
        </r>
      </text>
    </comment>
    <comment ref="C52" authorId="2" shapeId="0" xr:uid="{00000000-0006-0000-1300-000010000000}">
      <text>
        <r>
          <rPr>
            <b/>
            <sz val="9"/>
            <color indexed="81"/>
            <rFont val="Segoe UI"/>
            <family val="2"/>
            <charset val="186"/>
          </rPr>
          <t>Anne Altermann:</t>
        </r>
        <r>
          <rPr>
            <sz val="9"/>
            <color indexed="81"/>
            <rFont val="Segoe UI"/>
            <family val="2"/>
            <charset val="186"/>
          </rPr>
          <t xml:space="preserve">
varem Tallinna 26. Lasteaed </t>
        </r>
      </text>
    </comment>
    <comment ref="C53" authorId="2" shapeId="0" xr:uid="{00000000-0006-0000-1300-000011000000}">
      <text>
        <r>
          <rPr>
            <b/>
            <sz val="9"/>
            <color indexed="81"/>
            <rFont val="Tahoma"/>
            <family val="2"/>
            <charset val="186"/>
          </rPr>
          <t>Anne Altermann:</t>
        </r>
        <r>
          <rPr>
            <sz val="9"/>
            <color indexed="81"/>
            <rFont val="Tahoma"/>
            <family val="2"/>
            <charset val="186"/>
          </rPr>
          <t xml:space="preserve">
Liita Tallinna Liivalaia Lasteaed Tallinna Päikesejänku Lasteaiaga (FK 129099)  ja lõpetada Tallinna Liivalaia Lasteaia tegevus 28. veebruaril 2015</t>
        </r>
      </text>
    </comment>
    <comment ref="C60" authorId="1" shapeId="0" xr:uid="{00000000-0006-0000-1300-000012000000}">
      <text>
        <r>
          <rPr>
            <sz val="9"/>
            <color indexed="81"/>
            <rFont val="Tahoma"/>
            <family val="2"/>
            <charset val="186"/>
          </rPr>
          <t>Kõneravi  lasteaed</t>
        </r>
      </text>
    </comment>
    <comment ref="C110" authorId="2" shapeId="0" xr:uid="{00000000-0006-0000-1300-000013000000}">
      <text>
        <r>
          <rPr>
            <sz val="9"/>
            <color indexed="81"/>
            <rFont val="Tahoma"/>
            <family val="2"/>
            <charset val="186"/>
          </rPr>
          <t>Liita Tallinna Piiri Lasteaed Tallinna Lasteaiaga Kaseke ja lõpetada Tallinna Piiri Lasteaia tegevus 1. septembriks 2017
Tallinna Lasteaed Kaseke fondikeskus 195099</t>
        </r>
      </text>
    </comment>
    <comment ref="C127" authorId="0" shapeId="0" xr:uid="{00000000-0006-0000-1300-000014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
 </t>
        </r>
      </text>
    </comment>
    <comment ref="C137" authorId="0" shapeId="0" xr:uid="{00000000-0006-0000-1300-000015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t>
        </r>
      </text>
    </comment>
    <comment ref="C148" authorId="1" shapeId="0" xr:uid="{00000000-0006-0000-1300-000016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49" authorId="1" shapeId="0" xr:uid="{00000000-0006-0000-1300-000017000000}">
      <text>
        <r>
          <rPr>
            <sz val="9"/>
            <color indexed="81"/>
            <rFont val="Tahoma"/>
            <family val="2"/>
            <charset val="186"/>
          </rPr>
          <t>Tallinna Linnavolikogu 20.03.2014 otsusega nr 54 on alates 1. septembrist 2014 Lasnamäe Üldgümnaasium korraldatud ümber põhikooliks ning kooli uus nimetus Tallinna Merekalda Kool.
Tallinna Linnavolikogu 17. novembri 2016 otsusega nr 181„Tallinna Merekalda Kooli ja Tallinna Kuristiku Gümnaasiumi ümberkorraldamine Tallinna Kuristiku Gümnaasiumiks“ liideti alates 1.09.2017 Tallinna Merekalda Kool Tallinna Kuristiku Gümnaasiumiga (FK 059099).</t>
        </r>
      </text>
    </comment>
    <comment ref="C156" authorId="0" shapeId="0" xr:uid="{00000000-0006-0000-1300-000018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162" authorId="0" shapeId="0" xr:uid="{00000000-0006-0000-1300-000019000000}">
      <text>
        <r>
          <rPr>
            <b/>
            <sz val="9"/>
            <color indexed="81"/>
            <rFont val="Tahoma"/>
            <family val="2"/>
            <charset val="186"/>
          </rPr>
          <t>altermann1:</t>
        </r>
        <r>
          <rPr>
            <sz val="9"/>
            <color indexed="81"/>
            <rFont val="Tahoma"/>
            <family val="2"/>
            <charset val="186"/>
          </rPr>
          <t xml:space="preserve">
Tallinna Väike-Õismäe Gümnaasium (021099) ja Tallinna Õismäe Humanitaargümnaasium (020099) reorganiseeriti ümber Tallinna Õismäe Gümnaasiumiks alates 01.09.2010.a. </t>
        </r>
      </text>
    </comment>
    <comment ref="C169" authorId="1" shapeId="0" xr:uid="{00000000-0006-0000-1300-00001A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4" authorId="1" shapeId="0" xr:uid="{00000000-0006-0000-1300-00001B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7" authorId="1" shapeId="0" xr:uid="{00000000-0006-0000-1300-00001C000000}">
      <text>
        <r>
          <rPr>
            <b/>
            <sz val="9"/>
            <color indexed="81"/>
            <rFont val="Tahoma"/>
            <family val="2"/>
            <charset val="186"/>
          </rPr>
          <t>Anne A.:</t>
        </r>
        <r>
          <rPr>
            <sz val="9"/>
            <color indexed="81"/>
            <rFont val="Tahoma"/>
            <family val="2"/>
            <charset val="186"/>
          </rPr>
          <t xml:space="preserve">
End. Nimi Liivalaia Gümnaasium (al. 01.09.2013 uus nimi)</t>
        </r>
      </text>
    </comment>
    <comment ref="C184" authorId="1" shapeId="0" xr:uid="{00000000-0006-0000-1300-00001D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85" authorId="1" shapeId="0" xr:uid="{00000000-0006-0000-1300-00001E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90" authorId="1" shapeId="0" xr:uid="{00000000-0006-0000-1300-00001F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91" authorId="2" shapeId="0" xr:uid="{00000000-0006-0000-1300-000020000000}">
      <text>
        <r>
          <rPr>
            <b/>
            <sz val="9"/>
            <color indexed="81"/>
            <rFont val="Tahoma"/>
            <family val="2"/>
            <charset val="186"/>
          </rPr>
          <t>Anne Altermann:</t>
        </r>
        <r>
          <rPr>
            <sz val="9"/>
            <color indexed="81"/>
            <rFont val="Tahoma"/>
            <family val="2"/>
            <charset val="186"/>
          </rPr>
          <t xml:space="preserve">
Tallinna Linnavolikogu 17. novembri 2016 otsusega nr 181„Tallinna Merekalda Kooli ja Tallinna Kuristiku Gümnaasiumi ümberkorraldamine Tallinna Kuristiku Gümnaasiumiks“ liideti alates 1.09.2017 Tallinna Merekalda Kool Tallinna Kuristiku Gümnaasiumiga</t>
        </r>
      </text>
    </comment>
    <comment ref="C192" authorId="1" shapeId="0" xr:uid="{00000000-0006-0000-1300-000021000000}">
      <text>
        <r>
          <rPr>
            <b/>
            <sz val="9"/>
            <color indexed="81"/>
            <rFont val="Tahoma"/>
            <family val="2"/>
            <charset val="186"/>
          </rPr>
          <t>Anne A.:</t>
        </r>
        <r>
          <rPr>
            <sz val="9"/>
            <color indexed="81"/>
            <rFont val="Tahoma"/>
            <family val="2"/>
            <charset val="186"/>
          </rPr>
          <t xml:space="preserve">
Tallinna Linnavolikogu 20.03.2014 otsusega nr 54 on alates 1. septembrist 2014 Lasnamäe Üldgümnaasium korraldatud ümber põhikooliks ning kooli uus nimetus Tallinna Merekalda Kool.</t>
        </r>
      </text>
    </comment>
    <comment ref="C193" authorId="2" shapeId="0" xr:uid="{00000000-0006-0000-1300-000022000000}">
      <text>
        <r>
          <rPr>
            <b/>
            <sz val="9"/>
            <color indexed="81"/>
            <rFont val="Tahoma"/>
            <family val="2"/>
            <charset val="186"/>
          </rPr>
          <t>Anne Altermann:</t>
        </r>
        <r>
          <rPr>
            <sz val="9"/>
            <color indexed="81"/>
            <rFont val="Tahoma"/>
            <family val="2"/>
            <charset val="186"/>
          </rPr>
          <t xml:space="preserve">
Tallinna Linnavolikogu 17. novembri 2016 otsusega nr 182 „Vana-Kalamaja Täiskasvanute Gümnaasiumi ja Tallinna Linnamäe Vene Lütseumi ümberkorraldamine Tallinna Linnamäe Vene Lütseumiks“ liideti 1.09.2017 Vana-Kalamaja Täiskasvanute Gümnaasium Tallinna Linnamäe Vene Lütseumiga</t>
        </r>
      </text>
    </comment>
    <comment ref="C196" authorId="1" shapeId="0" xr:uid="{00000000-0006-0000-1300-000023000000}">
      <text>
        <r>
          <rPr>
            <b/>
            <sz val="9"/>
            <color indexed="81"/>
            <rFont val="Tahoma"/>
            <family val="2"/>
            <charset val="186"/>
          </rPr>
          <t>Anne A.:</t>
        </r>
        <r>
          <rPr>
            <sz val="9"/>
            <color indexed="81"/>
            <rFont val="Tahoma"/>
            <family val="2"/>
            <charset val="186"/>
          </rPr>
          <t xml:space="preserve">
Tallinna Linnavolikogu 20.03.2014 otsusega nr 51 on alates 1. septembrist 2014 Tallinna 37. Keskkool likvideeritud. </t>
        </r>
      </text>
    </comment>
    <comment ref="C205" authorId="2" shapeId="0" xr:uid="{00000000-0006-0000-1300-000024000000}">
      <text>
        <r>
          <rPr>
            <b/>
            <sz val="9"/>
            <color indexed="81"/>
            <rFont val="Segoe UI"/>
            <family val="2"/>
            <charset val="186"/>
          </rPr>
          <t>Anne Altermann:</t>
        </r>
        <r>
          <rPr>
            <sz val="9"/>
            <color indexed="81"/>
            <rFont val="Segoe UI"/>
            <family val="2"/>
            <charset val="186"/>
          </rPr>
          <t xml:space="preserve">
Tallinna Linnavolikogu 30.11.2017 otsusega nr 167 nimetati Tallinna Pääsküla Gümnaasium alates 01.09.2018  – Tallinna Pääsküla Kool. </t>
        </r>
      </text>
    </comment>
    <comment ref="C209" authorId="0" shapeId="0" xr:uid="{00000000-0006-0000-1300-000025000000}">
      <text>
        <r>
          <rPr>
            <b/>
            <sz val="9"/>
            <color indexed="81"/>
            <rFont val="Tahoma"/>
            <family val="2"/>
            <charset val="186"/>
          </rPr>
          <t>altermann1:</t>
        </r>
        <r>
          <rPr>
            <sz val="9"/>
            <color indexed="81"/>
            <rFont val="Tahoma"/>
            <family val="2"/>
            <charset val="186"/>
          </rPr>
          <t xml:space="preserve">
Sõle Põhikool (091099) ja Pelgulinna Gümnaasium reorganiseeriti ümber Pelgulinna Gümnaasiumiks alates 01.09.2010.a. </t>
        </r>
      </text>
    </comment>
    <comment ref="C210" authorId="1" shapeId="0" xr:uid="{00000000-0006-0000-1300-000026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1" authorId="0" shapeId="0" xr:uid="{00000000-0006-0000-1300-000027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212" authorId="1" shapeId="0" xr:uid="{00000000-0006-0000-1300-000028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6" authorId="0" shapeId="0" xr:uid="{00000000-0006-0000-1300-000029000000}">
      <text>
        <r>
          <rPr>
            <b/>
            <sz val="9"/>
            <color indexed="81"/>
            <rFont val="Tahoma"/>
            <family val="2"/>
            <charset val="186"/>
          </rPr>
          <t>Anne A:</t>
        </r>
        <r>
          <rPr>
            <sz val="9"/>
            <color indexed="81"/>
            <rFont val="Tahoma"/>
            <family val="2"/>
            <charset val="186"/>
          </rPr>
          <t xml:space="preserve">
Põhikirjas määratletud põhikoolina.
Endine nimi Õismäe Kool</t>
        </r>
      </text>
    </comment>
    <comment ref="C217" authorId="0" shapeId="0" xr:uid="{00000000-0006-0000-1300-00002A000000}">
      <text>
        <r>
          <rPr>
            <b/>
            <sz val="9"/>
            <color indexed="81"/>
            <rFont val="Tahoma"/>
            <family val="2"/>
            <charset val="186"/>
          </rPr>
          <t>Anne A:</t>
        </r>
        <r>
          <rPr>
            <sz val="9"/>
            <color indexed="81"/>
            <rFont val="Tahoma"/>
            <family val="2"/>
            <charset val="186"/>
          </rPr>
          <t xml:space="preserve">
Põhikool. Endine nimi Tallinna 1. Internaatkool. Alates 01.09.2011 Tallinna Tondi Põhikool</t>
        </r>
      </text>
    </comment>
    <comment ref="C232" authorId="2" shapeId="0" xr:uid="{00000000-0006-0000-1300-00002B000000}">
      <text>
        <r>
          <rPr>
            <sz val="9"/>
            <color indexed="81"/>
            <rFont val="Segoe UI"/>
            <family val="2"/>
            <charset val="186"/>
          </rPr>
          <t>Nime muutus al. 01.09.2016 end. nimi Tallinna Kanutiaia Noortemaja</t>
        </r>
      </text>
    </comment>
    <comment ref="C233" authorId="2" shapeId="0" xr:uid="{00000000-0006-0000-1300-00002C000000}">
      <text>
        <r>
          <rPr>
            <sz val="9"/>
            <color indexed="81"/>
            <rFont val="Segoe UI"/>
            <family val="2"/>
            <charset val="186"/>
          </rPr>
          <t>asutatud 01.12.2016</t>
        </r>
      </text>
    </comment>
    <comment ref="C236" authorId="2" shapeId="0" xr:uid="{00000000-0006-0000-1300-00002D000000}">
      <text>
        <r>
          <rPr>
            <sz val="9"/>
            <color indexed="81"/>
            <rFont val="Segoe UI"/>
            <family val="2"/>
            <charset val="186"/>
          </rPr>
          <t xml:space="preserve">endine nimi Tallinna Nõmme Noortemaja </t>
        </r>
      </text>
    </comment>
    <comment ref="C243" authorId="2" shapeId="0" xr:uid="{00000000-0006-0000-1300-00002E000000}">
      <text>
        <r>
          <rPr>
            <b/>
            <sz val="9"/>
            <color indexed="81"/>
            <rFont val="Tahoma"/>
            <family val="2"/>
            <charset val="186"/>
          </rPr>
          <t>Anne Altermann:</t>
        </r>
        <r>
          <rPr>
            <sz val="9"/>
            <color indexed="81"/>
            <rFont val="Tahoma"/>
            <family val="2"/>
            <charset val="186"/>
          </rPr>
          <t xml:space="preserve">
asutatud 01.10.2017</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Anne A.</author>
    <author>Anne Altermann</author>
  </authors>
  <commentList>
    <comment ref="G11" authorId="0" shapeId="0" xr:uid="{00000000-0006-0000-1400-000001000000}">
      <text>
        <r>
          <rPr>
            <b/>
            <sz val="9"/>
            <color indexed="81"/>
            <rFont val="Tahoma"/>
            <family val="2"/>
            <charset val="186"/>
          </rPr>
          <t>Anne A.:</t>
        </r>
        <r>
          <rPr>
            <sz val="9"/>
            <color indexed="81"/>
            <rFont val="Tahoma"/>
            <family val="2"/>
            <charset val="186"/>
          </rPr>
          <t xml:space="preserve">
varem oli 09220
</t>
        </r>
      </text>
    </comment>
    <comment ref="G13" authorId="1" shapeId="0" xr:uid="{00000000-0006-0000-1400-000002000000}">
      <text>
        <r>
          <rPr>
            <sz val="9"/>
            <color indexed="81"/>
            <rFont val="Tahoma"/>
            <family val="2"/>
            <charset val="186"/>
          </rPr>
          <t>2. Sihtasutuse eesmärk
 2.1 Sihtasutuse põhieesmärk on tema halduses olevate territooriumide ja hoonete haldamine ja majandamine, Tallinna Lauluväljaku pikaajalise arengukava elluviimine ning kultuuriürituste korraldamine ja teenindamine Tallinna Lauluväljaku territooriumil.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Anne Altermann</author>
  </authors>
  <commentList>
    <comment ref="B152" authorId="0" shapeId="0" xr:uid="{00000000-0006-0000-0100-000001000000}">
      <text>
        <r>
          <rPr>
            <b/>
            <sz val="9"/>
            <color indexed="81"/>
            <rFont val="Segoe UI"/>
            <family val="2"/>
            <charset val="186"/>
          </rPr>
          <t>Anne Altermann:</t>
        </r>
        <r>
          <rPr>
            <sz val="9"/>
            <color indexed="81"/>
            <rFont val="Segoe UI"/>
            <family val="2"/>
            <charset val="186"/>
          </rPr>
          <t xml:space="preserve">
Siia kuuluvad kulutused toitlustamiseks, sh kulu toiduainetele ning otsesed kulud toidu valmistamisele ja pakkumisele (sh personalikulud) ning õppuritele makstud toitlustustoetused. 
Koolitoiduga seotud kulud on hariduse abiteenused (tegevusala kood 09601) olenemata sellest, kas see on seotud õpilastega, koolitöötajatega või kolmandate isikutega, v.a juhul, kui õpilastele makstakse rahalist toidutoetust ilma kuludokumendita või kui hariduse andmine sisaldab toitlustusõpet (sh praktikabaasid, kokandustunnid, tegevusala 092..,). Koolitoidu tegevusala koodi (09601) kasutavad lasteaed-koolid, üldhariduskoolid ja kutseõppeasutused, sh ka õpilaskodus ja öömajas pakutav toitlustamine. Lasteaia puhul kasutatakse toitlustuse puhul alushariduse tegevusala koodi (09110).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kibur</author>
    <author>Krista Kibur</author>
    <author>Inga-Moonika Zgudadze</author>
    <author>Maarja Valler</author>
    <author>valler</author>
    <author>altermann1</author>
    <author>Kristi Urmann</author>
    <author>Anne Altermann</author>
    <author>Anne A.</author>
    <author>ruusmann</author>
    <author>kriesenthal</author>
    <author>Silver Tamm</author>
    <author>Monika Pertel</author>
    <author>treimann</author>
    <author>viinapuu</author>
    <author>Kaidi Oja</author>
    <author>tc={6EC1BAA7-1145-4509-8EC1-126BB2C20155}</author>
    <author>tc={F70CA544-FB19-4CCC-BCEB-97F365BEF582}</author>
    <author>tc={664B25AF-0FA1-49F0-9A23-391CCCFA3744}</author>
    <author>tc={F3C2478C-28D6-46C2-8EB0-B9A066E54E3F}</author>
    <author>tc={4B06E63D-B536-4438-8AC9-36064C333DD2}</author>
    <author>tc={4E33EE3E-19C8-4138-A7E2-A0AC6199BFBE}</author>
    <author>Anne Viinapuu</author>
    <author>Robert Kriesenthal</author>
  </authors>
  <commentList>
    <comment ref="B70" authorId="0" shapeId="0" xr:uid="{00000000-0006-0000-0200-00000E000000}">
      <text>
        <r>
          <rPr>
            <b/>
            <sz val="9"/>
            <color indexed="81"/>
            <rFont val="Tahoma"/>
            <family val="2"/>
            <charset val="186"/>
          </rPr>
          <t>kibur:</t>
        </r>
        <r>
          <rPr>
            <sz val="9"/>
            <color indexed="81"/>
            <rFont val="Tahoma"/>
            <family val="2"/>
            <charset val="186"/>
          </rPr>
          <t xml:space="preserve">
tehtud 16.08.2011 kasutamiseks alates 2012 
</t>
        </r>
      </text>
    </comment>
    <comment ref="E70" authorId="0" shapeId="0" xr:uid="{00000000-0006-0000-0200-00000F000000}">
      <text>
        <r>
          <rPr>
            <b/>
            <sz val="9"/>
            <color indexed="81"/>
            <rFont val="Tahoma"/>
            <family val="2"/>
            <charset val="186"/>
          </rPr>
          <t>kibur:</t>
        </r>
        <r>
          <rPr>
            <sz val="9"/>
            <color indexed="81"/>
            <rFont val="Tahoma"/>
            <family val="2"/>
            <charset val="186"/>
          </rPr>
          <t xml:space="preserve">
ühendatud fondid: tele- ja raadiosaated+filmiprojektid</t>
        </r>
      </text>
    </comment>
    <comment ref="B88" authorId="1" shapeId="0" xr:uid="{00000000-0006-0000-0200-000010000000}">
      <text>
        <r>
          <rPr>
            <b/>
            <sz val="9"/>
            <color indexed="81"/>
            <rFont val="Tahoma"/>
            <family val="2"/>
            <charset val="186"/>
          </rPr>
          <t>Krista Kibur:</t>
        </r>
        <r>
          <rPr>
            <sz val="9"/>
            <color indexed="81"/>
            <rFont val="Tahoma"/>
            <family val="2"/>
            <charset val="186"/>
          </rPr>
          <t xml:space="preserve">
tehtud 10.12.12. kasutamiseks alates 2013</t>
        </r>
      </text>
    </comment>
    <comment ref="B89" authorId="2" shapeId="0" xr:uid="{00000000-0006-0000-0200-000011000000}">
      <text>
        <r>
          <rPr>
            <b/>
            <sz val="9"/>
            <color indexed="81"/>
            <rFont val="Tahoma"/>
            <family val="2"/>
            <charset val="186"/>
          </rPr>
          <t>Inga-Moonika Zgudadze:</t>
        </r>
        <r>
          <rPr>
            <sz val="9"/>
            <color indexed="81"/>
            <rFont val="Tahoma"/>
            <family val="2"/>
            <charset val="186"/>
          </rPr>
          <t xml:space="preserve">
lisatud 18.11.2020
kehtib al.01.01.2021</t>
        </r>
      </text>
    </comment>
    <comment ref="B90" authorId="2" shapeId="0" xr:uid="{00000000-0006-0000-0200-000012000000}">
      <text>
        <r>
          <rPr>
            <b/>
            <sz val="9"/>
            <color indexed="81"/>
            <rFont val="Tahoma"/>
            <family val="2"/>
            <charset val="186"/>
          </rPr>
          <t>Inga-Moonika Zgudadze:</t>
        </r>
        <r>
          <rPr>
            <sz val="9"/>
            <color indexed="81"/>
            <rFont val="Tahoma"/>
            <family val="2"/>
            <charset val="186"/>
          </rPr>
          <t xml:space="preserve">
lisatud 18.11.2020
kehtib al. 01.01.2021</t>
        </r>
      </text>
    </comment>
    <comment ref="G107" authorId="0" shapeId="0" xr:uid="{00000000-0006-0000-0200-000013000000}">
      <text>
        <r>
          <rPr>
            <b/>
            <sz val="8"/>
            <color indexed="81"/>
            <rFont val="Tahoma"/>
            <family val="2"/>
            <charset val="186"/>
          </rPr>
          <t>kibur:</t>
        </r>
        <r>
          <rPr>
            <sz val="8"/>
            <color indexed="81"/>
            <rFont val="Tahoma"/>
            <family val="2"/>
            <charset val="186"/>
          </rPr>
          <t xml:space="preserve">
SAP-is:  Avalike teenuste...</t>
        </r>
      </text>
    </comment>
    <comment ref="B109" authorId="1" shapeId="0" xr:uid="{00000000-0006-0000-0200-000014000000}">
      <text>
        <r>
          <rPr>
            <b/>
            <sz val="9"/>
            <color indexed="81"/>
            <rFont val="Tahoma"/>
            <family val="2"/>
            <charset val="186"/>
          </rPr>
          <t>Krista Kibur:</t>
        </r>
        <r>
          <rPr>
            <sz val="9"/>
            <color indexed="81"/>
            <rFont val="Tahoma"/>
            <family val="2"/>
            <charset val="186"/>
          </rPr>
          <t xml:space="preserve">
tehtud 28.08.2014</t>
        </r>
      </text>
    </comment>
    <comment ref="B110" authorId="1" shapeId="0" xr:uid="{00000000-0006-0000-0200-000015000000}">
      <text>
        <r>
          <rPr>
            <b/>
            <sz val="9"/>
            <color indexed="81"/>
            <rFont val="Tahoma"/>
            <family val="2"/>
            <charset val="186"/>
          </rPr>
          <t>Krista Kibur:</t>
        </r>
        <r>
          <rPr>
            <sz val="9"/>
            <color indexed="81"/>
            <rFont val="Tahoma"/>
            <family val="2"/>
            <charset val="186"/>
          </rPr>
          <t xml:space="preserve">
tehtud 28.08.2014</t>
        </r>
      </text>
    </comment>
    <comment ref="B111" authorId="2" shapeId="0" xr:uid="{00000000-0006-0000-0200-000016000000}">
      <text>
        <r>
          <rPr>
            <sz val="9"/>
            <color indexed="81"/>
            <rFont val="Tahoma"/>
            <family val="2"/>
            <charset val="186"/>
          </rPr>
          <t>lisatud 25.11.2020</t>
        </r>
      </text>
    </comment>
    <comment ref="C121" authorId="3" shapeId="0" xr:uid="{00000000-0006-0000-0200-000017000000}">
      <text>
        <r>
          <rPr>
            <b/>
            <sz val="9"/>
            <color indexed="81"/>
            <rFont val="Tahoma"/>
            <family val="2"/>
            <charset val="186"/>
          </rPr>
          <t>Maarja Valler:</t>
        </r>
        <r>
          <rPr>
            <sz val="9"/>
            <color indexed="81"/>
            <rFont val="Tahoma"/>
            <family val="2"/>
            <charset val="186"/>
          </rPr>
          <t xml:space="preserve">
28.02.2020</t>
        </r>
      </text>
    </comment>
    <comment ref="E152" authorId="1" shapeId="0" xr:uid="{00000000-0006-0000-0200-000018000000}">
      <text>
        <r>
          <rPr>
            <b/>
            <sz val="8"/>
            <color indexed="81"/>
            <rFont val="Tahoma"/>
            <family val="2"/>
            <charset val="186"/>
          </rPr>
          <t>Krista Kibur:</t>
        </r>
        <r>
          <rPr>
            <sz val="8"/>
            <color indexed="81"/>
            <rFont val="Tahoma"/>
            <family val="2"/>
            <charset val="186"/>
          </rPr>
          <t xml:space="preserve">
fondi nimetus muudetud aug.2015</t>
        </r>
      </text>
    </comment>
    <comment ref="B217" authorId="1" shapeId="0" xr:uid="{00000000-0006-0000-0200-000019000000}">
      <text>
        <r>
          <rPr>
            <b/>
            <sz val="9"/>
            <color indexed="81"/>
            <rFont val="Tahoma"/>
            <family val="2"/>
            <charset val="186"/>
          </rPr>
          <t>Krista Kibur:</t>
        </r>
        <r>
          <rPr>
            <sz val="9"/>
            <color indexed="81"/>
            <rFont val="Tahoma"/>
            <family val="2"/>
            <charset val="186"/>
          </rPr>
          <t xml:space="preserve">
02.02.2016</t>
        </r>
      </text>
    </comment>
    <comment ref="B260" authorId="0" shapeId="0" xr:uid="{00000000-0006-0000-0200-00001A000000}">
      <text>
        <r>
          <rPr>
            <b/>
            <sz val="8"/>
            <color indexed="81"/>
            <rFont val="Tahoma"/>
            <family val="2"/>
            <charset val="186"/>
          </rPr>
          <t>kibur:</t>
        </r>
        <r>
          <rPr>
            <sz val="8"/>
            <color indexed="81"/>
            <rFont val="Tahoma"/>
            <family val="2"/>
            <charset val="186"/>
          </rPr>
          <t xml:space="preserve">
tehtud 18.12.09
kasutamiseks alates 01.01.2010</t>
        </r>
      </text>
    </comment>
    <comment ref="B267" authorId="0" shapeId="0" xr:uid="{00000000-0006-0000-0200-00001B000000}">
      <text>
        <r>
          <rPr>
            <b/>
            <sz val="9"/>
            <color indexed="81"/>
            <rFont val="Tahoma"/>
            <family val="2"/>
            <charset val="186"/>
          </rPr>
          <t>kibur:</t>
        </r>
        <r>
          <rPr>
            <sz val="9"/>
            <color indexed="81"/>
            <rFont val="Tahoma"/>
            <family val="2"/>
            <charset val="186"/>
          </rPr>
          <t xml:space="preserve">
tehtud 23.11.2011</t>
        </r>
      </text>
    </comment>
    <comment ref="B268" authorId="0" shapeId="0" xr:uid="{00000000-0006-0000-0200-00001C000000}">
      <text>
        <r>
          <rPr>
            <b/>
            <sz val="8"/>
            <color indexed="81"/>
            <rFont val="Tahoma"/>
            <family val="2"/>
            <charset val="186"/>
          </rPr>
          <t>kibur:</t>
        </r>
        <r>
          <rPr>
            <sz val="8"/>
            <color indexed="81"/>
            <rFont val="Tahoma"/>
            <family val="2"/>
            <charset val="186"/>
          </rPr>
          <t xml:space="preserve">
tehtud 18.12.09
kasutamiseks alates 01.01.2010</t>
        </r>
      </text>
    </comment>
    <comment ref="B269" authorId="1" shapeId="0" xr:uid="{00000000-0006-0000-0200-00001D000000}">
      <text>
        <r>
          <rPr>
            <b/>
            <sz val="9"/>
            <color indexed="81"/>
            <rFont val="Tahoma"/>
            <family val="2"/>
            <charset val="186"/>
          </rPr>
          <t>Krista Kibur:</t>
        </r>
        <r>
          <rPr>
            <sz val="9"/>
            <color indexed="81"/>
            <rFont val="Tahoma"/>
            <family val="2"/>
            <charset val="186"/>
          </rPr>
          <t xml:space="preserve">
tehtud 17.12.2013 (2014 eelarve)</t>
        </r>
      </text>
    </comment>
    <comment ref="B270" authorId="1" shapeId="0" xr:uid="{00000000-0006-0000-0200-00001E000000}">
      <text>
        <r>
          <rPr>
            <b/>
            <sz val="9"/>
            <color indexed="81"/>
            <rFont val="Tahoma"/>
            <family val="2"/>
            <charset val="186"/>
          </rPr>
          <t>Krista Kibur:</t>
        </r>
        <r>
          <rPr>
            <sz val="9"/>
            <color indexed="81"/>
            <rFont val="Tahoma"/>
            <family val="2"/>
            <charset val="186"/>
          </rPr>
          <t xml:space="preserve">
tehtud 17.12.2012 (2014 eelarve)
</t>
        </r>
      </text>
    </comment>
    <comment ref="B276" authorId="0" shapeId="0" xr:uid="{00000000-0006-0000-0200-00001F000000}">
      <text>
        <r>
          <rPr>
            <b/>
            <sz val="9"/>
            <color indexed="81"/>
            <rFont val="Tahoma"/>
            <family val="2"/>
            <charset val="186"/>
          </rPr>
          <t>kibur:</t>
        </r>
        <r>
          <rPr>
            <sz val="9"/>
            <color indexed="81"/>
            <rFont val="Tahoma"/>
            <family val="2"/>
            <charset val="186"/>
          </rPr>
          <t xml:space="preserve">
tehtud 23.11.2011
</t>
        </r>
      </text>
    </comment>
    <comment ref="B279" authorId="4" shapeId="0" xr:uid="{00000000-0006-0000-0200-000020000000}">
      <text>
        <r>
          <rPr>
            <b/>
            <sz val="8"/>
            <color indexed="81"/>
            <rFont val="Tahoma"/>
            <family val="2"/>
            <charset val="186"/>
          </rPr>
          <t>valler:</t>
        </r>
        <r>
          <rPr>
            <sz val="8"/>
            <color indexed="81"/>
            <rFont val="Tahoma"/>
            <family val="2"/>
            <charset val="186"/>
          </rPr>
          <t xml:space="preserve">
tehtud 08.12.08</t>
        </r>
      </text>
    </comment>
    <comment ref="C297" authorId="2" shapeId="0" xr:uid="{B24C17E4-7D97-49A7-9D9C-6B81E307F0AE}">
      <text>
        <r>
          <rPr>
            <b/>
            <sz val="9"/>
            <color indexed="81"/>
            <rFont val="Tahoma"/>
            <family val="2"/>
            <charset val="186"/>
          </rPr>
          <t>Inga-Moonika Zgudadze:</t>
        </r>
        <r>
          <rPr>
            <sz val="9"/>
            <color indexed="81"/>
            <rFont val="Tahoma"/>
            <family val="2"/>
            <charset val="186"/>
          </rPr>
          <t xml:space="preserve">
kuni 31.12.2021</t>
        </r>
      </text>
    </comment>
    <comment ref="C298" authorId="2" shapeId="0" xr:uid="{F55A0AF6-6CAF-47FD-BE3D-A2BD7EB3827A}">
      <text>
        <r>
          <rPr>
            <b/>
            <sz val="9"/>
            <color indexed="81"/>
            <rFont val="Tahoma"/>
            <family val="2"/>
            <charset val="186"/>
          </rPr>
          <t>Inga-Moonika Zgudadze:</t>
        </r>
        <r>
          <rPr>
            <sz val="9"/>
            <color indexed="81"/>
            <rFont val="Tahoma"/>
            <family val="2"/>
            <charset val="186"/>
          </rPr>
          <t xml:space="preserve">
kuni 31.12.2021</t>
        </r>
      </text>
    </comment>
    <comment ref="C299" authorId="2" shapeId="0" xr:uid="{431A35D0-F38B-4137-8B78-806BEE0B881F}">
      <text>
        <r>
          <rPr>
            <b/>
            <sz val="9"/>
            <color indexed="81"/>
            <rFont val="Tahoma"/>
            <family val="2"/>
            <charset val="186"/>
          </rPr>
          <t>Inga-Moonika Zgudadze:</t>
        </r>
        <r>
          <rPr>
            <sz val="9"/>
            <color indexed="81"/>
            <rFont val="Tahoma"/>
            <family val="2"/>
            <charset val="186"/>
          </rPr>
          <t xml:space="preserve">
al.01.01.2022</t>
        </r>
      </text>
    </comment>
    <comment ref="B301" authorId="2" shapeId="0" xr:uid="{00000000-0006-0000-0200-000021000000}">
      <text>
        <r>
          <rPr>
            <sz val="8"/>
            <color indexed="81"/>
            <rFont val="Tahoma"/>
            <family val="2"/>
            <charset val="186"/>
          </rPr>
          <t>lisatud 12.11.2020</t>
        </r>
      </text>
    </comment>
    <comment ref="B326" authorId="2" shapeId="0" xr:uid="{00000000-0006-0000-0200-000022000000}">
      <text>
        <r>
          <rPr>
            <sz val="8"/>
            <color indexed="81"/>
            <rFont val="Tahoma"/>
            <family val="2"/>
            <charset val="186"/>
          </rPr>
          <t>lisatud 12.11.2020</t>
        </r>
      </text>
    </comment>
    <comment ref="E329" authorId="5" shapeId="0" xr:uid="{00000000-0006-0000-0200-000023000000}">
      <text>
        <r>
          <rPr>
            <b/>
            <sz val="9"/>
            <color indexed="81"/>
            <rFont val="Tahoma"/>
            <family val="2"/>
            <charset val="186"/>
          </rPr>
          <t>Anne A: Tehtud 03.03.10.a. 
Põhja-Tallinna LOV</t>
        </r>
        <r>
          <rPr>
            <sz val="9"/>
            <color indexed="81"/>
            <rFont val="Tahoma"/>
            <family val="2"/>
            <charset val="186"/>
          </rPr>
          <t xml:space="preserve">
</t>
        </r>
      </text>
    </comment>
    <comment ref="G330" authorId="5" shapeId="0" xr:uid="{00000000-0006-0000-0200-000024000000}">
      <text>
        <r>
          <rPr>
            <b/>
            <sz val="9"/>
            <color indexed="81"/>
            <rFont val="Tahoma"/>
            <family val="2"/>
            <charset val="186"/>
          </rPr>
          <t>Anne A:</t>
        </r>
        <r>
          <rPr>
            <sz val="9"/>
            <color indexed="81"/>
            <rFont val="Tahoma"/>
            <family val="2"/>
            <charset val="186"/>
          </rPr>
          <t xml:space="preserve">
Tehtud 12.04.10 MISRAR (välisrahastus)</t>
        </r>
      </text>
    </comment>
    <comment ref="G331" authorId="5" shapeId="0" xr:uid="{00000000-0006-0000-0200-000025000000}">
      <text>
        <r>
          <rPr>
            <b/>
            <sz val="9"/>
            <color indexed="81"/>
            <rFont val="Tahoma"/>
            <family val="2"/>
            <charset val="186"/>
          </rPr>
          <t>Anne A:</t>
        </r>
        <r>
          <rPr>
            <sz val="9"/>
            <color indexed="81"/>
            <rFont val="Tahoma"/>
            <family val="2"/>
            <charset val="186"/>
          </rPr>
          <t xml:space="preserve">
Tehtud 12.04.10 MISRAR - LE</t>
        </r>
      </text>
    </comment>
    <comment ref="G337" authorId="6" shapeId="0" xr:uid="{00000000-0006-0000-0200-000026000000}">
      <text>
        <r>
          <rPr>
            <b/>
            <sz val="9"/>
            <color indexed="81"/>
            <rFont val="Tahoma"/>
            <family val="2"/>
            <charset val="186"/>
          </rPr>
          <t>Kristi Urmann:</t>
        </r>
        <r>
          <rPr>
            <sz val="9"/>
            <color indexed="81"/>
            <rFont val="Tahoma"/>
            <family val="2"/>
            <charset val="186"/>
          </rPr>
          <t xml:space="preserve">
Tehtud 01.03.2013
</t>
        </r>
      </text>
    </comment>
    <comment ref="G339" authorId="5" shapeId="0" xr:uid="{00000000-0006-0000-0200-000027000000}">
      <text>
        <r>
          <rPr>
            <b/>
            <sz val="9"/>
            <color indexed="81"/>
            <rFont val="Tahoma"/>
            <family val="2"/>
            <charset val="186"/>
          </rPr>
          <t>Anne A:</t>
        </r>
        <r>
          <rPr>
            <sz val="9"/>
            <color indexed="81"/>
            <rFont val="Tahoma"/>
            <family val="2"/>
            <charset val="186"/>
          </rPr>
          <t xml:space="preserve">
Tehtud 11.05.10</t>
        </r>
      </text>
    </comment>
    <comment ref="B341" authorId="0" shapeId="0" xr:uid="{00000000-0006-0000-0200-000028000000}">
      <text>
        <r>
          <rPr>
            <b/>
            <sz val="9"/>
            <color indexed="81"/>
            <rFont val="Tahoma"/>
            <family val="2"/>
            <charset val="186"/>
          </rPr>
          <t>kibur:</t>
        </r>
        <r>
          <rPr>
            <sz val="9"/>
            <color indexed="81"/>
            <rFont val="Tahoma"/>
            <family val="2"/>
            <charset val="186"/>
          </rPr>
          <t xml:space="preserve">
tehtud 30.11.2011 Omaosalus fondil 2200512010 koolitus
</t>
        </r>
      </text>
    </comment>
    <comment ref="B342" authorId="0" shapeId="0" xr:uid="{00000000-0006-0000-0200-000029000000}">
      <text>
        <r>
          <rPr>
            <b/>
            <sz val="9"/>
            <color indexed="81"/>
            <rFont val="Tahoma"/>
            <family val="2"/>
            <charset val="186"/>
          </rPr>
          <t>kibur:</t>
        </r>
        <r>
          <rPr>
            <sz val="9"/>
            <color indexed="81"/>
            <rFont val="Tahoma"/>
            <family val="2"/>
            <charset val="186"/>
          </rPr>
          <t xml:space="preserve">
tehtud 27.03.2012 I LEA (ettesisestamiseks)
</t>
        </r>
      </text>
    </comment>
    <comment ref="B343" authorId="0" shapeId="0" xr:uid="{00000000-0006-0000-0200-00002A000000}">
      <text>
        <r>
          <rPr>
            <b/>
            <sz val="9"/>
            <color indexed="81"/>
            <rFont val="Tahoma"/>
            <family val="2"/>
            <charset val="186"/>
          </rPr>
          <t>kibur:</t>
        </r>
        <r>
          <rPr>
            <sz val="9"/>
            <color indexed="81"/>
            <rFont val="Tahoma"/>
            <family val="2"/>
            <charset val="186"/>
          </rPr>
          <t xml:space="preserve">
tehtud 24.08.2012</t>
        </r>
      </text>
    </comment>
    <comment ref="B344" authorId="0" shapeId="0" xr:uid="{00000000-0006-0000-0200-00002B000000}">
      <text>
        <r>
          <rPr>
            <b/>
            <sz val="9"/>
            <color indexed="81"/>
            <rFont val="Tahoma"/>
            <family val="2"/>
            <charset val="186"/>
          </rPr>
          <t>kibur:</t>
        </r>
        <r>
          <rPr>
            <sz val="9"/>
            <color indexed="81"/>
            <rFont val="Tahoma"/>
            <family val="2"/>
            <charset val="186"/>
          </rPr>
          <t xml:space="preserve">
tehtud 29.08.2012
</t>
        </r>
      </text>
    </comment>
    <comment ref="B345" authorId="0" shapeId="0" xr:uid="{00000000-0006-0000-0200-00002C000000}">
      <text>
        <r>
          <rPr>
            <b/>
            <sz val="9"/>
            <color indexed="81"/>
            <rFont val="Tahoma"/>
            <family val="2"/>
            <charset val="186"/>
          </rPr>
          <t>kibur:</t>
        </r>
        <r>
          <rPr>
            <sz val="9"/>
            <color indexed="81"/>
            <rFont val="Tahoma"/>
            <family val="2"/>
            <charset val="186"/>
          </rPr>
          <t xml:space="preserve">
tehtud 29.08.2012</t>
        </r>
      </text>
    </comment>
    <comment ref="B350" authorId="1" shapeId="0" xr:uid="{00000000-0006-0000-0200-00002D000000}">
      <text>
        <r>
          <rPr>
            <b/>
            <sz val="9"/>
            <color indexed="81"/>
            <rFont val="Tahoma"/>
            <family val="2"/>
            <charset val="186"/>
          </rPr>
          <t>Krista Kibur:</t>
        </r>
        <r>
          <rPr>
            <sz val="9"/>
            <color indexed="81"/>
            <rFont val="Tahoma"/>
            <family val="2"/>
            <charset val="186"/>
          </rPr>
          <t xml:space="preserve">
tehtud 04.10.2012 II LEA
</t>
        </r>
      </text>
    </comment>
    <comment ref="B351" authorId="1" shapeId="0" xr:uid="{00000000-0006-0000-0200-00002E000000}">
      <text>
        <r>
          <rPr>
            <b/>
            <sz val="9"/>
            <color indexed="81"/>
            <rFont val="Tahoma"/>
            <family val="2"/>
            <charset val="186"/>
          </rPr>
          <t>Krista Kibur:</t>
        </r>
        <r>
          <rPr>
            <sz val="9"/>
            <color indexed="81"/>
            <rFont val="Tahoma"/>
            <family val="2"/>
            <charset val="186"/>
          </rPr>
          <t xml:space="preserve">
31.05.2013 II LEA</t>
        </r>
      </text>
    </comment>
    <comment ref="B352" authorId="1" shapeId="0" xr:uid="{00000000-0006-0000-0200-00002F000000}">
      <text>
        <r>
          <rPr>
            <b/>
            <sz val="9"/>
            <color indexed="81"/>
            <rFont val="Tahoma"/>
            <family val="2"/>
            <charset val="186"/>
          </rPr>
          <t>Krista Kibur:</t>
        </r>
        <r>
          <rPr>
            <sz val="9"/>
            <color indexed="81"/>
            <rFont val="Tahoma"/>
            <family val="2"/>
            <charset val="186"/>
          </rPr>
          <t xml:space="preserve">
16.09.2103</t>
        </r>
      </text>
    </comment>
    <comment ref="B353" authorId="1" shapeId="0" xr:uid="{00000000-0006-0000-0200-000030000000}">
      <text>
        <r>
          <rPr>
            <b/>
            <sz val="9"/>
            <color indexed="81"/>
            <rFont val="Tahoma"/>
            <family val="2"/>
            <charset val="186"/>
          </rPr>
          <t>Krista Kibur:</t>
        </r>
        <r>
          <rPr>
            <sz val="9"/>
            <color indexed="81"/>
            <rFont val="Tahoma"/>
            <family val="2"/>
            <charset val="186"/>
          </rPr>
          <t xml:space="preserve">
23.05.2014 I LEA</t>
        </r>
      </text>
    </comment>
    <comment ref="D353" authorId="1" shapeId="0" xr:uid="{00000000-0006-0000-0200-000031000000}">
      <text>
        <r>
          <rPr>
            <b/>
            <sz val="9"/>
            <color indexed="81"/>
            <rFont val="Tahoma"/>
            <family val="2"/>
            <charset val="186"/>
          </rPr>
          <t>Krista Kibur:</t>
        </r>
        <r>
          <rPr>
            <sz val="9"/>
            <color indexed="81"/>
            <rFont val="Tahoma"/>
            <family val="2"/>
            <charset val="186"/>
          </rPr>
          <t xml:space="preserve">
23.05.2014 I LEA</t>
        </r>
      </text>
    </comment>
    <comment ref="B354" authorId="1" shapeId="0" xr:uid="{00000000-0006-0000-0200-000032000000}">
      <text>
        <r>
          <rPr>
            <b/>
            <sz val="9"/>
            <color indexed="81"/>
            <rFont val="Tahoma"/>
            <family val="2"/>
            <charset val="186"/>
          </rPr>
          <t>Krista Kibur:</t>
        </r>
        <r>
          <rPr>
            <sz val="9"/>
            <color indexed="81"/>
            <rFont val="Tahoma"/>
            <family val="2"/>
            <charset val="186"/>
          </rPr>
          <t xml:space="preserve">
23.05.2014 I lEA
</t>
        </r>
      </text>
    </comment>
    <comment ref="D354" authorId="1" shapeId="0" xr:uid="{00000000-0006-0000-0200-000033000000}">
      <text>
        <r>
          <rPr>
            <b/>
            <sz val="9"/>
            <color indexed="81"/>
            <rFont val="Tahoma"/>
            <family val="2"/>
            <charset val="186"/>
          </rPr>
          <t>Krista Kibur:</t>
        </r>
        <r>
          <rPr>
            <sz val="9"/>
            <color indexed="81"/>
            <rFont val="Tahoma"/>
            <family val="2"/>
            <charset val="186"/>
          </rPr>
          <t xml:space="preserve">
23.05.2014 I lEA
</t>
        </r>
      </text>
    </comment>
    <comment ref="D356" authorId="1" shapeId="0" xr:uid="{00000000-0006-0000-0200-000034000000}">
      <text>
        <r>
          <rPr>
            <b/>
            <sz val="8"/>
            <color indexed="81"/>
            <rFont val="Tahoma"/>
            <family val="2"/>
            <charset val="186"/>
          </rPr>
          <t>Krista Kibur:</t>
        </r>
        <r>
          <rPr>
            <sz val="8"/>
            <color indexed="81"/>
            <rFont val="Tahoma"/>
            <family val="2"/>
            <charset val="186"/>
          </rPr>
          <t xml:space="preserve">
13.01.2016 (2015 RR3)</t>
        </r>
      </text>
    </comment>
    <comment ref="B357" authorId="1" shapeId="0" xr:uid="{00000000-0006-0000-0200-000035000000}">
      <text>
        <r>
          <rPr>
            <b/>
            <sz val="9"/>
            <color indexed="81"/>
            <rFont val="Tahoma"/>
            <family val="2"/>
            <charset val="186"/>
          </rPr>
          <t>Krista Kibur:</t>
        </r>
        <r>
          <rPr>
            <sz val="9"/>
            <color indexed="81"/>
            <rFont val="Tahoma"/>
            <family val="2"/>
            <charset val="186"/>
          </rPr>
          <t xml:space="preserve">
03.05.2016 I lEA</t>
        </r>
      </text>
    </comment>
    <comment ref="B358" authorId="7" shapeId="0" xr:uid="{00000000-0006-0000-0200-000036000000}">
      <text>
        <r>
          <rPr>
            <b/>
            <sz val="9"/>
            <color indexed="81"/>
            <rFont val="Tahoma"/>
            <family val="2"/>
            <charset val="186"/>
          </rPr>
          <t>Anne Altermann:</t>
        </r>
        <r>
          <rPr>
            <sz val="9"/>
            <color indexed="81"/>
            <rFont val="Tahoma"/>
            <family val="2"/>
            <charset val="186"/>
          </rPr>
          <t xml:space="preserve">
II LEA 2019</t>
        </r>
      </text>
    </comment>
    <comment ref="B365" authorId="0" shapeId="0" xr:uid="{00000000-0006-0000-0200-000037000000}">
      <text>
        <r>
          <rPr>
            <b/>
            <sz val="9"/>
            <color indexed="81"/>
            <rFont val="Tahoma"/>
            <family val="2"/>
            <charset val="186"/>
          </rPr>
          <t>kibur:</t>
        </r>
        <r>
          <rPr>
            <sz val="9"/>
            <color indexed="81"/>
            <rFont val="Tahoma"/>
            <family val="2"/>
            <charset val="186"/>
          </rPr>
          <t xml:space="preserve">
tehtud 13.12.2011 kasutamiseks 2012. aastal
 </t>
        </r>
      </text>
    </comment>
    <comment ref="B366" authorId="1" shapeId="0" xr:uid="{00000000-0006-0000-0200-000038000000}">
      <text>
        <r>
          <rPr>
            <b/>
            <sz val="9"/>
            <color indexed="81"/>
            <rFont val="Tahoma"/>
            <family val="2"/>
            <charset val="186"/>
          </rPr>
          <t>Krista Kibur:</t>
        </r>
        <r>
          <rPr>
            <sz val="9"/>
            <color indexed="81"/>
            <rFont val="Tahoma"/>
            <family val="2"/>
            <charset val="186"/>
          </rPr>
          <t xml:space="preserve">
16.09.2013</t>
        </r>
      </text>
    </comment>
    <comment ref="E375" authorId="4" shapeId="0" xr:uid="{00000000-0006-0000-0200-000039000000}">
      <text>
        <r>
          <rPr>
            <b/>
            <sz val="9"/>
            <color indexed="81"/>
            <rFont val="Tahoma"/>
            <family val="2"/>
            <charset val="186"/>
          </rPr>
          <t>valler:</t>
        </r>
        <r>
          <rPr>
            <sz val="9"/>
            <color indexed="81"/>
            <rFont val="Tahoma"/>
            <family val="2"/>
            <charset val="186"/>
          </rPr>
          <t xml:space="preserve">
end. Harjumaa Päästeteenistus
</t>
        </r>
      </text>
    </comment>
    <comment ref="C396" authorId="4" shapeId="0" xr:uid="{00000000-0006-0000-0200-00003A000000}">
      <text>
        <r>
          <rPr>
            <b/>
            <sz val="8"/>
            <color indexed="81"/>
            <rFont val="Tahoma"/>
            <family val="2"/>
            <charset val="186"/>
          </rPr>
          <t>valler:</t>
        </r>
        <r>
          <rPr>
            <sz val="8"/>
            <color indexed="81"/>
            <rFont val="Tahoma"/>
            <family val="2"/>
            <charset val="186"/>
          </rPr>
          <t xml:space="preserve">
tehtud 05.12.08</t>
        </r>
      </text>
    </comment>
    <comment ref="C397" authorId="1" shapeId="0" xr:uid="{00000000-0006-0000-0200-00003B000000}">
      <text>
        <r>
          <rPr>
            <b/>
            <sz val="8"/>
            <color indexed="81"/>
            <rFont val="Tahoma"/>
            <family val="2"/>
            <charset val="186"/>
          </rPr>
          <t>Krista Kibur:</t>
        </r>
        <r>
          <rPr>
            <sz val="8"/>
            <color indexed="81"/>
            <rFont val="Tahoma"/>
            <family val="2"/>
            <charset val="186"/>
          </rPr>
          <t xml:space="preserve">
tehtud 31.08.2015</t>
        </r>
      </text>
    </comment>
    <comment ref="G416" authorId="5" shapeId="0" xr:uid="{00000000-0006-0000-0200-00003C000000}">
      <text>
        <r>
          <rPr>
            <b/>
            <sz val="9"/>
            <color indexed="81"/>
            <rFont val="Tahoma"/>
            <family val="2"/>
            <charset val="186"/>
          </rPr>
          <t>altermann1:</t>
        </r>
        <r>
          <rPr>
            <sz val="9"/>
            <color indexed="81"/>
            <rFont val="Tahoma"/>
            <family val="2"/>
            <charset val="186"/>
          </rPr>
          <t xml:space="preserve">
Toetuse eraldaja BCA Koolituse AS</t>
        </r>
      </text>
    </comment>
    <comment ref="C418" authorId="8" shapeId="0" xr:uid="{00000000-0006-0000-0200-00003D000000}">
      <text>
        <r>
          <rPr>
            <b/>
            <sz val="9"/>
            <color indexed="81"/>
            <rFont val="Tahoma"/>
            <family val="2"/>
            <charset val="186"/>
          </rPr>
          <t>Anne A.:</t>
        </r>
        <r>
          <rPr>
            <sz val="9"/>
            <color indexed="81"/>
            <rFont val="Tahoma"/>
            <family val="2"/>
            <charset val="186"/>
          </rPr>
          <t xml:space="preserve">
tehtud 12.11.2014</t>
        </r>
      </text>
    </comment>
    <comment ref="C419" authorId="8" shapeId="0" xr:uid="{00000000-0006-0000-0200-00003E000000}">
      <text>
        <r>
          <rPr>
            <b/>
            <sz val="9"/>
            <color indexed="81"/>
            <rFont val="Tahoma"/>
            <family val="2"/>
            <charset val="186"/>
          </rPr>
          <t>Anne A.:</t>
        </r>
        <r>
          <rPr>
            <sz val="9"/>
            <color indexed="81"/>
            <rFont val="Tahoma"/>
            <family val="2"/>
            <charset val="186"/>
          </rPr>
          <t xml:space="preserve">
tehtud 29.06.2015</t>
        </r>
      </text>
    </comment>
    <comment ref="G419" authorId="8" shapeId="0" xr:uid="{00000000-0006-0000-0200-00003F000000}">
      <text>
        <r>
          <rPr>
            <b/>
            <sz val="9"/>
            <color indexed="81"/>
            <rFont val="Tahoma"/>
            <family val="2"/>
            <charset val="186"/>
          </rPr>
          <t>Anne A.:</t>
        </r>
        <r>
          <rPr>
            <sz val="9"/>
            <color indexed="81"/>
            <rFont val="Tahoma"/>
            <family val="2"/>
            <charset val="186"/>
          </rPr>
          <t xml:space="preserve">
KIK</t>
        </r>
      </text>
    </comment>
    <comment ref="C426" authorId="5" shapeId="0" xr:uid="{00000000-0006-0000-0200-000040000000}">
      <text>
        <r>
          <rPr>
            <b/>
            <sz val="9"/>
            <color indexed="81"/>
            <rFont val="Tahoma"/>
            <family val="2"/>
            <charset val="186"/>
          </rPr>
          <t>altermann1:</t>
        </r>
        <r>
          <rPr>
            <sz val="9"/>
            <color indexed="81"/>
            <rFont val="Tahoma"/>
            <family val="2"/>
            <charset val="186"/>
          </rPr>
          <t xml:space="preserve">
Fond kasutusel alates 01.01.2012.a.</t>
        </r>
      </text>
    </comment>
    <comment ref="C427" authorId="7" shapeId="0" xr:uid="{00000000-0006-0000-0200-000041000000}">
      <text>
        <r>
          <rPr>
            <b/>
            <sz val="9"/>
            <color indexed="81"/>
            <rFont val="Tahoma"/>
            <family val="2"/>
            <charset val="186"/>
          </rPr>
          <t>Anne Altermann:</t>
        </r>
        <r>
          <rPr>
            <sz val="9"/>
            <color indexed="81"/>
            <rFont val="Tahoma"/>
            <family val="2"/>
            <charset val="186"/>
          </rPr>
          <t xml:space="preserve">
tehtud 03.11.2020</t>
        </r>
      </text>
    </comment>
    <comment ref="C428" authorId="7" shapeId="0" xr:uid="{00000000-0006-0000-0200-000042000000}">
      <text>
        <r>
          <rPr>
            <b/>
            <sz val="9"/>
            <color indexed="81"/>
            <rFont val="Tahoma"/>
            <family val="2"/>
            <charset val="186"/>
          </rPr>
          <t>Anne Altermann:</t>
        </r>
        <r>
          <rPr>
            <sz val="9"/>
            <color indexed="81"/>
            <rFont val="Tahoma"/>
            <family val="2"/>
            <charset val="186"/>
          </rPr>
          <t xml:space="preserve">
Fond kasutusel al.  01.01.2018</t>
        </r>
      </text>
    </comment>
    <comment ref="C429" authorId="7" shapeId="0" xr:uid="{00000000-0006-0000-0200-000043000000}">
      <text>
        <r>
          <rPr>
            <b/>
            <sz val="9"/>
            <color indexed="81"/>
            <rFont val="Tahoma"/>
            <family val="2"/>
            <charset val="186"/>
          </rPr>
          <t>Anne Altermann:</t>
        </r>
        <r>
          <rPr>
            <sz val="9"/>
            <color indexed="81"/>
            <rFont val="Tahoma"/>
            <family val="2"/>
            <charset val="186"/>
          </rPr>
          <t xml:space="preserve">
tehtud 10.10.2020</t>
        </r>
      </text>
    </comment>
    <comment ref="C430" authorId="5" shapeId="0" xr:uid="{00000000-0006-0000-0200-000044000000}">
      <text>
        <r>
          <rPr>
            <b/>
            <sz val="9"/>
            <color indexed="81"/>
            <rFont val="Tahoma"/>
            <family val="2"/>
            <charset val="186"/>
          </rPr>
          <t>altermann1:</t>
        </r>
        <r>
          <rPr>
            <sz val="9"/>
            <color indexed="81"/>
            <rFont val="Tahoma"/>
            <family val="2"/>
            <charset val="186"/>
          </rPr>
          <t xml:space="preserve">
alates 01.01.2013</t>
        </r>
      </text>
    </comment>
    <comment ref="F431" authorId="7" shapeId="0" xr:uid="{00000000-0006-0000-0200-000045000000}">
      <text>
        <r>
          <rPr>
            <sz val="9"/>
            <color indexed="81"/>
            <rFont val="Tahoma"/>
            <family val="2"/>
            <charset val="186"/>
          </rPr>
          <t>arvestuspõhimõtete muutus tulenevalt audiitori ettekirjutusest 2020.a.</t>
        </r>
      </text>
    </comment>
    <comment ref="C432" authorId="5" shapeId="0" xr:uid="{00000000-0006-0000-0200-000046000000}">
      <text>
        <r>
          <rPr>
            <b/>
            <sz val="9"/>
            <color indexed="81"/>
            <rFont val="Tahoma"/>
            <family val="2"/>
            <charset val="186"/>
          </rPr>
          <t>altermann1:</t>
        </r>
        <r>
          <rPr>
            <sz val="9"/>
            <color indexed="81"/>
            <rFont val="Tahoma"/>
            <family val="2"/>
            <charset val="186"/>
          </rPr>
          <t xml:space="preserve">
alates 01.01.2013</t>
        </r>
      </text>
    </comment>
    <comment ref="C433" authorId="8" shapeId="0" xr:uid="{00000000-0006-0000-0200-000047000000}">
      <text>
        <r>
          <rPr>
            <b/>
            <sz val="9"/>
            <color indexed="81"/>
            <rFont val="Tahoma"/>
            <family val="2"/>
            <charset val="186"/>
          </rPr>
          <t>Anne A.:</t>
        </r>
        <r>
          <rPr>
            <sz val="9"/>
            <color indexed="81"/>
            <rFont val="Tahoma"/>
            <family val="2"/>
            <charset val="186"/>
          </rPr>
          <t xml:space="preserve">
Alates 01.01.2014</t>
        </r>
      </text>
    </comment>
    <comment ref="C434" authorId="8" shapeId="0" xr:uid="{00000000-0006-0000-0200-000048000000}">
      <text>
        <r>
          <rPr>
            <b/>
            <sz val="9"/>
            <color indexed="81"/>
            <rFont val="Tahoma"/>
            <family val="2"/>
            <charset val="186"/>
          </rPr>
          <t>Anne A.:</t>
        </r>
        <r>
          <rPr>
            <sz val="9"/>
            <color indexed="81"/>
            <rFont val="Tahoma"/>
            <family val="2"/>
            <charset val="186"/>
          </rPr>
          <t xml:space="preserve">
tehtud 03.12.2015</t>
        </r>
      </text>
    </comment>
    <comment ref="G434" authorId="8" shapeId="0" xr:uid="{00000000-0006-0000-0200-000049000000}">
      <text>
        <r>
          <rPr>
            <b/>
            <sz val="9"/>
            <color indexed="81"/>
            <rFont val="Tahoma"/>
            <family val="2"/>
            <charset val="186"/>
          </rPr>
          <t>Anne A.:</t>
        </r>
        <r>
          <rPr>
            <sz val="9"/>
            <color indexed="81"/>
            <rFont val="Tahoma"/>
            <family val="2"/>
            <charset val="186"/>
          </rPr>
          <t xml:space="preserve">
Innove projekt 01.09.2015 - 31.08.2018
Siin fondil on kajastatud kulud, mis on tehtud projekti OF arvelt</t>
        </r>
      </text>
    </comment>
    <comment ref="C436" authorId="8" shapeId="0" xr:uid="{00000000-0006-0000-0200-00004A000000}">
      <text>
        <r>
          <rPr>
            <b/>
            <sz val="9"/>
            <color indexed="81"/>
            <rFont val="Tahoma"/>
            <family val="2"/>
            <charset val="186"/>
          </rPr>
          <t>Anne A.:</t>
        </r>
        <r>
          <rPr>
            <sz val="9"/>
            <color indexed="81"/>
            <rFont val="Tahoma"/>
            <family val="2"/>
            <charset val="186"/>
          </rPr>
          <t xml:space="preserve">
tehtud 26.02.2015
</t>
        </r>
      </text>
    </comment>
    <comment ref="G437" authorId="8" shapeId="0" xr:uid="{00000000-0006-0000-0200-00004B000000}">
      <text>
        <r>
          <rPr>
            <b/>
            <sz val="9"/>
            <color indexed="81"/>
            <rFont val="Tahoma"/>
            <family val="2"/>
            <charset val="186"/>
          </rPr>
          <t>Anne A.:</t>
        </r>
        <r>
          <rPr>
            <sz val="9"/>
            <color indexed="81"/>
            <rFont val="Tahoma"/>
            <family val="2"/>
            <charset val="186"/>
          </rPr>
          <t xml:space="preserve">
Suitsupääsupesa Lasteaed</t>
        </r>
      </text>
    </comment>
    <comment ref="G438" authorId="5" shapeId="0" xr:uid="{00000000-0006-0000-0200-00004C000000}">
      <text>
        <r>
          <rPr>
            <b/>
            <sz val="9"/>
            <color indexed="81"/>
            <rFont val="Tahoma"/>
            <family val="2"/>
            <charset val="186"/>
          </rPr>
          <t>altermann1:</t>
        </r>
        <r>
          <rPr>
            <sz val="9"/>
            <color indexed="81"/>
            <rFont val="Tahoma"/>
            <family val="2"/>
            <charset val="186"/>
          </rPr>
          <t xml:space="preserve">
KÜ 55246000</t>
        </r>
      </text>
    </comment>
    <comment ref="G439" authorId="5" shapeId="0" xr:uid="{00000000-0006-0000-0200-00004D000000}">
      <text>
        <r>
          <rPr>
            <b/>
            <sz val="9"/>
            <color indexed="81"/>
            <rFont val="Tahoma"/>
            <family val="2"/>
            <charset val="186"/>
          </rPr>
          <t>altermann1:</t>
        </r>
        <r>
          <rPr>
            <sz val="9"/>
            <color indexed="81"/>
            <rFont val="Tahoma"/>
            <family val="2"/>
            <charset val="186"/>
          </rPr>
          <t xml:space="preserve">
KÜ 45000008</t>
        </r>
      </text>
    </comment>
    <comment ref="C440" authorId="7" shapeId="0" xr:uid="{00000000-0006-0000-0200-00004E000000}">
      <text>
        <r>
          <rPr>
            <b/>
            <sz val="9"/>
            <color indexed="81"/>
            <rFont val="Tahoma"/>
            <family val="2"/>
            <charset val="186"/>
          </rPr>
          <t>Anne Altermann:</t>
        </r>
        <r>
          <rPr>
            <sz val="9"/>
            <color indexed="81"/>
            <rFont val="Tahoma"/>
            <family val="2"/>
            <charset val="186"/>
          </rPr>
          <t xml:space="preserve">
tehtud 04.11.2019</t>
        </r>
      </text>
    </comment>
    <comment ref="C444" authorId="4" shapeId="0" xr:uid="{00000000-0006-0000-0200-00004F000000}">
      <text>
        <r>
          <rPr>
            <b/>
            <sz val="8"/>
            <color indexed="81"/>
            <rFont val="Tahoma"/>
            <family val="2"/>
            <charset val="186"/>
          </rPr>
          <t>valler:</t>
        </r>
        <r>
          <rPr>
            <sz val="8"/>
            <color indexed="81"/>
            <rFont val="Tahoma"/>
            <family val="2"/>
            <charset val="186"/>
          </rPr>
          <t xml:space="preserve">
tehtud 27.06.08</t>
        </r>
      </text>
    </comment>
    <comment ref="F444" authorId="7" shapeId="0" xr:uid="{00000000-0006-0000-0200-000050000000}">
      <text>
        <r>
          <rPr>
            <b/>
            <sz val="9"/>
            <color indexed="81"/>
            <rFont val="Tahoma"/>
            <family val="2"/>
            <charset val="186"/>
          </rPr>
          <t>Anne Altermann:</t>
        </r>
        <r>
          <rPr>
            <sz val="9"/>
            <color indexed="81"/>
            <rFont val="Tahoma"/>
            <family val="2"/>
            <charset val="186"/>
          </rPr>
          <t xml:space="preserve">
KIK Keskkonnateadlikkuse programm</t>
        </r>
      </text>
    </comment>
    <comment ref="G445" authorId="8" shapeId="0" xr:uid="{00000000-0006-0000-0200-000051000000}">
      <text>
        <r>
          <rPr>
            <b/>
            <sz val="9"/>
            <color indexed="81"/>
            <rFont val="Tahoma"/>
            <family val="2"/>
            <charset val="186"/>
          </rPr>
          <t>Anne A.:</t>
        </r>
        <r>
          <rPr>
            <sz val="9"/>
            <color indexed="81"/>
            <rFont val="Tahoma"/>
            <family val="2"/>
            <charset val="186"/>
          </rPr>
          <t xml:space="preserve">
HITSA projektid (Vara üleandmine)
Tiigrihüppe SA  (Alates 01.05.2013 on Tiigrihüppe Sihtasutus ning Eesti Hariduse ja Teaduse Andmesidevõrk (EENet)ühendatud Eesti Infotehnoloogia Sihtasutusega (EITSA). Alates 01.05.2013 kannab ühisasutus nimetust Hariduse Infotehnoloogia Sihtasutus (HITSA).
</t>
        </r>
      </text>
    </comment>
    <comment ref="G450" authorId="7" shapeId="0" xr:uid="{00000000-0006-0000-0200-000052000000}">
      <text>
        <r>
          <rPr>
            <b/>
            <sz val="9"/>
            <color indexed="81"/>
            <rFont val="Segoe UI"/>
            <family val="2"/>
            <charset val="186"/>
          </rPr>
          <t>Anne Altermann:</t>
        </r>
        <r>
          <rPr>
            <sz val="9"/>
            <color indexed="81"/>
            <rFont val="Segoe UI"/>
            <family val="2"/>
            <charset val="186"/>
          </rPr>
          <t xml:space="preserve">
2018 leping (esimest korda)
Pilootprojekt „Professionaalne eestikeelne õpetaja vene õppekeelega rühmas“ </t>
        </r>
      </text>
    </comment>
    <comment ref="C451" authorId="7" shapeId="0" xr:uid="{00000000-0006-0000-0200-000053000000}">
      <text>
        <r>
          <rPr>
            <b/>
            <sz val="9"/>
            <color indexed="81"/>
            <rFont val="Tahoma"/>
            <family val="2"/>
            <charset val="186"/>
          </rPr>
          <t>Anne Altermann:</t>
        </r>
        <r>
          <rPr>
            <sz val="9"/>
            <color indexed="81"/>
            <rFont val="Tahoma"/>
            <family val="2"/>
            <charset val="186"/>
          </rPr>
          <t xml:space="preserve">
tehtud 19.10.2020</t>
        </r>
      </text>
    </comment>
    <comment ref="C452" authorId="8" shapeId="0" xr:uid="{00000000-0006-0000-0200-000054000000}">
      <text>
        <r>
          <rPr>
            <b/>
            <sz val="9"/>
            <color indexed="81"/>
            <rFont val="Tahoma"/>
            <family val="2"/>
            <charset val="186"/>
          </rPr>
          <t>Anne A.:</t>
        </r>
        <r>
          <rPr>
            <sz val="9"/>
            <color indexed="81"/>
            <rFont val="Tahoma"/>
            <family val="2"/>
            <charset val="186"/>
          </rPr>
          <t xml:space="preserve">
tehtud 06.03.2015</t>
        </r>
      </text>
    </comment>
    <comment ref="G452" authorId="7" shapeId="0" xr:uid="{00000000-0006-0000-0200-000055000000}">
      <text>
        <r>
          <rPr>
            <b/>
            <sz val="9"/>
            <color indexed="81"/>
            <rFont val="Tahoma"/>
            <family val="2"/>
            <charset val="186"/>
          </rPr>
          <t>Anne Altermann:</t>
        </r>
        <r>
          <rPr>
            <sz val="9"/>
            <color indexed="81"/>
            <rFont val="Tahoma"/>
            <family val="2"/>
            <charset val="186"/>
          </rPr>
          <t xml:space="preserve">
riigieelarveline toetus (katuserahad)</t>
        </r>
      </text>
    </comment>
    <comment ref="C453" authorId="7" shapeId="0" xr:uid="{00000000-0006-0000-0200-000056000000}">
      <text>
        <r>
          <rPr>
            <b/>
            <sz val="9"/>
            <color indexed="81"/>
            <rFont val="Tahoma"/>
            <family val="2"/>
            <charset val="186"/>
          </rPr>
          <t>Anne Altermann:</t>
        </r>
        <r>
          <rPr>
            <sz val="9"/>
            <color indexed="81"/>
            <rFont val="Tahoma"/>
            <family val="2"/>
            <charset val="186"/>
          </rPr>
          <t xml:space="preserve">
tehtud 18.03.2016</t>
        </r>
      </text>
    </comment>
    <comment ref="G453" authorId="7" shapeId="0" xr:uid="{00000000-0006-0000-0200-000057000000}">
      <text>
        <r>
          <rPr>
            <b/>
            <sz val="9"/>
            <color indexed="81"/>
            <rFont val="Tahoma"/>
            <family val="2"/>
            <charset val="186"/>
          </rPr>
          <t>Anne Altermann:</t>
        </r>
        <r>
          <rPr>
            <sz val="9"/>
            <color indexed="81"/>
            <rFont val="Tahoma"/>
            <family val="2"/>
            <charset val="186"/>
          </rPr>
          <t xml:space="preserve">
riigieelarveline toetus (katuserahad)</t>
        </r>
      </text>
    </comment>
    <comment ref="H453" authorId="7" shapeId="0" xr:uid="{00000000-0006-0000-0200-000058000000}">
      <text>
        <r>
          <rPr>
            <b/>
            <sz val="9"/>
            <color indexed="81"/>
            <rFont val="Tahoma"/>
            <family val="2"/>
            <charset val="186"/>
          </rPr>
          <t>Anne Altermann:</t>
        </r>
        <r>
          <rPr>
            <sz val="9"/>
            <color indexed="81"/>
            <rFont val="Tahoma"/>
            <family val="2"/>
            <charset val="186"/>
          </rPr>
          <t xml:space="preserve">
2016. aastal kasutati tegevusala 01600
</t>
        </r>
      </text>
    </comment>
    <comment ref="C468" authorId="9" shapeId="0" xr:uid="{00000000-0006-0000-0200-000059000000}">
      <text>
        <r>
          <rPr>
            <b/>
            <sz val="8"/>
            <color indexed="81"/>
            <rFont val="Tahoma"/>
            <family val="2"/>
            <charset val="186"/>
          </rPr>
          <t>ruusmann:</t>
        </r>
        <r>
          <rPr>
            <sz val="8"/>
            <color indexed="81"/>
            <rFont val="Tahoma"/>
            <family val="2"/>
            <charset val="186"/>
          </rPr>
          <t xml:space="preserve">
tehtud 07.12.2009</t>
        </r>
      </text>
    </comment>
    <comment ref="C470" authorId="4" shapeId="0" xr:uid="{00000000-0006-0000-0200-00005A000000}">
      <text>
        <r>
          <rPr>
            <b/>
            <sz val="8"/>
            <color indexed="81"/>
            <rFont val="Tahoma"/>
            <family val="2"/>
            <charset val="186"/>
          </rPr>
          <t>valler:</t>
        </r>
        <r>
          <rPr>
            <sz val="8"/>
            <color indexed="81"/>
            <rFont val="Tahoma"/>
            <family val="2"/>
            <charset val="186"/>
          </rPr>
          <t xml:space="preserve">
tehtud 26.01.09 kuni 31.12.2009 fond 223 110 2000, alates 2010 fond õige tüvega 223 11 01 02 0 (korrigeeritud 07.12.2009)</t>
        </r>
      </text>
    </comment>
    <comment ref="C471" authorId="8" shapeId="0" xr:uid="{00000000-0006-0000-0200-00005B000000}">
      <text>
        <r>
          <rPr>
            <b/>
            <sz val="9"/>
            <color indexed="81"/>
            <rFont val="Tahoma"/>
            <family val="2"/>
            <charset val="186"/>
          </rPr>
          <t>Anne A.:</t>
        </r>
        <r>
          <rPr>
            <sz val="9"/>
            <color indexed="81"/>
            <rFont val="Tahoma"/>
            <family val="2"/>
            <charset val="186"/>
          </rPr>
          <t xml:space="preserve">
tehtud 09.12.2015</t>
        </r>
      </text>
    </comment>
    <comment ref="G472" authorId="7" shapeId="0" xr:uid="{00000000-0006-0000-0200-00005C000000}">
      <text>
        <r>
          <rPr>
            <b/>
            <sz val="9"/>
            <color indexed="81"/>
            <rFont val="Segoe UI"/>
            <family val="2"/>
            <charset val="186"/>
          </rPr>
          <t>Anne Altermann:</t>
        </r>
        <r>
          <rPr>
            <sz val="9"/>
            <color indexed="81"/>
            <rFont val="Segoe UI"/>
            <family val="2"/>
            <charset val="186"/>
          </rPr>
          <t xml:space="preserve">
alates 2018. aastast on varem sotsiaalsete töökohtade vahendidi lisatud ametite põhieelarvesse. </t>
        </r>
      </text>
    </comment>
    <comment ref="C473" authorId="7" shapeId="0" xr:uid="{00000000-0006-0000-0200-00005D000000}">
      <text>
        <r>
          <rPr>
            <b/>
            <sz val="9"/>
            <color indexed="81"/>
            <rFont val="Segoe UI"/>
            <family val="2"/>
            <charset val="186"/>
          </rPr>
          <t>Anne Altermann:</t>
        </r>
        <r>
          <rPr>
            <sz val="9"/>
            <color indexed="81"/>
            <rFont val="Segoe UI"/>
            <family val="2"/>
            <charset val="186"/>
          </rPr>
          <t xml:space="preserve">
tehtud 05.07.2018</t>
        </r>
      </text>
    </comment>
    <comment ref="G473" authorId="7" shapeId="0" xr:uid="{00000000-0006-0000-0200-00005E000000}">
      <text>
        <r>
          <rPr>
            <sz val="9"/>
            <color indexed="81"/>
            <rFont val="Segoe UI"/>
            <family val="2"/>
            <charset val="186"/>
          </rPr>
          <t xml:space="preserve">Riikliku õppekava üheks osaks on 3. klasside koolikohustuslik ujumine. Kuni 2018. aastani eraldas vahendid linnale Kultuuriministeerium lepingu alusel. Alates 2018. aastast suurendas riik selles osas linna tulubaasi (0,01%). </t>
        </r>
      </text>
    </comment>
    <comment ref="C474" authorId="7" shapeId="0" xr:uid="{00000000-0006-0000-0200-00005F000000}">
      <text>
        <r>
          <rPr>
            <b/>
            <sz val="9"/>
            <color indexed="81"/>
            <rFont val="Tahoma"/>
            <family val="2"/>
            <charset val="186"/>
          </rPr>
          <t>Anne Altermann:</t>
        </r>
        <r>
          <rPr>
            <sz val="9"/>
            <color indexed="81"/>
            <rFont val="Tahoma"/>
            <family val="2"/>
            <charset val="186"/>
          </rPr>
          <t xml:space="preserve">
tehtud 09.11.2018 kasutuses alates 01.01.2019</t>
        </r>
      </text>
    </comment>
    <comment ref="H474" authorId="7" shapeId="0" xr:uid="{00000000-0006-0000-0200-000060000000}">
      <text>
        <r>
          <rPr>
            <b/>
            <sz val="9"/>
            <color indexed="81"/>
            <rFont val="Tahoma"/>
            <family val="2"/>
            <charset val="186"/>
          </rPr>
          <t>Anne Altermann:</t>
        </r>
        <r>
          <rPr>
            <sz val="9"/>
            <color indexed="81"/>
            <rFont val="Tahoma"/>
            <family val="2"/>
            <charset val="186"/>
          </rPr>
          <t xml:space="preserve">
muud kulud 09212</t>
        </r>
      </text>
    </comment>
    <comment ref="F475" authorId="7" shapeId="0" xr:uid="{00000000-0006-0000-0200-000061000000}">
      <text>
        <r>
          <rPr>
            <b/>
            <sz val="9"/>
            <color indexed="81"/>
            <rFont val="Tahoma"/>
            <family val="2"/>
            <charset val="186"/>
          </rPr>
          <t>Anne Altermann:</t>
        </r>
        <r>
          <rPr>
            <sz val="9"/>
            <color indexed="81"/>
            <rFont val="Tahoma"/>
            <family val="2"/>
            <charset val="186"/>
          </rPr>
          <t xml:space="preserve">
Näiteks: 2021. aastal nähti ette vahendid täiendavate haridustehnoloogide kohtade loomiseks. </t>
        </r>
      </text>
    </comment>
    <comment ref="C476" authorId="8" shapeId="0" xr:uid="{00000000-0006-0000-0200-000062000000}">
      <text>
        <r>
          <rPr>
            <b/>
            <sz val="9"/>
            <color indexed="81"/>
            <rFont val="Tahoma"/>
            <family val="2"/>
            <charset val="186"/>
          </rPr>
          <t>Anne A.:</t>
        </r>
        <r>
          <rPr>
            <sz val="9"/>
            <color indexed="81"/>
            <rFont val="Tahoma"/>
            <family val="2"/>
            <charset val="186"/>
          </rPr>
          <t xml:space="preserve">
tehtud 05.11.2015</t>
        </r>
      </text>
    </comment>
    <comment ref="C477" authorId="7" shapeId="0" xr:uid="{00000000-0006-0000-0200-000063000000}">
      <text>
        <r>
          <rPr>
            <b/>
            <sz val="9"/>
            <color indexed="81"/>
            <rFont val="Tahoma"/>
            <family val="2"/>
            <charset val="186"/>
          </rPr>
          <t>Anne Altermann:</t>
        </r>
        <r>
          <rPr>
            <sz val="9"/>
            <color indexed="81"/>
            <rFont val="Tahoma"/>
            <family val="2"/>
            <charset val="186"/>
          </rPr>
          <t xml:space="preserve">
tehtud 07.06.2021 I LEA </t>
        </r>
      </text>
    </comment>
    <comment ref="C478" authorId="7" shapeId="0" xr:uid="{00000000-0006-0000-0200-000064000000}">
      <text>
        <r>
          <rPr>
            <b/>
            <sz val="9"/>
            <color indexed="81"/>
            <rFont val="Tahoma"/>
            <family val="2"/>
            <charset val="186"/>
          </rPr>
          <t>Anne Altermann:</t>
        </r>
        <r>
          <rPr>
            <sz val="9"/>
            <color indexed="81"/>
            <rFont val="Tahoma"/>
            <family val="2"/>
            <charset val="186"/>
          </rPr>
          <t xml:space="preserve">
tehtud 31.10.2017</t>
        </r>
      </text>
    </comment>
    <comment ref="C479" authorId="7" shapeId="0" xr:uid="{00000000-0006-0000-0200-000065000000}">
      <text>
        <r>
          <rPr>
            <b/>
            <sz val="9"/>
            <color indexed="81"/>
            <rFont val="Tahoma"/>
            <family val="2"/>
            <charset val="186"/>
          </rPr>
          <t>Anne Altermann:</t>
        </r>
        <r>
          <rPr>
            <sz val="9"/>
            <color indexed="81"/>
            <rFont val="Tahoma"/>
            <family val="2"/>
            <charset val="186"/>
          </rPr>
          <t xml:space="preserve">
tehtud 31.10.2017</t>
        </r>
      </text>
    </comment>
    <comment ref="C481" authorId="7" shapeId="0" xr:uid="{00000000-0006-0000-0200-000066000000}">
      <text>
        <r>
          <rPr>
            <b/>
            <sz val="9"/>
            <color indexed="81"/>
            <rFont val="Tahoma"/>
            <family val="2"/>
            <charset val="186"/>
          </rPr>
          <t>Anne Altermann:</t>
        </r>
        <r>
          <rPr>
            <sz val="9"/>
            <color indexed="81"/>
            <rFont val="Tahoma"/>
            <family val="2"/>
            <charset val="186"/>
          </rPr>
          <t xml:space="preserve">
tehtud 31.10.2017</t>
        </r>
      </text>
    </comment>
    <comment ref="C482" authorId="7" shapeId="0" xr:uid="{00000000-0006-0000-0200-000067000000}">
      <text>
        <r>
          <rPr>
            <b/>
            <sz val="9"/>
            <color indexed="81"/>
            <rFont val="Tahoma"/>
            <family val="2"/>
            <charset val="186"/>
          </rPr>
          <t>Anne Altermann:</t>
        </r>
        <r>
          <rPr>
            <sz val="9"/>
            <color indexed="81"/>
            <rFont val="Tahoma"/>
            <family val="2"/>
            <charset val="186"/>
          </rPr>
          <t xml:space="preserve">
tehtud 04.11.2019</t>
        </r>
      </text>
    </comment>
    <comment ref="C483" authorId="7" shapeId="0" xr:uid="{00000000-0006-0000-0200-000068000000}">
      <text>
        <r>
          <rPr>
            <b/>
            <sz val="9"/>
            <color indexed="81"/>
            <rFont val="Tahoma"/>
            <family val="2"/>
            <charset val="186"/>
          </rPr>
          <t>Anne Altermann:</t>
        </r>
        <r>
          <rPr>
            <sz val="9"/>
            <color indexed="81"/>
            <rFont val="Tahoma"/>
            <family val="2"/>
            <charset val="186"/>
          </rPr>
          <t xml:space="preserve">
tehtud 04.11.2019</t>
        </r>
      </text>
    </comment>
    <comment ref="C484" authorId="8" shapeId="0" xr:uid="{00000000-0006-0000-0200-000069000000}">
      <text>
        <r>
          <rPr>
            <b/>
            <sz val="9"/>
            <color indexed="81"/>
            <rFont val="Tahoma"/>
            <family val="2"/>
            <charset val="186"/>
          </rPr>
          <t>Anne A.:</t>
        </r>
        <r>
          <rPr>
            <sz val="9"/>
            <color indexed="81"/>
            <rFont val="Tahoma"/>
            <family val="2"/>
            <charset val="186"/>
          </rPr>
          <t xml:space="preserve">
Alates 01.01.2014 
HTM eraldis lepingu alusel, varem eraldati vajalikud vahendid toetusfondist</t>
        </r>
      </text>
    </comment>
    <comment ref="C485" authorId="8" shapeId="0" xr:uid="{00000000-0006-0000-0200-00006A000000}">
      <text>
        <r>
          <rPr>
            <b/>
            <sz val="9"/>
            <color indexed="81"/>
            <rFont val="Tahoma"/>
            <family val="2"/>
            <charset val="186"/>
          </rPr>
          <t>Anne A.:</t>
        </r>
        <r>
          <rPr>
            <sz val="9"/>
            <color indexed="81"/>
            <rFont val="Tahoma"/>
            <family val="2"/>
            <charset val="186"/>
          </rPr>
          <t xml:space="preserve">
Alates 01.01.2014 
HTM eraldis lepingu alusel, varem eraldati vajalikud vahendid toetusfondist</t>
        </r>
      </text>
    </comment>
    <comment ref="G489" authorId="7" shapeId="0" xr:uid="{00000000-0006-0000-0200-00006B000000}">
      <text>
        <r>
          <rPr>
            <b/>
            <sz val="9"/>
            <color indexed="81"/>
            <rFont val="Segoe UI"/>
            <family val="2"/>
            <charset val="186"/>
          </rPr>
          <t>Anne Altermann:</t>
        </r>
        <r>
          <rPr>
            <sz val="9"/>
            <color indexed="81"/>
            <rFont val="Segoe UI"/>
            <family val="2"/>
            <charset val="186"/>
          </rPr>
          <t xml:space="preserve">
2020 leping (esimest korda)
Pilootprojekt „Professionaalne eestikeelne õpetaja vene õppekeelega rühmas" koolidele </t>
        </r>
      </text>
    </comment>
    <comment ref="C490" authorId="8" shapeId="0" xr:uid="{00000000-0006-0000-0200-00006C000000}">
      <text>
        <r>
          <rPr>
            <b/>
            <sz val="9"/>
            <color indexed="81"/>
            <rFont val="Tahoma"/>
            <family val="2"/>
            <charset val="186"/>
          </rPr>
          <t>Anne A.:</t>
        </r>
        <r>
          <rPr>
            <sz val="9"/>
            <color indexed="81"/>
            <rFont val="Tahoma"/>
            <family val="2"/>
            <charset val="186"/>
          </rPr>
          <t xml:space="preserve">
Alates 01.01.2015</t>
        </r>
      </text>
    </comment>
    <comment ref="F490" authorId="8" shapeId="0" xr:uid="{00000000-0006-0000-0200-00006D000000}">
      <text>
        <r>
          <rPr>
            <b/>
            <sz val="9"/>
            <color indexed="81"/>
            <rFont val="Tahoma"/>
            <family val="2"/>
            <charset val="186"/>
          </rPr>
          <t>Anne A.:</t>
        </r>
        <r>
          <rPr>
            <sz val="9"/>
            <color indexed="81"/>
            <rFont val="Tahoma"/>
            <family val="2"/>
            <charset val="186"/>
          </rPr>
          <t xml:space="preserve">
Tallinna Nõustamiskeskus, mis tegutseks Kadaka Põhikooli juures</t>
        </r>
      </text>
    </comment>
    <comment ref="C491" authorId="7" shapeId="0" xr:uid="{00000000-0006-0000-0200-00006E000000}">
      <text>
        <r>
          <rPr>
            <b/>
            <sz val="9"/>
            <color indexed="81"/>
            <rFont val="Segoe UI"/>
            <family val="2"/>
            <charset val="186"/>
          </rPr>
          <t>Anne Altermann:</t>
        </r>
        <r>
          <rPr>
            <sz val="9"/>
            <color indexed="81"/>
            <rFont val="Segoe UI"/>
            <family val="2"/>
            <charset val="186"/>
          </rPr>
          <t xml:space="preserve">
tehtud Anne Altermann</t>
        </r>
      </text>
    </comment>
    <comment ref="C492" authorId="8" shapeId="0" xr:uid="{00000000-0006-0000-0200-00006F000000}">
      <text>
        <r>
          <rPr>
            <b/>
            <sz val="9"/>
            <color indexed="81"/>
            <rFont val="Tahoma"/>
            <family val="2"/>
            <charset val="186"/>
          </rPr>
          <t>Anne A.:</t>
        </r>
        <r>
          <rPr>
            <sz val="9"/>
            <color indexed="81"/>
            <rFont val="Tahoma"/>
            <family val="2"/>
            <charset val="186"/>
          </rPr>
          <t xml:space="preserve">
tehtud 25.05.2015
</t>
        </r>
      </text>
    </comment>
    <comment ref="C493" authorId="5" shapeId="0" xr:uid="{00000000-0006-0000-0200-000070000000}">
      <text>
        <r>
          <rPr>
            <b/>
            <sz val="9"/>
            <color indexed="81"/>
            <rFont val="Tahoma"/>
            <family val="2"/>
            <charset val="186"/>
          </rPr>
          <t>altermann1:</t>
        </r>
        <r>
          <rPr>
            <sz val="9"/>
            <color indexed="81"/>
            <rFont val="Tahoma"/>
            <family val="2"/>
            <charset val="186"/>
          </rPr>
          <t xml:space="preserve">
Fond kehtiv alates 01.01.2011.a.</t>
        </r>
      </text>
    </comment>
    <comment ref="G493" authorId="5" shapeId="0" xr:uid="{00000000-0006-0000-0200-000071000000}">
      <text>
        <r>
          <rPr>
            <b/>
            <sz val="9"/>
            <color indexed="81"/>
            <rFont val="Tahoma"/>
            <family val="2"/>
            <charset val="186"/>
          </rPr>
          <t>altermann1:</t>
        </r>
        <r>
          <rPr>
            <sz val="9"/>
            <color indexed="81"/>
            <rFont val="Tahoma"/>
            <family val="2"/>
            <charset val="186"/>
          </rPr>
          <t xml:space="preserve">
KÜ 55245000</t>
        </r>
      </text>
    </comment>
    <comment ref="M493" authorId="4" shapeId="0" xr:uid="{00000000-0006-0000-0200-000072000000}">
      <text>
        <r>
          <rPr>
            <b/>
            <sz val="9"/>
            <color indexed="81"/>
            <rFont val="Tahoma"/>
            <family val="2"/>
            <charset val="186"/>
          </rPr>
          <t>valler:</t>
        </r>
        <r>
          <rPr>
            <sz val="9"/>
            <color indexed="81"/>
            <rFont val="Tahoma"/>
            <family val="2"/>
            <charset val="186"/>
          </rPr>
          <t xml:space="preserve">
täitmises otsekulude tegevusala 09212 ja 09213</t>
        </r>
      </text>
    </comment>
    <comment ref="C494" authorId="8" shapeId="0" xr:uid="{00000000-0006-0000-0200-000073000000}">
      <text>
        <r>
          <rPr>
            <b/>
            <sz val="9"/>
            <color indexed="81"/>
            <rFont val="Tahoma"/>
            <family val="2"/>
            <charset val="186"/>
          </rPr>
          <t>Anne A.:</t>
        </r>
        <r>
          <rPr>
            <sz val="9"/>
            <color indexed="81"/>
            <rFont val="Tahoma"/>
            <family val="2"/>
            <charset val="186"/>
          </rPr>
          <t xml:space="preserve">
tehtud 11.06.2015</t>
        </r>
      </text>
    </comment>
    <comment ref="M494" authorId="4" shapeId="0" xr:uid="{00000000-0006-0000-0200-000074000000}">
      <text>
        <r>
          <rPr>
            <b/>
            <sz val="9"/>
            <color indexed="81"/>
            <rFont val="Tahoma"/>
            <family val="2"/>
            <charset val="186"/>
          </rPr>
          <t>valler:</t>
        </r>
        <r>
          <rPr>
            <sz val="9"/>
            <color indexed="81"/>
            <rFont val="Tahoma"/>
            <family val="2"/>
            <charset val="186"/>
          </rPr>
          <t xml:space="preserve">
täitmises otsekulude tegevusala 09212 ja 09213</t>
        </r>
      </text>
    </comment>
    <comment ref="C495" authorId="5" shapeId="0" xr:uid="{00000000-0006-0000-0200-000075000000}">
      <text>
        <r>
          <rPr>
            <b/>
            <sz val="9"/>
            <color indexed="81"/>
            <rFont val="Tahoma"/>
            <family val="2"/>
            <charset val="186"/>
          </rPr>
          <t>altermann1:</t>
        </r>
        <r>
          <rPr>
            <sz val="9"/>
            <color indexed="81"/>
            <rFont val="Tahoma"/>
            <family val="2"/>
            <charset val="186"/>
          </rPr>
          <t xml:space="preserve">
Fond kehtiv alates 01.01.2011.a.</t>
        </r>
      </text>
    </comment>
    <comment ref="G495" authorId="5" shapeId="0" xr:uid="{00000000-0006-0000-0200-000076000000}">
      <text>
        <r>
          <rPr>
            <b/>
            <sz val="9"/>
            <color indexed="81"/>
            <rFont val="Tahoma"/>
            <family val="2"/>
            <charset val="186"/>
          </rPr>
          <t>altermann1:</t>
        </r>
        <r>
          <rPr>
            <sz val="9"/>
            <color indexed="81"/>
            <rFont val="Tahoma"/>
            <family val="2"/>
            <charset val="186"/>
          </rPr>
          <t xml:space="preserve">
KÜ 45000008</t>
        </r>
      </text>
    </comment>
    <comment ref="C496" authorId="8" shapeId="0" xr:uid="{00000000-0006-0000-0200-000077000000}">
      <text>
        <r>
          <rPr>
            <b/>
            <sz val="9"/>
            <color indexed="81"/>
            <rFont val="Tahoma"/>
            <family val="2"/>
            <charset val="186"/>
          </rPr>
          <t>Anne A.:</t>
        </r>
        <r>
          <rPr>
            <sz val="9"/>
            <color indexed="81"/>
            <rFont val="Tahoma"/>
            <family val="2"/>
            <charset val="186"/>
          </rPr>
          <t xml:space="preserve">
tehtud 05.11.2015
</t>
        </r>
      </text>
    </comment>
    <comment ref="C497" authorId="5" shapeId="0" xr:uid="{00000000-0006-0000-0200-000078000000}">
      <text>
        <r>
          <rPr>
            <b/>
            <sz val="9"/>
            <color indexed="81"/>
            <rFont val="Tahoma"/>
            <family val="2"/>
            <charset val="186"/>
          </rPr>
          <t>altermann1:</t>
        </r>
        <r>
          <rPr>
            <sz val="9"/>
            <color indexed="81"/>
            <rFont val="Tahoma"/>
            <family val="2"/>
            <charset val="186"/>
          </rPr>
          <t xml:space="preserve">
Fond kehtiv alates 01.01.2011.a.</t>
        </r>
      </text>
    </comment>
    <comment ref="C498" authorId="9" shapeId="0" xr:uid="{00000000-0006-0000-0200-000079000000}">
      <text>
        <r>
          <rPr>
            <b/>
            <sz val="8"/>
            <color indexed="81"/>
            <rFont val="Tahoma"/>
            <family val="2"/>
            <charset val="186"/>
          </rPr>
          <t>ruusmann:</t>
        </r>
        <r>
          <rPr>
            <sz val="8"/>
            <color indexed="81"/>
            <rFont val="Tahoma"/>
            <family val="2"/>
            <charset val="186"/>
          </rPr>
          <t xml:space="preserve">
tehtud 07.12.2009</t>
        </r>
      </text>
    </comment>
    <comment ref="C502" authorId="5" shapeId="0" xr:uid="{00000000-0006-0000-0200-00007A000000}">
      <text>
        <r>
          <rPr>
            <b/>
            <sz val="9"/>
            <color indexed="81"/>
            <rFont val="Tahoma"/>
            <family val="2"/>
            <charset val="186"/>
          </rPr>
          <t>altermann1:</t>
        </r>
        <r>
          <rPr>
            <sz val="9"/>
            <color indexed="81"/>
            <rFont val="Tahoma"/>
            <family val="2"/>
            <charset val="186"/>
          </rPr>
          <t xml:space="preserve">
kasutuses alates 01.01.2013</t>
        </r>
      </text>
    </comment>
    <comment ref="E503" authorId="7" shapeId="0" xr:uid="{00000000-0006-0000-0200-00007B000000}">
      <text>
        <r>
          <rPr>
            <sz val="9"/>
            <color indexed="81"/>
            <rFont val="Tahoma"/>
            <family val="2"/>
            <charset val="186"/>
          </rPr>
          <t>arvestuspõhimõtete muutus tulenevalt audiitori ettekirjutusest 2020.a.</t>
        </r>
      </text>
    </comment>
    <comment ref="C504" authorId="7" shapeId="0" xr:uid="{00000000-0006-0000-0200-00007C000000}">
      <text>
        <r>
          <rPr>
            <b/>
            <sz val="9"/>
            <color indexed="81"/>
            <rFont val="Tahoma"/>
            <family val="2"/>
            <charset val="186"/>
          </rPr>
          <t>Anne Altermann:</t>
        </r>
        <r>
          <rPr>
            <sz val="9"/>
            <color indexed="81"/>
            <rFont val="Tahoma"/>
            <family val="2"/>
            <charset val="186"/>
          </rPr>
          <t xml:space="preserve">
tehtud 04.11.2019</t>
        </r>
      </text>
    </comment>
    <comment ref="F508" authorId="7" shapeId="0" xr:uid="{00000000-0006-0000-0200-00007D000000}">
      <text>
        <r>
          <rPr>
            <b/>
            <sz val="9"/>
            <color indexed="81"/>
            <rFont val="Tahoma"/>
            <family val="2"/>
            <charset val="186"/>
          </rPr>
          <t>Anne Altermann:</t>
        </r>
        <r>
          <rPr>
            <sz val="9"/>
            <color indexed="81"/>
            <rFont val="Tahoma"/>
            <family val="2"/>
            <charset val="186"/>
          </rPr>
          <t xml:space="preserve">
tehtud 29.07.2019
KIK Keskkonnateadlikkuse programm</t>
        </r>
      </text>
    </comment>
    <comment ref="G514" authorId="8" shapeId="0" xr:uid="{00000000-0006-0000-0200-00007E000000}">
      <text>
        <r>
          <rPr>
            <b/>
            <sz val="9"/>
            <color indexed="81"/>
            <rFont val="Tahoma"/>
            <family val="2"/>
            <charset val="186"/>
          </rPr>
          <t>Anne A.:</t>
        </r>
        <r>
          <rPr>
            <sz val="9"/>
            <color indexed="81"/>
            <rFont val="Tahoma"/>
            <family val="2"/>
            <charset val="186"/>
          </rPr>
          <t xml:space="preserve">
HITSA projektid (Vara üleandmine)
Tiigrihüppe SA  (Alates 01.05.2013 on Tiigrihüppe Sihtasutus ning Eesti Hariduse ja Teaduse Andmesidevõrk (EENet)ühendatud Eesti Infotehnoloogia Sihtasutusega (EITSA). Alates 01.05.2013 kannab ühisasutus nimetust Hariduse Infotehnoloogia Sihtasutus (HITSA).
</t>
        </r>
      </text>
    </comment>
    <comment ref="G515" authorId="7" shapeId="0" xr:uid="{00000000-0006-0000-0200-00007F000000}">
      <text>
        <r>
          <rPr>
            <b/>
            <sz val="9"/>
            <color indexed="81"/>
            <rFont val="Tahoma"/>
            <family val="2"/>
            <charset val="186"/>
          </rPr>
          <t>Anne Altermann:</t>
        </r>
        <r>
          <rPr>
            <sz val="9"/>
            <color indexed="81"/>
            <rFont val="Tahoma"/>
            <family val="2"/>
            <charset val="186"/>
          </rPr>
          <t xml:space="preserve">
Meetme "Kaasaegse ja uuendusliku õppevara arendamine ja kasutuselevõtt"
https://www.riigiteataja.ee/akt/112052017007
https://www.struktuurifondid.ee/sites/default/files/oigusaktid/kaasaegse_ja_uuendusliku_oppevara_arendamine_ja_kasutuselevott_muudatus.pdf</t>
        </r>
      </text>
    </comment>
    <comment ref="C521" authorId="9" shapeId="0" xr:uid="{00000000-0006-0000-0200-000080000000}">
      <text>
        <r>
          <rPr>
            <b/>
            <sz val="8"/>
            <color indexed="81"/>
            <rFont val="Tahoma"/>
            <family val="2"/>
            <charset val="186"/>
          </rPr>
          <t>ruusmann:</t>
        </r>
        <r>
          <rPr>
            <sz val="8"/>
            <color indexed="81"/>
            <rFont val="Tahoma"/>
            <family val="2"/>
            <charset val="186"/>
          </rPr>
          <t xml:space="preserve">
tehtud 19.03.2008</t>
        </r>
      </text>
    </comment>
    <comment ref="G526" authorId="7" shapeId="0" xr:uid="{00000000-0006-0000-0200-000081000000}">
      <text>
        <r>
          <rPr>
            <b/>
            <sz val="9"/>
            <color indexed="81"/>
            <rFont val="Tahoma"/>
            <family val="2"/>
            <charset val="186"/>
          </rPr>
          <t xml:space="preserve">Anne Altermann:
</t>
        </r>
        <r>
          <rPr>
            <sz val="9"/>
            <color indexed="81"/>
            <rFont val="Tahoma"/>
            <family val="2"/>
            <charset val="186"/>
          </rPr>
          <t>Vene õppekeelega koolis C1 keeletaseme savutamine</t>
        </r>
        <r>
          <rPr>
            <b/>
            <sz val="9"/>
            <color indexed="81"/>
            <rFont val="Tahoma"/>
            <family val="2"/>
            <charset val="186"/>
          </rPr>
          <t xml:space="preserve">
</t>
        </r>
        <r>
          <rPr>
            <sz val="9"/>
            <color indexed="81"/>
            <rFont val="Tahoma"/>
            <family val="2"/>
            <charset val="186"/>
          </rPr>
          <t xml:space="preserve">
LV korraldus 25.09.2017 nr
Tallinna Linnamäe Vene Lütseum, Lasnamäe Gümnaasium, Tallinna Kesklinna Vene Gümnaasium</t>
        </r>
      </text>
    </comment>
    <comment ref="C527" authorId="8" shapeId="0" xr:uid="{00000000-0006-0000-0200-000082000000}">
      <text>
        <r>
          <rPr>
            <b/>
            <sz val="9"/>
            <color indexed="81"/>
            <rFont val="Tahoma"/>
            <family val="2"/>
            <charset val="186"/>
          </rPr>
          <t>Anne A.:</t>
        </r>
        <r>
          <rPr>
            <sz val="9"/>
            <color indexed="81"/>
            <rFont val="Tahoma"/>
            <family val="2"/>
            <charset val="186"/>
          </rPr>
          <t xml:space="preserve">
tehtud 28.09.2015</t>
        </r>
      </text>
    </comment>
    <comment ref="C528" authorId="8" shapeId="0" xr:uid="{00000000-0006-0000-0200-000083000000}">
      <text>
        <r>
          <rPr>
            <b/>
            <sz val="9"/>
            <color indexed="81"/>
            <rFont val="Tahoma"/>
            <family val="2"/>
            <charset val="186"/>
          </rPr>
          <t>Anne A.:</t>
        </r>
        <r>
          <rPr>
            <sz val="9"/>
            <color indexed="81"/>
            <rFont val="Tahoma"/>
            <family val="2"/>
            <charset val="186"/>
          </rPr>
          <t xml:space="preserve">
tehtud 12.05.2015</t>
        </r>
      </text>
    </comment>
    <comment ref="C529" authorId="8" shapeId="0" xr:uid="{00000000-0006-0000-0200-000084000000}">
      <text>
        <r>
          <rPr>
            <b/>
            <sz val="9"/>
            <color indexed="81"/>
            <rFont val="Tahoma"/>
            <family val="2"/>
            <charset val="186"/>
          </rPr>
          <t>Anne A.:</t>
        </r>
        <r>
          <rPr>
            <sz val="9"/>
            <color indexed="81"/>
            <rFont val="Tahoma"/>
            <family val="2"/>
            <charset val="186"/>
          </rPr>
          <t xml:space="preserve">
tehtud 08.10.2014
</t>
        </r>
      </text>
    </comment>
    <comment ref="G529" authorId="8" shapeId="0" xr:uid="{00000000-0006-0000-0200-000085000000}">
      <text>
        <r>
          <rPr>
            <b/>
            <sz val="9"/>
            <color indexed="81"/>
            <rFont val="Tahoma"/>
            <family val="2"/>
            <charset val="186"/>
          </rPr>
          <t>Anne A.:</t>
        </r>
        <r>
          <rPr>
            <sz val="9"/>
            <color indexed="81"/>
            <rFont val="Tahoma"/>
            <family val="2"/>
            <charset val="186"/>
          </rPr>
          <t xml:space="preserve">
eesti keele õpet toetavate tegevuste läbiviimiseks Tallinna vene õppekeelega koolides </t>
        </r>
      </text>
    </comment>
    <comment ref="C530" authorId="8" shapeId="0" xr:uid="{00000000-0006-0000-0200-000086000000}">
      <text>
        <r>
          <rPr>
            <b/>
            <sz val="9"/>
            <color indexed="81"/>
            <rFont val="Tahoma"/>
            <family val="2"/>
            <charset val="186"/>
          </rPr>
          <t>Anne A.:</t>
        </r>
        <r>
          <rPr>
            <sz val="9"/>
            <color indexed="81"/>
            <rFont val="Tahoma"/>
            <family val="2"/>
            <charset val="186"/>
          </rPr>
          <t xml:space="preserve">
tehtud 21.05.2014</t>
        </r>
      </text>
    </comment>
    <comment ref="C531" authorId="9" shapeId="0" xr:uid="{00000000-0006-0000-0200-000087000000}">
      <text>
        <r>
          <rPr>
            <b/>
            <sz val="8"/>
            <color indexed="81"/>
            <rFont val="Tahoma"/>
            <family val="2"/>
            <charset val="186"/>
          </rPr>
          <t>ruusmann:</t>
        </r>
        <r>
          <rPr>
            <sz val="8"/>
            <color indexed="81"/>
            <rFont val="Tahoma"/>
            <family val="2"/>
            <charset val="186"/>
          </rPr>
          <t xml:space="preserve">
tehtud 28.01.2010</t>
        </r>
      </text>
    </comment>
    <comment ref="C532" authorId="5" shapeId="0" xr:uid="{00000000-0006-0000-0200-000088000000}">
      <text>
        <r>
          <rPr>
            <b/>
            <sz val="9"/>
            <color indexed="81"/>
            <rFont val="Tahoma"/>
            <family val="2"/>
            <charset val="186"/>
          </rPr>
          <t>altermann1:</t>
        </r>
        <r>
          <rPr>
            <sz val="9"/>
            <color indexed="81"/>
            <rFont val="Tahoma"/>
            <family val="2"/>
            <charset val="186"/>
          </rPr>
          <t xml:space="preserve">
tehtud 08.12.11</t>
        </r>
      </text>
    </comment>
    <comment ref="G532" authorId="5" shapeId="0" xr:uid="{00000000-0006-0000-0200-000089000000}">
      <text>
        <r>
          <rPr>
            <b/>
            <sz val="9"/>
            <color indexed="81"/>
            <rFont val="Tahoma"/>
            <family val="2"/>
            <charset val="186"/>
          </rPr>
          <t>altermann1:</t>
        </r>
        <r>
          <rPr>
            <sz val="9"/>
            <color indexed="81"/>
            <rFont val="Tahoma"/>
            <family val="2"/>
            <charset val="186"/>
          </rPr>
          <t xml:space="preserve">
Inglise Kolledž leping HTM-ga</t>
        </r>
      </text>
    </comment>
    <comment ref="C533" authorId="7" shapeId="0" xr:uid="{00000000-0006-0000-0200-00008A000000}">
      <text>
        <r>
          <rPr>
            <b/>
            <sz val="9"/>
            <color indexed="81"/>
            <rFont val="Tahoma"/>
            <family val="2"/>
            <charset val="186"/>
          </rPr>
          <t>Anne Altermann:</t>
        </r>
        <r>
          <rPr>
            <sz val="9"/>
            <color indexed="81"/>
            <rFont val="Tahoma"/>
            <family val="2"/>
            <charset val="186"/>
          </rPr>
          <t xml:space="preserve">
tehtud 03.10.12</t>
        </r>
      </text>
    </comment>
    <comment ref="G533" authorId="7" shapeId="0" xr:uid="{00000000-0006-0000-0200-00008B000000}">
      <text>
        <r>
          <rPr>
            <b/>
            <sz val="9"/>
            <color indexed="81"/>
            <rFont val="Tahoma"/>
            <family val="2"/>
            <charset val="186"/>
          </rPr>
          <t>Anne Altermann:</t>
        </r>
        <r>
          <rPr>
            <sz val="9"/>
            <color indexed="81"/>
            <rFont val="Tahoma"/>
            <family val="2"/>
            <charset val="186"/>
          </rPr>
          <t xml:space="preserve">
Inglise Kolledži leping Välisministeeriumiga
Lisaks kajastatkse VM IB iga aastast lepingut fondil 2231181900</t>
        </r>
      </text>
    </comment>
    <comment ref="C534" authorId="8" shapeId="0" xr:uid="{00000000-0006-0000-0200-00008C000000}">
      <text>
        <r>
          <rPr>
            <b/>
            <sz val="9"/>
            <color indexed="81"/>
            <rFont val="Tahoma"/>
            <family val="2"/>
            <charset val="186"/>
          </rPr>
          <t>Anne A.:</t>
        </r>
        <r>
          <rPr>
            <sz val="9"/>
            <color indexed="81"/>
            <rFont val="Tahoma"/>
            <family val="2"/>
            <charset val="186"/>
          </rPr>
          <t xml:space="preserve">
tehtud 06.11.2013</t>
        </r>
      </text>
    </comment>
    <comment ref="C535" authorId="7" shapeId="0" xr:uid="{00000000-0006-0000-0200-00008D000000}">
      <text>
        <r>
          <rPr>
            <b/>
            <sz val="9"/>
            <color indexed="81"/>
            <rFont val="Tahoma"/>
            <family val="2"/>
            <charset val="186"/>
          </rPr>
          <t>Anne Altermann:</t>
        </r>
        <r>
          <rPr>
            <sz val="9"/>
            <color indexed="81"/>
            <rFont val="Tahoma"/>
            <family val="2"/>
            <charset val="186"/>
          </rPr>
          <t xml:space="preserve">
tehtud 19.10.2020</t>
        </r>
      </text>
    </comment>
    <comment ref="C537" authorId="7" shapeId="0" xr:uid="{00000000-0006-0000-0200-00008E000000}">
      <text>
        <r>
          <rPr>
            <b/>
            <sz val="9"/>
            <color indexed="81"/>
            <rFont val="Tahoma"/>
            <family val="2"/>
            <charset val="186"/>
          </rPr>
          <t>Anne Altermann:</t>
        </r>
        <r>
          <rPr>
            <sz val="9"/>
            <color indexed="81"/>
            <rFont val="Tahoma"/>
            <family val="2"/>
            <charset val="186"/>
          </rPr>
          <t xml:space="preserve">
tehtud 26.10.2020</t>
        </r>
      </text>
    </comment>
    <comment ref="C538" authorId="7" shapeId="0" xr:uid="{00000000-0006-0000-0200-00008F000000}">
      <text>
        <r>
          <rPr>
            <b/>
            <sz val="9"/>
            <color indexed="81"/>
            <rFont val="Segoe UI"/>
            <family val="2"/>
            <charset val="186"/>
          </rPr>
          <t>Anne Altermann:</t>
        </r>
        <r>
          <rPr>
            <sz val="9"/>
            <color indexed="81"/>
            <rFont val="Segoe UI"/>
            <family val="2"/>
            <charset val="186"/>
          </rPr>
          <t xml:space="preserve">
tehtud 08.02.2018
</t>
        </r>
      </text>
    </comment>
    <comment ref="C540" authorId="8" shapeId="0" xr:uid="{00000000-0006-0000-0200-000090000000}">
      <text>
        <r>
          <rPr>
            <b/>
            <sz val="9"/>
            <color indexed="81"/>
            <rFont val="Tahoma"/>
            <family val="2"/>
            <charset val="186"/>
          </rPr>
          <t>Anne A.:</t>
        </r>
        <r>
          <rPr>
            <sz val="9"/>
            <color indexed="81"/>
            <rFont val="Tahoma"/>
            <family val="2"/>
            <charset val="186"/>
          </rPr>
          <t xml:space="preserve">
tehtud 28.03.2014</t>
        </r>
      </text>
    </comment>
    <comment ref="H550" authorId="7" shapeId="0" xr:uid="{00000000-0006-0000-0200-000091000000}">
      <text>
        <r>
          <rPr>
            <b/>
            <sz val="9"/>
            <color indexed="81"/>
            <rFont val="Segoe UI"/>
            <family val="2"/>
            <charset val="186"/>
          </rPr>
          <t>Anne Altermann:</t>
        </r>
        <r>
          <rPr>
            <sz val="9"/>
            <color indexed="81"/>
            <rFont val="Segoe UI"/>
            <family val="2"/>
            <charset val="186"/>
          </rPr>
          <t xml:space="preserve">
kuni 31.12.2017 oli tegevusala 09223</t>
        </r>
      </text>
    </comment>
    <comment ref="C555" authorId="7" shapeId="0" xr:uid="{00000000-0006-0000-0200-000092000000}">
      <text>
        <r>
          <rPr>
            <b/>
            <sz val="9"/>
            <color indexed="81"/>
            <rFont val="Tahoma"/>
            <family val="2"/>
            <charset val="186"/>
          </rPr>
          <t>Anne Altermann:</t>
        </r>
        <r>
          <rPr>
            <sz val="9"/>
            <color indexed="81"/>
            <rFont val="Tahoma"/>
            <family val="2"/>
            <charset val="186"/>
          </rPr>
          <t xml:space="preserve">
seda fondi ei kasutata</t>
        </r>
      </text>
    </comment>
    <comment ref="C570" authorId="7" shapeId="0" xr:uid="{00000000-0006-0000-0200-000093000000}">
      <text>
        <r>
          <rPr>
            <b/>
            <sz val="9"/>
            <color indexed="81"/>
            <rFont val="Tahoma"/>
            <family val="2"/>
            <charset val="186"/>
          </rPr>
          <t>Anne Altermann:</t>
        </r>
        <r>
          <rPr>
            <sz val="9"/>
            <color indexed="81"/>
            <rFont val="Tahoma"/>
            <family val="2"/>
            <charset val="186"/>
          </rPr>
          <t xml:space="preserve">
tehtud 19.10.2020
</t>
        </r>
      </text>
    </comment>
    <comment ref="E574" authorId="7" shapeId="0" xr:uid="{00000000-0006-0000-0200-000094000000}">
      <text>
        <r>
          <rPr>
            <b/>
            <sz val="9"/>
            <color indexed="81"/>
            <rFont val="Tahoma"/>
            <family val="2"/>
            <charset val="186"/>
          </rPr>
          <t>Anne Altermann:</t>
        </r>
        <r>
          <rPr>
            <sz val="9"/>
            <color indexed="81"/>
            <rFont val="Tahoma"/>
            <family val="2"/>
            <charset val="186"/>
          </rPr>
          <t xml:space="preserve">
Nimi muudetud 04.10.2016. Varem oli "Muud projektid" Muutus tegevusala fondil.</t>
        </r>
      </text>
    </comment>
    <comment ref="G574" authorId="7" shapeId="0" xr:uid="{00000000-0006-0000-0200-000095000000}">
      <text>
        <r>
          <rPr>
            <sz val="9"/>
            <color indexed="81"/>
            <rFont val="Tahoma"/>
            <family val="2"/>
            <charset val="186"/>
          </rPr>
          <t xml:space="preserve">
RKT</t>
        </r>
      </text>
    </comment>
    <comment ref="C588" authorId="7" shapeId="0" xr:uid="{00000000-0006-0000-0200-000096000000}">
      <text>
        <r>
          <rPr>
            <b/>
            <sz val="9"/>
            <color indexed="81"/>
            <rFont val="Tahoma"/>
            <family val="2"/>
            <charset val="186"/>
          </rPr>
          <t>Anne Altermann:</t>
        </r>
        <r>
          <rPr>
            <sz val="9"/>
            <color indexed="81"/>
            <rFont val="Tahoma"/>
            <family val="2"/>
            <charset val="186"/>
          </rPr>
          <t xml:space="preserve">
tehtud 03.11.2020</t>
        </r>
      </text>
    </comment>
    <comment ref="F588" authorId="7" shapeId="0" xr:uid="{00000000-0006-0000-0200-000097000000}">
      <text>
        <r>
          <rPr>
            <b/>
            <sz val="9"/>
            <color indexed="81"/>
            <rFont val="Tahoma"/>
            <family val="2"/>
            <charset val="186"/>
          </rPr>
          <t>Anne Altermann:</t>
        </r>
        <r>
          <rPr>
            <sz val="9"/>
            <color indexed="81"/>
            <rFont val="Tahoma"/>
            <family val="2"/>
            <charset val="186"/>
          </rPr>
          <t xml:space="preserve">
Tallinna Kunstikooli projekt lasteaedades</t>
        </r>
      </text>
    </comment>
    <comment ref="C589" authorId="7" shapeId="0" xr:uid="{00000000-0006-0000-0200-000098000000}">
      <text>
        <r>
          <rPr>
            <b/>
            <sz val="9"/>
            <color indexed="81"/>
            <rFont val="Segoe UI"/>
            <family val="2"/>
            <charset val="186"/>
          </rPr>
          <t>Anne Altermann:</t>
        </r>
        <r>
          <rPr>
            <sz val="9"/>
            <color indexed="81"/>
            <rFont val="Segoe UI"/>
            <family val="2"/>
            <charset val="186"/>
          </rPr>
          <t xml:space="preserve">
tehtud 25.01.2019</t>
        </r>
      </text>
    </comment>
    <comment ref="C590" authorId="7" shapeId="0" xr:uid="{00000000-0006-0000-0200-000099000000}">
      <text>
        <r>
          <rPr>
            <b/>
            <sz val="9"/>
            <color indexed="81"/>
            <rFont val="Tahoma"/>
            <family val="2"/>
            <charset val="186"/>
          </rPr>
          <t>Anne Altermann:</t>
        </r>
        <r>
          <rPr>
            <sz val="9"/>
            <color indexed="81"/>
            <rFont val="Tahoma"/>
            <family val="2"/>
            <charset val="186"/>
          </rPr>
          <t xml:space="preserve">
tehtud 14.09.2020
</t>
        </r>
      </text>
    </comment>
    <comment ref="F590" authorId="7" shapeId="0" xr:uid="{00000000-0006-0000-0200-00009A000000}">
      <text>
        <r>
          <rPr>
            <b/>
            <sz val="9"/>
            <color indexed="81"/>
            <rFont val="Tahoma"/>
            <family val="2"/>
            <charset val="186"/>
          </rPr>
          <t>Anne Altermann:</t>
        </r>
        <r>
          <rPr>
            <sz val="9"/>
            <color indexed="81"/>
            <rFont val="Tahoma"/>
            <family val="2"/>
            <charset val="186"/>
          </rPr>
          <t xml:space="preserve">
kuni 31.12.2020 kajastatud Ettevõtlusküla kulud koolide fondil 2231101720. Alates 01.01.2021 aga huvihariduse kuludes.</t>
        </r>
      </text>
    </comment>
    <comment ref="C591" authorId="7" shapeId="0" xr:uid="{00000000-0006-0000-0200-00009B000000}">
      <text>
        <r>
          <rPr>
            <b/>
            <sz val="9"/>
            <color indexed="81"/>
            <rFont val="Tahoma"/>
            <family val="2"/>
            <charset val="186"/>
          </rPr>
          <t>Anne Altermann:</t>
        </r>
        <r>
          <rPr>
            <sz val="9"/>
            <color indexed="81"/>
            <rFont val="Tahoma"/>
            <family val="2"/>
            <charset val="186"/>
          </rPr>
          <t xml:space="preserve">
tehtud 04.11.2019
</t>
        </r>
      </text>
    </comment>
    <comment ref="C592" authorId="8" shapeId="0" xr:uid="{00000000-0006-0000-0200-00009C000000}">
      <text>
        <r>
          <rPr>
            <b/>
            <sz val="9"/>
            <color indexed="81"/>
            <rFont val="Tahoma"/>
            <family val="2"/>
            <charset val="186"/>
          </rPr>
          <t>Anne A.:</t>
        </r>
        <r>
          <rPr>
            <sz val="9"/>
            <color indexed="81"/>
            <rFont val="Tahoma"/>
            <family val="2"/>
            <charset val="186"/>
          </rPr>
          <t xml:space="preserve">
alates 01.01.2015</t>
        </r>
      </text>
    </comment>
    <comment ref="B593" authorId="9" shapeId="0" xr:uid="{00000000-0006-0000-0200-00009D000000}">
      <text>
        <r>
          <rPr>
            <b/>
            <sz val="8"/>
            <color indexed="81"/>
            <rFont val="Tahoma"/>
            <family val="2"/>
            <charset val="186"/>
          </rPr>
          <t>ruusmann:</t>
        </r>
        <r>
          <rPr>
            <sz val="8"/>
            <color indexed="81"/>
            <rFont val="Tahoma"/>
            <family val="2"/>
            <charset val="186"/>
          </rPr>
          <t xml:space="preserve">
tehtud 28.01.2010, kasutusel ainult 2010. aastal. Alates 2011 viia vastavusse klassifikaatori hierarhiaga!</t>
        </r>
      </text>
    </comment>
    <comment ref="C606" authorId="7" shapeId="0" xr:uid="{00000000-0006-0000-0200-00009E000000}">
      <text>
        <r>
          <rPr>
            <b/>
            <sz val="9"/>
            <color indexed="81"/>
            <rFont val="Segoe UI"/>
            <family val="2"/>
            <charset val="186"/>
          </rPr>
          <t>Anne Altermann:</t>
        </r>
        <r>
          <rPr>
            <sz val="9"/>
            <color indexed="81"/>
            <rFont val="Segoe UI"/>
            <family val="2"/>
            <charset val="186"/>
          </rPr>
          <t xml:space="preserve">
tehtud 27.01.2020
</t>
        </r>
      </text>
    </comment>
    <comment ref="C627" authorId="9" shapeId="0" xr:uid="{00000000-0006-0000-0200-00009F000000}">
      <text>
        <r>
          <rPr>
            <b/>
            <sz val="8"/>
            <color indexed="81"/>
            <rFont val="Tahoma"/>
            <family val="2"/>
            <charset val="186"/>
          </rPr>
          <t>ruusmann:</t>
        </r>
        <r>
          <rPr>
            <sz val="8"/>
            <color indexed="81"/>
            <rFont val="Tahoma"/>
            <family val="2"/>
            <charset val="186"/>
          </rPr>
          <t xml:space="preserve">
tehtud 17.12.2009</t>
        </r>
      </text>
    </comment>
    <comment ref="C633" authorId="8" shapeId="0" xr:uid="{00000000-0006-0000-0200-0000A0000000}">
      <text>
        <r>
          <rPr>
            <b/>
            <sz val="9"/>
            <color indexed="81"/>
            <rFont val="Tahoma"/>
            <family val="2"/>
            <charset val="186"/>
          </rPr>
          <t>Anne A.:</t>
        </r>
        <r>
          <rPr>
            <sz val="9"/>
            <color indexed="81"/>
            <rFont val="Tahoma"/>
            <family val="2"/>
            <charset val="186"/>
          </rPr>
          <t xml:space="preserve">
alates 01.01.2015</t>
        </r>
      </text>
    </comment>
    <comment ref="C634" authorId="7" shapeId="0" xr:uid="{00000000-0006-0000-0200-0000A1000000}">
      <text>
        <r>
          <rPr>
            <b/>
            <sz val="9"/>
            <color indexed="81"/>
            <rFont val="Tahoma"/>
            <family val="2"/>
            <charset val="186"/>
          </rPr>
          <t>Anne Altermann:</t>
        </r>
        <r>
          <rPr>
            <sz val="9"/>
            <color indexed="81"/>
            <rFont val="Tahoma"/>
            <family val="2"/>
            <charset val="186"/>
          </rPr>
          <t xml:space="preserve">
tehtud 04.05.2016
</t>
        </r>
      </text>
    </comment>
    <comment ref="C635" authorId="7" shapeId="0" xr:uid="{00000000-0006-0000-0200-0000A2000000}">
      <text>
        <r>
          <rPr>
            <b/>
            <sz val="9"/>
            <color indexed="81"/>
            <rFont val="Tahoma"/>
            <family val="2"/>
            <charset val="186"/>
          </rPr>
          <t>Anne Altermann:</t>
        </r>
        <r>
          <rPr>
            <sz val="9"/>
            <color indexed="81"/>
            <rFont val="Tahoma"/>
            <family val="2"/>
            <charset val="186"/>
          </rPr>
          <t xml:space="preserve">
tehtud 05.05.2017</t>
        </r>
      </text>
    </comment>
    <comment ref="C636" authorId="7" shapeId="0" xr:uid="{00000000-0006-0000-0200-0000A3000000}">
      <text>
        <r>
          <rPr>
            <b/>
            <sz val="9"/>
            <color indexed="81"/>
            <rFont val="Tahoma"/>
            <family val="2"/>
            <charset val="186"/>
          </rPr>
          <t>Anne Altermann:</t>
        </r>
        <r>
          <rPr>
            <sz val="9"/>
            <color indexed="81"/>
            <rFont val="Tahoma"/>
            <family val="2"/>
            <charset val="186"/>
          </rPr>
          <t xml:space="preserve">
tehtud 09.06.2021 I LEA 2021</t>
        </r>
      </text>
    </comment>
    <comment ref="C640" authorId="7" shapeId="0" xr:uid="{00000000-0006-0000-0200-0000A4000000}">
      <text>
        <r>
          <rPr>
            <b/>
            <sz val="9"/>
            <color indexed="81"/>
            <rFont val="Segoe UI"/>
            <family val="2"/>
            <charset val="186"/>
          </rPr>
          <t>Anne Altermann:</t>
        </r>
        <r>
          <rPr>
            <sz val="9"/>
            <color indexed="81"/>
            <rFont val="Segoe UI"/>
            <family val="2"/>
            <charset val="186"/>
          </rPr>
          <t xml:space="preserve">
tehtud 30.05.2018</t>
        </r>
      </text>
    </comment>
    <comment ref="C641" authorId="7" shapeId="0" xr:uid="{00000000-0006-0000-0200-0000A5000000}">
      <text>
        <r>
          <rPr>
            <b/>
            <sz val="9"/>
            <color indexed="81"/>
            <rFont val="Segoe UI"/>
            <family val="2"/>
            <charset val="186"/>
          </rPr>
          <t>Anne Altermann:</t>
        </r>
        <r>
          <rPr>
            <sz val="9"/>
            <color indexed="81"/>
            <rFont val="Segoe UI"/>
            <family val="2"/>
            <charset val="186"/>
          </rPr>
          <t xml:space="preserve">
tehtud 10.05.2019</t>
        </r>
      </text>
    </comment>
    <comment ref="C642" authorId="7" shapeId="0" xr:uid="{00000000-0006-0000-0200-0000A6000000}">
      <text>
        <r>
          <rPr>
            <b/>
            <sz val="9"/>
            <color indexed="81"/>
            <rFont val="Tahoma"/>
            <family val="2"/>
            <charset val="186"/>
          </rPr>
          <t>Anne Altermann:</t>
        </r>
        <r>
          <rPr>
            <sz val="9"/>
            <color indexed="81"/>
            <rFont val="Tahoma"/>
            <family val="2"/>
            <charset val="186"/>
          </rPr>
          <t xml:space="preserve">
tehtud 24.10.2019</t>
        </r>
      </text>
    </comment>
    <comment ref="C643" authorId="7" shapeId="0" xr:uid="{00000000-0006-0000-0200-0000A7000000}">
      <text>
        <r>
          <rPr>
            <b/>
            <sz val="9"/>
            <color indexed="81"/>
            <rFont val="Tahoma"/>
            <family val="2"/>
            <charset val="186"/>
          </rPr>
          <t>Anne Altermann:</t>
        </r>
        <r>
          <rPr>
            <sz val="9"/>
            <color indexed="81"/>
            <rFont val="Tahoma"/>
            <family val="2"/>
            <charset val="186"/>
          </rPr>
          <t xml:space="preserve">
tehtud 06.11.2019</t>
        </r>
      </text>
    </comment>
    <comment ref="F643" authorId="7" shapeId="0" xr:uid="{00000000-0006-0000-0200-0000A8000000}">
      <text>
        <r>
          <rPr>
            <b/>
            <sz val="9"/>
            <color indexed="81"/>
            <rFont val="Tahoma"/>
            <family val="2"/>
            <charset val="186"/>
          </rPr>
          <t>Anne Altermann:</t>
        </r>
        <r>
          <rPr>
            <sz val="9"/>
            <color indexed="81"/>
            <rFont val="Tahoma"/>
            <family val="2"/>
            <charset val="186"/>
          </rPr>
          <t xml:space="preserve">
II LEA 2019 muudatusettepanek</t>
        </r>
      </text>
    </comment>
    <comment ref="C644" authorId="7" shapeId="0" xr:uid="{00000000-0006-0000-0200-0000A9000000}">
      <text>
        <r>
          <rPr>
            <b/>
            <sz val="9"/>
            <color indexed="81"/>
            <rFont val="Tahoma"/>
            <family val="2"/>
            <charset val="186"/>
          </rPr>
          <t>Anne Altermann:</t>
        </r>
        <r>
          <rPr>
            <sz val="9"/>
            <color indexed="81"/>
            <rFont val="Tahoma"/>
            <family val="2"/>
            <charset val="186"/>
          </rPr>
          <t xml:space="preserve">
tehtud 05.11.2020</t>
        </r>
      </text>
    </comment>
    <comment ref="F654" authorId="5" shapeId="0" xr:uid="{00000000-0006-0000-0200-0000AA000000}">
      <text>
        <r>
          <rPr>
            <b/>
            <sz val="8"/>
            <color indexed="81"/>
            <rFont val="Tahoma"/>
            <family val="2"/>
            <charset val="186"/>
          </rPr>
          <t>altermann1:</t>
        </r>
        <r>
          <rPr>
            <sz val="8"/>
            <color indexed="81"/>
            <rFont val="Tahoma"/>
            <family val="2"/>
            <charset val="186"/>
          </rPr>
          <t xml:space="preserve">
end. nimi "Konverents Euroopa Koolis" (03.01.2012)</t>
        </r>
      </text>
    </comment>
    <comment ref="G656" authorId="8" shapeId="0" xr:uid="{00000000-0006-0000-0200-0000AB000000}">
      <text>
        <r>
          <rPr>
            <b/>
            <sz val="9"/>
            <color indexed="81"/>
            <rFont val="Tahoma"/>
            <family val="2"/>
            <charset val="186"/>
          </rPr>
          <t>Anne A.:</t>
        </r>
        <r>
          <rPr>
            <sz val="9"/>
            <color indexed="81"/>
            <rFont val="Tahoma"/>
            <family val="2"/>
            <charset val="186"/>
          </rPr>
          <t xml:space="preserve">
tehtud 26.02.2013</t>
        </r>
      </text>
    </comment>
    <comment ref="G657" authorId="8" shapeId="0" xr:uid="{00000000-0006-0000-0200-0000AC000000}">
      <text>
        <r>
          <rPr>
            <b/>
            <sz val="9"/>
            <color indexed="81"/>
            <rFont val="Tahoma"/>
            <family val="2"/>
            <charset val="186"/>
          </rPr>
          <t>Anne A.:</t>
        </r>
        <r>
          <rPr>
            <sz val="9"/>
            <color indexed="81"/>
            <rFont val="Tahoma"/>
            <family val="2"/>
            <charset val="186"/>
          </rPr>
          <t xml:space="preserve">
tehtud 26.02.13</t>
        </r>
      </text>
    </comment>
    <comment ref="G658" authorId="8" shapeId="0" xr:uid="{00000000-0006-0000-0200-0000AD000000}">
      <text>
        <r>
          <rPr>
            <b/>
            <sz val="9"/>
            <color indexed="81"/>
            <rFont val="Tahoma"/>
            <family val="2"/>
            <charset val="186"/>
          </rPr>
          <t>Anne A.:</t>
        </r>
        <r>
          <rPr>
            <sz val="9"/>
            <color indexed="81"/>
            <rFont val="Tahoma"/>
            <family val="2"/>
            <charset val="186"/>
          </rPr>
          <t xml:space="preserve">
tehtud 26.02.13</t>
        </r>
      </text>
    </comment>
    <comment ref="E672" authorId="3" shapeId="0" xr:uid="{00000000-0006-0000-0200-0000AE000000}">
      <text>
        <r>
          <rPr>
            <b/>
            <sz val="9"/>
            <color indexed="81"/>
            <rFont val="Tahoma"/>
            <family val="2"/>
            <charset val="186"/>
          </rPr>
          <t>Maarja Valler:</t>
        </r>
        <r>
          <rPr>
            <sz val="9"/>
            <color indexed="81"/>
            <rFont val="Tahoma"/>
            <family val="2"/>
            <charset val="186"/>
          </rPr>
          <t xml:space="preserve">
alates I LEA 2016</t>
        </r>
      </text>
    </comment>
    <comment ref="C678" authorId="1" shapeId="0" xr:uid="{00000000-0006-0000-0200-0000AF000000}">
      <text>
        <r>
          <rPr>
            <b/>
            <sz val="9"/>
            <color indexed="81"/>
            <rFont val="Tahoma"/>
            <family val="2"/>
            <charset val="186"/>
          </rPr>
          <t>Krista Kibur:</t>
        </r>
        <r>
          <rPr>
            <sz val="9"/>
            <color indexed="81"/>
            <rFont val="Tahoma"/>
            <family val="2"/>
            <charset val="186"/>
          </rPr>
          <t xml:space="preserve">
tehtud 19.09.2017 RRII
</t>
        </r>
      </text>
    </comment>
    <comment ref="E680" authorId="7" shapeId="0" xr:uid="{00000000-0006-0000-0200-0000B0000000}">
      <text>
        <r>
          <rPr>
            <b/>
            <sz val="9"/>
            <color indexed="81"/>
            <rFont val="Tahoma"/>
            <family val="2"/>
            <charset val="186"/>
          </rPr>
          <t>Anne Altermann:</t>
        </r>
        <r>
          <rPr>
            <sz val="9"/>
            <color indexed="81"/>
            <rFont val="Tahoma"/>
            <family val="2"/>
            <charset val="186"/>
          </rPr>
          <t xml:space="preserve">
asutus loodud al. 01.10.2017</t>
        </r>
      </text>
    </comment>
    <comment ref="F682" authorId="7" shapeId="0" xr:uid="{00000000-0006-0000-0200-0000B1000000}">
      <text>
        <r>
          <rPr>
            <b/>
            <sz val="9"/>
            <color indexed="81"/>
            <rFont val="Tahoma"/>
            <family val="2"/>
            <charset val="186"/>
          </rPr>
          <t>Anne Altermann:</t>
        </r>
        <r>
          <rPr>
            <sz val="9"/>
            <color indexed="81"/>
            <rFont val="Tahoma"/>
            <family val="2"/>
            <charset val="186"/>
          </rPr>
          <t xml:space="preserve">
Toetusfond - tõhustatud ja eritugi</t>
        </r>
      </text>
    </comment>
    <comment ref="F683" authorId="7" shapeId="0" xr:uid="{00000000-0006-0000-0200-0000B2000000}">
      <text>
        <r>
          <rPr>
            <b/>
            <sz val="9"/>
            <color indexed="81"/>
            <rFont val="Tahoma"/>
            <family val="2"/>
            <charset val="186"/>
          </rPr>
          <t>Anne Altermann:</t>
        </r>
        <r>
          <rPr>
            <sz val="9"/>
            <color indexed="81"/>
            <rFont val="Tahoma"/>
            <family val="2"/>
            <charset val="186"/>
          </rPr>
          <t xml:space="preserve">
Toetusfond - tõhustatud ja eritugi</t>
        </r>
      </text>
    </comment>
    <comment ref="A685" authorId="10" shapeId="0" xr:uid="{00000000-0006-0000-0200-0000B3000000}">
      <text>
        <r>
          <rPr>
            <b/>
            <sz val="10"/>
            <color indexed="81"/>
            <rFont val="Tahoma"/>
            <family val="2"/>
            <charset val="186"/>
          </rPr>
          <t>kriesenthal:</t>
        </r>
        <r>
          <rPr>
            <sz val="10"/>
            <color indexed="81"/>
            <rFont val="Tahoma"/>
            <family val="2"/>
            <charset val="186"/>
          </rPr>
          <t xml:space="preserve">
Kehtib kuni 31.12.2008</t>
        </r>
      </text>
    </comment>
    <comment ref="H695" authorId="4" shapeId="0" xr:uid="{00000000-0006-0000-0200-0000B4000000}">
      <text>
        <r>
          <rPr>
            <b/>
            <sz val="9"/>
            <color indexed="81"/>
            <rFont val="Tahoma"/>
            <family val="2"/>
            <charset val="186"/>
          </rPr>
          <t>valler:</t>
        </r>
        <r>
          <rPr>
            <sz val="9"/>
            <color indexed="81"/>
            <rFont val="Tahoma"/>
            <family val="2"/>
            <charset val="186"/>
          </rPr>
          <t xml:space="preserve">
alates 2014</t>
        </r>
      </text>
    </comment>
    <comment ref="H696" authorId="4" shapeId="0" xr:uid="{00000000-0006-0000-0200-0000B5000000}">
      <text>
        <r>
          <rPr>
            <b/>
            <sz val="9"/>
            <color indexed="81"/>
            <rFont val="Tahoma"/>
            <family val="2"/>
            <charset val="186"/>
          </rPr>
          <t>valler:</t>
        </r>
        <r>
          <rPr>
            <sz val="9"/>
            <color indexed="81"/>
            <rFont val="Tahoma"/>
            <family val="2"/>
            <charset val="186"/>
          </rPr>
          <t xml:space="preserve">
alates 2014</t>
        </r>
      </text>
    </comment>
    <comment ref="G726" authorId="8" shapeId="0" xr:uid="{00000000-0006-0000-0200-0000B6000000}">
      <text>
        <r>
          <rPr>
            <b/>
            <sz val="9"/>
            <color indexed="81"/>
            <rFont val="Tahoma"/>
            <family val="2"/>
            <charset val="186"/>
          </rPr>
          <t>Anne A.:</t>
        </r>
        <r>
          <rPr>
            <sz val="9"/>
            <color indexed="81"/>
            <rFont val="Tahoma"/>
            <family val="2"/>
            <charset val="186"/>
          </rPr>
          <t xml:space="preserve">
statuut kinnitatud kuni 2016</t>
        </r>
      </text>
    </comment>
    <comment ref="B728" authorId="4" shapeId="0" xr:uid="{00000000-0006-0000-0200-0000B7000000}">
      <text>
        <r>
          <rPr>
            <b/>
            <sz val="8"/>
            <color indexed="81"/>
            <rFont val="Tahoma"/>
            <family val="2"/>
            <charset val="186"/>
          </rPr>
          <t>valler:</t>
        </r>
        <r>
          <rPr>
            <sz val="8"/>
            <color indexed="81"/>
            <rFont val="Tahoma"/>
            <family val="2"/>
            <charset val="186"/>
          </rPr>
          <t xml:space="preserve">
tehtud 20.06.08</t>
        </r>
      </text>
    </comment>
    <comment ref="B730" authorId="5" shapeId="0" xr:uid="{00000000-0006-0000-0200-0000B8000000}">
      <text>
        <r>
          <rPr>
            <b/>
            <sz val="9"/>
            <color indexed="81"/>
            <rFont val="Tahoma"/>
            <family val="2"/>
            <charset val="186"/>
          </rPr>
          <t>altermann1:</t>
        </r>
        <r>
          <rPr>
            <sz val="9"/>
            <color indexed="81"/>
            <rFont val="Tahoma"/>
            <family val="2"/>
            <charset val="186"/>
          </rPr>
          <t xml:space="preserve">
tehtud 23.11.11</t>
        </r>
      </text>
    </comment>
    <comment ref="B731" authorId="0" shapeId="0" xr:uid="{00000000-0006-0000-0200-0000B9000000}">
      <text>
        <r>
          <rPr>
            <b/>
            <sz val="9"/>
            <color indexed="81"/>
            <rFont val="Tahoma"/>
            <family val="2"/>
            <charset val="186"/>
          </rPr>
          <t>kibur:</t>
        </r>
        <r>
          <rPr>
            <sz val="9"/>
            <color indexed="81"/>
            <rFont val="Tahoma"/>
            <family val="2"/>
            <charset val="186"/>
          </rPr>
          <t xml:space="preserve">
tehtud 23.11.2011</t>
        </r>
      </text>
    </comment>
    <comment ref="B732" authorId="0" shapeId="0" xr:uid="{00000000-0006-0000-0200-0000BA000000}">
      <text>
        <r>
          <rPr>
            <b/>
            <sz val="9"/>
            <color indexed="81"/>
            <rFont val="Tahoma"/>
            <family val="2"/>
            <charset val="186"/>
          </rPr>
          <t>Robert:</t>
        </r>
        <r>
          <rPr>
            <sz val="9"/>
            <color indexed="81"/>
            <rFont val="Tahoma"/>
            <family val="2"/>
            <charset val="186"/>
          </rPr>
          <t xml:space="preserve">
tehtud 10.12.2012</t>
        </r>
      </text>
    </comment>
    <comment ref="B733" authorId="1" shapeId="0" xr:uid="{00000000-0006-0000-0200-0000BB000000}">
      <text>
        <r>
          <rPr>
            <b/>
            <sz val="9"/>
            <color indexed="81"/>
            <rFont val="Tahoma"/>
            <family val="2"/>
            <charset val="186"/>
          </rPr>
          <t>Krista Kibur:</t>
        </r>
        <r>
          <rPr>
            <sz val="9"/>
            <color indexed="81"/>
            <rFont val="Tahoma"/>
            <family val="2"/>
            <charset val="186"/>
          </rPr>
          <t xml:space="preserve">
08.09.2014
</t>
        </r>
      </text>
    </comment>
    <comment ref="B737" authorId="7" shapeId="0" xr:uid="{00000000-0006-0000-0200-0000BC000000}">
      <text>
        <r>
          <rPr>
            <b/>
            <sz val="9"/>
            <color indexed="81"/>
            <rFont val="Segoe UI"/>
            <family val="2"/>
            <charset val="186"/>
          </rPr>
          <t>Anne Altermann:</t>
        </r>
        <r>
          <rPr>
            <sz val="9"/>
            <color indexed="81"/>
            <rFont val="Segoe UI"/>
            <family val="2"/>
            <charset val="186"/>
          </rPr>
          <t xml:space="preserve">
tehtud 13.09.2018</t>
        </r>
      </text>
    </comment>
    <comment ref="B739" authorId="11" shapeId="0" xr:uid="{00000000-0006-0000-0200-0000BD000000}">
      <text>
        <r>
          <rPr>
            <b/>
            <sz val="9"/>
            <color indexed="81"/>
            <rFont val="Tahoma"/>
            <family val="2"/>
            <charset val="186"/>
          </rPr>
          <t>Silver Tamm:</t>
        </r>
        <r>
          <rPr>
            <sz val="9"/>
            <color indexed="81"/>
            <rFont val="Tahoma"/>
            <family val="2"/>
            <charset val="186"/>
          </rPr>
          <t xml:space="preserve">
Tehtud 14.05.2019</t>
        </r>
      </text>
    </comment>
    <comment ref="B740" authorId="8" shapeId="0" xr:uid="{00000000-0006-0000-0200-0000BE000000}">
      <text>
        <r>
          <rPr>
            <b/>
            <sz val="9"/>
            <color indexed="81"/>
            <rFont val="Tahoma"/>
            <family val="2"/>
            <charset val="186"/>
          </rPr>
          <t>Anne A.:</t>
        </r>
        <r>
          <rPr>
            <sz val="9"/>
            <color indexed="81"/>
            <rFont val="Tahoma"/>
            <family val="2"/>
            <charset val="186"/>
          </rPr>
          <t xml:space="preserve">
tehtud 17.12.2013</t>
        </r>
      </text>
    </comment>
    <comment ref="E740" authorId="7" shapeId="0" xr:uid="{00000000-0006-0000-0200-0000BF000000}">
      <text>
        <r>
          <rPr>
            <b/>
            <sz val="9"/>
            <color indexed="81"/>
            <rFont val="Segoe UI"/>
            <family val="2"/>
            <charset val="186"/>
          </rPr>
          <t>Anne Altermann:</t>
        </r>
        <r>
          <rPr>
            <sz val="9"/>
            <color indexed="81"/>
            <rFont val="Segoe UI"/>
            <family val="2"/>
            <charset val="186"/>
          </rPr>
          <t xml:space="preserve">
Hilariuse Kool</t>
        </r>
      </text>
    </comment>
    <comment ref="B741" authorId="8" shapeId="0" xr:uid="{00000000-0006-0000-0200-0000C0000000}">
      <text>
        <r>
          <rPr>
            <b/>
            <sz val="9"/>
            <color indexed="81"/>
            <rFont val="Tahoma"/>
            <family val="2"/>
            <charset val="186"/>
          </rPr>
          <t>Anne A.:</t>
        </r>
        <r>
          <rPr>
            <sz val="9"/>
            <color indexed="81"/>
            <rFont val="Tahoma"/>
            <family val="2"/>
            <charset val="186"/>
          </rPr>
          <t xml:space="preserve">
tehtud 20.12.2013</t>
        </r>
      </text>
    </comment>
    <comment ref="B742" authorId="7" shapeId="0" xr:uid="{00000000-0006-0000-0200-0000C1000000}">
      <text>
        <r>
          <rPr>
            <b/>
            <sz val="9"/>
            <color indexed="81"/>
            <rFont val="Segoe UI"/>
            <family val="2"/>
            <charset val="186"/>
          </rPr>
          <t>Anne Altermann:</t>
        </r>
        <r>
          <rPr>
            <sz val="9"/>
            <color indexed="81"/>
            <rFont val="Segoe UI"/>
            <family val="2"/>
            <charset val="186"/>
          </rPr>
          <t xml:space="preserve">
tehtud 13.09.2018
</t>
        </r>
      </text>
    </comment>
    <comment ref="B751" authorId="4" shapeId="0" xr:uid="{00000000-0006-0000-0200-0000C2000000}">
      <text>
        <r>
          <rPr>
            <b/>
            <sz val="8"/>
            <color indexed="81"/>
            <rFont val="Tahoma"/>
            <family val="2"/>
            <charset val="186"/>
          </rPr>
          <t>valler:</t>
        </r>
        <r>
          <rPr>
            <sz val="8"/>
            <color indexed="81"/>
            <rFont val="Tahoma"/>
            <family val="2"/>
            <charset val="186"/>
          </rPr>
          <t xml:space="preserve">
tehtud 20.06.08</t>
        </r>
      </text>
    </comment>
    <comment ref="B752" authorId="9" shapeId="0" xr:uid="{00000000-0006-0000-0200-0000C3000000}">
      <text>
        <r>
          <rPr>
            <b/>
            <sz val="8"/>
            <color indexed="81"/>
            <rFont val="Tahoma"/>
            <family val="2"/>
            <charset val="186"/>
          </rPr>
          <t>ruusmann:</t>
        </r>
        <r>
          <rPr>
            <sz val="8"/>
            <color indexed="81"/>
            <rFont val="Tahoma"/>
            <family val="2"/>
            <charset val="186"/>
          </rPr>
          <t xml:space="preserve">
tehtud 07.05.2009</t>
        </r>
      </text>
    </comment>
    <comment ref="B753" authorId="9" shapeId="0" xr:uid="{00000000-0006-0000-0200-0000C4000000}">
      <text>
        <r>
          <rPr>
            <b/>
            <sz val="8"/>
            <color indexed="81"/>
            <rFont val="Tahoma"/>
            <family val="2"/>
            <charset val="186"/>
          </rPr>
          <t>ruusmann:</t>
        </r>
        <r>
          <rPr>
            <sz val="8"/>
            <color indexed="81"/>
            <rFont val="Tahoma"/>
            <family val="2"/>
            <charset val="186"/>
          </rPr>
          <t xml:space="preserve">
tehtud 12.11.2009</t>
        </r>
      </text>
    </comment>
    <comment ref="B754" authorId="9" shapeId="0" xr:uid="{00000000-0006-0000-0200-0000C5000000}">
      <text>
        <r>
          <rPr>
            <b/>
            <sz val="8"/>
            <color indexed="81"/>
            <rFont val="Tahoma"/>
            <family val="2"/>
            <charset val="186"/>
          </rPr>
          <t>ruusmann:</t>
        </r>
        <r>
          <rPr>
            <sz val="8"/>
            <color indexed="81"/>
            <rFont val="Tahoma"/>
            <family val="2"/>
            <charset val="186"/>
          </rPr>
          <t xml:space="preserve">
tehtud 21.01.2010</t>
        </r>
      </text>
    </comment>
    <comment ref="B755" authorId="9" shapeId="0" xr:uid="{00000000-0006-0000-0200-0000C6000000}">
      <text>
        <r>
          <rPr>
            <b/>
            <sz val="8"/>
            <color indexed="81"/>
            <rFont val="Tahoma"/>
            <family val="2"/>
            <charset val="186"/>
          </rPr>
          <t>ruusmann:</t>
        </r>
        <r>
          <rPr>
            <sz val="8"/>
            <color indexed="81"/>
            <rFont val="Tahoma"/>
            <family val="2"/>
            <charset val="186"/>
          </rPr>
          <t xml:space="preserve">
tehtud 03.03.2010</t>
        </r>
      </text>
    </comment>
    <comment ref="G755" authorId="9" shapeId="0" xr:uid="{00000000-0006-0000-0200-0000C7000000}">
      <text>
        <r>
          <rPr>
            <b/>
            <sz val="8"/>
            <color indexed="81"/>
            <rFont val="Tahoma"/>
            <family val="2"/>
            <charset val="186"/>
          </rPr>
          <t>ruusmann:</t>
        </r>
        <r>
          <rPr>
            <sz val="8"/>
            <color indexed="81"/>
            <rFont val="Tahoma"/>
            <family val="2"/>
            <charset val="186"/>
          </rPr>
          <t xml:space="preserve">
ESF meetme "Avalike teenistujate, kohalike omavalitsuste ja mittetulundusühingute töötajate koolitus ja arendamine" projekti "Tallinna Haridusameti allasutuste juhtide ja allasutuste kuraatorite juhtimisalase professionaalsuse tõstmine" teostamiseks</t>
        </r>
      </text>
    </comment>
    <comment ref="B756" authorId="5" shapeId="0" xr:uid="{00000000-0006-0000-0200-0000C8000000}">
      <text>
        <r>
          <rPr>
            <b/>
            <sz val="9"/>
            <color indexed="81"/>
            <rFont val="Tahoma"/>
            <family val="2"/>
            <charset val="186"/>
          </rPr>
          <t>altermann1:</t>
        </r>
        <r>
          <rPr>
            <sz val="9"/>
            <color indexed="81"/>
            <rFont val="Tahoma"/>
            <family val="2"/>
            <charset val="186"/>
          </rPr>
          <t xml:space="preserve">
tejtud 03.06.11</t>
        </r>
      </text>
    </comment>
    <comment ref="G757" authorId="5" shapeId="0" xr:uid="{00000000-0006-0000-0200-0000C9000000}">
      <text>
        <r>
          <rPr>
            <b/>
            <sz val="9"/>
            <color indexed="81"/>
            <rFont val="Tahoma"/>
            <family val="2"/>
            <charset val="186"/>
          </rPr>
          <t>altermann1:</t>
        </r>
        <r>
          <rPr>
            <sz val="9"/>
            <color indexed="81"/>
            <rFont val="Tahoma"/>
            <family val="2"/>
            <charset val="186"/>
          </rPr>
          <t xml:space="preserve">
Vana-Kalamaja Täiskasvanute Gümnaasiumi välisrahastusega projekt 01.03.11-28.02.13.a.</t>
        </r>
      </text>
    </comment>
    <comment ref="B760" authorId="5" shapeId="0" xr:uid="{00000000-0006-0000-0200-0000CA000000}">
      <text>
        <r>
          <rPr>
            <b/>
            <sz val="9"/>
            <color indexed="81"/>
            <rFont val="Tahoma"/>
            <family val="2"/>
            <charset val="186"/>
          </rPr>
          <t>altermann1:</t>
        </r>
        <r>
          <rPr>
            <sz val="9"/>
            <color indexed="81"/>
            <rFont val="Tahoma"/>
            <family val="2"/>
            <charset val="186"/>
          </rPr>
          <t xml:space="preserve">
tehtud 12.09.11</t>
        </r>
      </text>
    </comment>
    <comment ref="G760" authorId="5" shapeId="0" xr:uid="{00000000-0006-0000-0200-0000CB000000}">
      <text>
        <r>
          <rPr>
            <b/>
            <sz val="9"/>
            <color indexed="81"/>
            <rFont val="Tahoma"/>
            <family val="2"/>
            <charset val="186"/>
          </rPr>
          <t>altermann1:</t>
        </r>
        <r>
          <rPr>
            <sz val="9"/>
            <color indexed="81"/>
            <rFont val="Tahoma"/>
            <family val="2"/>
            <charset val="186"/>
          </rPr>
          <t xml:space="preserve">
„E-matemaatika“, inglise keeles: Improving Competence in Mathematics using New Teaching Methods and ICT</t>
        </r>
      </text>
    </comment>
    <comment ref="B761" authorId="5" shapeId="0" xr:uid="{00000000-0006-0000-0200-0000CC000000}">
      <text>
        <r>
          <rPr>
            <b/>
            <sz val="9"/>
            <color indexed="81"/>
            <rFont val="Tahoma"/>
            <family val="2"/>
            <charset val="186"/>
          </rPr>
          <t>altermann1:</t>
        </r>
        <r>
          <rPr>
            <sz val="9"/>
            <color indexed="81"/>
            <rFont val="Tahoma"/>
            <family val="2"/>
            <charset val="186"/>
          </rPr>
          <t xml:space="preserve">
tehtud 06.03.12</t>
        </r>
      </text>
    </comment>
    <comment ref="E761" authorId="5" shapeId="0" xr:uid="{00000000-0006-0000-0200-0000CD000000}">
      <text>
        <r>
          <rPr>
            <b/>
            <sz val="9"/>
            <color indexed="81"/>
            <rFont val="Tahoma"/>
            <family val="2"/>
            <charset val="186"/>
          </rPr>
          <t>altermann1:</t>
        </r>
        <r>
          <rPr>
            <sz val="9"/>
            <color indexed="81"/>
            <rFont val="Tahoma"/>
            <family val="2"/>
            <charset val="186"/>
          </rPr>
          <t xml:space="preserve">
Sikupilli Keskkooli välisrahastusega projekt Nordpluss programmi raames - vrp "Creativity and recycling - let`s make art together!"
kestvus 15 kuud alates 01.09.2011</t>
        </r>
      </text>
    </comment>
    <comment ref="B762" authorId="5" shapeId="0" xr:uid="{00000000-0006-0000-0200-0000CE000000}">
      <text>
        <r>
          <rPr>
            <b/>
            <sz val="9"/>
            <color indexed="81"/>
            <rFont val="Tahoma"/>
            <family val="2"/>
            <charset val="186"/>
          </rPr>
          <t>altermann1:</t>
        </r>
        <r>
          <rPr>
            <sz val="9"/>
            <color indexed="81"/>
            <rFont val="Tahoma"/>
            <family val="2"/>
            <charset val="186"/>
          </rPr>
          <t xml:space="preserve">
tehtud 22.11.11</t>
        </r>
      </text>
    </comment>
    <comment ref="E762" authorId="5" shapeId="0" xr:uid="{00000000-0006-0000-0200-0000CF000000}">
      <text>
        <r>
          <rPr>
            <b/>
            <sz val="9"/>
            <color indexed="81"/>
            <rFont val="Tahoma"/>
            <family val="2"/>
            <charset val="186"/>
          </rPr>
          <t>altermann1:</t>
        </r>
        <r>
          <rPr>
            <sz val="9"/>
            <color indexed="81"/>
            <rFont val="Tahoma"/>
            <family val="2"/>
            <charset val="186"/>
          </rPr>
          <t xml:space="preserve">
Inglise Kolledžile välisrahastusega projekt Nordpluss programmi raames „Crossing Nordic Borders in Entrepreeurship Education“
Summa: 48 560 eurot, kestab 12 kuud alates 01.08.2011 (lep sõlmitud alles 26.01.12)
</t>
        </r>
      </text>
    </comment>
    <comment ref="B763" authorId="4" shapeId="0" xr:uid="{00000000-0006-0000-0200-0000D0000000}">
      <text>
        <r>
          <rPr>
            <b/>
            <sz val="9"/>
            <color indexed="81"/>
            <rFont val="Tahoma"/>
            <family val="2"/>
            <charset val="186"/>
          </rPr>
          <t>valler:</t>
        </r>
        <r>
          <rPr>
            <sz val="9"/>
            <color indexed="81"/>
            <rFont val="Tahoma"/>
            <family val="2"/>
            <charset val="186"/>
          </rPr>
          <t xml:space="preserve">
12.07.12</t>
        </r>
      </text>
    </comment>
    <comment ref="B764" authorId="8" shapeId="0" xr:uid="{00000000-0006-0000-0200-0000D1000000}">
      <text>
        <r>
          <rPr>
            <b/>
            <sz val="9"/>
            <color indexed="81"/>
            <rFont val="Tahoma"/>
            <family val="2"/>
            <charset val="186"/>
          </rPr>
          <t>Anne A.:</t>
        </r>
        <r>
          <rPr>
            <sz val="9"/>
            <color indexed="81"/>
            <rFont val="Tahoma"/>
            <family val="2"/>
            <charset val="186"/>
          </rPr>
          <t xml:space="preserve">
tehtud 11.03.13</t>
        </r>
      </text>
    </comment>
    <comment ref="E765" authorId="5" shapeId="0" xr:uid="{00000000-0006-0000-0200-0000D2000000}">
      <text>
        <r>
          <rPr>
            <b/>
            <sz val="9"/>
            <color indexed="81"/>
            <rFont val="Tahoma"/>
            <family val="2"/>
            <charset val="186"/>
          </rPr>
          <t>altermann1:</t>
        </r>
        <r>
          <rPr>
            <sz val="9"/>
            <color indexed="81"/>
            <rFont val="Tahoma"/>
            <family val="2"/>
            <charset val="186"/>
          </rPr>
          <t xml:space="preserve">
Tallinna 21. Kool välisrahastusega projekt Nordpluss programmi raames „Crossing Nordic Borders in Entrepreeurship Education II“
Summa: 13020 eurot, kestab 12 kuud alates 01.08.2012 (lep sõlmitud alles 12.08.2012)
</t>
        </r>
      </text>
    </comment>
    <comment ref="B766" authorId="8" shapeId="0" xr:uid="{00000000-0006-0000-0200-0000D3000000}">
      <text>
        <r>
          <rPr>
            <b/>
            <sz val="9"/>
            <color indexed="81"/>
            <rFont val="Tahoma"/>
            <family val="2"/>
            <charset val="186"/>
          </rPr>
          <t>Anne A.:</t>
        </r>
        <r>
          <rPr>
            <sz val="9"/>
            <color indexed="81"/>
            <rFont val="Tahoma"/>
            <family val="2"/>
            <charset val="186"/>
          </rPr>
          <t xml:space="preserve">
tehtud 14.08.2013</t>
        </r>
      </text>
    </comment>
    <comment ref="E766" authorId="8" shapeId="0" xr:uid="{00000000-0006-0000-0200-0000D4000000}">
      <text>
        <r>
          <rPr>
            <b/>
            <sz val="9"/>
            <color indexed="81"/>
            <rFont val="Tahoma"/>
            <family val="2"/>
            <charset val="186"/>
          </rPr>
          <t>Anne A.:</t>
        </r>
        <r>
          <rPr>
            <sz val="9"/>
            <color indexed="81"/>
            <rFont val="Tahoma"/>
            <family val="2"/>
            <charset val="186"/>
          </rPr>
          <t xml:space="preserve">
Toetusfond - Comenius Regio Partnerships
Rakendusüksus - SA Archimedes</t>
        </r>
      </text>
    </comment>
    <comment ref="B768" authorId="8" shapeId="0" xr:uid="{00000000-0006-0000-0200-0000D5000000}">
      <text>
        <r>
          <rPr>
            <b/>
            <sz val="9"/>
            <color indexed="81"/>
            <rFont val="Tahoma"/>
            <family val="2"/>
            <charset val="186"/>
          </rPr>
          <t>Anne A.:</t>
        </r>
        <r>
          <rPr>
            <sz val="9"/>
            <color indexed="81"/>
            <rFont val="Tahoma"/>
            <family val="2"/>
            <charset val="186"/>
          </rPr>
          <t xml:space="preserve">
tehtud 10.01.2014</t>
        </r>
      </text>
    </comment>
    <comment ref="E768" authorId="8" shapeId="0" xr:uid="{00000000-0006-0000-0200-0000D6000000}">
      <text>
        <r>
          <rPr>
            <b/>
            <sz val="9"/>
            <color indexed="81"/>
            <rFont val="Tahoma"/>
            <family val="2"/>
            <charset val="186"/>
          </rPr>
          <t>Anne A.:</t>
        </r>
        <r>
          <rPr>
            <sz val="9"/>
            <color indexed="81"/>
            <rFont val="Tahoma"/>
            <family val="2"/>
            <charset val="186"/>
          </rPr>
          <t xml:space="preserve">
Tallinna Rahumäe Põhikool</t>
        </r>
      </text>
    </comment>
    <comment ref="B769" authorId="1" shapeId="0" xr:uid="{00000000-0006-0000-0200-0000D7000000}">
      <text>
        <r>
          <rPr>
            <b/>
            <sz val="9"/>
            <color indexed="81"/>
            <rFont val="Tahoma"/>
            <family val="2"/>
            <charset val="186"/>
          </rPr>
          <t>Krista Kibur:</t>
        </r>
        <r>
          <rPr>
            <sz val="9"/>
            <color indexed="81"/>
            <rFont val="Tahoma"/>
            <family val="2"/>
            <charset val="186"/>
          </rPr>
          <t xml:space="preserve">
17.07.2014</t>
        </r>
      </text>
    </comment>
    <comment ref="B770" authorId="8" shapeId="0" xr:uid="{00000000-0006-0000-0200-0000D8000000}">
      <text>
        <r>
          <rPr>
            <b/>
            <sz val="9"/>
            <color indexed="81"/>
            <rFont val="Tahoma"/>
            <family val="2"/>
            <charset val="186"/>
          </rPr>
          <t>Anne A.:</t>
        </r>
        <r>
          <rPr>
            <sz val="9"/>
            <color indexed="81"/>
            <rFont val="Tahoma"/>
            <family val="2"/>
            <charset val="186"/>
          </rPr>
          <t xml:space="preserve">
tehtud 26.09.2014</t>
        </r>
      </text>
    </comment>
    <comment ref="B771" authorId="7" shapeId="0" xr:uid="{00000000-0006-0000-0200-0000D9000000}">
      <text>
        <r>
          <rPr>
            <b/>
            <sz val="8"/>
            <color indexed="81"/>
            <rFont val="Tahoma"/>
            <family val="2"/>
            <charset val="186"/>
          </rPr>
          <t>Anne Altermann:</t>
        </r>
        <r>
          <rPr>
            <sz val="8"/>
            <color indexed="81"/>
            <rFont val="Tahoma"/>
            <family val="2"/>
            <charset val="186"/>
          </rPr>
          <t xml:space="preserve">
tehtud 26.10.2014</t>
        </r>
      </text>
    </comment>
    <comment ref="B772" authorId="8" shapeId="0" xr:uid="{00000000-0006-0000-0200-0000DA000000}">
      <text>
        <r>
          <rPr>
            <b/>
            <sz val="9"/>
            <color indexed="81"/>
            <rFont val="Tahoma"/>
            <family val="2"/>
            <charset val="186"/>
          </rPr>
          <t>Anne A.:</t>
        </r>
        <r>
          <rPr>
            <sz val="9"/>
            <color indexed="81"/>
            <rFont val="Tahoma"/>
            <family val="2"/>
            <charset val="186"/>
          </rPr>
          <t xml:space="preserve">
tehtud 20.11.2014</t>
        </r>
      </text>
    </comment>
    <comment ref="G772" authorId="8" shapeId="0" xr:uid="{00000000-0006-0000-0200-0000DB000000}">
      <text>
        <r>
          <rPr>
            <b/>
            <sz val="9"/>
            <color indexed="81"/>
            <rFont val="Tahoma"/>
            <family val="2"/>
            <charset val="186"/>
          </rPr>
          <t>Anne A.:</t>
        </r>
        <r>
          <rPr>
            <sz val="9"/>
            <color indexed="81"/>
            <rFont val="Tahoma"/>
            <family val="2"/>
            <charset val="186"/>
          </rPr>
          <t xml:space="preserve">
Tallinna Kesklinna Vene Gümnaasium</t>
        </r>
      </text>
    </comment>
    <comment ref="B773" authorId="8" shapeId="0" xr:uid="{00000000-0006-0000-0200-0000DC000000}">
      <text>
        <r>
          <rPr>
            <b/>
            <sz val="9"/>
            <color indexed="81"/>
            <rFont val="Tahoma"/>
            <family val="2"/>
            <charset val="186"/>
          </rPr>
          <t>Anne A.:</t>
        </r>
        <r>
          <rPr>
            <sz val="9"/>
            <color indexed="81"/>
            <rFont val="Tahoma"/>
            <family val="2"/>
            <charset val="186"/>
          </rPr>
          <t xml:space="preserve">
tehtud 11.03.2015</t>
        </r>
      </text>
    </comment>
    <comment ref="E773" authorId="8" shapeId="0" xr:uid="{00000000-0006-0000-0200-0000DD000000}">
      <text>
        <r>
          <rPr>
            <b/>
            <sz val="9"/>
            <color indexed="81"/>
            <rFont val="Tahoma"/>
            <family val="2"/>
            <charset val="186"/>
          </rPr>
          <t>Anne A.:</t>
        </r>
        <r>
          <rPr>
            <sz val="9"/>
            <color indexed="81"/>
            <rFont val="Tahoma"/>
            <family val="2"/>
            <charset val="186"/>
          </rPr>
          <t xml:space="preserve">
Tallinna Saksa gumnaasium, kestvus 01.09.2014-31.08.2017
eraldaja: Ministerium für Schule und Weiterbildung (Erasmus+)</t>
        </r>
      </text>
    </comment>
    <comment ref="B774" authorId="8" shapeId="0" xr:uid="{00000000-0006-0000-0200-0000DE000000}">
      <text>
        <r>
          <rPr>
            <b/>
            <sz val="9"/>
            <color indexed="81"/>
            <rFont val="Tahoma"/>
            <family val="2"/>
            <charset val="186"/>
          </rPr>
          <t>Anne A.:</t>
        </r>
        <r>
          <rPr>
            <sz val="9"/>
            <color indexed="81"/>
            <rFont val="Tahoma"/>
            <family val="2"/>
            <charset val="186"/>
          </rPr>
          <t xml:space="preserve">
tehtud 03.09.2015</t>
        </r>
      </text>
    </comment>
    <comment ref="E774" authorId="8" shapeId="0" xr:uid="{00000000-0006-0000-0200-0000DF000000}">
      <text>
        <r>
          <rPr>
            <b/>
            <sz val="9"/>
            <color indexed="81"/>
            <rFont val="Tahoma"/>
            <family val="2"/>
            <charset val="186"/>
          </rPr>
          <t>Anne A.:</t>
        </r>
        <r>
          <rPr>
            <sz val="9"/>
            <color indexed="81"/>
            <rFont val="Tahoma"/>
            <family val="2"/>
            <charset val="186"/>
          </rPr>
          <t xml:space="preserve">
Tallinna 21. Kool periood 2015-2017</t>
        </r>
      </text>
    </comment>
    <comment ref="B775" authorId="8" shapeId="0" xr:uid="{00000000-0006-0000-0200-0000E0000000}">
      <text>
        <r>
          <rPr>
            <b/>
            <sz val="9"/>
            <color indexed="81"/>
            <rFont val="Tahoma"/>
            <family val="2"/>
            <charset val="186"/>
          </rPr>
          <t>Anne A.:</t>
        </r>
        <r>
          <rPr>
            <sz val="9"/>
            <color indexed="81"/>
            <rFont val="Tahoma"/>
            <family val="2"/>
            <charset val="186"/>
          </rPr>
          <t xml:space="preserve">
tehtud 23.11.2015</t>
        </r>
      </text>
    </comment>
    <comment ref="E775" authorId="8" shapeId="0" xr:uid="{00000000-0006-0000-0200-0000E1000000}">
      <text>
        <r>
          <rPr>
            <b/>
            <sz val="9"/>
            <color indexed="81"/>
            <rFont val="Tahoma"/>
            <family val="2"/>
            <charset val="186"/>
          </rPr>
          <t>Anne A.:</t>
        </r>
        <r>
          <rPr>
            <sz val="9"/>
            <color indexed="81"/>
            <rFont val="Tahoma"/>
            <family val="2"/>
            <charset val="186"/>
          </rPr>
          <t xml:space="preserve">
Tallinna Arbu Lasteaed 2015-2016</t>
        </r>
      </text>
    </comment>
    <comment ref="B776" authorId="8" shapeId="0" xr:uid="{00000000-0006-0000-0200-0000E2000000}">
      <text>
        <r>
          <rPr>
            <b/>
            <sz val="9"/>
            <color indexed="81"/>
            <rFont val="Tahoma"/>
            <family val="2"/>
            <charset val="186"/>
          </rPr>
          <t>Anne A.:</t>
        </r>
        <r>
          <rPr>
            <sz val="9"/>
            <color indexed="81"/>
            <rFont val="Tahoma"/>
            <family val="2"/>
            <charset val="186"/>
          </rPr>
          <t xml:space="preserve">
tehtud 03.12.2015</t>
        </r>
      </text>
    </comment>
    <comment ref="B777" authorId="8" shapeId="0" xr:uid="{00000000-0006-0000-0200-0000E3000000}">
      <text>
        <r>
          <rPr>
            <b/>
            <sz val="9"/>
            <color indexed="81"/>
            <rFont val="Tahoma"/>
            <family val="2"/>
            <charset val="186"/>
          </rPr>
          <t>Anne A.:</t>
        </r>
        <r>
          <rPr>
            <sz val="9"/>
            <color indexed="81"/>
            <rFont val="Tahoma"/>
            <family val="2"/>
            <charset val="186"/>
          </rPr>
          <t xml:space="preserve">
tehtud 22.12.2015</t>
        </r>
      </text>
    </comment>
    <comment ref="E777" authorId="8" shapeId="0" xr:uid="{00000000-0006-0000-0200-0000E4000000}">
      <text>
        <r>
          <rPr>
            <b/>
            <sz val="9"/>
            <color indexed="81"/>
            <rFont val="Tahoma"/>
            <family val="2"/>
            <charset val="186"/>
          </rPr>
          <t>Anne A.:</t>
        </r>
        <r>
          <rPr>
            <sz val="9"/>
            <color indexed="81"/>
            <rFont val="Tahoma"/>
            <family val="2"/>
            <charset val="186"/>
          </rPr>
          <t xml:space="preserve">
Tallinna Kristiine Gümnaasium</t>
        </r>
      </text>
    </comment>
    <comment ref="B778" authorId="8" shapeId="0" xr:uid="{00000000-0006-0000-0200-0000E5000000}">
      <text>
        <r>
          <rPr>
            <b/>
            <sz val="9"/>
            <color indexed="81"/>
            <rFont val="Tahoma"/>
            <family val="2"/>
            <charset val="186"/>
          </rPr>
          <t>Anne A.:</t>
        </r>
        <r>
          <rPr>
            <sz val="9"/>
            <color indexed="81"/>
            <rFont val="Tahoma"/>
            <family val="2"/>
            <charset val="186"/>
          </rPr>
          <t xml:space="preserve">
tehtud 13.01.2016</t>
        </r>
      </text>
    </comment>
    <comment ref="E778" authorId="8" shapeId="0" xr:uid="{00000000-0006-0000-0200-0000E6000000}">
      <text>
        <r>
          <rPr>
            <b/>
            <sz val="9"/>
            <color indexed="81"/>
            <rFont val="Tahoma"/>
            <family val="2"/>
            <charset val="186"/>
          </rPr>
          <t>Anne A.:</t>
        </r>
        <r>
          <rPr>
            <sz val="9"/>
            <color indexed="81"/>
            <rFont val="Tahoma"/>
            <family val="2"/>
            <charset val="186"/>
          </rPr>
          <t xml:space="preserve">
Gustav Adolfi Gümnaasium</t>
        </r>
      </text>
    </comment>
    <comment ref="B779" authorId="7" shapeId="0" xr:uid="{00000000-0006-0000-0200-0000E7000000}">
      <text>
        <r>
          <rPr>
            <b/>
            <sz val="9"/>
            <color indexed="81"/>
            <rFont val="Tahoma"/>
            <family val="2"/>
            <charset val="186"/>
          </rPr>
          <t>Anne Altermann:</t>
        </r>
        <r>
          <rPr>
            <sz val="9"/>
            <color indexed="81"/>
            <rFont val="Tahoma"/>
            <family val="2"/>
            <charset val="186"/>
          </rPr>
          <t xml:space="preserve">
tehtud 12.09.2016</t>
        </r>
      </text>
    </comment>
    <comment ref="B780" authorId="7" shapeId="0" xr:uid="{00000000-0006-0000-0200-0000E8000000}">
      <text>
        <r>
          <rPr>
            <b/>
            <sz val="9"/>
            <color indexed="81"/>
            <rFont val="Tahoma"/>
            <family val="2"/>
            <charset val="186"/>
          </rPr>
          <t>Anne Altermann:</t>
        </r>
        <r>
          <rPr>
            <sz val="9"/>
            <color indexed="81"/>
            <rFont val="Tahoma"/>
            <family val="2"/>
            <charset val="186"/>
          </rPr>
          <t xml:space="preserve">
tehtud 12.09.2016</t>
        </r>
      </text>
    </comment>
    <comment ref="E780" authorId="7" shapeId="0" xr:uid="{00000000-0006-0000-0200-0000E9000000}">
      <text>
        <r>
          <rPr>
            <b/>
            <sz val="9"/>
            <color indexed="81"/>
            <rFont val="Tahoma"/>
            <family val="2"/>
            <charset val="186"/>
          </rPr>
          <t>Anne Altermann:</t>
        </r>
        <r>
          <rPr>
            <sz val="9"/>
            <color indexed="81"/>
            <rFont val="Tahoma"/>
            <family val="2"/>
            <charset val="186"/>
          </rPr>
          <t xml:space="preserve">
01.09.2016 - 31.08.2018</t>
        </r>
      </text>
    </comment>
    <comment ref="E788" authorId="7" shapeId="0" xr:uid="{00000000-0006-0000-0200-0000EA000000}">
      <text>
        <r>
          <rPr>
            <b/>
            <sz val="9"/>
            <color indexed="81"/>
            <rFont val="Segoe UI"/>
            <family val="2"/>
            <charset val="186"/>
          </rPr>
          <t>Anne Altermann:</t>
        </r>
        <r>
          <rPr>
            <sz val="9"/>
            <color indexed="81"/>
            <rFont val="Segoe UI"/>
            <family val="2"/>
            <charset val="186"/>
          </rPr>
          <t xml:space="preserve">
Tallinna Lasteaed Vesiroos</t>
        </r>
      </text>
    </comment>
    <comment ref="E790" authorId="7" shapeId="0" xr:uid="{00000000-0006-0000-0200-0000EB000000}">
      <text>
        <r>
          <rPr>
            <b/>
            <sz val="9"/>
            <color indexed="81"/>
            <rFont val="Tahoma"/>
            <family val="2"/>
            <charset val="186"/>
          </rPr>
          <t>Anne Altermann:</t>
        </r>
        <r>
          <rPr>
            <sz val="9"/>
            <color indexed="81"/>
            <rFont val="Tahoma"/>
            <family val="2"/>
            <charset val="186"/>
          </rPr>
          <t xml:space="preserve">
Kopli Ametikool</t>
        </r>
      </text>
    </comment>
    <comment ref="E791" authorId="7" shapeId="0" xr:uid="{00000000-0006-0000-0200-0000EC000000}">
      <text>
        <r>
          <rPr>
            <b/>
            <sz val="9"/>
            <color indexed="81"/>
            <rFont val="Tahoma"/>
            <family val="2"/>
            <charset val="186"/>
          </rPr>
          <t>Anne Altermann:</t>
        </r>
        <r>
          <rPr>
            <sz val="9"/>
            <color indexed="81"/>
            <rFont val="Tahoma"/>
            <family val="2"/>
            <charset val="186"/>
          </rPr>
          <t xml:space="preserve">
Tallinna Lasteaed Vesiroos </t>
        </r>
      </text>
    </comment>
    <comment ref="E792" authorId="7" shapeId="0" xr:uid="{00000000-0006-0000-0200-0000ED000000}">
      <text>
        <r>
          <rPr>
            <b/>
            <sz val="9"/>
            <color indexed="81"/>
            <rFont val="Tahoma"/>
            <family val="2"/>
            <charset val="186"/>
          </rPr>
          <t>Anne Altermann:</t>
        </r>
        <r>
          <rPr>
            <sz val="9"/>
            <color indexed="81"/>
            <rFont val="Tahoma"/>
            <family val="2"/>
            <charset val="186"/>
          </rPr>
          <t xml:space="preserve">
Tallinna Haridusamet</t>
        </r>
      </text>
    </comment>
    <comment ref="E795" authorId="7" shapeId="0" xr:uid="{00000000-0006-0000-0200-0000EE000000}">
      <text>
        <r>
          <rPr>
            <sz val="9"/>
            <color indexed="81"/>
            <rFont val="Tahoma"/>
            <family val="2"/>
            <charset val="186"/>
          </rPr>
          <t xml:space="preserve">
KIN EA 2020</t>
        </r>
      </text>
    </comment>
    <comment ref="E798" authorId="7" shapeId="0" xr:uid="{00000000-0006-0000-0200-0000EF000000}">
      <text>
        <r>
          <rPr>
            <b/>
            <sz val="9"/>
            <color indexed="81"/>
            <rFont val="Tahoma"/>
            <family val="2"/>
            <charset val="186"/>
          </rPr>
          <t>Anne Altermann:</t>
        </r>
        <r>
          <rPr>
            <sz val="9"/>
            <color indexed="81"/>
            <rFont val="Tahoma"/>
            <family val="2"/>
            <charset val="186"/>
          </rPr>
          <t xml:space="preserve">
Lasnamäe Vene Gümnaasoum
HA-0560-02</t>
        </r>
      </text>
    </comment>
    <comment ref="E800" authorId="7" shapeId="0" xr:uid="{01A4DC7E-B342-4B1C-9C4F-35ADFE126A1D}">
      <text>
        <r>
          <rPr>
            <b/>
            <sz val="9"/>
            <color indexed="81"/>
            <rFont val="Tahoma"/>
            <family val="2"/>
            <charset val="186"/>
          </rPr>
          <t>Anne Altermann:</t>
        </r>
        <r>
          <rPr>
            <sz val="9"/>
            <color indexed="81"/>
            <rFont val="Tahoma"/>
            <family val="2"/>
            <charset val="186"/>
          </rPr>
          <t xml:space="preserve">
Butaland Flemingsberg 
Erasmus+</t>
        </r>
      </text>
    </comment>
    <comment ref="D808" authorId="7" shapeId="0" xr:uid="{00000000-0006-0000-0200-0000F0000000}">
      <text>
        <r>
          <rPr>
            <b/>
            <sz val="9"/>
            <color indexed="81"/>
            <rFont val="Tahoma"/>
            <family val="2"/>
            <charset val="186"/>
          </rPr>
          <t>Anne Altermann:</t>
        </r>
        <r>
          <rPr>
            <sz val="9"/>
            <color indexed="81"/>
            <rFont val="Tahoma"/>
            <family val="2"/>
            <charset val="186"/>
          </rPr>
          <t xml:space="preserve">
Loodud alates 01.01.2021</t>
        </r>
      </text>
    </comment>
    <comment ref="B817" authorId="8" shapeId="0" xr:uid="{00000000-0006-0000-0200-0000F1000000}">
      <text>
        <r>
          <rPr>
            <b/>
            <sz val="9"/>
            <color indexed="81"/>
            <rFont val="Tahoma"/>
            <family val="2"/>
            <charset val="186"/>
          </rPr>
          <t>Anne A.:</t>
        </r>
        <r>
          <rPr>
            <sz val="9"/>
            <color indexed="81"/>
            <rFont val="Tahoma"/>
            <family val="2"/>
            <charset val="186"/>
          </rPr>
          <t xml:space="preserve">
tehtud 29.11.2013</t>
        </r>
      </text>
    </comment>
    <comment ref="B820" authorId="4" shapeId="0" xr:uid="{00000000-0006-0000-0200-0000F2000000}">
      <text>
        <r>
          <rPr>
            <b/>
            <sz val="8"/>
            <color indexed="81"/>
            <rFont val="Tahoma"/>
            <family val="2"/>
            <charset val="186"/>
          </rPr>
          <t>valler:</t>
        </r>
        <r>
          <rPr>
            <sz val="8"/>
            <color indexed="81"/>
            <rFont val="Tahoma"/>
            <family val="2"/>
            <charset val="186"/>
          </rPr>
          <t xml:space="preserve">
tehtud 08.12.08
kasutatud ka 2014. aastal toimunud Balti keti ürituse kulude kajastamiseks</t>
        </r>
      </text>
    </comment>
    <comment ref="C827" authorId="7" shapeId="0" xr:uid="{00000000-0006-0000-0200-0000F3000000}">
      <text>
        <r>
          <rPr>
            <b/>
            <sz val="9"/>
            <color indexed="81"/>
            <rFont val="Tahoma"/>
            <family val="2"/>
            <charset val="186"/>
          </rPr>
          <t>Anne Altermann:</t>
        </r>
        <r>
          <rPr>
            <sz val="9"/>
            <color indexed="81"/>
            <rFont val="Tahoma"/>
            <family val="2"/>
            <charset val="186"/>
          </rPr>
          <t xml:space="preserve">
tehtud 05.07.2016</t>
        </r>
      </text>
    </comment>
    <comment ref="C828" authorId="7" shapeId="0" xr:uid="{00000000-0006-0000-0200-0000F4000000}">
      <text>
        <r>
          <rPr>
            <b/>
            <sz val="9"/>
            <color indexed="81"/>
            <rFont val="Tahoma"/>
            <family val="2"/>
            <charset val="186"/>
          </rPr>
          <t>Anne Altermann:</t>
        </r>
        <r>
          <rPr>
            <sz val="9"/>
            <color indexed="81"/>
            <rFont val="Tahoma"/>
            <family val="2"/>
            <charset val="186"/>
          </rPr>
          <t xml:space="preserve">
tehtud 05.07.2016</t>
        </r>
      </text>
    </comment>
    <comment ref="B831" authorId="8" shapeId="0" xr:uid="{00000000-0006-0000-0200-0000F5000000}">
      <text>
        <r>
          <rPr>
            <b/>
            <sz val="9"/>
            <color indexed="81"/>
            <rFont val="Tahoma"/>
            <family val="2"/>
            <charset val="186"/>
          </rPr>
          <t>Anne A.:</t>
        </r>
        <r>
          <rPr>
            <sz val="9"/>
            <color indexed="81"/>
            <rFont val="Tahoma"/>
            <family val="2"/>
            <charset val="186"/>
          </rPr>
          <t xml:space="preserve">
tehtud 19.09.2014</t>
        </r>
      </text>
    </comment>
    <comment ref="G838" authorId="7" shapeId="0" xr:uid="{00000000-0006-0000-0200-0000F6000000}">
      <text>
        <r>
          <rPr>
            <b/>
            <sz val="9"/>
            <color indexed="81"/>
            <rFont val="Segoe UI"/>
            <family val="2"/>
            <charset val="186"/>
          </rPr>
          <t>Anne Altermann:</t>
        </r>
        <r>
          <rPr>
            <sz val="9"/>
            <color indexed="81"/>
            <rFont val="Segoe UI"/>
            <family val="2"/>
            <charset val="186"/>
          </rPr>
          <t xml:space="preserve">
vahesadam</t>
        </r>
      </text>
    </comment>
    <comment ref="E840" authorId="7" shapeId="0" xr:uid="{00000000-0006-0000-0200-0000F7000000}">
      <text>
        <r>
          <rPr>
            <sz val="9"/>
            <color indexed="81"/>
            <rFont val="Segoe UI"/>
            <family val="2"/>
            <charset val="186"/>
          </rPr>
          <t>Rahvusvahelise Purjeõppe Assotsiatsiooni Sail Training International korraldatava suurte purjelaevade avamereregati The Tall Ships Races 2021 vastuvõtmine peasadamana. Ettevamistused selleks algavad 2018. aastal</t>
        </r>
      </text>
    </comment>
    <comment ref="G842" authorId="7" shapeId="0" xr:uid="{00000000-0006-0000-0200-0000F8000000}">
      <text>
        <r>
          <rPr>
            <b/>
            <sz val="9"/>
            <color indexed="81"/>
            <rFont val="Segoe UI"/>
            <family val="2"/>
            <charset val="186"/>
          </rPr>
          <t>Anne Altermann:</t>
        </r>
        <r>
          <rPr>
            <sz val="9"/>
            <color indexed="81"/>
            <rFont val="Segoe UI"/>
            <family val="2"/>
            <charset val="186"/>
          </rPr>
          <t xml:space="preserve">
purjeõppe toetamiseks
2015-2017 eraldatud toetus on fondil 2253781010 Eesti Noorte Purjeõppeselts "STA ESTONIA".
Nüüd peaks purjeõppe toetamine mine otse rahvusvahelistele laevadele, kuhu noored saadetakse.</t>
        </r>
      </text>
    </comment>
    <comment ref="G843" authorId="7" shapeId="0" xr:uid="{00000000-0006-0000-0200-0000F9000000}">
      <text>
        <r>
          <rPr>
            <b/>
            <sz val="9"/>
            <color indexed="81"/>
            <rFont val="Tahoma"/>
            <family val="2"/>
            <charset val="186"/>
          </rPr>
          <t xml:space="preserve">Anne Altermann:
</t>
        </r>
        <r>
          <rPr>
            <sz val="9"/>
            <color indexed="81"/>
            <rFont val="Tahoma"/>
            <family val="2"/>
            <charset val="186"/>
          </rPr>
          <t>kulude katmiseks The Tall Ships Races 2021 korraldamisel</t>
        </r>
      </text>
    </comment>
    <comment ref="B845" authorId="7" shapeId="0" xr:uid="{00000000-0006-0000-0200-0000FA000000}">
      <text>
        <r>
          <rPr>
            <b/>
            <sz val="9"/>
            <color indexed="81"/>
            <rFont val="Tahoma"/>
            <family val="2"/>
            <charset val="186"/>
          </rPr>
          <t>Anne Altermann:</t>
        </r>
        <r>
          <rPr>
            <sz val="9"/>
            <color indexed="81"/>
            <rFont val="Tahoma"/>
            <family val="2"/>
            <charset val="186"/>
          </rPr>
          <t xml:space="preserve">
tehtud 13.05.2019
</t>
        </r>
      </text>
    </comment>
    <comment ref="C846" authorId="7" shapeId="0" xr:uid="{00000000-0006-0000-0200-0000FB000000}">
      <text>
        <r>
          <rPr>
            <b/>
            <sz val="9"/>
            <color indexed="81"/>
            <rFont val="Tahoma"/>
            <family val="2"/>
            <charset val="186"/>
          </rPr>
          <t>Anne Altermann:</t>
        </r>
        <r>
          <rPr>
            <sz val="9"/>
            <color indexed="81"/>
            <rFont val="Tahoma"/>
            <family val="2"/>
            <charset val="186"/>
          </rPr>
          <t xml:space="preserve">
tehtud 13.05.2019
</t>
        </r>
      </text>
    </comment>
    <comment ref="B848" authorId="7" shapeId="0" xr:uid="{3EAA8296-6ED1-4D19-BC3A-0914A8997020}">
      <text>
        <r>
          <rPr>
            <b/>
            <sz val="9"/>
            <color indexed="81"/>
            <rFont val="Tahoma"/>
            <family val="2"/>
            <charset val="186"/>
          </rPr>
          <t>Anne Altermann:</t>
        </r>
        <r>
          <rPr>
            <sz val="9"/>
            <color indexed="81"/>
            <rFont val="Tahoma"/>
            <family val="2"/>
            <charset val="186"/>
          </rPr>
          <t xml:space="preserve">
tehtud 07.12.2021</t>
        </r>
      </text>
    </comment>
    <comment ref="C849" authorId="7" shapeId="0" xr:uid="{D0B0D5E3-5667-4095-94F2-1EE535C701A7}">
      <text>
        <r>
          <rPr>
            <b/>
            <sz val="9"/>
            <color indexed="81"/>
            <rFont val="Tahoma"/>
            <family val="2"/>
            <charset val="186"/>
          </rPr>
          <t>Anne Altermann:</t>
        </r>
        <r>
          <rPr>
            <sz val="9"/>
            <color indexed="81"/>
            <rFont val="Tahoma"/>
            <family val="2"/>
            <charset val="186"/>
          </rPr>
          <t xml:space="preserve">
tehtud 07.12.2021</t>
        </r>
      </text>
    </comment>
    <comment ref="B852" authorId="7" shapeId="0" xr:uid="{00000000-0006-0000-0200-0000FC000000}">
      <text>
        <r>
          <rPr>
            <b/>
            <sz val="9"/>
            <color indexed="81"/>
            <rFont val="Tahoma"/>
            <family val="2"/>
            <charset val="186"/>
          </rPr>
          <t>Anne Altermann:</t>
        </r>
        <r>
          <rPr>
            <sz val="9"/>
            <color indexed="81"/>
            <rFont val="Tahoma"/>
            <family val="2"/>
            <charset val="186"/>
          </rPr>
          <t xml:space="preserve">
tehtud 06.11.2019</t>
        </r>
      </text>
    </comment>
    <comment ref="B853" authorId="7" shapeId="0" xr:uid="{00000000-0006-0000-0200-0000FD000000}">
      <text>
        <r>
          <rPr>
            <b/>
            <sz val="9"/>
            <color indexed="81"/>
            <rFont val="Tahoma"/>
            <family val="2"/>
            <charset val="186"/>
          </rPr>
          <t>Anne Altermann:</t>
        </r>
        <r>
          <rPr>
            <sz val="9"/>
            <color indexed="81"/>
            <rFont val="Tahoma"/>
            <family val="2"/>
            <charset val="186"/>
          </rPr>
          <t xml:space="preserve">
06.11.2019</t>
        </r>
      </text>
    </comment>
    <comment ref="B854" authorId="8" shapeId="0" xr:uid="{00000000-0006-0000-0200-0000FE000000}">
      <text>
        <r>
          <rPr>
            <b/>
            <sz val="9"/>
            <color indexed="81"/>
            <rFont val="Tahoma"/>
            <family val="2"/>
            <charset val="186"/>
          </rPr>
          <t>Anne A.:</t>
        </r>
        <r>
          <rPr>
            <sz val="9"/>
            <color indexed="81"/>
            <rFont val="Tahoma"/>
            <family val="2"/>
            <charset val="186"/>
          </rPr>
          <t xml:space="preserve">
tehtud 19.09.2014</t>
        </r>
      </text>
    </comment>
    <comment ref="B855" authorId="8" shapeId="0" xr:uid="{00000000-0006-0000-0200-0000FF000000}">
      <text>
        <r>
          <rPr>
            <b/>
            <sz val="9"/>
            <color indexed="81"/>
            <rFont val="Tahoma"/>
            <family val="2"/>
            <charset val="186"/>
          </rPr>
          <t>Anne A.:</t>
        </r>
        <r>
          <rPr>
            <sz val="9"/>
            <color indexed="81"/>
            <rFont val="Tahoma"/>
            <family val="2"/>
            <charset val="186"/>
          </rPr>
          <t xml:space="preserve">
tehtud 29.11.2013</t>
        </r>
      </text>
    </comment>
    <comment ref="C857" authorId="5" shapeId="0" xr:uid="{00000000-0006-0000-0200-000000010000}">
      <text>
        <r>
          <rPr>
            <b/>
            <sz val="9"/>
            <color indexed="81"/>
            <rFont val="Tahoma"/>
            <family val="2"/>
            <charset val="186"/>
          </rPr>
          <t>altermann1:</t>
        </r>
        <r>
          <rPr>
            <sz val="9"/>
            <color indexed="81"/>
            <rFont val="Tahoma"/>
            <family val="2"/>
            <charset val="186"/>
          </rPr>
          <t xml:space="preserve">
alates 01.01.2013</t>
        </r>
      </text>
    </comment>
    <comment ref="C858" authorId="7" shapeId="0" xr:uid="{00000000-0006-0000-0200-000001010000}">
      <text>
        <r>
          <rPr>
            <b/>
            <sz val="9"/>
            <color indexed="81"/>
            <rFont val="Tahoma"/>
            <family val="2"/>
            <charset val="186"/>
          </rPr>
          <t>Anne Altermann:</t>
        </r>
        <r>
          <rPr>
            <sz val="9"/>
            <color indexed="81"/>
            <rFont val="Tahoma"/>
            <family val="2"/>
            <charset val="186"/>
          </rPr>
          <t xml:space="preserve">
tehtud 12.05.2016</t>
        </r>
      </text>
    </comment>
    <comment ref="C859" authorId="5" shapeId="0" xr:uid="{00000000-0006-0000-0200-000002010000}">
      <text>
        <r>
          <rPr>
            <b/>
            <sz val="9"/>
            <color indexed="81"/>
            <rFont val="Tahoma"/>
            <family val="2"/>
            <charset val="186"/>
          </rPr>
          <t>altermann1:</t>
        </r>
        <r>
          <rPr>
            <sz val="9"/>
            <color indexed="81"/>
            <rFont val="Tahoma"/>
            <family val="2"/>
            <charset val="186"/>
          </rPr>
          <t xml:space="preserve">
tehtud 31.05.12</t>
        </r>
      </text>
    </comment>
    <comment ref="B861" authorId="8" shapeId="0" xr:uid="{00000000-0006-0000-0200-000003010000}">
      <text>
        <r>
          <rPr>
            <b/>
            <sz val="9"/>
            <color indexed="81"/>
            <rFont val="Tahoma"/>
            <family val="2"/>
            <charset val="186"/>
          </rPr>
          <t>Anne A.:</t>
        </r>
        <r>
          <rPr>
            <sz val="9"/>
            <color indexed="81"/>
            <rFont val="Tahoma"/>
            <family val="2"/>
            <charset val="186"/>
          </rPr>
          <t xml:space="preserve">
Tehtud 29.11.2013</t>
        </r>
      </text>
    </comment>
    <comment ref="B862" authorId="8" shapeId="0" xr:uid="{00000000-0006-0000-0200-000004010000}">
      <text>
        <r>
          <rPr>
            <b/>
            <sz val="9"/>
            <color indexed="81"/>
            <rFont val="Tahoma"/>
            <family val="2"/>
            <charset val="186"/>
          </rPr>
          <t>Anne A.:</t>
        </r>
        <r>
          <rPr>
            <sz val="9"/>
            <color indexed="81"/>
            <rFont val="Tahoma"/>
            <family val="2"/>
            <charset val="186"/>
          </rPr>
          <t xml:space="preserve">
tehtud 29.11.2013</t>
        </r>
      </text>
    </comment>
    <comment ref="B863" authorId="8" shapeId="0" xr:uid="{00000000-0006-0000-0200-000005010000}">
      <text>
        <r>
          <rPr>
            <b/>
            <sz val="9"/>
            <color indexed="81"/>
            <rFont val="Tahoma"/>
            <family val="2"/>
            <charset val="186"/>
          </rPr>
          <t>Anne A.:</t>
        </r>
        <r>
          <rPr>
            <sz val="9"/>
            <color indexed="81"/>
            <rFont val="Tahoma"/>
            <family val="2"/>
            <charset val="186"/>
          </rPr>
          <t xml:space="preserve">
tehtud 29.11.2013</t>
        </r>
      </text>
    </comment>
    <comment ref="E863" authorId="7" shapeId="0" xr:uid="{29276F25-BAE0-4BF7-BE10-F4FB78240722}">
      <text>
        <r>
          <rPr>
            <b/>
            <sz val="9"/>
            <color indexed="81"/>
            <rFont val="Tahoma"/>
            <family val="2"/>
            <charset val="186"/>
          </rPr>
          <t>Anne Altermann:</t>
        </r>
        <r>
          <rPr>
            <sz val="9"/>
            <color indexed="81"/>
            <rFont val="Tahoma"/>
            <family val="2"/>
            <charset val="186"/>
          </rPr>
          <t xml:space="preserve">
endine nimi oli Tallinna Kohtumised Peterburis     </t>
        </r>
      </text>
    </comment>
    <comment ref="B864" authorId="8" shapeId="0" xr:uid="{00000000-0006-0000-0200-000006010000}">
      <text>
        <r>
          <rPr>
            <b/>
            <sz val="9"/>
            <color indexed="81"/>
            <rFont val="Tahoma"/>
            <family val="2"/>
            <charset val="186"/>
          </rPr>
          <t>Anne A.:</t>
        </r>
        <r>
          <rPr>
            <sz val="9"/>
            <color indexed="81"/>
            <rFont val="Tahoma"/>
            <family val="2"/>
            <charset val="186"/>
          </rPr>
          <t xml:space="preserve">
tehtud 19.09.2014</t>
        </r>
      </text>
    </comment>
    <comment ref="B865" authorId="8" shapeId="0" xr:uid="{00000000-0006-0000-0200-000007010000}">
      <text>
        <r>
          <rPr>
            <b/>
            <sz val="9"/>
            <color indexed="81"/>
            <rFont val="Tahoma"/>
            <family val="2"/>
            <charset val="186"/>
          </rPr>
          <t>Anne A.:</t>
        </r>
        <r>
          <rPr>
            <sz val="9"/>
            <color indexed="81"/>
            <rFont val="Tahoma"/>
            <family val="2"/>
            <charset val="186"/>
          </rPr>
          <t xml:space="preserve">
tehtud 06.11.205</t>
        </r>
      </text>
    </comment>
    <comment ref="B866" authorId="8" shapeId="0" xr:uid="{00000000-0006-0000-0200-000008010000}">
      <text>
        <r>
          <rPr>
            <b/>
            <sz val="9"/>
            <color indexed="81"/>
            <rFont val="Tahoma"/>
            <family val="2"/>
            <charset val="186"/>
          </rPr>
          <t>Anne A.:</t>
        </r>
        <r>
          <rPr>
            <sz val="9"/>
            <color indexed="81"/>
            <rFont val="Tahoma"/>
            <family val="2"/>
            <charset val="186"/>
          </rPr>
          <t xml:space="preserve">
tehtud 19.09.2014</t>
        </r>
      </text>
    </comment>
    <comment ref="B867" authorId="4" shapeId="0" xr:uid="{00000000-0006-0000-0200-000009010000}">
      <text>
        <r>
          <rPr>
            <b/>
            <sz val="8"/>
            <color indexed="81"/>
            <rFont val="Tahoma"/>
            <family val="2"/>
            <charset val="186"/>
          </rPr>
          <t>valler:</t>
        </r>
        <r>
          <rPr>
            <sz val="8"/>
            <color indexed="81"/>
            <rFont val="Tahoma"/>
            <family val="2"/>
            <charset val="186"/>
          </rPr>
          <t xml:space="preserve">
tehtud 16.12.08</t>
        </r>
      </text>
    </comment>
    <comment ref="B868" authorId="7" shapeId="0" xr:uid="{00000000-0006-0000-0200-00000A010000}">
      <text>
        <r>
          <rPr>
            <b/>
            <sz val="9"/>
            <color indexed="81"/>
            <rFont val="Tahoma"/>
            <family val="2"/>
            <charset val="186"/>
          </rPr>
          <t>Anne Altermann:</t>
        </r>
        <r>
          <rPr>
            <sz val="9"/>
            <color indexed="81"/>
            <rFont val="Tahoma"/>
            <family val="2"/>
            <charset val="186"/>
          </rPr>
          <t xml:space="preserve">
tehtud 06.11.2019</t>
        </r>
      </text>
    </comment>
    <comment ref="E873" authorId="7" shapeId="0" xr:uid="{00000000-0006-0000-0200-00000B010000}">
      <text>
        <r>
          <rPr>
            <b/>
            <sz val="9"/>
            <color indexed="81"/>
            <rFont val="Tahoma"/>
            <family val="2"/>
            <charset val="186"/>
          </rPr>
          <t>Anne Altermann:</t>
        </r>
        <r>
          <rPr>
            <sz val="9"/>
            <color indexed="81"/>
            <rFont val="Tahoma"/>
            <family val="2"/>
            <charset val="186"/>
          </rPr>
          <t xml:space="preserve">
ACCESS projekti jätk</t>
        </r>
      </text>
    </comment>
    <comment ref="B875" authorId="7" shapeId="0" xr:uid="{00000000-0006-0000-0200-00000C010000}">
      <text>
        <r>
          <rPr>
            <b/>
            <sz val="9"/>
            <color indexed="81"/>
            <rFont val="Tahoma"/>
            <family val="2"/>
            <charset val="186"/>
          </rPr>
          <t>Anne Altermann:</t>
        </r>
        <r>
          <rPr>
            <sz val="9"/>
            <color indexed="81"/>
            <rFont val="Tahoma"/>
            <family val="2"/>
            <charset val="186"/>
          </rPr>
          <t xml:space="preserve">
tehtud 11.07.2017</t>
        </r>
      </text>
    </comment>
    <comment ref="G875" authorId="7" shapeId="0" xr:uid="{00000000-0006-0000-0200-00000D010000}">
      <text>
        <r>
          <rPr>
            <b/>
            <sz val="9"/>
            <color indexed="81"/>
            <rFont val="Tahoma"/>
            <family val="2"/>
            <charset val="186"/>
          </rPr>
          <t>Anne Altermann:</t>
        </r>
        <r>
          <rPr>
            <sz val="9"/>
            <color indexed="81"/>
            <rFont val="Tahoma"/>
            <family val="2"/>
            <charset val="186"/>
          </rPr>
          <t xml:space="preserve">
LV korraldus 30. juuni 2017 nr  1110-k
20. augustil 2017 Tallinna Lauluväljakul toimuva kontserdi „Eesti muld ja Eesti Ruja“ korraldamise kulude osalisel katmisel </t>
        </r>
      </text>
    </comment>
    <comment ref="B876" authorId="7" shapeId="0" xr:uid="{00000000-0006-0000-0200-00000E010000}">
      <text>
        <r>
          <rPr>
            <b/>
            <sz val="9"/>
            <color indexed="81"/>
            <rFont val="Tahoma"/>
            <family val="2"/>
            <charset val="186"/>
          </rPr>
          <t>Anne Altermann:</t>
        </r>
        <r>
          <rPr>
            <sz val="9"/>
            <color indexed="81"/>
            <rFont val="Tahoma"/>
            <family val="2"/>
            <charset val="186"/>
          </rPr>
          <t xml:space="preserve">
tehtud 09.10.12</t>
        </r>
      </text>
    </comment>
    <comment ref="B878" authorId="7" shapeId="0" xr:uid="{00000000-0006-0000-0200-00000F010000}">
      <text>
        <r>
          <rPr>
            <b/>
            <sz val="9"/>
            <color indexed="81"/>
            <rFont val="Tahoma"/>
            <family val="2"/>
            <charset val="186"/>
          </rPr>
          <t>Anne Altermann:</t>
        </r>
        <r>
          <rPr>
            <sz val="9"/>
            <color indexed="81"/>
            <rFont val="Tahoma"/>
            <family val="2"/>
            <charset val="186"/>
          </rPr>
          <t xml:space="preserve">
tehtud 04.10.12</t>
        </r>
      </text>
    </comment>
    <comment ref="E880" authorId="8" shapeId="0" xr:uid="{00000000-0006-0000-0200-000010010000}">
      <text>
        <r>
          <rPr>
            <b/>
            <sz val="9"/>
            <color indexed="81"/>
            <rFont val="Tahoma"/>
            <family val="2"/>
            <charset val="186"/>
          </rPr>
          <t>Anne A.:</t>
        </r>
        <r>
          <rPr>
            <sz val="9"/>
            <color indexed="81"/>
            <rFont val="Tahoma"/>
            <family val="2"/>
            <charset val="186"/>
          </rPr>
          <t xml:space="preserve">
Eesti Laulu- ja Tantsupeo Sihtasutus</t>
        </r>
      </text>
    </comment>
    <comment ref="C881" authorId="8" shapeId="0" xr:uid="{00000000-0006-0000-0200-000011010000}">
      <text>
        <r>
          <rPr>
            <b/>
            <sz val="9"/>
            <color indexed="81"/>
            <rFont val="Tahoma"/>
            <family val="2"/>
            <charset val="186"/>
          </rPr>
          <t>Anne A.:</t>
        </r>
        <r>
          <rPr>
            <sz val="9"/>
            <color indexed="81"/>
            <rFont val="Tahoma"/>
            <family val="2"/>
            <charset val="186"/>
          </rPr>
          <t xml:space="preserve">
tehtud 04.09.2014</t>
        </r>
      </text>
    </comment>
    <comment ref="C882" authorId="8" shapeId="0" xr:uid="{00000000-0006-0000-0200-000012010000}">
      <text>
        <r>
          <rPr>
            <b/>
            <sz val="9"/>
            <color indexed="81"/>
            <rFont val="Tahoma"/>
            <family val="2"/>
            <charset val="186"/>
          </rPr>
          <t>Anne A.:</t>
        </r>
        <r>
          <rPr>
            <sz val="9"/>
            <color indexed="81"/>
            <rFont val="Tahoma"/>
            <family val="2"/>
            <charset val="186"/>
          </rPr>
          <t xml:space="preserve">
tehtud 04.09.2014
</t>
        </r>
      </text>
    </comment>
    <comment ref="B884" authorId="5" shapeId="0" xr:uid="{00000000-0006-0000-0200-000013010000}">
      <text>
        <r>
          <rPr>
            <b/>
            <sz val="9"/>
            <color indexed="81"/>
            <rFont val="Tahoma"/>
            <family val="2"/>
            <charset val="186"/>
          </rPr>
          <t>altermann1:</t>
        </r>
        <r>
          <rPr>
            <sz val="9"/>
            <color indexed="81"/>
            <rFont val="Tahoma"/>
            <family val="2"/>
            <charset val="186"/>
          </rPr>
          <t xml:space="preserve">
Tehtud 05.01.11</t>
        </r>
      </text>
    </comment>
    <comment ref="C885" authorId="5" shapeId="0" xr:uid="{00000000-0006-0000-0200-000014010000}">
      <text>
        <r>
          <rPr>
            <b/>
            <sz val="9"/>
            <color indexed="81"/>
            <rFont val="Tahoma"/>
            <family val="2"/>
            <charset val="186"/>
          </rPr>
          <t>altermann1:</t>
        </r>
        <r>
          <rPr>
            <sz val="9"/>
            <color indexed="81"/>
            <rFont val="Tahoma"/>
            <family val="2"/>
            <charset val="186"/>
          </rPr>
          <t xml:space="preserve">
tehtud 31.01.2012</t>
        </r>
      </text>
    </comment>
    <comment ref="F885" authorId="8" shapeId="0" xr:uid="{00000000-0006-0000-0200-000015010000}">
      <text>
        <r>
          <rPr>
            <b/>
            <sz val="9"/>
            <color indexed="81"/>
            <rFont val="Tahoma"/>
            <family val="2"/>
            <charset val="186"/>
          </rPr>
          <t>Anne A.:</t>
        </r>
        <r>
          <rPr>
            <sz val="9"/>
            <color indexed="81"/>
            <rFont val="Tahoma"/>
            <family val="2"/>
            <charset val="186"/>
          </rPr>
          <t xml:space="preserve">
Eesti Kooriühing</t>
        </r>
      </text>
    </comment>
    <comment ref="C886" authorId="5" shapeId="0" xr:uid="{00000000-0006-0000-0200-000016010000}">
      <text>
        <r>
          <rPr>
            <b/>
            <sz val="9"/>
            <color indexed="81"/>
            <rFont val="Tahoma"/>
            <family val="2"/>
            <charset val="186"/>
          </rPr>
          <t>altermann1:</t>
        </r>
        <r>
          <rPr>
            <sz val="9"/>
            <color indexed="81"/>
            <rFont val="Tahoma"/>
            <family val="2"/>
            <charset val="186"/>
          </rPr>
          <t xml:space="preserve">
tehtud 31.01.2012</t>
        </r>
      </text>
    </comment>
    <comment ref="F886" authorId="8" shapeId="0" xr:uid="{00000000-0006-0000-0200-000017010000}">
      <text>
        <r>
          <rPr>
            <b/>
            <sz val="9"/>
            <color indexed="81"/>
            <rFont val="Tahoma"/>
            <family val="2"/>
            <charset val="186"/>
          </rPr>
          <t>Anne A.:</t>
        </r>
        <r>
          <rPr>
            <sz val="9"/>
            <color indexed="81"/>
            <rFont val="Tahoma"/>
            <family val="2"/>
            <charset val="186"/>
          </rPr>
          <t xml:space="preserve">
Eesti Rahvatantsu ja Rahvamuusika Selts</t>
        </r>
      </text>
    </comment>
    <comment ref="F887" authorId="7" shapeId="0" xr:uid="{8AFE8FFD-0633-455D-87F1-9B96C02B999C}">
      <text>
        <r>
          <rPr>
            <b/>
            <sz val="9"/>
            <color indexed="81"/>
            <rFont val="Tahoma"/>
            <family val="2"/>
            <charset val="186"/>
          </rPr>
          <t>Anne Altermann:</t>
        </r>
        <r>
          <rPr>
            <sz val="9"/>
            <color indexed="81"/>
            <rFont val="Tahoma"/>
            <family val="2"/>
            <charset val="186"/>
          </rPr>
          <t xml:space="preserve">
alates 21/22 hooaajast eraldab toetust Eesti Laulu- ja Tantsupeo Sihtasutus
Kultuuriministri määrus https://www.riigiteataja.ee/akt/112052021013
</t>
        </r>
      </text>
    </comment>
    <comment ref="F888" authorId="7" shapeId="0" xr:uid="{8113FAD0-B8A5-4701-A7E9-1B9921DD8039}">
      <text>
        <r>
          <rPr>
            <b/>
            <sz val="9"/>
            <color indexed="81"/>
            <rFont val="Tahoma"/>
            <family val="2"/>
            <charset val="186"/>
          </rPr>
          <t>Anne Altermann:</t>
        </r>
        <r>
          <rPr>
            <sz val="9"/>
            <color indexed="81"/>
            <rFont val="Tahoma"/>
            <family val="2"/>
            <charset val="186"/>
          </rPr>
          <t xml:space="preserve">
Kultuuri- ja Spordiamet toetus ELTSA-lt</t>
        </r>
      </text>
    </comment>
    <comment ref="C935" authorId="5" shapeId="0" xr:uid="{00000000-0006-0000-0200-000018010000}">
      <text>
        <r>
          <rPr>
            <b/>
            <sz val="9"/>
            <color indexed="81"/>
            <rFont val="Tahoma"/>
            <family val="2"/>
            <charset val="186"/>
          </rPr>
          <t>altermann1:</t>
        </r>
        <r>
          <rPr>
            <sz val="9"/>
            <color indexed="81"/>
            <rFont val="Tahoma"/>
            <family val="2"/>
            <charset val="186"/>
          </rPr>
          <t xml:space="preserve">
tehtud 18.12.09.a.</t>
        </r>
      </text>
    </comment>
    <comment ref="C945" authorId="12" shapeId="0" xr:uid="{00000000-0006-0000-0200-000019010000}">
      <text>
        <r>
          <rPr>
            <b/>
            <sz val="9"/>
            <color indexed="81"/>
            <rFont val="Tahoma"/>
            <family val="2"/>
            <charset val="186"/>
          </rPr>
          <t>Monika Pertel:</t>
        </r>
        <r>
          <rPr>
            <sz val="9"/>
            <color indexed="81"/>
            <rFont val="Tahoma"/>
            <family val="2"/>
            <charset val="186"/>
          </rPr>
          <t xml:space="preserve">
18.03.21
</t>
        </r>
      </text>
    </comment>
    <comment ref="C951" authorId="1" shapeId="0" xr:uid="{00000000-0006-0000-0200-00001A010000}">
      <text>
        <r>
          <rPr>
            <b/>
            <sz val="9"/>
            <color indexed="81"/>
            <rFont val="Tahoma"/>
            <family val="2"/>
            <charset val="186"/>
          </rPr>
          <t>Krista Kibur:</t>
        </r>
        <r>
          <rPr>
            <sz val="9"/>
            <color indexed="81"/>
            <rFont val="Tahoma"/>
            <family val="2"/>
            <charset val="186"/>
          </rPr>
          <t xml:space="preserve">
2017 I LEA
</t>
        </r>
      </text>
    </comment>
    <comment ref="A968" authorId="5" shapeId="0" xr:uid="{00000000-0006-0000-0200-00001B010000}">
      <text>
        <r>
          <rPr>
            <b/>
            <sz val="8"/>
            <color indexed="81"/>
            <rFont val="Tahoma"/>
            <family val="2"/>
            <charset val="186"/>
          </rPr>
          <t>altermann1:</t>
        </r>
        <r>
          <rPr>
            <sz val="8"/>
            <color indexed="81"/>
            <rFont val="Tahoma"/>
            <family val="2"/>
            <charset val="186"/>
          </rPr>
          <t xml:space="preserve">
alates 01.01.2013</t>
        </r>
      </text>
    </comment>
    <comment ref="B969" authorId="5" shapeId="0" xr:uid="{00000000-0006-0000-0200-00001C010000}">
      <text>
        <r>
          <rPr>
            <b/>
            <sz val="8"/>
            <color indexed="81"/>
            <rFont val="Tahoma"/>
            <family val="2"/>
            <charset val="186"/>
          </rPr>
          <t>altermann1:</t>
        </r>
        <r>
          <rPr>
            <sz val="8"/>
            <color indexed="81"/>
            <rFont val="Tahoma"/>
            <family val="2"/>
            <charset val="186"/>
          </rPr>
          <t xml:space="preserve">
kuni 31.12.2012</t>
        </r>
      </text>
    </comment>
    <comment ref="C970" authorId="5" shapeId="0" xr:uid="{00000000-0006-0000-0200-00001D010000}">
      <text>
        <r>
          <rPr>
            <b/>
            <sz val="8"/>
            <color indexed="81"/>
            <rFont val="Tahoma"/>
            <family val="2"/>
            <charset val="186"/>
          </rPr>
          <t>altermann1:</t>
        </r>
        <r>
          <rPr>
            <sz val="8"/>
            <color indexed="81"/>
            <rFont val="Tahoma"/>
            <family val="2"/>
            <charset val="186"/>
          </rPr>
          <t xml:space="preserve">
alates 01.01.2013</t>
        </r>
      </text>
    </comment>
    <comment ref="B971" authorId="5" shapeId="0" xr:uid="{00000000-0006-0000-0200-00001E010000}">
      <text>
        <r>
          <rPr>
            <b/>
            <sz val="9"/>
            <color indexed="81"/>
            <rFont val="Tahoma"/>
            <family val="2"/>
            <charset val="186"/>
          </rPr>
          <t>altermann1:</t>
        </r>
        <r>
          <rPr>
            <sz val="9"/>
            <color indexed="81"/>
            <rFont val="Tahoma"/>
            <family val="2"/>
            <charset val="186"/>
          </rPr>
          <t xml:space="preserve">
tehtud 22.05.12</t>
        </r>
      </text>
    </comment>
    <comment ref="C979" authorId="7" shapeId="0" xr:uid="{00000000-0006-0000-0200-00001F010000}">
      <text>
        <r>
          <rPr>
            <b/>
            <sz val="9"/>
            <color indexed="81"/>
            <rFont val="Tahoma"/>
            <family val="2"/>
            <charset val="186"/>
          </rPr>
          <t>Anne Altermann:</t>
        </r>
        <r>
          <rPr>
            <sz val="9"/>
            <color indexed="81"/>
            <rFont val="Tahoma"/>
            <family val="2"/>
            <charset val="186"/>
          </rPr>
          <t xml:space="preserve">
tehtud 06.01.2020</t>
        </r>
      </text>
    </comment>
    <comment ref="C988" authorId="13" shapeId="0" xr:uid="{00000000-0006-0000-0200-000020010000}">
      <text>
        <r>
          <rPr>
            <b/>
            <sz val="8"/>
            <color indexed="81"/>
            <rFont val="Tahoma"/>
            <family val="2"/>
            <charset val="186"/>
          </rPr>
          <t>treimann:</t>
        </r>
        <r>
          <rPr>
            <sz val="8"/>
            <color indexed="81"/>
            <rFont val="Tahoma"/>
            <family val="2"/>
            <charset val="186"/>
          </rPr>
          <t xml:space="preserve">
tehtud 25.11.11
</t>
        </r>
      </text>
    </comment>
    <comment ref="A993" authorId="5" shapeId="0" xr:uid="{00000000-0006-0000-0200-000021010000}">
      <text>
        <r>
          <rPr>
            <b/>
            <sz val="9"/>
            <color indexed="81"/>
            <rFont val="Tahoma"/>
            <family val="2"/>
            <charset val="186"/>
          </rPr>
          <t>altermann1:</t>
        </r>
        <r>
          <rPr>
            <sz val="9"/>
            <color indexed="81"/>
            <rFont val="Tahoma"/>
            <family val="2"/>
            <charset val="186"/>
          </rPr>
          <t xml:space="preserve">
alates 01.01.2013</t>
        </r>
      </text>
    </comment>
    <comment ref="H997" authorId="3" shapeId="0" xr:uid="{00000000-0006-0000-0200-000022010000}">
      <text>
        <r>
          <rPr>
            <b/>
            <sz val="9"/>
            <color indexed="81"/>
            <rFont val="Tahoma"/>
            <family val="2"/>
            <charset val="186"/>
          </rPr>
          <t>Maarja Valler:</t>
        </r>
        <r>
          <rPr>
            <sz val="9"/>
            <color indexed="81"/>
            <rFont val="Tahoma"/>
            <family val="2"/>
            <charset val="186"/>
          </rPr>
          <t xml:space="preserve">
Katuseraha</t>
        </r>
      </text>
    </comment>
    <comment ref="H1006" authorId="3" shapeId="0" xr:uid="{00000000-0006-0000-0200-000023010000}">
      <text>
        <r>
          <rPr>
            <b/>
            <sz val="9"/>
            <color indexed="81"/>
            <rFont val="Tahoma"/>
            <family val="2"/>
            <charset val="186"/>
          </rPr>
          <t>Maarja Valler:</t>
        </r>
        <r>
          <rPr>
            <sz val="9"/>
            <color indexed="81"/>
            <rFont val="Tahoma"/>
            <family val="2"/>
            <charset val="186"/>
          </rPr>
          <t xml:space="preserve">
Katuseraha</t>
        </r>
      </text>
    </comment>
    <comment ref="C1014" authorId="12" shapeId="0" xr:uid="{00000000-0006-0000-0200-000024010000}">
      <text>
        <r>
          <rPr>
            <b/>
            <sz val="9"/>
            <color indexed="81"/>
            <rFont val="Tahoma"/>
            <family val="2"/>
            <charset val="186"/>
          </rPr>
          <t>Monika Pertel:</t>
        </r>
        <r>
          <rPr>
            <sz val="9"/>
            <color indexed="81"/>
            <rFont val="Tahoma"/>
            <family val="2"/>
            <charset val="186"/>
          </rPr>
          <t xml:space="preserve">
04.02.19 tehtud
</t>
        </r>
      </text>
    </comment>
    <comment ref="C1018" authorId="12" shapeId="0" xr:uid="{00000000-0006-0000-0200-000025010000}">
      <text>
        <r>
          <rPr>
            <b/>
            <sz val="9"/>
            <color indexed="81"/>
            <rFont val="Tahoma"/>
            <family val="2"/>
            <charset val="186"/>
          </rPr>
          <t>Monika Pertel:</t>
        </r>
        <r>
          <rPr>
            <sz val="9"/>
            <color indexed="81"/>
            <rFont val="Tahoma"/>
            <family val="2"/>
            <charset val="186"/>
          </rPr>
          <t xml:space="preserve">
suletud 21.10.21
</t>
        </r>
      </text>
    </comment>
    <comment ref="A1021" authorId="5" shapeId="0" xr:uid="{00000000-0006-0000-0200-000026010000}">
      <text>
        <r>
          <rPr>
            <b/>
            <sz val="8"/>
            <color indexed="81"/>
            <rFont val="Tahoma"/>
            <family val="2"/>
            <charset val="186"/>
          </rPr>
          <t>altermann1:</t>
        </r>
        <r>
          <rPr>
            <sz val="8"/>
            <color indexed="81"/>
            <rFont val="Tahoma"/>
            <family val="2"/>
            <charset val="186"/>
          </rPr>
          <t xml:space="preserve">
alates 01.01.2013</t>
        </r>
      </text>
    </comment>
    <comment ref="B1022" authorId="5" shapeId="0" xr:uid="{00000000-0006-0000-0200-000027010000}">
      <text>
        <r>
          <rPr>
            <b/>
            <sz val="8"/>
            <color indexed="81"/>
            <rFont val="Tahoma"/>
            <family val="2"/>
            <charset val="186"/>
          </rPr>
          <t>altermann1:</t>
        </r>
        <r>
          <rPr>
            <sz val="8"/>
            <color indexed="81"/>
            <rFont val="Tahoma"/>
            <family val="2"/>
            <charset val="186"/>
          </rPr>
          <t xml:space="preserve">
kuni 31.12.2012</t>
        </r>
      </text>
    </comment>
    <comment ref="C1023" authorId="5" shapeId="0" xr:uid="{00000000-0006-0000-0200-000028010000}">
      <text>
        <r>
          <rPr>
            <b/>
            <sz val="8"/>
            <color indexed="81"/>
            <rFont val="Tahoma"/>
            <family val="2"/>
            <charset val="186"/>
          </rPr>
          <t>altermann1:</t>
        </r>
        <r>
          <rPr>
            <sz val="8"/>
            <color indexed="81"/>
            <rFont val="Tahoma"/>
            <family val="2"/>
            <charset val="186"/>
          </rPr>
          <t xml:space="preserve">
alates 01.01.2013</t>
        </r>
      </text>
    </comment>
    <comment ref="B1024" authorId="5" shapeId="0" xr:uid="{00000000-0006-0000-0200-000029010000}">
      <text>
        <r>
          <rPr>
            <b/>
            <sz val="9"/>
            <color indexed="81"/>
            <rFont val="Tahoma"/>
            <family val="2"/>
            <charset val="186"/>
          </rPr>
          <t>altermann1:</t>
        </r>
        <r>
          <rPr>
            <sz val="9"/>
            <color indexed="81"/>
            <rFont val="Tahoma"/>
            <family val="2"/>
            <charset val="186"/>
          </rPr>
          <t xml:space="preserve">
Alates mai 2012.a.</t>
        </r>
      </text>
    </comment>
    <comment ref="C1027" authorId="8" shapeId="0" xr:uid="{00000000-0006-0000-0200-00002A010000}">
      <text>
        <r>
          <rPr>
            <b/>
            <sz val="9"/>
            <color indexed="81"/>
            <rFont val="Tahoma"/>
            <family val="2"/>
            <charset val="186"/>
          </rPr>
          <t>Anne A.:</t>
        </r>
        <r>
          <rPr>
            <sz val="9"/>
            <color indexed="81"/>
            <rFont val="Tahoma"/>
            <family val="2"/>
            <charset val="186"/>
          </rPr>
          <t xml:space="preserve">
tehtud 03.03.2015</t>
        </r>
      </text>
    </comment>
    <comment ref="A1031" authorId="5" shapeId="0" xr:uid="{00000000-0006-0000-0200-00002B010000}">
      <text>
        <r>
          <rPr>
            <b/>
            <sz val="8"/>
            <color indexed="81"/>
            <rFont val="Tahoma"/>
            <family val="2"/>
            <charset val="186"/>
          </rPr>
          <t>altermann1:</t>
        </r>
        <r>
          <rPr>
            <sz val="8"/>
            <color indexed="81"/>
            <rFont val="Tahoma"/>
            <family val="2"/>
            <charset val="186"/>
          </rPr>
          <t xml:space="preserve">
alates 01.01.2017</t>
        </r>
      </text>
    </comment>
    <comment ref="A1039" authorId="5" shapeId="0" xr:uid="{00000000-0006-0000-0200-00002C010000}">
      <text>
        <r>
          <rPr>
            <b/>
            <sz val="8"/>
            <color indexed="81"/>
            <rFont val="Tahoma"/>
            <family val="2"/>
            <charset val="186"/>
          </rPr>
          <t>altermann1:</t>
        </r>
        <r>
          <rPr>
            <sz val="8"/>
            <color indexed="81"/>
            <rFont val="Tahoma"/>
            <family val="2"/>
            <charset val="186"/>
          </rPr>
          <t xml:space="preserve">
alates 01.01.2013</t>
        </r>
      </text>
    </comment>
    <comment ref="B1040" authorId="5" shapeId="0" xr:uid="{00000000-0006-0000-0200-00002D010000}">
      <text>
        <r>
          <rPr>
            <b/>
            <sz val="8"/>
            <color indexed="81"/>
            <rFont val="Tahoma"/>
            <family val="2"/>
            <charset val="186"/>
          </rPr>
          <t>altermann1:</t>
        </r>
        <r>
          <rPr>
            <sz val="8"/>
            <color indexed="81"/>
            <rFont val="Tahoma"/>
            <family val="2"/>
            <charset val="186"/>
          </rPr>
          <t xml:space="preserve">
alates 01.01.2021
</t>
        </r>
      </text>
    </comment>
    <comment ref="C1041" authorId="8" shapeId="0" xr:uid="{00000000-0006-0000-0200-00002E010000}">
      <text>
        <r>
          <rPr>
            <b/>
            <sz val="9"/>
            <color indexed="81"/>
            <rFont val="Tahoma"/>
            <family val="2"/>
            <charset val="186"/>
          </rPr>
          <t>Anne A.:</t>
        </r>
        <r>
          <rPr>
            <sz val="9"/>
            <color indexed="81"/>
            <rFont val="Tahoma"/>
            <family val="2"/>
            <charset val="186"/>
          </rPr>
          <t xml:space="preserve">
al. 01.01.2021</t>
        </r>
      </text>
    </comment>
    <comment ref="C1044" authorId="8" shapeId="0" xr:uid="{00000000-0006-0000-0200-00002F010000}">
      <text>
        <r>
          <rPr>
            <b/>
            <sz val="9"/>
            <color indexed="81"/>
            <rFont val="Tahoma"/>
            <family val="2"/>
            <charset val="186"/>
          </rPr>
          <t>Anne A.:</t>
        </r>
        <r>
          <rPr>
            <sz val="9"/>
            <color indexed="81"/>
            <rFont val="Tahoma"/>
            <family val="2"/>
            <charset val="186"/>
          </rPr>
          <t xml:space="preserve">
tehtud 08.12.2014</t>
        </r>
      </text>
    </comment>
    <comment ref="B1052" authorId="5" shapeId="0" xr:uid="{00000000-0006-0000-0200-000030010000}">
      <text>
        <r>
          <rPr>
            <b/>
            <sz val="9"/>
            <color indexed="81"/>
            <rFont val="Tahoma"/>
            <family val="2"/>
            <charset val="186"/>
          </rPr>
          <t>altermann1:</t>
        </r>
        <r>
          <rPr>
            <sz val="9"/>
            <color indexed="81"/>
            <rFont val="Tahoma"/>
            <family val="2"/>
            <charset val="186"/>
          </rPr>
          <t xml:space="preserve">
tehtud 22.05.12</t>
        </r>
      </text>
    </comment>
    <comment ref="G1054" authorId="8" shapeId="0" xr:uid="{00000000-0006-0000-0200-000031010000}">
      <text>
        <r>
          <rPr>
            <b/>
            <sz val="9"/>
            <color indexed="81"/>
            <rFont val="Tahoma"/>
            <family val="2"/>
            <charset val="186"/>
          </rPr>
          <t>Anne A.:</t>
        </r>
        <r>
          <rPr>
            <sz val="9"/>
            <color indexed="81"/>
            <rFont val="Tahoma"/>
            <family val="2"/>
            <charset val="186"/>
          </rPr>
          <t xml:space="preserve">
2012. aastal on üks KIK-i projekt "Loodushariduspäev" summas 2031€ kajastatud Kultuuriministeerumi projektide fondil 
225 20 81 10 0</t>
        </r>
      </text>
    </comment>
    <comment ref="B1059" authorId="5" shapeId="0" xr:uid="{00000000-0006-0000-0200-000032010000}">
      <text>
        <r>
          <rPr>
            <b/>
            <sz val="9"/>
            <color indexed="81"/>
            <rFont val="Tahoma"/>
            <family val="2"/>
            <charset val="186"/>
          </rPr>
          <t>altermann1:</t>
        </r>
        <r>
          <rPr>
            <sz val="9"/>
            <color indexed="81"/>
            <rFont val="Tahoma"/>
            <family val="2"/>
            <charset val="186"/>
          </rPr>
          <t xml:space="preserve">
tehtud 22.05.12</t>
        </r>
      </text>
    </comment>
    <comment ref="A1062" authorId="5" shapeId="0" xr:uid="{00000000-0006-0000-0200-000033010000}">
      <text>
        <r>
          <rPr>
            <b/>
            <sz val="8"/>
            <color indexed="81"/>
            <rFont val="Tahoma"/>
            <family val="2"/>
            <charset val="186"/>
          </rPr>
          <t>altermann1:</t>
        </r>
        <r>
          <rPr>
            <sz val="8"/>
            <color indexed="81"/>
            <rFont val="Tahoma"/>
            <family val="2"/>
            <charset val="186"/>
          </rPr>
          <t xml:space="preserve">
alates 01.01.2013</t>
        </r>
      </text>
    </comment>
    <comment ref="H1062" authorId="4" shapeId="0" xr:uid="{00000000-0006-0000-0200-000034010000}">
      <text>
        <r>
          <rPr>
            <b/>
            <sz val="9"/>
            <color indexed="81"/>
            <rFont val="Tahoma"/>
            <family val="2"/>
            <charset val="186"/>
          </rPr>
          <t>valler:</t>
        </r>
        <r>
          <rPr>
            <sz val="9"/>
            <color indexed="81"/>
            <rFont val="Tahoma"/>
            <family val="2"/>
            <charset val="186"/>
          </rPr>
          <t xml:space="preserve">
alates 2014</t>
        </r>
      </text>
    </comment>
    <comment ref="B1063" authorId="5" shapeId="0" xr:uid="{00000000-0006-0000-0200-000035010000}">
      <text>
        <r>
          <rPr>
            <b/>
            <sz val="8"/>
            <color indexed="81"/>
            <rFont val="Tahoma"/>
            <family val="2"/>
            <charset val="186"/>
          </rPr>
          <t>altermann1:</t>
        </r>
        <r>
          <rPr>
            <sz val="8"/>
            <color indexed="81"/>
            <rFont val="Tahoma"/>
            <family val="2"/>
            <charset val="186"/>
          </rPr>
          <t xml:space="preserve">
kuni 31.12.2012</t>
        </r>
      </text>
    </comment>
    <comment ref="H1063" authorId="4" shapeId="0" xr:uid="{00000000-0006-0000-0200-000036010000}">
      <text>
        <r>
          <rPr>
            <b/>
            <sz val="9"/>
            <color indexed="81"/>
            <rFont val="Tahoma"/>
            <family val="2"/>
            <charset val="186"/>
          </rPr>
          <t>valler:</t>
        </r>
        <r>
          <rPr>
            <sz val="9"/>
            <color indexed="81"/>
            <rFont val="Tahoma"/>
            <family val="2"/>
            <charset val="186"/>
          </rPr>
          <t xml:space="preserve">
alates 2014</t>
        </r>
      </text>
    </comment>
    <comment ref="C1064" authorId="5" shapeId="0" xr:uid="{00000000-0006-0000-0200-000037010000}">
      <text>
        <r>
          <rPr>
            <b/>
            <sz val="8"/>
            <color indexed="81"/>
            <rFont val="Tahoma"/>
            <family val="2"/>
            <charset val="186"/>
          </rPr>
          <t>altermann1:</t>
        </r>
        <r>
          <rPr>
            <sz val="8"/>
            <color indexed="81"/>
            <rFont val="Tahoma"/>
            <family val="2"/>
            <charset val="186"/>
          </rPr>
          <t xml:space="preserve">
alates 01.01.2013</t>
        </r>
      </text>
    </comment>
    <comment ref="H1064" authorId="4" shapeId="0" xr:uid="{00000000-0006-0000-0200-000038010000}">
      <text>
        <r>
          <rPr>
            <b/>
            <sz val="9"/>
            <color indexed="81"/>
            <rFont val="Tahoma"/>
            <family val="2"/>
            <charset val="186"/>
          </rPr>
          <t>valler:</t>
        </r>
        <r>
          <rPr>
            <sz val="9"/>
            <color indexed="81"/>
            <rFont val="Tahoma"/>
            <family val="2"/>
            <charset val="186"/>
          </rPr>
          <t xml:space="preserve">
alates 2014</t>
        </r>
      </text>
    </comment>
    <comment ref="B1066" authorId="5" shapeId="0" xr:uid="{00000000-0006-0000-0200-000039010000}">
      <text>
        <r>
          <rPr>
            <b/>
            <sz val="9"/>
            <color indexed="81"/>
            <rFont val="Tahoma"/>
            <family val="2"/>
            <charset val="186"/>
          </rPr>
          <t>altermann1:</t>
        </r>
        <r>
          <rPr>
            <sz val="9"/>
            <color indexed="81"/>
            <rFont val="Tahoma"/>
            <family val="2"/>
            <charset val="186"/>
          </rPr>
          <t xml:space="preserve">
Tehtud 22.05.12</t>
        </r>
      </text>
    </comment>
    <comment ref="B1072" authorId="5" shapeId="0" xr:uid="{00000000-0006-0000-0200-00003A010000}">
      <text>
        <r>
          <rPr>
            <b/>
            <sz val="9"/>
            <color indexed="81"/>
            <rFont val="Tahoma"/>
            <family val="2"/>
            <charset val="186"/>
          </rPr>
          <t>altermann1:</t>
        </r>
        <r>
          <rPr>
            <sz val="9"/>
            <color indexed="81"/>
            <rFont val="Tahoma"/>
            <family val="2"/>
            <charset val="186"/>
          </rPr>
          <t xml:space="preserve">
tehtud 22.05.12</t>
        </r>
      </text>
    </comment>
    <comment ref="A1075" authorId="5" shapeId="0" xr:uid="{00000000-0006-0000-0200-00003B010000}">
      <text>
        <r>
          <rPr>
            <b/>
            <sz val="8"/>
            <color indexed="81"/>
            <rFont val="Tahoma"/>
            <family val="2"/>
            <charset val="186"/>
          </rPr>
          <t>altermann1:</t>
        </r>
        <r>
          <rPr>
            <sz val="8"/>
            <color indexed="81"/>
            <rFont val="Tahoma"/>
            <family val="2"/>
            <charset val="186"/>
          </rPr>
          <t xml:space="preserve">
alates 01.01.2013</t>
        </r>
      </text>
    </comment>
    <comment ref="H1075" authorId="4" shapeId="0" xr:uid="{00000000-0006-0000-0200-00003C010000}">
      <text>
        <r>
          <rPr>
            <b/>
            <sz val="9"/>
            <color indexed="81"/>
            <rFont val="Tahoma"/>
            <family val="2"/>
            <charset val="186"/>
          </rPr>
          <t>valler:</t>
        </r>
        <r>
          <rPr>
            <sz val="9"/>
            <color indexed="81"/>
            <rFont val="Tahoma"/>
            <family val="2"/>
            <charset val="186"/>
          </rPr>
          <t xml:space="preserve">
alates 2014</t>
        </r>
      </text>
    </comment>
    <comment ref="B1076" authorId="5" shapeId="0" xr:uid="{00000000-0006-0000-0200-00003D010000}">
      <text>
        <r>
          <rPr>
            <b/>
            <sz val="8"/>
            <color indexed="81"/>
            <rFont val="Tahoma"/>
            <family val="2"/>
            <charset val="186"/>
          </rPr>
          <t>altermann1:</t>
        </r>
        <r>
          <rPr>
            <sz val="8"/>
            <color indexed="81"/>
            <rFont val="Tahoma"/>
            <family val="2"/>
            <charset val="186"/>
          </rPr>
          <t xml:space="preserve">
kuni 31.12.2012</t>
        </r>
      </text>
    </comment>
    <comment ref="H1076" authorId="4" shapeId="0" xr:uid="{00000000-0006-0000-0200-00003E010000}">
      <text>
        <r>
          <rPr>
            <b/>
            <sz val="9"/>
            <color indexed="81"/>
            <rFont val="Tahoma"/>
            <family val="2"/>
            <charset val="186"/>
          </rPr>
          <t>valler:</t>
        </r>
        <r>
          <rPr>
            <sz val="9"/>
            <color indexed="81"/>
            <rFont val="Tahoma"/>
            <family val="2"/>
            <charset val="186"/>
          </rPr>
          <t xml:space="preserve">
alates 2014</t>
        </r>
      </text>
    </comment>
    <comment ref="C1077" authorId="5" shapeId="0" xr:uid="{00000000-0006-0000-0200-00003F010000}">
      <text>
        <r>
          <rPr>
            <b/>
            <sz val="8"/>
            <color indexed="81"/>
            <rFont val="Tahoma"/>
            <family val="2"/>
            <charset val="186"/>
          </rPr>
          <t>altermann1:</t>
        </r>
        <r>
          <rPr>
            <sz val="8"/>
            <color indexed="81"/>
            <rFont val="Tahoma"/>
            <family val="2"/>
            <charset val="186"/>
          </rPr>
          <t xml:space="preserve">
alates 01.01.2013</t>
        </r>
      </text>
    </comment>
    <comment ref="H1077" authorId="4" shapeId="0" xr:uid="{00000000-0006-0000-0200-000040010000}">
      <text>
        <r>
          <rPr>
            <b/>
            <sz val="9"/>
            <color indexed="81"/>
            <rFont val="Tahoma"/>
            <family val="2"/>
            <charset val="186"/>
          </rPr>
          <t>valler:</t>
        </r>
        <r>
          <rPr>
            <sz val="9"/>
            <color indexed="81"/>
            <rFont val="Tahoma"/>
            <family val="2"/>
            <charset val="186"/>
          </rPr>
          <t xml:space="preserve">
alates 2014</t>
        </r>
      </text>
    </comment>
    <comment ref="C1078" authorId="7" shapeId="0" xr:uid="{00000000-0006-0000-0200-000041010000}">
      <text>
        <r>
          <rPr>
            <b/>
            <sz val="9"/>
            <color indexed="81"/>
            <rFont val="Tahoma"/>
            <family val="2"/>
            <charset val="186"/>
          </rPr>
          <t>Anne Altermann:</t>
        </r>
        <r>
          <rPr>
            <sz val="9"/>
            <color indexed="81"/>
            <rFont val="Tahoma"/>
            <family val="2"/>
            <charset val="186"/>
          </rPr>
          <t xml:space="preserve">
tehtud 31.12.2019</t>
        </r>
      </text>
    </comment>
    <comment ref="C1079" authorId="2" shapeId="0" xr:uid="{00000000-0006-0000-0200-000042010000}">
      <text>
        <r>
          <rPr>
            <b/>
            <sz val="9"/>
            <color indexed="81"/>
            <rFont val="Tahoma"/>
            <family val="2"/>
            <charset val="186"/>
          </rPr>
          <t xml:space="preserve">Inga-Moonika Zgudadze
</t>
        </r>
        <r>
          <rPr>
            <sz val="9"/>
            <color indexed="81"/>
            <rFont val="Tahoma"/>
            <family val="2"/>
            <charset val="186"/>
          </rPr>
          <t>al. 01.01.2022</t>
        </r>
      </text>
    </comment>
    <comment ref="C1080" authorId="8" shapeId="0" xr:uid="{00000000-0006-0000-0200-000043010000}">
      <text>
        <r>
          <rPr>
            <b/>
            <sz val="9"/>
            <color indexed="81"/>
            <rFont val="Tahoma"/>
            <family val="2"/>
            <charset val="186"/>
          </rPr>
          <t>Anne A.:</t>
        </r>
        <r>
          <rPr>
            <sz val="9"/>
            <color indexed="81"/>
            <rFont val="Tahoma"/>
            <family val="2"/>
            <charset val="186"/>
          </rPr>
          <t xml:space="preserve">
tehtud 11.12.2015</t>
        </r>
      </text>
    </comment>
    <comment ref="H1081" authorId="4" shapeId="0" xr:uid="{00000000-0006-0000-0200-000044010000}">
      <text>
        <r>
          <rPr>
            <b/>
            <sz val="9"/>
            <color indexed="81"/>
            <rFont val="Tahoma"/>
            <family val="2"/>
            <charset val="186"/>
          </rPr>
          <t>valler:</t>
        </r>
        <r>
          <rPr>
            <sz val="9"/>
            <color indexed="81"/>
            <rFont val="Tahoma"/>
            <family val="2"/>
            <charset val="186"/>
          </rPr>
          <t xml:space="preserve">
alates 2014</t>
        </r>
      </text>
    </comment>
    <comment ref="B1082" authorId="5" shapeId="0" xr:uid="{00000000-0006-0000-0200-000045010000}">
      <text>
        <r>
          <rPr>
            <b/>
            <sz val="8"/>
            <color indexed="81"/>
            <rFont val="Tahoma"/>
            <family val="2"/>
            <charset val="186"/>
          </rPr>
          <t>altermann1:</t>
        </r>
        <r>
          <rPr>
            <sz val="8"/>
            <color indexed="81"/>
            <rFont val="Tahoma"/>
            <family val="2"/>
            <charset val="186"/>
          </rPr>
          <t xml:space="preserve">
tehtud 22.05.12</t>
        </r>
      </text>
    </comment>
    <comment ref="H1082" authorId="4" shapeId="0" xr:uid="{00000000-0006-0000-0200-000046010000}">
      <text>
        <r>
          <rPr>
            <b/>
            <sz val="9"/>
            <color indexed="81"/>
            <rFont val="Tahoma"/>
            <family val="2"/>
            <charset val="186"/>
          </rPr>
          <t>valler:</t>
        </r>
        <r>
          <rPr>
            <sz val="9"/>
            <color indexed="81"/>
            <rFont val="Tahoma"/>
            <family val="2"/>
            <charset val="186"/>
          </rPr>
          <t xml:space="preserve">
alates 2014</t>
        </r>
      </text>
    </comment>
    <comment ref="H1083" authorId="4" shapeId="0" xr:uid="{00000000-0006-0000-0200-000047010000}">
      <text>
        <r>
          <rPr>
            <b/>
            <sz val="9"/>
            <color indexed="81"/>
            <rFont val="Tahoma"/>
            <family val="2"/>
            <charset val="186"/>
          </rPr>
          <t>valler:</t>
        </r>
        <r>
          <rPr>
            <sz val="9"/>
            <color indexed="81"/>
            <rFont val="Tahoma"/>
            <family val="2"/>
            <charset val="186"/>
          </rPr>
          <t xml:space="preserve">
alates 2014</t>
        </r>
      </text>
    </comment>
    <comment ref="H1084" authorId="4" shapeId="0" xr:uid="{00000000-0006-0000-0200-000048010000}">
      <text>
        <r>
          <rPr>
            <b/>
            <sz val="9"/>
            <color indexed="81"/>
            <rFont val="Tahoma"/>
            <family val="2"/>
            <charset val="186"/>
          </rPr>
          <t>valler:</t>
        </r>
        <r>
          <rPr>
            <sz val="9"/>
            <color indexed="81"/>
            <rFont val="Tahoma"/>
            <family val="2"/>
            <charset val="186"/>
          </rPr>
          <t xml:space="preserve">
alates 2014</t>
        </r>
      </text>
    </comment>
    <comment ref="H1085" authorId="4" shapeId="0" xr:uid="{00000000-0006-0000-0200-000049010000}">
      <text>
        <r>
          <rPr>
            <b/>
            <sz val="9"/>
            <color indexed="81"/>
            <rFont val="Tahoma"/>
            <family val="2"/>
            <charset val="186"/>
          </rPr>
          <t>valler:</t>
        </r>
        <r>
          <rPr>
            <sz val="9"/>
            <color indexed="81"/>
            <rFont val="Tahoma"/>
            <family val="2"/>
            <charset val="186"/>
          </rPr>
          <t xml:space="preserve">
alates 2014</t>
        </r>
      </text>
    </comment>
    <comment ref="H1086" authorId="4" shapeId="0" xr:uid="{00000000-0006-0000-0200-00004A010000}">
      <text>
        <r>
          <rPr>
            <b/>
            <sz val="9"/>
            <color indexed="81"/>
            <rFont val="Tahoma"/>
            <family val="2"/>
            <charset val="186"/>
          </rPr>
          <t>valler:</t>
        </r>
        <r>
          <rPr>
            <sz val="9"/>
            <color indexed="81"/>
            <rFont val="Tahoma"/>
            <family val="2"/>
            <charset val="186"/>
          </rPr>
          <t xml:space="preserve">
alates 2014</t>
        </r>
      </text>
    </comment>
    <comment ref="A1090" authorId="5" shapeId="0" xr:uid="{00000000-0006-0000-0200-00004B010000}">
      <text>
        <r>
          <rPr>
            <b/>
            <sz val="8"/>
            <color indexed="81"/>
            <rFont val="Tahoma"/>
            <family val="2"/>
            <charset val="186"/>
          </rPr>
          <t>altermann1:</t>
        </r>
        <r>
          <rPr>
            <sz val="8"/>
            <color indexed="81"/>
            <rFont val="Tahoma"/>
            <family val="2"/>
            <charset val="186"/>
          </rPr>
          <t xml:space="preserve">
alates 01.01.2013</t>
        </r>
      </text>
    </comment>
    <comment ref="B1091" authorId="5" shapeId="0" xr:uid="{00000000-0006-0000-0200-00004C010000}">
      <text>
        <r>
          <rPr>
            <b/>
            <sz val="8"/>
            <color indexed="81"/>
            <rFont val="Tahoma"/>
            <family val="2"/>
            <charset val="186"/>
          </rPr>
          <t>altermann1:</t>
        </r>
        <r>
          <rPr>
            <sz val="8"/>
            <color indexed="81"/>
            <rFont val="Tahoma"/>
            <family val="2"/>
            <charset val="186"/>
          </rPr>
          <t xml:space="preserve">
kuni 31.12.2012</t>
        </r>
      </text>
    </comment>
    <comment ref="C1092" authorId="5" shapeId="0" xr:uid="{00000000-0006-0000-0200-00004D010000}">
      <text>
        <r>
          <rPr>
            <b/>
            <sz val="8"/>
            <color indexed="81"/>
            <rFont val="Tahoma"/>
            <family val="2"/>
            <charset val="186"/>
          </rPr>
          <t>altermann1:</t>
        </r>
        <r>
          <rPr>
            <sz val="8"/>
            <color indexed="81"/>
            <rFont val="Tahoma"/>
            <family val="2"/>
            <charset val="186"/>
          </rPr>
          <t xml:space="preserve">
alates 01.01.2013</t>
        </r>
      </text>
    </comment>
    <comment ref="B1094" authorId="5" shapeId="0" xr:uid="{00000000-0006-0000-0200-00004E010000}">
      <text>
        <r>
          <rPr>
            <b/>
            <sz val="9"/>
            <color indexed="81"/>
            <rFont val="Tahoma"/>
            <family val="2"/>
            <charset val="186"/>
          </rPr>
          <t>altermann1:</t>
        </r>
        <r>
          <rPr>
            <sz val="9"/>
            <color indexed="81"/>
            <rFont val="Tahoma"/>
            <family val="2"/>
            <charset val="186"/>
          </rPr>
          <t xml:space="preserve">
Tehtud 22.05.12</t>
        </r>
      </text>
    </comment>
    <comment ref="B1100" authorId="12" shapeId="0" xr:uid="{00000000-0006-0000-0200-00004F010000}">
      <text>
        <r>
          <rPr>
            <b/>
            <sz val="9"/>
            <color indexed="81"/>
            <rFont val="Tahoma"/>
            <family val="2"/>
            <charset val="186"/>
          </rPr>
          <t>Monika Pertel:</t>
        </r>
        <r>
          <rPr>
            <sz val="9"/>
            <color indexed="81"/>
            <rFont val="Tahoma"/>
            <family val="2"/>
            <charset val="186"/>
          </rPr>
          <t xml:space="preserve">
02.11.21
</t>
        </r>
      </text>
    </comment>
    <comment ref="D1104" authorId="1" shapeId="0" xr:uid="{00000000-0006-0000-0200-000050010000}">
      <text>
        <r>
          <rPr>
            <b/>
            <sz val="9"/>
            <color indexed="81"/>
            <rFont val="Tahoma"/>
            <family val="2"/>
            <charset val="186"/>
          </rPr>
          <t>Krista Kibur:</t>
        </r>
        <r>
          <rPr>
            <sz val="9"/>
            <color indexed="81"/>
            <rFont val="Tahoma"/>
            <family val="2"/>
            <charset val="186"/>
          </rPr>
          <t xml:space="preserve">
2015. aasta eelarves</t>
        </r>
      </text>
    </comment>
    <comment ref="B1108" authorId="8" shapeId="0" xr:uid="{00000000-0006-0000-0200-000051010000}">
      <text>
        <r>
          <rPr>
            <b/>
            <sz val="9"/>
            <color indexed="81"/>
            <rFont val="Tahoma"/>
            <family val="2"/>
            <charset val="186"/>
          </rPr>
          <t>Anne A.:</t>
        </r>
        <r>
          <rPr>
            <sz val="9"/>
            <color indexed="81"/>
            <rFont val="Tahoma"/>
            <family val="2"/>
            <charset val="186"/>
          </rPr>
          <t xml:space="preserve">
jaan 2015</t>
        </r>
      </text>
    </comment>
    <comment ref="E1130" authorId="12" shapeId="0" xr:uid="{8D247DEC-75F6-45FE-993B-59DB8C9DEE91}">
      <text>
        <r>
          <rPr>
            <b/>
            <sz val="9"/>
            <color indexed="81"/>
            <rFont val="Tahoma"/>
            <family val="2"/>
            <charset val="186"/>
          </rPr>
          <t>Monika Pertel:</t>
        </r>
        <r>
          <rPr>
            <sz val="9"/>
            <color indexed="81"/>
            <rFont val="Tahoma"/>
            <family val="2"/>
            <charset val="186"/>
          </rPr>
          <t xml:space="preserve">
Kuni 01.01.22 Kirikurenessansi projektid ja muud restaureerimistoetused
</t>
        </r>
      </text>
    </comment>
    <comment ref="A1134" authorId="10" shapeId="0" xr:uid="{00000000-0006-0000-0200-000052010000}">
      <text>
        <r>
          <rPr>
            <b/>
            <sz val="10"/>
            <color indexed="81"/>
            <rFont val="Tahoma"/>
            <family val="2"/>
            <charset val="186"/>
          </rPr>
          <t>kriesenthal:</t>
        </r>
        <r>
          <rPr>
            <sz val="10"/>
            <color indexed="81"/>
            <rFont val="Tahoma"/>
            <family val="2"/>
            <charset val="186"/>
          </rPr>
          <t xml:space="preserve">
kehtib alates 01.01.2009
</t>
        </r>
      </text>
    </comment>
    <comment ref="A1138" authorId="12" shapeId="0" xr:uid="{00000000-0006-0000-0200-000053010000}">
      <text>
        <r>
          <rPr>
            <b/>
            <sz val="9"/>
            <color indexed="81"/>
            <rFont val="Tahoma"/>
            <family val="2"/>
            <charset val="186"/>
          </rPr>
          <t>Monika Pertel:</t>
        </r>
        <r>
          <rPr>
            <sz val="9"/>
            <color indexed="81"/>
            <rFont val="Tahoma"/>
            <family val="2"/>
            <charset val="186"/>
          </rPr>
          <t xml:space="preserve">
al.01.01.2019
</t>
        </r>
      </text>
    </comment>
    <comment ref="C1151" authorId="4" shapeId="0" xr:uid="{00000000-0006-0000-0200-000054010000}">
      <text>
        <r>
          <rPr>
            <b/>
            <sz val="8"/>
            <color indexed="81"/>
            <rFont val="Tahoma"/>
            <family val="2"/>
            <charset val="186"/>
          </rPr>
          <t>valler:</t>
        </r>
        <r>
          <rPr>
            <sz val="8"/>
            <color indexed="81"/>
            <rFont val="Tahoma"/>
            <family val="2"/>
            <charset val="186"/>
          </rPr>
          <t xml:space="preserve">
tehtud 17.12.08</t>
        </r>
      </text>
    </comment>
    <comment ref="C1152" authorId="7" shapeId="0" xr:uid="{00000000-0006-0000-0200-000055010000}">
      <text>
        <r>
          <rPr>
            <b/>
            <sz val="9"/>
            <color indexed="81"/>
            <rFont val="Tahoma"/>
            <family val="2"/>
            <charset val="186"/>
          </rPr>
          <t>Anne Altermann:</t>
        </r>
        <r>
          <rPr>
            <sz val="9"/>
            <color indexed="81"/>
            <rFont val="Tahoma"/>
            <family val="2"/>
            <charset val="186"/>
          </rPr>
          <t xml:space="preserve">
tehtud 09.10.12</t>
        </r>
      </text>
    </comment>
    <comment ref="C1153" authorId="8" shapeId="0" xr:uid="{00000000-0006-0000-0200-000056010000}">
      <text>
        <r>
          <rPr>
            <b/>
            <sz val="9"/>
            <color indexed="81"/>
            <rFont val="Tahoma"/>
            <family val="2"/>
            <charset val="186"/>
          </rPr>
          <t>Anne A.:</t>
        </r>
        <r>
          <rPr>
            <sz val="9"/>
            <color indexed="81"/>
            <rFont val="Tahoma"/>
            <family val="2"/>
            <charset val="186"/>
          </rPr>
          <t xml:space="preserve">
tehtud 20.12.12</t>
        </r>
      </text>
    </comment>
    <comment ref="C1154" authorId="8" shapeId="0" xr:uid="{00000000-0006-0000-0200-000057010000}">
      <text>
        <r>
          <rPr>
            <b/>
            <sz val="9"/>
            <color indexed="81"/>
            <rFont val="Tahoma"/>
            <family val="2"/>
            <charset val="186"/>
          </rPr>
          <t>Anne A.:</t>
        </r>
        <r>
          <rPr>
            <sz val="9"/>
            <color indexed="81"/>
            <rFont val="Tahoma"/>
            <family val="2"/>
            <charset val="186"/>
          </rPr>
          <t xml:space="preserve">
tehtud 14.05.2013 (I LEA)</t>
        </r>
      </text>
    </comment>
    <comment ref="C1155" authorId="8" shapeId="0" xr:uid="{00000000-0006-0000-0200-000058010000}">
      <text>
        <r>
          <rPr>
            <b/>
            <sz val="9"/>
            <color indexed="81"/>
            <rFont val="Tahoma"/>
            <family val="2"/>
            <charset val="186"/>
          </rPr>
          <t>Anne A.:</t>
        </r>
        <r>
          <rPr>
            <sz val="9"/>
            <color indexed="81"/>
            <rFont val="Tahoma"/>
            <family val="2"/>
            <charset val="186"/>
          </rPr>
          <t xml:space="preserve">
tehtud 15.10.2013</t>
        </r>
      </text>
    </comment>
    <comment ref="C1156" authorId="7" shapeId="0" xr:uid="{00000000-0006-0000-0200-000059010000}">
      <text>
        <r>
          <rPr>
            <b/>
            <sz val="9"/>
            <color indexed="81"/>
            <rFont val="Segoe UI"/>
            <family val="2"/>
            <charset val="186"/>
          </rPr>
          <t>Anne Altermann:</t>
        </r>
        <r>
          <rPr>
            <sz val="9"/>
            <color indexed="81"/>
            <rFont val="Segoe UI"/>
            <family val="2"/>
            <charset val="186"/>
          </rPr>
          <t xml:space="preserve">
tehtud 02.11.2018</t>
        </r>
      </text>
    </comment>
    <comment ref="C1157" authorId="8" shapeId="0" xr:uid="{00000000-0006-0000-0200-00005A010000}">
      <text>
        <r>
          <rPr>
            <b/>
            <sz val="9"/>
            <color indexed="81"/>
            <rFont val="Tahoma"/>
            <family val="2"/>
            <charset val="186"/>
          </rPr>
          <t>Anne A.:</t>
        </r>
        <r>
          <rPr>
            <sz val="9"/>
            <color indexed="81"/>
            <rFont val="Tahoma"/>
            <family val="2"/>
            <charset val="186"/>
          </rPr>
          <t xml:space="preserve">
tehtud 30.05.2014</t>
        </r>
      </text>
    </comment>
    <comment ref="F1159" authorId="7" shapeId="0" xr:uid="{00000000-0006-0000-0200-00005B010000}">
      <text>
        <r>
          <rPr>
            <b/>
            <sz val="9"/>
            <color indexed="81"/>
            <rFont val="Tahoma"/>
            <family val="2"/>
            <charset val="186"/>
          </rPr>
          <t>Anne Altermann:</t>
        </r>
        <r>
          <rPr>
            <sz val="9"/>
            <color indexed="81"/>
            <rFont val="Tahoma"/>
            <family val="2"/>
            <charset val="186"/>
          </rPr>
          <t xml:space="preserve">
toetus Arvo Pärdi lastelaulude kontserdi ja 20. augustile pühendatud kontserdi korraldamiseks </t>
        </r>
      </text>
    </comment>
    <comment ref="B1161" authorId="8" shapeId="0" xr:uid="{00000000-0006-0000-0200-00005C010000}">
      <text>
        <r>
          <rPr>
            <b/>
            <sz val="9"/>
            <color indexed="81"/>
            <rFont val="Tahoma"/>
            <family val="2"/>
            <charset val="186"/>
          </rPr>
          <t>Anne A.:</t>
        </r>
        <r>
          <rPr>
            <sz val="9"/>
            <color indexed="81"/>
            <rFont val="Tahoma"/>
            <family val="2"/>
            <charset val="186"/>
          </rPr>
          <t xml:space="preserve">
tehtud 06.12.12</t>
        </r>
      </text>
    </comment>
    <comment ref="G1171" authorId="5" shapeId="0" xr:uid="{00000000-0006-0000-0200-00005D010000}">
      <text>
        <r>
          <rPr>
            <b/>
            <sz val="9"/>
            <color indexed="81"/>
            <rFont val="Tahoma"/>
            <family val="2"/>
            <charset val="186"/>
          </rPr>
          <t>altermann1:</t>
        </r>
        <r>
          <rPr>
            <sz val="9"/>
            <color indexed="81"/>
            <rFont val="Tahoma"/>
            <family val="2"/>
            <charset val="186"/>
          </rPr>
          <t xml:space="preserve">
Vana nimi "ühing Viru Noorsoo Areng" reg.nr 80121522. uus nimi kehtiv alates 01.11.2010.a.</t>
        </r>
      </text>
    </comment>
    <comment ref="G1172" authorId="5" shapeId="0" xr:uid="{00000000-0006-0000-0200-00005E010000}">
      <text>
        <r>
          <rPr>
            <b/>
            <sz val="9"/>
            <color indexed="81"/>
            <rFont val="Tahoma"/>
            <family val="2"/>
            <charset val="186"/>
          </rPr>
          <t>altermann1:</t>
        </r>
        <r>
          <rPr>
            <sz val="9"/>
            <color indexed="81"/>
            <rFont val="Tahoma"/>
            <family val="2"/>
            <charset val="186"/>
          </rPr>
          <t xml:space="preserve">
tehtud 28.03.11
Vana nimi oli - MTÜ Russki Dom - Estonia (alstes 09.05.2011.a. on uus nimi)</t>
        </r>
      </text>
    </comment>
    <comment ref="G1173" authorId="5" shapeId="0" xr:uid="{00000000-0006-0000-0200-00005F010000}">
      <text>
        <r>
          <rPr>
            <b/>
            <sz val="9"/>
            <color indexed="81"/>
            <rFont val="Tahoma"/>
            <family val="2"/>
            <charset val="186"/>
          </rPr>
          <t>altermann1:</t>
        </r>
        <r>
          <rPr>
            <sz val="9"/>
            <color indexed="81"/>
            <rFont val="Tahoma"/>
            <family val="2"/>
            <charset val="186"/>
          </rPr>
          <t xml:space="preserve">
Tehtud 28.03.11</t>
        </r>
      </text>
    </comment>
    <comment ref="C1180" authorId="7" shapeId="0" xr:uid="{00000000-0006-0000-0200-000060010000}">
      <text>
        <r>
          <rPr>
            <b/>
            <sz val="9"/>
            <color indexed="81"/>
            <rFont val="Segoe UI"/>
            <family val="2"/>
            <charset val="186"/>
          </rPr>
          <t>Anne Altermann:</t>
        </r>
        <r>
          <rPr>
            <sz val="9"/>
            <color indexed="81"/>
            <rFont val="Segoe UI"/>
            <family val="2"/>
            <charset val="186"/>
          </rPr>
          <t xml:space="preserve">
tehtud 02.11.2018</t>
        </r>
      </text>
    </comment>
    <comment ref="C1182" authorId="8" shapeId="0" xr:uid="{00000000-0006-0000-0200-000061010000}">
      <text>
        <r>
          <rPr>
            <b/>
            <sz val="9"/>
            <color indexed="81"/>
            <rFont val="Tahoma"/>
            <family val="2"/>
            <charset val="186"/>
          </rPr>
          <t>Anne A.:</t>
        </r>
        <r>
          <rPr>
            <sz val="9"/>
            <color indexed="81"/>
            <rFont val="Tahoma"/>
            <family val="2"/>
            <charset val="186"/>
          </rPr>
          <t xml:space="preserve">
tehtud 21.12.12</t>
        </r>
      </text>
    </comment>
    <comment ref="C1183" authorId="7" shapeId="0" xr:uid="{00000000-0006-0000-0200-000062010000}">
      <text>
        <r>
          <rPr>
            <b/>
            <sz val="9"/>
            <color indexed="81"/>
            <rFont val="Tahoma"/>
            <family val="2"/>
            <charset val="186"/>
          </rPr>
          <t>Anne Altermann:</t>
        </r>
        <r>
          <rPr>
            <sz val="9"/>
            <color indexed="81"/>
            <rFont val="Tahoma"/>
            <family val="2"/>
            <charset val="186"/>
          </rPr>
          <t xml:space="preserve">
tehtud 31.05.2016</t>
        </r>
      </text>
    </comment>
    <comment ref="B1185" authorId="9" shapeId="0" xr:uid="{00000000-0006-0000-0200-000063010000}">
      <text>
        <r>
          <rPr>
            <b/>
            <sz val="8"/>
            <color indexed="81"/>
            <rFont val="Tahoma"/>
            <family val="2"/>
            <charset val="186"/>
          </rPr>
          <t>ruusmann:</t>
        </r>
        <r>
          <rPr>
            <sz val="8"/>
            <color indexed="81"/>
            <rFont val="Tahoma"/>
            <family val="2"/>
            <charset val="186"/>
          </rPr>
          <t xml:space="preserve">
tehtud 31.08.2009</t>
        </r>
      </text>
    </comment>
    <comment ref="G1186" authorId="9" shapeId="0" xr:uid="{00000000-0006-0000-0200-000064010000}">
      <text>
        <r>
          <rPr>
            <b/>
            <sz val="8"/>
            <color indexed="81"/>
            <rFont val="Tahoma"/>
            <family val="2"/>
            <charset val="186"/>
          </rPr>
          <t>ruusmann:</t>
        </r>
        <r>
          <rPr>
            <sz val="8"/>
            <color indexed="81"/>
            <rFont val="Tahoma"/>
            <family val="2"/>
            <charset val="186"/>
          </rPr>
          <t xml:space="preserve">
kuni 31.12.2009 fondi alt 225 39 02 00 0, alates 01.01.2010 225 37 41 02 0</t>
        </r>
      </text>
    </comment>
    <comment ref="C1187" authorId="9" shapeId="0" xr:uid="{00000000-0006-0000-0200-000065010000}">
      <text>
        <r>
          <rPr>
            <b/>
            <sz val="8"/>
            <color indexed="81"/>
            <rFont val="Tahoma"/>
            <family val="2"/>
            <charset val="186"/>
          </rPr>
          <t>ruusmann:</t>
        </r>
        <r>
          <rPr>
            <sz val="8"/>
            <color indexed="81"/>
            <rFont val="Tahoma"/>
            <family val="2"/>
            <charset val="186"/>
          </rPr>
          <t xml:space="preserve">
tehtud 07.12.2009</t>
        </r>
      </text>
    </comment>
    <comment ref="C1188" authorId="8" shapeId="0" xr:uid="{00000000-0006-0000-0200-000066010000}">
      <text>
        <r>
          <rPr>
            <b/>
            <sz val="9"/>
            <color indexed="81"/>
            <rFont val="Tahoma"/>
            <family val="2"/>
            <charset val="186"/>
          </rPr>
          <t>Anne A.:</t>
        </r>
        <r>
          <rPr>
            <sz val="9"/>
            <color indexed="81"/>
            <rFont val="Tahoma"/>
            <family val="2"/>
            <charset val="186"/>
          </rPr>
          <t xml:space="preserve">
tehtud 17.12.2013</t>
        </r>
      </text>
    </comment>
    <comment ref="C1189" authorId="8" shapeId="0" xr:uid="{00000000-0006-0000-0200-000067010000}">
      <text>
        <r>
          <rPr>
            <b/>
            <sz val="9"/>
            <color indexed="81"/>
            <rFont val="Tahoma"/>
            <family val="2"/>
            <charset val="186"/>
          </rPr>
          <t>Anne A.:</t>
        </r>
        <r>
          <rPr>
            <sz val="9"/>
            <color indexed="81"/>
            <rFont val="Tahoma"/>
            <family val="2"/>
            <charset val="186"/>
          </rPr>
          <t xml:space="preserve">
tehtud 03.12.2014</t>
        </r>
      </text>
    </comment>
    <comment ref="C1190" authorId="8" shapeId="0" xr:uid="{00000000-0006-0000-0200-000068010000}">
      <text>
        <r>
          <rPr>
            <b/>
            <sz val="9"/>
            <color indexed="81"/>
            <rFont val="Tahoma"/>
            <family val="2"/>
            <charset val="186"/>
          </rPr>
          <t>Anne A.:</t>
        </r>
        <r>
          <rPr>
            <sz val="9"/>
            <color indexed="81"/>
            <rFont val="Tahoma"/>
            <family val="2"/>
            <charset val="186"/>
          </rPr>
          <t xml:space="preserve">
tehtud 08.09.2015</t>
        </r>
      </text>
    </comment>
    <comment ref="C1194" authorId="8" shapeId="0" xr:uid="{00000000-0006-0000-0200-000069010000}">
      <text>
        <r>
          <rPr>
            <b/>
            <sz val="9"/>
            <color indexed="81"/>
            <rFont val="Tahoma"/>
            <family val="2"/>
            <charset val="186"/>
          </rPr>
          <t>Anne A.:</t>
        </r>
        <r>
          <rPr>
            <sz val="9"/>
            <color indexed="81"/>
            <rFont val="Tahoma"/>
            <family val="2"/>
            <charset val="186"/>
          </rPr>
          <t xml:space="preserve">
tehtud 19.09.2014</t>
        </r>
      </text>
    </comment>
    <comment ref="C1195" authorId="8" shapeId="0" xr:uid="{00000000-0006-0000-0200-00006A010000}">
      <text>
        <r>
          <rPr>
            <b/>
            <sz val="9"/>
            <color indexed="81"/>
            <rFont val="Tahoma"/>
            <family val="2"/>
            <charset val="186"/>
          </rPr>
          <t>Anne A.:</t>
        </r>
        <r>
          <rPr>
            <sz val="9"/>
            <color indexed="81"/>
            <rFont val="Tahoma"/>
            <family val="2"/>
            <charset val="186"/>
          </rPr>
          <t xml:space="preserve">
tehtud 12.11.2015</t>
        </r>
      </text>
    </comment>
    <comment ref="C1198" authorId="8" shapeId="0" xr:uid="{00000000-0006-0000-0200-00006B010000}">
      <text>
        <r>
          <rPr>
            <b/>
            <sz val="9"/>
            <color indexed="81"/>
            <rFont val="Tahoma"/>
            <family val="2"/>
            <charset val="186"/>
          </rPr>
          <t>Anne A.:</t>
        </r>
        <r>
          <rPr>
            <sz val="9"/>
            <color indexed="81"/>
            <rFont val="Tahoma"/>
            <family val="2"/>
            <charset val="186"/>
          </rPr>
          <t xml:space="preserve">
tehtud 08.09.2015</t>
        </r>
      </text>
    </comment>
    <comment ref="C1206" authorId="7" shapeId="0" xr:uid="{00000000-0006-0000-0200-00006C010000}">
      <text>
        <r>
          <rPr>
            <b/>
            <sz val="9"/>
            <color indexed="81"/>
            <rFont val="Segoe UI"/>
            <family val="2"/>
            <charset val="186"/>
          </rPr>
          <t>Anne Altermann:</t>
        </r>
        <r>
          <rPr>
            <sz val="9"/>
            <color indexed="81"/>
            <rFont val="Segoe UI"/>
            <family val="2"/>
            <charset val="186"/>
          </rPr>
          <t xml:space="preserve">
tehtud 01.11.2018</t>
        </r>
      </text>
    </comment>
    <comment ref="C1207" authorId="7" shapeId="0" xr:uid="{00000000-0006-0000-0200-00006D010000}">
      <text>
        <r>
          <rPr>
            <b/>
            <sz val="9"/>
            <color indexed="81"/>
            <rFont val="Tahoma"/>
            <family val="2"/>
            <charset val="186"/>
          </rPr>
          <t>Anne Altermann:</t>
        </r>
        <r>
          <rPr>
            <sz val="9"/>
            <color indexed="81"/>
            <rFont val="Tahoma"/>
            <family val="2"/>
            <charset val="186"/>
          </rPr>
          <t xml:space="preserve">
tehtud 06.06.2019</t>
        </r>
      </text>
    </comment>
    <comment ref="C1208" authorId="7" shapeId="0" xr:uid="{00000000-0006-0000-0200-00006E010000}">
      <text>
        <r>
          <rPr>
            <b/>
            <sz val="9"/>
            <color indexed="81"/>
            <rFont val="Tahoma"/>
            <family val="2"/>
            <charset val="186"/>
          </rPr>
          <t>Anne Altermann:</t>
        </r>
        <r>
          <rPr>
            <sz val="9"/>
            <color indexed="81"/>
            <rFont val="Tahoma"/>
            <family val="2"/>
            <charset val="186"/>
          </rPr>
          <t xml:space="preserve">
tehtud 21.10.2019
</t>
        </r>
      </text>
    </comment>
    <comment ref="C1209" authorId="7" shapeId="0" xr:uid="{00000000-0006-0000-0200-00006F010000}">
      <text>
        <r>
          <rPr>
            <b/>
            <sz val="9"/>
            <color indexed="81"/>
            <rFont val="Tahoma"/>
            <family val="2"/>
            <charset val="186"/>
          </rPr>
          <t>Anne Altermann:</t>
        </r>
        <r>
          <rPr>
            <sz val="9"/>
            <color indexed="81"/>
            <rFont val="Tahoma"/>
            <family val="2"/>
            <charset val="186"/>
          </rPr>
          <t xml:space="preserve">
tehtud 05.10.2020</t>
        </r>
      </text>
    </comment>
    <comment ref="B1214" authorId="8" shapeId="0" xr:uid="{00000000-0006-0000-0200-000071010000}">
      <text>
        <r>
          <rPr>
            <b/>
            <sz val="9"/>
            <color indexed="81"/>
            <rFont val="Tahoma"/>
            <family val="2"/>
            <charset val="186"/>
          </rPr>
          <t>Anne A.:</t>
        </r>
        <r>
          <rPr>
            <sz val="9"/>
            <color indexed="81"/>
            <rFont val="Tahoma"/>
            <family val="2"/>
            <charset val="186"/>
          </rPr>
          <t xml:space="preserve">
tehtud 25.05.2015</t>
        </r>
      </text>
    </comment>
    <comment ref="C1215" authorId="8" shapeId="0" xr:uid="{00000000-0006-0000-0200-000072010000}">
      <text>
        <r>
          <rPr>
            <b/>
            <sz val="9"/>
            <color indexed="81"/>
            <rFont val="Tahoma"/>
            <family val="2"/>
            <charset val="186"/>
          </rPr>
          <t>Anne A.:</t>
        </r>
        <r>
          <rPr>
            <sz val="9"/>
            <color indexed="81"/>
            <rFont val="Tahoma"/>
            <family val="2"/>
            <charset val="186"/>
          </rPr>
          <t xml:space="preserve">
tehtud 25.05.2015</t>
        </r>
      </text>
    </comment>
    <comment ref="B1240" authorId="7" shapeId="0" xr:uid="{00000000-0006-0000-0200-000073010000}">
      <text>
        <r>
          <rPr>
            <b/>
            <sz val="9"/>
            <color indexed="81"/>
            <rFont val="Tahoma"/>
            <family val="2"/>
            <charset val="186"/>
          </rPr>
          <t>Anne Altermann:</t>
        </r>
        <r>
          <rPr>
            <sz val="9"/>
            <color indexed="81"/>
            <rFont val="Tahoma"/>
            <family val="2"/>
            <charset val="186"/>
          </rPr>
          <t xml:space="preserve">
tehtud 09.10.12</t>
        </r>
      </text>
    </comment>
    <comment ref="B1249" authorId="4" shapeId="0" xr:uid="{00000000-0006-0000-0200-000074010000}">
      <text>
        <r>
          <rPr>
            <b/>
            <sz val="8"/>
            <color indexed="81"/>
            <rFont val="Tahoma"/>
            <family val="2"/>
            <charset val="186"/>
          </rPr>
          <t>valler:</t>
        </r>
        <r>
          <rPr>
            <sz val="8"/>
            <color indexed="81"/>
            <rFont val="Tahoma"/>
            <family val="2"/>
            <charset val="186"/>
          </rPr>
          <t xml:space="preserve">
tehtud 12.12.08</t>
        </r>
      </text>
    </comment>
    <comment ref="B1252" authorId="6" shapeId="0" xr:uid="{00000000-0006-0000-0200-000075010000}">
      <text>
        <r>
          <rPr>
            <b/>
            <sz val="9"/>
            <color indexed="81"/>
            <rFont val="Tahoma"/>
            <family val="2"/>
            <charset val="186"/>
          </rPr>
          <t>Kristi Urmann:</t>
        </r>
        <r>
          <rPr>
            <sz val="9"/>
            <color indexed="81"/>
            <rFont val="Tahoma"/>
            <family val="2"/>
            <charset val="186"/>
          </rPr>
          <t xml:space="preserve">
Tehtud 14.05.2013</t>
        </r>
      </text>
    </comment>
    <comment ref="B1253" authorId="12" shapeId="0" xr:uid="{00000000-0006-0000-0200-000076010000}">
      <text>
        <r>
          <rPr>
            <b/>
            <sz val="9"/>
            <color indexed="81"/>
            <rFont val="Tahoma"/>
            <family val="2"/>
            <charset val="186"/>
          </rPr>
          <t>Monika Pertel:</t>
        </r>
        <r>
          <rPr>
            <sz val="9"/>
            <color indexed="81"/>
            <rFont val="Tahoma"/>
            <family val="2"/>
            <charset val="186"/>
          </rPr>
          <t xml:space="preserve">
18.02.19 katuseraha
</t>
        </r>
      </text>
    </comment>
    <comment ref="B1256" authorId="9" shapeId="0" xr:uid="{00000000-0006-0000-0200-000077010000}">
      <text>
        <r>
          <rPr>
            <b/>
            <sz val="8"/>
            <color indexed="81"/>
            <rFont val="Tahoma"/>
            <family val="2"/>
            <charset val="186"/>
          </rPr>
          <t>ruusmann:</t>
        </r>
        <r>
          <rPr>
            <sz val="8"/>
            <color indexed="81"/>
            <rFont val="Tahoma"/>
            <family val="2"/>
            <charset val="186"/>
          </rPr>
          <t xml:space="preserve">
tehtud 11.06.2009</t>
        </r>
      </text>
    </comment>
    <comment ref="B1257" authorId="5" shapeId="0" xr:uid="{00000000-0006-0000-0200-000078010000}">
      <text>
        <r>
          <rPr>
            <b/>
            <sz val="9"/>
            <color indexed="81"/>
            <rFont val="Tahoma"/>
            <family val="2"/>
            <charset val="186"/>
          </rPr>
          <t>altermann1:</t>
        </r>
        <r>
          <rPr>
            <sz val="9"/>
            <color indexed="81"/>
            <rFont val="Tahoma"/>
            <family val="2"/>
            <charset val="186"/>
          </rPr>
          <t xml:space="preserve">
tehtud 10.10.11</t>
        </r>
      </text>
    </comment>
    <comment ref="C1258" authorId="5" shapeId="0" xr:uid="{00000000-0006-0000-0200-000079010000}">
      <text>
        <r>
          <rPr>
            <b/>
            <sz val="9"/>
            <color indexed="81"/>
            <rFont val="Tahoma"/>
            <family val="2"/>
            <charset val="186"/>
          </rPr>
          <t>altermann1:</t>
        </r>
        <r>
          <rPr>
            <sz val="9"/>
            <color indexed="81"/>
            <rFont val="Tahoma"/>
            <family val="2"/>
            <charset val="186"/>
          </rPr>
          <t xml:space="preserve">
tehtud 10.10.11</t>
        </r>
      </text>
    </comment>
    <comment ref="C1259" authorId="5" shapeId="0" xr:uid="{00000000-0006-0000-0200-00007A010000}">
      <text>
        <r>
          <rPr>
            <b/>
            <sz val="9"/>
            <color indexed="81"/>
            <rFont val="Tahoma"/>
            <family val="2"/>
            <charset val="186"/>
          </rPr>
          <t>altermann1:</t>
        </r>
        <r>
          <rPr>
            <sz val="9"/>
            <color indexed="81"/>
            <rFont val="Tahoma"/>
            <family val="2"/>
            <charset val="186"/>
          </rPr>
          <t xml:space="preserve">
tehtud 10.10.11</t>
        </r>
      </text>
    </comment>
    <comment ref="C1260" authorId="5" shapeId="0" xr:uid="{00000000-0006-0000-0200-00007B010000}">
      <text>
        <r>
          <rPr>
            <b/>
            <sz val="9"/>
            <color indexed="81"/>
            <rFont val="Tahoma"/>
            <family val="2"/>
            <charset val="186"/>
          </rPr>
          <t>altermann1:</t>
        </r>
        <r>
          <rPr>
            <sz val="9"/>
            <color indexed="81"/>
            <rFont val="Tahoma"/>
            <family val="2"/>
            <charset val="186"/>
          </rPr>
          <t xml:space="preserve">
tehtud 10.10.11</t>
        </r>
      </text>
    </comment>
    <comment ref="A1266" authorId="14" shapeId="0" xr:uid="{00000000-0006-0000-0200-00007C010000}">
      <text>
        <r>
          <rPr>
            <b/>
            <sz val="9"/>
            <color indexed="81"/>
            <rFont val="Tahoma"/>
            <family val="2"/>
            <charset val="186"/>
          </rPr>
          <t>viinapuu:</t>
        </r>
        <r>
          <rPr>
            <sz val="9"/>
            <color indexed="81"/>
            <rFont val="Tahoma"/>
            <family val="2"/>
            <charset val="186"/>
          </rPr>
          <t xml:space="preserve">
tehtud 17.12.09</t>
        </r>
      </text>
    </comment>
    <comment ref="B1286" authorId="9" shapeId="0" xr:uid="{00000000-0006-0000-0200-00007D010000}">
      <text>
        <r>
          <rPr>
            <b/>
            <sz val="8"/>
            <color indexed="81"/>
            <rFont val="Tahoma"/>
            <family val="2"/>
            <charset val="186"/>
          </rPr>
          <t>ruusmann:</t>
        </r>
        <r>
          <rPr>
            <sz val="8"/>
            <color indexed="81"/>
            <rFont val="Tahoma"/>
            <family val="2"/>
            <charset val="186"/>
          </rPr>
          <t xml:space="preserve">
tehtud 17.12.2009</t>
        </r>
      </text>
    </comment>
    <comment ref="B1287" authorId="8" shapeId="0" xr:uid="{00000000-0006-0000-0200-00007E010000}">
      <text>
        <r>
          <rPr>
            <b/>
            <sz val="9"/>
            <color indexed="81"/>
            <rFont val="Tahoma"/>
            <family val="2"/>
            <charset val="186"/>
          </rPr>
          <t>Anne A.:</t>
        </r>
        <r>
          <rPr>
            <sz val="9"/>
            <color indexed="81"/>
            <rFont val="Tahoma"/>
            <family val="2"/>
            <charset val="186"/>
          </rPr>
          <t xml:space="preserve">
tehtud 31.07.2014</t>
        </r>
      </text>
    </comment>
    <comment ref="E1287" authorId="8" shapeId="0" xr:uid="{00000000-0006-0000-0200-00007F010000}">
      <text>
        <r>
          <rPr>
            <b/>
            <sz val="9"/>
            <color indexed="81"/>
            <rFont val="Tahoma"/>
            <family val="2"/>
            <charset val="186"/>
          </rPr>
          <t>Anne A.:</t>
        </r>
        <r>
          <rPr>
            <sz val="9"/>
            <color indexed="81"/>
            <rFont val="Tahoma"/>
            <family val="2"/>
            <charset val="186"/>
          </rPr>
          <t xml:space="preserve">
Programm: Põhja- ja Baltimaade avaliku halduse mobiilsusprogramm (Nordic-Baltic mobility programme for Public Administration)</t>
        </r>
      </text>
    </comment>
    <comment ref="B1288" authorId="8" shapeId="0" xr:uid="{00000000-0006-0000-0200-000080010000}">
      <text>
        <r>
          <rPr>
            <b/>
            <sz val="9"/>
            <color indexed="81"/>
            <rFont val="Tahoma"/>
            <family val="2"/>
            <charset val="186"/>
          </rPr>
          <t>Anne A.:</t>
        </r>
        <r>
          <rPr>
            <sz val="9"/>
            <color indexed="81"/>
            <rFont val="Tahoma"/>
            <family val="2"/>
            <charset val="186"/>
          </rPr>
          <t xml:space="preserve">
tehtud 09.09.2015</t>
        </r>
      </text>
    </comment>
    <comment ref="E1289" authorId="8" shapeId="0" xr:uid="{00000000-0006-0000-0200-000081010000}">
      <text>
        <r>
          <rPr>
            <b/>
            <sz val="9"/>
            <color indexed="81"/>
            <rFont val="Tahoma"/>
            <family val="2"/>
            <charset val="186"/>
          </rPr>
          <t>Anne A.:</t>
        </r>
        <r>
          <rPr>
            <sz val="9"/>
            <color indexed="81"/>
            <rFont val="Tahoma"/>
            <family val="2"/>
            <charset val="186"/>
          </rPr>
          <t xml:space="preserve">
Nordplus Adult 2015
CreaDream Forum in Library</t>
        </r>
      </text>
    </comment>
    <comment ref="E1290" authorId="7" shapeId="0" xr:uid="{00000000-0006-0000-0200-000082010000}">
      <text>
        <r>
          <rPr>
            <b/>
            <sz val="9"/>
            <color indexed="81"/>
            <rFont val="Tahoma"/>
            <family val="2"/>
            <charset val="186"/>
          </rPr>
          <t>Anne Altermann:</t>
        </r>
        <r>
          <rPr>
            <sz val="9"/>
            <color indexed="81"/>
            <rFont val="Tahoma"/>
            <family val="2"/>
            <charset val="186"/>
          </rPr>
          <t xml:space="preserve">
CreaTeams in Library
(Programm: Nordplus Adult)</t>
        </r>
      </text>
    </comment>
    <comment ref="B1292" authorId="7" shapeId="0" xr:uid="{00000000-0006-0000-0200-000083010000}">
      <text>
        <r>
          <rPr>
            <b/>
            <sz val="9"/>
            <color indexed="81"/>
            <rFont val="Tahoma"/>
            <family val="2"/>
            <charset val="186"/>
          </rPr>
          <t>Anne Altermann:</t>
        </r>
        <r>
          <rPr>
            <sz val="9"/>
            <color indexed="81"/>
            <rFont val="Tahoma"/>
            <family val="2"/>
            <charset val="186"/>
          </rPr>
          <t xml:space="preserve">
tehtud 02.09.2019</t>
        </r>
      </text>
    </comment>
    <comment ref="B1293" authorId="7" shapeId="0" xr:uid="{00000000-0006-0000-0200-000084010000}">
      <text>
        <r>
          <rPr>
            <b/>
            <sz val="9"/>
            <color indexed="81"/>
            <rFont val="Tahoma"/>
            <family val="2"/>
            <charset val="186"/>
          </rPr>
          <t>Anne Altermann:</t>
        </r>
        <r>
          <rPr>
            <sz val="9"/>
            <color indexed="81"/>
            <rFont val="Tahoma"/>
            <family val="2"/>
            <charset val="186"/>
          </rPr>
          <t xml:space="preserve">
tehtud 07.10.2019</t>
        </r>
      </text>
    </comment>
    <comment ref="B1294" authorId="2" shapeId="0" xr:uid="{00000000-0006-0000-0200-000085010000}">
      <text>
        <r>
          <rPr>
            <b/>
            <sz val="9"/>
            <color indexed="81"/>
            <rFont val="Tahoma"/>
            <family val="2"/>
            <charset val="186"/>
          </rPr>
          <t>Inga-Moonika Zgudadze:</t>
        </r>
        <r>
          <rPr>
            <sz val="9"/>
            <color indexed="81"/>
            <rFont val="Tahoma"/>
            <family val="2"/>
            <charset val="186"/>
          </rPr>
          <t xml:space="preserve">
lisatud 27.03.2020
tühistatud 21.05.20202</t>
        </r>
      </text>
    </comment>
    <comment ref="B1295" authorId="12" shapeId="0" xr:uid="{00000000-0006-0000-0200-000086010000}">
      <text>
        <r>
          <rPr>
            <b/>
            <sz val="9"/>
            <color indexed="81"/>
            <rFont val="Tahoma"/>
            <family val="2"/>
            <charset val="186"/>
          </rPr>
          <t>Monika Pertel:</t>
        </r>
        <r>
          <rPr>
            <sz val="9"/>
            <color indexed="81"/>
            <rFont val="Tahoma"/>
            <family val="2"/>
            <charset val="186"/>
          </rPr>
          <t xml:space="preserve">
Tehtud 21.04.20
</t>
        </r>
      </text>
    </comment>
    <comment ref="B1296" authorId="7" shapeId="0" xr:uid="{00000000-0006-0000-0200-000087010000}">
      <text>
        <r>
          <rPr>
            <b/>
            <sz val="9"/>
            <color indexed="81"/>
            <rFont val="Tahoma"/>
            <family val="2"/>
            <charset val="186"/>
          </rPr>
          <t>Anne Altermann:</t>
        </r>
        <r>
          <rPr>
            <sz val="9"/>
            <color indexed="81"/>
            <rFont val="Tahoma"/>
            <family val="2"/>
            <charset val="186"/>
          </rPr>
          <t xml:space="preserve">
tehtud 03.11.2020</t>
        </r>
      </text>
    </comment>
    <comment ref="F1296" authorId="7" shapeId="0" xr:uid="{00000000-0006-0000-0200-000088010000}">
      <text>
        <r>
          <rPr>
            <b/>
            <sz val="9"/>
            <color indexed="81"/>
            <rFont val="Tahoma"/>
            <family val="2"/>
            <charset val="186"/>
          </rPr>
          <t>Anne Altermann:</t>
        </r>
        <r>
          <rPr>
            <sz val="9"/>
            <color indexed="81"/>
            <rFont val="Tahoma"/>
            <family val="2"/>
            <charset val="186"/>
          </rPr>
          <t xml:space="preserve">
Tallinna Linnamuuseum</t>
        </r>
      </text>
    </comment>
    <comment ref="B1297" authorId="7" shapeId="0" xr:uid="{A1A9039C-D968-4598-AD19-E82F0D28367F}">
      <text>
        <r>
          <rPr>
            <b/>
            <sz val="9"/>
            <color indexed="81"/>
            <rFont val="Tahoma"/>
            <family val="2"/>
            <charset val="186"/>
          </rPr>
          <t>Anne Altermann:</t>
        </r>
        <r>
          <rPr>
            <sz val="9"/>
            <color indexed="81"/>
            <rFont val="Tahoma"/>
            <family val="2"/>
            <charset val="186"/>
          </rPr>
          <t xml:space="preserve">
tehtud 27.12.2021</t>
        </r>
      </text>
    </comment>
    <comment ref="B1300" authorId="2" shapeId="0" xr:uid="{00000000-0006-0000-0200-000089010000}">
      <text>
        <r>
          <rPr>
            <b/>
            <sz val="9"/>
            <color indexed="81"/>
            <rFont val="Tahoma"/>
            <family val="2"/>
            <charset val="186"/>
          </rPr>
          <t>Inga-Moonika Zgudadze:</t>
        </r>
        <r>
          <rPr>
            <sz val="9"/>
            <color indexed="81"/>
            <rFont val="Tahoma"/>
            <family val="2"/>
            <charset val="186"/>
          </rPr>
          <t xml:space="preserve">
lisatud 21.05.2020</t>
        </r>
      </text>
    </comment>
    <comment ref="B1301" authorId="2" shapeId="0" xr:uid="{00000000-0006-0000-0200-00008A010000}">
      <text>
        <r>
          <rPr>
            <b/>
            <sz val="9"/>
            <color indexed="81"/>
            <rFont val="Tahoma"/>
            <family val="2"/>
            <charset val="186"/>
          </rPr>
          <t>Inga-Moonika Zgudadze:</t>
        </r>
        <r>
          <rPr>
            <sz val="9"/>
            <color indexed="81"/>
            <rFont val="Tahoma"/>
            <family val="2"/>
            <charset val="186"/>
          </rPr>
          <t xml:space="preserve">
lisatud 21.05.2020</t>
        </r>
      </text>
    </comment>
    <comment ref="B1307" authorId="5" shapeId="0" xr:uid="{00000000-0006-0000-0200-00008B010000}">
      <text>
        <r>
          <rPr>
            <b/>
            <sz val="8"/>
            <color indexed="81"/>
            <rFont val="Tahoma"/>
            <family val="2"/>
            <charset val="186"/>
          </rPr>
          <t>altermann1:</t>
        </r>
        <r>
          <rPr>
            <sz val="8"/>
            <color indexed="81"/>
            <rFont val="Tahoma"/>
            <family val="2"/>
            <charset val="186"/>
          </rPr>
          <t xml:space="preserve">
tehtud 24.11.11</t>
        </r>
      </text>
    </comment>
    <comment ref="B1327" authorId="4" shapeId="0" xr:uid="{00000000-0006-0000-0200-00008C010000}">
      <text>
        <r>
          <rPr>
            <b/>
            <sz val="8"/>
            <color indexed="81"/>
            <rFont val="Tahoma"/>
            <family val="2"/>
            <charset val="186"/>
          </rPr>
          <t>valler:</t>
        </r>
        <r>
          <rPr>
            <sz val="8"/>
            <color indexed="81"/>
            <rFont val="Tahoma"/>
            <family val="2"/>
            <charset val="186"/>
          </rPr>
          <t xml:space="preserve">
tehtud 12.01.09</t>
        </r>
      </text>
    </comment>
    <comment ref="B1341" authorId="0" shapeId="0" xr:uid="{00000000-0006-0000-0200-00008D010000}">
      <text>
        <r>
          <rPr>
            <b/>
            <sz val="9"/>
            <color indexed="81"/>
            <rFont val="Tahoma"/>
            <family val="2"/>
            <charset val="186"/>
          </rPr>
          <t>kibur:</t>
        </r>
        <r>
          <rPr>
            <sz val="9"/>
            <color indexed="81"/>
            <rFont val="Tahoma"/>
            <family val="2"/>
            <charset val="186"/>
          </rPr>
          <t xml:space="preserve">
tehtud 22.03.2011</t>
        </r>
      </text>
    </comment>
    <comment ref="B1342" authorId="0" shapeId="0" xr:uid="{00000000-0006-0000-0200-00008E010000}">
      <text>
        <r>
          <rPr>
            <b/>
            <sz val="9"/>
            <color indexed="81"/>
            <rFont val="Tahoma"/>
            <family val="2"/>
            <charset val="186"/>
          </rPr>
          <t>kibur:</t>
        </r>
        <r>
          <rPr>
            <sz val="9"/>
            <color indexed="81"/>
            <rFont val="Tahoma"/>
            <family val="2"/>
            <charset val="186"/>
          </rPr>
          <t xml:space="preserve">
tehtud 22.03.2011</t>
        </r>
      </text>
    </comment>
    <comment ref="C1343" authorId="0" shapeId="0" xr:uid="{00000000-0006-0000-0200-00008F010000}">
      <text>
        <r>
          <rPr>
            <b/>
            <sz val="9"/>
            <color indexed="81"/>
            <rFont val="Tahoma"/>
            <family val="2"/>
            <charset val="186"/>
          </rPr>
          <t>kibur:</t>
        </r>
        <r>
          <rPr>
            <sz val="9"/>
            <color indexed="81"/>
            <rFont val="Tahoma"/>
            <family val="2"/>
            <charset val="186"/>
          </rPr>
          <t xml:space="preserve">
tehtud 22.03.2011</t>
        </r>
      </text>
    </comment>
    <comment ref="C1344" authorId="0" shapeId="0" xr:uid="{00000000-0006-0000-0200-000090010000}">
      <text>
        <r>
          <rPr>
            <b/>
            <sz val="9"/>
            <color indexed="81"/>
            <rFont val="Tahoma"/>
            <family val="2"/>
            <charset val="186"/>
          </rPr>
          <t>kibur:</t>
        </r>
        <r>
          <rPr>
            <sz val="9"/>
            <color indexed="81"/>
            <rFont val="Tahoma"/>
            <family val="2"/>
            <charset val="186"/>
          </rPr>
          <t xml:space="preserve">
tehtud 22.03.2011</t>
        </r>
      </text>
    </comment>
    <comment ref="B1345" authorId="0" shapeId="0" xr:uid="{00000000-0006-0000-0200-000091010000}">
      <text>
        <r>
          <rPr>
            <b/>
            <sz val="9"/>
            <color indexed="81"/>
            <rFont val="Tahoma"/>
            <family val="2"/>
            <charset val="186"/>
          </rPr>
          <t>kibur:</t>
        </r>
        <r>
          <rPr>
            <sz val="9"/>
            <color indexed="81"/>
            <rFont val="Tahoma"/>
            <family val="2"/>
            <charset val="186"/>
          </rPr>
          <t xml:space="preserve">
lisatud 07.06.2012. I LEA
</t>
        </r>
      </text>
    </comment>
    <comment ref="C1350" authorId="1" shapeId="0" xr:uid="{00000000-0006-0000-0200-000092010000}">
      <text>
        <r>
          <rPr>
            <b/>
            <sz val="9"/>
            <color indexed="81"/>
            <rFont val="Tahoma"/>
            <family val="2"/>
            <charset val="186"/>
          </rPr>
          <t>Krista Kibur:</t>
        </r>
        <r>
          <rPr>
            <sz val="9"/>
            <color indexed="81"/>
            <rFont val="Tahoma"/>
            <family val="2"/>
            <charset val="186"/>
          </rPr>
          <t xml:space="preserve">
02.02.2016</t>
        </r>
      </text>
    </comment>
    <comment ref="C1351" authorId="1" shapeId="0" xr:uid="{00000000-0006-0000-0200-000093010000}">
      <text>
        <r>
          <rPr>
            <b/>
            <sz val="9"/>
            <color indexed="81"/>
            <rFont val="Tahoma"/>
            <family val="2"/>
            <charset val="186"/>
          </rPr>
          <t>Krista Kibur:</t>
        </r>
        <r>
          <rPr>
            <sz val="9"/>
            <color indexed="81"/>
            <rFont val="Tahoma"/>
            <family val="2"/>
            <charset val="186"/>
          </rPr>
          <t xml:space="preserve">
02.02.2016
</t>
        </r>
      </text>
    </comment>
    <comment ref="C1360" authorId="0" shapeId="0" xr:uid="{00000000-0006-0000-0200-000094010000}">
      <text>
        <r>
          <rPr>
            <b/>
            <sz val="9"/>
            <color indexed="81"/>
            <rFont val="Tahoma"/>
            <family val="2"/>
            <charset val="186"/>
          </rPr>
          <t>kibur:</t>
        </r>
        <r>
          <rPr>
            <sz val="9"/>
            <color indexed="81"/>
            <rFont val="Tahoma"/>
            <family val="2"/>
            <charset val="186"/>
          </rPr>
          <t xml:space="preserve">
tehtud 22.03.2011</t>
        </r>
      </text>
    </comment>
    <comment ref="C1361" authorId="7" shapeId="0" xr:uid="{00000000-0006-0000-0200-000095010000}">
      <text>
        <r>
          <rPr>
            <b/>
            <sz val="9"/>
            <color indexed="81"/>
            <rFont val="Tahoma"/>
            <family val="2"/>
            <charset val="186"/>
          </rPr>
          <t>Anne Altermann:</t>
        </r>
        <r>
          <rPr>
            <sz val="9"/>
            <color indexed="81"/>
            <rFont val="Tahoma"/>
            <family val="2"/>
            <charset val="186"/>
          </rPr>
          <t xml:space="preserve">
tehtud 09.05.2018</t>
        </r>
      </text>
    </comment>
    <comment ref="C1362" authorId="7" shapeId="0" xr:uid="{00000000-0006-0000-0200-000096010000}">
      <text>
        <r>
          <rPr>
            <b/>
            <sz val="9"/>
            <color indexed="81"/>
            <rFont val="Tahoma"/>
            <family val="2"/>
            <charset val="186"/>
          </rPr>
          <t>Anne Altermann:</t>
        </r>
        <r>
          <rPr>
            <sz val="9"/>
            <color indexed="81"/>
            <rFont val="Tahoma"/>
            <family val="2"/>
            <charset val="186"/>
          </rPr>
          <t xml:space="preserve">
tehtud 09.05.2018</t>
        </r>
      </text>
    </comment>
    <comment ref="C1363" authorId="7" shapeId="0" xr:uid="{00000000-0006-0000-0200-000097010000}">
      <text>
        <r>
          <rPr>
            <b/>
            <sz val="9"/>
            <color indexed="81"/>
            <rFont val="Tahoma"/>
            <family val="2"/>
            <charset val="186"/>
          </rPr>
          <t>Anne Altermann:</t>
        </r>
        <r>
          <rPr>
            <sz val="9"/>
            <color indexed="81"/>
            <rFont val="Tahoma"/>
            <family val="2"/>
            <charset val="186"/>
          </rPr>
          <t xml:space="preserve">
tehtud 09.05.2018</t>
        </r>
      </text>
    </comment>
    <comment ref="C1364" authorId="7" shapeId="0" xr:uid="{00000000-0006-0000-0200-000098010000}">
      <text>
        <r>
          <rPr>
            <b/>
            <sz val="9"/>
            <color indexed="81"/>
            <rFont val="Tahoma"/>
            <family val="2"/>
            <charset val="186"/>
          </rPr>
          <t>Anne Altermann:</t>
        </r>
        <r>
          <rPr>
            <sz val="9"/>
            <color indexed="81"/>
            <rFont val="Tahoma"/>
            <family val="2"/>
            <charset val="186"/>
          </rPr>
          <t xml:space="preserve">
tehtud 09.05.2018</t>
        </r>
      </text>
    </comment>
    <comment ref="C1365" authorId="7" shapeId="0" xr:uid="{00000000-0006-0000-0200-000099010000}">
      <text>
        <r>
          <rPr>
            <b/>
            <sz val="9"/>
            <color indexed="81"/>
            <rFont val="Tahoma"/>
            <family val="2"/>
            <charset val="186"/>
          </rPr>
          <t>Anne Altermann:</t>
        </r>
        <r>
          <rPr>
            <sz val="9"/>
            <color indexed="81"/>
            <rFont val="Tahoma"/>
            <family val="2"/>
            <charset val="186"/>
          </rPr>
          <t xml:space="preserve">
tehtud 09.05.2018</t>
        </r>
      </text>
    </comment>
    <comment ref="C1366" authorId="7" shapeId="0" xr:uid="{00000000-0006-0000-0200-00009A010000}">
      <text>
        <r>
          <rPr>
            <b/>
            <sz val="9"/>
            <color indexed="81"/>
            <rFont val="Tahoma"/>
            <family val="2"/>
            <charset val="186"/>
          </rPr>
          <t>Anne Altermann:</t>
        </r>
        <r>
          <rPr>
            <sz val="9"/>
            <color indexed="81"/>
            <rFont val="Tahoma"/>
            <family val="2"/>
            <charset val="186"/>
          </rPr>
          <t xml:space="preserve">
tehtud 09.05.2018</t>
        </r>
      </text>
    </comment>
    <comment ref="C1367" authorId="7" shapeId="0" xr:uid="{00000000-0006-0000-0200-00009B010000}">
      <text>
        <r>
          <rPr>
            <b/>
            <sz val="9"/>
            <color indexed="81"/>
            <rFont val="Tahoma"/>
            <family val="2"/>
            <charset val="186"/>
          </rPr>
          <t>Anne Altermann:</t>
        </r>
        <r>
          <rPr>
            <sz val="9"/>
            <color indexed="81"/>
            <rFont val="Tahoma"/>
            <family val="2"/>
            <charset val="186"/>
          </rPr>
          <t xml:space="preserve">
tehtud 09.05.2018</t>
        </r>
      </text>
    </comment>
    <comment ref="C1368" authorId="7" shapeId="0" xr:uid="{00000000-0006-0000-0200-00009C010000}">
      <text>
        <r>
          <rPr>
            <b/>
            <sz val="9"/>
            <color indexed="81"/>
            <rFont val="Tahoma"/>
            <family val="2"/>
            <charset val="186"/>
          </rPr>
          <t>Anne Altermann:</t>
        </r>
        <r>
          <rPr>
            <sz val="9"/>
            <color indexed="81"/>
            <rFont val="Tahoma"/>
            <family val="2"/>
            <charset val="186"/>
          </rPr>
          <t xml:space="preserve">
tehtud 13.10.2020</t>
        </r>
      </text>
    </comment>
    <comment ref="C1369" authorId="7" shapeId="0" xr:uid="{00000000-0006-0000-0200-00009D010000}">
      <text>
        <r>
          <rPr>
            <b/>
            <sz val="9"/>
            <color indexed="81"/>
            <rFont val="Tahoma"/>
            <family val="2"/>
            <charset val="186"/>
          </rPr>
          <t>Anne Altermann:</t>
        </r>
        <r>
          <rPr>
            <sz val="9"/>
            <color indexed="81"/>
            <rFont val="Tahoma"/>
            <family val="2"/>
            <charset val="186"/>
          </rPr>
          <t xml:space="preserve">
tehtud 09.05.2019</t>
        </r>
      </text>
    </comment>
    <comment ref="C1370" authorId="0" shapeId="0" xr:uid="{00000000-0006-0000-0200-00009E010000}">
      <text>
        <r>
          <rPr>
            <b/>
            <sz val="9"/>
            <color indexed="81"/>
            <rFont val="Tahoma"/>
            <family val="2"/>
            <charset val="186"/>
          </rPr>
          <t>kibur:</t>
        </r>
        <r>
          <rPr>
            <sz val="9"/>
            <color indexed="81"/>
            <rFont val="Tahoma"/>
            <family val="2"/>
            <charset val="186"/>
          </rPr>
          <t xml:space="preserve">
tehtud 29.08.2011</t>
        </r>
      </text>
    </comment>
    <comment ref="C1375" authorId="0" shapeId="0" xr:uid="{00000000-0006-0000-0200-00009F010000}">
      <text>
        <r>
          <rPr>
            <b/>
            <sz val="9"/>
            <color indexed="81"/>
            <rFont val="Tahoma"/>
            <family val="2"/>
            <charset val="186"/>
          </rPr>
          <t>kibur:</t>
        </r>
        <r>
          <rPr>
            <sz val="9"/>
            <color indexed="81"/>
            <rFont val="Tahoma"/>
            <family val="2"/>
            <charset val="186"/>
          </rPr>
          <t xml:space="preserve">
tehtud 29.08.2011</t>
        </r>
      </text>
    </comment>
    <comment ref="C1376" authorId="0" shapeId="0" xr:uid="{00000000-0006-0000-0200-0000A0010000}">
      <text>
        <r>
          <rPr>
            <b/>
            <sz val="9"/>
            <color indexed="81"/>
            <rFont val="Tahoma"/>
            <family val="2"/>
            <charset val="186"/>
          </rPr>
          <t>kibur:</t>
        </r>
        <r>
          <rPr>
            <sz val="9"/>
            <color indexed="81"/>
            <rFont val="Tahoma"/>
            <family val="2"/>
            <charset val="186"/>
          </rPr>
          <t xml:space="preserve">
tehtud 29.08.2011</t>
        </r>
      </text>
    </comment>
    <comment ref="C1380" authorId="7" shapeId="0" xr:uid="{00000000-0006-0000-0200-0000A1010000}">
      <text>
        <r>
          <rPr>
            <b/>
            <sz val="9"/>
            <color indexed="81"/>
            <rFont val="Tahoma"/>
            <family val="2"/>
            <charset val="186"/>
          </rPr>
          <t>Anne Altermann:</t>
        </r>
        <r>
          <rPr>
            <sz val="9"/>
            <color indexed="81"/>
            <rFont val="Tahoma"/>
            <family val="2"/>
            <charset val="186"/>
          </rPr>
          <t xml:space="preserve">
tehtud 09.05.2019</t>
        </r>
      </text>
    </comment>
    <comment ref="C1381" authorId="7" shapeId="0" xr:uid="{00000000-0006-0000-0200-0000A2010000}">
      <text>
        <r>
          <rPr>
            <b/>
            <sz val="9"/>
            <color indexed="81"/>
            <rFont val="Tahoma"/>
            <family val="2"/>
            <charset val="186"/>
          </rPr>
          <t>Anne Altermann:</t>
        </r>
        <r>
          <rPr>
            <sz val="9"/>
            <color indexed="81"/>
            <rFont val="Tahoma"/>
            <family val="2"/>
            <charset val="186"/>
          </rPr>
          <t xml:space="preserve">
tehtud 09.05.2019</t>
        </r>
      </text>
    </comment>
    <comment ref="C1382" authorId="7" shapeId="0" xr:uid="{00000000-0006-0000-0200-0000A3010000}">
      <text>
        <r>
          <rPr>
            <b/>
            <sz val="9"/>
            <color indexed="81"/>
            <rFont val="Tahoma"/>
            <family val="2"/>
            <charset val="186"/>
          </rPr>
          <t>Anne Altermann:</t>
        </r>
        <r>
          <rPr>
            <sz val="9"/>
            <color indexed="81"/>
            <rFont val="Tahoma"/>
            <family val="2"/>
            <charset val="186"/>
          </rPr>
          <t xml:space="preserve">
tehtud 13.10.2020</t>
        </r>
      </text>
    </comment>
    <comment ref="B1397" authorId="0" shapeId="0" xr:uid="{00000000-0006-0000-0200-0000A4010000}">
      <text>
        <r>
          <rPr>
            <b/>
            <sz val="8"/>
            <color indexed="81"/>
            <rFont val="Tahoma"/>
            <family val="2"/>
            <charset val="186"/>
          </rPr>
          <t>kibur:</t>
        </r>
        <r>
          <rPr>
            <sz val="8"/>
            <color indexed="81"/>
            <rFont val="Tahoma"/>
            <family val="2"/>
            <charset val="186"/>
          </rPr>
          <t xml:space="preserve">
tehtud 18.12.09
kasutamiseks alates 01.01.2010</t>
        </r>
      </text>
    </comment>
    <comment ref="B1398" authorId="0" shapeId="0" xr:uid="{00000000-0006-0000-0200-0000A5010000}">
      <text>
        <r>
          <rPr>
            <b/>
            <sz val="9"/>
            <color indexed="81"/>
            <rFont val="Tahoma"/>
            <family val="2"/>
            <charset val="186"/>
          </rPr>
          <t>kibur:</t>
        </r>
        <r>
          <rPr>
            <sz val="9"/>
            <color indexed="81"/>
            <rFont val="Tahoma"/>
            <family val="2"/>
            <charset val="186"/>
          </rPr>
          <t xml:space="preserve">
tehtud 29.08.2011</t>
        </r>
      </text>
    </comment>
    <comment ref="B1399" authorId="0" shapeId="0" xr:uid="{00000000-0006-0000-0200-0000A6010000}">
      <text>
        <r>
          <rPr>
            <b/>
            <sz val="9"/>
            <color indexed="81"/>
            <rFont val="Tahoma"/>
            <family val="2"/>
            <charset val="186"/>
          </rPr>
          <t>kibur:</t>
        </r>
        <r>
          <rPr>
            <sz val="9"/>
            <color indexed="81"/>
            <rFont val="Tahoma"/>
            <family val="2"/>
            <charset val="186"/>
          </rPr>
          <t xml:space="preserve">
tehtud 23.11.2011</t>
        </r>
      </text>
    </comment>
    <comment ref="B1401" authorId="1" shapeId="0" xr:uid="{00000000-0006-0000-0200-0000A7010000}">
      <text>
        <r>
          <rPr>
            <b/>
            <sz val="9"/>
            <color indexed="81"/>
            <rFont val="Tahoma"/>
            <family val="2"/>
            <charset val="186"/>
          </rPr>
          <t>Krista Kibur:</t>
        </r>
        <r>
          <rPr>
            <sz val="9"/>
            <color indexed="81"/>
            <rFont val="Tahoma"/>
            <family val="2"/>
            <charset val="186"/>
          </rPr>
          <t xml:space="preserve">
tehtud 17.12.2012 (2014 eelarve)
</t>
        </r>
      </text>
    </comment>
    <comment ref="B1402" authorId="8" shapeId="0" xr:uid="{00000000-0006-0000-0200-0000A8010000}">
      <text>
        <r>
          <rPr>
            <b/>
            <sz val="9"/>
            <color indexed="81"/>
            <rFont val="Tahoma"/>
            <family val="2"/>
            <charset val="186"/>
          </rPr>
          <t>Anne A.:</t>
        </r>
        <r>
          <rPr>
            <sz val="9"/>
            <color indexed="81"/>
            <rFont val="Tahoma"/>
            <family val="2"/>
            <charset val="186"/>
          </rPr>
          <t xml:space="preserve">
tehtud 27.08.2014 (2015. eelarve)</t>
        </r>
      </text>
    </comment>
    <comment ref="B1403" authorId="1" shapeId="0" xr:uid="{00000000-0006-0000-0200-0000A9010000}">
      <text>
        <r>
          <rPr>
            <b/>
            <sz val="8"/>
            <color indexed="81"/>
            <rFont val="Tahoma"/>
            <family val="2"/>
            <charset val="186"/>
          </rPr>
          <t>Krista Kibur:</t>
        </r>
        <r>
          <rPr>
            <sz val="8"/>
            <color indexed="81"/>
            <rFont val="Tahoma"/>
            <family val="2"/>
            <charset val="186"/>
          </rPr>
          <t xml:space="preserve">
16.10.2015 IIlEA</t>
        </r>
      </text>
    </comment>
    <comment ref="B1404" authorId="1" shapeId="0" xr:uid="{00000000-0006-0000-0200-0000AA010000}">
      <text>
        <r>
          <rPr>
            <b/>
            <sz val="8"/>
            <color indexed="81"/>
            <rFont val="Tahoma"/>
            <family val="2"/>
            <charset val="186"/>
          </rPr>
          <t>Krista Kibur:</t>
        </r>
        <r>
          <rPr>
            <sz val="8"/>
            <color indexed="81"/>
            <rFont val="Tahoma"/>
            <family val="2"/>
            <charset val="186"/>
          </rPr>
          <t xml:space="preserve">
04.11.2015 alates 2016 eelarve</t>
        </r>
      </text>
    </comment>
    <comment ref="B1405" authorId="1" shapeId="0" xr:uid="{00000000-0006-0000-0200-0000AB010000}">
      <text>
        <r>
          <rPr>
            <b/>
            <sz val="8"/>
            <color indexed="81"/>
            <rFont val="Tahoma"/>
            <family val="2"/>
            <charset val="186"/>
          </rPr>
          <t>Krista Kibur:</t>
        </r>
        <r>
          <rPr>
            <sz val="8"/>
            <color indexed="81"/>
            <rFont val="Tahoma"/>
            <family val="2"/>
            <charset val="186"/>
          </rPr>
          <t xml:space="preserve">
04.11.02015 alates 2016 eelarve</t>
        </r>
      </text>
    </comment>
    <comment ref="B1406" authorId="1" shapeId="0" xr:uid="{00000000-0006-0000-0200-0000AC010000}">
      <text>
        <r>
          <rPr>
            <b/>
            <sz val="8"/>
            <color indexed="81"/>
            <rFont val="Tahoma"/>
            <family val="2"/>
            <charset val="186"/>
          </rPr>
          <t>Krista Kibur:</t>
        </r>
        <r>
          <rPr>
            <sz val="8"/>
            <color indexed="81"/>
            <rFont val="Tahoma"/>
            <family val="2"/>
            <charset val="186"/>
          </rPr>
          <t xml:space="preserve">
11.12.2015 2016 eelarve</t>
        </r>
      </text>
    </comment>
    <comment ref="B1407" authorId="1" shapeId="0" xr:uid="{00000000-0006-0000-0200-0000AD010000}">
      <text>
        <r>
          <rPr>
            <b/>
            <sz val="9"/>
            <color indexed="81"/>
            <rFont val="Tahoma"/>
            <family val="2"/>
            <charset val="186"/>
          </rPr>
          <t>Krista Kibur:</t>
        </r>
        <r>
          <rPr>
            <sz val="9"/>
            <color indexed="81"/>
            <rFont val="Tahoma"/>
            <family val="2"/>
            <charset val="186"/>
          </rPr>
          <t xml:space="preserve">
17.11.16  2017 eelarve</t>
        </r>
      </text>
    </comment>
    <comment ref="B1408" authorId="1" shapeId="0" xr:uid="{00000000-0006-0000-0200-0000AE010000}">
      <text>
        <r>
          <rPr>
            <b/>
            <sz val="9"/>
            <color indexed="81"/>
            <rFont val="Tahoma"/>
            <family val="2"/>
            <charset val="186"/>
          </rPr>
          <t>Krista Kibur:</t>
        </r>
        <r>
          <rPr>
            <sz val="9"/>
            <color indexed="81"/>
            <rFont val="Tahoma"/>
            <family val="2"/>
            <charset val="186"/>
          </rPr>
          <t xml:space="preserve">
13.12.2016  2017 eelarve</t>
        </r>
      </text>
    </comment>
    <comment ref="B1409" authorId="1" shapeId="0" xr:uid="{00000000-0006-0000-0200-0000AF010000}">
      <text>
        <r>
          <rPr>
            <b/>
            <sz val="9"/>
            <color indexed="81"/>
            <rFont val="Tahoma"/>
            <family val="2"/>
            <charset val="186"/>
          </rPr>
          <t>Krista Kibur:</t>
        </r>
        <r>
          <rPr>
            <sz val="9"/>
            <color indexed="81"/>
            <rFont val="Tahoma"/>
            <family val="2"/>
            <charset val="186"/>
          </rPr>
          <t xml:space="preserve">
13.12. 2016  2017eelarve</t>
        </r>
      </text>
    </comment>
    <comment ref="B1411" authorId="7" shapeId="0" xr:uid="{00000000-0006-0000-0200-0000B0010000}">
      <text>
        <r>
          <rPr>
            <b/>
            <sz val="9"/>
            <color indexed="81"/>
            <rFont val="Tahoma"/>
            <family val="2"/>
            <charset val="186"/>
          </rPr>
          <t>Anne Altermann:</t>
        </r>
        <r>
          <rPr>
            <sz val="9"/>
            <color indexed="81"/>
            <rFont val="Tahoma"/>
            <family val="2"/>
            <charset val="186"/>
          </rPr>
          <t xml:space="preserve">
tehtud 07.11.2019</t>
        </r>
      </text>
    </comment>
    <comment ref="E1411" authorId="7" shapeId="0" xr:uid="{00000000-0006-0000-0200-0000B1010000}">
      <text>
        <r>
          <rPr>
            <b/>
            <sz val="9"/>
            <color indexed="81"/>
            <rFont val="Tahoma"/>
            <family val="2"/>
            <charset val="186"/>
          </rPr>
          <t>Anne Altermann:</t>
        </r>
        <r>
          <rPr>
            <sz val="9"/>
            <color indexed="81"/>
            <rFont val="Tahoma"/>
            <family val="2"/>
            <charset val="186"/>
          </rPr>
          <t xml:space="preserve">
alates 2020</t>
        </r>
      </text>
    </comment>
    <comment ref="B1412" authorId="1" shapeId="0" xr:uid="{00000000-0006-0000-0200-0000B2010000}">
      <text>
        <r>
          <rPr>
            <b/>
            <sz val="9"/>
            <color indexed="81"/>
            <rFont val="Tahoma"/>
            <family val="2"/>
            <charset val="186"/>
          </rPr>
          <t>Krista Kibur:</t>
        </r>
        <r>
          <rPr>
            <sz val="9"/>
            <color indexed="81"/>
            <rFont val="Tahoma"/>
            <family val="2"/>
            <charset val="186"/>
          </rPr>
          <t xml:space="preserve">
2017 I LEA</t>
        </r>
      </text>
    </comment>
    <comment ref="B1414" authorId="1" shapeId="0" xr:uid="{00000000-0006-0000-0200-0000B3010000}">
      <text>
        <r>
          <rPr>
            <b/>
            <sz val="9"/>
            <color indexed="81"/>
            <rFont val="Tahoma"/>
            <family val="2"/>
            <charset val="186"/>
          </rPr>
          <t>Krista Kibur:</t>
        </r>
        <r>
          <rPr>
            <sz val="9"/>
            <color indexed="81"/>
            <rFont val="Tahoma"/>
            <family val="2"/>
            <charset val="186"/>
          </rPr>
          <t xml:space="preserve">
2018 LEA</t>
        </r>
      </text>
    </comment>
    <comment ref="B1420" authorId="7" shapeId="0" xr:uid="{00000000-0006-0000-0200-0000B4010000}">
      <text>
        <r>
          <rPr>
            <b/>
            <sz val="9"/>
            <color indexed="81"/>
            <rFont val="Tahoma"/>
            <family val="2"/>
            <charset val="186"/>
          </rPr>
          <t>Anne Altermann:</t>
        </r>
        <r>
          <rPr>
            <sz val="9"/>
            <color indexed="81"/>
            <rFont val="Tahoma"/>
            <family val="2"/>
            <charset val="186"/>
          </rPr>
          <t xml:space="preserve">
tehtud 17.06.2020
</t>
        </r>
      </text>
    </comment>
    <comment ref="B1421" authorId="7" shapeId="0" xr:uid="{00000000-0006-0000-0200-0000B5010000}">
      <text>
        <r>
          <rPr>
            <b/>
            <sz val="9"/>
            <color indexed="81"/>
            <rFont val="Tahoma"/>
            <family val="2"/>
            <charset val="186"/>
          </rPr>
          <t>Anne Altermann:</t>
        </r>
        <r>
          <rPr>
            <sz val="9"/>
            <color indexed="81"/>
            <rFont val="Tahoma"/>
            <family val="2"/>
            <charset val="186"/>
          </rPr>
          <t xml:space="preserve">
tehtud 17.06.2020
</t>
        </r>
      </text>
    </comment>
    <comment ref="B1422" authorId="7" shapeId="0" xr:uid="{00000000-0006-0000-0200-0000B6010000}">
      <text>
        <r>
          <rPr>
            <b/>
            <sz val="9"/>
            <color indexed="81"/>
            <rFont val="Tahoma"/>
            <family val="2"/>
            <charset val="186"/>
          </rPr>
          <t>Anne Altermann:</t>
        </r>
        <r>
          <rPr>
            <sz val="9"/>
            <color indexed="81"/>
            <rFont val="Tahoma"/>
            <family val="2"/>
            <charset val="186"/>
          </rPr>
          <t xml:space="preserve">
tehtud 07.06.2021 I LEA 2021</t>
        </r>
      </text>
    </comment>
    <comment ref="E1422" authorId="7" shapeId="0" xr:uid="{00000000-0006-0000-0200-0000B7010000}">
      <text>
        <r>
          <rPr>
            <b/>
            <sz val="9"/>
            <color indexed="81"/>
            <rFont val="Tahoma"/>
            <family val="2"/>
            <charset val="186"/>
          </rPr>
          <t>Anne Altermann:</t>
        </r>
        <r>
          <rPr>
            <sz val="9"/>
            <color indexed="81"/>
            <rFont val="Tahoma"/>
            <family val="2"/>
            <charset val="186"/>
          </rPr>
          <t xml:space="preserve">
loodava siseskatepargi tegevuse toetamine</t>
        </r>
      </text>
    </comment>
    <comment ref="B1423" authorId="7" shapeId="0" xr:uid="{00000000-0006-0000-0200-0000B8010000}">
      <text>
        <r>
          <rPr>
            <b/>
            <sz val="9"/>
            <color indexed="81"/>
            <rFont val="Tahoma"/>
            <family val="2"/>
            <charset val="186"/>
          </rPr>
          <t>Anne Altermann:</t>
        </r>
        <r>
          <rPr>
            <sz val="9"/>
            <color indexed="81"/>
            <rFont val="Tahoma"/>
            <family val="2"/>
            <charset val="186"/>
          </rPr>
          <t xml:space="preserve">
tehtud 07.06.2021 I LEA 2021</t>
        </r>
      </text>
    </comment>
    <comment ref="B1424" authorId="7" shapeId="0" xr:uid="{00000000-0006-0000-0200-0000B9010000}">
      <text>
        <r>
          <rPr>
            <b/>
            <sz val="9"/>
            <color indexed="81"/>
            <rFont val="Tahoma"/>
            <family val="2"/>
            <charset val="186"/>
          </rPr>
          <t>Anne Altermann:</t>
        </r>
        <r>
          <rPr>
            <sz val="9"/>
            <color indexed="81"/>
            <rFont val="Tahoma"/>
            <family val="2"/>
            <charset val="186"/>
          </rPr>
          <t xml:space="preserve">
tehtud 07.06.2021 I LEA 2021</t>
        </r>
      </text>
    </comment>
    <comment ref="B1425" authorId="7" shapeId="0" xr:uid="{00000000-0006-0000-0200-0000BA010000}">
      <text>
        <r>
          <rPr>
            <b/>
            <sz val="9"/>
            <color indexed="81"/>
            <rFont val="Tahoma"/>
            <family val="2"/>
            <charset val="186"/>
          </rPr>
          <t>Anne Altermann:</t>
        </r>
        <r>
          <rPr>
            <sz val="9"/>
            <color indexed="81"/>
            <rFont val="Tahoma"/>
            <family val="2"/>
            <charset val="186"/>
          </rPr>
          <t xml:space="preserve">
tehtud 07.06.2021 I LEA 2021</t>
        </r>
      </text>
    </comment>
    <comment ref="B1426" authorId="7" shapeId="0" xr:uid="{00000000-0006-0000-0200-0000BB010000}">
      <text>
        <r>
          <rPr>
            <b/>
            <sz val="9"/>
            <color indexed="81"/>
            <rFont val="Tahoma"/>
            <family val="2"/>
            <charset val="186"/>
          </rPr>
          <t>Anne Altermann:</t>
        </r>
        <r>
          <rPr>
            <sz val="9"/>
            <color indexed="81"/>
            <rFont val="Tahoma"/>
            <family val="2"/>
            <charset val="186"/>
          </rPr>
          <t xml:space="preserve">
tehtud 07.06.2021 I LEA 2021</t>
        </r>
      </text>
    </comment>
    <comment ref="B1428" authorId="7" shapeId="0" xr:uid="{00000000-0006-0000-0200-0000BC010000}">
      <text>
        <r>
          <rPr>
            <sz val="9"/>
            <color indexed="81"/>
            <rFont val="Tahoma"/>
            <family val="2"/>
            <charset val="186"/>
          </rPr>
          <t xml:space="preserve">
tehtud 06.11.2019</t>
        </r>
      </text>
    </comment>
    <comment ref="C1447" authorId="4" shapeId="0" xr:uid="{00000000-0006-0000-0200-0000BD010000}">
      <text>
        <r>
          <rPr>
            <b/>
            <sz val="8"/>
            <color indexed="81"/>
            <rFont val="Tahoma"/>
            <family val="2"/>
            <charset val="186"/>
          </rPr>
          <t>valler:</t>
        </r>
        <r>
          <rPr>
            <sz val="8"/>
            <color indexed="81"/>
            <rFont val="Tahoma"/>
            <family val="2"/>
            <charset val="186"/>
          </rPr>
          <t xml:space="preserve">
tehtud 11.12.08</t>
        </r>
      </text>
    </comment>
    <comment ref="C1448" authorId="4" shapeId="0" xr:uid="{00000000-0006-0000-0200-0000BE010000}">
      <text>
        <r>
          <rPr>
            <b/>
            <sz val="8"/>
            <color indexed="81"/>
            <rFont val="Tahoma"/>
            <family val="2"/>
            <charset val="186"/>
          </rPr>
          <t>valler:</t>
        </r>
        <r>
          <rPr>
            <sz val="8"/>
            <color indexed="81"/>
            <rFont val="Tahoma"/>
            <family val="2"/>
            <charset val="186"/>
          </rPr>
          <t xml:space="preserve">
tehtud 11.12.08</t>
        </r>
      </text>
    </comment>
    <comment ref="B1459" authorId="13" shapeId="0" xr:uid="{00000000-0006-0000-0200-0000BF010000}">
      <text>
        <r>
          <rPr>
            <b/>
            <sz val="8"/>
            <color indexed="81"/>
            <rFont val="Tahoma"/>
            <family val="2"/>
            <charset val="186"/>
          </rPr>
          <t>treimann:</t>
        </r>
        <r>
          <rPr>
            <sz val="8"/>
            <color indexed="81"/>
            <rFont val="Tahoma"/>
            <family val="2"/>
            <charset val="186"/>
          </rPr>
          <t xml:space="preserve">
tehtud 05.03.2012
</t>
        </r>
      </text>
    </comment>
    <comment ref="B1463" authorId="12" shapeId="0" xr:uid="{91C5AECE-ECDD-400C-8873-7B9AEA70CB50}">
      <text>
        <r>
          <rPr>
            <b/>
            <sz val="9"/>
            <color indexed="81"/>
            <rFont val="Tahoma"/>
            <family val="2"/>
            <charset val="186"/>
          </rPr>
          <t>Monika Pertel:</t>
        </r>
        <r>
          <rPr>
            <sz val="9"/>
            <color indexed="81"/>
            <rFont val="Tahoma"/>
            <family val="2"/>
            <charset val="186"/>
          </rPr>
          <t xml:space="preserve">
al.01.01.22
</t>
        </r>
      </text>
    </comment>
    <comment ref="E1468" authorId="4" shapeId="0" xr:uid="{00000000-0006-0000-0200-0000C0010000}">
      <text>
        <r>
          <rPr>
            <b/>
            <sz val="8"/>
            <color indexed="81"/>
            <rFont val="Tahoma"/>
            <family val="2"/>
            <charset val="186"/>
          </rPr>
          <t>valler:</t>
        </r>
        <r>
          <rPr>
            <sz val="8"/>
            <color indexed="81"/>
            <rFont val="Tahoma"/>
            <family val="2"/>
            <charset val="186"/>
          </rPr>
          <t xml:space="preserve">
tehtud 08.12.08</t>
        </r>
      </text>
    </comment>
    <comment ref="A1471" authorId="1" shapeId="0" xr:uid="{00000000-0006-0000-0200-0000C1010000}">
      <text>
        <r>
          <rPr>
            <b/>
            <sz val="9"/>
            <color indexed="81"/>
            <rFont val="Tahoma"/>
            <family val="2"/>
            <charset val="186"/>
          </rPr>
          <t>Krista Kibur:</t>
        </r>
        <r>
          <rPr>
            <sz val="9"/>
            <color indexed="81"/>
            <rFont val="Tahoma"/>
            <family val="2"/>
            <charset val="186"/>
          </rPr>
          <t xml:space="preserve">
tootegrupp</t>
        </r>
      </text>
    </comment>
    <comment ref="B1472" authorId="1" shapeId="0" xr:uid="{00000000-0006-0000-0200-0000C2010000}">
      <text>
        <r>
          <rPr>
            <b/>
            <sz val="9"/>
            <color indexed="81"/>
            <rFont val="Tahoma"/>
            <family val="2"/>
            <charset val="186"/>
          </rPr>
          <t>Krista Kibur:</t>
        </r>
        <r>
          <rPr>
            <sz val="9"/>
            <color indexed="81"/>
            <rFont val="Tahoma"/>
            <family val="2"/>
            <charset val="186"/>
          </rPr>
          <t xml:space="preserve">
toode</t>
        </r>
      </text>
    </comment>
    <comment ref="B1483" authorId="0" shapeId="0" xr:uid="{00000000-0006-0000-0200-0000C3010000}">
      <text>
        <r>
          <rPr>
            <b/>
            <sz val="9"/>
            <color indexed="81"/>
            <rFont val="Tahoma"/>
            <family val="2"/>
            <charset val="186"/>
          </rPr>
          <t>kibur:</t>
        </r>
        <r>
          <rPr>
            <sz val="9"/>
            <color indexed="81"/>
            <rFont val="Tahoma"/>
            <family val="2"/>
            <charset val="186"/>
          </rPr>
          <t xml:space="preserve">
alates 2013. aastast</t>
        </r>
      </text>
    </comment>
    <comment ref="C1484" authorId="0" shapeId="0" xr:uid="{00000000-0006-0000-0200-0000C4010000}">
      <text>
        <r>
          <rPr>
            <b/>
            <sz val="9"/>
            <color indexed="81"/>
            <rFont val="Tahoma"/>
            <family val="2"/>
            <charset val="186"/>
          </rPr>
          <t>kibur:</t>
        </r>
        <r>
          <rPr>
            <sz val="9"/>
            <color indexed="81"/>
            <rFont val="Tahoma"/>
            <family val="2"/>
            <charset val="186"/>
          </rPr>
          <t xml:space="preserve">
alates 2013. aastast</t>
        </r>
      </text>
    </comment>
    <comment ref="C1485" authorId="0" shapeId="0" xr:uid="{00000000-0006-0000-0200-0000C5010000}">
      <text>
        <r>
          <rPr>
            <b/>
            <sz val="9"/>
            <color indexed="81"/>
            <rFont val="Tahoma"/>
            <family val="2"/>
            <charset val="186"/>
          </rPr>
          <t>kibur:</t>
        </r>
        <r>
          <rPr>
            <sz val="9"/>
            <color indexed="81"/>
            <rFont val="Tahoma"/>
            <family val="2"/>
            <charset val="186"/>
          </rPr>
          <t xml:space="preserve">
alates 2013. aastast</t>
        </r>
      </text>
    </comment>
    <comment ref="E1488" authorId="7" shapeId="0" xr:uid="{00000000-0006-0000-0200-0000C6010000}">
      <text>
        <r>
          <rPr>
            <b/>
            <sz val="9"/>
            <color indexed="81"/>
            <rFont val="Tahoma"/>
            <family val="2"/>
            <charset val="186"/>
          </rPr>
          <t>Anne Altermann:</t>
        </r>
        <r>
          <rPr>
            <sz val="9"/>
            <color indexed="81"/>
            <rFont val="Tahoma"/>
            <family val="2"/>
            <charset val="186"/>
          </rPr>
          <t xml:space="preserve">
tehtud 09.06.2021 I LEA 2021</t>
        </r>
      </text>
    </comment>
    <comment ref="B1494" authorId="1" shapeId="0" xr:uid="{00000000-0006-0000-0200-0000C7010000}">
      <text>
        <r>
          <rPr>
            <b/>
            <sz val="9"/>
            <color indexed="81"/>
            <rFont val="Tahoma"/>
            <family val="2"/>
            <charset val="186"/>
          </rPr>
          <t>Krista Kibur:</t>
        </r>
        <r>
          <rPr>
            <sz val="9"/>
            <color indexed="81"/>
            <rFont val="Tahoma"/>
            <family val="2"/>
            <charset val="186"/>
          </rPr>
          <t xml:space="preserve">
tehtud 19.08.2014
</t>
        </r>
      </text>
    </comment>
    <comment ref="B1507" authorId="1" shapeId="0" xr:uid="{00000000-0006-0000-0200-0000C8010000}">
      <text>
        <r>
          <rPr>
            <b/>
            <sz val="9"/>
            <color indexed="81"/>
            <rFont val="Tahoma"/>
            <family val="2"/>
            <charset val="186"/>
          </rPr>
          <t>Krista Kibur:</t>
        </r>
        <r>
          <rPr>
            <sz val="9"/>
            <color indexed="81"/>
            <rFont val="Tahoma"/>
            <family val="2"/>
            <charset val="186"/>
          </rPr>
          <t xml:space="preserve">
2013 I LEA</t>
        </r>
      </text>
    </comment>
    <comment ref="B1508" authorId="1" shapeId="0" xr:uid="{00000000-0006-0000-0200-0000C9010000}">
      <text>
        <r>
          <rPr>
            <b/>
            <sz val="9"/>
            <color indexed="81"/>
            <rFont val="Tahoma"/>
            <family val="2"/>
            <charset val="186"/>
          </rPr>
          <t>Krista Kibur:</t>
        </r>
        <r>
          <rPr>
            <sz val="9"/>
            <color indexed="81"/>
            <rFont val="Tahoma"/>
            <family val="2"/>
            <charset val="186"/>
          </rPr>
          <t xml:space="preserve">
2013 I LEA</t>
        </r>
      </text>
    </comment>
    <comment ref="B1509" authorId="1" shapeId="0" xr:uid="{00000000-0006-0000-0200-0000CA010000}">
      <text>
        <r>
          <rPr>
            <b/>
            <sz val="9"/>
            <color indexed="81"/>
            <rFont val="Tahoma"/>
            <family val="2"/>
            <charset val="186"/>
          </rPr>
          <t>Krista Kibur:</t>
        </r>
        <r>
          <rPr>
            <sz val="9"/>
            <color indexed="81"/>
            <rFont val="Tahoma"/>
            <family val="2"/>
            <charset val="186"/>
          </rPr>
          <t xml:space="preserve">
I LEA 2016 03.06.2016</t>
        </r>
      </text>
    </comment>
    <comment ref="B1511" authorId="1" shapeId="0" xr:uid="{00000000-0006-0000-0200-0000CB010000}">
      <text>
        <r>
          <rPr>
            <b/>
            <sz val="9"/>
            <color indexed="81"/>
            <rFont val="Tahoma"/>
            <family val="2"/>
            <charset val="186"/>
          </rPr>
          <t>Krista Kibur:</t>
        </r>
        <r>
          <rPr>
            <sz val="9"/>
            <color indexed="81"/>
            <rFont val="Tahoma"/>
            <family val="2"/>
            <charset val="186"/>
          </rPr>
          <t xml:space="preserve">
2017 I LEA
</t>
        </r>
      </text>
    </comment>
    <comment ref="B1512" authorId="15" shapeId="0" xr:uid="{00000000-0006-0000-0200-0000CC010000}">
      <text>
        <r>
          <rPr>
            <b/>
            <sz val="9"/>
            <color indexed="81"/>
            <rFont val="Tahoma"/>
            <family val="2"/>
            <charset val="186"/>
          </rPr>
          <t>Kaidi Oja:</t>
        </r>
        <r>
          <rPr>
            <sz val="9"/>
            <color indexed="81"/>
            <rFont val="Tahoma"/>
            <family val="2"/>
            <charset val="186"/>
          </rPr>
          <t xml:space="preserve">
loodud 08.10.2012</t>
        </r>
      </text>
    </comment>
    <comment ref="E1512" authorId="15" shapeId="0" xr:uid="{00000000-0006-0000-0200-0000CD010000}">
      <text>
        <r>
          <rPr>
            <b/>
            <sz val="9"/>
            <color indexed="81"/>
            <rFont val="Tahoma"/>
            <family val="2"/>
            <charset val="186"/>
          </rPr>
          <t>Kaidi Oja:</t>
        </r>
        <r>
          <rPr>
            <sz val="9"/>
            <color indexed="81"/>
            <rFont val="Tahoma"/>
            <family val="2"/>
            <charset val="186"/>
          </rPr>
          <t xml:space="preserve">
Haabersti Vaba Aja Keskusele</t>
        </r>
      </text>
    </comment>
    <comment ref="B1515" authorId="1" shapeId="0" xr:uid="{00000000-0006-0000-0200-0000CE010000}">
      <text>
        <r>
          <rPr>
            <b/>
            <sz val="9"/>
            <color indexed="81"/>
            <rFont val="Tahoma"/>
            <family val="2"/>
            <charset val="186"/>
          </rPr>
          <t>Krista Kibur:</t>
        </r>
        <r>
          <rPr>
            <sz val="9"/>
            <color indexed="81"/>
            <rFont val="Tahoma"/>
            <family val="2"/>
            <charset val="186"/>
          </rPr>
          <t xml:space="preserve">
2018 LEA
</t>
        </r>
      </text>
    </comment>
    <comment ref="B1517" authorId="12" shapeId="0" xr:uid="{00000000-0006-0000-0200-0000CF010000}">
      <text>
        <r>
          <rPr>
            <b/>
            <sz val="9"/>
            <color indexed="81"/>
            <rFont val="Tahoma"/>
            <family val="2"/>
            <charset val="186"/>
          </rPr>
          <t>Monika Pertel:</t>
        </r>
        <r>
          <rPr>
            <sz val="9"/>
            <color indexed="81"/>
            <rFont val="Tahoma"/>
            <family val="2"/>
            <charset val="186"/>
          </rPr>
          <t xml:space="preserve">
al.2021 noorsootöö valdkonna all - Lasnamäe LOV</t>
        </r>
      </text>
    </comment>
    <comment ref="B1518" authorId="12" shapeId="0" xr:uid="{00000000-0006-0000-0200-0000D0010000}">
      <text>
        <r>
          <rPr>
            <b/>
            <sz val="9"/>
            <color indexed="81"/>
            <rFont val="Tahoma"/>
            <family val="2"/>
            <charset val="186"/>
          </rPr>
          <t>Monika Pertel:</t>
        </r>
        <r>
          <rPr>
            <sz val="9"/>
            <color indexed="81"/>
            <rFont val="Tahoma"/>
            <family val="2"/>
            <charset val="186"/>
          </rPr>
          <t xml:space="preserve">
al 2021 noorsootöö valdkonna all. Põhja LOV</t>
        </r>
      </text>
    </comment>
    <comment ref="B1522" authorId="0" shapeId="0" xr:uid="{00000000-0006-0000-0200-0000D1010000}">
      <text>
        <r>
          <rPr>
            <b/>
            <sz val="8"/>
            <color indexed="81"/>
            <rFont val="Tahoma"/>
            <family val="2"/>
            <charset val="186"/>
          </rPr>
          <t>kibur:</t>
        </r>
        <r>
          <rPr>
            <sz val="8"/>
            <color indexed="81"/>
            <rFont val="Tahoma"/>
            <family val="2"/>
            <charset val="186"/>
          </rPr>
          <t xml:space="preserve">
lisatud 15.10.2010. kasutamiseks alates 
2011</t>
        </r>
      </text>
    </comment>
    <comment ref="B1525" authorId="0" shapeId="0" xr:uid="{00000000-0006-0000-0200-0000D2010000}">
      <text>
        <r>
          <rPr>
            <b/>
            <sz val="9"/>
            <color indexed="81"/>
            <rFont val="Tahoma"/>
            <family val="2"/>
            <charset val="186"/>
          </rPr>
          <t>kibur:</t>
        </r>
        <r>
          <rPr>
            <sz val="9"/>
            <color indexed="81"/>
            <rFont val="Tahoma"/>
            <family val="2"/>
            <charset val="186"/>
          </rPr>
          <t xml:space="preserve">
tehtud 08.12.2010 (katteallikas omatulud F116 teenuse osutamine)</t>
        </r>
      </text>
    </comment>
    <comment ref="B1526" authorId="0" shapeId="0" xr:uid="{00000000-0006-0000-0200-0000D3010000}">
      <text>
        <r>
          <rPr>
            <b/>
            <sz val="9"/>
            <color indexed="81"/>
            <rFont val="Tahoma"/>
            <family val="2"/>
            <charset val="186"/>
          </rPr>
          <t>kibur:</t>
        </r>
        <r>
          <rPr>
            <sz val="9"/>
            <color indexed="81"/>
            <rFont val="Tahoma"/>
            <family val="2"/>
            <charset val="186"/>
          </rPr>
          <t xml:space="preserve">
tehtud 08.12.2010</t>
        </r>
      </text>
    </comment>
    <comment ref="B1527" authorId="0" shapeId="0" xr:uid="{00000000-0006-0000-0200-0000D4010000}">
      <text>
        <r>
          <rPr>
            <b/>
            <sz val="9"/>
            <color indexed="81"/>
            <rFont val="Tahoma"/>
            <family val="2"/>
            <charset val="186"/>
          </rPr>
          <t>kibur:</t>
        </r>
        <r>
          <rPr>
            <sz val="9"/>
            <color indexed="81"/>
            <rFont val="Tahoma"/>
            <family val="2"/>
            <charset val="186"/>
          </rPr>
          <t xml:space="preserve">
tehtud 30.03.2011</t>
        </r>
      </text>
    </comment>
    <comment ref="B1528" authorId="0" shapeId="0" xr:uid="{00000000-0006-0000-0200-0000D5010000}">
      <text>
        <r>
          <rPr>
            <b/>
            <sz val="9"/>
            <color indexed="81"/>
            <rFont val="Tahoma"/>
            <family val="2"/>
            <charset val="186"/>
          </rPr>
          <t>kibur:</t>
        </r>
        <r>
          <rPr>
            <sz val="9"/>
            <color indexed="81"/>
            <rFont val="Tahoma"/>
            <family val="2"/>
            <charset val="186"/>
          </rPr>
          <t xml:space="preserve">
tehtud 30.03.2011</t>
        </r>
      </text>
    </comment>
    <comment ref="B1529" authorId="0" shapeId="0" xr:uid="{00000000-0006-0000-0200-0000D6010000}">
      <text>
        <r>
          <rPr>
            <b/>
            <sz val="9"/>
            <color indexed="81"/>
            <rFont val="Tahoma"/>
            <family val="2"/>
            <charset val="186"/>
          </rPr>
          <t>kibur:</t>
        </r>
        <r>
          <rPr>
            <sz val="9"/>
            <color indexed="81"/>
            <rFont val="Tahoma"/>
            <family val="2"/>
            <charset val="186"/>
          </rPr>
          <t xml:space="preserve">
tehtud 30.03.2011</t>
        </r>
      </text>
    </comment>
    <comment ref="B1530" authorId="0" shapeId="0" xr:uid="{00000000-0006-0000-0200-0000D7010000}">
      <text>
        <r>
          <rPr>
            <b/>
            <sz val="9"/>
            <color indexed="81"/>
            <rFont val="Tahoma"/>
            <family val="2"/>
            <charset val="186"/>
          </rPr>
          <t>kibur:</t>
        </r>
        <r>
          <rPr>
            <sz val="9"/>
            <color indexed="81"/>
            <rFont val="Tahoma"/>
            <family val="2"/>
            <charset val="186"/>
          </rPr>
          <t xml:space="preserve">
tehtud 19.05 (II RR)</t>
        </r>
      </text>
    </comment>
    <comment ref="B1531" authorId="0" shapeId="0" xr:uid="{00000000-0006-0000-0200-0000D8010000}">
      <text>
        <r>
          <rPr>
            <b/>
            <sz val="9"/>
            <color indexed="81"/>
            <rFont val="Tahoma"/>
            <family val="2"/>
            <charset val="186"/>
          </rPr>
          <t>kibur:</t>
        </r>
        <r>
          <rPr>
            <sz val="9"/>
            <color indexed="81"/>
            <rFont val="Tahoma"/>
            <family val="2"/>
            <charset val="186"/>
          </rPr>
          <t xml:space="preserve">
tehtud 30.05.11</t>
        </r>
      </text>
    </comment>
    <comment ref="B1532" authorId="0" shapeId="0" xr:uid="{00000000-0006-0000-0200-0000D9010000}">
      <text>
        <r>
          <rPr>
            <b/>
            <sz val="9"/>
            <color indexed="81"/>
            <rFont val="Tahoma"/>
            <family val="2"/>
            <charset val="186"/>
          </rPr>
          <t>kibur:</t>
        </r>
        <r>
          <rPr>
            <sz val="9"/>
            <color indexed="81"/>
            <rFont val="Tahoma"/>
            <family val="2"/>
            <charset val="186"/>
          </rPr>
          <t xml:space="preserve">
tehtud 16.09.2011</t>
        </r>
      </text>
    </comment>
    <comment ref="E1532" authorId="1" shapeId="0" xr:uid="{00000000-0006-0000-0200-0000DA010000}">
      <text>
        <r>
          <rPr>
            <b/>
            <sz val="9"/>
            <color indexed="81"/>
            <rFont val="Tahoma"/>
            <family val="2"/>
            <charset val="186"/>
          </rPr>
          <t>Krista Kibur:</t>
        </r>
        <r>
          <rPr>
            <sz val="9"/>
            <color indexed="81"/>
            <rFont val="Tahoma"/>
            <family val="2"/>
            <charset val="186"/>
          </rPr>
          <t xml:space="preserve">
leping 2011-2012
</t>
        </r>
      </text>
    </comment>
    <comment ref="B1533" authorId="0" shapeId="0" xr:uid="{00000000-0006-0000-0200-0000DB010000}">
      <text>
        <r>
          <rPr>
            <b/>
            <sz val="9"/>
            <color indexed="81"/>
            <rFont val="Tahoma"/>
            <family val="2"/>
            <charset val="186"/>
          </rPr>
          <t>kibur:</t>
        </r>
        <r>
          <rPr>
            <sz val="9"/>
            <color indexed="81"/>
            <rFont val="Tahoma"/>
            <family val="2"/>
            <charset val="186"/>
          </rPr>
          <t xml:space="preserve">
tehtud 16.09.2011</t>
        </r>
      </text>
    </comment>
    <comment ref="B1534" authorId="0" shapeId="0" xr:uid="{00000000-0006-0000-0200-0000DC010000}">
      <text>
        <r>
          <rPr>
            <b/>
            <sz val="9"/>
            <color indexed="81"/>
            <rFont val="Tahoma"/>
            <family val="2"/>
            <charset val="186"/>
          </rPr>
          <t>kibur:</t>
        </r>
        <r>
          <rPr>
            <sz val="9"/>
            <color indexed="81"/>
            <rFont val="Tahoma"/>
            <family val="2"/>
            <charset val="186"/>
          </rPr>
          <t xml:space="preserve">
tehtud 27.03.2012 I RR
</t>
        </r>
      </text>
    </comment>
    <comment ref="B1535" authorId="0" shapeId="0" xr:uid="{00000000-0006-0000-0200-0000DD010000}">
      <text>
        <r>
          <rPr>
            <b/>
            <sz val="9"/>
            <color indexed="81"/>
            <rFont val="Tahoma"/>
            <family val="2"/>
            <charset val="186"/>
          </rPr>
          <t>kibur:</t>
        </r>
        <r>
          <rPr>
            <sz val="9"/>
            <color indexed="81"/>
            <rFont val="Tahoma"/>
            <family val="2"/>
            <charset val="186"/>
          </rPr>
          <t xml:space="preserve">
tehtud 31.05.2012</t>
        </r>
      </text>
    </comment>
    <comment ref="B1536" authorId="0" shapeId="0" xr:uid="{00000000-0006-0000-0200-0000DE010000}">
      <text>
        <r>
          <rPr>
            <b/>
            <sz val="9"/>
            <color indexed="81"/>
            <rFont val="Tahoma"/>
            <family val="2"/>
            <charset val="186"/>
          </rPr>
          <t>kibur:</t>
        </r>
        <r>
          <rPr>
            <sz val="9"/>
            <color indexed="81"/>
            <rFont val="Tahoma"/>
            <family val="2"/>
            <charset val="186"/>
          </rPr>
          <t xml:space="preserve">
tehtud 06.09.2012</t>
        </r>
      </text>
    </comment>
    <comment ref="B1537" authorId="1" shapeId="0" xr:uid="{00000000-0006-0000-0200-0000DF010000}">
      <text>
        <r>
          <rPr>
            <b/>
            <sz val="9"/>
            <color indexed="81"/>
            <rFont val="Tahoma"/>
            <family val="2"/>
            <charset val="186"/>
          </rPr>
          <t>Krista Kibur:</t>
        </r>
        <r>
          <rPr>
            <sz val="9"/>
            <color indexed="81"/>
            <rFont val="Tahoma"/>
            <family val="2"/>
            <charset val="186"/>
          </rPr>
          <t xml:space="preserve">
tehtud 01.10.2012</t>
        </r>
      </text>
    </comment>
    <comment ref="E1537" authorId="1" shapeId="0" xr:uid="{00000000-0006-0000-0200-0000E0010000}">
      <text>
        <r>
          <rPr>
            <b/>
            <sz val="9"/>
            <color indexed="81"/>
            <rFont val="Tahoma"/>
            <family val="2"/>
            <charset val="186"/>
          </rPr>
          <t>Krista Kibur:</t>
        </r>
        <r>
          <rPr>
            <sz val="9"/>
            <color indexed="81"/>
            <rFont val="Tahoma"/>
            <family val="2"/>
            <charset val="186"/>
          </rPr>
          <t xml:space="preserve">
leping 2012-2013
</t>
        </r>
      </text>
    </comment>
    <comment ref="B1538" authorId="15" shapeId="0" xr:uid="{00000000-0006-0000-0200-0000E1010000}">
      <text>
        <r>
          <rPr>
            <b/>
            <sz val="9"/>
            <color indexed="81"/>
            <rFont val="Tahoma"/>
            <family val="2"/>
            <charset val="186"/>
          </rPr>
          <t>Kaidi Oja:</t>
        </r>
        <r>
          <rPr>
            <sz val="9"/>
            <color indexed="81"/>
            <rFont val="Tahoma"/>
            <family val="2"/>
            <charset val="186"/>
          </rPr>
          <t xml:space="preserve">
loodud 08.10.2012</t>
        </r>
      </text>
    </comment>
    <comment ref="E1538" authorId="15" shapeId="0" xr:uid="{00000000-0006-0000-0200-0000E2010000}">
      <text>
        <r>
          <rPr>
            <b/>
            <sz val="9"/>
            <color indexed="81"/>
            <rFont val="Tahoma"/>
            <family val="2"/>
            <charset val="186"/>
          </rPr>
          <t>Kaidi Oja:</t>
        </r>
        <r>
          <rPr>
            <sz val="9"/>
            <color indexed="81"/>
            <rFont val="Tahoma"/>
            <family val="2"/>
            <charset val="186"/>
          </rPr>
          <t xml:space="preserve">
Haabersti Vaba Aja Keskusele</t>
        </r>
      </text>
    </comment>
    <comment ref="B1539" authorId="1" shapeId="0" xr:uid="{00000000-0006-0000-0200-0000E3010000}">
      <text>
        <r>
          <rPr>
            <b/>
            <sz val="9"/>
            <color indexed="81"/>
            <rFont val="Tahoma"/>
            <family val="2"/>
            <charset val="186"/>
          </rPr>
          <t>Krista Kibur:</t>
        </r>
        <r>
          <rPr>
            <sz val="9"/>
            <color indexed="81"/>
            <rFont val="Tahoma"/>
            <family val="2"/>
            <charset val="186"/>
          </rPr>
          <t xml:space="preserve">
tehtud 04,12,2013 IV RR</t>
        </r>
      </text>
    </comment>
    <comment ref="B1540" authorId="1" shapeId="0" xr:uid="{00000000-0006-0000-0200-0000E4010000}">
      <text>
        <r>
          <rPr>
            <b/>
            <sz val="9"/>
            <color indexed="81"/>
            <rFont val="Tahoma"/>
            <family val="2"/>
            <charset val="186"/>
          </rPr>
          <t>Krista Kibur:</t>
        </r>
        <r>
          <rPr>
            <sz val="9"/>
            <color indexed="81"/>
            <rFont val="Tahoma"/>
            <family val="2"/>
            <charset val="186"/>
          </rPr>
          <t xml:space="preserve">
tehtud 02.04.2013</t>
        </r>
      </text>
    </comment>
    <comment ref="B1541" authorId="1" shapeId="0" xr:uid="{00000000-0006-0000-0200-0000E5010000}">
      <text>
        <r>
          <rPr>
            <b/>
            <sz val="9"/>
            <color indexed="81"/>
            <rFont val="Tahoma"/>
            <family val="2"/>
            <charset val="186"/>
          </rPr>
          <t>Krista Kibur:</t>
        </r>
        <r>
          <rPr>
            <sz val="9"/>
            <color indexed="81"/>
            <rFont val="Tahoma"/>
            <family val="2"/>
            <charset val="186"/>
          </rPr>
          <t xml:space="preserve">
tehtud 02.04.2013
</t>
        </r>
      </text>
    </comment>
    <comment ref="B1543" authorId="6" shapeId="0" xr:uid="{00000000-0006-0000-0200-0000E6010000}">
      <text>
        <r>
          <rPr>
            <b/>
            <sz val="9"/>
            <color indexed="81"/>
            <rFont val="Tahoma"/>
            <family val="2"/>
            <charset val="186"/>
          </rPr>
          <t>Kristi Urmann:</t>
        </r>
        <r>
          <rPr>
            <sz val="9"/>
            <color indexed="81"/>
            <rFont val="Tahoma"/>
            <family val="2"/>
            <charset val="186"/>
          </rPr>
          <t xml:space="preserve">
Tehtud 14.05.2013</t>
        </r>
      </text>
    </comment>
    <comment ref="E1543" authorId="6" shapeId="0" xr:uid="{00000000-0006-0000-0200-0000E7010000}">
      <text>
        <r>
          <rPr>
            <b/>
            <sz val="9"/>
            <color indexed="81"/>
            <rFont val="Tahoma"/>
            <family val="2"/>
            <charset val="186"/>
          </rPr>
          <t>Kristi Urmann:</t>
        </r>
        <r>
          <rPr>
            <sz val="9"/>
            <color indexed="81"/>
            <rFont val="Tahoma"/>
            <family val="2"/>
            <charset val="186"/>
          </rPr>
          <t xml:space="preserve">
Lasnamäe Noortekeskus
</t>
        </r>
      </text>
    </comment>
    <comment ref="B1544" authorId="1" shapeId="0" xr:uid="{00000000-0006-0000-0200-0000E8010000}">
      <text>
        <r>
          <rPr>
            <b/>
            <sz val="9"/>
            <color indexed="81"/>
            <rFont val="Tahoma"/>
            <family val="2"/>
            <charset val="186"/>
          </rPr>
          <t>Krista Kibur:</t>
        </r>
        <r>
          <rPr>
            <sz val="9"/>
            <color indexed="81"/>
            <rFont val="Tahoma"/>
            <family val="2"/>
            <charset val="186"/>
          </rPr>
          <t xml:space="preserve">
30.05.2013 RR2</t>
        </r>
      </text>
    </comment>
    <comment ref="B1545" authorId="1" shapeId="0" xr:uid="{00000000-0006-0000-0200-0000E9010000}">
      <text>
        <r>
          <rPr>
            <b/>
            <sz val="9"/>
            <color indexed="81"/>
            <rFont val="Tahoma"/>
            <family val="2"/>
            <charset val="186"/>
          </rPr>
          <t>Krista Kibur:</t>
        </r>
        <r>
          <rPr>
            <sz val="9"/>
            <color indexed="81"/>
            <rFont val="Tahoma"/>
            <family val="2"/>
            <charset val="186"/>
          </rPr>
          <t xml:space="preserve">
30.05.2013 RR2</t>
        </r>
      </text>
    </comment>
    <comment ref="B1546" authorId="1" shapeId="0" xr:uid="{00000000-0006-0000-0200-0000EA010000}">
      <text>
        <r>
          <rPr>
            <b/>
            <sz val="9"/>
            <color indexed="81"/>
            <rFont val="Tahoma"/>
            <family val="2"/>
            <charset val="186"/>
          </rPr>
          <t>Krista Kibur:</t>
        </r>
        <r>
          <rPr>
            <sz val="9"/>
            <color indexed="81"/>
            <rFont val="Tahoma"/>
            <family val="2"/>
            <charset val="186"/>
          </rPr>
          <t xml:space="preserve">
30.05.2013 RR2</t>
        </r>
      </text>
    </comment>
    <comment ref="B1547" authorId="1" shapeId="0" xr:uid="{00000000-0006-0000-0200-0000EB010000}">
      <text>
        <r>
          <rPr>
            <b/>
            <sz val="9"/>
            <color indexed="81"/>
            <rFont val="Tahoma"/>
            <family val="2"/>
            <charset val="186"/>
          </rPr>
          <t>Krista Kibur:</t>
        </r>
        <r>
          <rPr>
            <sz val="9"/>
            <color indexed="81"/>
            <rFont val="Tahoma"/>
            <family val="2"/>
            <charset val="186"/>
          </rPr>
          <t xml:space="preserve">
30.05.2013 RR2</t>
        </r>
      </text>
    </comment>
    <comment ref="B1548" authorId="1" shapeId="0" xr:uid="{00000000-0006-0000-0200-0000EC010000}">
      <text>
        <r>
          <rPr>
            <b/>
            <sz val="9"/>
            <color indexed="81"/>
            <rFont val="Tahoma"/>
            <family val="2"/>
            <charset val="186"/>
          </rPr>
          <t>Krista Kibur:</t>
        </r>
        <r>
          <rPr>
            <sz val="9"/>
            <color indexed="81"/>
            <rFont val="Tahoma"/>
            <family val="2"/>
            <charset val="186"/>
          </rPr>
          <t xml:space="preserve">
30.05.2013 RR2</t>
        </r>
      </text>
    </comment>
    <comment ref="B1549" authorId="1" shapeId="0" xr:uid="{00000000-0006-0000-0200-0000ED010000}">
      <text>
        <r>
          <rPr>
            <b/>
            <sz val="9"/>
            <color indexed="81"/>
            <rFont val="Tahoma"/>
            <family val="2"/>
            <charset val="186"/>
          </rPr>
          <t>Krista Kibur:</t>
        </r>
        <r>
          <rPr>
            <sz val="9"/>
            <color indexed="81"/>
            <rFont val="Tahoma"/>
            <family val="2"/>
            <charset val="186"/>
          </rPr>
          <t xml:space="preserve">
30.05.2013 RR2</t>
        </r>
      </text>
    </comment>
    <comment ref="B1550" authorId="1" shapeId="0" xr:uid="{00000000-0006-0000-0200-0000EE010000}">
      <text>
        <r>
          <rPr>
            <b/>
            <sz val="9"/>
            <color indexed="81"/>
            <rFont val="Tahoma"/>
            <family val="2"/>
            <charset val="186"/>
          </rPr>
          <t>Krista Kibur:</t>
        </r>
        <r>
          <rPr>
            <sz val="9"/>
            <color indexed="81"/>
            <rFont val="Tahoma"/>
            <family val="2"/>
            <charset val="186"/>
          </rPr>
          <t xml:space="preserve">
30.05.2013 RR2</t>
        </r>
      </text>
    </comment>
    <comment ref="B1551" authorId="1" shapeId="0" xr:uid="{00000000-0006-0000-0200-0000EF010000}">
      <text>
        <r>
          <rPr>
            <b/>
            <sz val="9"/>
            <color indexed="81"/>
            <rFont val="Tahoma"/>
            <family val="2"/>
            <charset val="186"/>
          </rPr>
          <t>Krista Kibur:</t>
        </r>
        <r>
          <rPr>
            <sz val="9"/>
            <color indexed="81"/>
            <rFont val="Tahoma"/>
            <family val="2"/>
            <charset val="186"/>
          </rPr>
          <t xml:space="preserve">
30.05.2013 RR2</t>
        </r>
      </text>
    </comment>
    <comment ref="B1552" authorId="1" shapeId="0" xr:uid="{00000000-0006-0000-0200-0000F0010000}">
      <text>
        <r>
          <rPr>
            <b/>
            <sz val="9"/>
            <color indexed="81"/>
            <rFont val="Tahoma"/>
            <family val="2"/>
            <charset val="186"/>
          </rPr>
          <t>Krista Kibur:</t>
        </r>
        <r>
          <rPr>
            <sz val="9"/>
            <color indexed="81"/>
            <rFont val="Tahoma"/>
            <family val="2"/>
            <charset val="186"/>
          </rPr>
          <t xml:space="preserve">
04.09.2013
</t>
        </r>
      </text>
    </comment>
    <comment ref="B1554" authorId="6" shapeId="0" xr:uid="{00000000-0006-0000-0200-0000F1010000}">
      <text>
        <r>
          <rPr>
            <b/>
            <sz val="9"/>
            <color indexed="81"/>
            <rFont val="Tahoma"/>
            <family val="2"/>
            <charset val="186"/>
          </rPr>
          <t>Kristi Urmann:</t>
        </r>
        <r>
          <rPr>
            <sz val="9"/>
            <color indexed="81"/>
            <rFont val="Tahoma"/>
            <family val="2"/>
            <charset val="186"/>
          </rPr>
          <t xml:space="preserve">
24.03.2014
</t>
        </r>
      </text>
    </comment>
    <comment ref="E1554" authorId="6" shapeId="0" xr:uid="{00000000-0006-0000-0200-0000F2010000}">
      <text>
        <r>
          <rPr>
            <b/>
            <sz val="9"/>
            <color indexed="81"/>
            <rFont val="Tahoma"/>
            <family val="2"/>
            <charset val="186"/>
          </rPr>
          <t>Kristi Urmann:</t>
        </r>
        <r>
          <rPr>
            <sz val="9"/>
            <color indexed="81"/>
            <rFont val="Tahoma"/>
            <family val="2"/>
            <charset val="186"/>
          </rPr>
          <t xml:space="preserve">
HTM projket </t>
        </r>
      </text>
    </comment>
    <comment ref="B1555" authorId="6" shapeId="0" xr:uid="{00000000-0006-0000-0200-0000F3010000}">
      <text>
        <r>
          <rPr>
            <b/>
            <sz val="9"/>
            <color indexed="81"/>
            <rFont val="Tahoma"/>
            <family val="2"/>
            <charset val="186"/>
          </rPr>
          <t>Kristi Urmann:</t>
        </r>
        <r>
          <rPr>
            <sz val="9"/>
            <color indexed="81"/>
            <rFont val="Tahoma"/>
            <family val="2"/>
            <charset val="186"/>
          </rPr>
          <t xml:space="preserve">
24.03.2014
</t>
        </r>
      </text>
    </comment>
    <comment ref="E1555" authorId="6" shapeId="0" xr:uid="{00000000-0006-0000-0200-0000F4010000}">
      <text>
        <r>
          <rPr>
            <b/>
            <sz val="9"/>
            <color indexed="81"/>
            <rFont val="Tahoma"/>
            <family val="2"/>
            <charset val="186"/>
          </rPr>
          <t>Kristi Urmann:</t>
        </r>
        <r>
          <rPr>
            <sz val="9"/>
            <color indexed="81"/>
            <rFont val="Tahoma"/>
            <family val="2"/>
            <charset val="186"/>
          </rPr>
          <t xml:space="preserve">
HTM projket </t>
        </r>
      </text>
    </comment>
    <comment ref="B1556" authorId="1" shapeId="0" xr:uid="{00000000-0006-0000-0200-0000F5010000}">
      <text>
        <r>
          <rPr>
            <b/>
            <sz val="9"/>
            <color indexed="81"/>
            <rFont val="Tahoma"/>
            <family val="2"/>
            <charset val="186"/>
          </rPr>
          <t>Krista Kibur:</t>
        </r>
        <r>
          <rPr>
            <sz val="9"/>
            <color indexed="81"/>
            <rFont val="Tahoma"/>
            <family val="2"/>
            <charset val="186"/>
          </rPr>
          <t xml:space="preserve">
04.04.2014</t>
        </r>
      </text>
    </comment>
    <comment ref="B1557" authorId="1" shapeId="0" xr:uid="{00000000-0006-0000-0200-0000F6010000}">
      <text>
        <r>
          <rPr>
            <b/>
            <sz val="9"/>
            <color indexed="81"/>
            <rFont val="Tahoma"/>
            <family val="2"/>
            <charset val="186"/>
          </rPr>
          <t>Krista Kibur:</t>
        </r>
        <r>
          <rPr>
            <sz val="9"/>
            <color indexed="81"/>
            <rFont val="Tahoma"/>
            <family val="2"/>
            <charset val="186"/>
          </rPr>
          <t xml:space="preserve">
04.04.2014</t>
        </r>
      </text>
    </comment>
    <comment ref="B1558" authorId="1" shapeId="0" xr:uid="{00000000-0006-0000-0200-0000F7010000}">
      <text>
        <r>
          <rPr>
            <b/>
            <sz val="9"/>
            <color indexed="81"/>
            <rFont val="Tahoma"/>
            <family val="2"/>
            <charset val="186"/>
          </rPr>
          <t>Krista Kibur:</t>
        </r>
        <r>
          <rPr>
            <sz val="9"/>
            <color indexed="81"/>
            <rFont val="Tahoma"/>
            <family val="2"/>
            <charset val="186"/>
          </rPr>
          <t xml:space="preserve">
04.04.2014</t>
        </r>
      </text>
    </comment>
    <comment ref="B1559" authorId="6" shapeId="0" xr:uid="{00000000-0006-0000-0200-0000F8010000}">
      <text>
        <r>
          <rPr>
            <b/>
            <sz val="9"/>
            <color indexed="81"/>
            <rFont val="Tahoma"/>
            <family val="2"/>
            <charset val="186"/>
          </rPr>
          <t>Kristi Urmann:</t>
        </r>
        <r>
          <rPr>
            <sz val="9"/>
            <color indexed="81"/>
            <rFont val="Tahoma"/>
            <family val="2"/>
            <charset val="186"/>
          </rPr>
          <t xml:space="preserve">
05.05.2014</t>
        </r>
      </text>
    </comment>
    <comment ref="E1559" authorId="6" shapeId="0" xr:uid="{00000000-0006-0000-0200-0000F9010000}">
      <text>
        <r>
          <rPr>
            <b/>
            <sz val="9"/>
            <color indexed="81"/>
            <rFont val="Tahoma"/>
            <family val="2"/>
            <charset val="186"/>
          </rPr>
          <t>Kristi Urmann:</t>
        </r>
        <r>
          <rPr>
            <sz val="9"/>
            <color indexed="81"/>
            <rFont val="Tahoma"/>
            <family val="2"/>
            <charset val="186"/>
          </rPr>
          <t xml:space="preserve">
Mustamäe Kultuurikeskus Kaja. Leping 2014-2016</t>
        </r>
      </text>
    </comment>
    <comment ref="L1559" authorId="6" shapeId="0" xr:uid="{00000000-0006-0000-0200-0000FA010000}">
      <text>
        <r>
          <rPr>
            <b/>
            <sz val="9"/>
            <color indexed="81"/>
            <rFont val="Tahoma"/>
            <family val="2"/>
            <charset val="186"/>
          </rPr>
          <t>Kristi Urmann:</t>
        </r>
        <r>
          <rPr>
            <sz val="9"/>
            <color indexed="81"/>
            <rFont val="Tahoma"/>
            <family val="2"/>
            <charset val="186"/>
          </rPr>
          <t xml:space="preserve">
Mustamäe Kultuurikeskus Kaja. Leping 2014-2016</t>
        </r>
      </text>
    </comment>
    <comment ref="B1560" authorId="6" shapeId="0" xr:uid="{00000000-0006-0000-0200-0000FB010000}">
      <text>
        <r>
          <rPr>
            <b/>
            <sz val="9"/>
            <color indexed="81"/>
            <rFont val="Tahoma"/>
            <family val="2"/>
            <charset val="186"/>
          </rPr>
          <t>Kristi Urmann:</t>
        </r>
        <r>
          <rPr>
            <sz val="9"/>
            <color indexed="81"/>
            <rFont val="Tahoma"/>
            <family val="2"/>
            <charset val="186"/>
          </rPr>
          <t xml:space="preserve">
Tehtud 16.05.2014</t>
        </r>
      </text>
    </comment>
    <comment ref="E1560" authorId="6" shapeId="0" xr:uid="{00000000-0006-0000-0200-0000FC010000}">
      <text>
        <r>
          <rPr>
            <b/>
            <sz val="9"/>
            <color indexed="81"/>
            <rFont val="Tahoma"/>
            <family val="2"/>
            <charset val="186"/>
          </rPr>
          <t>Kristi Urmann:</t>
        </r>
        <r>
          <rPr>
            <sz val="9"/>
            <color indexed="81"/>
            <rFont val="Tahoma"/>
            <family val="2"/>
            <charset val="186"/>
          </rPr>
          <t xml:space="preserve">
</t>
        </r>
      </text>
    </comment>
    <comment ref="B1561" authorId="8" shapeId="0" xr:uid="{00000000-0006-0000-0200-0000FD010000}">
      <text>
        <r>
          <rPr>
            <b/>
            <sz val="9"/>
            <color indexed="81"/>
            <rFont val="Tahoma"/>
            <family val="2"/>
            <charset val="186"/>
          </rPr>
          <t>Anne A.:</t>
        </r>
        <r>
          <rPr>
            <sz val="9"/>
            <color indexed="81"/>
            <rFont val="Tahoma"/>
            <family val="2"/>
            <charset val="186"/>
          </rPr>
          <t xml:space="preserve">
tehtud 03.07.2014
RR II 2014</t>
        </r>
      </text>
    </comment>
    <comment ref="B1562" authorId="8" shapeId="0" xr:uid="{00000000-0006-0000-0200-0000FE010000}">
      <text>
        <r>
          <rPr>
            <b/>
            <sz val="9"/>
            <color indexed="81"/>
            <rFont val="Tahoma"/>
            <family val="2"/>
            <charset val="186"/>
          </rPr>
          <t>Anne A.:</t>
        </r>
        <r>
          <rPr>
            <sz val="9"/>
            <color indexed="81"/>
            <rFont val="Tahoma"/>
            <family val="2"/>
            <charset val="186"/>
          </rPr>
          <t xml:space="preserve">
tehtud 03.07.2014
RR II 2014</t>
        </r>
      </text>
    </comment>
    <comment ref="B1563" authorId="8" shapeId="0" xr:uid="{00000000-0006-0000-0200-0000FF010000}">
      <text>
        <r>
          <rPr>
            <b/>
            <sz val="9"/>
            <color indexed="81"/>
            <rFont val="Tahoma"/>
            <family val="2"/>
            <charset val="186"/>
          </rPr>
          <t>Anne A.:</t>
        </r>
        <r>
          <rPr>
            <sz val="9"/>
            <color indexed="81"/>
            <rFont val="Tahoma"/>
            <family val="2"/>
            <charset val="186"/>
          </rPr>
          <t xml:space="preserve">
tehtud 03.07.2014
RR II 2014</t>
        </r>
      </text>
    </comment>
    <comment ref="B1564" authorId="8" shapeId="0" xr:uid="{00000000-0006-0000-0200-000000020000}">
      <text>
        <r>
          <rPr>
            <b/>
            <sz val="9"/>
            <color indexed="81"/>
            <rFont val="Tahoma"/>
            <family val="2"/>
            <charset val="186"/>
          </rPr>
          <t>Anne A.:</t>
        </r>
        <r>
          <rPr>
            <sz val="9"/>
            <color indexed="81"/>
            <rFont val="Tahoma"/>
            <family val="2"/>
            <charset val="186"/>
          </rPr>
          <t xml:space="preserve">
tehtud 03.07.2014
RR II 2014</t>
        </r>
      </text>
    </comment>
    <comment ref="B1565" authorId="8" shapeId="0" xr:uid="{00000000-0006-0000-0200-000001020000}">
      <text>
        <r>
          <rPr>
            <b/>
            <sz val="9"/>
            <color indexed="81"/>
            <rFont val="Tahoma"/>
            <family val="2"/>
            <charset val="186"/>
          </rPr>
          <t>Anne A.:</t>
        </r>
        <r>
          <rPr>
            <sz val="9"/>
            <color indexed="81"/>
            <rFont val="Tahoma"/>
            <family val="2"/>
            <charset val="186"/>
          </rPr>
          <t xml:space="preserve">
tehtud 03.07.2014
RR II 2014</t>
        </r>
      </text>
    </comment>
    <comment ref="B1566" authorId="8" shapeId="0" xr:uid="{00000000-0006-0000-0200-000002020000}">
      <text>
        <r>
          <rPr>
            <b/>
            <sz val="9"/>
            <color indexed="81"/>
            <rFont val="Tahoma"/>
            <family val="2"/>
            <charset val="186"/>
          </rPr>
          <t>Anne A.:</t>
        </r>
        <r>
          <rPr>
            <sz val="9"/>
            <color indexed="81"/>
            <rFont val="Tahoma"/>
            <family val="2"/>
            <charset val="186"/>
          </rPr>
          <t xml:space="preserve">
tehtud 03.07.2014
RR II 2014</t>
        </r>
      </text>
    </comment>
    <comment ref="B1567" authorId="1" shapeId="0" xr:uid="{00000000-0006-0000-0200-000003020000}">
      <text>
        <r>
          <rPr>
            <b/>
            <sz val="9"/>
            <color indexed="81"/>
            <rFont val="Tahoma"/>
            <family val="2"/>
            <charset val="186"/>
          </rPr>
          <t>Krista Kibur:</t>
        </r>
        <r>
          <rPr>
            <sz val="9"/>
            <color indexed="81"/>
            <rFont val="Tahoma"/>
            <family val="2"/>
            <charset val="186"/>
          </rPr>
          <t xml:space="preserve">
04.09.2014</t>
        </r>
      </text>
    </comment>
    <comment ref="B1570" authorId="6" shapeId="0" xr:uid="{00000000-0006-0000-0200-000004020000}">
      <text>
        <r>
          <rPr>
            <b/>
            <sz val="9"/>
            <color indexed="81"/>
            <rFont val="Tahoma"/>
            <family val="2"/>
            <charset val="186"/>
          </rPr>
          <t>Kristi Urmann:</t>
        </r>
        <r>
          <rPr>
            <sz val="9"/>
            <color indexed="81"/>
            <rFont val="Tahoma"/>
            <family val="2"/>
            <charset val="186"/>
          </rPr>
          <t xml:space="preserve">
Tehtud 17.03.2015</t>
        </r>
      </text>
    </comment>
    <comment ref="B1573" authorId="1" shapeId="0" xr:uid="{00000000-0006-0000-0200-000005020000}">
      <text>
        <r>
          <rPr>
            <b/>
            <sz val="8"/>
            <color indexed="81"/>
            <rFont val="Tahoma"/>
            <family val="2"/>
            <charset val="186"/>
          </rPr>
          <t>Krista Kibur:</t>
        </r>
        <r>
          <rPr>
            <sz val="8"/>
            <color indexed="81"/>
            <rFont val="Tahoma"/>
            <family val="2"/>
            <charset val="186"/>
          </rPr>
          <t xml:space="preserve">
02.06.2015 II RR</t>
        </r>
      </text>
    </comment>
    <comment ref="B1574" authorId="1" shapeId="0" xr:uid="{00000000-0006-0000-0200-000006020000}">
      <text>
        <r>
          <rPr>
            <b/>
            <sz val="8"/>
            <color indexed="81"/>
            <rFont val="Tahoma"/>
            <family val="2"/>
            <charset val="186"/>
          </rPr>
          <t>Krista Kibur:</t>
        </r>
        <r>
          <rPr>
            <sz val="8"/>
            <color indexed="81"/>
            <rFont val="Tahoma"/>
            <family val="2"/>
            <charset val="186"/>
          </rPr>
          <t xml:space="preserve">
02,06,2015 II RR</t>
        </r>
      </text>
    </comment>
    <comment ref="B1575" authorId="6" shapeId="0" xr:uid="{00000000-0006-0000-0200-000007020000}">
      <text>
        <r>
          <rPr>
            <b/>
            <sz val="9"/>
            <color indexed="81"/>
            <rFont val="Tahoma"/>
            <family val="2"/>
            <charset val="186"/>
          </rPr>
          <t>Kristi Urmann:</t>
        </r>
        <r>
          <rPr>
            <sz val="9"/>
            <color indexed="81"/>
            <rFont val="Tahoma"/>
            <family val="2"/>
            <charset val="186"/>
          </rPr>
          <t xml:space="preserve">
Tehtud 03.06.2015</t>
        </r>
      </text>
    </comment>
    <comment ref="B1576" authorId="6" shapeId="0" xr:uid="{00000000-0006-0000-0200-000008020000}">
      <text>
        <r>
          <rPr>
            <b/>
            <sz val="9"/>
            <color indexed="81"/>
            <rFont val="Tahoma"/>
            <family val="2"/>
            <charset val="186"/>
          </rPr>
          <t>Kristi Urmann:</t>
        </r>
        <r>
          <rPr>
            <sz val="9"/>
            <color indexed="81"/>
            <rFont val="Tahoma"/>
            <family val="2"/>
            <charset val="186"/>
          </rPr>
          <t xml:space="preserve">
Tehtud 03.06.2015</t>
        </r>
      </text>
    </comment>
    <comment ref="B1577" authorId="6" shapeId="0" xr:uid="{00000000-0006-0000-0200-000009020000}">
      <text>
        <r>
          <rPr>
            <b/>
            <sz val="9"/>
            <color indexed="81"/>
            <rFont val="Tahoma"/>
            <family val="2"/>
            <charset val="186"/>
          </rPr>
          <t>Kristi Urmann:</t>
        </r>
        <r>
          <rPr>
            <sz val="9"/>
            <color indexed="81"/>
            <rFont val="Tahoma"/>
            <family val="2"/>
            <charset val="186"/>
          </rPr>
          <t xml:space="preserve">
Tehtud 08.06.2015</t>
        </r>
      </text>
    </comment>
    <comment ref="B1578" authorId="6" shapeId="0" xr:uid="{00000000-0006-0000-0200-00000A020000}">
      <text>
        <r>
          <rPr>
            <b/>
            <sz val="9"/>
            <color indexed="81"/>
            <rFont val="Tahoma"/>
            <family val="2"/>
            <charset val="186"/>
          </rPr>
          <t>Kristi Urmann:</t>
        </r>
        <r>
          <rPr>
            <sz val="9"/>
            <color indexed="81"/>
            <rFont val="Tahoma"/>
            <family val="2"/>
            <charset val="186"/>
          </rPr>
          <t xml:space="preserve">
Tehtud 16.06.2015</t>
        </r>
      </text>
    </comment>
    <comment ref="B1579" authorId="6" shapeId="0" xr:uid="{00000000-0006-0000-0200-00000B020000}">
      <text>
        <r>
          <rPr>
            <b/>
            <sz val="9"/>
            <color indexed="81"/>
            <rFont val="Tahoma"/>
            <family val="2"/>
            <charset val="186"/>
          </rPr>
          <t>Kristi Urmann:</t>
        </r>
        <r>
          <rPr>
            <sz val="9"/>
            <color indexed="81"/>
            <rFont val="Tahoma"/>
            <family val="2"/>
            <charset val="186"/>
          </rPr>
          <t xml:space="preserve">
Tehtud 03.07.2015</t>
        </r>
      </text>
    </comment>
    <comment ref="B1580" authorId="1" shapeId="0" xr:uid="{00000000-0006-0000-0200-00000C020000}">
      <text>
        <r>
          <rPr>
            <b/>
            <sz val="9"/>
            <color indexed="81"/>
            <rFont val="Tahoma"/>
            <family val="2"/>
            <charset val="186"/>
          </rPr>
          <t>Krista Kibur:</t>
        </r>
        <r>
          <rPr>
            <sz val="9"/>
            <color indexed="81"/>
            <rFont val="Tahoma"/>
            <family val="2"/>
            <charset val="186"/>
          </rPr>
          <t xml:space="preserve">
tehtud 23.07.2015 II RR</t>
        </r>
      </text>
    </comment>
    <comment ref="B1581" authorId="1" shapeId="0" xr:uid="{00000000-0006-0000-0200-00000D020000}">
      <text>
        <r>
          <rPr>
            <b/>
            <sz val="9"/>
            <color indexed="81"/>
            <rFont val="Tahoma"/>
            <family val="2"/>
            <charset val="186"/>
          </rPr>
          <t>Krista Kibur:</t>
        </r>
        <r>
          <rPr>
            <sz val="9"/>
            <color indexed="81"/>
            <rFont val="Tahoma"/>
            <family val="2"/>
            <charset val="186"/>
          </rPr>
          <t xml:space="preserve">
tehtud 23.07.2015 II RR</t>
        </r>
      </text>
    </comment>
    <comment ref="B1582" authorId="8" shapeId="0" xr:uid="{00000000-0006-0000-0200-00000E020000}">
      <text>
        <r>
          <rPr>
            <b/>
            <sz val="9"/>
            <color indexed="81"/>
            <rFont val="Tahoma"/>
            <family val="2"/>
            <charset val="186"/>
          </rPr>
          <t>Anne A.:</t>
        </r>
        <r>
          <rPr>
            <sz val="9"/>
            <color indexed="81"/>
            <rFont val="Tahoma"/>
            <family val="2"/>
            <charset val="186"/>
          </rPr>
          <t xml:space="preserve">
tehtud 27.08.2015</t>
        </r>
      </text>
    </comment>
    <comment ref="E1582" authorId="8" shapeId="0" xr:uid="{00000000-0006-0000-0200-00000F020000}">
      <text>
        <r>
          <rPr>
            <b/>
            <sz val="9"/>
            <color indexed="81"/>
            <rFont val="Tahoma"/>
            <family val="2"/>
            <charset val="186"/>
          </rPr>
          <t>Anne A.:</t>
        </r>
        <r>
          <rPr>
            <sz val="9"/>
            <color indexed="81"/>
            <rFont val="Tahoma"/>
            <family val="2"/>
            <charset val="186"/>
          </rPr>
          <t xml:space="preserve">
Leping  2015-KA105-59
01.08.2015-30.09.2016</t>
        </r>
      </text>
    </comment>
    <comment ref="G1582" authorId="8" shapeId="0" xr:uid="{00000000-0006-0000-0200-000010020000}">
      <text>
        <r>
          <rPr>
            <b/>
            <sz val="9"/>
            <color indexed="81"/>
            <rFont val="Tahoma"/>
            <family val="2"/>
            <charset val="186"/>
          </rPr>
          <t>Anne A.:</t>
        </r>
        <r>
          <rPr>
            <sz val="9"/>
            <color indexed="81"/>
            <rFont val="Tahoma"/>
            <family val="2"/>
            <charset val="186"/>
          </rPr>
          <t xml:space="preserve">
SNA</t>
        </r>
      </text>
    </comment>
    <comment ref="B1583" authorId="8" shapeId="0" xr:uid="{00000000-0006-0000-0200-000011020000}">
      <text>
        <r>
          <rPr>
            <b/>
            <sz val="9"/>
            <color indexed="81"/>
            <rFont val="Tahoma"/>
            <family val="2"/>
            <charset val="186"/>
          </rPr>
          <t>Anne A.:</t>
        </r>
        <r>
          <rPr>
            <sz val="9"/>
            <color indexed="81"/>
            <rFont val="Tahoma"/>
            <family val="2"/>
            <charset val="186"/>
          </rPr>
          <t xml:space="preserve">
tehtud 27.08.2015</t>
        </r>
      </text>
    </comment>
    <comment ref="E1583" authorId="8" shapeId="0" xr:uid="{00000000-0006-0000-0200-000012020000}">
      <text>
        <r>
          <rPr>
            <b/>
            <sz val="9"/>
            <color indexed="81"/>
            <rFont val="Tahoma"/>
            <family val="2"/>
            <charset val="186"/>
          </rPr>
          <t>Anne A.:</t>
        </r>
        <r>
          <rPr>
            <sz val="9"/>
            <color indexed="81"/>
            <rFont val="Tahoma"/>
            <family val="2"/>
            <charset val="186"/>
          </rPr>
          <t xml:space="preserve">
projekti nr. 2015-2-NL02-KA105-0001002
sept 2015 - juli 2016</t>
        </r>
      </text>
    </comment>
    <comment ref="G1583" authorId="8" shapeId="0" xr:uid="{00000000-0006-0000-0200-000013020000}">
      <text>
        <r>
          <rPr>
            <b/>
            <sz val="9"/>
            <color indexed="81"/>
            <rFont val="Tahoma"/>
            <family val="2"/>
            <charset val="186"/>
          </rPr>
          <t>Anne A.:</t>
        </r>
        <r>
          <rPr>
            <sz val="9"/>
            <color indexed="81"/>
            <rFont val="Tahoma"/>
            <family val="2"/>
            <charset val="186"/>
          </rPr>
          <t xml:space="preserve">
SNA</t>
        </r>
      </text>
    </comment>
    <comment ref="B1584" authorId="6" shapeId="0" xr:uid="{00000000-0006-0000-0200-000014020000}">
      <text>
        <r>
          <rPr>
            <b/>
            <sz val="9"/>
            <color indexed="81"/>
            <rFont val="Tahoma"/>
            <family val="2"/>
            <charset val="186"/>
          </rPr>
          <t>Kristi Urmann:</t>
        </r>
        <r>
          <rPr>
            <sz val="9"/>
            <color indexed="81"/>
            <rFont val="Tahoma"/>
            <family val="2"/>
            <charset val="186"/>
          </rPr>
          <t xml:space="preserve">
Tehtud 28.01.2016</t>
        </r>
      </text>
    </comment>
    <comment ref="G1584" authorId="6" shapeId="0" xr:uid="{00000000-0006-0000-0200-000015020000}">
      <text>
        <r>
          <rPr>
            <b/>
            <sz val="9"/>
            <color indexed="81"/>
            <rFont val="Tahoma"/>
            <family val="2"/>
            <charset val="186"/>
          </rPr>
          <t>Kristi Urmann:</t>
        </r>
        <r>
          <rPr>
            <sz val="9"/>
            <color indexed="81"/>
            <rFont val="Tahoma"/>
            <family val="2"/>
            <charset val="186"/>
          </rPr>
          <t xml:space="preserve">
Mustamäe Avatud Noortekeskus</t>
        </r>
      </text>
    </comment>
    <comment ref="B1585" authorId="6" shapeId="0" xr:uid="{00000000-0006-0000-0200-000016020000}">
      <text>
        <r>
          <rPr>
            <b/>
            <sz val="9"/>
            <color indexed="81"/>
            <rFont val="Tahoma"/>
            <family val="2"/>
            <charset val="186"/>
          </rPr>
          <t>Kristi Urmann:</t>
        </r>
        <r>
          <rPr>
            <sz val="9"/>
            <color indexed="81"/>
            <rFont val="Tahoma"/>
            <family val="2"/>
            <charset val="186"/>
          </rPr>
          <t xml:space="preserve">
Tehtud 28.01.2016
</t>
        </r>
      </text>
    </comment>
    <comment ref="G1585" authorId="6" shapeId="0" xr:uid="{00000000-0006-0000-0200-000017020000}">
      <text>
        <r>
          <rPr>
            <b/>
            <sz val="9"/>
            <color indexed="81"/>
            <rFont val="Tahoma"/>
            <family val="2"/>
            <charset val="186"/>
          </rPr>
          <t>Kristi Urmann:</t>
        </r>
        <r>
          <rPr>
            <sz val="9"/>
            <color indexed="81"/>
            <rFont val="Tahoma"/>
            <family val="2"/>
            <charset val="186"/>
          </rPr>
          <t xml:space="preserve">
Mustamäe Avatud Noortekeskus</t>
        </r>
      </text>
    </comment>
    <comment ref="B1586" authorId="1" shapeId="0" xr:uid="{00000000-0006-0000-0200-000018020000}">
      <text>
        <r>
          <rPr>
            <b/>
            <sz val="9"/>
            <color indexed="81"/>
            <rFont val="Tahoma"/>
            <family val="2"/>
            <charset val="186"/>
          </rPr>
          <t>Krista Kibur:</t>
        </r>
        <r>
          <rPr>
            <sz val="9"/>
            <color indexed="81"/>
            <rFont val="Tahoma"/>
            <family val="2"/>
            <charset val="186"/>
          </rPr>
          <t xml:space="preserve">
15.03.2016
</t>
        </r>
      </text>
    </comment>
    <comment ref="B1587" authorId="1" shapeId="0" xr:uid="{00000000-0006-0000-0200-000019020000}">
      <text>
        <r>
          <rPr>
            <b/>
            <sz val="9"/>
            <color indexed="81"/>
            <rFont val="Tahoma"/>
            <family val="2"/>
            <charset val="186"/>
          </rPr>
          <t>Krista Kibur:</t>
        </r>
        <r>
          <rPr>
            <sz val="9"/>
            <color indexed="81"/>
            <rFont val="Tahoma"/>
            <family val="2"/>
            <charset val="186"/>
          </rPr>
          <t xml:space="preserve">
19.04.2016</t>
        </r>
      </text>
    </comment>
    <comment ref="B1588" authorId="1" shapeId="0" xr:uid="{00000000-0006-0000-0200-00001A020000}">
      <text>
        <r>
          <rPr>
            <b/>
            <sz val="9"/>
            <color indexed="81"/>
            <rFont val="Tahoma"/>
            <family val="2"/>
            <charset val="186"/>
          </rPr>
          <t>Krista Kibur:</t>
        </r>
        <r>
          <rPr>
            <sz val="9"/>
            <color indexed="81"/>
            <rFont val="Tahoma"/>
            <family val="2"/>
            <charset val="186"/>
          </rPr>
          <t xml:space="preserve">
10.08.2016
</t>
        </r>
      </text>
    </comment>
    <comment ref="B1592" authorId="7" shapeId="0" xr:uid="{00000000-0006-0000-0200-00001B020000}">
      <text>
        <r>
          <rPr>
            <b/>
            <sz val="9"/>
            <color indexed="81"/>
            <rFont val="Tahoma"/>
            <family val="2"/>
            <charset val="186"/>
          </rPr>
          <t>Anne Altermann:</t>
        </r>
        <r>
          <rPr>
            <sz val="9"/>
            <color indexed="81"/>
            <rFont val="Tahoma"/>
            <family val="2"/>
            <charset val="186"/>
          </rPr>
          <t xml:space="preserve">
tehtud 21.08.2019</t>
        </r>
      </text>
    </comment>
    <comment ref="B1593" authorId="7" shapeId="0" xr:uid="{00000000-0006-0000-0200-00001C020000}">
      <text>
        <r>
          <rPr>
            <b/>
            <sz val="9"/>
            <color indexed="81"/>
            <rFont val="Tahoma"/>
            <family val="2"/>
            <charset val="186"/>
          </rPr>
          <t>Anne Altermann:</t>
        </r>
        <r>
          <rPr>
            <sz val="9"/>
            <color indexed="81"/>
            <rFont val="Tahoma"/>
            <family val="2"/>
            <charset val="186"/>
          </rPr>
          <t xml:space="preserve">
tehtud 7.06.2021</t>
        </r>
      </text>
    </comment>
    <comment ref="F1593" authorId="7" shapeId="0" xr:uid="{00000000-0006-0000-0200-00001D020000}">
      <text>
        <r>
          <rPr>
            <b/>
            <sz val="9"/>
            <color indexed="81"/>
            <rFont val="Tahoma"/>
            <family val="2"/>
            <charset val="186"/>
          </rPr>
          <t>Anne Altermann:</t>
        </r>
        <r>
          <rPr>
            <sz val="9"/>
            <color indexed="81"/>
            <rFont val="Tahoma"/>
            <family val="2"/>
            <charset val="186"/>
          </rPr>
          <t xml:space="preserve">
HARNO püsilaagrite tegevustoetus (varem ENTK toetus fondil 2231781900)</t>
        </r>
      </text>
    </comment>
    <comment ref="C1602" authorId="16" shapeId="0" xr:uid="{00000000-0006-0000-0200-00001E020000}">
      <text>
        <t>[Threaded comment]
Your version of Excel allows you to read this threaded comment; however, any edits to it will get removed if the file is opened in a newer version of Excel. Learn more: https://go.microsoft.com/fwlink/?linkid=870924
Comment:
    12.08.21</t>
      </text>
    </comment>
    <comment ref="C1609" authorId="17" shapeId="0" xr:uid="{00000000-0006-0000-0200-00001F020000}">
      <text>
        <t>[Threaded comment]
Your version of Excel allows you to read this threaded comment; however, any edits to it will get removed if the file is opened in a newer version of Excel. Learn more: https://go.microsoft.com/fwlink/?linkid=870924
Comment:
    31.08 tehtud</t>
      </text>
    </comment>
    <comment ref="C1610" authorId="7" shapeId="0" xr:uid="{00000000-0006-0000-0200-000020020000}">
      <text>
        <r>
          <rPr>
            <b/>
            <sz val="9"/>
            <color indexed="81"/>
            <rFont val="Tahoma"/>
            <family val="2"/>
            <charset val="186"/>
          </rPr>
          <t>Anne Altermann:</t>
        </r>
        <r>
          <rPr>
            <sz val="9"/>
            <color indexed="81"/>
            <rFont val="Tahoma"/>
            <family val="2"/>
            <charset val="186"/>
          </rPr>
          <t xml:space="preserve">
suletud 31.01.2017
vale fond</t>
        </r>
      </text>
    </comment>
    <comment ref="E1612" authorId="7" shapeId="0" xr:uid="{00000000-0006-0000-0200-000021020000}">
      <text>
        <r>
          <rPr>
            <sz val="9"/>
            <color indexed="81"/>
            <rFont val="Tahoma"/>
            <family val="2"/>
            <charset val="186"/>
          </rPr>
          <t xml:space="preserve">
al 01.05.2016 Kristiine LOVi haldusalas</t>
        </r>
      </text>
    </comment>
    <comment ref="C1617" authorId="18" shapeId="0" xr:uid="{00000000-0006-0000-0200-000022020000}">
      <text>
        <t>[Threaded comment]
Your version of Excel allows you to read this threaded comment; however, any edits to it will get removed if the file is opened in a newer version of Excel. Learn more: https://go.microsoft.com/fwlink/?linkid=870924
Comment:
    6.07.21 tehtud</t>
      </text>
    </comment>
    <comment ref="C1618" authorId="19" shapeId="0" xr:uid="{00000000-0006-0000-0200-000023020000}">
      <text>
        <t>[Threaded comment]
Your version of Excel allows you to read this threaded comment; however, any edits to it will get removed if the file is opened in a newer version of Excel. Learn more: https://go.microsoft.com/fwlink/?linkid=870924
Comment:
    12.08.21 tehtud</t>
      </text>
    </comment>
    <comment ref="C1620" authorId="7" shapeId="0" xr:uid="{00000000-0006-0000-0200-000024020000}">
      <text>
        <r>
          <rPr>
            <b/>
            <sz val="9"/>
            <color indexed="81"/>
            <rFont val="Tahoma"/>
            <family val="2"/>
            <charset val="186"/>
          </rPr>
          <t>Anne Altermann:</t>
        </r>
        <r>
          <rPr>
            <sz val="9"/>
            <color indexed="81"/>
            <rFont val="Tahoma"/>
            <family val="2"/>
            <charset val="186"/>
          </rPr>
          <t xml:space="preserve">
fond suletud 31.01.2017 </t>
        </r>
      </text>
    </comment>
    <comment ref="F1620" authorId="7" shapeId="0" xr:uid="{00000000-0006-0000-0200-000025020000}">
      <text>
        <r>
          <rPr>
            <b/>
            <sz val="9"/>
            <color indexed="81"/>
            <rFont val="Tahoma"/>
            <family val="2"/>
            <charset val="186"/>
          </rPr>
          <t>Anne Altermann:</t>
        </r>
        <r>
          <rPr>
            <sz val="9"/>
            <color indexed="81"/>
            <rFont val="Tahoma"/>
            <family val="2"/>
            <charset val="186"/>
          </rPr>
          <t xml:space="preserve">
Toetuse eraldajat Erasmus+ ei ole. See on SA Archimedes</t>
        </r>
      </text>
    </comment>
    <comment ref="C1623" authorId="12" shapeId="0" xr:uid="{00000000-0006-0000-0200-000026020000}">
      <text>
        <r>
          <rPr>
            <b/>
            <sz val="9"/>
            <color indexed="81"/>
            <rFont val="Tahoma"/>
            <family val="2"/>
            <charset val="186"/>
          </rPr>
          <t>Monika Pertel:</t>
        </r>
        <r>
          <rPr>
            <sz val="9"/>
            <color indexed="81"/>
            <rFont val="Tahoma"/>
            <family val="2"/>
            <charset val="186"/>
          </rPr>
          <t xml:space="preserve">
29.06.21
</t>
        </r>
      </text>
    </comment>
    <comment ref="F1624" authorId="7" shapeId="0" xr:uid="{00000000-0006-0000-0200-000027020000}">
      <text>
        <r>
          <rPr>
            <b/>
            <sz val="9"/>
            <color indexed="81"/>
            <rFont val="Segoe UI"/>
            <family val="2"/>
            <charset val="186"/>
          </rPr>
          <t>Anne Altermann:</t>
        </r>
        <r>
          <rPr>
            <sz val="9"/>
            <color indexed="81"/>
            <rFont val="Segoe UI"/>
            <family val="2"/>
            <charset val="186"/>
          </rPr>
          <t xml:space="preserve">
Toetuse eraldaja 2016. aastal on olnud Haridus- ja Teadusministeerium</t>
        </r>
      </text>
    </comment>
    <comment ref="C1626" authorId="12" shapeId="0" xr:uid="{00000000-0006-0000-0200-000028020000}">
      <text>
        <r>
          <rPr>
            <b/>
            <sz val="9"/>
            <color indexed="81"/>
            <rFont val="Tahoma"/>
            <family val="2"/>
            <charset val="186"/>
          </rPr>
          <t>Monika Pertel:</t>
        </r>
        <r>
          <rPr>
            <sz val="9"/>
            <color indexed="81"/>
            <rFont val="Tahoma"/>
            <family val="2"/>
            <charset val="186"/>
          </rPr>
          <t xml:space="preserve">
tehtud 21.11.19
</t>
        </r>
      </text>
    </comment>
    <comment ref="C1634" authorId="12" shapeId="0" xr:uid="{00000000-0006-0000-0200-000029020000}">
      <text>
        <r>
          <rPr>
            <b/>
            <sz val="9"/>
            <color indexed="81"/>
            <rFont val="Tahoma"/>
            <family val="2"/>
            <charset val="186"/>
          </rPr>
          <t>Monika Pertel:</t>
        </r>
        <r>
          <rPr>
            <sz val="9"/>
            <color indexed="81"/>
            <rFont val="Tahoma"/>
            <family val="2"/>
            <charset val="186"/>
          </rPr>
          <t xml:space="preserve">
tehtud 9.06.20
</t>
        </r>
      </text>
    </comment>
    <comment ref="C1638" authorId="20" shapeId="0" xr:uid="{00000000-0006-0000-0200-00002A020000}">
      <text>
        <t>[Threaded comment]
Your version of Excel allows you to read this threaded comment; however, any edits to it will get removed if the file is opened in a newer version of Excel. Learn more: https://go.microsoft.com/fwlink/?linkid=870924
Comment:
    07.07.21</t>
      </text>
    </comment>
    <comment ref="C1644" authorId="21" shapeId="0" xr:uid="{00000000-0006-0000-0200-00002B020000}">
      <text>
        <t>[Threaded comment]
Your version of Excel allows you to read this threaded comment; however, any edits to it will get removed if the file is opened in a newer version of Excel. Learn more: https://go.microsoft.com/fwlink/?linkid=870924
Comment:
    07.07.21</t>
      </text>
    </comment>
    <comment ref="C1649" authorId="12" shapeId="0" xr:uid="{00000000-0006-0000-0200-00002C020000}">
      <text>
        <r>
          <rPr>
            <b/>
            <sz val="9"/>
            <color indexed="81"/>
            <rFont val="Tahoma"/>
            <family val="2"/>
            <charset val="186"/>
          </rPr>
          <t>Monika Pertel:</t>
        </r>
        <r>
          <rPr>
            <sz val="9"/>
            <color indexed="81"/>
            <rFont val="Tahoma"/>
            <family val="2"/>
            <charset val="186"/>
          </rPr>
          <t xml:space="preserve">
18.06.21
</t>
        </r>
      </text>
    </comment>
    <comment ref="C1651" authorId="1" shapeId="0" xr:uid="{00000000-0006-0000-0200-00002D020000}">
      <text>
        <r>
          <rPr>
            <b/>
            <sz val="9"/>
            <color indexed="81"/>
            <rFont val="Tahoma"/>
            <family val="2"/>
            <charset val="186"/>
          </rPr>
          <t>Krista Kibur:</t>
        </r>
        <r>
          <rPr>
            <sz val="9"/>
            <color indexed="81"/>
            <rFont val="Tahoma"/>
            <family val="2"/>
            <charset val="186"/>
          </rPr>
          <t xml:space="preserve">
09.02.2018</t>
        </r>
      </text>
    </comment>
    <comment ref="F1651" authorId="7" shapeId="0" xr:uid="{00000000-0006-0000-0200-00002E020000}">
      <text>
        <r>
          <rPr>
            <b/>
            <sz val="9"/>
            <color indexed="81"/>
            <rFont val="Segoe UI"/>
            <family val="2"/>
            <charset val="186"/>
          </rPr>
          <t>Anne Altermann:</t>
        </r>
        <r>
          <rPr>
            <sz val="9"/>
            <color indexed="81"/>
            <rFont val="Segoe UI"/>
            <family val="2"/>
            <charset val="186"/>
          </rPr>
          <t xml:space="preserve">
Tegemist Eesti Noorsootöö Keskuse projektiga KPR-PT-2815-05.
Kulude eelarve ja täitmine oleks pidanud olema fondil 2273890500
</t>
        </r>
      </text>
    </comment>
    <comment ref="C1665" authorId="1" shapeId="0" xr:uid="{00000000-0006-0000-0200-00002F020000}">
      <text>
        <r>
          <rPr>
            <b/>
            <sz val="9"/>
            <color indexed="81"/>
            <rFont val="Tahoma"/>
            <family val="2"/>
            <charset val="186"/>
          </rPr>
          <t>Krista Kibur:</t>
        </r>
        <r>
          <rPr>
            <sz val="9"/>
            <color indexed="81"/>
            <rFont val="Tahoma"/>
            <family val="2"/>
            <charset val="186"/>
          </rPr>
          <t xml:space="preserve">
tehtud 26.09.2012 kasutamiseks  alates 2013.</t>
        </r>
      </text>
    </comment>
    <comment ref="C1670" authorId="4" shapeId="0" xr:uid="{00000000-0006-0000-0200-000030020000}">
      <text>
        <r>
          <rPr>
            <b/>
            <sz val="8"/>
            <color indexed="81"/>
            <rFont val="Tahoma"/>
            <family val="2"/>
            <charset val="186"/>
          </rPr>
          <t>valler:</t>
        </r>
        <r>
          <rPr>
            <sz val="8"/>
            <color indexed="81"/>
            <rFont val="Tahoma"/>
            <family val="2"/>
            <charset val="186"/>
          </rPr>
          <t xml:space="preserve">
tehtud 11.12.08</t>
        </r>
      </text>
    </comment>
    <comment ref="C1671" authorId="1" shapeId="0" xr:uid="{00000000-0006-0000-0200-000031020000}">
      <text>
        <r>
          <rPr>
            <b/>
            <sz val="9"/>
            <color indexed="81"/>
            <rFont val="Tahoma"/>
            <family val="2"/>
            <charset val="186"/>
          </rPr>
          <t>Krista Kibur:</t>
        </r>
        <r>
          <rPr>
            <sz val="9"/>
            <color indexed="81"/>
            <rFont val="Tahoma"/>
            <family val="2"/>
            <charset val="186"/>
          </rPr>
          <t xml:space="preserve">
tehtud 26.09.2012 kasutamiseks  alates 2013.</t>
        </r>
      </text>
    </comment>
    <comment ref="C1672" authorId="4" shapeId="0" xr:uid="{00000000-0006-0000-0200-000032020000}">
      <text>
        <r>
          <rPr>
            <b/>
            <sz val="8"/>
            <color indexed="81"/>
            <rFont val="Tahoma"/>
            <family val="2"/>
            <charset val="186"/>
          </rPr>
          <t>valler:</t>
        </r>
        <r>
          <rPr>
            <sz val="8"/>
            <color indexed="81"/>
            <rFont val="Tahoma"/>
            <family val="2"/>
            <charset val="186"/>
          </rPr>
          <t xml:space="preserve">
tehtud 11.12.08</t>
        </r>
      </text>
    </comment>
    <comment ref="F1678" authorId="7" shapeId="0" xr:uid="{00000000-0006-0000-0200-000033020000}">
      <text>
        <r>
          <rPr>
            <b/>
            <sz val="9"/>
            <color indexed="81"/>
            <rFont val="Tahoma"/>
            <family val="2"/>
            <charset val="186"/>
          </rPr>
          <t>Anne Altermann:</t>
        </r>
        <r>
          <rPr>
            <sz val="9"/>
            <color indexed="81"/>
            <rFont val="Tahoma"/>
            <family val="2"/>
            <charset val="186"/>
          </rPr>
          <t xml:space="preserve">
Juhtpartner LANDESSPORTBUND BRANDENBURG EV</t>
        </r>
      </text>
    </comment>
    <comment ref="F1679" authorId="7" shapeId="0" xr:uid="{00000000-0006-0000-0200-000034020000}">
      <text>
        <r>
          <rPr>
            <b/>
            <sz val="9"/>
            <color indexed="81"/>
            <rFont val="Tahoma"/>
            <family val="2"/>
            <charset val="186"/>
          </rPr>
          <t>Anne Altermann:</t>
        </r>
        <r>
          <rPr>
            <sz val="9"/>
            <color indexed="81"/>
            <rFont val="Tahoma"/>
            <family val="2"/>
            <charset val="186"/>
          </rPr>
          <t xml:space="preserve">
Haridusameti noorsootööosakonna projekt pakkuda kaheksale Tallinna noortekeskusele rahvusvahelist koostöökogemust, et edendada sallivust ja kultuuridevahelist õppimist. HARNo leping</t>
        </r>
      </text>
    </comment>
    <comment ref="C1698" authorId="22" shapeId="0" xr:uid="{00000000-0006-0000-0200-000035020000}">
      <text>
        <r>
          <rPr>
            <b/>
            <sz val="9"/>
            <color indexed="81"/>
            <rFont val="Tahoma"/>
            <family val="2"/>
            <charset val="186"/>
          </rPr>
          <t>Anne Viinapuu:</t>
        </r>
        <r>
          <rPr>
            <sz val="9"/>
            <color indexed="81"/>
            <rFont val="Tahoma"/>
            <family val="2"/>
            <charset val="186"/>
          </rPr>
          <t xml:space="preserve">
Alates 01.01.2016
</t>
        </r>
      </text>
    </comment>
    <comment ref="C1699" authorId="22" shapeId="0" xr:uid="{00000000-0006-0000-0200-000036020000}">
      <text>
        <r>
          <rPr>
            <b/>
            <sz val="9"/>
            <color indexed="81"/>
            <rFont val="Tahoma"/>
            <family val="2"/>
            <charset val="186"/>
          </rPr>
          <t>Anne Viinapuu:</t>
        </r>
        <r>
          <rPr>
            <sz val="9"/>
            <color indexed="81"/>
            <rFont val="Tahoma"/>
            <family val="2"/>
            <charset val="186"/>
          </rPr>
          <t xml:space="preserve">
Alates 01.01.2016
</t>
        </r>
      </text>
    </comment>
    <comment ref="C1700" authorId="22" shapeId="0" xr:uid="{00000000-0006-0000-0200-000037020000}">
      <text>
        <r>
          <rPr>
            <b/>
            <sz val="9"/>
            <color indexed="81"/>
            <rFont val="Tahoma"/>
            <family val="2"/>
            <charset val="186"/>
          </rPr>
          <t>Anne Viinapuu:</t>
        </r>
        <r>
          <rPr>
            <sz val="9"/>
            <color indexed="81"/>
            <rFont val="Tahoma"/>
            <family val="2"/>
            <charset val="186"/>
          </rPr>
          <t xml:space="preserve">
Alates 01.01.2016</t>
        </r>
      </text>
    </comment>
    <comment ref="C1706" authorId="22" shapeId="0" xr:uid="{00000000-0006-0000-0200-000038020000}">
      <text>
        <r>
          <rPr>
            <b/>
            <sz val="9"/>
            <color indexed="81"/>
            <rFont val="Tahoma"/>
            <family val="2"/>
            <charset val="186"/>
          </rPr>
          <t>Anne Viinapuu:</t>
        </r>
        <r>
          <rPr>
            <sz val="9"/>
            <color indexed="81"/>
            <rFont val="Tahoma"/>
            <family val="2"/>
            <charset val="186"/>
          </rPr>
          <t xml:space="preserve">
kehtib alates 01.01.2014</t>
        </r>
      </text>
    </comment>
    <comment ref="C1709" authorId="22" shapeId="0" xr:uid="{00000000-0006-0000-0200-000039020000}">
      <text>
        <r>
          <rPr>
            <b/>
            <sz val="9"/>
            <color indexed="81"/>
            <rFont val="Tahoma"/>
            <family val="2"/>
            <charset val="186"/>
          </rPr>
          <t>Anne Viinapuu:</t>
        </r>
        <r>
          <rPr>
            <sz val="9"/>
            <color indexed="81"/>
            <rFont val="Tahoma"/>
            <family val="2"/>
            <charset val="186"/>
          </rPr>
          <t xml:space="preserve">
kehtib alates 01.01.2014
</t>
        </r>
      </text>
    </comment>
    <comment ref="C1710" authorId="22" shapeId="0" xr:uid="{00000000-0006-0000-0200-00003A020000}">
      <text>
        <r>
          <rPr>
            <b/>
            <sz val="9"/>
            <color indexed="81"/>
            <rFont val="Tahoma"/>
            <family val="2"/>
            <charset val="186"/>
          </rPr>
          <t>Anne Viinapuu:</t>
        </r>
        <r>
          <rPr>
            <sz val="9"/>
            <color indexed="81"/>
            <rFont val="Tahoma"/>
            <family val="2"/>
            <charset val="186"/>
          </rPr>
          <t xml:space="preserve">
Kehtib alates 01.01.2017</t>
        </r>
      </text>
    </comment>
    <comment ref="B1723" authorId="22" shapeId="0" xr:uid="{00000000-0006-0000-0200-00003B020000}">
      <text>
        <r>
          <rPr>
            <b/>
            <sz val="9"/>
            <color indexed="81"/>
            <rFont val="Tahoma"/>
            <family val="2"/>
            <charset val="186"/>
          </rPr>
          <t>Anne Viinapuu:</t>
        </r>
        <r>
          <rPr>
            <sz val="9"/>
            <color indexed="81"/>
            <rFont val="Tahoma"/>
            <family val="2"/>
            <charset val="186"/>
          </rPr>
          <t xml:space="preserve">
tehtud 02.02.2016
</t>
        </r>
      </text>
    </comment>
    <comment ref="B1725" authorId="22" shapeId="0" xr:uid="{00000000-0006-0000-0200-00003C020000}">
      <text>
        <r>
          <rPr>
            <b/>
            <sz val="9"/>
            <color indexed="81"/>
            <rFont val="Tahoma"/>
            <family val="2"/>
            <charset val="186"/>
          </rPr>
          <t>Anne Viinapuu:</t>
        </r>
        <r>
          <rPr>
            <sz val="9"/>
            <color indexed="81"/>
            <rFont val="Tahoma"/>
            <family val="2"/>
            <charset val="186"/>
          </rPr>
          <t xml:space="preserve">
tehtud 28.06.2017</t>
        </r>
      </text>
    </comment>
    <comment ref="B1728" authorId="22" shapeId="0" xr:uid="{00000000-0006-0000-0200-00003D020000}">
      <text>
        <r>
          <rPr>
            <b/>
            <sz val="9"/>
            <color indexed="81"/>
            <rFont val="Tahoma"/>
            <family val="2"/>
            <charset val="186"/>
          </rPr>
          <t>Anne Viinapuu:</t>
        </r>
        <r>
          <rPr>
            <sz val="9"/>
            <color indexed="81"/>
            <rFont val="Tahoma"/>
            <family val="2"/>
            <charset val="186"/>
          </rPr>
          <t xml:space="preserve">
Alates 01.01.2016
</t>
        </r>
      </text>
    </comment>
    <comment ref="A1732" authorId="14" shapeId="0" xr:uid="{00000000-0006-0000-0200-00003E020000}">
      <text>
        <r>
          <rPr>
            <b/>
            <sz val="9"/>
            <color indexed="81"/>
            <rFont val="Tahoma"/>
            <family val="2"/>
            <charset val="186"/>
          </rPr>
          <t>viinapuu:</t>
        </r>
        <r>
          <rPr>
            <sz val="9"/>
            <color indexed="81"/>
            <rFont val="Tahoma"/>
            <family val="2"/>
            <charset val="186"/>
          </rPr>
          <t xml:space="preserve">
tehtud12.03.09
</t>
        </r>
      </text>
    </comment>
    <comment ref="B1757" authorId="22" shapeId="0" xr:uid="{00000000-0006-0000-0200-00003F020000}">
      <text>
        <r>
          <rPr>
            <b/>
            <sz val="9"/>
            <color indexed="81"/>
            <rFont val="Tahoma"/>
            <family val="2"/>
            <charset val="186"/>
          </rPr>
          <t>Anne Viinapuu:</t>
        </r>
        <r>
          <rPr>
            <sz val="9"/>
            <color indexed="81"/>
            <rFont val="Tahoma"/>
            <family val="2"/>
            <charset val="186"/>
          </rPr>
          <t xml:space="preserve">
Alates 01.01.2016
</t>
        </r>
      </text>
    </comment>
    <comment ref="A1763" authorId="22" shapeId="0" xr:uid="{00000000-0006-0000-0200-000040020000}">
      <text>
        <r>
          <rPr>
            <b/>
            <sz val="9"/>
            <color indexed="81"/>
            <rFont val="Tahoma"/>
            <family val="2"/>
            <charset val="186"/>
          </rPr>
          <t>Anne Viinapuu:</t>
        </r>
        <r>
          <rPr>
            <sz val="9"/>
            <color indexed="81"/>
            <rFont val="Tahoma"/>
            <family val="2"/>
            <charset val="186"/>
          </rPr>
          <t xml:space="preserve">
Tehtud 16.09.2013, kehtiv alates 01.01.2014</t>
        </r>
      </text>
    </comment>
    <comment ref="A1765" authorId="22" shapeId="0" xr:uid="{00000000-0006-0000-0200-000041020000}">
      <text>
        <r>
          <rPr>
            <b/>
            <sz val="9"/>
            <color indexed="81"/>
            <rFont val="Tahoma"/>
            <family val="2"/>
            <charset val="186"/>
          </rPr>
          <t>Anne Viinapuu:</t>
        </r>
        <r>
          <rPr>
            <sz val="9"/>
            <color indexed="81"/>
            <rFont val="Tahoma"/>
            <family val="2"/>
            <charset val="186"/>
          </rPr>
          <t xml:space="preserve">
tehtud 23.08.2013
</t>
        </r>
      </text>
    </comment>
    <comment ref="C1804" authorId="22" shapeId="0" xr:uid="{00000000-0006-0000-0200-000042020000}">
      <text>
        <r>
          <rPr>
            <b/>
            <sz val="9"/>
            <color indexed="81"/>
            <rFont val="Tahoma"/>
            <family val="2"/>
            <charset val="186"/>
          </rPr>
          <t>Anne Viinapuu:</t>
        </r>
        <r>
          <rPr>
            <sz val="9"/>
            <color indexed="81"/>
            <rFont val="Tahoma"/>
            <family val="2"/>
            <charset val="186"/>
          </rPr>
          <t xml:space="preserve">
Kuni 31.12.2017. Alates 01.01.2018 paigutatakse ümber asendushoolduse alla</t>
        </r>
      </text>
    </comment>
    <comment ref="D1805" authorId="22" shapeId="0" xr:uid="{00000000-0006-0000-0200-000043020000}">
      <text>
        <r>
          <rPr>
            <b/>
            <sz val="9"/>
            <color indexed="81"/>
            <rFont val="Tahoma"/>
            <family val="2"/>
            <charset val="186"/>
          </rPr>
          <t>Anne Viinapuu:</t>
        </r>
        <r>
          <rPr>
            <sz val="9"/>
            <color indexed="81"/>
            <rFont val="Tahoma"/>
            <family val="2"/>
            <charset val="186"/>
          </rPr>
          <t xml:space="preserve">
Kehtib alates 01.01.2014</t>
        </r>
      </text>
    </comment>
    <comment ref="D1808" authorId="22" shapeId="0" xr:uid="{00000000-0006-0000-0200-000044020000}">
      <text>
        <r>
          <rPr>
            <b/>
            <sz val="9"/>
            <color indexed="81"/>
            <rFont val="Tahoma"/>
            <family val="2"/>
            <charset val="186"/>
          </rPr>
          <t>Anne Viinapuu:</t>
        </r>
        <r>
          <rPr>
            <sz val="9"/>
            <color indexed="81"/>
            <rFont val="Tahoma"/>
            <family val="2"/>
            <charset val="186"/>
          </rPr>
          <t xml:space="preserve">
Kehtib alates 01.01.2014</t>
        </r>
      </text>
    </comment>
    <comment ref="D1819" authorId="22" shapeId="0" xr:uid="{00000000-0006-0000-0200-000045020000}">
      <text>
        <r>
          <rPr>
            <b/>
            <sz val="9"/>
            <color indexed="81"/>
            <rFont val="Tahoma"/>
            <family val="2"/>
            <charset val="186"/>
          </rPr>
          <t>Anne Viinapuu:</t>
        </r>
        <r>
          <rPr>
            <sz val="9"/>
            <color indexed="81"/>
            <rFont val="Tahoma"/>
            <family val="2"/>
            <charset val="186"/>
          </rPr>
          <t xml:space="preserve">
Kehtiv alates 01.01.2014
</t>
        </r>
      </text>
    </comment>
    <comment ref="D1822" authorId="22" shapeId="0" xr:uid="{00000000-0006-0000-0200-000046020000}">
      <text>
        <r>
          <rPr>
            <b/>
            <sz val="9"/>
            <color indexed="81"/>
            <rFont val="Tahoma"/>
            <family val="2"/>
            <charset val="186"/>
          </rPr>
          <t>Anne Viinapuu:</t>
        </r>
        <r>
          <rPr>
            <sz val="9"/>
            <color indexed="81"/>
            <rFont val="Tahoma"/>
            <family val="2"/>
            <charset val="186"/>
          </rPr>
          <t xml:space="preserve">
Kehtiv alates 01.01.2014
</t>
        </r>
      </text>
    </comment>
    <comment ref="C1843" authorId="22" shapeId="0" xr:uid="{00000000-0006-0000-0200-000047020000}">
      <text>
        <r>
          <rPr>
            <b/>
            <sz val="9"/>
            <color indexed="81"/>
            <rFont val="Tahoma"/>
            <family val="2"/>
            <charset val="186"/>
          </rPr>
          <t>Anne Viinapuu:</t>
        </r>
        <r>
          <rPr>
            <sz val="9"/>
            <color indexed="81"/>
            <rFont val="Tahoma"/>
            <family val="2"/>
            <charset val="186"/>
          </rPr>
          <t xml:space="preserve">
kehtib alates 01.01.2018</t>
        </r>
      </text>
    </comment>
    <comment ref="C1844" authorId="22" shapeId="0" xr:uid="{00000000-0006-0000-0200-000048020000}">
      <text>
        <r>
          <rPr>
            <b/>
            <sz val="9"/>
            <color indexed="81"/>
            <rFont val="Tahoma"/>
            <family val="2"/>
            <charset val="186"/>
          </rPr>
          <t>Anne Viinapuu:</t>
        </r>
        <r>
          <rPr>
            <sz val="9"/>
            <color indexed="81"/>
            <rFont val="Tahoma"/>
            <family val="2"/>
            <charset val="186"/>
          </rPr>
          <t xml:space="preserve">
kehtib alates 01.01.2018
</t>
        </r>
      </text>
    </comment>
    <comment ref="C1852" authorId="22" shapeId="0" xr:uid="{00000000-0006-0000-0200-000049020000}">
      <text>
        <r>
          <rPr>
            <b/>
            <sz val="9"/>
            <color indexed="81"/>
            <rFont val="Tahoma"/>
            <family val="2"/>
            <charset val="186"/>
          </rPr>
          <t>Anne Viinapuu:</t>
        </r>
        <r>
          <rPr>
            <sz val="9"/>
            <color indexed="81"/>
            <rFont val="Tahoma"/>
            <family val="2"/>
            <charset val="186"/>
          </rPr>
          <t xml:space="preserve">
Alates 01.01.2016</t>
        </r>
      </text>
    </comment>
    <comment ref="C1853" authorId="22" shapeId="0" xr:uid="{00000000-0006-0000-0200-00004A020000}">
      <text>
        <r>
          <rPr>
            <b/>
            <sz val="9"/>
            <color indexed="81"/>
            <rFont val="Tahoma"/>
            <family val="2"/>
            <charset val="186"/>
          </rPr>
          <t>Anne Viinapuu:</t>
        </r>
        <r>
          <rPr>
            <sz val="9"/>
            <color indexed="81"/>
            <rFont val="Tahoma"/>
            <family val="2"/>
            <charset val="186"/>
          </rPr>
          <t xml:space="preserve">
Alates 01.01.2016
</t>
        </r>
      </text>
    </comment>
    <comment ref="B1865" authorId="22" shapeId="0" xr:uid="{00000000-0006-0000-0200-00004B020000}">
      <text>
        <r>
          <rPr>
            <b/>
            <sz val="9"/>
            <color indexed="81"/>
            <rFont val="Tahoma"/>
            <family val="2"/>
            <charset val="186"/>
          </rPr>
          <t>Anne Viinapuu:</t>
        </r>
        <r>
          <rPr>
            <sz val="9"/>
            <color indexed="81"/>
            <rFont val="Tahoma"/>
            <family val="2"/>
            <charset val="186"/>
          </rPr>
          <t xml:space="preserve">
alates 01.01.2019</t>
        </r>
      </text>
    </comment>
    <comment ref="B1876" authorId="22" shapeId="0" xr:uid="{00000000-0006-0000-0200-00004C020000}">
      <text>
        <r>
          <rPr>
            <b/>
            <sz val="9"/>
            <color indexed="81"/>
            <rFont val="Tahoma"/>
            <family val="2"/>
            <charset val="186"/>
          </rPr>
          <t>Anne Viinapuu:</t>
        </r>
        <r>
          <rPr>
            <sz val="9"/>
            <color indexed="81"/>
            <rFont val="Tahoma"/>
            <family val="2"/>
            <charset val="186"/>
          </rPr>
          <t xml:space="preserve">
alates 01.01.2019</t>
        </r>
      </text>
    </comment>
    <comment ref="C1883" authorId="12" shapeId="0" xr:uid="{0DFF0615-2152-463C-9CF0-4FF0C48D2197}">
      <text>
        <r>
          <rPr>
            <b/>
            <sz val="9"/>
            <color indexed="81"/>
            <rFont val="Tahoma"/>
            <family val="2"/>
            <charset val="186"/>
          </rPr>
          <t>Monika Pertel:</t>
        </r>
        <r>
          <rPr>
            <sz val="9"/>
            <color indexed="81"/>
            <rFont val="Tahoma"/>
            <family val="2"/>
            <charset val="186"/>
          </rPr>
          <t xml:space="preserve">
al.01.01.22
</t>
        </r>
      </text>
    </comment>
    <comment ref="B1887" authorId="22" shapeId="0" xr:uid="{00000000-0006-0000-0200-00004D020000}">
      <text>
        <r>
          <rPr>
            <b/>
            <sz val="9"/>
            <color indexed="81"/>
            <rFont val="Tahoma"/>
            <family val="2"/>
            <charset val="186"/>
          </rPr>
          <t>Anne Viinapuu:</t>
        </r>
        <r>
          <rPr>
            <sz val="9"/>
            <color indexed="81"/>
            <rFont val="Tahoma"/>
            <family val="2"/>
            <charset val="186"/>
          </rPr>
          <t xml:space="preserve">
alates 01.0.2019</t>
        </r>
      </text>
    </comment>
    <comment ref="B1891" authorId="22" shapeId="0" xr:uid="{00000000-0006-0000-0200-00004E020000}">
      <text>
        <r>
          <rPr>
            <b/>
            <sz val="9"/>
            <color indexed="81"/>
            <rFont val="Tahoma"/>
            <family val="2"/>
            <charset val="186"/>
          </rPr>
          <t>Anne Viinapuu:</t>
        </r>
        <r>
          <rPr>
            <sz val="9"/>
            <color indexed="81"/>
            <rFont val="Tahoma"/>
            <family val="2"/>
            <charset val="186"/>
          </rPr>
          <t xml:space="preserve">
alates 01.01.2019</t>
        </r>
      </text>
    </comment>
    <comment ref="C1905" authorId="22" shapeId="0" xr:uid="{00000000-0006-0000-0200-00004F020000}">
      <text>
        <r>
          <rPr>
            <b/>
            <sz val="9"/>
            <color indexed="81"/>
            <rFont val="Tahoma"/>
            <family val="2"/>
            <charset val="186"/>
          </rPr>
          <t>Anne Viinapuu:</t>
        </r>
        <r>
          <rPr>
            <sz val="9"/>
            <color indexed="81"/>
            <rFont val="Tahoma"/>
            <family val="2"/>
            <charset val="186"/>
          </rPr>
          <t xml:space="preserve">
Alates 01.01.2016
</t>
        </r>
      </text>
    </comment>
    <comment ref="B1911" authorId="22" shapeId="0" xr:uid="{00000000-0006-0000-0200-000050020000}">
      <text>
        <r>
          <rPr>
            <b/>
            <sz val="9"/>
            <color indexed="81"/>
            <rFont val="Tahoma"/>
            <family val="2"/>
            <charset val="186"/>
          </rPr>
          <t>Anne Viinapuu:</t>
        </r>
        <r>
          <rPr>
            <sz val="9"/>
            <color indexed="81"/>
            <rFont val="Tahoma"/>
            <family val="2"/>
            <charset val="186"/>
          </rPr>
          <t xml:space="preserve">
kehtib alates 01.01.2014
</t>
        </r>
      </text>
    </comment>
    <comment ref="C1912" authorId="22" shapeId="0" xr:uid="{00000000-0006-0000-0200-000051020000}">
      <text>
        <r>
          <rPr>
            <b/>
            <sz val="9"/>
            <color indexed="81"/>
            <rFont val="Tahoma"/>
            <family val="2"/>
            <charset val="186"/>
          </rPr>
          <t>Anne Viinapuu:</t>
        </r>
        <r>
          <rPr>
            <sz val="9"/>
            <color indexed="81"/>
            <rFont val="Tahoma"/>
            <family val="2"/>
            <charset val="186"/>
          </rPr>
          <t xml:space="preserve">
alates 01.01.2014
</t>
        </r>
      </text>
    </comment>
    <comment ref="C1913" authorId="22" shapeId="0" xr:uid="{00000000-0006-0000-0200-000052020000}">
      <text>
        <r>
          <rPr>
            <b/>
            <sz val="9"/>
            <color indexed="81"/>
            <rFont val="Tahoma"/>
            <family val="2"/>
            <charset val="186"/>
          </rPr>
          <t>Anne Viinapuu:</t>
        </r>
        <r>
          <rPr>
            <sz val="9"/>
            <color indexed="81"/>
            <rFont val="Tahoma"/>
            <family val="2"/>
            <charset val="186"/>
          </rPr>
          <t xml:space="preserve">
alates 01.01.2014
</t>
        </r>
      </text>
    </comment>
    <comment ref="A1915" authorId="22" shapeId="0" xr:uid="{00000000-0006-0000-0200-000053020000}">
      <text>
        <r>
          <rPr>
            <b/>
            <sz val="9"/>
            <color indexed="81"/>
            <rFont val="Tahoma"/>
            <family val="2"/>
            <charset val="186"/>
          </rPr>
          <t>Anne Viinapuu:</t>
        </r>
        <r>
          <rPr>
            <sz val="9"/>
            <color indexed="81"/>
            <rFont val="Tahoma"/>
            <family val="2"/>
            <charset val="186"/>
          </rPr>
          <t xml:space="preserve">
tehtud 23.08.2013</t>
        </r>
      </text>
    </comment>
    <comment ref="A1917" authorId="22" shapeId="0" xr:uid="{00000000-0006-0000-0200-000054020000}">
      <text>
        <r>
          <rPr>
            <b/>
            <sz val="9"/>
            <color indexed="81"/>
            <rFont val="Tahoma"/>
            <family val="2"/>
            <charset val="186"/>
          </rPr>
          <t>Anne Viinapuu:</t>
        </r>
        <r>
          <rPr>
            <sz val="9"/>
            <color indexed="81"/>
            <rFont val="Tahoma"/>
            <family val="2"/>
            <charset val="186"/>
          </rPr>
          <t xml:space="preserve">
tehtud 07.10.2013
</t>
        </r>
      </text>
    </comment>
    <comment ref="E1986" authorId="14" shapeId="0" xr:uid="{00000000-0006-0000-0200-000055020000}">
      <text>
        <r>
          <rPr>
            <b/>
            <sz val="9"/>
            <color indexed="81"/>
            <rFont val="Tahoma"/>
            <family val="2"/>
            <charset val="186"/>
          </rPr>
          <t>viinapuu:</t>
        </r>
        <r>
          <rPr>
            <sz val="9"/>
            <color indexed="81"/>
            <rFont val="Tahoma"/>
            <family val="2"/>
            <charset val="186"/>
          </rPr>
          <t xml:space="preserve">
NB! Kuni 31.12.09 nimetusega häirenupu valveteenus</t>
        </r>
      </text>
    </comment>
    <comment ref="B1993" authorId="4" shapeId="0" xr:uid="{00000000-0006-0000-0200-000056020000}">
      <text>
        <r>
          <rPr>
            <b/>
            <sz val="8"/>
            <color indexed="81"/>
            <rFont val="Tahoma"/>
            <family val="2"/>
            <charset val="186"/>
          </rPr>
          <t>valler:</t>
        </r>
        <r>
          <rPr>
            <sz val="8"/>
            <color indexed="81"/>
            <rFont val="Tahoma"/>
            <family val="2"/>
            <charset val="186"/>
          </rPr>
          <t xml:space="preserve">
2008. aasta lõpuni 2283100100</t>
        </r>
      </text>
    </comment>
    <comment ref="B1995" authorId="4" shapeId="0" xr:uid="{00000000-0006-0000-0200-000057020000}">
      <text>
        <r>
          <rPr>
            <b/>
            <sz val="8"/>
            <color indexed="81"/>
            <rFont val="Tahoma"/>
            <family val="2"/>
            <charset val="186"/>
          </rPr>
          <t>valler:</t>
        </r>
        <r>
          <rPr>
            <sz val="8"/>
            <color indexed="81"/>
            <rFont val="Tahoma"/>
            <family val="2"/>
            <charset val="186"/>
          </rPr>
          <t xml:space="preserve">
2008. aasta lõpuni 2283100100</t>
        </r>
      </text>
    </comment>
    <comment ref="B1998" authorId="22" shapeId="0" xr:uid="{00000000-0006-0000-0200-000058020000}">
      <text>
        <r>
          <rPr>
            <b/>
            <sz val="9"/>
            <color indexed="81"/>
            <rFont val="Tahoma"/>
            <family val="2"/>
            <charset val="186"/>
          </rPr>
          <t>Anne Viinapuu:</t>
        </r>
        <r>
          <rPr>
            <sz val="9"/>
            <color indexed="81"/>
            <rFont val="Tahoma"/>
            <family val="2"/>
            <charset val="186"/>
          </rPr>
          <t xml:space="preserve">
tehtud 26.02.2013
</t>
        </r>
      </text>
    </comment>
    <comment ref="A2000" authorId="22" shapeId="0" xr:uid="{00000000-0006-0000-0200-000059020000}">
      <text>
        <r>
          <rPr>
            <b/>
            <sz val="9"/>
            <color indexed="81"/>
            <rFont val="Tahoma"/>
            <family val="2"/>
            <charset val="186"/>
          </rPr>
          <t>Anne Viinapuu:</t>
        </r>
        <r>
          <rPr>
            <sz val="9"/>
            <color indexed="81"/>
            <rFont val="Tahoma"/>
            <family val="2"/>
            <charset val="186"/>
          </rPr>
          <t xml:space="preserve">
Alates 01.01.2017 riigi toetusfondist</t>
        </r>
      </text>
    </comment>
    <comment ref="A2003" authorId="22" shapeId="0" xr:uid="{00000000-0006-0000-0200-00005A020000}">
      <text>
        <r>
          <rPr>
            <b/>
            <sz val="9"/>
            <color indexed="81"/>
            <rFont val="Tahoma"/>
            <family val="2"/>
            <charset val="186"/>
          </rPr>
          <t>Anne Viinapuu:</t>
        </r>
        <r>
          <rPr>
            <sz val="9"/>
            <color indexed="81"/>
            <rFont val="Tahoma"/>
            <family val="2"/>
            <charset val="186"/>
          </rPr>
          <t xml:space="preserve">
Alates 01.01.2018, tehtud 17 01 2018</t>
        </r>
      </text>
    </comment>
    <comment ref="B2012" authorId="22" shapeId="0" xr:uid="{00000000-0006-0000-0200-00005B020000}">
      <text>
        <r>
          <rPr>
            <b/>
            <sz val="9"/>
            <color indexed="81"/>
            <rFont val="Tahoma"/>
            <family val="2"/>
            <charset val="186"/>
          </rPr>
          <t>Anne Viinapuu:</t>
        </r>
        <r>
          <rPr>
            <sz val="9"/>
            <color indexed="81"/>
            <rFont val="Tahoma"/>
            <family val="2"/>
            <charset val="186"/>
          </rPr>
          <t xml:space="preserve">
Alates 01.01.2018
</t>
        </r>
      </text>
    </comment>
    <comment ref="A2014" authorId="22" shapeId="0" xr:uid="{00000000-0006-0000-0200-00005C020000}">
      <text>
        <r>
          <rPr>
            <b/>
            <sz val="9"/>
            <color indexed="81"/>
            <rFont val="Tahoma"/>
            <family val="2"/>
            <charset val="186"/>
          </rPr>
          <t>Anne Viinapuu:</t>
        </r>
        <r>
          <rPr>
            <sz val="9"/>
            <color indexed="81"/>
            <rFont val="Tahoma"/>
            <family val="2"/>
            <charset val="186"/>
          </rPr>
          <t xml:space="preserve">
tehtud 26.02.2013</t>
        </r>
      </text>
    </comment>
    <comment ref="E2024" authorId="14" shapeId="0" xr:uid="{00000000-0006-0000-0200-00005D020000}">
      <text>
        <r>
          <rPr>
            <b/>
            <sz val="9"/>
            <color indexed="81"/>
            <rFont val="Tahoma"/>
            <family val="2"/>
            <charset val="186"/>
          </rPr>
          <t>viinapuu:</t>
        </r>
        <r>
          <rPr>
            <sz val="9"/>
            <color indexed="81"/>
            <rFont val="Tahoma"/>
            <family val="2"/>
            <charset val="186"/>
          </rPr>
          <t xml:space="preserve">
NB! Kuni 31.12.2009 nimetusega hinnatõusu kompenseerimine pensionäridele
</t>
        </r>
      </text>
    </comment>
    <comment ref="B2029" authorId="22" shapeId="0" xr:uid="{00000000-0006-0000-0200-00005E020000}">
      <text>
        <r>
          <rPr>
            <b/>
            <sz val="9"/>
            <color indexed="81"/>
            <rFont val="Tahoma"/>
            <family val="2"/>
            <charset val="186"/>
          </rPr>
          <t>Anne Viinapuu:</t>
        </r>
        <r>
          <rPr>
            <sz val="9"/>
            <color indexed="81"/>
            <rFont val="Tahoma"/>
            <family val="2"/>
            <charset val="186"/>
          </rPr>
          <t xml:space="preserve">
tehtud 19.01.2018</t>
        </r>
      </text>
    </comment>
    <comment ref="E2032" authorId="14" shapeId="0" xr:uid="{00000000-0006-0000-0200-00005F020000}">
      <text>
        <r>
          <rPr>
            <b/>
            <sz val="9"/>
            <color indexed="81"/>
            <rFont val="Tahoma"/>
            <family val="2"/>
            <charset val="186"/>
          </rPr>
          <t>viinapuu:</t>
        </r>
        <r>
          <rPr>
            <sz val="9"/>
            <color indexed="81"/>
            <rFont val="Tahoma"/>
            <family val="2"/>
            <charset val="186"/>
          </rPr>
          <t xml:space="preserve">
NB! Kuni 31.12.2009 lapsehoiu toetus</t>
        </r>
      </text>
    </comment>
    <comment ref="A2041" authorId="14" shapeId="0" xr:uid="{00000000-0006-0000-0200-000060020000}">
      <text>
        <r>
          <rPr>
            <b/>
            <sz val="9"/>
            <color indexed="81"/>
            <rFont val="Tahoma"/>
            <family val="2"/>
            <charset val="186"/>
          </rPr>
          <t>viinapuu:</t>
        </r>
        <r>
          <rPr>
            <sz val="9"/>
            <color indexed="81"/>
            <rFont val="Tahoma"/>
            <family val="2"/>
            <charset val="186"/>
          </rPr>
          <t xml:space="preserve">
tehtud 03.09.2012.kehtib alates 01.01.2013</t>
        </r>
      </text>
    </comment>
    <comment ref="B2045" authorId="22" shapeId="0" xr:uid="{00000000-0006-0000-0200-000061020000}">
      <text>
        <r>
          <rPr>
            <b/>
            <sz val="9"/>
            <color indexed="81"/>
            <rFont val="Tahoma"/>
            <family val="2"/>
            <charset val="186"/>
          </rPr>
          <t>Anne Viinapuu:</t>
        </r>
        <r>
          <rPr>
            <sz val="9"/>
            <color indexed="81"/>
            <rFont val="Tahoma"/>
            <family val="2"/>
            <charset val="186"/>
          </rPr>
          <t xml:space="preserve">
alates 01.01.2015</t>
        </r>
      </text>
    </comment>
    <comment ref="A2060" authorId="9" shapeId="0" xr:uid="{00000000-0006-0000-0200-000062020000}">
      <text>
        <r>
          <rPr>
            <b/>
            <sz val="8"/>
            <color indexed="81"/>
            <rFont val="Tahoma"/>
            <family val="2"/>
            <charset val="186"/>
          </rPr>
          <t>ruusmann:</t>
        </r>
        <r>
          <rPr>
            <sz val="8"/>
            <color indexed="81"/>
            <rFont val="Tahoma"/>
            <family val="2"/>
            <charset val="186"/>
          </rPr>
          <t xml:space="preserve">
tehtud 19.08.2009</t>
        </r>
      </text>
    </comment>
    <comment ref="A2061" authorId="14" shapeId="0" xr:uid="{00000000-0006-0000-0200-000063020000}">
      <text>
        <r>
          <rPr>
            <b/>
            <sz val="9"/>
            <color indexed="81"/>
            <rFont val="Tahoma"/>
            <family val="2"/>
            <charset val="186"/>
          </rPr>
          <t>viinapuu:</t>
        </r>
        <r>
          <rPr>
            <sz val="9"/>
            <color indexed="81"/>
            <rFont val="Tahoma"/>
            <family val="2"/>
            <charset val="186"/>
          </rPr>
          <t xml:space="preserve">
tehtud 28.01.10 (kompenseeritakse 2009 II pa vee hinnatõusu)</t>
        </r>
      </text>
    </comment>
    <comment ref="B2081" authorId="22" shapeId="0" xr:uid="{00000000-0006-0000-0200-000064020000}">
      <text>
        <r>
          <rPr>
            <b/>
            <sz val="9"/>
            <color indexed="81"/>
            <rFont val="Tahoma"/>
            <family val="2"/>
            <charset val="186"/>
          </rPr>
          <t>Anne Viinapuu:</t>
        </r>
        <r>
          <rPr>
            <sz val="9"/>
            <color indexed="81"/>
            <rFont val="Tahoma"/>
            <family val="2"/>
            <charset val="186"/>
          </rPr>
          <t xml:space="preserve">
tehtud 10.11.2014
</t>
        </r>
      </text>
    </comment>
    <comment ref="B2099" authorId="14" shapeId="0" xr:uid="{00000000-0006-0000-0200-000065020000}">
      <text>
        <r>
          <rPr>
            <b/>
            <sz val="9"/>
            <color indexed="81"/>
            <rFont val="Tahoma"/>
            <family val="2"/>
            <charset val="186"/>
          </rPr>
          <t>viinapuu:</t>
        </r>
        <r>
          <rPr>
            <sz val="9"/>
            <color indexed="81"/>
            <rFont val="Tahoma"/>
            <family val="2"/>
            <charset val="186"/>
          </rPr>
          <t xml:space="preserve">
tehtud 23.08.10</t>
        </r>
      </text>
    </comment>
    <comment ref="B2100" authorId="14" shapeId="0" xr:uid="{00000000-0006-0000-0200-000066020000}">
      <text>
        <r>
          <rPr>
            <b/>
            <sz val="9"/>
            <color indexed="81"/>
            <rFont val="Tahoma"/>
            <family val="2"/>
            <charset val="186"/>
          </rPr>
          <t>viinapuu:</t>
        </r>
        <r>
          <rPr>
            <sz val="9"/>
            <color indexed="81"/>
            <rFont val="Tahoma"/>
            <family val="2"/>
            <charset val="186"/>
          </rPr>
          <t xml:space="preserve">
tehtud 31.03.2011</t>
        </r>
      </text>
    </comment>
    <comment ref="B2101" authorId="14" shapeId="0" xr:uid="{00000000-0006-0000-0200-000067020000}">
      <text>
        <r>
          <rPr>
            <b/>
            <sz val="9"/>
            <color indexed="81"/>
            <rFont val="Tahoma"/>
            <family val="2"/>
            <charset val="186"/>
          </rPr>
          <t>viinapuu:</t>
        </r>
        <r>
          <rPr>
            <sz val="9"/>
            <color indexed="81"/>
            <rFont val="Tahoma"/>
            <family val="2"/>
            <charset val="186"/>
          </rPr>
          <t xml:space="preserve">
tehtud 23.11.2011</t>
        </r>
      </text>
    </comment>
    <comment ref="B2103" authorId="22" shapeId="0" xr:uid="{00000000-0006-0000-0200-000068020000}">
      <text>
        <r>
          <rPr>
            <b/>
            <sz val="9"/>
            <color indexed="81"/>
            <rFont val="Tahoma"/>
            <family val="2"/>
            <charset val="186"/>
          </rPr>
          <t>Anne Viinapuu:</t>
        </r>
        <r>
          <rPr>
            <sz val="9"/>
            <color indexed="81"/>
            <rFont val="Tahoma"/>
            <family val="2"/>
            <charset val="186"/>
          </rPr>
          <t xml:space="preserve">
kehtib alates 01.01.2015
</t>
        </r>
      </text>
    </comment>
    <comment ref="B2106" authorId="22" shapeId="0" xr:uid="{00000000-0006-0000-0200-000069020000}">
      <text>
        <r>
          <rPr>
            <b/>
            <sz val="9"/>
            <color indexed="81"/>
            <rFont val="Tahoma"/>
            <family val="2"/>
            <charset val="186"/>
          </rPr>
          <t>Anne Viinapuu:</t>
        </r>
        <r>
          <rPr>
            <sz val="9"/>
            <color indexed="81"/>
            <rFont val="Tahoma"/>
            <family val="2"/>
            <charset val="186"/>
          </rPr>
          <t xml:space="preserve">
alates1.01.19</t>
        </r>
      </text>
    </comment>
    <comment ref="B2107" authorId="22" shapeId="0" xr:uid="{00000000-0006-0000-0200-00006A020000}">
      <text>
        <r>
          <rPr>
            <b/>
            <sz val="9"/>
            <color indexed="81"/>
            <rFont val="Tahoma"/>
            <family val="2"/>
            <charset val="186"/>
          </rPr>
          <t>Anne Viinapuu:</t>
        </r>
        <r>
          <rPr>
            <sz val="9"/>
            <color indexed="81"/>
            <rFont val="Tahoma"/>
            <family val="2"/>
            <charset val="186"/>
          </rPr>
          <t xml:space="preserve">
alates 1.01.19
</t>
        </r>
      </text>
    </comment>
    <comment ref="B2122" authorId="14" shapeId="0" xr:uid="{00000000-0006-0000-0200-00006B020000}">
      <text>
        <r>
          <rPr>
            <b/>
            <sz val="9"/>
            <color indexed="81"/>
            <rFont val="Tahoma"/>
            <family val="2"/>
            <charset val="186"/>
          </rPr>
          <t>viinapuu:</t>
        </r>
        <r>
          <rPr>
            <sz val="9"/>
            <color indexed="81"/>
            <rFont val="Tahoma"/>
            <family val="2"/>
            <charset val="186"/>
          </rPr>
          <t xml:space="preserve">
Nimetus muudetud 18.09.08, vana nimetus "Eakate uuendatud hooldusravi"
</t>
        </r>
      </text>
    </comment>
    <comment ref="B2124" authorId="14" shapeId="0" xr:uid="{00000000-0006-0000-0200-00006C020000}">
      <text>
        <r>
          <rPr>
            <b/>
            <sz val="9"/>
            <color indexed="81"/>
            <rFont val="Tahoma"/>
            <family val="2"/>
            <charset val="186"/>
          </rPr>
          <t>viinapuu:</t>
        </r>
        <r>
          <rPr>
            <sz val="9"/>
            <color indexed="81"/>
            <rFont val="Tahoma"/>
            <family val="2"/>
            <charset val="186"/>
          </rPr>
          <t xml:space="preserve">
tehtud 13.10.2008
</t>
        </r>
      </text>
    </comment>
    <comment ref="B2125" authorId="14" shapeId="0" xr:uid="{00000000-0006-0000-0200-00006D020000}">
      <text>
        <r>
          <rPr>
            <b/>
            <sz val="9"/>
            <color indexed="81"/>
            <rFont val="Tahoma"/>
            <family val="2"/>
            <charset val="186"/>
          </rPr>
          <t>viinapuu:</t>
        </r>
        <r>
          <rPr>
            <sz val="9"/>
            <color indexed="81"/>
            <rFont val="Tahoma"/>
            <family val="2"/>
            <charset val="186"/>
          </rPr>
          <t xml:space="preserve">
tehtud 04.06.09</t>
        </r>
      </text>
    </comment>
    <comment ref="B2126" authorId="14" shapeId="0" xr:uid="{00000000-0006-0000-0200-00006E020000}">
      <text>
        <r>
          <rPr>
            <b/>
            <sz val="9"/>
            <color indexed="81"/>
            <rFont val="Tahoma"/>
            <family val="2"/>
            <charset val="186"/>
          </rPr>
          <t>viinapuu:</t>
        </r>
        <r>
          <rPr>
            <sz val="9"/>
            <color indexed="81"/>
            <rFont val="Tahoma"/>
            <family val="2"/>
            <charset val="186"/>
          </rPr>
          <t xml:space="preserve">
tehtud 04.06.09
</t>
        </r>
      </text>
    </comment>
    <comment ref="B2127" authorId="14" shapeId="0" xr:uid="{00000000-0006-0000-0200-00006F020000}">
      <text>
        <r>
          <rPr>
            <b/>
            <sz val="9"/>
            <color indexed="81"/>
            <rFont val="Tahoma"/>
            <family val="2"/>
            <charset val="186"/>
          </rPr>
          <t>viinapuu:</t>
        </r>
        <r>
          <rPr>
            <sz val="9"/>
            <color indexed="81"/>
            <rFont val="Tahoma"/>
            <family val="2"/>
            <charset val="186"/>
          </rPr>
          <t xml:space="preserve">
tehtud 02.09</t>
        </r>
      </text>
    </comment>
    <comment ref="B2128" authorId="14" shapeId="0" xr:uid="{00000000-0006-0000-0200-000070020000}">
      <text>
        <r>
          <rPr>
            <b/>
            <sz val="9"/>
            <color indexed="81"/>
            <rFont val="Tahoma"/>
            <family val="2"/>
            <charset val="186"/>
          </rPr>
          <t>viinapuu:</t>
        </r>
        <r>
          <rPr>
            <sz val="9"/>
            <color indexed="81"/>
            <rFont val="Tahoma"/>
            <family val="2"/>
            <charset val="186"/>
          </rPr>
          <t xml:space="preserve">
tehtud 26.05.2011</t>
        </r>
      </text>
    </comment>
    <comment ref="B2129" authorId="14" shapeId="0" xr:uid="{00000000-0006-0000-0200-000071020000}">
      <text>
        <r>
          <rPr>
            <b/>
            <sz val="9"/>
            <color indexed="81"/>
            <rFont val="Tahoma"/>
            <family val="2"/>
            <charset val="186"/>
          </rPr>
          <t>viinapuu:</t>
        </r>
        <r>
          <rPr>
            <sz val="9"/>
            <color indexed="81"/>
            <rFont val="Tahoma"/>
            <family val="2"/>
            <charset val="186"/>
          </rPr>
          <t xml:space="preserve">
tehtud 26.05.2011
</t>
        </r>
      </text>
    </comment>
    <comment ref="B2130" authorId="14" shapeId="0" xr:uid="{00000000-0006-0000-0200-000072020000}">
      <text>
        <r>
          <rPr>
            <b/>
            <sz val="9"/>
            <color indexed="81"/>
            <rFont val="Tahoma"/>
            <family val="2"/>
            <charset val="186"/>
          </rPr>
          <t>viinapuu:</t>
        </r>
        <r>
          <rPr>
            <sz val="9"/>
            <color indexed="81"/>
            <rFont val="Tahoma"/>
            <family val="2"/>
            <charset val="186"/>
          </rPr>
          <t xml:space="preserve">
tehtud 25.11.2011</t>
        </r>
      </text>
    </comment>
    <comment ref="B2131" authorId="14" shapeId="0" xr:uid="{00000000-0006-0000-0200-000073020000}">
      <text>
        <r>
          <rPr>
            <b/>
            <sz val="9"/>
            <color indexed="81"/>
            <rFont val="Tahoma"/>
            <family val="2"/>
            <charset val="186"/>
          </rPr>
          <t>viinapuu:</t>
        </r>
        <r>
          <rPr>
            <sz val="9"/>
            <color indexed="81"/>
            <rFont val="Tahoma"/>
            <family val="2"/>
            <charset val="186"/>
          </rPr>
          <t xml:space="preserve">
tehtud 21.05.2012</t>
        </r>
      </text>
    </comment>
    <comment ref="B2132" authorId="14" shapeId="0" xr:uid="{00000000-0006-0000-0200-000074020000}">
      <text>
        <r>
          <rPr>
            <b/>
            <sz val="9"/>
            <color indexed="81"/>
            <rFont val="Tahoma"/>
            <family val="2"/>
            <charset val="186"/>
          </rPr>
          <t>viinapuu:</t>
        </r>
        <r>
          <rPr>
            <sz val="9"/>
            <color indexed="81"/>
            <rFont val="Tahoma"/>
            <family val="2"/>
            <charset val="186"/>
          </rPr>
          <t xml:space="preserve">
tehtud 20.06.2012
</t>
        </r>
      </text>
    </comment>
    <comment ref="B2133" authorId="22" shapeId="0" xr:uid="{00000000-0006-0000-0200-000075020000}">
      <text>
        <r>
          <rPr>
            <b/>
            <sz val="9"/>
            <color indexed="81"/>
            <rFont val="Tahoma"/>
            <family val="2"/>
            <charset val="186"/>
          </rPr>
          <t>Anne Viinapuu:</t>
        </r>
        <r>
          <rPr>
            <sz val="9"/>
            <color indexed="81"/>
            <rFont val="Tahoma"/>
            <family val="2"/>
            <charset val="186"/>
          </rPr>
          <t xml:space="preserve">
tehtud 24.09.2012
</t>
        </r>
      </text>
    </comment>
    <comment ref="B2134" authorId="22" shapeId="0" xr:uid="{00000000-0006-0000-0200-000076020000}">
      <text>
        <r>
          <rPr>
            <b/>
            <sz val="9"/>
            <color indexed="81"/>
            <rFont val="Tahoma"/>
            <family val="2"/>
            <charset val="186"/>
          </rPr>
          <t>Anne Viinapuu:</t>
        </r>
        <r>
          <rPr>
            <sz val="9"/>
            <color indexed="81"/>
            <rFont val="Tahoma"/>
            <family val="2"/>
            <charset val="186"/>
          </rPr>
          <t xml:space="preserve">
tehtud 06.03.2013
</t>
        </r>
      </text>
    </comment>
    <comment ref="B2135" authorId="6" shapeId="0" xr:uid="{00000000-0006-0000-0200-000077020000}">
      <text>
        <r>
          <rPr>
            <b/>
            <sz val="9"/>
            <color indexed="81"/>
            <rFont val="Tahoma"/>
            <family val="2"/>
            <charset val="186"/>
          </rPr>
          <t>Kristi Urmann:</t>
        </r>
        <r>
          <rPr>
            <sz val="9"/>
            <color indexed="81"/>
            <rFont val="Tahoma"/>
            <family val="2"/>
            <charset val="186"/>
          </rPr>
          <t xml:space="preserve">
Tehtud 05.06.2013
</t>
        </r>
      </text>
    </comment>
    <comment ref="B2136" authorId="6" shapeId="0" xr:uid="{00000000-0006-0000-0200-000078020000}">
      <text>
        <r>
          <rPr>
            <b/>
            <sz val="9"/>
            <color indexed="81"/>
            <rFont val="Tahoma"/>
            <family val="2"/>
            <charset val="186"/>
          </rPr>
          <t>Kristi Urmann:</t>
        </r>
        <r>
          <rPr>
            <sz val="9"/>
            <color indexed="81"/>
            <rFont val="Tahoma"/>
            <family val="2"/>
            <charset val="186"/>
          </rPr>
          <t xml:space="preserve">
Tehtud 06.08.2013</t>
        </r>
      </text>
    </comment>
    <comment ref="B2137" authorId="22" shapeId="0" xr:uid="{00000000-0006-0000-0200-000079020000}">
      <text>
        <r>
          <rPr>
            <b/>
            <sz val="9"/>
            <color indexed="81"/>
            <rFont val="Tahoma"/>
            <family val="2"/>
            <charset val="186"/>
          </rPr>
          <t>Anne Viinapuu:</t>
        </r>
        <r>
          <rPr>
            <sz val="9"/>
            <color indexed="81"/>
            <rFont val="Tahoma"/>
            <family val="2"/>
            <charset val="186"/>
          </rPr>
          <t xml:space="preserve">
tehtud 06.09.2013
</t>
        </r>
      </text>
    </comment>
    <comment ref="B2140" authorId="22" shapeId="0" xr:uid="{00000000-0006-0000-0200-00007A020000}">
      <text>
        <r>
          <rPr>
            <b/>
            <sz val="9"/>
            <color indexed="81"/>
            <rFont val="Tahoma"/>
            <family val="2"/>
            <charset val="186"/>
          </rPr>
          <t>Anne Viinapuu:</t>
        </r>
        <r>
          <rPr>
            <sz val="9"/>
            <color indexed="81"/>
            <rFont val="Tahoma"/>
            <family val="2"/>
            <charset val="186"/>
          </rPr>
          <t xml:space="preserve">
tehtud 28.01.2015
</t>
        </r>
      </text>
    </comment>
    <comment ref="B2141" authorId="22" shapeId="0" xr:uid="{00000000-0006-0000-0200-00007B020000}">
      <text>
        <r>
          <rPr>
            <b/>
            <sz val="9"/>
            <color indexed="81"/>
            <rFont val="Tahoma"/>
            <family val="2"/>
            <charset val="186"/>
          </rPr>
          <t>Anne Viinapuu:</t>
        </r>
        <r>
          <rPr>
            <sz val="9"/>
            <color indexed="81"/>
            <rFont val="Tahoma"/>
            <family val="2"/>
            <charset val="186"/>
          </rPr>
          <t xml:space="preserve">
tehtud 29.01.2015
</t>
        </r>
      </text>
    </comment>
    <comment ref="B2142" authorId="22" shapeId="0" xr:uid="{00000000-0006-0000-0200-00007C020000}">
      <text>
        <r>
          <rPr>
            <b/>
            <sz val="9"/>
            <color indexed="81"/>
            <rFont val="Tahoma"/>
            <family val="2"/>
            <charset val="186"/>
          </rPr>
          <t>Anne Viinapuu:</t>
        </r>
        <r>
          <rPr>
            <sz val="9"/>
            <color indexed="81"/>
            <rFont val="Tahoma"/>
            <family val="2"/>
            <charset val="186"/>
          </rPr>
          <t xml:space="preserve">
tehtud 06.02.2015
</t>
        </r>
      </text>
    </comment>
    <comment ref="B2143" authorId="6" shapeId="0" xr:uid="{00000000-0006-0000-0200-00007D020000}">
      <text>
        <r>
          <rPr>
            <b/>
            <sz val="9"/>
            <color indexed="81"/>
            <rFont val="Tahoma"/>
            <family val="2"/>
            <charset val="186"/>
          </rPr>
          <t>Kristi Urmann:</t>
        </r>
        <r>
          <rPr>
            <sz val="9"/>
            <color indexed="81"/>
            <rFont val="Tahoma"/>
            <family val="2"/>
            <charset val="186"/>
          </rPr>
          <t xml:space="preserve">
Tehtud 17.02.2015</t>
        </r>
      </text>
    </comment>
    <comment ref="B2144" authorId="6" shapeId="0" xr:uid="{00000000-0006-0000-0200-00007E020000}">
      <text>
        <r>
          <rPr>
            <b/>
            <sz val="9"/>
            <color indexed="81"/>
            <rFont val="Tahoma"/>
            <family val="2"/>
            <charset val="186"/>
          </rPr>
          <t>Kristi Urmann:</t>
        </r>
        <r>
          <rPr>
            <sz val="9"/>
            <color indexed="81"/>
            <rFont val="Tahoma"/>
            <family val="2"/>
            <charset val="186"/>
          </rPr>
          <t xml:space="preserve">
Tehtud 17.03.2015
</t>
        </r>
      </text>
    </comment>
    <comment ref="B2146" authorId="22" shapeId="0" xr:uid="{00000000-0006-0000-0200-00007F020000}">
      <text>
        <r>
          <rPr>
            <b/>
            <sz val="9"/>
            <color indexed="81"/>
            <rFont val="Tahoma"/>
            <family val="2"/>
            <charset val="186"/>
          </rPr>
          <t>Anne Viinapuu:</t>
        </r>
        <r>
          <rPr>
            <sz val="9"/>
            <color indexed="81"/>
            <rFont val="Tahoma"/>
            <family val="2"/>
            <charset val="186"/>
          </rPr>
          <t xml:space="preserve">
tehtd 15.05.15</t>
        </r>
      </text>
    </comment>
    <comment ref="B2147" authorId="22" shapeId="0" xr:uid="{00000000-0006-0000-0200-000080020000}">
      <text>
        <r>
          <rPr>
            <b/>
            <sz val="9"/>
            <color indexed="81"/>
            <rFont val="Tahoma"/>
            <family val="2"/>
            <charset val="186"/>
          </rPr>
          <t>Anne Viinapuu:</t>
        </r>
        <r>
          <rPr>
            <sz val="9"/>
            <color indexed="81"/>
            <rFont val="Tahoma"/>
            <family val="2"/>
            <charset val="186"/>
          </rPr>
          <t xml:space="preserve">
tehtud 18.08.2015
</t>
        </r>
      </text>
    </comment>
    <comment ref="B2148" authorId="22" shapeId="0" xr:uid="{00000000-0006-0000-0200-000081020000}">
      <text>
        <r>
          <rPr>
            <b/>
            <sz val="9"/>
            <color indexed="81"/>
            <rFont val="Tahoma"/>
            <family val="2"/>
            <charset val="186"/>
          </rPr>
          <t>Anne Viinapuu:</t>
        </r>
        <r>
          <rPr>
            <sz val="9"/>
            <color indexed="81"/>
            <rFont val="Tahoma"/>
            <family val="2"/>
            <charset val="186"/>
          </rPr>
          <t xml:space="preserve">
tehtud 19.11.2015
</t>
        </r>
      </text>
    </comment>
    <comment ref="B2150" authorId="22" shapeId="0" xr:uid="{00000000-0006-0000-0200-000082020000}">
      <text>
        <r>
          <rPr>
            <b/>
            <sz val="9"/>
            <color indexed="81"/>
            <rFont val="Tahoma"/>
            <family val="2"/>
            <charset val="186"/>
          </rPr>
          <t>Anne Viinapuu:</t>
        </r>
        <r>
          <rPr>
            <sz val="9"/>
            <color indexed="81"/>
            <rFont val="Tahoma"/>
            <family val="2"/>
            <charset val="186"/>
          </rPr>
          <t xml:space="preserve">
tehtud 02.02.2016
</t>
        </r>
      </text>
    </comment>
    <comment ref="B2151" authorId="22" shapeId="0" xr:uid="{00000000-0006-0000-0200-000083020000}">
      <text>
        <r>
          <rPr>
            <b/>
            <sz val="9"/>
            <color indexed="81"/>
            <rFont val="Tahoma"/>
            <family val="2"/>
            <charset val="186"/>
          </rPr>
          <t>Anne Viinapuu:</t>
        </r>
        <r>
          <rPr>
            <sz val="9"/>
            <color indexed="81"/>
            <rFont val="Tahoma"/>
            <family val="2"/>
            <charset val="186"/>
          </rPr>
          <t xml:space="preserve">
tehtud 21.03.2016</t>
        </r>
      </text>
    </comment>
    <comment ref="B2153" authorId="22" shapeId="0" xr:uid="{00000000-0006-0000-0200-000084020000}">
      <text>
        <r>
          <rPr>
            <b/>
            <sz val="9"/>
            <color indexed="81"/>
            <rFont val="Tahoma"/>
            <family val="2"/>
            <charset val="186"/>
          </rPr>
          <t>Anne Viinapuu:</t>
        </r>
        <r>
          <rPr>
            <sz val="9"/>
            <color indexed="81"/>
            <rFont val="Tahoma"/>
            <family val="2"/>
            <charset val="186"/>
          </rPr>
          <t xml:space="preserve">
tehtud 13.03.2017</t>
        </r>
      </text>
    </comment>
    <comment ref="B2159" authorId="12" shapeId="0" xr:uid="{00000000-0006-0000-0200-000085020000}">
      <text>
        <r>
          <rPr>
            <b/>
            <sz val="9"/>
            <color indexed="81"/>
            <rFont val="Tahoma"/>
            <family val="2"/>
            <charset val="186"/>
          </rPr>
          <t>Monika Pertel:</t>
        </r>
        <r>
          <rPr>
            <sz val="9"/>
            <color indexed="81"/>
            <rFont val="Tahoma"/>
            <family val="2"/>
            <charset val="186"/>
          </rPr>
          <t xml:space="preserve">
tehtud 23.04.20
</t>
        </r>
      </text>
    </comment>
    <comment ref="B2175" authorId="7" shapeId="0" xr:uid="{00000000-0006-0000-0200-000086020000}">
      <text>
        <r>
          <rPr>
            <b/>
            <sz val="9"/>
            <color indexed="81"/>
            <rFont val="Tahoma"/>
            <family val="2"/>
            <charset val="186"/>
          </rPr>
          <t>Anne Altermann:</t>
        </r>
        <r>
          <rPr>
            <sz val="9"/>
            <color indexed="81"/>
            <rFont val="Tahoma"/>
            <family val="2"/>
            <charset val="186"/>
          </rPr>
          <t xml:space="preserve">
tehtud 26.06.2019</t>
        </r>
      </text>
    </comment>
    <comment ref="F2175" authorId="7" shapeId="0" xr:uid="{00000000-0006-0000-0200-000087020000}">
      <text>
        <r>
          <rPr>
            <b/>
            <sz val="9"/>
            <color indexed="81"/>
            <rFont val="Tahoma"/>
            <family val="2"/>
            <charset val="186"/>
          </rPr>
          <t>Anne Altermann:</t>
        </r>
        <r>
          <rPr>
            <sz val="9"/>
            <color indexed="81"/>
            <rFont val="Tahoma"/>
            <family val="2"/>
            <charset val="186"/>
          </rPr>
          <t xml:space="preserve">
Tallinna Vaimse Tervise Keskus</t>
        </r>
      </text>
    </comment>
    <comment ref="B2176" authorId="12" shapeId="0" xr:uid="{00000000-0006-0000-0200-000088020000}">
      <text>
        <r>
          <rPr>
            <b/>
            <sz val="9"/>
            <color indexed="81"/>
            <rFont val="Tahoma"/>
            <family val="2"/>
            <charset val="186"/>
          </rPr>
          <t>Monika Pertel:</t>
        </r>
        <r>
          <rPr>
            <sz val="9"/>
            <color indexed="81"/>
            <rFont val="Tahoma"/>
            <family val="2"/>
            <charset val="186"/>
          </rPr>
          <t xml:space="preserve">
tehtud 23.09.19
</t>
        </r>
      </text>
    </comment>
    <comment ref="E2176" authorId="12" shapeId="0" xr:uid="{00000000-0006-0000-0200-000089020000}">
      <text>
        <r>
          <rPr>
            <b/>
            <sz val="9"/>
            <color indexed="81"/>
            <rFont val="Tahoma"/>
            <family val="2"/>
            <charset val="186"/>
          </rPr>
          <t>Monika Pertel:</t>
        </r>
        <r>
          <rPr>
            <sz val="9"/>
            <color indexed="81"/>
            <rFont val="Tahoma"/>
            <family val="2"/>
            <charset val="186"/>
          </rPr>
          <t xml:space="preserve">
Haabersti LOV JA SK
</t>
        </r>
      </text>
    </comment>
    <comment ref="E2195" authorId="5" shapeId="0" xr:uid="{00000000-0006-0000-0200-00008A020000}">
      <text>
        <r>
          <rPr>
            <b/>
            <sz val="9"/>
            <color indexed="81"/>
            <rFont val="Tahoma"/>
            <family val="2"/>
            <charset val="186"/>
          </rPr>
          <t xml:space="preserve">Anne A:
</t>
        </r>
        <r>
          <rPr>
            <sz val="9"/>
            <color indexed="81"/>
            <rFont val="Tahoma"/>
            <family val="2"/>
            <charset val="186"/>
          </rPr>
          <t>Tehtud 03.03.2010.a.
Põhja-Tallinna Valitsus</t>
        </r>
        <r>
          <rPr>
            <sz val="9"/>
            <color indexed="81"/>
            <rFont val="Tahoma"/>
            <family val="2"/>
            <charset val="186"/>
          </rPr>
          <t xml:space="preserve">
</t>
        </r>
      </text>
    </comment>
    <comment ref="G2196" authorId="5" shapeId="0" xr:uid="{00000000-0006-0000-0200-00008B020000}">
      <text>
        <r>
          <rPr>
            <b/>
            <sz val="9"/>
            <color indexed="81"/>
            <rFont val="Tahoma"/>
            <family val="2"/>
            <charset val="186"/>
          </rPr>
          <t>altermann1:</t>
        </r>
        <r>
          <rPr>
            <sz val="9"/>
            <color indexed="81"/>
            <rFont val="Tahoma"/>
            <family val="2"/>
            <charset val="186"/>
          </rPr>
          <t xml:space="preserve">
tehtud 16.09.10
Kristiine Sotsiaalkeskus projekt "Töölesaamist toetavad hoolekandemeetmed 2010-2013"</t>
        </r>
      </text>
    </comment>
    <comment ref="B2199" authorId="5" shapeId="0" xr:uid="{00000000-0006-0000-0200-00008C020000}">
      <text>
        <r>
          <rPr>
            <b/>
            <sz val="9"/>
            <color indexed="81"/>
            <rFont val="Tahoma"/>
            <family val="2"/>
            <charset val="186"/>
          </rPr>
          <t>Anne A:</t>
        </r>
        <r>
          <rPr>
            <sz val="9"/>
            <color indexed="81"/>
            <rFont val="Tahoma"/>
            <family val="2"/>
            <charset val="186"/>
          </rPr>
          <t xml:space="preserve">
tehtud 02.12.2009</t>
        </r>
      </text>
    </comment>
    <comment ref="E2199" authorId="5" shapeId="0" xr:uid="{00000000-0006-0000-0200-00008D020000}">
      <text>
        <r>
          <rPr>
            <b/>
            <sz val="9"/>
            <color indexed="81"/>
            <rFont val="Tahoma"/>
            <family val="2"/>
            <charset val="186"/>
          </rPr>
          <t xml:space="preserve">Anne A: </t>
        </r>
        <r>
          <rPr>
            <sz val="9"/>
            <color indexed="81"/>
            <rFont val="Tahoma"/>
            <family val="2"/>
            <charset val="186"/>
          </rPr>
          <t>Kristiine Sotsiaalkeskus</t>
        </r>
        <r>
          <rPr>
            <sz val="9"/>
            <color indexed="81"/>
            <rFont val="Tahoma"/>
            <family val="2"/>
            <charset val="186"/>
          </rPr>
          <t xml:space="preserve">
</t>
        </r>
      </text>
    </comment>
    <comment ref="B2203" authorId="6" shapeId="0" xr:uid="{00000000-0006-0000-0200-00008E020000}">
      <text>
        <r>
          <rPr>
            <b/>
            <sz val="9"/>
            <color indexed="81"/>
            <rFont val="Tahoma"/>
            <family val="2"/>
            <charset val="186"/>
          </rPr>
          <t>Kristi Urmann:</t>
        </r>
        <r>
          <rPr>
            <sz val="9"/>
            <color indexed="81"/>
            <rFont val="Tahoma"/>
            <family val="2"/>
            <charset val="186"/>
          </rPr>
          <t xml:space="preserve">
Tehtud 14.05.2013</t>
        </r>
      </text>
    </comment>
    <comment ref="A2207" authorId="14" shapeId="0" xr:uid="{00000000-0006-0000-0200-00008F020000}">
      <text>
        <r>
          <rPr>
            <b/>
            <sz val="9"/>
            <color indexed="81"/>
            <rFont val="Tahoma"/>
            <family val="2"/>
            <charset val="186"/>
          </rPr>
          <t>viinapuu:</t>
        </r>
        <r>
          <rPr>
            <sz val="9"/>
            <color indexed="81"/>
            <rFont val="Tahoma"/>
            <family val="2"/>
            <charset val="186"/>
          </rPr>
          <t xml:space="preserve">
tehtud 17.12.09</t>
        </r>
      </text>
    </comment>
    <comment ref="A2218" authorId="14" shapeId="0" xr:uid="{00000000-0006-0000-0200-000090020000}">
      <text>
        <r>
          <rPr>
            <b/>
            <sz val="9"/>
            <color indexed="81"/>
            <rFont val="Tahoma"/>
            <family val="2"/>
            <charset val="186"/>
          </rPr>
          <t>viinapuu:</t>
        </r>
        <r>
          <rPr>
            <sz val="9"/>
            <color indexed="81"/>
            <rFont val="Tahoma"/>
            <family val="2"/>
            <charset val="186"/>
          </rPr>
          <t xml:space="preserve">
tehtud 10.01.2012</t>
        </r>
      </text>
    </comment>
    <comment ref="A2222" authorId="1" shapeId="0" xr:uid="{00000000-0006-0000-0200-000091020000}">
      <text>
        <r>
          <rPr>
            <b/>
            <sz val="9"/>
            <color indexed="81"/>
            <rFont val="Tahoma"/>
            <family val="2"/>
            <charset val="186"/>
          </rPr>
          <t>Krista Kibur:</t>
        </r>
        <r>
          <rPr>
            <sz val="9"/>
            <color indexed="81"/>
            <rFont val="Tahoma"/>
            <family val="2"/>
            <charset val="186"/>
          </rPr>
          <t xml:space="preserve">
19.05.2016 II RR</t>
        </r>
      </text>
    </comment>
    <comment ref="E2280" authorId="23" shapeId="0" xr:uid="{00000000-0006-0000-0200-000092020000}">
      <text>
        <r>
          <rPr>
            <b/>
            <sz val="9"/>
            <color indexed="81"/>
            <rFont val="Tahoma"/>
            <family val="2"/>
            <charset val="186"/>
          </rPr>
          <t>Robert Kriesenthal:</t>
        </r>
        <r>
          <rPr>
            <sz val="9"/>
            <color indexed="81"/>
            <rFont val="Tahoma"/>
            <family val="2"/>
            <charset val="186"/>
          </rPr>
          <t xml:space="preserve">
Arengukavas soovitakse see viia keskkonnahoiu alla.</t>
        </r>
      </text>
    </comment>
    <comment ref="C2281" authorId="23" shapeId="0" xr:uid="{00000000-0006-0000-0200-000093020000}">
      <text>
        <r>
          <rPr>
            <b/>
            <sz val="9"/>
            <color indexed="81"/>
            <rFont val="Tahoma"/>
            <family val="2"/>
            <charset val="186"/>
          </rPr>
          <t>Robert Kriesenthal:</t>
        </r>
        <r>
          <rPr>
            <sz val="9"/>
            <color indexed="81"/>
            <rFont val="Tahoma"/>
            <family val="2"/>
            <charset val="186"/>
          </rPr>
          <t xml:space="preserve">
Kuni 31.12.2020, alates 01.01.2021 keskkonnaprogrammides</t>
        </r>
      </text>
    </comment>
    <comment ref="B2297" authorId="4" shapeId="0" xr:uid="{00000000-0006-0000-0200-000094020000}">
      <text>
        <r>
          <rPr>
            <b/>
            <sz val="8"/>
            <color indexed="81"/>
            <rFont val="Tahoma"/>
            <family val="2"/>
            <charset val="186"/>
          </rPr>
          <t>valler:</t>
        </r>
        <r>
          <rPr>
            <sz val="8"/>
            <color indexed="81"/>
            <rFont val="Tahoma"/>
            <family val="2"/>
            <charset val="186"/>
          </rPr>
          <t xml:space="preserve">
tehtud 21.09.07</t>
        </r>
      </text>
    </comment>
    <comment ref="B2357" authorId="4" shapeId="0" xr:uid="{00000000-0006-0000-0200-000095020000}">
      <text>
        <r>
          <rPr>
            <b/>
            <sz val="8"/>
            <color indexed="81"/>
            <rFont val="Tahoma"/>
            <family val="2"/>
            <charset val="186"/>
          </rPr>
          <t>valler:</t>
        </r>
        <r>
          <rPr>
            <sz val="8"/>
            <color indexed="81"/>
            <rFont val="Tahoma"/>
            <family val="2"/>
            <charset val="186"/>
          </rPr>
          <t xml:space="preserve">
tehtud 08.12.08</t>
        </r>
      </text>
    </comment>
    <comment ref="C2362" authorId="1" shapeId="0" xr:uid="{00000000-0006-0000-0200-000096020000}">
      <text>
        <r>
          <rPr>
            <b/>
            <sz val="9"/>
            <color indexed="81"/>
            <rFont val="Tahoma"/>
            <family val="2"/>
            <charset val="186"/>
          </rPr>
          <t>Krista Kibur:</t>
        </r>
        <r>
          <rPr>
            <sz val="9"/>
            <color indexed="81"/>
            <rFont val="Tahoma"/>
            <family val="2"/>
            <charset val="186"/>
          </rPr>
          <t xml:space="preserve">
tehtud 2017 I RR 05.04.2017</t>
        </r>
      </text>
    </comment>
    <comment ref="D2401" authorId="23" shapeId="0" xr:uid="{00000000-0006-0000-0200-000097020000}">
      <text>
        <r>
          <rPr>
            <b/>
            <sz val="8"/>
            <color indexed="81"/>
            <rFont val="Tahoma"/>
            <family val="2"/>
            <charset val="186"/>
          </rPr>
          <t>Robert Kriesenthal:</t>
        </r>
        <r>
          <rPr>
            <sz val="8"/>
            <color indexed="81"/>
            <rFont val="Tahoma"/>
            <family val="2"/>
            <charset val="186"/>
          </rPr>
          <t xml:space="preserve">
Nimi muudetud 27.07.2017. Enne oli  "Tehnovõrkude tervikliku andmehõive innovaatiline lahendus"</t>
        </r>
      </text>
    </comment>
    <comment ref="B2415" authorId="4" shapeId="0" xr:uid="{00000000-0006-0000-0200-000098020000}">
      <text>
        <r>
          <rPr>
            <b/>
            <sz val="8"/>
            <color indexed="81"/>
            <rFont val="Tahoma"/>
            <family val="2"/>
            <charset val="186"/>
          </rPr>
          <t>valler:</t>
        </r>
        <r>
          <rPr>
            <sz val="8"/>
            <color indexed="81"/>
            <rFont val="Tahoma"/>
            <family val="2"/>
            <charset val="186"/>
          </rPr>
          <t xml:space="preserve">
tehtud 05.12.08</t>
        </r>
      </text>
    </comment>
    <comment ref="B2420" authorId="4" shapeId="0" xr:uid="{00000000-0006-0000-0200-000099020000}">
      <text>
        <r>
          <rPr>
            <b/>
            <sz val="8"/>
            <color indexed="81"/>
            <rFont val="Tahoma"/>
            <family val="2"/>
            <charset val="186"/>
          </rPr>
          <t>valler:</t>
        </r>
        <r>
          <rPr>
            <sz val="8"/>
            <color indexed="81"/>
            <rFont val="Tahoma"/>
            <family val="2"/>
            <charset val="186"/>
          </rPr>
          <t xml:space="preserve">
tehtud 05.12.08</t>
        </r>
      </text>
    </comment>
    <comment ref="B2423" authorId="4" shapeId="0" xr:uid="{00000000-0006-0000-0200-00009A020000}">
      <text>
        <r>
          <rPr>
            <b/>
            <sz val="8"/>
            <color indexed="81"/>
            <rFont val="Tahoma"/>
            <family val="2"/>
            <charset val="186"/>
          </rPr>
          <t>valler:</t>
        </r>
        <r>
          <rPr>
            <sz val="8"/>
            <color indexed="81"/>
            <rFont val="Tahoma"/>
            <family val="2"/>
            <charset val="186"/>
          </rPr>
          <t xml:space="preserve">
27.05.09
</t>
        </r>
      </text>
    </comment>
    <comment ref="B2447" authorId="23" shapeId="0" xr:uid="{00000000-0006-0000-0200-00009B020000}">
      <text>
        <r>
          <rPr>
            <b/>
            <sz val="8"/>
            <color indexed="81"/>
            <rFont val="Tahoma"/>
            <family val="2"/>
            <charset val="186"/>
          </rPr>
          <t>Robert Kriesenthal:</t>
        </r>
        <r>
          <rPr>
            <sz val="8"/>
            <color indexed="81"/>
            <rFont val="Tahoma"/>
            <family val="2"/>
            <charset val="186"/>
          </rPr>
          <t xml:space="preserve">
Kuni 31.12.2013
</t>
        </r>
      </text>
    </comment>
    <comment ref="B2463" authorId="4" shapeId="0" xr:uid="{00000000-0006-0000-0200-00009C020000}">
      <text>
        <r>
          <rPr>
            <b/>
            <sz val="8"/>
            <color indexed="81"/>
            <rFont val="Tahoma"/>
            <family val="2"/>
            <charset val="186"/>
          </rPr>
          <t>valler:</t>
        </r>
        <r>
          <rPr>
            <sz val="8"/>
            <color indexed="81"/>
            <rFont val="Tahoma"/>
            <family val="2"/>
            <charset val="186"/>
          </rPr>
          <t xml:space="preserve">
tehtud 08.12.08</t>
        </r>
      </text>
    </comment>
    <comment ref="B2464" authorId="4" shapeId="0" xr:uid="{00000000-0006-0000-0200-00009D020000}">
      <text>
        <r>
          <rPr>
            <b/>
            <sz val="8"/>
            <color indexed="81"/>
            <rFont val="Tahoma"/>
            <family val="2"/>
            <charset val="186"/>
          </rPr>
          <t>valler:</t>
        </r>
        <r>
          <rPr>
            <sz val="8"/>
            <color indexed="81"/>
            <rFont val="Tahoma"/>
            <family val="2"/>
            <charset val="186"/>
          </rPr>
          <t xml:space="preserve">
tehtud 08.12.08</t>
        </r>
      </text>
    </comment>
    <comment ref="B2465" authorId="4" shapeId="0" xr:uid="{00000000-0006-0000-0200-00009E020000}">
      <text>
        <r>
          <rPr>
            <b/>
            <sz val="8"/>
            <color indexed="81"/>
            <rFont val="Tahoma"/>
            <family val="2"/>
            <charset val="186"/>
          </rPr>
          <t>valler:</t>
        </r>
        <r>
          <rPr>
            <sz val="8"/>
            <color indexed="81"/>
            <rFont val="Tahoma"/>
            <family val="2"/>
            <charset val="186"/>
          </rPr>
          <t xml:space="preserve">
tehtud 08.12.08</t>
        </r>
      </text>
    </comment>
    <comment ref="C2476" authorId="4" shapeId="0" xr:uid="{00000000-0006-0000-0200-00009F020000}">
      <text>
        <r>
          <rPr>
            <b/>
            <sz val="8"/>
            <color indexed="81"/>
            <rFont val="Tahoma"/>
            <family val="2"/>
            <charset val="186"/>
          </rPr>
          <t>valler:</t>
        </r>
        <r>
          <rPr>
            <sz val="8"/>
            <color indexed="81"/>
            <rFont val="Tahoma"/>
            <family val="2"/>
            <charset val="186"/>
          </rPr>
          <t xml:space="preserve">
tehtud 27.08.08</t>
        </r>
      </text>
    </comment>
    <comment ref="B2478" authorId="4" shapeId="0" xr:uid="{00000000-0006-0000-0200-0000A0020000}">
      <text>
        <r>
          <rPr>
            <b/>
            <sz val="8"/>
            <color indexed="81"/>
            <rFont val="Tahoma"/>
            <family val="2"/>
            <charset val="186"/>
          </rPr>
          <t>valler:</t>
        </r>
        <r>
          <rPr>
            <sz val="8"/>
            <color indexed="81"/>
            <rFont val="Tahoma"/>
            <family val="2"/>
            <charset val="186"/>
          </rPr>
          <t xml:space="preserve">
tehtud 08.12.08</t>
        </r>
      </text>
    </comment>
    <comment ref="B2482" authorId="14" shapeId="0" xr:uid="{00000000-0006-0000-0200-0000A1020000}">
      <text>
        <r>
          <rPr>
            <b/>
            <sz val="9"/>
            <color indexed="81"/>
            <rFont val="Tahoma"/>
            <family val="2"/>
            <charset val="186"/>
          </rPr>
          <t>viinapuu:</t>
        </r>
        <r>
          <rPr>
            <sz val="9"/>
            <color indexed="81"/>
            <rFont val="Tahoma"/>
            <family val="2"/>
            <charset val="186"/>
          </rPr>
          <t xml:space="preserve">
tehtud 23.11.2011
</t>
        </r>
      </text>
    </comment>
    <comment ref="C2484" authorId="22" shapeId="0" xr:uid="{00000000-0006-0000-0200-0000A2020000}">
      <text>
        <r>
          <rPr>
            <b/>
            <sz val="9"/>
            <color indexed="81"/>
            <rFont val="Tahoma"/>
            <family val="2"/>
            <charset val="186"/>
          </rPr>
          <t>Anne Viinapuu:</t>
        </r>
        <r>
          <rPr>
            <sz val="9"/>
            <color indexed="81"/>
            <rFont val="Tahoma"/>
            <family val="2"/>
            <charset val="186"/>
          </rPr>
          <t xml:space="preserve">
tehtud 19.05.2014</t>
        </r>
      </text>
    </comment>
    <comment ref="C2485" authorId="22" shapeId="0" xr:uid="{00000000-0006-0000-0200-0000A3020000}">
      <text>
        <r>
          <rPr>
            <b/>
            <sz val="9"/>
            <color indexed="81"/>
            <rFont val="Tahoma"/>
            <family val="2"/>
            <charset val="186"/>
          </rPr>
          <t>Anne Viinapuu:</t>
        </r>
        <r>
          <rPr>
            <sz val="9"/>
            <color indexed="81"/>
            <rFont val="Tahoma"/>
            <family val="2"/>
            <charset val="186"/>
          </rPr>
          <t xml:space="preserve">
tehtud 19.05.2014
</t>
        </r>
      </text>
    </comment>
    <comment ref="C2487" authorId="22" shapeId="0" xr:uid="{00000000-0006-0000-0200-0000A4020000}">
      <text>
        <r>
          <rPr>
            <b/>
            <sz val="9"/>
            <color indexed="81"/>
            <rFont val="Tahoma"/>
            <family val="2"/>
            <charset val="186"/>
          </rPr>
          <t>Anne Viinapuu:</t>
        </r>
        <r>
          <rPr>
            <sz val="9"/>
            <color indexed="81"/>
            <rFont val="Tahoma"/>
            <family val="2"/>
            <charset val="186"/>
          </rPr>
          <t xml:space="preserve">
tehtud 19.05.2014</t>
        </r>
      </text>
    </comment>
    <comment ref="B2489" authorId="22" shapeId="0" xr:uid="{00000000-0006-0000-0200-0000A5020000}">
      <text>
        <r>
          <rPr>
            <b/>
            <sz val="9"/>
            <color indexed="81"/>
            <rFont val="Tahoma"/>
            <family val="2"/>
            <charset val="186"/>
          </rPr>
          <t>Anne Viinapuu:</t>
        </r>
        <r>
          <rPr>
            <sz val="9"/>
            <color indexed="81"/>
            <rFont val="Tahoma"/>
            <family val="2"/>
            <charset val="186"/>
          </rPr>
          <t xml:space="preserve">
tehtud 25.05.2015
</t>
        </r>
      </text>
    </comment>
    <comment ref="B2493" authorId="6" shapeId="0" xr:uid="{00000000-0006-0000-0200-0000A6020000}">
      <text>
        <r>
          <rPr>
            <b/>
            <sz val="9"/>
            <color indexed="81"/>
            <rFont val="Tahoma"/>
            <family val="2"/>
            <charset val="186"/>
          </rPr>
          <t>Kristi Urmann:</t>
        </r>
        <r>
          <rPr>
            <sz val="9"/>
            <color indexed="81"/>
            <rFont val="Tahoma"/>
            <family val="2"/>
            <charset val="186"/>
          </rPr>
          <t xml:space="preserve">
Tehtud 14.05.2013
</t>
        </r>
      </text>
    </comment>
    <comment ref="C2494" authorId="6" shapeId="0" xr:uid="{00000000-0006-0000-0200-0000A7020000}">
      <text>
        <r>
          <rPr>
            <b/>
            <sz val="9"/>
            <color indexed="81"/>
            <rFont val="Tahoma"/>
            <family val="2"/>
            <charset val="186"/>
          </rPr>
          <t>Kristi Urmann:</t>
        </r>
        <r>
          <rPr>
            <sz val="9"/>
            <color indexed="81"/>
            <rFont val="Tahoma"/>
            <family val="2"/>
            <charset val="186"/>
          </rPr>
          <t xml:space="preserve">
Tehtud 18.09.13</t>
        </r>
      </text>
    </comment>
    <comment ref="B2542" authorId="10" shapeId="0" xr:uid="{00000000-0006-0000-0200-0000A8020000}">
      <text>
        <r>
          <rPr>
            <b/>
            <sz val="10"/>
            <color indexed="81"/>
            <rFont val="Tahoma"/>
            <family val="2"/>
            <charset val="186"/>
          </rPr>
          <t>kriesenthal:</t>
        </r>
        <r>
          <rPr>
            <sz val="10"/>
            <color indexed="81"/>
            <rFont val="Tahoma"/>
            <family val="2"/>
            <charset val="186"/>
          </rPr>
          <t xml:space="preserve">
kehtib alates 01.01.2010</t>
        </r>
      </text>
    </comment>
    <comment ref="B2550" authorId="4" shapeId="0" xr:uid="{00000000-0006-0000-0200-0000A9020000}">
      <text>
        <r>
          <rPr>
            <b/>
            <sz val="8"/>
            <color indexed="81"/>
            <rFont val="Tahoma"/>
            <family val="2"/>
            <charset val="186"/>
          </rPr>
          <t>valler:</t>
        </r>
        <r>
          <rPr>
            <sz val="8"/>
            <color indexed="81"/>
            <rFont val="Tahoma"/>
            <family val="2"/>
            <charset val="186"/>
          </rPr>
          <t xml:space="preserve">
tehtud 05.12.08</t>
        </r>
      </text>
    </comment>
    <comment ref="B2562" authorId="4" shapeId="0" xr:uid="{00000000-0006-0000-0200-0000AA020000}">
      <text>
        <r>
          <rPr>
            <b/>
            <sz val="8"/>
            <color indexed="81"/>
            <rFont val="Tahoma"/>
            <family val="2"/>
            <charset val="186"/>
          </rPr>
          <t>valler:</t>
        </r>
        <r>
          <rPr>
            <sz val="8"/>
            <color indexed="81"/>
            <rFont val="Tahoma"/>
            <family val="2"/>
            <charset val="186"/>
          </rPr>
          <t xml:space="preserve">
tehtud 04.12.08</t>
        </r>
      </text>
    </comment>
    <comment ref="C2575" authorId="23" shapeId="0" xr:uid="{00000000-0006-0000-0200-0000AB020000}">
      <text>
        <r>
          <rPr>
            <b/>
            <sz val="9"/>
            <color indexed="81"/>
            <rFont val="Tahoma"/>
            <family val="2"/>
            <charset val="186"/>
          </rPr>
          <t>Robert Kriesenthal:</t>
        </r>
        <r>
          <rPr>
            <sz val="9"/>
            <color indexed="81"/>
            <rFont val="Tahoma"/>
            <family val="2"/>
            <charset val="186"/>
          </rPr>
          <t xml:space="preserve">
Alates 01.01.2020</t>
        </r>
      </text>
    </comment>
    <comment ref="C2576" authorId="23" shapeId="0" xr:uid="{00000000-0006-0000-0200-0000AC020000}">
      <text>
        <r>
          <rPr>
            <b/>
            <sz val="9"/>
            <color indexed="81"/>
            <rFont val="Tahoma"/>
            <family val="2"/>
            <charset val="186"/>
          </rPr>
          <t>Robert Kriesenthal:</t>
        </r>
        <r>
          <rPr>
            <sz val="9"/>
            <color indexed="81"/>
            <rFont val="Tahoma"/>
            <family val="2"/>
            <charset val="186"/>
          </rPr>
          <t xml:space="preserve">
Alates 01.01.2020</t>
        </r>
      </text>
    </comment>
    <comment ref="C2577" authorId="23" shapeId="0" xr:uid="{00000000-0006-0000-0200-0000AD020000}">
      <text>
        <r>
          <rPr>
            <b/>
            <sz val="9"/>
            <color indexed="81"/>
            <rFont val="Tahoma"/>
            <family val="2"/>
            <charset val="186"/>
          </rPr>
          <t>Robert Kriesenthal:</t>
        </r>
        <r>
          <rPr>
            <sz val="9"/>
            <color indexed="81"/>
            <rFont val="Tahoma"/>
            <family val="2"/>
            <charset val="186"/>
          </rPr>
          <t xml:space="preserve">
Alates 01.01.2020</t>
        </r>
      </text>
    </comment>
    <comment ref="D2610" authorId="2" shapeId="0" xr:uid="{00000000-0006-0000-0200-0000AE020000}">
      <text>
        <r>
          <rPr>
            <b/>
            <sz val="9"/>
            <color indexed="81"/>
            <rFont val="Tahoma"/>
            <family val="2"/>
            <charset val="186"/>
          </rPr>
          <t>Inga-Moonika Zgudadze:</t>
        </r>
        <r>
          <rPr>
            <sz val="9"/>
            <color indexed="81"/>
            <rFont val="Tahoma"/>
            <family val="2"/>
            <charset val="186"/>
          </rPr>
          <t xml:space="preserve">
VPKK projekt</t>
        </r>
      </text>
    </comment>
    <comment ref="B2613" authorId="2" shapeId="0" xr:uid="{00000000-0006-0000-0200-0000AF020000}">
      <text>
        <r>
          <rPr>
            <b/>
            <sz val="9"/>
            <color indexed="81"/>
            <rFont val="Tahoma"/>
            <family val="2"/>
            <charset val="186"/>
          </rPr>
          <t>Inga-Moonika Zgudadze:</t>
        </r>
        <r>
          <rPr>
            <sz val="9"/>
            <color indexed="81"/>
            <rFont val="Tahoma"/>
            <family val="2"/>
            <charset val="186"/>
          </rPr>
          <t xml:space="preserve">
lisatud 12.04.2021</t>
        </r>
      </text>
    </comment>
    <comment ref="B2646" authorId="23" shapeId="0" xr:uid="{00000000-0006-0000-0200-0000B0020000}">
      <text>
        <r>
          <rPr>
            <b/>
            <sz val="9"/>
            <color indexed="81"/>
            <rFont val="Tahoma"/>
            <family val="2"/>
            <charset val="186"/>
          </rPr>
          <t>Robert Kriesenthal:</t>
        </r>
        <r>
          <rPr>
            <sz val="9"/>
            <color indexed="81"/>
            <rFont val="Tahoma"/>
            <family val="2"/>
            <charset val="186"/>
          </rPr>
          <t xml:space="preserve">
Alates 01.01.2021</t>
        </r>
      </text>
    </comment>
    <comment ref="B2651" authorId="4" shapeId="0" xr:uid="{00000000-0006-0000-0200-0000B1020000}">
      <text>
        <r>
          <rPr>
            <b/>
            <sz val="8"/>
            <color indexed="81"/>
            <rFont val="Tahoma"/>
            <family val="2"/>
            <charset val="186"/>
          </rPr>
          <t>valler:</t>
        </r>
        <r>
          <rPr>
            <sz val="8"/>
            <color indexed="81"/>
            <rFont val="Tahoma"/>
            <family val="2"/>
            <charset val="186"/>
          </rPr>
          <t xml:space="preserve">
tehtud 08.12.08</t>
        </r>
      </text>
    </comment>
    <comment ref="B2652" authorId="4" shapeId="0" xr:uid="{00000000-0006-0000-0200-0000B2020000}">
      <text>
        <r>
          <rPr>
            <b/>
            <sz val="8"/>
            <color indexed="81"/>
            <rFont val="Tahoma"/>
            <family val="2"/>
            <charset val="186"/>
          </rPr>
          <t>valler:</t>
        </r>
        <r>
          <rPr>
            <sz val="8"/>
            <color indexed="81"/>
            <rFont val="Tahoma"/>
            <family val="2"/>
            <charset val="186"/>
          </rPr>
          <t xml:space="preserve">
tehtud 18.03.09</t>
        </r>
      </text>
    </comment>
    <comment ref="B2670" authorId="12" shapeId="0" xr:uid="{00000000-0006-0000-0200-0000B3020000}">
      <text>
        <r>
          <rPr>
            <b/>
            <sz val="9"/>
            <color indexed="81"/>
            <rFont val="Tahoma"/>
            <family val="2"/>
            <charset val="186"/>
          </rPr>
          <t>Monika Pertel:</t>
        </r>
        <r>
          <rPr>
            <sz val="9"/>
            <color indexed="81"/>
            <rFont val="Tahoma"/>
            <family val="2"/>
            <charset val="186"/>
          </rPr>
          <t xml:space="preserve">
tehtud 13.08.19</t>
        </r>
      </text>
    </comment>
    <comment ref="B2671" authorId="2" shapeId="0" xr:uid="{00000000-0006-0000-0200-0000B4020000}">
      <text>
        <r>
          <rPr>
            <b/>
            <sz val="9"/>
            <color indexed="81"/>
            <rFont val="Tahoma"/>
            <family val="2"/>
            <charset val="186"/>
          </rPr>
          <t>Inga-Moonika Zgudadze:</t>
        </r>
        <r>
          <rPr>
            <sz val="9"/>
            <color indexed="81"/>
            <rFont val="Tahoma"/>
            <family val="2"/>
            <charset val="186"/>
          </rPr>
          <t xml:space="preserve">
lisatud 27.03.2020</t>
        </r>
      </text>
    </comment>
    <comment ref="C2675" authorId="12" shapeId="0" xr:uid="{E070B440-C04E-4926-8682-389763985894}">
      <text>
        <r>
          <rPr>
            <b/>
            <sz val="9"/>
            <color indexed="81"/>
            <rFont val="Tahoma"/>
            <family val="2"/>
            <charset val="186"/>
          </rPr>
          <t>Monika Pertel:</t>
        </r>
        <r>
          <rPr>
            <sz val="9"/>
            <color indexed="81"/>
            <rFont val="Tahoma"/>
            <family val="2"/>
            <charset val="186"/>
          </rPr>
          <t xml:space="preserve">
101121 suletud</t>
        </r>
      </text>
    </comment>
    <comment ref="B2687" authorId="23" shapeId="0" xr:uid="{00000000-0006-0000-0200-0000B5020000}">
      <text>
        <r>
          <rPr>
            <b/>
            <sz val="8"/>
            <color indexed="81"/>
            <rFont val="Tahoma"/>
            <family val="2"/>
            <charset val="186"/>
          </rPr>
          <t>Robert Kriesenthal:</t>
        </r>
        <r>
          <rPr>
            <sz val="8"/>
            <color indexed="81"/>
            <rFont val="Tahoma"/>
            <family val="2"/>
            <charset val="186"/>
          </rPr>
          <t xml:space="preserve">
Uus fond alates 01.01.2017</t>
        </r>
      </text>
    </comment>
    <comment ref="B2689" authorId="23" shapeId="0" xr:uid="{00000000-0006-0000-0200-0000B6020000}">
      <text>
        <r>
          <rPr>
            <b/>
            <sz val="8"/>
            <color indexed="81"/>
            <rFont val="Tahoma"/>
            <family val="2"/>
            <charset val="186"/>
          </rPr>
          <t>Robert Kriesenthal:</t>
        </r>
        <r>
          <rPr>
            <sz val="8"/>
            <color indexed="81"/>
            <rFont val="Tahoma"/>
            <family val="2"/>
            <charset val="186"/>
          </rPr>
          <t xml:space="preserve">
Uus fond alates 01.01.2017</t>
        </r>
      </text>
    </comment>
    <comment ref="C2726" authorId="22" shapeId="0" xr:uid="{00000000-0006-0000-0200-0000B7020000}">
      <text>
        <r>
          <rPr>
            <b/>
            <sz val="9"/>
            <color indexed="81"/>
            <rFont val="Tahoma"/>
            <family val="2"/>
            <charset val="186"/>
          </rPr>
          <t>Anne Viinapuu:</t>
        </r>
        <r>
          <rPr>
            <sz val="9"/>
            <color indexed="81"/>
            <rFont val="Tahoma"/>
            <family val="2"/>
            <charset val="186"/>
          </rPr>
          <t xml:space="preserve">
alates 01.01.2019
</t>
        </r>
      </text>
    </comment>
    <comment ref="C2727" authorId="22" shapeId="0" xr:uid="{00000000-0006-0000-0200-0000B8020000}">
      <text>
        <r>
          <rPr>
            <b/>
            <sz val="9"/>
            <color indexed="81"/>
            <rFont val="Tahoma"/>
            <family val="2"/>
            <charset val="186"/>
          </rPr>
          <t>Anne Viinapuu:</t>
        </r>
        <r>
          <rPr>
            <sz val="9"/>
            <color indexed="81"/>
            <rFont val="Tahoma"/>
            <family val="2"/>
            <charset val="186"/>
          </rPr>
          <t xml:space="preserve">
alates 01.01.2019
</t>
        </r>
      </text>
    </comment>
    <comment ref="C2741" authorId="14" shapeId="0" xr:uid="{00000000-0006-0000-0200-0000B9020000}">
      <text>
        <r>
          <rPr>
            <b/>
            <sz val="9"/>
            <color indexed="81"/>
            <rFont val="Tahoma"/>
            <family val="2"/>
            <charset val="186"/>
          </rPr>
          <t>viinapuu:</t>
        </r>
        <r>
          <rPr>
            <sz val="9"/>
            <color indexed="81"/>
            <rFont val="Tahoma"/>
            <family val="2"/>
            <charset val="186"/>
          </rPr>
          <t xml:space="preserve">
tehtud 23.08.10
</t>
        </r>
      </text>
    </comment>
    <comment ref="C2742" authorId="14" shapeId="0" xr:uid="{00000000-0006-0000-0200-0000BA020000}">
      <text>
        <r>
          <rPr>
            <b/>
            <sz val="9"/>
            <color indexed="81"/>
            <rFont val="Tahoma"/>
            <family val="2"/>
            <charset val="186"/>
          </rPr>
          <t>viinapuu:</t>
        </r>
        <r>
          <rPr>
            <sz val="9"/>
            <color indexed="81"/>
            <rFont val="Tahoma"/>
            <family val="2"/>
            <charset val="186"/>
          </rPr>
          <t xml:space="preserve">
tehtud 13.03.2012
</t>
        </r>
      </text>
    </comment>
    <comment ref="B2784" authorId="14" shapeId="0" xr:uid="{00000000-0006-0000-0200-0000BB020000}">
      <text>
        <r>
          <rPr>
            <b/>
            <sz val="9"/>
            <color indexed="81"/>
            <rFont val="Tahoma"/>
            <family val="2"/>
            <charset val="186"/>
          </rPr>
          <t>viinapuu:</t>
        </r>
        <r>
          <rPr>
            <sz val="9"/>
            <color indexed="81"/>
            <rFont val="Tahoma"/>
            <family val="2"/>
            <charset val="186"/>
          </rPr>
          <t xml:space="preserve">
tehtud 27.08.09
</t>
        </r>
      </text>
    </comment>
    <comment ref="B2785" authorId="14" shapeId="0" xr:uid="{00000000-0006-0000-0200-0000BC020000}">
      <text>
        <r>
          <rPr>
            <b/>
            <sz val="9"/>
            <color indexed="81"/>
            <rFont val="Tahoma"/>
            <family val="2"/>
            <charset val="186"/>
          </rPr>
          <t>viinapuu:</t>
        </r>
        <r>
          <rPr>
            <sz val="9"/>
            <color indexed="81"/>
            <rFont val="Tahoma"/>
            <family val="2"/>
            <charset val="186"/>
          </rPr>
          <t xml:space="preserve">
tehtud 16.08.2011</t>
        </r>
      </text>
    </comment>
    <comment ref="A2795" authorId="14" shapeId="0" xr:uid="{00000000-0006-0000-0200-0000BD020000}">
      <text>
        <r>
          <rPr>
            <b/>
            <sz val="9"/>
            <color indexed="81"/>
            <rFont val="Tahoma"/>
            <family val="2"/>
            <charset val="186"/>
          </rPr>
          <t>viinapuu:</t>
        </r>
        <r>
          <rPr>
            <sz val="9"/>
            <color indexed="81"/>
            <rFont val="Tahoma"/>
            <family val="2"/>
            <charset val="186"/>
          </rPr>
          <t xml:space="preserve">
tehtud 19.11.2008</t>
        </r>
      </text>
    </comment>
    <comment ref="B2802" authorId="22" shapeId="0" xr:uid="{00000000-0006-0000-0200-0000BE020000}">
      <text>
        <r>
          <rPr>
            <b/>
            <sz val="9"/>
            <color indexed="81"/>
            <rFont val="Tahoma"/>
            <family val="2"/>
            <charset val="186"/>
          </rPr>
          <t>Anne Viinapuu:</t>
        </r>
        <r>
          <rPr>
            <sz val="9"/>
            <color indexed="81"/>
            <rFont val="Tahoma"/>
            <family val="2"/>
            <charset val="186"/>
          </rPr>
          <t xml:space="preserve">
tehtud 01.09.2014. kehtib alates 2015.a</t>
        </r>
      </text>
    </comment>
    <comment ref="B2803" authorId="22" shapeId="0" xr:uid="{00000000-0006-0000-0200-0000BF020000}">
      <text>
        <r>
          <rPr>
            <b/>
            <sz val="9"/>
            <color indexed="81"/>
            <rFont val="Tahoma"/>
            <family val="2"/>
            <charset val="186"/>
          </rPr>
          <t>Anne Viinapuu:</t>
        </r>
        <r>
          <rPr>
            <sz val="9"/>
            <color indexed="81"/>
            <rFont val="Tahoma"/>
            <family val="2"/>
            <charset val="186"/>
          </rPr>
          <t xml:space="preserve">
Tehtud 28.09.2015
</t>
        </r>
      </text>
    </comment>
    <comment ref="B2804" authorId="22" shapeId="0" xr:uid="{00000000-0006-0000-0200-0000C0020000}">
      <text>
        <r>
          <rPr>
            <b/>
            <sz val="9"/>
            <color indexed="81"/>
            <rFont val="Tahoma"/>
            <family val="2"/>
            <charset val="186"/>
          </rPr>
          <t>Anne Viinapuu:</t>
        </r>
        <r>
          <rPr>
            <sz val="9"/>
            <color indexed="81"/>
            <rFont val="Tahoma"/>
            <family val="2"/>
            <charset val="186"/>
          </rPr>
          <t xml:space="preserve">
Alates 01.01.2016
</t>
        </r>
      </text>
    </comment>
    <comment ref="B2805" authorId="22" shapeId="0" xr:uid="{00000000-0006-0000-0200-0000C1020000}">
      <text>
        <r>
          <rPr>
            <b/>
            <sz val="9"/>
            <color indexed="81"/>
            <rFont val="Tahoma"/>
            <family val="2"/>
            <charset val="186"/>
          </rPr>
          <t>Anne Viinapuu:</t>
        </r>
        <r>
          <rPr>
            <sz val="9"/>
            <color indexed="81"/>
            <rFont val="Tahoma"/>
            <family val="2"/>
            <charset val="186"/>
          </rPr>
          <t xml:space="preserve">
Tehtud 15.11.2016. kehtib alates 01.01.2017.
</t>
        </r>
      </text>
    </comment>
    <comment ref="B2807" authorId="22" shapeId="0" xr:uid="{00000000-0006-0000-0200-0000C2020000}">
      <text>
        <r>
          <rPr>
            <b/>
            <sz val="9"/>
            <color indexed="81"/>
            <rFont val="Tahoma"/>
            <family val="2"/>
            <charset val="186"/>
          </rPr>
          <t>Anne Viinapuu:</t>
        </r>
        <r>
          <rPr>
            <sz val="9"/>
            <color indexed="81"/>
            <rFont val="Tahoma"/>
            <family val="2"/>
            <charset val="186"/>
          </rPr>
          <t xml:space="preserve">
Alates 01.01.2017
</t>
        </r>
      </text>
    </comment>
    <comment ref="A2825" authorId="14" shapeId="0" xr:uid="{00000000-0006-0000-0200-0000C3020000}">
      <text>
        <r>
          <rPr>
            <b/>
            <sz val="9"/>
            <color indexed="81"/>
            <rFont val="Tahoma"/>
            <family val="2"/>
            <charset val="186"/>
          </rPr>
          <t>viinapuu:</t>
        </r>
        <r>
          <rPr>
            <sz val="9"/>
            <color indexed="81"/>
            <rFont val="Tahoma"/>
            <family val="2"/>
            <charset val="186"/>
          </rPr>
          <t xml:space="preserve">
tehtud 02.09.2010, kehtima hakkab 01.01.2011</t>
        </r>
      </text>
    </comment>
    <comment ref="B2826" authorId="14" shapeId="0" xr:uid="{00000000-0006-0000-0200-0000C4020000}">
      <text>
        <r>
          <rPr>
            <b/>
            <sz val="9"/>
            <color indexed="81"/>
            <rFont val="Tahoma"/>
            <family val="2"/>
            <charset val="186"/>
          </rPr>
          <t>viinapuu:</t>
        </r>
        <r>
          <rPr>
            <sz val="9"/>
            <color indexed="81"/>
            <rFont val="Tahoma"/>
            <family val="2"/>
            <charset val="186"/>
          </rPr>
          <t xml:space="preserve">
tehtud 02.09.2010, kehtima hakkab 01.01.2011
</t>
        </r>
      </text>
    </comment>
    <comment ref="B2827" authorId="14" shapeId="0" xr:uid="{00000000-0006-0000-0200-0000C5020000}">
      <text>
        <r>
          <rPr>
            <b/>
            <sz val="9"/>
            <color indexed="81"/>
            <rFont val="Tahoma"/>
            <family val="2"/>
            <charset val="186"/>
          </rPr>
          <t>viinapuu:</t>
        </r>
        <r>
          <rPr>
            <sz val="9"/>
            <color indexed="81"/>
            <rFont val="Tahoma"/>
            <family val="2"/>
            <charset val="186"/>
          </rPr>
          <t xml:space="preserve">
tehtud 02.09.2010, kehtima hakkab 01.01.2011
</t>
        </r>
      </text>
    </comment>
    <comment ref="B2828" authorId="14" shapeId="0" xr:uid="{00000000-0006-0000-0200-0000C6020000}">
      <text>
        <r>
          <rPr>
            <b/>
            <sz val="9"/>
            <color indexed="81"/>
            <rFont val="Tahoma"/>
            <family val="2"/>
            <charset val="186"/>
          </rPr>
          <t>viinapuu:</t>
        </r>
        <r>
          <rPr>
            <sz val="9"/>
            <color indexed="81"/>
            <rFont val="Tahoma"/>
            <family val="2"/>
            <charset val="186"/>
          </rPr>
          <t xml:space="preserve">
tehtud 02.09.2010, kehtima hakkab 01.01.2011
</t>
        </r>
      </text>
    </comment>
    <comment ref="B2829" authorId="14" shapeId="0" xr:uid="{00000000-0006-0000-0200-0000C7020000}">
      <text>
        <r>
          <rPr>
            <b/>
            <sz val="9"/>
            <color indexed="81"/>
            <rFont val="Tahoma"/>
            <family val="2"/>
            <charset val="186"/>
          </rPr>
          <t>viinapuu:</t>
        </r>
        <r>
          <rPr>
            <sz val="9"/>
            <color indexed="81"/>
            <rFont val="Tahoma"/>
            <family val="2"/>
            <charset val="186"/>
          </rPr>
          <t xml:space="preserve">
tehtud 02.09.2010, kehtima hakkab 01.01.2011
</t>
        </r>
      </text>
    </comment>
    <comment ref="B2830" authorId="14" shapeId="0" xr:uid="{00000000-0006-0000-0200-0000C8020000}">
      <text>
        <r>
          <rPr>
            <b/>
            <sz val="9"/>
            <color indexed="81"/>
            <rFont val="Tahoma"/>
            <family val="2"/>
            <charset val="186"/>
          </rPr>
          <t>viinapuu:</t>
        </r>
        <r>
          <rPr>
            <sz val="9"/>
            <color indexed="81"/>
            <rFont val="Tahoma"/>
            <family val="2"/>
            <charset val="186"/>
          </rPr>
          <t xml:space="preserve">
tehtud 02.09.2010, kehtima hakkab 01.01.2011
</t>
        </r>
      </text>
    </comment>
    <comment ref="D2837" authorId="14" shapeId="0" xr:uid="{00000000-0006-0000-0200-0000C9020000}">
      <text>
        <r>
          <rPr>
            <b/>
            <sz val="9"/>
            <color indexed="81"/>
            <rFont val="Tahoma"/>
            <family val="2"/>
            <charset val="186"/>
          </rPr>
          <t>viinapuu:</t>
        </r>
        <r>
          <rPr>
            <sz val="9"/>
            <color indexed="81"/>
            <rFont val="Tahoma"/>
            <family val="2"/>
            <charset val="186"/>
          </rPr>
          <t xml:space="preserve">
Kuni 31.12.2009 SA Tallinna Ettevõtlusinkubaatorid
</t>
        </r>
      </text>
    </comment>
    <comment ref="B2851" authorId="22" shapeId="0" xr:uid="{00000000-0006-0000-0200-0000CA020000}">
      <text>
        <r>
          <rPr>
            <b/>
            <sz val="9"/>
            <color indexed="81"/>
            <rFont val="Tahoma"/>
            <family val="2"/>
            <charset val="186"/>
          </rPr>
          <t>Anne Viinapuu:</t>
        </r>
        <r>
          <rPr>
            <sz val="9"/>
            <color indexed="81"/>
            <rFont val="Tahoma"/>
            <family val="2"/>
            <charset val="186"/>
          </rPr>
          <t xml:space="preserve">
tehtud 4.02.2016
</t>
        </r>
      </text>
    </comment>
    <comment ref="B2925" authorId="14" shapeId="0" xr:uid="{00000000-0006-0000-0200-0000CB020000}">
      <text>
        <r>
          <rPr>
            <b/>
            <sz val="9"/>
            <color indexed="81"/>
            <rFont val="Tahoma"/>
            <family val="2"/>
            <charset val="186"/>
          </rPr>
          <t>viinapuu:</t>
        </r>
        <r>
          <rPr>
            <sz val="9"/>
            <color indexed="81"/>
            <rFont val="Tahoma"/>
            <family val="2"/>
            <charset val="186"/>
          </rPr>
          <t xml:space="preserve">
tehtud 07,12.09
</t>
        </r>
      </text>
    </comment>
    <comment ref="C2933" authorId="22" shapeId="0" xr:uid="{00000000-0006-0000-0200-0000CC020000}">
      <text>
        <r>
          <rPr>
            <b/>
            <sz val="9"/>
            <color indexed="81"/>
            <rFont val="Tahoma"/>
            <family val="2"/>
            <charset val="186"/>
          </rPr>
          <t>Anne Viinapuu:</t>
        </r>
        <r>
          <rPr>
            <sz val="9"/>
            <color indexed="81"/>
            <rFont val="Tahoma"/>
            <family val="2"/>
            <charset val="186"/>
          </rPr>
          <t xml:space="preserve">
alates 01,01.19
</t>
        </r>
      </text>
    </comment>
    <comment ref="B2956" authorId="14" shapeId="0" xr:uid="{00000000-0006-0000-0200-0000CD020000}">
      <text>
        <r>
          <rPr>
            <b/>
            <sz val="9"/>
            <color indexed="81"/>
            <rFont val="Tahoma"/>
            <family val="2"/>
            <charset val="186"/>
          </rPr>
          <t>viinapuu:</t>
        </r>
        <r>
          <rPr>
            <sz val="9"/>
            <color indexed="81"/>
            <rFont val="Tahoma"/>
            <family val="2"/>
            <charset val="186"/>
          </rPr>
          <t xml:space="preserve">
Tehtud 04.12.08</t>
        </r>
      </text>
    </comment>
    <comment ref="B2957" authorId="14" shapeId="0" xr:uid="{00000000-0006-0000-0200-0000CE020000}">
      <text>
        <r>
          <rPr>
            <b/>
            <sz val="9"/>
            <color indexed="81"/>
            <rFont val="Tahoma"/>
            <family val="2"/>
            <charset val="186"/>
          </rPr>
          <t>viinapuu:</t>
        </r>
        <r>
          <rPr>
            <sz val="9"/>
            <color indexed="81"/>
            <rFont val="Tahoma"/>
            <family val="2"/>
            <charset val="186"/>
          </rPr>
          <t xml:space="preserve">
Tehtud 04.12.08</t>
        </r>
      </text>
    </comment>
    <comment ref="E2957" authorId="14" shapeId="0" xr:uid="{00000000-0006-0000-0200-0000CF020000}">
      <text>
        <r>
          <rPr>
            <b/>
            <sz val="9"/>
            <color indexed="81"/>
            <rFont val="Tahoma"/>
            <family val="2"/>
            <charset val="186"/>
          </rPr>
          <t>viinapuu:</t>
        </r>
        <r>
          <rPr>
            <sz val="9"/>
            <color indexed="81"/>
            <rFont val="Tahoma"/>
            <family val="2"/>
            <charset val="186"/>
          </rPr>
          <t xml:space="preserve">
kuni 31.12.2009 Kainestusmaja</t>
        </r>
      </text>
    </comment>
    <comment ref="B2958" authorId="22" shapeId="0" xr:uid="{00000000-0006-0000-0200-0000D0020000}">
      <text>
        <r>
          <rPr>
            <b/>
            <sz val="9"/>
            <color indexed="81"/>
            <rFont val="Tahoma"/>
            <family val="2"/>
            <charset val="186"/>
          </rPr>
          <t>Anne Viinapuu:</t>
        </r>
        <r>
          <rPr>
            <sz val="9"/>
            <color indexed="81"/>
            <rFont val="Tahoma"/>
            <family val="2"/>
            <charset val="186"/>
          </rPr>
          <t xml:space="preserve">
tehtud 14.04.2014
</t>
        </r>
      </text>
    </comment>
    <comment ref="B2960" authorId="22" shapeId="0" xr:uid="{00000000-0006-0000-0200-0000D1020000}">
      <text>
        <r>
          <rPr>
            <b/>
            <sz val="9"/>
            <color indexed="81"/>
            <rFont val="Tahoma"/>
            <family val="2"/>
            <charset val="186"/>
          </rPr>
          <t>Anne Viinapuu:</t>
        </r>
        <r>
          <rPr>
            <sz val="9"/>
            <color indexed="81"/>
            <rFont val="Tahoma"/>
            <family val="2"/>
            <charset val="186"/>
          </rPr>
          <t xml:space="preserve">
tehtud 11.12.2012, hakkab kehtima alates 01.01.2013</t>
        </r>
      </text>
    </comment>
    <comment ref="E2964" authorId="7" shapeId="0" xr:uid="{00000000-0006-0000-0200-0000D2020000}">
      <text>
        <r>
          <rPr>
            <sz val="9"/>
            <color indexed="81"/>
            <rFont val="Tahoma"/>
            <family val="2"/>
            <charset val="186"/>
          </rPr>
          <t>Koroonakonverents 2 (2021. aastal)</t>
        </r>
      </text>
    </comment>
    <comment ref="B2966" authorId="22" shapeId="0" xr:uid="{00000000-0006-0000-0200-0000D3020000}">
      <text>
        <r>
          <rPr>
            <b/>
            <sz val="9"/>
            <color indexed="81"/>
            <rFont val="Tahoma"/>
            <family val="2"/>
            <charset val="186"/>
          </rPr>
          <t>Anne Viinapuu:</t>
        </r>
        <r>
          <rPr>
            <sz val="9"/>
            <color indexed="81"/>
            <rFont val="Tahoma"/>
            <family val="2"/>
            <charset val="186"/>
          </rPr>
          <t xml:space="preserve">
Alates 01.01.2016</t>
        </r>
      </text>
    </comment>
    <comment ref="B2990" authorId="22" shapeId="0" xr:uid="{00000000-0006-0000-0200-0000D4020000}">
      <text>
        <r>
          <rPr>
            <b/>
            <sz val="9"/>
            <color indexed="81"/>
            <rFont val="Tahoma"/>
            <family val="2"/>
            <charset val="186"/>
          </rPr>
          <t>Anne Viinapuu:</t>
        </r>
        <r>
          <rPr>
            <sz val="9"/>
            <color indexed="81"/>
            <rFont val="Tahoma"/>
            <family val="2"/>
            <charset val="186"/>
          </rPr>
          <t xml:space="preserve">
tehtud 07.11.2014</t>
        </r>
      </text>
    </comment>
    <comment ref="B2991" authorId="22" shapeId="0" xr:uid="{00000000-0006-0000-0200-0000D5020000}">
      <text>
        <r>
          <rPr>
            <b/>
            <sz val="9"/>
            <color indexed="81"/>
            <rFont val="Tahoma"/>
            <family val="2"/>
            <charset val="186"/>
          </rPr>
          <t>Anne Viinapuu:</t>
        </r>
        <r>
          <rPr>
            <sz val="9"/>
            <color indexed="81"/>
            <rFont val="Tahoma"/>
            <family val="2"/>
            <charset val="186"/>
          </rPr>
          <t xml:space="preserve">
Alates 01.01.2016</t>
        </r>
      </text>
    </comment>
    <comment ref="A2994" authorId="14" shapeId="0" xr:uid="{00000000-0006-0000-0200-0000D6020000}">
      <text>
        <r>
          <rPr>
            <b/>
            <sz val="9"/>
            <color indexed="81"/>
            <rFont val="Tahoma"/>
            <family val="2"/>
            <charset val="186"/>
          </rPr>
          <t>viinapuu:</t>
        </r>
        <r>
          <rPr>
            <sz val="9"/>
            <color indexed="81"/>
            <rFont val="Tahoma"/>
            <family val="2"/>
            <charset val="186"/>
          </rPr>
          <t xml:space="preserve">
tehtud 04.12.08</t>
        </r>
      </text>
    </comment>
    <comment ref="A2995" authorId="14" shapeId="0" xr:uid="{00000000-0006-0000-0200-0000D7020000}">
      <text>
        <r>
          <rPr>
            <b/>
            <sz val="9"/>
            <color indexed="81"/>
            <rFont val="Tahoma"/>
            <family val="2"/>
            <charset val="186"/>
          </rPr>
          <t>viinapuu:</t>
        </r>
        <r>
          <rPr>
            <sz val="9"/>
            <color indexed="81"/>
            <rFont val="Tahoma"/>
            <family val="2"/>
            <charset val="186"/>
          </rPr>
          <t xml:space="preserve">
tehtud 04.12.08</t>
        </r>
      </text>
    </comment>
    <comment ref="A3021" authorId="3" shapeId="0" xr:uid="{00000000-0006-0000-0200-0000D8020000}">
      <text>
        <r>
          <rPr>
            <b/>
            <sz val="9"/>
            <color indexed="81"/>
            <rFont val="Tahoma"/>
            <family val="2"/>
            <charset val="186"/>
          </rPr>
          <t>Maarja Valler:</t>
        </r>
        <r>
          <rPr>
            <sz val="9"/>
            <color indexed="81"/>
            <rFont val="Tahoma"/>
            <family val="2"/>
            <charset val="186"/>
          </rPr>
          <t xml:space="preserve">
Alates 01.01.2019</t>
        </r>
      </text>
    </comment>
    <comment ref="B3031" authorId="4" shapeId="0" xr:uid="{00000000-0006-0000-0200-0000D9020000}">
      <text>
        <r>
          <rPr>
            <b/>
            <sz val="9"/>
            <color indexed="81"/>
            <rFont val="Tahoma"/>
            <family val="2"/>
            <charset val="186"/>
          </rPr>
          <t>valler:</t>
        </r>
        <r>
          <rPr>
            <sz val="9"/>
            <color indexed="81"/>
            <rFont val="Tahoma"/>
            <family val="2"/>
            <charset val="186"/>
          </rPr>
          <t xml:space="preserve">
Alates 01.01.2015</t>
        </r>
      </text>
    </comment>
    <comment ref="A3042" authorId="4" shapeId="0" xr:uid="{00000000-0006-0000-0200-0000DA020000}">
      <text>
        <r>
          <rPr>
            <b/>
            <sz val="8"/>
            <color indexed="81"/>
            <rFont val="Tahoma"/>
            <family val="2"/>
            <charset val="186"/>
          </rPr>
          <t>valler:</t>
        </r>
        <r>
          <rPr>
            <sz val="8"/>
            <color indexed="81"/>
            <rFont val="Tahoma"/>
            <family val="2"/>
            <charset val="186"/>
          </rPr>
          <t xml:space="preserve">
tehtud 12.01.09</t>
        </r>
      </text>
    </comment>
    <comment ref="A3043" authorId="4" shapeId="0" xr:uid="{00000000-0006-0000-0200-0000DB020000}">
      <text>
        <r>
          <rPr>
            <b/>
            <sz val="8"/>
            <color indexed="81"/>
            <rFont val="Tahoma"/>
            <family val="2"/>
            <charset val="186"/>
          </rPr>
          <t>valler:</t>
        </r>
        <r>
          <rPr>
            <sz val="8"/>
            <color indexed="81"/>
            <rFont val="Tahoma"/>
            <family val="2"/>
            <charset val="186"/>
          </rPr>
          <t xml:space="preserve">
tehtud 12.01.09</t>
        </r>
      </text>
    </comment>
    <comment ref="A3044" authorId="4" shapeId="0" xr:uid="{00000000-0006-0000-0200-0000DC020000}">
      <text>
        <r>
          <rPr>
            <b/>
            <sz val="8"/>
            <color indexed="81"/>
            <rFont val="Tahoma"/>
            <family val="2"/>
            <charset val="186"/>
          </rPr>
          <t>valler:</t>
        </r>
        <r>
          <rPr>
            <sz val="8"/>
            <color indexed="81"/>
            <rFont val="Tahoma"/>
            <family val="2"/>
            <charset val="186"/>
          </rPr>
          <t xml:space="preserve">
07.05.09</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FM mudel</author>
  </authors>
  <commentList>
    <comment ref="C568" authorId="0" shapeId="0" xr:uid="{00000000-0006-0000-0300-000001000000}">
      <text>
        <r>
          <rPr>
            <sz val="8"/>
            <color indexed="81"/>
            <rFont val="Tahoma"/>
            <family val="2"/>
            <charset val="186"/>
          </rPr>
          <t>SAPsse tehtud KON1-te, Autustesse pole tehtud. K.Kibur mail 17.11.2005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FM mudel</author>
  </authors>
  <commentList>
    <comment ref="A106" authorId="0" shapeId="0" xr:uid="{00000000-0006-0000-0600-000001000000}">
      <text>
        <r>
          <rPr>
            <sz val="8"/>
            <color indexed="81"/>
            <rFont val="Tahoma"/>
            <family val="2"/>
            <charset val="186"/>
          </rPr>
          <t>SAPsse tehtud KON1-te, Autustesse pole tehtud. K.Kibur mail 17.11.2005</t>
        </r>
      </text>
    </comment>
    <comment ref="F106" authorId="0" shapeId="0" xr:uid="{00000000-0006-0000-0600-000002000000}">
      <text>
        <r>
          <rPr>
            <sz val="8"/>
            <color indexed="81"/>
            <rFont val="Tahoma"/>
            <family val="2"/>
            <charset val="186"/>
          </rPr>
          <t>SAPsse tehtud KON1-te, Autustesse pole tehtud. K.Kibur mail 17.11.2005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Kriesenthal</author>
    <author>Krista Kibur</author>
    <author>kibur</author>
    <author>Maarja Valler</author>
    <author>valler</author>
    <author>Anne Altermann</author>
    <author>Monika Pertel</author>
    <author>Kristi Urmann</author>
    <author>ruusmann</author>
    <author>viinapuu</author>
    <author>altermann1</author>
    <author>Anne A.</author>
    <author>Anne Viinapuu</author>
    <author>treimann</author>
    <author>Kaidi Oja</author>
    <author>Inga-Moonika Zgudadze</author>
  </authors>
  <commentList>
    <comment ref="A12" authorId="0" shapeId="0" xr:uid="{00000000-0006-0000-0800-000001000000}">
      <text>
        <r>
          <rPr>
            <b/>
            <sz val="9"/>
            <color indexed="81"/>
            <rFont val="Tahoma"/>
            <family val="2"/>
            <charset val="186"/>
          </rPr>
          <t>Robert Kriesenthal:</t>
        </r>
        <r>
          <rPr>
            <sz val="9"/>
            <color indexed="81"/>
            <rFont val="Tahoma"/>
            <family val="2"/>
            <charset val="186"/>
          </rPr>
          <t xml:space="preserve">
tehtud 06.011.2020</t>
        </r>
      </text>
    </comment>
    <comment ref="A23" authorId="1" shapeId="0" xr:uid="{00000000-0006-0000-0800-000002000000}">
      <text>
        <r>
          <rPr>
            <b/>
            <sz val="8"/>
            <color indexed="81"/>
            <rFont val="Tahoma"/>
            <family val="2"/>
            <charset val="186"/>
          </rPr>
          <t>Krista Kibur:</t>
        </r>
        <r>
          <rPr>
            <sz val="8"/>
            <color indexed="81"/>
            <rFont val="Tahoma"/>
            <family val="2"/>
            <charset val="186"/>
          </rPr>
          <t xml:space="preserve">
15.05.2015</t>
        </r>
      </text>
    </comment>
    <comment ref="A24" authorId="0" shapeId="0" xr:uid="{00000000-0006-0000-0800-000003000000}">
      <text>
        <r>
          <rPr>
            <b/>
            <sz val="9"/>
            <color indexed="81"/>
            <rFont val="Tahoma"/>
            <family val="2"/>
            <charset val="186"/>
          </rPr>
          <t>Robert Kriesenthal:</t>
        </r>
        <r>
          <rPr>
            <sz val="9"/>
            <color indexed="81"/>
            <rFont val="Tahoma"/>
            <family val="2"/>
            <charset val="186"/>
          </rPr>
          <t xml:space="preserve">
tehtud 06.11.2020</t>
        </r>
      </text>
    </comment>
    <comment ref="A30" authorId="2" shapeId="0" xr:uid="{00000000-0006-0000-0800-000004000000}">
      <text>
        <r>
          <rPr>
            <b/>
            <sz val="9"/>
            <color indexed="81"/>
            <rFont val="Tahoma"/>
            <family val="2"/>
            <charset val="186"/>
          </rPr>
          <t>kibur:</t>
        </r>
        <r>
          <rPr>
            <sz val="9"/>
            <color indexed="81"/>
            <rFont val="Tahoma"/>
            <family val="2"/>
            <charset val="186"/>
          </rPr>
          <t xml:space="preserve">
lisatud 07.06.2012 I LEA</t>
        </r>
      </text>
    </comment>
    <comment ref="A31" authorId="1" shapeId="0" xr:uid="{00000000-0006-0000-0800-000005000000}">
      <text>
        <r>
          <rPr>
            <b/>
            <sz val="8"/>
            <color indexed="81"/>
            <rFont val="Tahoma"/>
            <family val="2"/>
            <charset val="186"/>
          </rPr>
          <t>Krista Kibur:</t>
        </r>
        <r>
          <rPr>
            <sz val="8"/>
            <color indexed="81"/>
            <rFont val="Tahoma"/>
            <family val="2"/>
            <charset val="186"/>
          </rPr>
          <t xml:space="preserve">
25.05.2015</t>
        </r>
      </text>
    </comment>
    <comment ref="A33" authorId="3" shapeId="0" xr:uid="{00000000-0006-0000-0800-000006000000}">
      <text>
        <r>
          <rPr>
            <b/>
            <sz val="9"/>
            <color indexed="81"/>
            <rFont val="Tahoma"/>
            <family val="2"/>
            <charset val="186"/>
          </rPr>
          <t>Maarja Valler:</t>
        </r>
        <r>
          <rPr>
            <sz val="9"/>
            <color indexed="81"/>
            <rFont val="Tahoma"/>
            <family val="2"/>
            <charset val="186"/>
          </rPr>
          <t xml:space="preserve">
14.11.2019</t>
        </r>
      </text>
    </comment>
    <comment ref="A34" authorId="1" shapeId="0" xr:uid="{00000000-0006-0000-0800-000007000000}">
      <text>
        <r>
          <rPr>
            <b/>
            <sz val="9"/>
            <color indexed="81"/>
            <rFont val="Tahoma"/>
            <family val="2"/>
            <charset val="186"/>
          </rPr>
          <t>Krista Kibur:</t>
        </r>
        <r>
          <rPr>
            <sz val="9"/>
            <color indexed="81"/>
            <rFont val="Tahoma"/>
            <family val="2"/>
            <charset val="186"/>
          </rPr>
          <t xml:space="preserve">
03.05.2016 I LEA</t>
        </r>
      </text>
    </comment>
    <comment ref="A35" authorId="1" shapeId="0" xr:uid="{00000000-0006-0000-0800-000008000000}">
      <text>
        <r>
          <rPr>
            <b/>
            <sz val="9"/>
            <color indexed="81"/>
            <rFont val="Tahoma"/>
            <family val="2"/>
            <charset val="186"/>
          </rPr>
          <t>Krista Kibur:</t>
        </r>
        <r>
          <rPr>
            <sz val="9"/>
            <color indexed="81"/>
            <rFont val="Tahoma"/>
            <family val="2"/>
            <charset val="186"/>
          </rPr>
          <t xml:space="preserve">
16.09.2013</t>
        </r>
      </text>
    </comment>
    <comment ref="A36" authorId="1" shapeId="0" xr:uid="{00000000-0006-0000-0800-000009000000}">
      <text>
        <r>
          <rPr>
            <b/>
            <sz val="8"/>
            <color indexed="81"/>
            <rFont val="Tahoma"/>
            <family val="2"/>
            <charset val="186"/>
          </rPr>
          <t>Krista Kibur:</t>
        </r>
        <r>
          <rPr>
            <sz val="8"/>
            <color indexed="81"/>
            <rFont val="Tahoma"/>
            <family val="2"/>
            <charset val="186"/>
          </rPr>
          <t xml:space="preserve">
25.05.2015</t>
        </r>
      </text>
    </comment>
    <comment ref="A46" authorId="1" shapeId="0" xr:uid="{00000000-0006-0000-0800-00000A000000}">
      <text>
        <r>
          <rPr>
            <b/>
            <sz val="8"/>
            <color indexed="81"/>
            <rFont val="Tahoma"/>
            <family val="2"/>
            <charset val="186"/>
          </rPr>
          <t>Krista Kibur:</t>
        </r>
        <r>
          <rPr>
            <sz val="8"/>
            <color indexed="81"/>
            <rFont val="Tahoma"/>
            <family val="2"/>
            <charset val="186"/>
          </rPr>
          <t xml:space="preserve">
25.05.2015</t>
        </r>
      </text>
    </comment>
    <comment ref="A47" authorId="4" shapeId="0" xr:uid="{00000000-0006-0000-0800-00000B000000}">
      <text>
        <r>
          <rPr>
            <b/>
            <sz val="8"/>
            <color indexed="81"/>
            <rFont val="Tahoma"/>
            <family val="2"/>
            <charset val="186"/>
          </rPr>
          <t>valler:</t>
        </r>
        <r>
          <rPr>
            <sz val="8"/>
            <color indexed="81"/>
            <rFont val="Tahoma"/>
            <family val="2"/>
            <charset val="186"/>
          </rPr>
          <t xml:space="preserve">
tehtud 04.12.08</t>
        </r>
      </text>
    </comment>
    <comment ref="A48" authorId="4" shapeId="0" xr:uid="{00000000-0006-0000-0800-00000C000000}">
      <text>
        <r>
          <rPr>
            <b/>
            <sz val="8"/>
            <color indexed="81"/>
            <rFont val="Tahoma"/>
            <family val="2"/>
            <charset val="186"/>
          </rPr>
          <t>valler:</t>
        </r>
        <r>
          <rPr>
            <sz val="8"/>
            <color indexed="81"/>
            <rFont val="Tahoma"/>
            <family val="2"/>
            <charset val="186"/>
          </rPr>
          <t xml:space="preserve">
tehtud 08.12.08</t>
        </r>
      </text>
    </comment>
    <comment ref="A51" authorId="2" shapeId="0" xr:uid="{00000000-0006-0000-0800-00000D000000}">
      <text>
        <r>
          <rPr>
            <b/>
            <sz val="9"/>
            <color indexed="81"/>
            <rFont val="Tahoma"/>
            <family val="2"/>
            <charset val="186"/>
          </rPr>
          <t>kibur:</t>
        </r>
        <r>
          <rPr>
            <sz val="9"/>
            <color indexed="81"/>
            <rFont val="Tahoma"/>
            <family val="2"/>
            <charset val="186"/>
          </rPr>
          <t xml:space="preserve">
lisatud 07.06.2012 I LEA</t>
        </r>
      </text>
    </comment>
    <comment ref="A52" authorId="1" shapeId="0" xr:uid="{00000000-0006-0000-0800-00000E000000}">
      <text>
        <r>
          <rPr>
            <b/>
            <sz val="9"/>
            <color indexed="81"/>
            <rFont val="Tahoma"/>
            <family val="2"/>
            <charset val="186"/>
          </rPr>
          <t>Krista Kibur:</t>
        </r>
        <r>
          <rPr>
            <sz val="9"/>
            <color indexed="81"/>
            <rFont val="Tahoma"/>
            <family val="2"/>
            <charset val="186"/>
          </rPr>
          <t xml:space="preserve">
13.09.2016</t>
        </r>
      </text>
    </comment>
    <comment ref="A57" authorId="4" shapeId="0" xr:uid="{00000000-0006-0000-0800-00000F000000}">
      <text>
        <r>
          <rPr>
            <b/>
            <sz val="8"/>
            <color indexed="81"/>
            <rFont val="Tahoma"/>
            <family val="2"/>
            <charset val="186"/>
          </rPr>
          <t>valler:</t>
        </r>
        <r>
          <rPr>
            <sz val="8"/>
            <color indexed="81"/>
            <rFont val="Tahoma"/>
            <family val="2"/>
            <charset val="186"/>
          </rPr>
          <t xml:space="preserve">
tehtud 15.12.08</t>
        </r>
      </text>
    </comment>
    <comment ref="A58" authorId="1" shapeId="0" xr:uid="{00000000-0006-0000-0800-000010000000}">
      <text>
        <r>
          <rPr>
            <b/>
            <sz val="9"/>
            <color indexed="81"/>
            <rFont val="Tahoma"/>
            <family val="2"/>
            <charset val="186"/>
          </rPr>
          <t>Krista Kibur:</t>
        </r>
        <r>
          <rPr>
            <sz val="9"/>
            <color indexed="81"/>
            <rFont val="Tahoma"/>
            <family val="2"/>
            <charset val="186"/>
          </rPr>
          <t xml:space="preserve">
07.03.2016</t>
        </r>
      </text>
    </comment>
    <comment ref="A60" authorId="1" shapeId="0" xr:uid="{00000000-0006-0000-0800-000011000000}">
      <text>
        <r>
          <rPr>
            <b/>
            <sz val="8"/>
            <color indexed="81"/>
            <rFont val="Tahoma"/>
            <family val="2"/>
            <charset val="186"/>
          </rPr>
          <t>Krista Kibur:</t>
        </r>
        <r>
          <rPr>
            <sz val="8"/>
            <color indexed="81"/>
            <rFont val="Tahoma"/>
            <family val="2"/>
            <charset val="186"/>
          </rPr>
          <t xml:space="preserve">
25.05.2015</t>
        </r>
      </text>
    </comment>
    <comment ref="A69" authorId="2" shapeId="0" xr:uid="{00000000-0006-0000-0800-000012000000}">
      <text>
        <r>
          <rPr>
            <b/>
            <sz val="9"/>
            <color indexed="81"/>
            <rFont val="Tahoma"/>
            <family val="2"/>
            <charset val="186"/>
          </rPr>
          <t>kibur:</t>
        </r>
        <r>
          <rPr>
            <sz val="9"/>
            <color indexed="81"/>
            <rFont val="Tahoma"/>
            <family val="2"/>
            <charset val="186"/>
          </rPr>
          <t xml:space="preserve">
2011 II LEAga</t>
        </r>
      </text>
    </comment>
    <comment ref="A73" authorId="1" shapeId="0" xr:uid="{00000000-0006-0000-0800-000013000000}">
      <text>
        <r>
          <rPr>
            <b/>
            <sz val="9"/>
            <color indexed="81"/>
            <rFont val="Tahoma"/>
            <family val="2"/>
            <charset val="186"/>
          </rPr>
          <t>Krista Kibur:</t>
        </r>
        <r>
          <rPr>
            <sz val="9"/>
            <color indexed="81"/>
            <rFont val="Tahoma"/>
            <family val="2"/>
            <charset val="186"/>
          </rPr>
          <t xml:space="preserve">
18.11.2016 2017. eelarve</t>
        </r>
      </text>
    </comment>
    <comment ref="A86" authorId="5" shapeId="0" xr:uid="{00000000-0006-0000-0800-000014000000}">
      <text>
        <r>
          <rPr>
            <b/>
            <sz val="9"/>
            <color indexed="81"/>
            <rFont val="Tahoma"/>
            <family val="2"/>
            <charset val="186"/>
          </rPr>
          <t>Anne Altermann:</t>
        </r>
        <r>
          <rPr>
            <sz val="9"/>
            <color indexed="81"/>
            <rFont val="Tahoma"/>
            <family val="2"/>
            <charset val="186"/>
          </rPr>
          <t xml:space="preserve">
tehtud 20.11.2017</t>
        </r>
      </text>
    </comment>
    <comment ref="A87" authorId="5" shapeId="0" xr:uid="{00000000-0006-0000-0800-000015000000}">
      <text>
        <r>
          <rPr>
            <b/>
            <sz val="9"/>
            <color indexed="81"/>
            <rFont val="Tahoma"/>
            <family val="2"/>
            <charset val="186"/>
          </rPr>
          <t>Anne Altermann:</t>
        </r>
        <r>
          <rPr>
            <sz val="9"/>
            <color indexed="81"/>
            <rFont val="Tahoma"/>
            <family val="2"/>
            <charset val="186"/>
          </rPr>
          <t xml:space="preserve">
tehtud 20.11.2017</t>
        </r>
      </text>
    </comment>
    <comment ref="C87" authorId="5" shapeId="0" xr:uid="{00000000-0006-0000-0800-000016000000}">
      <text>
        <r>
          <rPr>
            <b/>
            <sz val="9"/>
            <color indexed="81"/>
            <rFont val="Tahoma"/>
            <family val="2"/>
            <charset val="186"/>
          </rPr>
          <t>Anne Altermann:</t>
        </r>
        <r>
          <rPr>
            <sz val="9"/>
            <color indexed="81"/>
            <rFont val="Tahoma"/>
            <family val="2"/>
            <charset val="186"/>
          </rPr>
          <t xml:space="preserve">
Kesklinna Valitsus sotsiaalhoolekande osakonnd asub sel aadressil</t>
        </r>
      </text>
    </comment>
    <comment ref="A90" authorId="4" shapeId="0" xr:uid="{00000000-0006-0000-0800-000017000000}">
      <text>
        <r>
          <rPr>
            <b/>
            <sz val="8"/>
            <color indexed="81"/>
            <rFont val="Tahoma"/>
            <family val="2"/>
            <charset val="186"/>
          </rPr>
          <t>valler:</t>
        </r>
        <r>
          <rPr>
            <sz val="8"/>
            <color indexed="81"/>
            <rFont val="Tahoma"/>
            <family val="2"/>
            <charset val="186"/>
          </rPr>
          <t xml:space="preserve">
tehtud 08.12.08</t>
        </r>
      </text>
    </comment>
    <comment ref="A91" authorId="6" shapeId="0" xr:uid="{00000000-0006-0000-0800-000018000000}">
      <text>
        <r>
          <rPr>
            <b/>
            <sz val="9"/>
            <color indexed="81"/>
            <rFont val="Tahoma"/>
            <family val="2"/>
            <charset val="186"/>
          </rPr>
          <t>Monika Pertel:</t>
        </r>
        <r>
          <rPr>
            <sz val="9"/>
            <color indexed="81"/>
            <rFont val="Tahoma"/>
            <family val="2"/>
            <charset val="186"/>
          </rPr>
          <t xml:space="preserve">
17.06.20
</t>
        </r>
      </text>
    </comment>
    <comment ref="A92" authorId="7" shapeId="0" xr:uid="{00000000-0006-0000-0800-000019000000}">
      <text>
        <r>
          <rPr>
            <b/>
            <sz val="9"/>
            <color indexed="81"/>
            <rFont val="Tahoma"/>
            <family val="2"/>
            <charset val="186"/>
          </rPr>
          <t>Kristi Urmann:</t>
        </r>
        <r>
          <rPr>
            <sz val="9"/>
            <color indexed="81"/>
            <rFont val="Tahoma"/>
            <family val="2"/>
            <charset val="186"/>
          </rPr>
          <t xml:space="preserve">
Tehtud 19.10.2015</t>
        </r>
      </text>
    </comment>
    <comment ref="B118" authorId="8" shapeId="0" xr:uid="{00000000-0006-0000-0800-00001A000000}">
      <text>
        <r>
          <rPr>
            <b/>
            <sz val="8"/>
            <color indexed="81"/>
            <rFont val="Tahoma"/>
            <family val="2"/>
            <charset val="186"/>
          </rPr>
          <t>ruusmann:</t>
        </r>
        <r>
          <rPr>
            <sz val="8"/>
            <color indexed="81"/>
            <rFont val="Tahoma"/>
            <family val="2"/>
            <charset val="186"/>
          </rPr>
          <t xml:space="preserve">
tehtud 03.10.2008</t>
        </r>
      </text>
    </comment>
    <comment ref="B119" authorId="8" shapeId="0" xr:uid="{00000000-0006-0000-0800-00001B000000}">
      <text>
        <r>
          <rPr>
            <b/>
            <sz val="8"/>
            <color indexed="81"/>
            <rFont val="Tahoma"/>
            <family val="2"/>
            <charset val="186"/>
          </rPr>
          <t>ruusmann:</t>
        </r>
        <r>
          <rPr>
            <sz val="8"/>
            <color indexed="81"/>
            <rFont val="Tahoma"/>
            <family val="2"/>
            <charset val="186"/>
          </rPr>
          <t xml:space="preserve">
tehtud 03.10.2008</t>
        </r>
      </text>
    </comment>
    <comment ref="B120" authorId="8" shapeId="0" xr:uid="{00000000-0006-0000-0800-00001C000000}">
      <text>
        <r>
          <rPr>
            <b/>
            <sz val="8"/>
            <color indexed="81"/>
            <rFont val="Tahoma"/>
            <family val="2"/>
            <charset val="186"/>
          </rPr>
          <t>ruusmann:</t>
        </r>
        <r>
          <rPr>
            <sz val="8"/>
            <color indexed="81"/>
            <rFont val="Tahoma"/>
            <family val="2"/>
            <charset val="186"/>
          </rPr>
          <t xml:space="preserve">
tehtud 03.10.2008</t>
        </r>
      </text>
    </comment>
    <comment ref="A121" authorId="9" shapeId="0" xr:uid="{00000000-0006-0000-0800-00001D000000}">
      <text>
        <r>
          <rPr>
            <b/>
            <sz val="9"/>
            <color indexed="81"/>
            <rFont val="Tahoma"/>
            <family val="2"/>
            <charset val="186"/>
          </rPr>
          <t>viinapuu:</t>
        </r>
        <r>
          <rPr>
            <sz val="9"/>
            <color indexed="81"/>
            <rFont val="Tahoma"/>
            <family val="2"/>
            <charset val="186"/>
          </rPr>
          <t xml:space="preserve">
tehtud 29.11.2010 </t>
        </r>
      </text>
    </comment>
    <comment ref="B122" authorId="8" shapeId="0" xr:uid="{00000000-0006-0000-0800-00001E000000}">
      <text>
        <r>
          <rPr>
            <b/>
            <sz val="8"/>
            <color indexed="81"/>
            <rFont val="Tahoma"/>
            <family val="2"/>
            <charset val="186"/>
          </rPr>
          <t>ruusmann:</t>
        </r>
        <r>
          <rPr>
            <sz val="8"/>
            <color indexed="81"/>
            <rFont val="Tahoma"/>
            <family val="2"/>
            <charset val="186"/>
          </rPr>
          <t xml:space="preserve">
tehtud 03.10.2008</t>
        </r>
      </text>
    </comment>
    <comment ref="B123" authorId="8" shapeId="0" xr:uid="{00000000-0006-0000-0800-00001F000000}">
      <text>
        <r>
          <rPr>
            <b/>
            <sz val="8"/>
            <color indexed="81"/>
            <rFont val="Tahoma"/>
            <family val="2"/>
            <charset val="186"/>
          </rPr>
          <t>ruusmann:</t>
        </r>
        <r>
          <rPr>
            <sz val="8"/>
            <color indexed="81"/>
            <rFont val="Tahoma"/>
            <family val="2"/>
            <charset val="186"/>
          </rPr>
          <t xml:space="preserve">
tehtud 11.11.2008</t>
        </r>
      </text>
    </comment>
    <comment ref="B124" authorId="8" shapeId="0" xr:uid="{00000000-0006-0000-0800-000020000000}">
      <text>
        <r>
          <rPr>
            <b/>
            <sz val="8"/>
            <color indexed="81"/>
            <rFont val="Tahoma"/>
            <family val="2"/>
            <charset val="186"/>
          </rPr>
          <t>ruusmann:</t>
        </r>
        <r>
          <rPr>
            <sz val="8"/>
            <color indexed="81"/>
            <rFont val="Tahoma"/>
            <family val="2"/>
            <charset val="186"/>
          </rPr>
          <t xml:space="preserve">
tehtud 18.11.2008</t>
        </r>
      </text>
    </comment>
    <comment ref="B125" authorId="8" shapeId="0" xr:uid="{00000000-0006-0000-0800-000021000000}">
      <text>
        <r>
          <rPr>
            <b/>
            <sz val="8"/>
            <color indexed="81"/>
            <rFont val="Tahoma"/>
            <family val="2"/>
            <charset val="186"/>
          </rPr>
          <t>ruusmann:</t>
        </r>
        <r>
          <rPr>
            <sz val="8"/>
            <color indexed="81"/>
            <rFont val="Tahoma"/>
            <family val="2"/>
            <charset val="186"/>
          </rPr>
          <t xml:space="preserve">
tehtud 27.11.2008</t>
        </r>
      </text>
    </comment>
    <comment ref="B126" authorId="8" shapeId="0" xr:uid="{00000000-0006-0000-0800-000022000000}">
      <text>
        <r>
          <rPr>
            <b/>
            <sz val="8"/>
            <color indexed="81"/>
            <rFont val="Tahoma"/>
            <family val="2"/>
            <charset val="186"/>
          </rPr>
          <t>ruusmann:</t>
        </r>
        <r>
          <rPr>
            <sz val="8"/>
            <color indexed="81"/>
            <rFont val="Tahoma"/>
            <family val="2"/>
            <charset val="186"/>
          </rPr>
          <t xml:space="preserve">
tehtud 03.12.2008</t>
        </r>
      </text>
    </comment>
    <comment ref="B127" authorId="8" shapeId="0" xr:uid="{00000000-0006-0000-0800-000023000000}">
      <text>
        <r>
          <rPr>
            <b/>
            <sz val="8"/>
            <color indexed="81"/>
            <rFont val="Tahoma"/>
            <family val="2"/>
            <charset val="186"/>
          </rPr>
          <t>ruusmann:</t>
        </r>
        <r>
          <rPr>
            <sz val="8"/>
            <color indexed="81"/>
            <rFont val="Tahoma"/>
            <family val="2"/>
            <charset val="186"/>
          </rPr>
          <t xml:space="preserve">
tehtud 26.11.2008</t>
        </r>
      </text>
    </comment>
    <comment ref="B128" authorId="8" shapeId="0" xr:uid="{00000000-0006-0000-0800-000024000000}">
      <text>
        <r>
          <rPr>
            <b/>
            <sz val="8"/>
            <color indexed="81"/>
            <rFont val="Tahoma"/>
            <family val="2"/>
            <charset val="186"/>
          </rPr>
          <t>ruusmann:</t>
        </r>
        <r>
          <rPr>
            <sz val="8"/>
            <color indexed="81"/>
            <rFont val="Tahoma"/>
            <family val="2"/>
            <charset val="186"/>
          </rPr>
          <t xml:space="preserve">
tehtud 26.11.2008</t>
        </r>
      </text>
    </comment>
    <comment ref="B129" authorId="8" shapeId="0" xr:uid="{00000000-0006-0000-0800-000025000000}">
      <text>
        <r>
          <rPr>
            <b/>
            <sz val="8"/>
            <color indexed="81"/>
            <rFont val="Tahoma"/>
            <family val="2"/>
            <charset val="186"/>
          </rPr>
          <t>ruusmann:</t>
        </r>
        <r>
          <rPr>
            <sz val="8"/>
            <color indexed="81"/>
            <rFont val="Tahoma"/>
            <family val="2"/>
            <charset val="186"/>
          </rPr>
          <t xml:space="preserve">
tehtud 26.11.2008</t>
        </r>
      </text>
    </comment>
    <comment ref="B130" authorId="8" shapeId="0" xr:uid="{00000000-0006-0000-0800-000026000000}">
      <text>
        <r>
          <rPr>
            <b/>
            <sz val="8"/>
            <color indexed="81"/>
            <rFont val="Tahoma"/>
            <family val="2"/>
            <charset val="186"/>
          </rPr>
          <t>ruusmann:</t>
        </r>
        <r>
          <rPr>
            <sz val="8"/>
            <color indexed="81"/>
            <rFont val="Tahoma"/>
            <family val="2"/>
            <charset val="186"/>
          </rPr>
          <t xml:space="preserve">
tehtud 26.11.2008</t>
        </r>
      </text>
    </comment>
    <comment ref="B131" authorId="8" shapeId="0" xr:uid="{00000000-0006-0000-0800-000027000000}">
      <text>
        <r>
          <rPr>
            <b/>
            <sz val="8"/>
            <color indexed="81"/>
            <rFont val="Tahoma"/>
            <family val="2"/>
            <charset val="186"/>
          </rPr>
          <t>ruusmann:</t>
        </r>
        <r>
          <rPr>
            <sz val="8"/>
            <color indexed="81"/>
            <rFont val="Tahoma"/>
            <family val="2"/>
            <charset val="186"/>
          </rPr>
          <t xml:space="preserve">
tehtud 26.11.2008</t>
        </r>
      </text>
    </comment>
    <comment ref="B132" authorId="8" shapeId="0" xr:uid="{00000000-0006-0000-0800-000028000000}">
      <text>
        <r>
          <rPr>
            <b/>
            <sz val="8"/>
            <color indexed="81"/>
            <rFont val="Tahoma"/>
            <family val="2"/>
            <charset val="186"/>
          </rPr>
          <t>ruusmann:</t>
        </r>
        <r>
          <rPr>
            <sz val="8"/>
            <color indexed="81"/>
            <rFont val="Tahoma"/>
            <family val="2"/>
            <charset val="186"/>
          </rPr>
          <t xml:space="preserve">
tehtud 26.11.2008</t>
        </r>
      </text>
    </comment>
    <comment ref="B133" authorId="8" shapeId="0" xr:uid="{00000000-0006-0000-0800-000029000000}">
      <text>
        <r>
          <rPr>
            <b/>
            <sz val="8"/>
            <color indexed="81"/>
            <rFont val="Tahoma"/>
            <family val="2"/>
            <charset val="186"/>
          </rPr>
          <t>ruusmann:</t>
        </r>
        <r>
          <rPr>
            <sz val="8"/>
            <color indexed="81"/>
            <rFont val="Tahoma"/>
            <family val="2"/>
            <charset val="186"/>
          </rPr>
          <t xml:space="preserve">
tehtud 26.11.2008</t>
        </r>
      </text>
    </comment>
    <comment ref="A134" authorId="4" shapeId="0" xr:uid="{00000000-0006-0000-0800-00002A000000}">
      <text>
        <r>
          <rPr>
            <b/>
            <sz val="8"/>
            <color indexed="81"/>
            <rFont val="Tahoma"/>
            <family val="2"/>
            <charset val="186"/>
          </rPr>
          <t>valler:</t>
        </r>
        <r>
          <rPr>
            <sz val="8"/>
            <color indexed="81"/>
            <rFont val="Tahoma"/>
            <family val="2"/>
            <charset val="186"/>
          </rPr>
          <t xml:space="preserve">
tehtud 05.12.08</t>
        </r>
      </text>
    </comment>
    <comment ref="A135" authorId="4" shapeId="0" xr:uid="{00000000-0006-0000-0800-00002B000000}">
      <text>
        <r>
          <rPr>
            <b/>
            <sz val="8"/>
            <color indexed="81"/>
            <rFont val="Tahoma"/>
            <family val="2"/>
            <charset val="186"/>
          </rPr>
          <t>valler:</t>
        </r>
        <r>
          <rPr>
            <sz val="8"/>
            <color indexed="81"/>
            <rFont val="Tahoma"/>
            <family val="2"/>
            <charset val="186"/>
          </rPr>
          <t xml:space="preserve">
tehtud 05.12.08</t>
        </r>
      </text>
    </comment>
    <comment ref="A136" authorId="4" shapeId="0" xr:uid="{00000000-0006-0000-0800-00002C000000}">
      <text>
        <r>
          <rPr>
            <b/>
            <sz val="8"/>
            <color indexed="81"/>
            <rFont val="Tahoma"/>
            <family val="2"/>
            <charset val="186"/>
          </rPr>
          <t>valler:</t>
        </r>
        <r>
          <rPr>
            <sz val="8"/>
            <color indexed="81"/>
            <rFont val="Tahoma"/>
            <family val="2"/>
            <charset val="186"/>
          </rPr>
          <t xml:space="preserve">
tehtud 05.12.08</t>
        </r>
      </text>
    </comment>
    <comment ref="A137" authorId="4" shapeId="0" xr:uid="{00000000-0006-0000-0800-00002D000000}">
      <text>
        <r>
          <rPr>
            <b/>
            <sz val="8"/>
            <color indexed="81"/>
            <rFont val="Tahoma"/>
            <family val="2"/>
            <charset val="186"/>
          </rPr>
          <t>valler:</t>
        </r>
        <r>
          <rPr>
            <sz val="8"/>
            <color indexed="81"/>
            <rFont val="Tahoma"/>
            <family val="2"/>
            <charset val="186"/>
          </rPr>
          <t xml:space="preserve">
tehtud 05.12.08</t>
        </r>
      </text>
    </comment>
    <comment ref="A138" authorId="4" shapeId="0" xr:uid="{00000000-0006-0000-0800-00002E000000}">
      <text>
        <r>
          <rPr>
            <b/>
            <sz val="8"/>
            <color indexed="81"/>
            <rFont val="Tahoma"/>
            <family val="2"/>
            <charset val="186"/>
          </rPr>
          <t>valler:</t>
        </r>
        <r>
          <rPr>
            <sz val="8"/>
            <color indexed="81"/>
            <rFont val="Tahoma"/>
            <family val="2"/>
            <charset val="186"/>
          </rPr>
          <t xml:space="preserve">
tehtud 05.12.08</t>
        </r>
      </text>
    </comment>
    <comment ref="A139" authorId="4" shapeId="0" xr:uid="{00000000-0006-0000-0800-00002F000000}">
      <text>
        <r>
          <rPr>
            <b/>
            <sz val="8"/>
            <color indexed="81"/>
            <rFont val="Tahoma"/>
            <family val="2"/>
            <charset val="186"/>
          </rPr>
          <t>valler:</t>
        </r>
        <r>
          <rPr>
            <sz val="8"/>
            <color indexed="81"/>
            <rFont val="Tahoma"/>
            <family val="2"/>
            <charset val="186"/>
          </rPr>
          <t xml:space="preserve">
tehtud 05.12.08</t>
        </r>
      </text>
    </comment>
    <comment ref="B140" authorId="8" shapeId="0" xr:uid="{00000000-0006-0000-0800-000030000000}">
      <text>
        <r>
          <rPr>
            <b/>
            <sz val="8"/>
            <color indexed="81"/>
            <rFont val="Tahoma"/>
            <family val="2"/>
            <charset val="186"/>
          </rPr>
          <t>ruusmann:</t>
        </r>
        <r>
          <rPr>
            <sz val="8"/>
            <color indexed="81"/>
            <rFont val="Tahoma"/>
            <family val="2"/>
            <charset val="186"/>
          </rPr>
          <t xml:space="preserve">
16.12.2008</t>
        </r>
      </text>
    </comment>
    <comment ref="B141" authorId="8" shapeId="0" xr:uid="{00000000-0006-0000-0800-000031000000}">
      <text>
        <r>
          <rPr>
            <b/>
            <sz val="8"/>
            <color indexed="81"/>
            <rFont val="Tahoma"/>
            <family val="2"/>
            <charset val="186"/>
          </rPr>
          <t>ruusmann:</t>
        </r>
        <r>
          <rPr>
            <sz val="8"/>
            <color indexed="81"/>
            <rFont val="Tahoma"/>
            <family val="2"/>
            <charset val="186"/>
          </rPr>
          <t xml:space="preserve">
tehtud 04.02.2009</t>
        </r>
      </text>
    </comment>
    <comment ref="B142" authorId="8" shapeId="0" xr:uid="{00000000-0006-0000-0800-000032000000}">
      <text>
        <r>
          <rPr>
            <b/>
            <sz val="8"/>
            <color indexed="81"/>
            <rFont val="Tahoma"/>
            <family val="2"/>
            <charset val="186"/>
          </rPr>
          <t>ruusmann:</t>
        </r>
        <r>
          <rPr>
            <sz val="8"/>
            <color indexed="81"/>
            <rFont val="Tahoma"/>
            <family val="2"/>
            <charset val="186"/>
          </rPr>
          <t xml:space="preserve">
tehtud 04.02.2009</t>
        </r>
      </text>
    </comment>
    <comment ref="B143" authorId="8" shapeId="0" xr:uid="{00000000-0006-0000-0800-000033000000}">
      <text>
        <r>
          <rPr>
            <b/>
            <sz val="8"/>
            <color indexed="81"/>
            <rFont val="Tahoma"/>
            <family val="2"/>
            <charset val="186"/>
          </rPr>
          <t>ruusmann:</t>
        </r>
        <r>
          <rPr>
            <sz val="8"/>
            <color indexed="81"/>
            <rFont val="Tahoma"/>
            <family val="2"/>
            <charset val="186"/>
          </rPr>
          <t xml:space="preserve">
tehtud 04.02.2009</t>
        </r>
      </text>
    </comment>
    <comment ref="B144" authorId="8" shapeId="0" xr:uid="{00000000-0006-0000-0800-000034000000}">
      <text>
        <r>
          <rPr>
            <b/>
            <sz val="8"/>
            <color indexed="81"/>
            <rFont val="Tahoma"/>
            <family val="2"/>
            <charset val="186"/>
          </rPr>
          <t>ruusmann:</t>
        </r>
        <r>
          <rPr>
            <sz val="8"/>
            <color indexed="81"/>
            <rFont val="Tahoma"/>
            <family val="2"/>
            <charset val="186"/>
          </rPr>
          <t xml:space="preserve">
tehtud 04.02.2009</t>
        </r>
      </text>
    </comment>
    <comment ref="B145" authorId="8" shapeId="0" xr:uid="{00000000-0006-0000-0800-000035000000}">
      <text>
        <r>
          <rPr>
            <b/>
            <sz val="8"/>
            <color indexed="81"/>
            <rFont val="Tahoma"/>
            <family val="2"/>
            <charset val="186"/>
          </rPr>
          <t>ruusmann:</t>
        </r>
        <r>
          <rPr>
            <sz val="8"/>
            <color indexed="81"/>
            <rFont val="Tahoma"/>
            <family val="2"/>
            <charset val="186"/>
          </rPr>
          <t xml:space="preserve">
tehtud 16.02.2009</t>
        </r>
      </text>
    </comment>
    <comment ref="B146" authorId="8" shapeId="0" xr:uid="{00000000-0006-0000-0800-000036000000}">
      <text>
        <r>
          <rPr>
            <b/>
            <sz val="8"/>
            <color indexed="81"/>
            <rFont val="Tahoma"/>
            <family val="2"/>
            <charset val="186"/>
          </rPr>
          <t>ruusmann:</t>
        </r>
        <r>
          <rPr>
            <sz val="8"/>
            <color indexed="81"/>
            <rFont val="Tahoma"/>
            <family val="2"/>
            <charset val="186"/>
          </rPr>
          <t xml:space="preserve">
tehtud 25.06.2009</t>
        </r>
      </text>
    </comment>
    <comment ref="B147" authorId="8" shapeId="0" xr:uid="{00000000-0006-0000-0800-000037000000}">
      <text>
        <r>
          <rPr>
            <b/>
            <sz val="8"/>
            <color indexed="81"/>
            <rFont val="Tahoma"/>
            <family val="2"/>
            <charset val="186"/>
          </rPr>
          <t>ruusmann:</t>
        </r>
        <r>
          <rPr>
            <sz val="8"/>
            <color indexed="81"/>
            <rFont val="Tahoma"/>
            <family val="2"/>
            <charset val="186"/>
          </rPr>
          <t xml:space="preserve">
tehtud 25.06.2009</t>
        </r>
      </text>
    </comment>
    <comment ref="A148" authorId="9" shapeId="0" xr:uid="{00000000-0006-0000-0800-000038000000}">
      <text>
        <r>
          <rPr>
            <b/>
            <sz val="9"/>
            <color indexed="81"/>
            <rFont val="Tahoma"/>
            <family val="2"/>
            <charset val="186"/>
          </rPr>
          <t>viinapuu:</t>
        </r>
        <r>
          <rPr>
            <sz val="9"/>
            <color indexed="81"/>
            <rFont val="Tahoma"/>
            <family val="2"/>
            <charset val="186"/>
          </rPr>
          <t xml:space="preserve">
tehtud 05.01.10</t>
        </r>
      </text>
    </comment>
    <comment ref="A149" authorId="9" shapeId="0" xr:uid="{00000000-0006-0000-0800-000039000000}">
      <text>
        <r>
          <rPr>
            <b/>
            <sz val="9"/>
            <color indexed="81"/>
            <rFont val="Tahoma"/>
            <family val="2"/>
            <charset val="186"/>
          </rPr>
          <t>viinapuu:</t>
        </r>
        <r>
          <rPr>
            <sz val="9"/>
            <color indexed="81"/>
            <rFont val="Tahoma"/>
            <family val="2"/>
            <charset val="186"/>
          </rPr>
          <t xml:space="preserve">
tehtud 05.01.2010
</t>
        </r>
      </text>
    </comment>
    <comment ref="B159" authorId="8" shapeId="0" xr:uid="{00000000-0006-0000-0800-00003A000000}">
      <text>
        <r>
          <rPr>
            <b/>
            <sz val="8"/>
            <color indexed="81"/>
            <rFont val="Tahoma"/>
            <family val="2"/>
            <charset val="186"/>
          </rPr>
          <t>ruusmann:</t>
        </r>
        <r>
          <rPr>
            <sz val="8"/>
            <color indexed="81"/>
            <rFont val="Tahoma"/>
            <family val="2"/>
            <charset val="186"/>
          </rPr>
          <t xml:space="preserve">
tehtud 03.12.2009</t>
        </r>
      </text>
    </comment>
    <comment ref="B161" authorId="9" shapeId="0" xr:uid="{00000000-0006-0000-0800-00003B000000}">
      <text>
        <r>
          <rPr>
            <b/>
            <sz val="9"/>
            <color indexed="81"/>
            <rFont val="Tahoma"/>
            <family val="2"/>
            <charset val="186"/>
          </rPr>
          <t>viinapuu:</t>
        </r>
        <r>
          <rPr>
            <sz val="9"/>
            <color indexed="81"/>
            <rFont val="Tahoma"/>
            <family val="2"/>
            <charset val="186"/>
          </rPr>
          <t xml:space="preserve">
tehtud 21.09.2010</t>
        </r>
      </text>
    </comment>
    <comment ref="A162" authorId="9" shapeId="0" xr:uid="{00000000-0006-0000-0800-00003C000000}">
      <text>
        <r>
          <rPr>
            <b/>
            <sz val="9"/>
            <color indexed="81"/>
            <rFont val="Tahoma"/>
            <family val="2"/>
            <charset val="186"/>
          </rPr>
          <t>viinapuu:</t>
        </r>
        <r>
          <rPr>
            <sz val="9"/>
            <color indexed="81"/>
            <rFont val="Tahoma"/>
            <family val="2"/>
            <charset val="186"/>
          </rPr>
          <t xml:space="preserve">
tehtud 26.10.2010</t>
        </r>
      </text>
    </comment>
    <comment ref="A164" authorId="9" shapeId="0" xr:uid="{00000000-0006-0000-0800-00003D000000}">
      <text>
        <r>
          <rPr>
            <b/>
            <sz val="9"/>
            <color indexed="81"/>
            <rFont val="Tahoma"/>
            <family val="2"/>
            <charset val="186"/>
          </rPr>
          <t>viinapuu:</t>
        </r>
        <r>
          <rPr>
            <sz val="9"/>
            <color indexed="81"/>
            <rFont val="Tahoma"/>
            <family val="2"/>
            <charset val="186"/>
          </rPr>
          <t xml:space="preserve">
tehtud 26.10.2010</t>
        </r>
      </text>
    </comment>
    <comment ref="A165" authorId="9" shapeId="0" xr:uid="{00000000-0006-0000-0800-00003E000000}">
      <text>
        <r>
          <rPr>
            <b/>
            <sz val="9"/>
            <color indexed="81"/>
            <rFont val="Tahoma"/>
            <family val="2"/>
            <charset val="186"/>
          </rPr>
          <t>viinapuu:</t>
        </r>
        <r>
          <rPr>
            <sz val="9"/>
            <color indexed="81"/>
            <rFont val="Tahoma"/>
            <family val="2"/>
            <charset val="186"/>
          </rPr>
          <t xml:space="preserve">
tehtud 07.01.10</t>
        </r>
      </text>
    </comment>
    <comment ref="A166" authorId="9" shapeId="0" xr:uid="{00000000-0006-0000-0800-00003F000000}">
      <text>
        <r>
          <rPr>
            <b/>
            <sz val="9"/>
            <color indexed="81"/>
            <rFont val="Tahoma"/>
            <family val="2"/>
            <charset val="186"/>
          </rPr>
          <t>viinapuu:</t>
        </r>
        <r>
          <rPr>
            <sz val="9"/>
            <color indexed="81"/>
            <rFont val="Tahoma"/>
            <family val="2"/>
            <charset val="186"/>
          </rPr>
          <t xml:space="preserve">
tehtud 26.10.2010</t>
        </r>
      </text>
    </comment>
    <comment ref="B168" authorId="10" shapeId="0" xr:uid="{00000000-0006-0000-0800-000040000000}">
      <text>
        <r>
          <rPr>
            <sz val="9"/>
            <color indexed="81"/>
            <rFont val="Tahoma"/>
            <family val="2"/>
            <charset val="186"/>
          </rPr>
          <t>Anne A: 
tehtud 23.04.10</t>
        </r>
      </text>
    </comment>
    <comment ref="A169" authorId="9" shapeId="0" xr:uid="{00000000-0006-0000-0800-000041000000}">
      <text>
        <r>
          <rPr>
            <b/>
            <sz val="9"/>
            <color indexed="81"/>
            <rFont val="Tahoma"/>
            <family val="2"/>
            <charset val="186"/>
          </rPr>
          <t>viinapuu:</t>
        </r>
        <r>
          <rPr>
            <sz val="9"/>
            <color indexed="81"/>
            <rFont val="Tahoma"/>
            <family val="2"/>
            <charset val="186"/>
          </rPr>
          <t xml:space="preserve">
tehtud 26.10.2010</t>
        </r>
      </text>
    </comment>
    <comment ref="A170" authorId="9" shapeId="0" xr:uid="{00000000-0006-0000-0800-000042000000}">
      <text>
        <r>
          <rPr>
            <b/>
            <sz val="9"/>
            <color indexed="81"/>
            <rFont val="Tahoma"/>
            <family val="2"/>
            <charset val="186"/>
          </rPr>
          <t>viinapuu:</t>
        </r>
        <r>
          <rPr>
            <sz val="9"/>
            <color indexed="81"/>
            <rFont val="Tahoma"/>
            <family val="2"/>
            <charset val="186"/>
          </rPr>
          <t xml:space="preserve">
tehtud 26.10.2010
</t>
        </r>
      </text>
    </comment>
    <comment ref="B171" authorId="10" shapeId="0" xr:uid="{00000000-0006-0000-0800-000043000000}">
      <text>
        <r>
          <rPr>
            <b/>
            <sz val="9"/>
            <color indexed="81"/>
            <rFont val="Tahoma"/>
            <family val="2"/>
            <charset val="186"/>
          </rPr>
          <t>Anne A:</t>
        </r>
        <r>
          <rPr>
            <sz val="9"/>
            <color indexed="81"/>
            <rFont val="Tahoma"/>
            <family val="2"/>
            <charset val="186"/>
          </rPr>
          <t xml:space="preserve">
Tehtud 06.05.10</t>
        </r>
      </text>
    </comment>
    <comment ref="A172" authorId="9" shapeId="0" xr:uid="{00000000-0006-0000-0800-000044000000}">
      <text>
        <r>
          <rPr>
            <b/>
            <sz val="9"/>
            <color indexed="81"/>
            <rFont val="Tahoma"/>
            <family val="2"/>
            <charset val="186"/>
          </rPr>
          <t>viinapuu:</t>
        </r>
        <r>
          <rPr>
            <sz val="9"/>
            <color indexed="81"/>
            <rFont val="Tahoma"/>
            <family val="2"/>
            <charset val="186"/>
          </rPr>
          <t xml:space="preserve">
tehtud 26.10.2010</t>
        </r>
      </text>
    </comment>
    <comment ref="B173" authorId="10" shapeId="0" xr:uid="{00000000-0006-0000-0800-000045000000}">
      <text>
        <r>
          <rPr>
            <b/>
            <sz val="9"/>
            <color indexed="81"/>
            <rFont val="Tahoma"/>
            <family val="2"/>
            <charset val="186"/>
          </rPr>
          <t>Anne A:</t>
        </r>
        <r>
          <rPr>
            <sz val="9"/>
            <color indexed="81"/>
            <rFont val="Tahoma"/>
            <family val="2"/>
            <charset val="186"/>
          </rPr>
          <t xml:space="preserve">
Tehtud 06.05.10</t>
        </r>
      </text>
    </comment>
    <comment ref="B174" authorId="10" shapeId="0" xr:uid="{00000000-0006-0000-0800-000046000000}">
      <text>
        <r>
          <rPr>
            <b/>
            <sz val="9"/>
            <color indexed="81"/>
            <rFont val="Tahoma"/>
            <family val="2"/>
            <charset val="186"/>
          </rPr>
          <t>Anne A:</t>
        </r>
        <r>
          <rPr>
            <sz val="9"/>
            <color indexed="81"/>
            <rFont val="Tahoma"/>
            <family val="2"/>
            <charset val="186"/>
          </rPr>
          <t xml:space="preserve">
Tehtud 06.05.10</t>
        </r>
      </text>
    </comment>
    <comment ref="B175" authorId="10" shapeId="0" xr:uid="{00000000-0006-0000-0800-000047000000}">
      <text>
        <r>
          <rPr>
            <b/>
            <sz val="9"/>
            <color indexed="81"/>
            <rFont val="Tahoma"/>
            <family val="2"/>
            <charset val="186"/>
          </rPr>
          <t>Anne A:</t>
        </r>
        <r>
          <rPr>
            <sz val="9"/>
            <color indexed="81"/>
            <rFont val="Tahoma"/>
            <family val="2"/>
            <charset val="186"/>
          </rPr>
          <t xml:space="preserve">
Tehtud 10.05.10</t>
        </r>
      </text>
    </comment>
    <comment ref="A176" authorId="9" shapeId="0" xr:uid="{00000000-0006-0000-0800-000048000000}">
      <text>
        <r>
          <rPr>
            <b/>
            <sz val="9"/>
            <color indexed="81"/>
            <rFont val="Tahoma"/>
            <family val="2"/>
            <charset val="186"/>
          </rPr>
          <t>viinapuu:</t>
        </r>
        <r>
          <rPr>
            <sz val="9"/>
            <color indexed="81"/>
            <rFont val="Tahoma"/>
            <family val="2"/>
            <charset val="186"/>
          </rPr>
          <t xml:space="preserve">
tehtud 26.10.2010
</t>
        </r>
      </text>
    </comment>
    <comment ref="B177" authorId="8" shapeId="0" xr:uid="{00000000-0006-0000-0800-000049000000}">
      <text>
        <r>
          <rPr>
            <b/>
            <sz val="8"/>
            <color indexed="81"/>
            <rFont val="Tahoma"/>
            <family val="2"/>
            <charset val="186"/>
          </rPr>
          <t>ruusmann:</t>
        </r>
        <r>
          <rPr>
            <sz val="8"/>
            <color indexed="81"/>
            <rFont val="Tahoma"/>
            <family val="2"/>
            <charset val="186"/>
          </rPr>
          <t xml:space="preserve">
tehtud 02.06.2010</t>
        </r>
      </text>
    </comment>
    <comment ref="B178" authorId="8" shapeId="0" xr:uid="{00000000-0006-0000-0800-00004A000000}">
      <text>
        <r>
          <rPr>
            <b/>
            <sz val="8"/>
            <color indexed="81"/>
            <rFont val="Tahoma"/>
            <family val="2"/>
            <charset val="186"/>
          </rPr>
          <t>ruusmann:</t>
        </r>
        <r>
          <rPr>
            <sz val="8"/>
            <color indexed="81"/>
            <rFont val="Tahoma"/>
            <family val="2"/>
            <charset val="186"/>
          </rPr>
          <t xml:space="preserve">
tehtud 02.08.2010</t>
        </r>
      </text>
    </comment>
    <comment ref="B179" authorId="8" shapeId="0" xr:uid="{00000000-0006-0000-0800-00004B000000}">
      <text>
        <r>
          <rPr>
            <b/>
            <sz val="8"/>
            <color indexed="81"/>
            <rFont val="Tahoma"/>
            <family val="2"/>
            <charset val="186"/>
          </rPr>
          <t>ruusmann:</t>
        </r>
        <r>
          <rPr>
            <sz val="8"/>
            <color indexed="81"/>
            <rFont val="Tahoma"/>
            <family val="2"/>
            <charset val="186"/>
          </rPr>
          <t xml:space="preserve">
tehtud 02.08.2010</t>
        </r>
      </text>
    </comment>
    <comment ref="B180" authorId="8" shapeId="0" xr:uid="{00000000-0006-0000-0800-00004C000000}">
      <text>
        <r>
          <rPr>
            <b/>
            <sz val="8"/>
            <color indexed="81"/>
            <rFont val="Tahoma"/>
            <family val="2"/>
            <charset val="186"/>
          </rPr>
          <t>ruusmann:</t>
        </r>
        <r>
          <rPr>
            <sz val="8"/>
            <color indexed="81"/>
            <rFont val="Tahoma"/>
            <family val="2"/>
            <charset val="186"/>
          </rPr>
          <t xml:space="preserve">
tehtud 02.08.2010</t>
        </r>
      </text>
    </comment>
    <comment ref="B181" authorId="8" shapeId="0" xr:uid="{00000000-0006-0000-0800-00004D000000}">
      <text>
        <r>
          <rPr>
            <b/>
            <sz val="8"/>
            <color indexed="81"/>
            <rFont val="Tahoma"/>
            <family val="2"/>
            <charset val="186"/>
          </rPr>
          <t>ruusmann:</t>
        </r>
        <r>
          <rPr>
            <sz val="8"/>
            <color indexed="81"/>
            <rFont val="Tahoma"/>
            <family val="2"/>
            <charset val="186"/>
          </rPr>
          <t xml:space="preserve">
tehtud 09.08.2010</t>
        </r>
      </text>
    </comment>
    <comment ref="B182" authorId="8" shapeId="0" xr:uid="{00000000-0006-0000-0800-00004E000000}">
      <text>
        <r>
          <rPr>
            <b/>
            <sz val="8"/>
            <color indexed="81"/>
            <rFont val="Tahoma"/>
            <family val="2"/>
            <charset val="186"/>
          </rPr>
          <t>ruusmann:</t>
        </r>
        <r>
          <rPr>
            <sz val="8"/>
            <color indexed="81"/>
            <rFont val="Tahoma"/>
            <family val="2"/>
            <charset val="186"/>
          </rPr>
          <t xml:space="preserve">
tehtud 12.08.2010</t>
        </r>
      </text>
    </comment>
    <comment ref="B183" authorId="8" shapeId="0" xr:uid="{00000000-0006-0000-0800-00004F000000}">
      <text>
        <r>
          <rPr>
            <b/>
            <sz val="8"/>
            <color indexed="81"/>
            <rFont val="Tahoma"/>
            <family val="2"/>
            <charset val="186"/>
          </rPr>
          <t>ruusmann:</t>
        </r>
        <r>
          <rPr>
            <sz val="8"/>
            <color indexed="81"/>
            <rFont val="Tahoma"/>
            <family val="2"/>
            <charset val="186"/>
          </rPr>
          <t xml:space="preserve">
tehtud 25.08.2010</t>
        </r>
      </text>
    </comment>
    <comment ref="B184" authorId="8" shapeId="0" xr:uid="{00000000-0006-0000-0800-000050000000}">
      <text>
        <r>
          <rPr>
            <b/>
            <sz val="8"/>
            <color indexed="81"/>
            <rFont val="Tahoma"/>
            <family val="2"/>
            <charset val="186"/>
          </rPr>
          <t>ruusmann:</t>
        </r>
        <r>
          <rPr>
            <sz val="8"/>
            <color indexed="81"/>
            <rFont val="Tahoma"/>
            <family val="2"/>
            <charset val="186"/>
          </rPr>
          <t xml:space="preserve">
tehtud 25.08.2010</t>
        </r>
      </text>
    </comment>
    <comment ref="B185" authorId="9" shapeId="0" xr:uid="{00000000-0006-0000-0800-000051000000}">
      <text>
        <r>
          <rPr>
            <b/>
            <sz val="9"/>
            <color indexed="81"/>
            <rFont val="Tahoma"/>
            <family val="2"/>
            <charset val="186"/>
          </rPr>
          <t>viinapuu:</t>
        </r>
        <r>
          <rPr>
            <sz val="9"/>
            <color indexed="81"/>
            <rFont val="Tahoma"/>
            <family val="2"/>
            <charset val="186"/>
          </rPr>
          <t xml:space="preserve">
tehtud 01.10.2010</t>
        </r>
      </text>
    </comment>
    <comment ref="B186" authorId="9" shapeId="0" xr:uid="{00000000-0006-0000-0800-000052000000}">
      <text>
        <r>
          <rPr>
            <b/>
            <sz val="8"/>
            <color indexed="81"/>
            <rFont val="Tahoma"/>
            <family val="2"/>
            <charset val="186"/>
          </rPr>
          <t>viinapuu:</t>
        </r>
        <r>
          <rPr>
            <sz val="8"/>
            <color indexed="81"/>
            <rFont val="Tahoma"/>
            <family val="2"/>
            <charset val="186"/>
          </rPr>
          <t xml:space="preserve">
tehtud 18.10.2010
</t>
        </r>
      </text>
    </comment>
    <comment ref="B187" authorId="9" shapeId="0" xr:uid="{00000000-0006-0000-0800-000053000000}">
      <text>
        <r>
          <rPr>
            <b/>
            <sz val="9"/>
            <color indexed="81"/>
            <rFont val="Tahoma"/>
            <family val="2"/>
            <charset val="186"/>
          </rPr>
          <t>viinapuu:</t>
        </r>
        <r>
          <rPr>
            <sz val="9"/>
            <color indexed="81"/>
            <rFont val="Tahoma"/>
            <family val="2"/>
            <charset val="186"/>
          </rPr>
          <t xml:space="preserve">
tehtud 01.10.2010</t>
        </r>
      </text>
    </comment>
    <comment ref="B188" authorId="9" shapeId="0" xr:uid="{00000000-0006-0000-0800-000054000000}">
      <text>
        <r>
          <rPr>
            <b/>
            <sz val="8"/>
            <color indexed="81"/>
            <rFont val="Tahoma"/>
            <family val="2"/>
            <charset val="186"/>
          </rPr>
          <t>viinapuu:</t>
        </r>
        <r>
          <rPr>
            <sz val="8"/>
            <color indexed="81"/>
            <rFont val="Tahoma"/>
            <family val="2"/>
            <charset val="186"/>
          </rPr>
          <t xml:space="preserve">
tehtud 18.10.2010</t>
        </r>
      </text>
    </comment>
    <comment ref="B189" authorId="9" shapeId="0" xr:uid="{00000000-0006-0000-0800-000055000000}">
      <text>
        <r>
          <rPr>
            <b/>
            <sz val="9"/>
            <color indexed="81"/>
            <rFont val="Tahoma"/>
            <family val="2"/>
            <charset val="186"/>
          </rPr>
          <t>viinapuu:</t>
        </r>
        <r>
          <rPr>
            <sz val="9"/>
            <color indexed="81"/>
            <rFont val="Tahoma"/>
            <family val="2"/>
            <charset val="186"/>
          </rPr>
          <t xml:space="preserve">
tehtud 01.10.2010</t>
        </r>
      </text>
    </comment>
    <comment ref="B190" authorId="9" shapeId="0" xr:uid="{00000000-0006-0000-0800-000056000000}">
      <text>
        <r>
          <rPr>
            <b/>
            <sz val="9"/>
            <color indexed="81"/>
            <rFont val="Tahoma"/>
            <family val="2"/>
            <charset val="186"/>
          </rPr>
          <t>viinapuu:</t>
        </r>
        <r>
          <rPr>
            <sz val="9"/>
            <color indexed="81"/>
            <rFont val="Tahoma"/>
            <family val="2"/>
            <charset val="186"/>
          </rPr>
          <t xml:space="preserve">
tehtud 01.10.2010</t>
        </r>
      </text>
    </comment>
    <comment ref="B191" authorId="4" shapeId="0" xr:uid="{00000000-0006-0000-0800-000057000000}">
      <text>
        <r>
          <rPr>
            <b/>
            <sz val="9"/>
            <color indexed="81"/>
            <rFont val="Tahoma"/>
            <family val="2"/>
            <charset val="186"/>
          </rPr>
          <t>valler:</t>
        </r>
        <r>
          <rPr>
            <sz val="9"/>
            <color indexed="81"/>
            <rFont val="Tahoma"/>
            <family val="2"/>
            <charset val="186"/>
          </rPr>
          <t xml:space="preserve">
03.01.12</t>
        </r>
      </text>
    </comment>
    <comment ref="B192" authorId="9" shapeId="0" xr:uid="{00000000-0006-0000-0800-000058000000}">
      <text>
        <r>
          <rPr>
            <b/>
            <sz val="9"/>
            <color indexed="81"/>
            <rFont val="Tahoma"/>
            <family val="2"/>
            <charset val="186"/>
          </rPr>
          <t>viinapuu:</t>
        </r>
        <r>
          <rPr>
            <sz val="9"/>
            <color indexed="81"/>
            <rFont val="Tahoma"/>
            <family val="2"/>
            <charset val="186"/>
          </rPr>
          <t xml:space="preserve">
tehtud 28.10.2010
</t>
        </r>
      </text>
    </comment>
    <comment ref="B193" authorId="10" shapeId="0" xr:uid="{00000000-0006-0000-0800-000059000000}">
      <text>
        <r>
          <rPr>
            <b/>
            <sz val="9"/>
            <color indexed="81"/>
            <rFont val="Tahoma"/>
            <family val="2"/>
            <charset val="186"/>
          </rPr>
          <t>altermann1:</t>
        </r>
        <r>
          <rPr>
            <sz val="9"/>
            <color indexed="81"/>
            <rFont val="Tahoma"/>
            <family val="2"/>
            <charset val="186"/>
          </rPr>
          <t xml:space="preserve">
Tehtud 22.12.10</t>
        </r>
      </text>
    </comment>
    <comment ref="B194" authorId="10" shapeId="0" xr:uid="{00000000-0006-0000-0800-00005A000000}">
      <text>
        <r>
          <rPr>
            <b/>
            <sz val="9"/>
            <color indexed="81"/>
            <rFont val="Tahoma"/>
            <family val="2"/>
            <charset val="186"/>
          </rPr>
          <t>altermann1:</t>
        </r>
        <r>
          <rPr>
            <sz val="9"/>
            <color indexed="81"/>
            <rFont val="Tahoma"/>
            <family val="2"/>
            <charset val="186"/>
          </rPr>
          <t xml:space="preserve">
Tehtud 22.12.10</t>
        </r>
      </text>
    </comment>
    <comment ref="B195" authorId="10" shapeId="0" xr:uid="{00000000-0006-0000-0800-00005B000000}">
      <text>
        <r>
          <rPr>
            <b/>
            <sz val="9"/>
            <color indexed="81"/>
            <rFont val="Tahoma"/>
            <family val="2"/>
            <charset val="186"/>
          </rPr>
          <t>altermann1:</t>
        </r>
        <r>
          <rPr>
            <sz val="9"/>
            <color indexed="81"/>
            <rFont val="Tahoma"/>
            <family val="2"/>
            <charset val="186"/>
          </rPr>
          <t xml:space="preserve">
Tehtud 22.12.10</t>
        </r>
      </text>
    </comment>
    <comment ref="B196" authorId="10" shapeId="0" xr:uid="{00000000-0006-0000-0800-00005C000000}">
      <text>
        <r>
          <rPr>
            <b/>
            <sz val="9"/>
            <color indexed="81"/>
            <rFont val="Tahoma"/>
            <family val="2"/>
            <charset val="186"/>
          </rPr>
          <t>altermann1:</t>
        </r>
        <r>
          <rPr>
            <sz val="9"/>
            <color indexed="81"/>
            <rFont val="Tahoma"/>
            <family val="2"/>
            <charset val="186"/>
          </rPr>
          <t xml:space="preserve">
tehtud 28.12.10
Tiigrihüppe Sihtasutuselt arvuti teel juhitav freespink koos tarkvara ja hooldusteenusega Tallinna Läänemere Gümnaasiumile
</t>
        </r>
      </text>
    </comment>
    <comment ref="B197" authorId="10" shapeId="0" xr:uid="{00000000-0006-0000-0800-00005D000000}">
      <text>
        <r>
          <rPr>
            <b/>
            <sz val="8"/>
            <color indexed="81"/>
            <rFont val="Tahoma"/>
            <family val="2"/>
            <charset val="186"/>
          </rPr>
          <t>altermann1:</t>
        </r>
        <r>
          <rPr>
            <sz val="8"/>
            <color indexed="81"/>
            <rFont val="Tahoma"/>
            <family val="2"/>
            <charset val="186"/>
          </rPr>
          <t xml:space="preserve">
18.04.11</t>
        </r>
      </text>
    </comment>
    <comment ref="B198" authorId="10" shapeId="0" xr:uid="{00000000-0006-0000-0800-00005E000000}">
      <text>
        <r>
          <rPr>
            <b/>
            <sz val="8"/>
            <color indexed="81"/>
            <rFont val="Tahoma"/>
            <family val="2"/>
            <charset val="186"/>
          </rPr>
          <t>altermann1:</t>
        </r>
        <r>
          <rPr>
            <sz val="8"/>
            <color indexed="81"/>
            <rFont val="Tahoma"/>
            <family val="2"/>
            <charset val="186"/>
          </rPr>
          <t xml:space="preserve">
Tehtud 03.05.11</t>
        </r>
      </text>
    </comment>
    <comment ref="B199" authorId="10" shapeId="0" xr:uid="{00000000-0006-0000-0800-00005F000000}">
      <text>
        <r>
          <rPr>
            <b/>
            <sz val="9"/>
            <color indexed="81"/>
            <rFont val="Tahoma"/>
            <family val="2"/>
            <charset val="186"/>
          </rPr>
          <t>altermann1:</t>
        </r>
        <r>
          <rPr>
            <sz val="9"/>
            <color indexed="81"/>
            <rFont val="Tahoma"/>
            <family val="2"/>
            <charset val="186"/>
          </rPr>
          <t xml:space="preserve">
tehtud 16.05.11</t>
        </r>
      </text>
    </comment>
    <comment ref="B200" authorId="10" shapeId="0" xr:uid="{00000000-0006-0000-0800-000060000000}">
      <text>
        <r>
          <rPr>
            <b/>
            <sz val="9"/>
            <color indexed="81"/>
            <rFont val="Tahoma"/>
            <family val="2"/>
            <charset val="186"/>
          </rPr>
          <t>altermann1:</t>
        </r>
        <r>
          <rPr>
            <sz val="9"/>
            <color indexed="81"/>
            <rFont val="Tahoma"/>
            <family val="2"/>
            <charset val="186"/>
          </rPr>
          <t xml:space="preserve">
tehtud 16.05.11</t>
        </r>
      </text>
    </comment>
    <comment ref="B201" authorId="10" shapeId="0" xr:uid="{00000000-0006-0000-0800-000061000000}">
      <text>
        <r>
          <rPr>
            <b/>
            <sz val="9"/>
            <color indexed="81"/>
            <rFont val="Tahoma"/>
            <family val="2"/>
            <charset val="186"/>
          </rPr>
          <t>altermann1:</t>
        </r>
        <r>
          <rPr>
            <sz val="9"/>
            <color indexed="81"/>
            <rFont val="Tahoma"/>
            <family val="2"/>
            <charset val="186"/>
          </rPr>
          <t xml:space="preserve">
tehtud 02.06.11</t>
        </r>
      </text>
    </comment>
    <comment ref="B202" authorId="10" shapeId="0" xr:uid="{00000000-0006-0000-0800-000062000000}">
      <text>
        <r>
          <rPr>
            <b/>
            <sz val="9"/>
            <color indexed="81"/>
            <rFont val="Tahoma"/>
            <family val="2"/>
            <charset val="186"/>
          </rPr>
          <t>altermann1:</t>
        </r>
        <r>
          <rPr>
            <sz val="9"/>
            <color indexed="81"/>
            <rFont val="Tahoma"/>
            <family val="2"/>
            <charset val="186"/>
          </rPr>
          <t xml:space="preserve">
tehtud 02.06.11</t>
        </r>
      </text>
    </comment>
    <comment ref="B203" authorId="10" shapeId="0" xr:uid="{00000000-0006-0000-0800-000063000000}">
      <text>
        <r>
          <rPr>
            <b/>
            <sz val="8"/>
            <color indexed="81"/>
            <rFont val="Tahoma"/>
            <family val="2"/>
            <charset val="186"/>
          </rPr>
          <t>altermann1:</t>
        </r>
        <r>
          <rPr>
            <sz val="8"/>
            <color indexed="81"/>
            <rFont val="Tahoma"/>
            <family val="2"/>
            <charset val="186"/>
          </rPr>
          <t xml:space="preserve">
16.06.11 tehtud</t>
        </r>
      </text>
    </comment>
    <comment ref="B204" authorId="10" shapeId="0" xr:uid="{00000000-0006-0000-0800-000064000000}">
      <text>
        <r>
          <rPr>
            <b/>
            <sz val="9"/>
            <color indexed="81"/>
            <rFont val="Tahoma"/>
            <family val="2"/>
            <charset val="186"/>
          </rPr>
          <t>altermann1:</t>
        </r>
        <r>
          <rPr>
            <sz val="9"/>
            <color indexed="81"/>
            <rFont val="Tahoma"/>
            <family val="2"/>
            <charset val="186"/>
          </rPr>
          <t xml:space="preserve">
tehtud 27.06.11</t>
        </r>
      </text>
    </comment>
    <comment ref="B205" authorId="10" shapeId="0" xr:uid="{00000000-0006-0000-0800-000065000000}">
      <text>
        <r>
          <rPr>
            <b/>
            <sz val="9"/>
            <color indexed="81"/>
            <rFont val="Tahoma"/>
            <family val="2"/>
            <charset val="186"/>
          </rPr>
          <t>altermann1:</t>
        </r>
        <r>
          <rPr>
            <sz val="9"/>
            <color indexed="81"/>
            <rFont val="Tahoma"/>
            <family val="2"/>
            <charset val="186"/>
          </rPr>
          <t xml:space="preserve">
tehtud 27.06.11</t>
        </r>
      </text>
    </comment>
    <comment ref="B206" authorId="10" shapeId="0" xr:uid="{00000000-0006-0000-0800-000066000000}">
      <text>
        <r>
          <rPr>
            <b/>
            <sz val="9"/>
            <color indexed="81"/>
            <rFont val="Tahoma"/>
            <family val="2"/>
            <charset val="186"/>
          </rPr>
          <t>altermann1:</t>
        </r>
        <r>
          <rPr>
            <sz val="9"/>
            <color indexed="81"/>
            <rFont val="Tahoma"/>
            <family val="2"/>
            <charset val="186"/>
          </rPr>
          <t xml:space="preserve">
tehtud 27.06.11</t>
        </r>
      </text>
    </comment>
    <comment ref="B207" authorId="10" shapeId="0" xr:uid="{00000000-0006-0000-0800-000067000000}">
      <text>
        <r>
          <rPr>
            <b/>
            <sz val="9"/>
            <color indexed="81"/>
            <rFont val="Tahoma"/>
            <family val="2"/>
            <charset val="186"/>
          </rPr>
          <t>altermann1:</t>
        </r>
        <r>
          <rPr>
            <sz val="9"/>
            <color indexed="81"/>
            <rFont val="Tahoma"/>
            <family val="2"/>
            <charset val="186"/>
          </rPr>
          <t xml:space="preserve">
tehtud 27.06.11</t>
        </r>
      </text>
    </comment>
    <comment ref="B208" authorId="10" shapeId="0" xr:uid="{00000000-0006-0000-0800-000068000000}">
      <text>
        <r>
          <rPr>
            <b/>
            <sz val="9"/>
            <color indexed="81"/>
            <rFont val="Tahoma"/>
            <family val="2"/>
            <charset val="186"/>
          </rPr>
          <t>Anne A:</t>
        </r>
        <r>
          <rPr>
            <sz val="9"/>
            <color indexed="81"/>
            <rFont val="Tahoma"/>
            <family val="2"/>
            <charset val="186"/>
          </rPr>
          <t xml:space="preserve">
Tehtud 02.08.11</t>
        </r>
      </text>
    </comment>
    <comment ref="B209" authorId="10" shapeId="0" xr:uid="{00000000-0006-0000-0800-000069000000}">
      <text>
        <r>
          <rPr>
            <b/>
            <sz val="9"/>
            <color indexed="81"/>
            <rFont val="Tahoma"/>
            <family val="2"/>
            <charset val="186"/>
          </rPr>
          <t>altermann1:</t>
        </r>
        <r>
          <rPr>
            <sz val="9"/>
            <color indexed="81"/>
            <rFont val="Tahoma"/>
            <family val="2"/>
            <charset val="186"/>
          </rPr>
          <t xml:space="preserve">
tehtud 06.09.11</t>
        </r>
      </text>
    </comment>
    <comment ref="B210" authorId="10" shapeId="0" xr:uid="{00000000-0006-0000-0800-00006A000000}">
      <text>
        <r>
          <rPr>
            <b/>
            <sz val="9"/>
            <color indexed="81"/>
            <rFont val="Tahoma"/>
            <family val="2"/>
            <charset val="186"/>
          </rPr>
          <t>altermann1:</t>
        </r>
        <r>
          <rPr>
            <sz val="9"/>
            <color indexed="81"/>
            <rFont val="Tahoma"/>
            <family val="2"/>
            <charset val="186"/>
          </rPr>
          <t xml:space="preserve">
tehtud 06.09.11</t>
        </r>
      </text>
    </comment>
    <comment ref="B211" authorId="10" shapeId="0" xr:uid="{00000000-0006-0000-0800-00006B000000}">
      <text>
        <r>
          <rPr>
            <b/>
            <sz val="9"/>
            <color indexed="81"/>
            <rFont val="Tahoma"/>
            <family val="2"/>
            <charset val="186"/>
          </rPr>
          <t>altermann1:</t>
        </r>
        <r>
          <rPr>
            <sz val="9"/>
            <color indexed="81"/>
            <rFont val="Tahoma"/>
            <family val="2"/>
            <charset val="186"/>
          </rPr>
          <t xml:space="preserve">
tehtud 13.09.11</t>
        </r>
      </text>
    </comment>
    <comment ref="B212" authorId="10" shapeId="0" xr:uid="{00000000-0006-0000-0800-00006C000000}">
      <text>
        <r>
          <rPr>
            <b/>
            <sz val="9"/>
            <color indexed="81"/>
            <rFont val="Tahoma"/>
            <family val="2"/>
            <charset val="186"/>
          </rPr>
          <t>altermann1:</t>
        </r>
        <r>
          <rPr>
            <sz val="9"/>
            <color indexed="81"/>
            <rFont val="Tahoma"/>
            <family val="2"/>
            <charset val="186"/>
          </rPr>
          <t xml:space="preserve">
tehtud 17.10.11</t>
        </r>
      </text>
    </comment>
    <comment ref="B213" authorId="10" shapeId="0" xr:uid="{00000000-0006-0000-0800-00006D000000}">
      <text>
        <r>
          <rPr>
            <b/>
            <sz val="9"/>
            <color indexed="81"/>
            <rFont val="Tahoma"/>
            <family val="2"/>
            <charset val="186"/>
          </rPr>
          <t>altermann1:</t>
        </r>
        <r>
          <rPr>
            <sz val="9"/>
            <color indexed="81"/>
            <rFont val="Tahoma"/>
            <family val="2"/>
            <charset val="186"/>
          </rPr>
          <t xml:space="preserve">
tehtud 17.10.11</t>
        </r>
      </text>
    </comment>
    <comment ref="B214" authorId="10" shapeId="0" xr:uid="{00000000-0006-0000-0800-00006E000000}">
      <text>
        <r>
          <rPr>
            <b/>
            <sz val="9"/>
            <color indexed="81"/>
            <rFont val="Tahoma"/>
            <family val="2"/>
            <charset val="186"/>
          </rPr>
          <t>altermann1:</t>
        </r>
        <r>
          <rPr>
            <sz val="9"/>
            <color indexed="81"/>
            <rFont val="Tahoma"/>
            <family val="2"/>
            <charset val="186"/>
          </rPr>
          <t xml:space="preserve">
tehtud 17.10.11</t>
        </r>
      </text>
    </comment>
    <comment ref="B215" authorId="10" shapeId="0" xr:uid="{00000000-0006-0000-0800-00006F000000}">
      <text>
        <r>
          <rPr>
            <b/>
            <sz val="9"/>
            <color indexed="81"/>
            <rFont val="Tahoma"/>
            <family val="2"/>
            <charset val="186"/>
          </rPr>
          <t>altermann1:</t>
        </r>
        <r>
          <rPr>
            <sz val="9"/>
            <color indexed="81"/>
            <rFont val="Tahoma"/>
            <family val="2"/>
            <charset val="186"/>
          </rPr>
          <t xml:space="preserve">
tehtud 17.10.11</t>
        </r>
      </text>
    </comment>
    <comment ref="B216" authorId="10" shapeId="0" xr:uid="{00000000-0006-0000-0800-000070000000}">
      <text>
        <r>
          <rPr>
            <b/>
            <sz val="8"/>
            <color indexed="81"/>
            <rFont val="Tahoma"/>
            <family val="2"/>
            <charset val="186"/>
          </rPr>
          <t>altermann1:</t>
        </r>
        <r>
          <rPr>
            <sz val="8"/>
            <color indexed="81"/>
            <rFont val="Tahoma"/>
            <family val="2"/>
            <charset val="186"/>
          </rPr>
          <t xml:space="preserve">
tehtud 21.10.11</t>
        </r>
      </text>
    </comment>
    <comment ref="B217" authorId="10" shapeId="0" xr:uid="{00000000-0006-0000-0800-000071000000}">
      <text>
        <r>
          <rPr>
            <b/>
            <sz val="9"/>
            <color indexed="81"/>
            <rFont val="Tahoma"/>
            <family val="2"/>
            <charset val="186"/>
          </rPr>
          <t>altermann1:</t>
        </r>
        <r>
          <rPr>
            <sz val="9"/>
            <color indexed="81"/>
            <rFont val="Tahoma"/>
            <family val="2"/>
            <charset val="186"/>
          </rPr>
          <t xml:space="preserve">
tehtud 05.12.11</t>
        </r>
      </text>
    </comment>
    <comment ref="B218" authorId="10" shapeId="0" xr:uid="{00000000-0006-0000-0800-000072000000}">
      <text>
        <r>
          <rPr>
            <b/>
            <sz val="9"/>
            <color indexed="81"/>
            <rFont val="Tahoma"/>
            <family val="2"/>
            <charset val="186"/>
          </rPr>
          <t>altermann1:</t>
        </r>
        <r>
          <rPr>
            <sz val="9"/>
            <color indexed="81"/>
            <rFont val="Tahoma"/>
            <family val="2"/>
            <charset val="186"/>
          </rPr>
          <t xml:space="preserve">
tehtud 05.12.11</t>
        </r>
      </text>
    </comment>
    <comment ref="B219" authorId="10" shapeId="0" xr:uid="{00000000-0006-0000-0800-000073000000}">
      <text>
        <r>
          <rPr>
            <b/>
            <sz val="9"/>
            <color indexed="81"/>
            <rFont val="Tahoma"/>
            <family val="2"/>
            <charset val="186"/>
          </rPr>
          <t>altermann1:</t>
        </r>
        <r>
          <rPr>
            <sz val="9"/>
            <color indexed="81"/>
            <rFont val="Tahoma"/>
            <family val="2"/>
            <charset val="186"/>
          </rPr>
          <t xml:space="preserve">
tehtud 05.12.11</t>
        </r>
      </text>
    </comment>
    <comment ref="B220" authorId="10" shapeId="0" xr:uid="{00000000-0006-0000-0800-000074000000}">
      <text>
        <r>
          <rPr>
            <b/>
            <sz val="9"/>
            <color indexed="81"/>
            <rFont val="Tahoma"/>
            <family val="2"/>
            <charset val="186"/>
          </rPr>
          <t>altermann1:</t>
        </r>
        <r>
          <rPr>
            <sz val="9"/>
            <color indexed="81"/>
            <rFont val="Tahoma"/>
            <family val="2"/>
            <charset val="186"/>
          </rPr>
          <t xml:space="preserve">
tehtud 05.12.11</t>
        </r>
      </text>
    </comment>
    <comment ref="B221" authorId="10" shapeId="0" xr:uid="{00000000-0006-0000-0800-000075000000}">
      <text>
        <r>
          <rPr>
            <b/>
            <sz val="9"/>
            <color indexed="81"/>
            <rFont val="Tahoma"/>
            <family val="2"/>
            <charset val="186"/>
          </rPr>
          <t>altermann1:</t>
        </r>
        <r>
          <rPr>
            <sz val="9"/>
            <color indexed="81"/>
            <rFont val="Tahoma"/>
            <family val="2"/>
            <charset val="186"/>
          </rPr>
          <t xml:space="preserve">
tehtud 05.12.11</t>
        </r>
      </text>
    </comment>
    <comment ref="B222" authorId="10" shapeId="0" xr:uid="{00000000-0006-0000-0800-000076000000}">
      <text>
        <r>
          <rPr>
            <b/>
            <sz val="9"/>
            <color indexed="81"/>
            <rFont val="Tahoma"/>
            <family val="2"/>
            <charset val="186"/>
          </rPr>
          <t>altermann1:</t>
        </r>
        <r>
          <rPr>
            <sz val="9"/>
            <color indexed="81"/>
            <rFont val="Tahoma"/>
            <family val="2"/>
            <charset val="186"/>
          </rPr>
          <t xml:space="preserve">
tehtud 13.12.11</t>
        </r>
      </text>
    </comment>
    <comment ref="A227" authorId="10" shapeId="0" xr:uid="{00000000-0006-0000-0800-000077000000}">
      <text>
        <r>
          <rPr>
            <b/>
            <sz val="9"/>
            <color indexed="81"/>
            <rFont val="Tahoma"/>
            <family val="2"/>
            <charset val="186"/>
          </rPr>
          <t>altermann1:</t>
        </r>
        <r>
          <rPr>
            <sz val="9"/>
            <color indexed="81"/>
            <rFont val="Tahoma"/>
            <family val="2"/>
            <charset val="186"/>
          </rPr>
          <t xml:space="preserve">
tehtud 31.07.12</t>
        </r>
      </text>
    </comment>
    <comment ref="A233" authorId="10" shapeId="0" xr:uid="{00000000-0006-0000-0800-000078000000}">
      <text>
        <r>
          <rPr>
            <b/>
            <sz val="9"/>
            <color indexed="81"/>
            <rFont val="Tahoma"/>
            <family val="2"/>
            <charset val="186"/>
          </rPr>
          <t>altermann1:</t>
        </r>
        <r>
          <rPr>
            <sz val="9"/>
            <color indexed="81"/>
            <rFont val="Tahoma"/>
            <family val="2"/>
            <charset val="186"/>
          </rPr>
          <t xml:space="preserve">
tehtud 21.05.12</t>
        </r>
      </text>
    </comment>
    <comment ref="A234" authorId="10" shapeId="0" xr:uid="{00000000-0006-0000-0800-000079000000}">
      <text>
        <r>
          <rPr>
            <b/>
            <sz val="9"/>
            <color indexed="81"/>
            <rFont val="Tahoma"/>
            <family val="2"/>
            <charset val="186"/>
          </rPr>
          <t>altermann1:</t>
        </r>
        <r>
          <rPr>
            <sz val="9"/>
            <color indexed="81"/>
            <rFont val="Tahoma"/>
            <family val="2"/>
            <charset val="186"/>
          </rPr>
          <t xml:space="preserve">
tehtud 11.05.12</t>
        </r>
      </text>
    </comment>
    <comment ref="A237" authorId="10" shapeId="0" xr:uid="{00000000-0006-0000-0800-00007A000000}">
      <text>
        <r>
          <rPr>
            <b/>
            <sz val="9"/>
            <color indexed="81"/>
            <rFont val="Tahoma"/>
            <family val="2"/>
            <charset val="186"/>
          </rPr>
          <t>altermann1:</t>
        </r>
        <r>
          <rPr>
            <sz val="9"/>
            <color indexed="81"/>
            <rFont val="Tahoma"/>
            <family val="2"/>
            <charset val="186"/>
          </rPr>
          <t xml:space="preserve">
tehtud 15.06.12</t>
        </r>
      </text>
    </comment>
    <comment ref="A238" authorId="10" shapeId="0" xr:uid="{00000000-0006-0000-0800-00007B000000}">
      <text>
        <r>
          <rPr>
            <b/>
            <sz val="9"/>
            <color indexed="81"/>
            <rFont val="Tahoma"/>
            <family val="2"/>
            <charset val="186"/>
          </rPr>
          <t>altermann1:</t>
        </r>
        <r>
          <rPr>
            <sz val="9"/>
            <color indexed="81"/>
            <rFont val="Tahoma"/>
            <family val="2"/>
            <charset val="186"/>
          </rPr>
          <t xml:space="preserve">
tehtud 15.06.12</t>
        </r>
      </text>
    </comment>
    <comment ref="A240" authorId="10" shapeId="0" xr:uid="{00000000-0006-0000-0800-00007C000000}">
      <text>
        <r>
          <rPr>
            <b/>
            <sz val="9"/>
            <color indexed="81"/>
            <rFont val="Tahoma"/>
            <family val="2"/>
            <charset val="186"/>
          </rPr>
          <t>altermann1:</t>
        </r>
        <r>
          <rPr>
            <sz val="9"/>
            <color indexed="81"/>
            <rFont val="Tahoma"/>
            <family val="2"/>
            <charset val="186"/>
          </rPr>
          <t xml:space="preserve">
tehtud 15.06.12</t>
        </r>
      </text>
    </comment>
    <comment ref="A242" authorId="10" shapeId="0" xr:uid="{00000000-0006-0000-0800-00007D000000}">
      <text>
        <r>
          <rPr>
            <b/>
            <sz val="9"/>
            <color indexed="81"/>
            <rFont val="Tahoma"/>
            <family val="2"/>
            <charset val="186"/>
          </rPr>
          <t>altermann1:</t>
        </r>
        <r>
          <rPr>
            <sz val="9"/>
            <color indexed="81"/>
            <rFont val="Tahoma"/>
            <family val="2"/>
            <charset val="186"/>
          </rPr>
          <t xml:space="preserve">
tehtud 15.06.12</t>
        </r>
      </text>
    </comment>
    <comment ref="A243" authorId="10" shapeId="0" xr:uid="{00000000-0006-0000-0800-00007E000000}">
      <text>
        <r>
          <rPr>
            <b/>
            <sz val="9"/>
            <color indexed="81"/>
            <rFont val="Tahoma"/>
            <family val="2"/>
            <charset val="186"/>
          </rPr>
          <t>altermann1:</t>
        </r>
        <r>
          <rPr>
            <sz val="9"/>
            <color indexed="81"/>
            <rFont val="Tahoma"/>
            <family val="2"/>
            <charset val="186"/>
          </rPr>
          <t xml:space="preserve">
tehtud 15.06.12</t>
        </r>
      </text>
    </comment>
    <comment ref="A244" authorId="10" shapeId="0" xr:uid="{00000000-0006-0000-0800-00007F000000}">
      <text>
        <r>
          <rPr>
            <b/>
            <sz val="9"/>
            <color indexed="81"/>
            <rFont val="Tahoma"/>
            <family val="2"/>
            <charset val="186"/>
          </rPr>
          <t>altermann1:</t>
        </r>
        <r>
          <rPr>
            <sz val="9"/>
            <color indexed="81"/>
            <rFont val="Tahoma"/>
            <family val="2"/>
            <charset val="186"/>
          </rPr>
          <t xml:space="preserve">
tehtud 15.06.12</t>
        </r>
      </text>
    </comment>
    <comment ref="A249" authorId="11" shapeId="0" xr:uid="{00000000-0006-0000-0800-000080000000}">
      <text>
        <r>
          <rPr>
            <b/>
            <sz val="9"/>
            <color indexed="81"/>
            <rFont val="Tahoma"/>
            <family val="2"/>
            <charset val="186"/>
          </rPr>
          <t>Anne A.:</t>
        </r>
        <r>
          <rPr>
            <sz val="9"/>
            <color indexed="81"/>
            <rFont val="Tahoma"/>
            <family val="2"/>
            <charset val="186"/>
          </rPr>
          <t xml:space="preserve">
tehtud 26.11.12</t>
        </r>
      </text>
    </comment>
    <comment ref="A250" authorId="11" shapeId="0" xr:uid="{00000000-0006-0000-0800-000081000000}">
      <text>
        <r>
          <rPr>
            <b/>
            <sz val="9"/>
            <color indexed="81"/>
            <rFont val="Tahoma"/>
            <family val="2"/>
            <charset val="186"/>
          </rPr>
          <t>Anne A.:</t>
        </r>
        <r>
          <rPr>
            <sz val="9"/>
            <color indexed="81"/>
            <rFont val="Tahoma"/>
            <family val="2"/>
            <charset val="186"/>
          </rPr>
          <t xml:space="preserve">
tehtud 26.11.12</t>
        </r>
      </text>
    </comment>
    <comment ref="C297" authorId="11" shapeId="0" xr:uid="{00000000-0006-0000-0800-000082000000}">
      <text>
        <r>
          <rPr>
            <b/>
            <sz val="9"/>
            <color indexed="81"/>
            <rFont val="Tahoma"/>
            <family val="2"/>
            <charset val="186"/>
          </rPr>
          <t>Anne A.:</t>
        </r>
        <r>
          <rPr>
            <sz val="9"/>
            <color indexed="81"/>
            <rFont val="Tahoma"/>
            <family val="2"/>
            <charset val="186"/>
          </rPr>
          <t xml:space="preserve">
Haldusleping 2013-2015 alusel</t>
        </r>
      </text>
    </comment>
    <comment ref="B393" authorId="5" shapeId="0" xr:uid="{00000000-0006-0000-0800-000083000000}">
      <text>
        <r>
          <rPr>
            <sz val="9"/>
            <color indexed="81"/>
            <rFont val="Tahoma"/>
            <family val="2"/>
            <charset val="186"/>
          </rPr>
          <t xml:space="preserve">2017. aasta sügisel ühinevad Tallinna Linnamäe Vene Lütseum ja Vana-Kalamaja Täiskasvanute Gümnaasium. Liitumise tulemusel sünnib uus venekeelne munitsipaalgümnaasium, mis hakkab kandma Tallinna Linnamäe Vene Lütseumi nime (Läänemetre tee 31). </t>
        </r>
      </text>
    </comment>
    <comment ref="A408" authorId="5" shapeId="0" xr:uid="{00000000-0006-0000-0800-000084000000}">
      <text>
        <r>
          <rPr>
            <b/>
            <sz val="9"/>
            <color indexed="81"/>
            <rFont val="Tahoma"/>
            <family val="2"/>
            <charset val="186"/>
          </rPr>
          <t>Anne Altermann:</t>
        </r>
        <r>
          <rPr>
            <sz val="9"/>
            <color indexed="81"/>
            <rFont val="Tahoma"/>
            <family val="2"/>
            <charset val="186"/>
          </rPr>
          <t xml:space="preserve">
tehtud 21.11.2016
</t>
        </r>
      </text>
    </comment>
    <comment ref="A409" authorId="5" shapeId="0" xr:uid="{00000000-0006-0000-0800-000085000000}">
      <text>
        <r>
          <rPr>
            <b/>
            <sz val="9"/>
            <color indexed="81"/>
            <rFont val="Tahoma"/>
            <family val="2"/>
            <charset val="186"/>
          </rPr>
          <t>Anne Altermann:</t>
        </r>
        <r>
          <rPr>
            <sz val="9"/>
            <color indexed="81"/>
            <rFont val="Tahoma"/>
            <family val="2"/>
            <charset val="186"/>
          </rPr>
          <t xml:space="preserve">
tehtud 21.11.2016</t>
        </r>
      </text>
    </comment>
    <comment ref="A410" authorId="5" shapeId="0" xr:uid="{00000000-0006-0000-0800-000086000000}">
      <text>
        <r>
          <rPr>
            <b/>
            <sz val="9"/>
            <color indexed="81"/>
            <rFont val="Tahoma"/>
            <family val="2"/>
            <charset val="186"/>
          </rPr>
          <t>Anne Altermann:</t>
        </r>
        <r>
          <rPr>
            <sz val="9"/>
            <color indexed="81"/>
            <rFont val="Tahoma"/>
            <family val="2"/>
            <charset val="186"/>
          </rPr>
          <t xml:space="preserve">
07.02.207</t>
        </r>
      </text>
    </comment>
    <comment ref="A411" authorId="5" shapeId="0" xr:uid="{00000000-0006-0000-0800-000087000000}">
      <text>
        <r>
          <rPr>
            <b/>
            <sz val="9"/>
            <color indexed="81"/>
            <rFont val="Tahoma"/>
            <family val="2"/>
            <charset val="186"/>
          </rPr>
          <t>Anne Altermann:</t>
        </r>
        <r>
          <rPr>
            <sz val="9"/>
            <color indexed="81"/>
            <rFont val="Tahoma"/>
            <family val="2"/>
            <charset val="186"/>
          </rPr>
          <t xml:space="preserve">
tehtud 28.02.2017
</t>
        </r>
      </text>
    </comment>
    <comment ref="A412" authorId="5" shapeId="0" xr:uid="{00000000-0006-0000-0800-000088000000}">
      <text>
        <r>
          <rPr>
            <b/>
            <sz val="9"/>
            <color indexed="81"/>
            <rFont val="Tahoma"/>
            <family val="2"/>
            <charset val="186"/>
          </rPr>
          <t xml:space="preserve">
</t>
        </r>
        <r>
          <rPr>
            <sz val="9"/>
            <color indexed="81"/>
            <rFont val="Tahoma"/>
            <family val="2"/>
            <charset val="186"/>
          </rPr>
          <t>09.03.2017</t>
        </r>
      </text>
    </comment>
    <comment ref="C413" authorId="5" shapeId="0" xr:uid="{00000000-0006-0000-0800-000089000000}">
      <text>
        <r>
          <rPr>
            <b/>
            <sz val="9"/>
            <color indexed="81"/>
            <rFont val="Tahoma"/>
            <family val="2"/>
            <charset val="186"/>
          </rPr>
          <t>Anne Altermann:</t>
        </r>
        <r>
          <rPr>
            <sz val="9"/>
            <color indexed="81"/>
            <rFont val="Tahoma"/>
            <family val="2"/>
            <charset val="186"/>
          </rPr>
          <t xml:space="preserve">
HTM eraldis 37000€</t>
        </r>
      </text>
    </comment>
    <comment ref="C414" authorId="5" shapeId="0" xr:uid="{00000000-0006-0000-0800-00008A000000}">
      <text>
        <r>
          <rPr>
            <b/>
            <sz val="9"/>
            <color indexed="81"/>
            <rFont val="Tahoma"/>
            <family val="2"/>
            <charset val="186"/>
          </rPr>
          <t>Anne Altermann:</t>
        </r>
        <r>
          <rPr>
            <sz val="9"/>
            <color indexed="81"/>
            <rFont val="Tahoma"/>
            <family val="2"/>
            <charset val="186"/>
          </rPr>
          <t xml:space="preserve">
HTM eraldis  24 000 €</t>
        </r>
      </text>
    </comment>
    <comment ref="B489" authorId="5" shapeId="0" xr:uid="{00000000-0006-0000-0800-00008B000000}">
      <text>
        <r>
          <rPr>
            <b/>
            <sz val="9"/>
            <color indexed="81"/>
            <rFont val="Tahoma"/>
            <family val="2"/>
            <charset val="186"/>
          </rPr>
          <t>Anne Altermann:</t>
        </r>
        <r>
          <rPr>
            <sz val="9"/>
            <color indexed="81"/>
            <rFont val="Tahoma"/>
            <family val="2"/>
            <charset val="186"/>
          </rPr>
          <t xml:space="preserve">
alaeelarve ümberpaigutatud Haridusametilt Haabersti  Linnaosa Valitsusele</t>
        </r>
      </text>
    </comment>
    <comment ref="D490" authorId="5" shapeId="0" xr:uid="{00000000-0006-0000-0800-00008C000000}">
      <text>
        <r>
          <rPr>
            <b/>
            <sz val="9"/>
            <color indexed="81"/>
            <rFont val="Segoe UI"/>
            <family val="2"/>
            <charset val="186"/>
          </rPr>
          <t>Anne Altermann:</t>
        </r>
        <r>
          <rPr>
            <sz val="9"/>
            <color indexed="81"/>
            <rFont val="Segoe UI"/>
            <family val="2"/>
            <charset val="186"/>
          </rPr>
          <t xml:space="preserve">
alates 01.01.2019 on koolidel uued tegevusalad. Nüüd on 09212</t>
        </r>
      </text>
    </comment>
    <comment ref="B544" authorId="5" shapeId="0" xr:uid="{00000000-0006-0000-0800-00008D000000}">
      <text>
        <r>
          <rPr>
            <sz val="9"/>
            <color indexed="81"/>
            <rFont val="Segoe UI"/>
            <family val="2"/>
            <charset val="186"/>
          </rPr>
          <t>Teenuse sisseost. Nt Pääsküla Kooli ehituseelarve ja Vanalinna Hariduskolleegiumi perspektiivse huvikooli (Uus tn 19/Vene tn 28) ruumide kalkulatsioon</t>
        </r>
      </text>
    </comment>
    <comment ref="C551" authorId="5" shapeId="0" xr:uid="{00000000-0006-0000-0800-00008E000000}">
      <text>
        <r>
          <rPr>
            <b/>
            <sz val="9"/>
            <color indexed="81"/>
            <rFont val="Tahoma"/>
            <family val="2"/>
            <charset val="186"/>
          </rPr>
          <t>Anne Altermann:</t>
        </r>
        <r>
          <rPr>
            <sz val="9"/>
            <color indexed="81"/>
            <rFont val="Tahoma"/>
            <family val="2"/>
            <charset val="186"/>
          </rPr>
          <t xml:space="preserve">
katuseraha</t>
        </r>
      </text>
    </comment>
    <comment ref="C552" authorId="5" shapeId="0" xr:uid="{00000000-0006-0000-0800-00008F000000}">
      <text>
        <r>
          <rPr>
            <b/>
            <sz val="9"/>
            <color indexed="81"/>
            <rFont val="Tahoma"/>
            <family val="2"/>
            <charset val="186"/>
          </rPr>
          <t>Anne Altermann:</t>
        </r>
        <r>
          <rPr>
            <sz val="9"/>
            <color indexed="81"/>
            <rFont val="Tahoma"/>
            <family val="2"/>
            <charset val="186"/>
          </rPr>
          <t xml:space="preserve">
katuseraha</t>
        </r>
      </text>
    </comment>
    <comment ref="C555" authorId="5" shapeId="0" xr:uid="{00000000-0006-0000-0800-000090000000}">
      <text>
        <r>
          <rPr>
            <b/>
            <sz val="9"/>
            <color indexed="81"/>
            <rFont val="Tahoma"/>
            <family val="2"/>
            <charset val="186"/>
          </rPr>
          <t>Anne Altermann:</t>
        </r>
        <r>
          <rPr>
            <sz val="9"/>
            <color indexed="81"/>
            <rFont val="Tahoma"/>
            <family val="2"/>
            <charset val="186"/>
          </rPr>
          <t xml:space="preserve">
HTM leping summas 600000€ maja rehabilitatsiooni-, huvi- ja täiendõppekeskkonna arendamiseks.
596 000 eurot oleks 3 korruse remont, muusikakool. Muud hoonega seotud kulud, nagu evakuatsioonipääsud, insenervõrkudega seotud tööd, õueala tööd on 451 000 eurot.
</t>
        </r>
      </text>
    </comment>
    <comment ref="C556" authorId="5" shapeId="0" xr:uid="{00000000-0006-0000-0800-000091000000}">
      <text>
        <r>
          <rPr>
            <b/>
            <sz val="9"/>
            <color indexed="81"/>
            <rFont val="Tahoma"/>
            <family val="2"/>
            <charset val="186"/>
          </rPr>
          <t>Anne Altermann:</t>
        </r>
        <r>
          <rPr>
            <sz val="9"/>
            <color indexed="81"/>
            <rFont val="Tahoma"/>
            <family val="2"/>
            <charset val="186"/>
          </rPr>
          <t xml:space="preserve">
katuserahad 2019 summas 26000€ elektrisüsteemide renoveerimiseks.
</t>
        </r>
      </text>
    </comment>
    <comment ref="C604" authorId="5" shapeId="0" xr:uid="{00000000-0006-0000-0800-000092000000}">
      <text>
        <r>
          <rPr>
            <sz val="9"/>
            <color indexed="81"/>
            <rFont val="Tahoma"/>
            <family val="2"/>
            <charset val="186"/>
          </rPr>
          <t xml:space="preserve">
KIN EA 2020</t>
        </r>
      </text>
    </comment>
    <comment ref="C605" authorId="5" shapeId="0" xr:uid="{00000000-0006-0000-0800-000093000000}">
      <text>
        <r>
          <rPr>
            <sz val="9"/>
            <color indexed="81"/>
            <rFont val="Tahoma"/>
            <family val="2"/>
            <charset val="186"/>
          </rPr>
          <t xml:space="preserve">
KIN EA 2020</t>
        </r>
      </text>
    </comment>
    <comment ref="C608" authorId="5" shapeId="0" xr:uid="{00000000-0006-0000-0800-000094000000}">
      <text>
        <r>
          <rPr>
            <sz val="9"/>
            <color indexed="81"/>
            <rFont val="Tahoma"/>
            <family val="2"/>
            <charset val="186"/>
          </rPr>
          <t>hoone valvesüsteemi välja ehitamine uue osa sissepääsu; adresseeritava ATS süsteemi väljaehitamine koolihoone vanas osas; Tuletõkkeustele magnetite paigaldamine koos ühildumisega ATS keskseadmega</t>
        </r>
      </text>
    </comment>
    <comment ref="H662" authorId="5" shapeId="0" xr:uid="{00000000-0006-0000-0800-000095000000}">
      <text>
        <r>
          <rPr>
            <sz val="9"/>
            <color indexed="81"/>
            <rFont val="Tahoma"/>
            <family val="2"/>
            <charset val="186"/>
          </rPr>
          <t>eskiisprojekt 36 000 €</t>
        </r>
      </text>
    </comment>
    <comment ref="H663" authorId="5" shapeId="0" xr:uid="{00000000-0006-0000-0800-000096000000}">
      <text>
        <r>
          <rPr>
            <sz val="9"/>
            <color indexed="81"/>
            <rFont val="Tahoma"/>
            <family val="2"/>
            <charset val="186"/>
          </rPr>
          <t>eskiisprojekt 36 000 €</t>
        </r>
      </text>
    </comment>
    <comment ref="C705" authorId="5" shapeId="0" xr:uid="{3B0B8126-9FC0-4B96-91F2-710BB79BB09B}">
      <text>
        <r>
          <rPr>
            <b/>
            <sz val="9"/>
            <color indexed="81"/>
            <rFont val="Tahoma"/>
            <family val="2"/>
            <charset val="186"/>
          </rPr>
          <t>Anne Altermann:</t>
        </r>
        <r>
          <rPr>
            <sz val="9"/>
            <color indexed="81"/>
            <rFont val="Tahoma"/>
            <family val="2"/>
            <charset val="186"/>
          </rPr>
          <t xml:space="preserve">
ehitus alates 2022 eelarves eraldi objekt</t>
        </r>
      </text>
    </comment>
    <comment ref="B799" authorId="8" shapeId="0" xr:uid="{00000000-0006-0000-0800-000097000000}">
      <text>
        <r>
          <rPr>
            <b/>
            <sz val="8"/>
            <color indexed="81"/>
            <rFont val="Tahoma"/>
            <family val="2"/>
            <charset val="186"/>
          </rPr>
          <t>ruusmann:</t>
        </r>
        <r>
          <rPr>
            <sz val="8"/>
            <color indexed="81"/>
            <rFont val="Tahoma"/>
            <family val="2"/>
            <charset val="186"/>
          </rPr>
          <t xml:space="preserve">
tehtud 09.12.2008</t>
        </r>
      </text>
    </comment>
    <comment ref="B800" authorId="9" shapeId="0" xr:uid="{00000000-0006-0000-0800-000098000000}">
      <text>
        <r>
          <rPr>
            <b/>
            <sz val="9"/>
            <color indexed="81"/>
            <rFont val="Tahoma"/>
            <family val="2"/>
            <charset val="186"/>
          </rPr>
          <t>viinapuu:</t>
        </r>
        <r>
          <rPr>
            <sz val="9"/>
            <color indexed="81"/>
            <rFont val="Tahoma"/>
            <family val="2"/>
            <charset val="186"/>
          </rPr>
          <t xml:space="preserve">
tehtud 01.10.2010</t>
        </r>
      </text>
    </comment>
    <comment ref="B801" authorId="9" shapeId="0" xr:uid="{00000000-0006-0000-0800-000099000000}">
      <text>
        <r>
          <rPr>
            <b/>
            <sz val="9"/>
            <color indexed="81"/>
            <rFont val="Tahoma"/>
            <family val="2"/>
            <charset val="186"/>
          </rPr>
          <t>viinapuu:</t>
        </r>
        <r>
          <rPr>
            <sz val="9"/>
            <color indexed="81"/>
            <rFont val="Tahoma"/>
            <family val="2"/>
            <charset val="186"/>
          </rPr>
          <t xml:space="preserve">
tehtud 01.10.2010</t>
        </r>
      </text>
    </comment>
    <comment ref="A802" authorId="9" shapeId="0" xr:uid="{00000000-0006-0000-0800-00009A000000}">
      <text>
        <r>
          <rPr>
            <b/>
            <sz val="9"/>
            <color indexed="81"/>
            <rFont val="Tahoma"/>
            <family val="2"/>
            <charset val="186"/>
          </rPr>
          <t>viinapuu:</t>
        </r>
        <r>
          <rPr>
            <sz val="9"/>
            <color indexed="81"/>
            <rFont val="Tahoma"/>
            <family val="2"/>
            <charset val="186"/>
          </rPr>
          <t xml:space="preserve">
tehtud 29.11.2010
</t>
        </r>
      </text>
    </comment>
    <comment ref="B803" authorId="10" shapeId="0" xr:uid="{00000000-0006-0000-0800-00009B000000}">
      <text>
        <r>
          <rPr>
            <b/>
            <sz val="9"/>
            <color indexed="81"/>
            <rFont val="Tahoma"/>
            <family val="2"/>
            <charset val="186"/>
          </rPr>
          <t>altermann1:</t>
        </r>
        <r>
          <rPr>
            <sz val="9"/>
            <color indexed="81"/>
            <rFont val="Tahoma"/>
            <family val="2"/>
            <charset val="186"/>
          </rPr>
          <t xml:space="preserve">
tehtud 27.06.11</t>
        </r>
      </text>
    </comment>
    <comment ref="A804" authorId="11" shapeId="0" xr:uid="{00000000-0006-0000-0800-00009C000000}">
      <text>
        <r>
          <rPr>
            <b/>
            <sz val="9"/>
            <color indexed="81"/>
            <rFont val="Tahoma"/>
            <family val="2"/>
            <charset val="186"/>
          </rPr>
          <t>Anne A.:</t>
        </r>
        <r>
          <rPr>
            <sz val="9"/>
            <color indexed="81"/>
            <rFont val="Tahoma"/>
            <family val="2"/>
            <charset val="186"/>
          </rPr>
          <t xml:space="preserve">
tehtud 31.05.2013</t>
        </r>
      </text>
    </comment>
    <comment ref="A806" authorId="11" shapeId="0" xr:uid="{00000000-0006-0000-0800-00009D000000}">
      <text>
        <r>
          <rPr>
            <b/>
            <sz val="9"/>
            <color indexed="81"/>
            <rFont val="Tahoma"/>
            <family val="2"/>
            <charset val="186"/>
          </rPr>
          <t>Anne A.:</t>
        </r>
        <r>
          <rPr>
            <sz val="9"/>
            <color indexed="81"/>
            <rFont val="Tahoma"/>
            <family val="2"/>
            <charset val="186"/>
          </rPr>
          <t xml:space="preserve">
tehtud 09.04.2015</t>
        </r>
      </text>
    </comment>
    <comment ref="A808" authorId="5" shapeId="0" xr:uid="{00000000-0006-0000-0800-00009E000000}">
      <text>
        <r>
          <rPr>
            <b/>
            <sz val="9"/>
            <color indexed="81"/>
            <rFont val="Tahoma"/>
            <family val="2"/>
            <charset val="186"/>
          </rPr>
          <t>Anne Altermann:</t>
        </r>
        <r>
          <rPr>
            <sz val="9"/>
            <color indexed="81"/>
            <rFont val="Tahoma"/>
            <family val="2"/>
            <charset val="186"/>
          </rPr>
          <t xml:space="preserve">
tehtud 20.05.2016
</t>
        </r>
      </text>
    </comment>
    <comment ref="A809" authorId="5" shapeId="0" xr:uid="{00000000-0006-0000-0800-00009F000000}">
      <text>
        <r>
          <rPr>
            <b/>
            <sz val="9"/>
            <color indexed="81"/>
            <rFont val="Tahoma"/>
            <family val="2"/>
            <charset val="186"/>
          </rPr>
          <t>Anne Altermann:</t>
        </r>
        <r>
          <rPr>
            <sz val="9"/>
            <color indexed="81"/>
            <rFont val="Tahoma"/>
            <family val="2"/>
            <charset val="186"/>
          </rPr>
          <t xml:space="preserve">
tehtud 07.02.2017</t>
        </r>
      </text>
    </comment>
    <comment ref="A810" authorId="5" shapeId="0" xr:uid="{00000000-0006-0000-0800-0000A0000000}">
      <text>
        <r>
          <rPr>
            <b/>
            <sz val="9"/>
            <color indexed="81"/>
            <rFont val="Tahoma"/>
            <family val="2"/>
            <charset val="186"/>
          </rPr>
          <t>Anne Altermann:</t>
        </r>
        <r>
          <rPr>
            <sz val="9"/>
            <color indexed="81"/>
            <rFont val="Tahoma"/>
            <family val="2"/>
            <charset val="186"/>
          </rPr>
          <t xml:space="preserve">
tehtud 04.05.2017</t>
        </r>
      </text>
    </comment>
    <comment ref="B816" authorId="8" shapeId="0" xr:uid="{00000000-0006-0000-0800-0000A1000000}">
      <text>
        <r>
          <rPr>
            <b/>
            <sz val="8"/>
            <color indexed="81"/>
            <rFont val="Tahoma"/>
            <family val="2"/>
            <charset val="186"/>
          </rPr>
          <t>ruusmann:</t>
        </r>
        <r>
          <rPr>
            <sz val="8"/>
            <color indexed="81"/>
            <rFont val="Tahoma"/>
            <family val="2"/>
            <charset val="186"/>
          </rPr>
          <t xml:space="preserve">
tehtud 29.06.2010</t>
        </r>
      </text>
    </comment>
    <comment ref="A818" authorId="10" shapeId="0" xr:uid="{00000000-0006-0000-0800-0000A2000000}">
      <text>
        <r>
          <rPr>
            <b/>
            <sz val="9"/>
            <color indexed="81"/>
            <rFont val="Tahoma"/>
            <family val="2"/>
            <charset val="186"/>
          </rPr>
          <t>altermann1:</t>
        </r>
        <r>
          <rPr>
            <sz val="9"/>
            <color indexed="81"/>
            <rFont val="Tahoma"/>
            <family val="2"/>
            <charset val="186"/>
          </rPr>
          <t xml:space="preserve">
tehtud 11.06.12</t>
        </r>
      </text>
    </comment>
    <comment ref="A821" authorId="11" shapeId="0" xr:uid="{00000000-0006-0000-0800-0000A3000000}">
      <text>
        <r>
          <rPr>
            <b/>
            <sz val="9"/>
            <color indexed="81"/>
            <rFont val="Tahoma"/>
            <family val="2"/>
            <charset val="186"/>
          </rPr>
          <t>Anne A.:</t>
        </r>
        <r>
          <rPr>
            <sz val="9"/>
            <color indexed="81"/>
            <rFont val="Tahoma"/>
            <family val="2"/>
            <charset val="186"/>
          </rPr>
          <t xml:space="preserve">
06.03.2015</t>
        </r>
      </text>
    </comment>
    <comment ref="A822" authorId="11" shapeId="0" xr:uid="{00000000-0006-0000-0800-0000A4000000}">
      <text>
        <r>
          <rPr>
            <b/>
            <sz val="9"/>
            <color indexed="81"/>
            <rFont val="Tahoma"/>
            <family val="2"/>
            <charset val="186"/>
          </rPr>
          <t>Anne A.:</t>
        </r>
        <r>
          <rPr>
            <sz val="9"/>
            <color indexed="81"/>
            <rFont val="Tahoma"/>
            <family val="2"/>
            <charset val="186"/>
          </rPr>
          <t xml:space="preserve">
tehtud aprill 2015</t>
        </r>
      </text>
    </comment>
    <comment ref="A824" authorId="5" shapeId="0" xr:uid="{00000000-0006-0000-0800-0000A5000000}">
      <text>
        <r>
          <rPr>
            <b/>
            <sz val="9"/>
            <color indexed="81"/>
            <rFont val="Tahoma"/>
            <family val="2"/>
            <charset val="186"/>
          </rPr>
          <t>Anne Altermann:</t>
        </r>
        <r>
          <rPr>
            <sz val="9"/>
            <color indexed="81"/>
            <rFont val="Tahoma"/>
            <family val="2"/>
            <charset val="186"/>
          </rPr>
          <t xml:space="preserve">
tehtud 29.08.2016
</t>
        </r>
      </text>
    </comment>
    <comment ref="A825" authorId="5" shapeId="0" xr:uid="{00000000-0006-0000-0800-0000A6000000}">
      <text>
        <r>
          <rPr>
            <b/>
            <sz val="9"/>
            <color indexed="81"/>
            <rFont val="Tahoma"/>
            <family val="2"/>
            <charset val="186"/>
          </rPr>
          <t>Anne Altermann:</t>
        </r>
        <r>
          <rPr>
            <sz val="9"/>
            <color indexed="81"/>
            <rFont val="Tahoma"/>
            <family val="2"/>
            <charset val="186"/>
          </rPr>
          <t xml:space="preserve">
tehtud 18.03.2017</t>
        </r>
      </text>
    </comment>
    <comment ref="A826" authorId="5" shapeId="0" xr:uid="{00000000-0006-0000-0800-0000A7000000}">
      <text>
        <r>
          <rPr>
            <b/>
            <sz val="9"/>
            <color indexed="81"/>
            <rFont val="Tahoma"/>
            <family val="2"/>
            <charset val="186"/>
          </rPr>
          <t>Anne Altermann:</t>
        </r>
        <r>
          <rPr>
            <sz val="9"/>
            <color indexed="81"/>
            <rFont val="Tahoma"/>
            <family val="2"/>
            <charset val="186"/>
          </rPr>
          <t xml:space="preserve">
tehtud 22.06.2017</t>
        </r>
      </text>
    </comment>
    <comment ref="A827" authorId="5" shapeId="0" xr:uid="{00000000-0006-0000-0800-0000A8000000}">
      <text>
        <r>
          <rPr>
            <b/>
            <sz val="9"/>
            <color indexed="81"/>
            <rFont val="Segoe UI"/>
            <family val="2"/>
            <charset val="186"/>
          </rPr>
          <t>Anne Altermann:</t>
        </r>
        <r>
          <rPr>
            <sz val="9"/>
            <color indexed="81"/>
            <rFont val="Segoe UI"/>
            <family val="2"/>
            <charset val="186"/>
          </rPr>
          <t xml:space="preserve">
tehtud 27.06.2018</t>
        </r>
      </text>
    </comment>
    <comment ref="A828" authorId="5" shapeId="0" xr:uid="{00000000-0006-0000-0800-0000A9000000}">
      <text>
        <r>
          <rPr>
            <b/>
            <sz val="9"/>
            <color indexed="81"/>
            <rFont val="Tahoma"/>
            <family val="2"/>
            <charset val="186"/>
          </rPr>
          <t>Anne Altermann:</t>
        </r>
        <r>
          <rPr>
            <sz val="9"/>
            <color indexed="81"/>
            <rFont val="Tahoma"/>
            <family val="2"/>
            <charset val="186"/>
          </rPr>
          <t xml:space="preserve">
tehtud 26.03.2019
</t>
        </r>
      </text>
    </comment>
    <comment ref="D828" authorId="5" shapeId="0" xr:uid="{00000000-0006-0000-0800-0000AA000000}">
      <text>
        <r>
          <rPr>
            <b/>
            <sz val="9"/>
            <color indexed="81"/>
            <rFont val="Tahoma"/>
            <family val="2"/>
            <charset val="186"/>
          </rPr>
          <t>Anne Altermann:</t>
        </r>
        <r>
          <rPr>
            <sz val="9"/>
            <color indexed="81"/>
            <rFont val="Tahoma"/>
            <family val="2"/>
            <charset val="186"/>
          </rPr>
          <t xml:space="preserve">
alates 2019 on tegevusala 09212
</t>
        </r>
      </text>
    </comment>
    <comment ref="A829" authorId="5" shapeId="0" xr:uid="{00000000-0006-0000-0800-0000AB000000}">
      <text>
        <r>
          <rPr>
            <b/>
            <sz val="9"/>
            <color indexed="81"/>
            <rFont val="Tahoma"/>
            <family val="2"/>
            <charset val="186"/>
          </rPr>
          <t>Anne Altermann:</t>
        </r>
        <r>
          <rPr>
            <sz val="9"/>
            <color indexed="81"/>
            <rFont val="Tahoma"/>
            <family val="2"/>
            <charset val="186"/>
          </rPr>
          <t xml:space="preserve">
tehtud 19.06.2020</t>
        </r>
      </text>
    </comment>
    <comment ref="B843" authorId="8" shapeId="0" xr:uid="{00000000-0006-0000-0800-0000AC000000}">
      <text>
        <r>
          <rPr>
            <b/>
            <sz val="8"/>
            <color indexed="81"/>
            <rFont val="Tahoma"/>
            <family val="2"/>
            <charset val="186"/>
          </rPr>
          <t>ruusmann:</t>
        </r>
        <r>
          <rPr>
            <sz val="8"/>
            <color indexed="81"/>
            <rFont val="Tahoma"/>
            <family val="2"/>
            <charset val="186"/>
          </rPr>
          <t xml:space="preserve">
tehtud 24.04.2008 Valler</t>
        </r>
      </text>
    </comment>
    <comment ref="B844" authorId="9" shapeId="0" xr:uid="{00000000-0006-0000-0800-0000AD000000}">
      <text>
        <r>
          <rPr>
            <b/>
            <sz val="9"/>
            <color indexed="81"/>
            <rFont val="Tahoma"/>
            <family val="2"/>
            <charset val="186"/>
          </rPr>
          <t>viinapuu:</t>
        </r>
        <r>
          <rPr>
            <sz val="9"/>
            <color indexed="81"/>
            <rFont val="Tahoma"/>
            <family val="2"/>
            <charset val="186"/>
          </rPr>
          <t xml:space="preserve">
tehtud 17.09.2010
</t>
        </r>
      </text>
    </comment>
    <comment ref="B845" authorId="8" shapeId="0" xr:uid="{00000000-0006-0000-0800-0000AE000000}">
      <text>
        <r>
          <rPr>
            <b/>
            <sz val="8"/>
            <color indexed="81"/>
            <rFont val="Tahoma"/>
            <family val="2"/>
            <charset val="186"/>
          </rPr>
          <t>ruusmann:</t>
        </r>
        <r>
          <rPr>
            <sz val="8"/>
            <color indexed="81"/>
            <rFont val="Tahoma"/>
            <family val="2"/>
            <charset val="186"/>
          </rPr>
          <t xml:space="preserve">
tehtud 02.09.2008</t>
        </r>
      </text>
    </comment>
    <comment ref="B846" authorId="8" shapeId="0" xr:uid="{00000000-0006-0000-0800-0000AF000000}">
      <text>
        <r>
          <rPr>
            <b/>
            <sz val="8"/>
            <color indexed="81"/>
            <rFont val="Tahoma"/>
            <family val="2"/>
            <charset val="186"/>
          </rPr>
          <t>ruusmann:</t>
        </r>
        <r>
          <rPr>
            <sz val="8"/>
            <color indexed="81"/>
            <rFont val="Tahoma"/>
            <family val="2"/>
            <charset val="186"/>
          </rPr>
          <t xml:space="preserve">
tehtud 02.09.2008</t>
        </r>
      </text>
    </comment>
    <comment ref="B847" authorId="8" shapeId="0" xr:uid="{00000000-0006-0000-0800-0000B0000000}">
      <text>
        <r>
          <rPr>
            <b/>
            <sz val="8"/>
            <color indexed="81"/>
            <rFont val="Tahoma"/>
            <family val="2"/>
            <charset val="186"/>
          </rPr>
          <t>ruusmann:</t>
        </r>
        <r>
          <rPr>
            <sz val="8"/>
            <color indexed="81"/>
            <rFont val="Tahoma"/>
            <family val="2"/>
            <charset val="186"/>
          </rPr>
          <t xml:space="preserve">
tehtud 02.09.2008</t>
        </r>
      </text>
    </comment>
    <comment ref="B848" authorId="8" shapeId="0" xr:uid="{00000000-0006-0000-0800-0000B1000000}">
      <text>
        <r>
          <rPr>
            <b/>
            <sz val="8"/>
            <color indexed="81"/>
            <rFont val="Tahoma"/>
            <family val="2"/>
            <charset val="186"/>
          </rPr>
          <t>ruusmann:</t>
        </r>
        <r>
          <rPr>
            <sz val="8"/>
            <color indexed="81"/>
            <rFont val="Tahoma"/>
            <family val="2"/>
            <charset val="186"/>
          </rPr>
          <t xml:space="preserve">
tehtud 02.09.2008</t>
        </r>
      </text>
    </comment>
    <comment ref="B849" authorId="8" shapeId="0" xr:uid="{00000000-0006-0000-0800-0000B2000000}">
      <text>
        <r>
          <rPr>
            <b/>
            <sz val="8"/>
            <color indexed="81"/>
            <rFont val="Tahoma"/>
            <family val="2"/>
            <charset val="186"/>
          </rPr>
          <t>ruusmann:</t>
        </r>
        <r>
          <rPr>
            <sz val="8"/>
            <color indexed="81"/>
            <rFont val="Tahoma"/>
            <family val="2"/>
            <charset val="186"/>
          </rPr>
          <t xml:space="preserve">
tehtud 03.10.2008</t>
        </r>
      </text>
    </comment>
    <comment ref="B850" authorId="8" shapeId="0" xr:uid="{00000000-0006-0000-0800-0000B3000000}">
      <text>
        <r>
          <rPr>
            <b/>
            <sz val="8"/>
            <color indexed="81"/>
            <rFont val="Tahoma"/>
            <family val="2"/>
            <charset val="186"/>
          </rPr>
          <t>ruusmann:</t>
        </r>
        <r>
          <rPr>
            <sz val="8"/>
            <color indexed="81"/>
            <rFont val="Tahoma"/>
            <family val="2"/>
            <charset val="186"/>
          </rPr>
          <t xml:space="preserve">
tehtud 03.10.2008</t>
        </r>
      </text>
    </comment>
    <comment ref="B851" authorId="8" shapeId="0" xr:uid="{00000000-0006-0000-0800-0000B4000000}">
      <text>
        <r>
          <rPr>
            <b/>
            <sz val="8"/>
            <color indexed="81"/>
            <rFont val="Tahoma"/>
            <family val="2"/>
            <charset val="186"/>
          </rPr>
          <t>ruusmann:</t>
        </r>
        <r>
          <rPr>
            <sz val="8"/>
            <color indexed="81"/>
            <rFont val="Tahoma"/>
            <family val="2"/>
            <charset val="186"/>
          </rPr>
          <t xml:space="preserve">
tehtud 29.10.2008</t>
        </r>
      </text>
    </comment>
    <comment ref="B852" authorId="8" shapeId="0" xr:uid="{00000000-0006-0000-0800-0000B5000000}">
      <text>
        <r>
          <rPr>
            <b/>
            <sz val="8"/>
            <color indexed="81"/>
            <rFont val="Tahoma"/>
            <family val="2"/>
            <charset val="186"/>
          </rPr>
          <t>ruusmann:</t>
        </r>
        <r>
          <rPr>
            <sz val="8"/>
            <color indexed="81"/>
            <rFont val="Tahoma"/>
            <family val="2"/>
            <charset val="186"/>
          </rPr>
          <t xml:space="preserve">
tehtud 18.11.2008</t>
        </r>
      </text>
    </comment>
    <comment ref="A853" authorId="9" shapeId="0" xr:uid="{00000000-0006-0000-0800-0000B6000000}">
      <text>
        <r>
          <rPr>
            <b/>
            <sz val="9"/>
            <color indexed="81"/>
            <rFont val="Tahoma"/>
            <family val="2"/>
            <charset val="186"/>
          </rPr>
          <t>viinapuu:</t>
        </r>
        <r>
          <rPr>
            <sz val="9"/>
            <color indexed="81"/>
            <rFont val="Tahoma"/>
            <family val="2"/>
            <charset val="186"/>
          </rPr>
          <t xml:space="preserve">
tehtud 26.10.2010
</t>
        </r>
      </text>
    </comment>
    <comment ref="B854" authorId="9" shapeId="0" xr:uid="{00000000-0006-0000-0800-0000B7000000}">
      <text>
        <r>
          <rPr>
            <b/>
            <sz val="9"/>
            <color indexed="81"/>
            <rFont val="Tahoma"/>
            <family val="2"/>
            <charset val="186"/>
          </rPr>
          <t>viinapuu:</t>
        </r>
        <r>
          <rPr>
            <sz val="9"/>
            <color indexed="81"/>
            <rFont val="Tahoma"/>
            <family val="2"/>
            <charset val="186"/>
          </rPr>
          <t xml:space="preserve">
tehtud 17.09.2010</t>
        </r>
      </text>
    </comment>
    <comment ref="B855" authorId="8" shapeId="0" xr:uid="{00000000-0006-0000-0800-0000B8000000}">
      <text>
        <r>
          <rPr>
            <b/>
            <sz val="8"/>
            <color indexed="81"/>
            <rFont val="Tahoma"/>
            <family val="2"/>
            <charset val="186"/>
          </rPr>
          <t>ruusmann:</t>
        </r>
        <r>
          <rPr>
            <sz val="8"/>
            <color indexed="81"/>
            <rFont val="Tahoma"/>
            <family val="2"/>
            <charset val="186"/>
          </rPr>
          <t xml:space="preserve">
tehtud 18.11.2008</t>
        </r>
      </text>
    </comment>
    <comment ref="B856" authorId="8" shapeId="0" xr:uid="{00000000-0006-0000-0800-0000B9000000}">
      <text>
        <r>
          <rPr>
            <b/>
            <sz val="8"/>
            <color indexed="81"/>
            <rFont val="Tahoma"/>
            <family val="2"/>
            <charset val="186"/>
          </rPr>
          <t>ruusmann:</t>
        </r>
        <r>
          <rPr>
            <sz val="8"/>
            <color indexed="81"/>
            <rFont val="Tahoma"/>
            <family val="2"/>
            <charset val="186"/>
          </rPr>
          <t xml:space="preserve">
tehtud 18.11.2008</t>
        </r>
      </text>
    </comment>
    <comment ref="A857" authorId="4" shapeId="0" xr:uid="{00000000-0006-0000-0800-0000BA000000}">
      <text>
        <r>
          <rPr>
            <b/>
            <sz val="8"/>
            <color indexed="81"/>
            <rFont val="Tahoma"/>
            <family val="2"/>
            <charset val="186"/>
          </rPr>
          <t>valler:</t>
        </r>
        <r>
          <rPr>
            <sz val="8"/>
            <color indexed="81"/>
            <rFont val="Tahoma"/>
            <family val="2"/>
            <charset val="186"/>
          </rPr>
          <t xml:space="preserve">
tehtud 05.12.08</t>
        </r>
      </text>
    </comment>
    <comment ref="A859" authorId="4" shapeId="0" xr:uid="{00000000-0006-0000-0800-0000BB000000}">
      <text>
        <r>
          <rPr>
            <b/>
            <sz val="8"/>
            <color indexed="81"/>
            <rFont val="Tahoma"/>
            <family val="2"/>
            <charset val="186"/>
          </rPr>
          <t>valler:</t>
        </r>
        <r>
          <rPr>
            <sz val="8"/>
            <color indexed="81"/>
            <rFont val="Tahoma"/>
            <family val="2"/>
            <charset val="186"/>
          </rPr>
          <t xml:space="preserve">
tehtud 05.12.08</t>
        </r>
      </text>
    </comment>
    <comment ref="A860" authorId="9" shapeId="0" xr:uid="{00000000-0006-0000-0800-0000BC000000}">
      <text>
        <r>
          <rPr>
            <b/>
            <sz val="9"/>
            <color indexed="81"/>
            <rFont val="Tahoma"/>
            <family val="2"/>
            <charset val="186"/>
          </rPr>
          <t>viinapuu:</t>
        </r>
        <r>
          <rPr>
            <sz val="9"/>
            <color indexed="81"/>
            <rFont val="Tahoma"/>
            <family val="2"/>
            <charset val="186"/>
          </rPr>
          <t xml:space="preserve">
tehtud 26.10.2010
</t>
        </r>
      </text>
    </comment>
    <comment ref="A861" authorId="9" shapeId="0" xr:uid="{00000000-0006-0000-0800-0000BD000000}">
      <text>
        <r>
          <rPr>
            <b/>
            <sz val="9"/>
            <color indexed="81"/>
            <rFont val="Tahoma"/>
            <family val="2"/>
            <charset val="186"/>
          </rPr>
          <t>viinapuu:</t>
        </r>
        <r>
          <rPr>
            <sz val="9"/>
            <color indexed="81"/>
            <rFont val="Tahoma"/>
            <family val="2"/>
            <charset val="186"/>
          </rPr>
          <t xml:space="preserve">
tehtud 26.10.2010
</t>
        </r>
      </text>
    </comment>
    <comment ref="A862" authorId="4" shapeId="0" xr:uid="{00000000-0006-0000-0800-0000BE000000}">
      <text>
        <r>
          <rPr>
            <b/>
            <sz val="8"/>
            <color indexed="81"/>
            <rFont val="Tahoma"/>
            <family val="2"/>
            <charset val="186"/>
          </rPr>
          <t>valler:</t>
        </r>
        <r>
          <rPr>
            <sz val="8"/>
            <color indexed="81"/>
            <rFont val="Tahoma"/>
            <family val="2"/>
            <charset val="186"/>
          </rPr>
          <t xml:space="preserve">
tehtud 19.12.08</t>
        </r>
      </text>
    </comment>
    <comment ref="A863" authorId="9" shapeId="0" xr:uid="{00000000-0006-0000-0800-0000BF000000}">
      <text>
        <r>
          <rPr>
            <b/>
            <sz val="9"/>
            <color indexed="81"/>
            <rFont val="Tahoma"/>
            <family val="2"/>
            <charset val="186"/>
          </rPr>
          <t>viinapuu:</t>
        </r>
        <r>
          <rPr>
            <sz val="9"/>
            <color indexed="81"/>
            <rFont val="Tahoma"/>
            <family val="2"/>
            <charset val="186"/>
          </rPr>
          <t xml:space="preserve">
tehtud 26.10.2010
</t>
        </r>
      </text>
    </comment>
    <comment ref="A864" authorId="4" shapeId="0" xr:uid="{00000000-0006-0000-0800-0000C0000000}">
      <text>
        <r>
          <rPr>
            <b/>
            <sz val="8"/>
            <color indexed="81"/>
            <rFont val="Tahoma"/>
            <family val="2"/>
            <charset val="186"/>
          </rPr>
          <t>valler:</t>
        </r>
        <r>
          <rPr>
            <sz val="8"/>
            <color indexed="81"/>
            <rFont val="Tahoma"/>
            <family val="2"/>
            <charset val="186"/>
          </rPr>
          <t xml:space="preserve">
tehtud 05.12.08</t>
        </r>
      </text>
    </comment>
    <comment ref="A865" authorId="4" shapeId="0" xr:uid="{00000000-0006-0000-0800-0000C1000000}">
      <text>
        <r>
          <rPr>
            <b/>
            <sz val="8"/>
            <color indexed="81"/>
            <rFont val="Tahoma"/>
            <family val="2"/>
            <charset val="186"/>
          </rPr>
          <t>valler:</t>
        </r>
        <r>
          <rPr>
            <sz val="8"/>
            <color indexed="81"/>
            <rFont val="Tahoma"/>
            <family val="2"/>
            <charset val="186"/>
          </rPr>
          <t xml:space="preserve">
tehtud 05.12.08</t>
        </r>
      </text>
    </comment>
    <comment ref="A866" authorId="4" shapeId="0" xr:uid="{00000000-0006-0000-0800-0000C2000000}">
      <text>
        <r>
          <rPr>
            <b/>
            <sz val="8"/>
            <color indexed="81"/>
            <rFont val="Tahoma"/>
            <family val="2"/>
            <charset val="186"/>
          </rPr>
          <t>valler:</t>
        </r>
        <r>
          <rPr>
            <sz val="8"/>
            <color indexed="81"/>
            <rFont val="Tahoma"/>
            <family val="2"/>
            <charset val="186"/>
          </rPr>
          <t xml:space="preserve">
tehtud 05.12.08</t>
        </r>
      </text>
    </comment>
    <comment ref="B867" authorId="9" shapeId="0" xr:uid="{00000000-0006-0000-0800-0000C3000000}">
      <text>
        <r>
          <rPr>
            <b/>
            <sz val="9"/>
            <color indexed="81"/>
            <rFont val="Tahoma"/>
            <family val="2"/>
            <charset val="186"/>
          </rPr>
          <t>viinapuu:</t>
        </r>
        <r>
          <rPr>
            <sz val="9"/>
            <color indexed="81"/>
            <rFont val="Tahoma"/>
            <family val="2"/>
            <charset val="186"/>
          </rPr>
          <t xml:space="preserve">
tehtud 17.09.2010</t>
        </r>
      </text>
    </comment>
    <comment ref="A868" authorId="4" shapeId="0" xr:uid="{00000000-0006-0000-0800-0000C4000000}">
      <text>
        <r>
          <rPr>
            <b/>
            <sz val="8"/>
            <color indexed="81"/>
            <rFont val="Tahoma"/>
            <family val="2"/>
            <charset val="186"/>
          </rPr>
          <t>valler:</t>
        </r>
        <r>
          <rPr>
            <sz val="8"/>
            <color indexed="81"/>
            <rFont val="Tahoma"/>
            <family val="2"/>
            <charset val="186"/>
          </rPr>
          <t xml:space="preserve">
tehtud 05.12.08</t>
        </r>
      </text>
    </comment>
    <comment ref="A869" authorId="4" shapeId="0" xr:uid="{00000000-0006-0000-0800-0000C5000000}">
      <text>
        <r>
          <rPr>
            <b/>
            <sz val="8"/>
            <color indexed="81"/>
            <rFont val="Tahoma"/>
            <family val="2"/>
            <charset val="186"/>
          </rPr>
          <t>valler:</t>
        </r>
        <r>
          <rPr>
            <sz val="8"/>
            <color indexed="81"/>
            <rFont val="Tahoma"/>
            <family val="2"/>
            <charset val="186"/>
          </rPr>
          <t xml:space="preserve">
tehtud 05.12.08</t>
        </r>
      </text>
    </comment>
    <comment ref="B870" authorId="9" shapeId="0" xr:uid="{00000000-0006-0000-0800-0000C6000000}">
      <text>
        <r>
          <rPr>
            <b/>
            <sz val="9"/>
            <color indexed="81"/>
            <rFont val="Tahoma"/>
            <family val="2"/>
            <charset val="186"/>
          </rPr>
          <t>viinapuu:</t>
        </r>
        <r>
          <rPr>
            <sz val="9"/>
            <color indexed="81"/>
            <rFont val="Tahoma"/>
            <family val="2"/>
            <charset val="186"/>
          </rPr>
          <t xml:space="preserve">
tehtud 17.09.2010
</t>
        </r>
      </text>
    </comment>
    <comment ref="B871" authorId="8" shapeId="0" xr:uid="{00000000-0006-0000-0800-0000C7000000}">
      <text>
        <r>
          <rPr>
            <b/>
            <sz val="8"/>
            <color indexed="81"/>
            <rFont val="Tahoma"/>
            <family val="2"/>
            <charset val="186"/>
          </rPr>
          <t>ruusmann:</t>
        </r>
        <r>
          <rPr>
            <sz val="8"/>
            <color indexed="81"/>
            <rFont val="Tahoma"/>
            <family val="2"/>
            <charset val="186"/>
          </rPr>
          <t xml:space="preserve">
tehtud 11.02.2009</t>
        </r>
      </text>
    </comment>
    <comment ref="B872" authorId="8" shapeId="0" xr:uid="{00000000-0006-0000-0800-0000C8000000}">
      <text>
        <r>
          <rPr>
            <b/>
            <sz val="8"/>
            <color indexed="81"/>
            <rFont val="Tahoma"/>
            <family val="2"/>
            <charset val="186"/>
          </rPr>
          <t>ruusmann:</t>
        </r>
        <r>
          <rPr>
            <sz val="8"/>
            <color indexed="81"/>
            <rFont val="Tahoma"/>
            <family val="2"/>
            <charset val="186"/>
          </rPr>
          <t xml:space="preserve">
tehtud 27.04.2009</t>
        </r>
      </text>
    </comment>
    <comment ref="B873" authorId="8" shapeId="0" xr:uid="{00000000-0006-0000-0800-0000C9000000}">
      <text>
        <r>
          <rPr>
            <b/>
            <sz val="8"/>
            <color indexed="81"/>
            <rFont val="Tahoma"/>
            <family val="2"/>
            <charset val="186"/>
          </rPr>
          <t>ruusmann:</t>
        </r>
        <r>
          <rPr>
            <sz val="8"/>
            <color indexed="81"/>
            <rFont val="Tahoma"/>
            <family val="2"/>
            <charset val="186"/>
          </rPr>
          <t xml:space="preserve">
tehtud 11.05.2009</t>
        </r>
      </text>
    </comment>
    <comment ref="B874" authorId="8" shapeId="0" xr:uid="{00000000-0006-0000-0800-0000CA000000}">
      <text>
        <r>
          <rPr>
            <b/>
            <sz val="8"/>
            <color indexed="81"/>
            <rFont val="Tahoma"/>
            <family val="2"/>
            <charset val="186"/>
          </rPr>
          <t>ruusmann:</t>
        </r>
        <r>
          <rPr>
            <sz val="8"/>
            <color indexed="81"/>
            <rFont val="Tahoma"/>
            <family val="2"/>
            <charset val="186"/>
          </rPr>
          <t xml:space="preserve">
tehtud 03.07.2009</t>
        </r>
      </text>
    </comment>
    <comment ref="B875" authorId="8" shapeId="0" xr:uid="{00000000-0006-0000-0800-0000CB000000}">
      <text>
        <r>
          <rPr>
            <b/>
            <sz val="8"/>
            <color indexed="81"/>
            <rFont val="Tahoma"/>
            <family val="2"/>
            <charset val="186"/>
          </rPr>
          <t>ruusmann:</t>
        </r>
        <r>
          <rPr>
            <sz val="8"/>
            <color indexed="81"/>
            <rFont val="Tahoma"/>
            <family val="2"/>
            <charset val="186"/>
          </rPr>
          <t xml:space="preserve">
tehtud 03.07.2009</t>
        </r>
      </text>
    </comment>
    <comment ref="B876" authorId="8" shapeId="0" xr:uid="{00000000-0006-0000-0800-0000CC000000}">
      <text>
        <r>
          <rPr>
            <b/>
            <sz val="8"/>
            <color indexed="81"/>
            <rFont val="Tahoma"/>
            <family val="2"/>
            <charset val="186"/>
          </rPr>
          <t>ruusmann:</t>
        </r>
        <r>
          <rPr>
            <sz val="8"/>
            <color indexed="81"/>
            <rFont val="Tahoma"/>
            <family val="2"/>
            <charset val="186"/>
          </rPr>
          <t xml:space="preserve">
tehtud 03.07.2009</t>
        </r>
      </text>
    </comment>
    <comment ref="A882" authorId="4" shapeId="0" xr:uid="{00000000-0006-0000-0800-0000CD000000}">
      <text>
        <r>
          <rPr>
            <b/>
            <sz val="9"/>
            <color indexed="81"/>
            <rFont val="Tahoma"/>
            <family val="2"/>
            <charset val="186"/>
          </rPr>
          <t>valler:</t>
        </r>
        <r>
          <rPr>
            <sz val="9"/>
            <color indexed="81"/>
            <rFont val="Tahoma"/>
            <family val="2"/>
            <charset val="186"/>
          </rPr>
          <t xml:space="preserve">
tehtud 13.07.11</t>
        </r>
      </text>
    </comment>
    <comment ref="B885" authorId="9" shapeId="0" xr:uid="{00000000-0006-0000-0800-0000CE000000}">
      <text>
        <r>
          <rPr>
            <b/>
            <sz val="8"/>
            <color indexed="81"/>
            <rFont val="Tahoma"/>
            <family val="2"/>
            <charset val="186"/>
          </rPr>
          <t>viinapuu:</t>
        </r>
        <r>
          <rPr>
            <sz val="8"/>
            <color indexed="81"/>
            <rFont val="Tahoma"/>
            <family val="2"/>
            <charset val="186"/>
          </rPr>
          <t xml:space="preserve">
tehtud 18.10.2010</t>
        </r>
      </text>
    </comment>
    <comment ref="A887" authorId="9" shapeId="0" xr:uid="{00000000-0006-0000-0800-0000CF000000}">
      <text>
        <r>
          <rPr>
            <b/>
            <sz val="9"/>
            <color indexed="81"/>
            <rFont val="Tahoma"/>
            <family val="2"/>
            <charset val="186"/>
          </rPr>
          <t>viinapuu:</t>
        </r>
        <r>
          <rPr>
            <sz val="9"/>
            <color indexed="81"/>
            <rFont val="Tahoma"/>
            <family val="2"/>
            <charset val="186"/>
          </rPr>
          <t xml:space="preserve">
tehtud 28.12.2011
</t>
        </r>
      </text>
    </comment>
    <comment ref="A889" authorId="9" shapeId="0" xr:uid="{00000000-0006-0000-0800-0000D0000000}">
      <text>
        <r>
          <rPr>
            <b/>
            <sz val="9"/>
            <color indexed="81"/>
            <rFont val="Tahoma"/>
            <family val="2"/>
            <charset val="186"/>
          </rPr>
          <t>viinapuu:</t>
        </r>
        <r>
          <rPr>
            <sz val="9"/>
            <color indexed="81"/>
            <rFont val="Tahoma"/>
            <family val="2"/>
            <charset val="186"/>
          </rPr>
          <t xml:space="preserve">
tehtud 28.12.2011
</t>
        </r>
      </text>
    </comment>
    <comment ref="B895" authorId="10" shapeId="0" xr:uid="{00000000-0006-0000-0800-0000D100000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B896" authorId="10" shapeId="0" xr:uid="{00000000-0006-0000-0800-0000D200000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B897" authorId="10" shapeId="0" xr:uid="{00000000-0006-0000-0800-0000D3000000}">
      <text>
        <r>
          <rPr>
            <sz val="9"/>
            <color indexed="81"/>
            <rFont val="Tahoma"/>
            <family val="2"/>
            <charset val="186"/>
          </rPr>
          <t>Anne A: 
tehtud 23.04.10</t>
        </r>
      </text>
    </comment>
    <comment ref="B898" authorId="10" shapeId="0" xr:uid="{00000000-0006-0000-0800-0000D4000000}">
      <text>
        <r>
          <rPr>
            <b/>
            <sz val="9"/>
            <color indexed="81"/>
            <rFont val="Tahoma"/>
            <family val="2"/>
            <charset val="186"/>
          </rPr>
          <t>Anne:</t>
        </r>
        <r>
          <rPr>
            <sz val="9"/>
            <color indexed="81"/>
            <rFont val="Tahoma"/>
            <family val="2"/>
            <charset val="186"/>
          </rPr>
          <t xml:space="preserve">
tehtud 23.04.10</t>
        </r>
      </text>
    </comment>
    <comment ref="B899" authorId="10" shapeId="0" xr:uid="{00000000-0006-0000-0800-0000D5000000}">
      <text>
        <r>
          <rPr>
            <b/>
            <sz val="9"/>
            <color indexed="81"/>
            <rFont val="Tahoma"/>
            <family val="2"/>
            <charset val="186"/>
          </rPr>
          <t xml:space="preserve">Anne A:
</t>
        </r>
        <r>
          <rPr>
            <sz val="9"/>
            <color indexed="81"/>
            <rFont val="Tahoma"/>
            <family val="2"/>
            <charset val="186"/>
          </rPr>
          <t>Tehtud 10.05.10</t>
        </r>
      </text>
    </comment>
    <comment ref="B900" authorId="10" shapeId="0" xr:uid="{00000000-0006-0000-0800-0000D6000000}">
      <text>
        <r>
          <rPr>
            <b/>
            <sz val="9"/>
            <color indexed="81"/>
            <rFont val="Tahoma"/>
            <family val="2"/>
            <charset val="186"/>
          </rPr>
          <t>Anne A:</t>
        </r>
        <r>
          <rPr>
            <sz val="9"/>
            <color indexed="81"/>
            <rFont val="Tahoma"/>
            <family val="2"/>
            <charset val="186"/>
          </rPr>
          <t xml:space="preserve">
Tehtud 10.05.10</t>
        </r>
      </text>
    </comment>
    <comment ref="B901" authorId="8" shapeId="0" xr:uid="{00000000-0006-0000-0800-0000D7000000}">
      <text>
        <r>
          <rPr>
            <b/>
            <sz val="8"/>
            <color indexed="81"/>
            <rFont val="Tahoma"/>
            <family val="2"/>
            <charset val="186"/>
          </rPr>
          <t>ruusmann:</t>
        </r>
        <r>
          <rPr>
            <sz val="8"/>
            <color indexed="81"/>
            <rFont val="Tahoma"/>
            <family val="2"/>
            <charset val="186"/>
          </rPr>
          <t xml:space="preserve">
tehtud 29.06.2010</t>
        </r>
      </text>
    </comment>
    <comment ref="B902" authorId="8" shapeId="0" xr:uid="{00000000-0006-0000-0800-0000D8000000}">
      <text>
        <r>
          <rPr>
            <b/>
            <sz val="8"/>
            <color indexed="81"/>
            <rFont val="Tahoma"/>
            <family val="2"/>
            <charset val="186"/>
          </rPr>
          <t>ruusmann:</t>
        </r>
        <r>
          <rPr>
            <sz val="8"/>
            <color indexed="81"/>
            <rFont val="Tahoma"/>
            <family val="2"/>
            <charset val="186"/>
          </rPr>
          <t xml:space="preserve">
tehtud 29.06.2010</t>
        </r>
      </text>
    </comment>
    <comment ref="B903" authorId="8" shapeId="0" xr:uid="{00000000-0006-0000-0800-0000D9000000}">
      <text>
        <r>
          <rPr>
            <b/>
            <sz val="8"/>
            <color indexed="81"/>
            <rFont val="Tahoma"/>
            <family val="2"/>
            <charset val="186"/>
          </rPr>
          <t>ruusmann:</t>
        </r>
        <r>
          <rPr>
            <sz val="8"/>
            <color indexed="81"/>
            <rFont val="Tahoma"/>
            <family val="2"/>
            <charset val="186"/>
          </rPr>
          <t xml:space="preserve">
tehtud 29.06.2010</t>
        </r>
      </text>
    </comment>
    <comment ref="B904" authorId="8" shapeId="0" xr:uid="{00000000-0006-0000-0800-0000DA000000}">
      <text>
        <r>
          <rPr>
            <b/>
            <sz val="8"/>
            <color indexed="81"/>
            <rFont val="Tahoma"/>
            <family val="2"/>
            <charset val="186"/>
          </rPr>
          <t>ruusmann:</t>
        </r>
        <r>
          <rPr>
            <sz val="8"/>
            <color indexed="81"/>
            <rFont val="Tahoma"/>
            <family val="2"/>
            <charset val="186"/>
          </rPr>
          <t xml:space="preserve">
tehtud 02.08.2010</t>
        </r>
      </text>
    </comment>
    <comment ref="B905" authorId="8" shapeId="0" xr:uid="{00000000-0006-0000-0800-0000DB000000}">
      <text>
        <r>
          <rPr>
            <b/>
            <sz val="8"/>
            <color indexed="81"/>
            <rFont val="Tahoma"/>
            <family val="2"/>
            <charset val="186"/>
          </rPr>
          <t>ruusmann:</t>
        </r>
        <r>
          <rPr>
            <sz val="8"/>
            <color indexed="81"/>
            <rFont val="Tahoma"/>
            <family val="2"/>
            <charset val="186"/>
          </rPr>
          <t xml:space="preserve">
tehtud 02.08.2010</t>
        </r>
      </text>
    </comment>
    <comment ref="B906" authorId="9" shapeId="0" xr:uid="{00000000-0006-0000-0800-0000DC000000}">
      <text>
        <r>
          <rPr>
            <b/>
            <sz val="8"/>
            <color indexed="81"/>
            <rFont val="Tahoma"/>
            <family val="2"/>
            <charset val="186"/>
          </rPr>
          <t>viinapuu:</t>
        </r>
        <r>
          <rPr>
            <sz val="8"/>
            <color indexed="81"/>
            <rFont val="Tahoma"/>
            <family val="2"/>
            <charset val="186"/>
          </rPr>
          <t xml:space="preserve">
tehtud 18.10.2010</t>
        </r>
      </text>
    </comment>
    <comment ref="B907" authorId="8" shapeId="0" xr:uid="{00000000-0006-0000-0800-0000DD000000}">
      <text>
        <r>
          <rPr>
            <b/>
            <sz val="8"/>
            <color indexed="81"/>
            <rFont val="Tahoma"/>
            <family val="2"/>
            <charset val="186"/>
          </rPr>
          <t>ruusmann:</t>
        </r>
        <r>
          <rPr>
            <sz val="8"/>
            <color indexed="81"/>
            <rFont val="Tahoma"/>
            <family val="2"/>
            <charset val="186"/>
          </rPr>
          <t xml:space="preserve">
tehtud 02.08.2010</t>
        </r>
      </text>
    </comment>
    <comment ref="B908" authorId="8" shapeId="0" xr:uid="{00000000-0006-0000-0800-0000DE000000}">
      <text>
        <r>
          <rPr>
            <b/>
            <sz val="8"/>
            <color indexed="81"/>
            <rFont val="Tahoma"/>
            <family val="2"/>
            <charset val="186"/>
          </rPr>
          <t>ruusmann:</t>
        </r>
        <r>
          <rPr>
            <sz val="8"/>
            <color indexed="81"/>
            <rFont val="Tahoma"/>
            <family val="2"/>
            <charset val="186"/>
          </rPr>
          <t xml:space="preserve">
tehtud 02.08.2010</t>
        </r>
      </text>
    </comment>
    <comment ref="B909" authorId="8" shapeId="0" xr:uid="{00000000-0006-0000-0800-0000DF000000}">
      <text>
        <r>
          <rPr>
            <b/>
            <sz val="8"/>
            <color indexed="81"/>
            <rFont val="Tahoma"/>
            <family val="2"/>
            <charset val="186"/>
          </rPr>
          <t>ruusmann:</t>
        </r>
        <r>
          <rPr>
            <sz val="8"/>
            <color indexed="81"/>
            <rFont val="Tahoma"/>
            <family val="2"/>
            <charset val="186"/>
          </rPr>
          <t xml:space="preserve">
tehtud 02.08.2010</t>
        </r>
      </text>
    </comment>
    <comment ref="B910" authorId="8" shapeId="0" xr:uid="{00000000-0006-0000-0800-0000E0000000}">
      <text>
        <r>
          <rPr>
            <b/>
            <sz val="8"/>
            <color indexed="81"/>
            <rFont val="Tahoma"/>
            <family val="2"/>
            <charset val="186"/>
          </rPr>
          <t>ruusmann:</t>
        </r>
        <r>
          <rPr>
            <sz val="8"/>
            <color indexed="81"/>
            <rFont val="Tahoma"/>
            <family val="2"/>
            <charset val="186"/>
          </rPr>
          <t xml:space="preserve">
tehtud 02.08.2010</t>
        </r>
      </text>
    </comment>
    <comment ref="B911" authorId="8" shapeId="0" xr:uid="{00000000-0006-0000-0800-0000E1000000}">
      <text>
        <r>
          <rPr>
            <b/>
            <sz val="8"/>
            <color indexed="81"/>
            <rFont val="Tahoma"/>
            <family val="2"/>
            <charset val="186"/>
          </rPr>
          <t>ruusmann:</t>
        </r>
        <r>
          <rPr>
            <sz val="8"/>
            <color indexed="81"/>
            <rFont val="Tahoma"/>
            <family val="2"/>
            <charset val="186"/>
          </rPr>
          <t xml:space="preserve">
tehtud 02.08.2010</t>
        </r>
      </text>
    </comment>
    <comment ref="B912" authorId="8" shapeId="0" xr:uid="{00000000-0006-0000-0800-0000E2000000}">
      <text>
        <r>
          <rPr>
            <b/>
            <sz val="8"/>
            <color indexed="81"/>
            <rFont val="Tahoma"/>
            <family val="2"/>
            <charset val="186"/>
          </rPr>
          <t>ruusmann:</t>
        </r>
        <r>
          <rPr>
            <sz val="8"/>
            <color indexed="81"/>
            <rFont val="Tahoma"/>
            <family val="2"/>
            <charset val="186"/>
          </rPr>
          <t xml:space="preserve">
tehtud 02.08.2010</t>
        </r>
      </text>
    </comment>
    <comment ref="B913" authorId="8" shapeId="0" xr:uid="{00000000-0006-0000-0800-0000E3000000}">
      <text>
        <r>
          <rPr>
            <b/>
            <sz val="8"/>
            <color indexed="81"/>
            <rFont val="Tahoma"/>
            <family val="2"/>
            <charset val="186"/>
          </rPr>
          <t>ruusmann:</t>
        </r>
        <r>
          <rPr>
            <sz val="8"/>
            <color indexed="81"/>
            <rFont val="Tahoma"/>
            <family val="2"/>
            <charset val="186"/>
          </rPr>
          <t xml:space="preserve">
tehtud 25.08.2010</t>
        </r>
      </text>
    </comment>
    <comment ref="B914" authorId="8" shapeId="0" xr:uid="{00000000-0006-0000-0800-0000E4000000}">
      <text>
        <r>
          <rPr>
            <b/>
            <sz val="8"/>
            <color indexed="81"/>
            <rFont val="Tahoma"/>
            <family val="2"/>
            <charset val="186"/>
          </rPr>
          <t>ruusmann:</t>
        </r>
        <r>
          <rPr>
            <sz val="8"/>
            <color indexed="81"/>
            <rFont val="Tahoma"/>
            <family val="2"/>
            <charset val="186"/>
          </rPr>
          <t xml:space="preserve">
tehtud 25.08.2010</t>
        </r>
      </text>
    </comment>
    <comment ref="B915" authorId="8" shapeId="0" xr:uid="{00000000-0006-0000-0800-0000E5000000}">
      <text>
        <r>
          <rPr>
            <b/>
            <sz val="8"/>
            <color indexed="81"/>
            <rFont val="Tahoma"/>
            <family val="2"/>
            <charset val="186"/>
          </rPr>
          <t>ruusmann:</t>
        </r>
        <r>
          <rPr>
            <sz val="8"/>
            <color indexed="81"/>
            <rFont val="Tahoma"/>
            <family val="2"/>
            <charset val="186"/>
          </rPr>
          <t xml:space="preserve">
tehtud 25.08.2010</t>
        </r>
      </text>
    </comment>
    <comment ref="B916" authorId="9" shapeId="0" xr:uid="{00000000-0006-0000-0800-0000E6000000}">
      <text>
        <r>
          <rPr>
            <b/>
            <sz val="9"/>
            <color indexed="81"/>
            <rFont val="Tahoma"/>
            <family val="2"/>
            <charset val="186"/>
          </rPr>
          <t>viinapuu:</t>
        </r>
        <r>
          <rPr>
            <sz val="9"/>
            <color indexed="81"/>
            <rFont val="Tahoma"/>
            <family val="2"/>
            <charset val="186"/>
          </rPr>
          <t xml:space="preserve">
tehtud 01.10.2010</t>
        </r>
      </text>
    </comment>
    <comment ref="B917" authorId="9" shapeId="0" xr:uid="{00000000-0006-0000-0800-0000E7000000}">
      <text>
        <r>
          <rPr>
            <b/>
            <sz val="8"/>
            <color indexed="81"/>
            <rFont val="Tahoma"/>
            <family val="2"/>
            <charset val="186"/>
          </rPr>
          <t>viinapuu:</t>
        </r>
        <r>
          <rPr>
            <sz val="8"/>
            <color indexed="81"/>
            <rFont val="Tahoma"/>
            <family val="2"/>
            <charset val="186"/>
          </rPr>
          <t xml:space="preserve">
tehtud 18.10.2010</t>
        </r>
      </text>
    </comment>
    <comment ref="B918" authorId="9" shapeId="0" xr:uid="{00000000-0006-0000-0800-0000E8000000}">
      <text>
        <r>
          <rPr>
            <b/>
            <sz val="9"/>
            <color indexed="81"/>
            <rFont val="Tahoma"/>
            <family val="2"/>
            <charset val="186"/>
          </rPr>
          <t>viinapuu:</t>
        </r>
        <r>
          <rPr>
            <sz val="9"/>
            <color indexed="81"/>
            <rFont val="Tahoma"/>
            <family val="2"/>
            <charset val="186"/>
          </rPr>
          <t xml:space="preserve">
tehtud 01.10.2010</t>
        </r>
      </text>
    </comment>
    <comment ref="B919" authorId="10" shapeId="0" xr:uid="{00000000-0006-0000-0800-0000E9000000}">
      <text>
        <r>
          <rPr>
            <b/>
            <sz val="9"/>
            <color indexed="81"/>
            <rFont val="Tahoma"/>
            <family val="2"/>
            <charset val="186"/>
          </rPr>
          <t>altermann1:</t>
        </r>
        <r>
          <rPr>
            <sz val="9"/>
            <color indexed="81"/>
            <rFont val="Tahoma"/>
            <family val="2"/>
            <charset val="186"/>
          </rPr>
          <t xml:space="preserve">
Tehtud 27.12.10</t>
        </r>
      </text>
    </comment>
    <comment ref="B920" authorId="10" shapeId="0" xr:uid="{00000000-0006-0000-0800-0000EA000000}">
      <text>
        <r>
          <rPr>
            <b/>
            <sz val="9"/>
            <color indexed="81"/>
            <rFont val="Tahoma"/>
            <family val="2"/>
            <charset val="186"/>
          </rPr>
          <t>altermann1:</t>
        </r>
        <r>
          <rPr>
            <sz val="9"/>
            <color indexed="81"/>
            <rFont val="Tahoma"/>
            <family val="2"/>
            <charset val="186"/>
          </rPr>
          <t xml:space="preserve">
Tehtud 27.12.10</t>
        </r>
      </text>
    </comment>
    <comment ref="B921" authorId="10" shapeId="0" xr:uid="{00000000-0006-0000-0800-0000EB000000}">
      <text>
        <r>
          <rPr>
            <b/>
            <sz val="9"/>
            <color indexed="81"/>
            <rFont val="Tahoma"/>
            <family val="2"/>
            <charset val="186"/>
          </rPr>
          <t>altermann1:</t>
        </r>
        <r>
          <rPr>
            <sz val="9"/>
            <color indexed="81"/>
            <rFont val="Tahoma"/>
            <family val="2"/>
            <charset val="186"/>
          </rPr>
          <t xml:space="preserve">
tehtud 07.04.11</t>
        </r>
      </text>
    </comment>
    <comment ref="B922" authorId="10" shapeId="0" xr:uid="{00000000-0006-0000-0800-0000EC000000}">
      <text>
        <r>
          <rPr>
            <b/>
            <sz val="9"/>
            <color indexed="81"/>
            <rFont val="Tahoma"/>
            <family val="2"/>
            <charset val="186"/>
          </rPr>
          <t>altermann1:</t>
        </r>
        <r>
          <rPr>
            <sz val="9"/>
            <color indexed="81"/>
            <rFont val="Tahoma"/>
            <family val="2"/>
            <charset val="186"/>
          </rPr>
          <t xml:space="preserve">
tehtud 07.04.11</t>
        </r>
      </text>
    </comment>
    <comment ref="B923" authorId="10" shapeId="0" xr:uid="{00000000-0006-0000-0800-0000ED000000}">
      <text>
        <r>
          <rPr>
            <b/>
            <sz val="8"/>
            <color indexed="81"/>
            <rFont val="Tahoma"/>
            <family val="2"/>
            <charset val="186"/>
          </rPr>
          <t>altermann1:</t>
        </r>
        <r>
          <rPr>
            <sz val="8"/>
            <color indexed="81"/>
            <rFont val="Tahoma"/>
            <family val="2"/>
            <charset val="186"/>
          </rPr>
          <t xml:space="preserve">
14.04.2011</t>
        </r>
      </text>
    </comment>
    <comment ref="B924" authorId="10" shapeId="0" xr:uid="{00000000-0006-0000-0800-0000EE000000}">
      <text>
        <r>
          <rPr>
            <b/>
            <sz val="8"/>
            <color indexed="81"/>
            <rFont val="Tahoma"/>
            <family val="2"/>
            <charset val="186"/>
          </rPr>
          <t>altermann1:</t>
        </r>
        <r>
          <rPr>
            <sz val="8"/>
            <color indexed="81"/>
            <rFont val="Tahoma"/>
            <family val="2"/>
            <charset val="186"/>
          </rPr>
          <t xml:space="preserve">
14.04.2011</t>
        </r>
      </text>
    </comment>
    <comment ref="B925" authorId="10" shapeId="0" xr:uid="{00000000-0006-0000-0800-0000EF000000}">
      <text>
        <r>
          <rPr>
            <b/>
            <sz val="8"/>
            <color indexed="81"/>
            <rFont val="Tahoma"/>
            <family val="2"/>
            <charset val="186"/>
          </rPr>
          <t>altermann1:</t>
        </r>
        <r>
          <rPr>
            <sz val="8"/>
            <color indexed="81"/>
            <rFont val="Tahoma"/>
            <family val="2"/>
            <charset val="186"/>
          </rPr>
          <t xml:space="preserve">
Tehtud 03.05.11</t>
        </r>
      </text>
    </comment>
    <comment ref="B926" authorId="10" shapeId="0" xr:uid="{00000000-0006-0000-0800-0000F0000000}">
      <text>
        <r>
          <rPr>
            <b/>
            <sz val="8"/>
            <color indexed="81"/>
            <rFont val="Tahoma"/>
            <family val="2"/>
            <charset val="186"/>
          </rPr>
          <t>altermann1:</t>
        </r>
        <r>
          <rPr>
            <sz val="8"/>
            <color indexed="81"/>
            <rFont val="Tahoma"/>
            <family val="2"/>
            <charset val="186"/>
          </rPr>
          <t xml:space="preserve">
Tehtud 03.05.11</t>
        </r>
      </text>
    </comment>
    <comment ref="B927" authorId="10" shapeId="0" xr:uid="{00000000-0006-0000-0800-0000F1000000}">
      <text>
        <r>
          <rPr>
            <b/>
            <sz val="8"/>
            <color indexed="81"/>
            <rFont val="Tahoma"/>
            <family val="2"/>
            <charset val="186"/>
          </rPr>
          <t>altermann1:</t>
        </r>
        <r>
          <rPr>
            <sz val="8"/>
            <color indexed="81"/>
            <rFont val="Tahoma"/>
            <family val="2"/>
            <charset val="186"/>
          </rPr>
          <t xml:space="preserve">
Tehtud 03.05.11</t>
        </r>
      </text>
    </comment>
    <comment ref="B928" authorId="10" shapeId="0" xr:uid="{00000000-0006-0000-0800-0000F2000000}">
      <text>
        <r>
          <rPr>
            <b/>
            <sz val="9"/>
            <color indexed="81"/>
            <rFont val="Tahoma"/>
            <family val="2"/>
            <charset val="186"/>
          </rPr>
          <t>altermann1:</t>
        </r>
        <r>
          <rPr>
            <sz val="9"/>
            <color indexed="81"/>
            <rFont val="Tahoma"/>
            <family val="2"/>
            <charset val="186"/>
          </rPr>
          <t xml:space="preserve">
tehtud 16.05.11</t>
        </r>
      </text>
    </comment>
    <comment ref="B929" authorId="10" shapeId="0" xr:uid="{00000000-0006-0000-0800-0000F3000000}">
      <text>
        <r>
          <rPr>
            <b/>
            <sz val="9"/>
            <color indexed="81"/>
            <rFont val="Tahoma"/>
            <family val="2"/>
            <charset val="186"/>
          </rPr>
          <t>altermann1:</t>
        </r>
        <r>
          <rPr>
            <sz val="9"/>
            <color indexed="81"/>
            <rFont val="Tahoma"/>
            <family val="2"/>
            <charset val="186"/>
          </rPr>
          <t xml:space="preserve">
tehtud 16.05.11</t>
        </r>
      </text>
    </comment>
    <comment ref="B930" authorId="10" shapeId="0" xr:uid="{00000000-0006-0000-0800-0000F4000000}">
      <text>
        <r>
          <rPr>
            <b/>
            <sz val="9"/>
            <color indexed="81"/>
            <rFont val="Tahoma"/>
            <family val="2"/>
            <charset val="186"/>
          </rPr>
          <t>altermann1:</t>
        </r>
        <r>
          <rPr>
            <sz val="9"/>
            <color indexed="81"/>
            <rFont val="Tahoma"/>
            <family val="2"/>
            <charset val="186"/>
          </rPr>
          <t xml:space="preserve">
tehtud 16.05.11</t>
        </r>
      </text>
    </comment>
    <comment ref="B931" authorId="10" shapeId="0" xr:uid="{00000000-0006-0000-0800-0000F5000000}">
      <text>
        <r>
          <rPr>
            <b/>
            <sz val="9"/>
            <color indexed="81"/>
            <rFont val="Tahoma"/>
            <family val="2"/>
            <charset val="186"/>
          </rPr>
          <t>altermann1:</t>
        </r>
        <r>
          <rPr>
            <sz val="9"/>
            <color indexed="81"/>
            <rFont val="Tahoma"/>
            <family val="2"/>
            <charset val="186"/>
          </rPr>
          <t xml:space="preserve">
Tehtud 02.06.11</t>
        </r>
      </text>
    </comment>
    <comment ref="B932" authorId="10" shapeId="0" xr:uid="{00000000-0006-0000-0800-0000F6000000}">
      <text>
        <r>
          <rPr>
            <b/>
            <sz val="9"/>
            <color indexed="81"/>
            <rFont val="Tahoma"/>
            <family val="2"/>
            <charset val="186"/>
          </rPr>
          <t>altermann1:</t>
        </r>
        <r>
          <rPr>
            <sz val="9"/>
            <color indexed="81"/>
            <rFont val="Tahoma"/>
            <family val="2"/>
            <charset val="186"/>
          </rPr>
          <t xml:space="preserve">
Tehtud 02.06.11</t>
        </r>
      </text>
    </comment>
    <comment ref="B933" authorId="10" shapeId="0" xr:uid="{00000000-0006-0000-0800-0000F7000000}">
      <text>
        <r>
          <rPr>
            <b/>
            <sz val="9"/>
            <color indexed="81"/>
            <rFont val="Tahoma"/>
            <family val="2"/>
            <charset val="186"/>
          </rPr>
          <t>altermann1:</t>
        </r>
        <r>
          <rPr>
            <sz val="9"/>
            <color indexed="81"/>
            <rFont val="Tahoma"/>
            <family val="2"/>
            <charset val="186"/>
          </rPr>
          <t xml:space="preserve">
Tehtud 02.06.11</t>
        </r>
      </text>
    </comment>
    <comment ref="B934" authorId="10" shapeId="0" xr:uid="{00000000-0006-0000-0800-0000F8000000}">
      <text>
        <r>
          <rPr>
            <b/>
            <sz val="9"/>
            <color indexed="81"/>
            <rFont val="Tahoma"/>
            <family val="2"/>
            <charset val="186"/>
          </rPr>
          <t>altermann1:</t>
        </r>
        <r>
          <rPr>
            <sz val="9"/>
            <color indexed="81"/>
            <rFont val="Tahoma"/>
            <family val="2"/>
            <charset val="186"/>
          </rPr>
          <t xml:space="preserve">
Tehtud 02.06.11
</t>
        </r>
      </text>
    </comment>
    <comment ref="B935" authorId="10" shapeId="0" xr:uid="{00000000-0006-0000-0800-0000F9000000}">
      <text>
        <r>
          <rPr>
            <b/>
            <sz val="9"/>
            <color indexed="81"/>
            <rFont val="Tahoma"/>
            <family val="2"/>
            <charset val="186"/>
          </rPr>
          <t>altermann1:</t>
        </r>
        <r>
          <rPr>
            <sz val="9"/>
            <color indexed="81"/>
            <rFont val="Tahoma"/>
            <family val="2"/>
            <charset val="186"/>
          </rPr>
          <t xml:space="preserve">
Tehtud 02.06.11</t>
        </r>
      </text>
    </comment>
    <comment ref="B936" authorId="10" shapeId="0" xr:uid="{00000000-0006-0000-0800-0000FA000000}">
      <text>
        <r>
          <rPr>
            <b/>
            <sz val="9"/>
            <color indexed="81"/>
            <rFont val="Tahoma"/>
            <family val="2"/>
            <charset val="186"/>
          </rPr>
          <t>altermann1:</t>
        </r>
        <r>
          <rPr>
            <sz val="9"/>
            <color indexed="81"/>
            <rFont val="Tahoma"/>
            <family val="2"/>
            <charset val="186"/>
          </rPr>
          <t xml:space="preserve">
Tehtud 02.06.11</t>
        </r>
      </text>
    </comment>
    <comment ref="B937" authorId="10" shapeId="0" xr:uid="{00000000-0006-0000-0800-0000FB000000}">
      <text>
        <r>
          <rPr>
            <b/>
            <sz val="9"/>
            <color indexed="81"/>
            <rFont val="Tahoma"/>
            <family val="2"/>
            <charset val="186"/>
          </rPr>
          <t>altermann1:</t>
        </r>
        <r>
          <rPr>
            <sz val="9"/>
            <color indexed="81"/>
            <rFont val="Tahoma"/>
            <family val="2"/>
            <charset val="186"/>
          </rPr>
          <t xml:space="preserve">
Tehtud 02.06.11</t>
        </r>
      </text>
    </comment>
    <comment ref="B938" authorId="10" shapeId="0" xr:uid="{00000000-0006-0000-0800-0000FC000000}">
      <text>
        <r>
          <rPr>
            <b/>
            <sz val="9"/>
            <color indexed="81"/>
            <rFont val="Tahoma"/>
            <family val="2"/>
            <charset val="186"/>
          </rPr>
          <t>altermann1:</t>
        </r>
        <r>
          <rPr>
            <sz val="9"/>
            <color indexed="81"/>
            <rFont val="Tahoma"/>
            <family val="2"/>
            <charset val="186"/>
          </rPr>
          <t xml:space="preserve">
Tehtud 02.06.11</t>
        </r>
      </text>
    </comment>
    <comment ref="B939" authorId="10" shapeId="0" xr:uid="{00000000-0006-0000-0800-0000FD000000}">
      <text>
        <r>
          <rPr>
            <b/>
            <sz val="8"/>
            <color indexed="81"/>
            <rFont val="Tahoma"/>
            <family val="2"/>
            <charset val="186"/>
          </rPr>
          <t>altermann1:</t>
        </r>
        <r>
          <rPr>
            <sz val="8"/>
            <color indexed="81"/>
            <rFont val="Tahoma"/>
            <family val="2"/>
            <charset val="186"/>
          </rPr>
          <t xml:space="preserve">
tehtud 16.06.11</t>
        </r>
      </text>
    </comment>
    <comment ref="B940" authorId="10" shapeId="0" xr:uid="{00000000-0006-0000-0800-0000FE000000}">
      <text>
        <r>
          <rPr>
            <b/>
            <sz val="9"/>
            <color indexed="81"/>
            <rFont val="Tahoma"/>
            <family val="2"/>
            <charset val="186"/>
          </rPr>
          <t>altermann1:</t>
        </r>
        <r>
          <rPr>
            <sz val="9"/>
            <color indexed="81"/>
            <rFont val="Tahoma"/>
            <family val="2"/>
            <charset val="186"/>
          </rPr>
          <t xml:space="preserve">
tehtud 27.06.11</t>
        </r>
      </text>
    </comment>
    <comment ref="B941" authorId="10" shapeId="0" xr:uid="{00000000-0006-0000-0800-0000FF000000}">
      <text>
        <r>
          <rPr>
            <b/>
            <sz val="9"/>
            <color indexed="81"/>
            <rFont val="Tahoma"/>
            <family val="2"/>
            <charset val="186"/>
          </rPr>
          <t>altermann1:</t>
        </r>
        <r>
          <rPr>
            <sz val="9"/>
            <color indexed="81"/>
            <rFont val="Tahoma"/>
            <family val="2"/>
            <charset val="186"/>
          </rPr>
          <t xml:space="preserve">
tehtud 27.06.11</t>
        </r>
      </text>
    </comment>
    <comment ref="B942" authorId="10" shapeId="0" xr:uid="{00000000-0006-0000-0800-000000010000}">
      <text>
        <r>
          <rPr>
            <b/>
            <sz val="9"/>
            <color indexed="81"/>
            <rFont val="Tahoma"/>
            <family val="2"/>
            <charset val="186"/>
          </rPr>
          <t>altermann1:</t>
        </r>
        <r>
          <rPr>
            <sz val="9"/>
            <color indexed="81"/>
            <rFont val="Tahoma"/>
            <family val="2"/>
            <charset val="186"/>
          </rPr>
          <t xml:space="preserve">
tehtud 27.06.11</t>
        </r>
      </text>
    </comment>
    <comment ref="B943" authorId="10" shapeId="0" xr:uid="{00000000-0006-0000-0800-000001010000}">
      <text>
        <r>
          <rPr>
            <b/>
            <sz val="9"/>
            <color indexed="81"/>
            <rFont val="Tahoma"/>
            <family val="2"/>
            <charset val="186"/>
          </rPr>
          <t>altermann1:</t>
        </r>
        <r>
          <rPr>
            <sz val="9"/>
            <color indexed="81"/>
            <rFont val="Tahoma"/>
            <family val="2"/>
            <charset val="186"/>
          </rPr>
          <t xml:space="preserve">
tehtud 27.06.11</t>
        </r>
      </text>
    </comment>
    <comment ref="B944" authorId="10" shapeId="0" xr:uid="{00000000-0006-0000-0800-000002010000}">
      <text>
        <r>
          <rPr>
            <b/>
            <sz val="9"/>
            <color indexed="81"/>
            <rFont val="Tahoma"/>
            <family val="2"/>
            <charset val="186"/>
          </rPr>
          <t>altermann1:</t>
        </r>
        <r>
          <rPr>
            <sz val="9"/>
            <color indexed="81"/>
            <rFont val="Tahoma"/>
            <family val="2"/>
            <charset val="186"/>
          </rPr>
          <t xml:space="preserve">
tehtud 27.06.11</t>
        </r>
      </text>
    </comment>
    <comment ref="B945" authorId="10" shapeId="0" xr:uid="{00000000-0006-0000-0800-000003010000}">
      <text>
        <r>
          <rPr>
            <b/>
            <sz val="9"/>
            <color indexed="81"/>
            <rFont val="Tahoma"/>
            <family val="2"/>
            <charset val="186"/>
          </rPr>
          <t>altermann1:</t>
        </r>
        <r>
          <rPr>
            <sz val="9"/>
            <color indexed="81"/>
            <rFont val="Tahoma"/>
            <family val="2"/>
            <charset val="186"/>
          </rPr>
          <t xml:space="preserve">
tehtud 27.06.11</t>
        </r>
      </text>
    </comment>
    <comment ref="B946" authorId="10" shapeId="0" xr:uid="{00000000-0006-0000-0800-000004010000}">
      <text>
        <r>
          <rPr>
            <b/>
            <sz val="9"/>
            <color indexed="81"/>
            <rFont val="Tahoma"/>
            <family val="2"/>
            <charset val="186"/>
          </rPr>
          <t>Anne A:</t>
        </r>
        <r>
          <rPr>
            <sz val="9"/>
            <color indexed="81"/>
            <rFont val="Tahoma"/>
            <family val="2"/>
            <charset val="186"/>
          </rPr>
          <t xml:space="preserve">
tehtud 02.08.11</t>
        </r>
      </text>
    </comment>
    <comment ref="B947" authorId="10" shapeId="0" xr:uid="{00000000-0006-0000-0800-000005010000}">
      <text>
        <r>
          <rPr>
            <b/>
            <sz val="9"/>
            <color indexed="81"/>
            <rFont val="Tahoma"/>
            <family val="2"/>
            <charset val="186"/>
          </rPr>
          <t>Anne A:</t>
        </r>
        <r>
          <rPr>
            <sz val="9"/>
            <color indexed="81"/>
            <rFont val="Tahoma"/>
            <family val="2"/>
            <charset val="186"/>
          </rPr>
          <t xml:space="preserve">
tehtud 02.08.11</t>
        </r>
      </text>
    </comment>
    <comment ref="B948" authorId="10" shapeId="0" xr:uid="{00000000-0006-0000-0800-000006010000}">
      <text>
        <r>
          <rPr>
            <b/>
            <sz val="9"/>
            <color indexed="81"/>
            <rFont val="Tahoma"/>
            <family val="2"/>
            <charset val="186"/>
          </rPr>
          <t>Anne A:</t>
        </r>
        <r>
          <rPr>
            <sz val="9"/>
            <color indexed="81"/>
            <rFont val="Tahoma"/>
            <family val="2"/>
            <charset val="186"/>
          </rPr>
          <t xml:space="preserve">
tehtud 02.08.11</t>
        </r>
      </text>
    </comment>
    <comment ref="B949" authorId="10" shapeId="0" xr:uid="{00000000-0006-0000-0800-000007010000}">
      <text>
        <r>
          <rPr>
            <b/>
            <sz val="9"/>
            <color indexed="81"/>
            <rFont val="Tahoma"/>
            <family val="2"/>
            <charset val="186"/>
          </rPr>
          <t>altermann1:</t>
        </r>
        <r>
          <rPr>
            <sz val="9"/>
            <color indexed="81"/>
            <rFont val="Tahoma"/>
            <family val="2"/>
            <charset val="186"/>
          </rPr>
          <t xml:space="preserve">
Tehtud 01.09.2011</t>
        </r>
      </text>
    </comment>
    <comment ref="B950" authorId="10" shapeId="0" xr:uid="{00000000-0006-0000-0800-000008010000}">
      <text>
        <r>
          <rPr>
            <b/>
            <sz val="9"/>
            <color indexed="81"/>
            <rFont val="Tahoma"/>
            <family val="2"/>
            <charset val="186"/>
          </rPr>
          <t>altermann1:</t>
        </r>
        <r>
          <rPr>
            <sz val="9"/>
            <color indexed="81"/>
            <rFont val="Tahoma"/>
            <family val="2"/>
            <charset val="186"/>
          </rPr>
          <t xml:space="preserve">
tehtud 01.09.11</t>
        </r>
      </text>
    </comment>
    <comment ref="B951" authorId="10" shapeId="0" xr:uid="{00000000-0006-0000-0800-000009010000}">
      <text>
        <r>
          <rPr>
            <b/>
            <sz val="9"/>
            <color indexed="81"/>
            <rFont val="Tahoma"/>
            <family val="2"/>
            <charset val="186"/>
          </rPr>
          <t>altermann1:</t>
        </r>
        <r>
          <rPr>
            <sz val="9"/>
            <color indexed="81"/>
            <rFont val="Tahoma"/>
            <family val="2"/>
            <charset val="186"/>
          </rPr>
          <t xml:space="preserve">
tehtud 01.09.11</t>
        </r>
      </text>
    </comment>
    <comment ref="B952" authorId="10" shapeId="0" xr:uid="{00000000-0006-0000-0800-00000A010000}">
      <text>
        <r>
          <rPr>
            <b/>
            <sz val="8"/>
            <color indexed="81"/>
            <rFont val="Tahoma"/>
            <family val="2"/>
            <charset val="186"/>
          </rPr>
          <t>altermann1:</t>
        </r>
        <r>
          <rPr>
            <sz val="8"/>
            <color indexed="81"/>
            <rFont val="Tahoma"/>
            <family val="2"/>
            <charset val="186"/>
          </rPr>
          <t xml:space="preserve">
Tehtud 21.11.11</t>
        </r>
      </text>
    </comment>
    <comment ref="B953" authorId="10" shapeId="0" xr:uid="{00000000-0006-0000-0800-00000B010000}">
      <text>
        <r>
          <rPr>
            <b/>
            <sz val="8"/>
            <color indexed="81"/>
            <rFont val="Tahoma"/>
            <family val="2"/>
            <charset val="186"/>
          </rPr>
          <t>altermann1:</t>
        </r>
        <r>
          <rPr>
            <sz val="8"/>
            <color indexed="81"/>
            <rFont val="Tahoma"/>
            <family val="2"/>
            <charset val="186"/>
          </rPr>
          <t xml:space="preserve">
Tehtud 21.11.11</t>
        </r>
      </text>
    </comment>
    <comment ref="B954" authorId="10" shapeId="0" xr:uid="{00000000-0006-0000-0800-00000C010000}">
      <text>
        <r>
          <rPr>
            <b/>
            <sz val="8"/>
            <color indexed="81"/>
            <rFont val="Tahoma"/>
            <family val="2"/>
            <charset val="186"/>
          </rPr>
          <t>altermann1:</t>
        </r>
        <r>
          <rPr>
            <sz val="8"/>
            <color indexed="81"/>
            <rFont val="Tahoma"/>
            <family val="2"/>
            <charset val="186"/>
          </rPr>
          <t xml:space="preserve">
Tehtud 21.11.11</t>
        </r>
      </text>
    </comment>
    <comment ref="B955" authorId="10" shapeId="0" xr:uid="{00000000-0006-0000-0800-00000D010000}">
      <text>
        <r>
          <rPr>
            <b/>
            <sz val="9"/>
            <color indexed="81"/>
            <rFont val="Tahoma"/>
            <family val="2"/>
            <charset val="186"/>
          </rPr>
          <t>altermann1:</t>
        </r>
        <r>
          <rPr>
            <sz val="9"/>
            <color indexed="81"/>
            <rFont val="Tahoma"/>
            <family val="2"/>
            <charset val="186"/>
          </rPr>
          <t xml:space="preserve">
tehtud 19.09.11</t>
        </r>
      </text>
    </comment>
    <comment ref="B956" authorId="10" shapeId="0" xr:uid="{00000000-0006-0000-0800-00000E010000}">
      <text>
        <r>
          <rPr>
            <b/>
            <sz val="9"/>
            <color indexed="81"/>
            <rFont val="Tahoma"/>
            <family val="2"/>
            <charset val="186"/>
          </rPr>
          <t>altermann1:</t>
        </r>
        <r>
          <rPr>
            <sz val="9"/>
            <color indexed="81"/>
            <rFont val="Tahoma"/>
            <family val="2"/>
            <charset val="186"/>
          </rPr>
          <t xml:space="preserve">
tehtud 19.09.11</t>
        </r>
      </text>
    </comment>
    <comment ref="B957" authorId="10" shapeId="0" xr:uid="{00000000-0006-0000-0800-00000F010000}">
      <text>
        <r>
          <rPr>
            <b/>
            <sz val="9"/>
            <color indexed="81"/>
            <rFont val="Tahoma"/>
            <family val="2"/>
            <charset val="186"/>
          </rPr>
          <t>altermann1:</t>
        </r>
        <r>
          <rPr>
            <sz val="9"/>
            <color indexed="81"/>
            <rFont val="Tahoma"/>
            <family val="2"/>
            <charset val="186"/>
          </rPr>
          <t xml:space="preserve">
tehtud 17.10.11</t>
        </r>
      </text>
    </comment>
    <comment ref="B958" authorId="10" shapeId="0" xr:uid="{00000000-0006-0000-0800-000010010000}">
      <text>
        <r>
          <rPr>
            <b/>
            <sz val="9"/>
            <color indexed="81"/>
            <rFont val="Tahoma"/>
            <family val="2"/>
            <charset val="186"/>
          </rPr>
          <t>altermann1:</t>
        </r>
        <r>
          <rPr>
            <sz val="9"/>
            <color indexed="81"/>
            <rFont val="Tahoma"/>
            <family val="2"/>
            <charset val="186"/>
          </rPr>
          <t xml:space="preserve">
tehtud 17.10.11</t>
        </r>
      </text>
    </comment>
    <comment ref="B959" authorId="10" shapeId="0" xr:uid="{00000000-0006-0000-0800-000011010000}">
      <text>
        <r>
          <rPr>
            <b/>
            <sz val="8"/>
            <color indexed="81"/>
            <rFont val="Tahoma"/>
            <family val="2"/>
            <charset val="186"/>
          </rPr>
          <t>altermann1:</t>
        </r>
        <r>
          <rPr>
            <sz val="8"/>
            <color indexed="81"/>
            <rFont val="Tahoma"/>
            <family val="2"/>
            <charset val="186"/>
          </rPr>
          <t xml:space="preserve">
21.10.11</t>
        </r>
      </text>
    </comment>
    <comment ref="B960" authorId="10" shapeId="0" xr:uid="{00000000-0006-0000-0800-000012010000}">
      <text>
        <r>
          <rPr>
            <b/>
            <sz val="9"/>
            <color indexed="81"/>
            <rFont val="Tahoma"/>
            <family val="2"/>
            <charset val="186"/>
          </rPr>
          <t>altermann1:</t>
        </r>
        <r>
          <rPr>
            <sz val="9"/>
            <color indexed="81"/>
            <rFont val="Tahoma"/>
            <family val="2"/>
            <charset val="186"/>
          </rPr>
          <t xml:space="preserve">
10.11.11</t>
        </r>
      </text>
    </comment>
    <comment ref="B961" authorId="10" shapeId="0" xr:uid="{00000000-0006-0000-0800-000013010000}">
      <text>
        <r>
          <rPr>
            <b/>
            <sz val="9"/>
            <color indexed="81"/>
            <rFont val="Tahoma"/>
            <family val="2"/>
            <charset val="186"/>
          </rPr>
          <t>altermann1:</t>
        </r>
        <r>
          <rPr>
            <sz val="9"/>
            <color indexed="81"/>
            <rFont val="Tahoma"/>
            <family val="2"/>
            <charset val="186"/>
          </rPr>
          <t xml:space="preserve">
10.11.11</t>
        </r>
      </text>
    </comment>
    <comment ref="B962" authorId="10" shapeId="0" xr:uid="{00000000-0006-0000-0800-000014010000}">
      <text>
        <r>
          <rPr>
            <b/>
            <sz val="9"/>
            <color indexed="81"/>
            <rFont val="Tahoma"/>
            <family val="2"/>
            <charset val="186"/>
          </rPr>
          <t>altermann1:</t>
        </r>
        <r>
          <rPr>
            <sz val="9"/>
            <color indexed="81"/>
            <rFont val="Tahoma"/>
            <family val="2"/>
            <charset val="186"/>
          </rPr>
          <t xml:space="preserve">
10.11.11</t>
        </r>
      </text>
    </comment>
    <comment ref="B963" authorId="10" shapeId="0" xr:uid="{00000000-0006-0000-0800-000015010000}">
      <text>
        <r>
          <rPr>
            <b/>
            <sz val="9"/>
            <color indexed="81"/>
            <rFont val="Tahoma"/>
            <family val="2"/>
            <charset val="186"/>
          </rPr>
          <t>altermann1:</t>
        </r>
        <r>
          <rPr>
            <sz val="9"/>
            <color indexed="81"/>
            <rFont val="Tahoma"/>
            <family val="2"/>
            <charset val="186"/>
          </rPr>
          <t xml:space="preserve">
10.11.11</t>
        </r>
      </text>
    </comment>
    <comment ref="B964" authorId="10" shapeId="0" xr:uid="{00000000-0006-0000-0800-000016010000}">
      <text>
        <r>
          <rPr>
            <b/>
            <sz val="9"/>
            <color indexed="81"/>
            <rFont val="Tahoma"/>
            <family val="2"/>
            <charset val="186"/>
          </rPr>
          <t>altermann1:</t>
        </r>
        <r>
          <rPr>
            <sz val="9"/>
            <color indexed="81"/>
            <rFont val="Tahoma"/>
            <family val="2"/>
            <charset val="186"/>
          </rPr>
          <t xml:space="preserve">
10.11.11</t>
        </r>
      </text>
    </comment>
    <comment ref="B965" authorId="10" shapeId="0" xr:uid="{00000000-0006-0000-0800-000017010000}">
      <text>
        <r>
          <rPr>
            <b/>
            <sz val="9"/>
            <color indexed="81"/>
            <rFont val="Tahoma"/>
            <family val="2"/>
            <charset val="186"/>
          </rPr>
          <t>altermann1:</t>
        </r>
        <r>
          <rPr>
            <sz val="9"/>
            <color indexed="81"/>
            <rFont val="Tahoma"/>
            <family val="2"/>
            <charset val="186"/>
          </rPr>
          <t xml:space="preserve">
10.11.2011</t>
        </r>
      </text>
    </comment>
    <comment ref="B966" authorId="10" shapeId="0" xr:uid="{00000000-0006-0000-0800-000018010000}">
      <text>
        <r>
          <rPr>
            <b/>
            <sz val="9"/>
            <color indexed="81"/>
            <rFont val="Tahoma"/>
            <family val="2"/>
            <charset val="186"/>
          </rPr>
          <t>altermann1:</t>
        </r>
        <r>
          <rPr>
            <sz val="9"/>
            <color indexed="81"/>
            <rFont val="Tahoma"/>
            <family val="2"/>
            <charset val="186"/>
          </rPr>
          <t xml:space="preserve">
10.11.2011</t>
        </r>
      </text>
    </comment>
    <comment ref="B967" authorId="10" shapeId="0" xr:uid="{00000000-0006-0000-0800-000019010000}">
      <text>
        <r>
          <rPr>
            <b/>
            <sz val="9"/>
            <color indexed="81"/>
            <rFont val="Tahoma"/>
            <family val="2"/>
            <charset val="186"/>
          </rPr>
          <t>altermann1:</t>
        </r>
        <r>
          <rPr>
            <sz val="9"/>
            <color indexed="81"/>
            <rFont val="Tahoma"/>
            <family val="2"/>
            <charset val="186"/>
          </rPr>
          <t xml:space="preserve">
10.11.2011</t>
        </r>
      </text>
    </comment>
    <comment ref="B968" authorId="10" shapeId="0" xr:uid="{00000000-0006-0000-0800-00001A010000}">
      <text>
        <r>
          <rPr>
            <b/>
            <sz val="9"/>
            <color indexed="81"/>
            <rFont val="Tahoma"/>
            <family val="2"/>
            <charset val="186"/>
          </rPr>
          <t>altermann1:</t>
        </r>
        <r>
          <rPr>
            <sz val="9"/>
            <color indexed="81"/>
            <rFont val="Tahoma"/>
            <family val="2"/>
            <charset val="186"/>
          </rPr>
          <t xml:space="preserve">
10.11.2011</t>
        </r>
      </text>
    </comment>
    <comment ref="B969" authorId="10" shapeId="0" xr:uid="{00000000-0006-0000-0800-00001B010000}">
      <text>
        <r>
          <rPr>
            <b/>
            <sz val="9"/>
            <color indexed="81"/>
            <rFont val="Tahoma"/>
            <family val="2"/>
            <charset val="186"/>
          </rPr>
          <t>altermann1:</t>
        </r>
        <r>
          <rPr>
            <sz val="9"/>
            <color indexed="81"/>
            <rFont val="Tahoma"/>
            <family val="2"/>
            <charset val="186"/>
          </rPr>
          <t xml:space="preserve">
10.11.2011</t>
        </r>
      </text>
    </comment>
    <comment ref="B970" authorId="10" shapeId="0" xr:uid="{00000000-0006-0000-0800-00001C010000}">
      <text>
        <r>
          <rPr>
            <b/>
            <sz val="9"/>
            <color indexed="81"/>
            <rFont val="Tahoma"/>
            <family val="2"/>
            <charset val="186"/>
          </rPr>
          <t>altermann1:</t>
        </r>
        <r>
          <rPr>
            <sz val="9"/>
            <color indexed="81"/>
            <rFont val="Tahoma"/>
            <family val="2"/>
            <charset val="186"/>
          </rPr>
          <t xml:space="preserve">
10.11.2011</t>
        </r>
      </text>
    </comment>
    <comment ref="B971" authorId="10" shapeId="0" xr:uid="{00000000-0006-0000-0800-00001D010000}">
      <text>
        <r>
          <rPr>
            <b/>
            <sz val="9"/>
            <color indexed="81"/>
            <rFont val="Tahoma"/>
            <family val="2"/>
            <charset val="186"/>
          </rPr>
          <t>altermann1:</t>
        </r>
        <r>
          <rPr>
            <sz val="9"/>
            <color indexed="81"/>
            <rFont val="Tahoma"/>
            <family val="2"/>
            <charset val="186"/>
          </rPr>
          <t xml:space="preserve">
tehtud 05.12.11</t>
        </r>
      </text>
    </comment>
    <comment ref="B972" authorId="10" shapeId="0" xr:uid="{00000000-0006-0000-0800-00001E010000}">
      <text>
        <r>
          <rPr>
            <b/>
            <sz val="9"/>
            <color indexed="81"/>
            <rFont val="Tahoma"/>
            <family val="2"/>
            <charset val="186"/>
          </rPr>
          <t>altermann1:</t>
        </r>
        <r>
          <rPr>
            <sz val="9"/>
            <color indexed="81"/>
            <rFont val="Tahoma"/>
            <family val="2"/>
            <charset val="186"/>
          </rPr>
          <t xml:space="preserve">
tehtud 05.12.11</t>
        </r>
      </text>
    </comment>
    <comment ref="B973" authorId="10" shapeId="0" xr:uid="{00000000-0006-0000-0800-00001F010000}">
      <text>
        <r>
          <rPr>
            <b/>
            <sz val="9"/>
            <color indexed="81"/>
            <rFont val="Tahoma"/>
            <family val="2"/>
            <charset val="186"/>
          </rPr>
          <t>altermann1:</t>
        </r>
        <r>
          <rPr>
            <sz val="9"/>
            <color indexed="81"/>
            <rFont val="Tahoma"/>
            <family val="2"/>
            <charset val="186"/>
          </rPr>
          <t xml:space="preserve">
tehtud 05.12.11</t>
        </r>
      </text>
    </comment>
    <comment ref="B974" authorId="10" shapeId="0" xr:uid="{00000000-0006-0000-0800-000020010000}">
      <text>
        <r>
          <rPr>
            <b/>
            <sz val="9"/>
            <color indexed="81"/>
            <rFont val="Tahoma"/>
            <family val="2"/>
            <charset val="186"/>
          </rPr>
          <t>altermann1:</t>
        </r>
        <r>
          <rPr>
            <sz val="9"/>
            <color indexed="81"/>
            <rFont val="Tahoma"/>
            <family val="2"/>
            <charset val="186"/>
          </rPr>
          <t xml:space="preserve">
tehtud 05.12.11</t>
        </r>
      </text>
    </comment>
    <comment ref="B975" authorId="10" shapeId="0" xr:uid="{00000000-0006-0000-0800-000021010000}">
      <text>
        <r>
          <rPr>
            <b/>
            <sz val="9"/>
            <color indexed="81"/>
            <rFont val="Tahoma"/>
            <family val="2"/>
            <charset val="186"/>
          </rPr>
          <t>altermann1:</t>
        </r>
        <r>
          <rPr>
            <sz val="9"/>
            <color indexed="81"/>
            <rFont val="Tahoma"/>
            <family val="2"/>
            <charset val="186"/>
          </rPr>
          <t xml:space="preserve">
tehtud 05.12.11</t>
        </r>
      </text>
    </comment>
    <comment ref="B976" authorId="10" shapeId="0" xr:uid="{00000000-0006-0000-0800-000022010000}">
      <text>
        <r>
          <rPr>
            <b/>
            <sz val="9"/>
            <color indexed="81"/>
            <rFont val="Tahoma"/>
            <family val="2"/>
            <charset val="186"/>
          </rPr>
          <t>altermann1:</t>
        </r>
        <r>
          <rPr>
            <sz val="9"/>
            <color indexed="81"/>
            <rFont val="Tahoma"/>
            <family val="2"/>
            <charset val="186"/>
          </rPr>
          <t xml:space="preserve">
tehtud 14.12.11</t>
        </r>
      </text>
    </comment>
    <comment ref="B977" authorId="10" shapeId="0" xr:uid="{00000000-0006-0000-0800-000023010000}">
      <text>
        <r>
          <rPr>
            <b/>
            <sz val="9"/>
            <color indexed="81"/>
            <rFont val="Tahoma"/>
            <family val="2"/>
            <charset val="186"/>
          </rPr>
          <t>altermann1:</t>
        </r>
        <r>
          <rPr>
            <sz val="9"/>
            <color indexed="81"/>
            <rFont val="Tahoma"/>
            <family val="2"/>
            <charset val="186"/>
          </rPr>
          <t xml:space="preserve">
tehtud 14.12.11</t>
        </r>
      </text>
    </comment>
    <comment ref="B978" authorId="10" shapeId="0" xr:uid="{00000000-0006-0000-0800-000024010000}">
      <text>
        <r>
          <rPr>
            <b/>
            <sz val="9"/>
            <color indexed="81"/>
            <rFont val="Tahoma"/>
            <family val="2"/>
            <charset val="186"/>
          </rPr>
          <t>altermann1:</t>
        </r>
        <r>
          <rPr>
            <sz val="9"/>
            <color indexed="81"/>
            <rFont val="Tahoma"/>
            <family val="2"/>
            <charset val="186"/>
          </rPr>
          <t xml:space="preserve">
tehtud 14.12.11</t>
        </r>
      </text>
    </comment>
    <comment ref="B981" authorId="10" shapeId="0" xr:uid="{00000000-0006-0000-0800-000025010000}">
      <text>
        <r>
          <rPr>
            <b/>
            <sz val="9"/>
            <color indexed="81"/>
            <rFont val="Tahoma"/>
            <family val="2"/>
            <charset val="186"/>
          </rPr>
          <t>altermann1:</t>
        </r>
        <r>
          <rPr>
            <sz val="9"/>
            <color indexed="81"/>
            <rFont val="Tahoma"/>
            <family val="2"/>
            <charset val="186"/>
          </rPr>
          <t xml:space="preserve">
tehtud 11.01.12</t>
        </r>
      </text>
    </comment>
    <comment ref="B982" authorId="10" shapeId="0" xr:uid="{00000000-0006-0000-0800-000026010000}">
      <text>
        <r>
          <rPr>
            <b/>
            <sz val="9"/>
            <color indexed="81"/>
            <rFont val="Tahoma"/>
            <family val="2"/>
            <charset val="186"/>
          </rPr>
          <t>altermann1:</t>
        </r>
        <r>
          <rPr>
            <sz val="9"/>
            <color indexed="81"/>
            <rFont val="Tahoma"/>
            <family val="2"/>
            <charset val="186"/>
          </rPr>
          <t xml:space="preserve">
tehtud 11.01.12</t>
        </r>
      </text>
    </comment>
    <comment ref="B983" authorId="10" shapeId="0" xr:uid="{00000000-0006-0000-0800-000027010000}">
      <text>
        <r>
          <rPr>
            <b/>
            <sz val="8"/>
            <color indexed="81"/>
            <rFont val="Tahoma"/>
            <family val="2"/>
            <charset val="186"/>
          </rPr>
          <t>altermann1:</t>
        </r>
        <r>
          <rPr>
            <sz val="8"/>
            <color indexed="81"/>
            <rFont val="Tahoma"/>
            <family val="2"/>
            <charset val="186"/>
          </rPr>
          <t xml:space="preserve">
tehtud 25.01.12</t>
        </r>
      </text>
    </comment>
    <comment ref="B984" authorId="10" shapeId="0" xr:uid="{00000000-0006-0000-0800-000028010000}">
      <text>
        <r>
          <rPr>
            <b/>
            <sz val="8"/>
            <color indexed="81"/>
            <rFont val="Tahoma"/>
            <family val="2"/>
            <charset val="186"/>
          </rPr>
          <t>altermann1:</t>
        </r>
        <r>
          <rPr>
            <sz val="8"/>
            <color indexed="81"/>
            <rFont val="Tahoma"/>
            <family val="2"/>
            <charset val="186"/>
          </rPr>
          <t xml:space="preserve">
tehtud 25.01.12</t>
        </r>
      </text>
    </comment>
    <comment ref="B987" authorId="4" shapeId="0" xr:uid="{00000000-0006-0000-0800-000029010000}">
      <text>
        <r>
          <rPr>
            <b/>
            <sz val="9"/>
            <color indexed="81"/>
            <rFont val="Tahoma"/>
            <family val="2"/>
            <charset val="186"/>
          </rPr>
          <t>valler:</t>
        </r>
        <r>
          <rPr>
            <sz val="9"/>
            <color indexed="81"/>
            <rFont val="Tahoma"/>
            <family val="2"/>
            <charset val="186"/>
          </rPr>
          <t xml:space="preserve">
10.07.12</t>
        </r>
      </text>
    </comment>
    <comment ref="B988" authorId="4" shapeId="0" xr:uid="{00000000-0006-0000-0800-00002A010000}">
      <text>
        <r>
          <rPr>
            <b/>
            <sz val="9"/>
            <color indexed="81"/>
            <rFont val="Tahoma"/>
            <family val="2"/>
            <charset val="186"/>
          </rPr>
          <t>valler:</t>
        </r>
        <r>
          <rPr>
            <sz val="9"/>
            <color indexed="81"/>
            <rFont val="Tahoma"/>
            <family val="2"/>
            <charset val="186"/>
          </rPr>
          <t xml:space="preserve">
10.07.12</t>
        </r>
      </text>
    </comment>
    <comment ref="B989" authorId="4" shapeId="0" xr:uid="{00000000-0006-0000-0800-00002B010000}">
      <text>
        <r>
          <rPr>
            <b/>
            <sz val="9"/>
            <color indexed="81"/>
            <rFont val="Tahoma"/>
            <family val="2"/>
            <charset val="186"/>
          </rPr>
          <t>valler:</t>
        </r>
        <r>
          <rPr>
            <sz val="9"/>
            <color indexed="81"/>
            <rFont val="Tahoma"/>
            <family val="2"/>
            <charset val="186"/>
          </rPr>
          <t xml:space="preserve">
10.07.12</t>
        </r>
      </text>
    </comment>
    <comment ref="B990" authorId="4" shapeId="0" xr:uid="{00000000-0006-0000-0800-00002C010000}">
      <text>
        <r>
          <rPr>
            <b/>
            <sz val="9"/>
            <color indexed="81"/>
            <rFont val="Tahoma"/>
            <family val="2"/>
            <charset val="186"/>
          </rPr>
          <t>valler:</t>
        </r>
        <r>
          <rPr>
            <sz val="9"/>
            <color indexed="81"/>
            <rFont val="Tahoma"/>
            <family val="2"/>
            <charset val="186"/>
          </rPr>
          <t xml:space="preserve">
10.07.12</t>
        </r>
      </text>
    </comment>
    <comment ref="B991" authorId="4" shapeId="0" xr:uid="{00000000-0006-0000-0800-00002D010000}">
      <text>
        <r>
          <rPr>
            <b/>
            <sz val="9"/>
            <color indexed="81"/>
            <rFont val="Tahoma"/>
            <family val="2"/>
            <charset val="186"/>
          </rPr>
          <t>valler:</t>
        </r>
        <r>
          <rPr>
            <sz val="9"/>
            <color indexed="81"/>
            <rFont val="Tahoma"/>
            <family val="2"/>
            <charset val="186"/>
          </rPr>
          <t xml:space="preserve">
10.07.12</t>
        </r>
      </text>
    </comment>
    <comment ref="A992" authorId="10" shapeId="0" xr:uid="{00000000-0006-0000-0800-00002E010000}">
      <text>
        <r>
          <rPr>
            <b/>
            <sz val="9"/>
            <color indexed="81"/>
            <rFont val="Tahoma"/>
            <family val="2"/>
            <charset val="186"/>
          </rPr>
          <t>altermann1:</t>
        </r>
        <r>
          <rPr>
            <sz val="9"/>
            <color indexed="81"/>
            <rFont val="Tahoma"/>
            <family val="2"/>
            <charset val="186"/>
          </rPr>
          <t xml:space="preserve">
tehtud 31.07.12</t>
        </r>
      </text>
    </comment>
    <comment ref="A996" authorId="10" shapeId="0" xr:uid="{00000000-0006-0000-0800-00002F010000}">
      <text>
        <r>
          <rPr>
            <b/>
            <sz val="9"/>
            <color indexed="81"/>
            <rFont val="Tahoma"/>
            <family val="2"/>
            <charset val="186"/>
          </rPr>
          <t>altermann1:</t>
        </r>
        <r>
          <rPr>
            <sz val="9"/>
            <color indexed="81"/>
            <rFont val="Tahoma"/>
            <family val="2"/>
            <charset val="186"/>
          </rPr>
          <t xml:space="preserve">
uus fond</t>
        </r>
      </text>
    </comment>
    <comment ref="A997" authorId="5" shapeId="0" xr:uid="{00000000-0006-0000-0800-000030010000}">
      <text>
        <r>
          <rPr>
            <b/>
            <sz val="9"/>
            <color indexed="81"/>
            <rFont val="Tahoma"/>
            <family val="2"/>
            <charset val="186"/>
          </rPr>
          <t>Anne Altermann:</t>
        </r>
        <r>
          <rPr>
            <sz val="9"/>
            <color indexed="81"/>
            <rFont val="Tahoma"/>
            <family val="2"/>
            <charset val="186"/>
          </rPr>
          <t xml:space="preserve">
tehtud 10.10.12</t>
        </r>
      </text>
    </comment>
    <comment ref="A1009" authorId="10" shapeId="0" xr:uid="{00000000-0006-0000-0800-000031010000}">
      <text>
        <r>
          <rPr>
            <b/>
            <sz val="9"/>
            <color indexed="81"/>
            <rFont val="Tahoma"/>
            <family val="2"/>
            <charset val="186"/>
          </rPr>
          <t>altermann1:</t>
        </r>
        <r>
          <rPr>
            <sz val="9"/>
            <color indexed="81"/>
            <rFont val="Tahoma"/>
            <family val="2"/>
            <charset val="186"/>
          </rPr>
          <t xml:space="preserve">
tehtud 16.08.12 </t>
        </r>
      </text>
    </comment>
    <comment ref="B1010" authorId="4" shapeId="0" xr:uid="{00000000-0006-0000-0800-000032010000}">
      <text>
        <r>
          <rPr>
            <b/>
            <sz val="9"/>
            <color indexed="81"/>
            <rFont val="Tahoma"/>
            <family val="2"/>
            <charset val="186"/>
          </rPr>
          <t>valler:</t>
        </r>
        <r>
          <rPr>
            <sz val="9"/>
            <color indexed="81"/>
            <rFont val="Tahoma"/>
            <family val="2"/>
            <charset val="186"/>
          </rPr>
          <t xml:space="preserve">
10.07.12</t>
        </r>
      </text>
    </comment>
    <comment ref="B1012" authorId="4" shapeId="0" xr:uid="{00000000-0006-0000-0800-000033010000}">
      <text>
        <r>
          <rPr>
            <b/>
            <sz val="9"/>
            <color indexed="81"/>
            <rFont val="Tahoma"/>
            <family val="2"/>
            <charset val="186"/>
          </rPr>
          <t>valler:</t>
        </r>
        <r>
          <rPr>
            <sz val="9"/>
            <color indexed="81"/>
            <rFont val="Tahoma"/>
            <family val="2"/>
            <charset val="186"/>
          </rPr>
          <t xml:space="preserve">
10.07.12</t>
        </r>
      </text>
    </comment>
    <comment ref="B1014" authorId="4" shapeId="0" xr:uid="{00000000-0006-0000-0800-000034010000}">
      <text>
        <r>
          <rPr>
            <b/>
            <sz val="9"/>
            <color indexed="81"/>
            <rFont val="Tahoma"/>
            <family val="2"/>
            <charset val="186"/>
          </rPr>
          <t>valler:</t>
        </r>
        <r>
          <rPr>
            <sz val="9"/>
            <color indexed="81"/>
            <rFont val="Tahoma"/>
            <family val="2"/>
            <charset val="186"/>
          </rPr>
          <t xml:space="preserve">
10.07.12</t>
        </r>
      </text>
    </comment>
    <comment ref="B1016" authorId="4" shapeId="0" xr:uid="{00000000-0006-0000-0800-000035010000}">
      <text>
        <r>
          <rPr>
            <b/>
            <sz val="9"/>
            <color indexed="81"/>
            <rFont val="Tahoma"/>
            <family val="2"/>
            <charset val="186"/>
          </rPr>
          <t>valler:</t>
        </r>
        <r>
          <rPr>
            <sz val="9"/>
            <color indexed="81"/>
            <rFont val="Tahoma"/>
            <family val="2"/>
            <charset val="186"/>
          </rPr>
          <t xml:space="preserve">
10.07.12</t>
        </r>
      </text>
    </comment>
    <comment ref="B1018" authorId="4" shapeId="0" xr:uid="{00000000-0006-0000-0800-000036010000}">
      <text>
        <r>
          <rPr>
            <b/>
            <sz val="9"/>
            <color indexed="81"/>
            <rFont val="Tahoma"/>
            <family val="2"/>
            <charset val="186"/>
          </rPr>
          <t>valler:</t>
        </r>
        <r>
          <rPr>
            <sz val="9"/>
            <color indexed="81"/>
            <rFont val="Tahoma"/>
            <family val="2"/>
            <charset val="186"/>
          </rPr>
          <t xml:space="preserve">
10.07.12</t>
        </r>
      </text>
    </comment>
    <comment ref="B1020" authorId="4" shapeId="0" xr:uid="{00000000-0006-0000-0800-000037010000}">
      <text>
        <r>
          <rPr>
            <b/>
            <sz val="9"/>
            <color indexed="81"/>
            <rFont val="Tahoma"/>
            <family val="2"/>
            <charset val="186"/>
          </rPr>
          <t>valler:</t>
        </r>
        <r>
          <rPr>
            <sz val="9"/>
            <color indexed="81"/>
            <rFont val="Tahoma"/>
            <family val="2"/>
            <charset val="186"/>
          </rPr>
          <t xml:space="preserve">
10.07.12</t>
        </r>
      </text>
    </comment>
    <comment ref="B1030" authorId="4" shapeId="0" xr:uid="{00000000-0006-0000-0800-000038010000}">
      <text>
        <r>
          <rPr>
            <b/>
            <sz val="9"/>
            <color indexed="81"/>
            <rFont val="Tahoma"/>
            <family val="2"/>
            <charset val="186"/>
          </rPr>
          <t>valler:</t>
        </r>
        <r>
          <rPr>
            <sz val="9"/>
            <color indexed="81"/>
            <rFont val="Tahoma"/>
            <family val="2"/>
            <charset val="186"/>
          </rPr>
          <t xml:space="preserve">
10.07.12
</t>
        </r>
      </text>
    </comment>
    <comment ref="B1031" authorId="4" shapeId="0" xr:uid="{00000000-0006-0000-0800-000039010000}">
      <text>
        <r>
          <rPr>
            <b/>
            <sz val="9"/>
            <color indexed="81"/>
            <rFont val="Tahoma"/>
            <family val="2"/>
            <charset val="186"/>
          </rPr>
          <t>valler:</t>
        </r>
        <r>
          <rPr>
            <sz val="9"/>
            <color indexed="81"/>
            <rFont val="Tahoma"/>
            <family val="2"/>
            <charset val="186"/>
          </rPr>
          <t xml:space="preserve">
10.07.12</t>
        </r>
      </text>
    </comment>
    <comment ref="B1035" authorId="4" shapeId="0" xr:uid="{00000000-0006-0000-0800-00003A010000}">
      <text>
        <r>
          <rPr>
            <b/>
            <sz val="9"/>
            <color indexed="81"/>
            <rFont val="Tahoma"/>
            <family val="2"/>
            <charset val="186"/>
          </rPr>
          <t>valler:</t>
        </r>
        <r>
          <rPr>
            <sz val="9"/>
            <color indexed="81"/>
            <rFont val="Tahoma"/>
            <family val="2"/>
            <charset val="186"/>
          </rPr>
          <t xml:space="preserve">
10.07.12</t>
        </r>
      </text>
    </comment>
    <comment ref="B1037" authorId="4" shapeId="0" xr:uid="{00000000-0006-0000-0800-00003B010000}">
      <text>
        <r>
          <rPr>
            <b/>
            <sz val="9"/>
            <color indexed="81"/>
            <rFont val="Tahoma"/>
            <family val="2"/>
            <charset val="186"/>
          </rPr>
          <t>valler:</t>
        </r>
        <r>
          <rPr>
            <sz val="9"/>
            <color indexed="81"/>
            <rFont val="Tahoma"/>
            <family val="2"/>
            <charset val="186"/>
          </rPr>
          <t xml:space="preserve">
10.07.12</t>
        </r>
      </text>
    </comment>
    <comment ref="B1053" authorId="4" shapeId="0" xr:uid="{00000000-0006-0000-0800-00003C010000}">
      <text>
        <r>
          <rPr>
            <b/>
            <sz val="9"/>
            <color indexed="81"/>
            <rFont val="Tahoma"/>
            <family val="2"/>
            <charset val="186"/>
          </rPr>
          <t>valler:</t>
        </r>
        <r>
          <rPr>
            <sz val="9"/>
            <color indexed="81"/>
            <rFont val="Tahoma"/>
            <family val="2"/>
            <charset val="186"/>
          </rPr>
          <t xml:space="preserve">
10.07.12</t>
        </r>
      </text>
    </comment>
    <comment ref="B1057" authorId="4" shapeId="0" xr:uid="{00000000-0006-0000-0800-00003D010000}">
      <text>
        <r>
          <rPr>
            <b/>
            <sz val="9"/>
            <color indexed="81"/>
            <rFont val="Tahoma"/>
            <family val="2"/>
            <charset val="186"/>
          </rPr>
          <t>valler:</t>
        </r>
        <r>
          <rPr>
            <sz val="9"/>
            <color indexed="81"/>
            <rFont val="Tahoma"/>
            <family val="2"/>
            <charset val="186"/>
          </rPr>
          <t xml:space="preserve">
10.07.12</t>
        </r>
      </text>
    </comment>
    <comment ref="B1061" authorId="4" shapeId="0" xr:uid="{00000000-0006-0000-0800-00003E010000}">
      <text>
        <r>
          <rPr>
            <b/>
            <sz val="9"/>
            <color indexed="81"/>
            <rFont val="Tahoma"/>
            <family val="2"/>
            <charset val="186"/>
          </rPr>
          <t>valler:</t>
        </r>
        <r>
          <rPr>
            <sz val="9"/>
            <color indexed="81"/>
            <rFont val="Tahoma"/>
            <family val="2"/>
            <charset val="186"/>
          </rPr>
          <t xml:space="preserve">
10.07.12</t>
        </r>
      </text>
    </comment>
    <comment ref="B1130" authorId="4" shapeId="0" xr:uid="{00000000-0006-0000-0800-00003F010000}">
      <text>
        <r>
          <rPr>
            <b/>
            <sz val="9"/>
            <color indexed="81"/>
            <rFont val="Tahoma"/>
            <family val="2"/>
            <charset val="186"/>
          </rPr>
          <t>valler:</t>
        </r>
        <r>
          <rPr>
            <sz val="9"/>
            <color indexed="81"/>
            <rFont val="Tahoma"/>
            <family val="2"/>
            <charset val="186"/>
          </rPr>
          <t xml:space="preserve">
10.07.12</t>
        </r>
      </text>
    </comment>
    <comment ref="B1132" authorId="4" shapeId="0" xr:uid="{00000000-0006-0000-0800-000040010000}">
      <text>
        <r>
          <rPr>
            <b/>
            <sz val="9"/>
            <color indexed="81"/>
            <rFont val="Tahoma"/>
            <family val="2"/>
            <charset val="186"/>
          </rPr>
          <t>valler:</t>
        </r>
        <r>
          <rPr>
            <sz val="9"/>
            <color indexed="81"/>
            <rFont val="Tahoma"/>
            <family val="2"/>
            <charset val="186"/>
          </rPr>
          <t xml:space="preserve">
10.07.12</t>
        </r>
      </text>
    </comment>
    <comment ref="A1143" authorId="11" shapeId="0" xr:uid="{00000000-0006-0000-0800-000041010000}">
      <text>
        <r>
          <rPr>
            <b/>
            <sz val="9"/>
            <color indexed="81"/>
            <rFont val="Tahoma"/>
            <family val="2"/>
            <charset val="186"/>
          </rPr>
          <t>Anne A.:</t>
        </r>
        <r>
          <rPr>
            <sz val="9"/>
            <color indexed="81"/>
            <rFont val="Tahoma"/>
            <family val="2"/>
            <charset val="186"/>
          </rPr>
          <t xml:space="preserve">
tehtud 27.11.12</t>
        </r>
      </text>
    </comment>
    <comment ref="A1144" authorId="11" shapeId="0" xr:uid="{00000000-0006-0000-0800-000042010000}">
      <text>
        <r>
          <rPr>
            <b/>
            <sz val="9"/>
            <color indexed="81"/>
            <rFont val="Tahoma"/>
            <family val="2"/>
            <charset val="186"/>
          </rPr>
          <t>Anne A.:</t>
        </r>
        <r>
          <rPr>
            <sz val="9"/>
            <color indexed="81"/>
            <rFont val="Tahoma"/>
            <family val="2"/>
            <charset val="186"/>
          </rPr>
          <t xml:space="preserve">
tehtud 27.11.12</t>
        </r>
      </text>
    </comment>
    <comment ref="A1145" authorId="11" shapeId="0" xr:uid="{00000000-0006-0000-0800-000043010000}">
      <text>
        <r>
          <rPr>
            <b/>
            <sz val="9"/>
            <color indexed="81"/>
            <rFont val="Tahoma"/>
            <family val="2"/>
            <charset val="186"/>
          </rPr>
          <t>Anne A.:</t>
        </r>
        <r>
          <rPr>
            <sz val="9"/>
            <color indexed="81"/>
            <rFont val="Tahoma"/>
            <family val="2"/>
            <charset val="186"/>
          </rPr>
          <t xml:space="preserve">
tehtud 04.12.12</t>
        </r>
      </text>
    </comment>
    <comment ref="A1146" authorId="11" shapeId="0" xr:uid="{00000000-0006-0000-0800-000044010000}">
      <text>
        <r>
          <rPr>
            <b/>
            <sz val="9"/>
            <color indexed="81"/>
            <rFont val="Tahoma"/>
            <family val="2"/>
            <charset val="186"/>
          </rPr>
          <t>Anne A.:</t>
        </r>
        <r>
          <rPr>
            <sz val="9"/>
            <color indexed="81"/>
            <rFont val="Tahoma"/>
            <family val="2"/>
            <charset val="186"/>
          </rPr>
          <t xml:space="preserve">
tehtud 13.12.12</t>
        </r>
      </text>
    </comment>
    <comment ref="A1147" authorId="11" shapeId="0" xr:uid="{00000000-0006-0000-0800-000045010000}">
      <text>
        <r>
          <rPr>
            <b/>
            <sz val="9"/>
            <color indexed="81"/>
            <rFont val="Tahoma"/>
            <family val="2"/>
            <charset val="186"/>
          </rPr>
          <t>Anne A.:</t>
        </r>
        <r>
          <rPr>
            <sz val="9"/>
            <color indexed="81"/>
            <rFont val="Tahoma"/>
            <family val="2"/>
            <charset val="186"/>
          </rPr>
          <t xml:space="preserve">
tehtud 13.12.12</t>
        </r>
      </text>
    </comment>
    <comment ref="A1148" authorId="11" shapeId="0" xr:uid="{00000000-0006-0000-0800-000046010000}">
      <text>
        <r>
          <rPr>
            <b/>
            <sz val="9"/>
            <color indexed="81"/>
            <rFont val="Tahoma"/>
            <family val="2"/>
            <charset val="186"/>
          </rPr>
          <t>Anne A.:</t>
        </r>
        <r>
          <rPr>
            <sz val="9"/>
            <color indexed="81"/>
            <rFont val="Tahoma"/>
            <family val="2"/>
            <charset val="186"/>
          </rPr>
          <t xml:space="preserve">
tehtud 13.12.12</t>
        </r>
      </text>
    </comment>
    <comment ref="A1160" authorId="7" shapeId="0" xr:uid="{00000000-0006-0000-0800-000047010000}">
      <text>
        <r>
          <rPr>
            <b/>
            <sz val="9"/>
            <color indexed="81"/>
            <rFont val="Tahoma"/>
            <family val="2"/>
            <charset val="186"/>
          </rPr>
          <t>Kristi Urmann:</t>
        </r>
        <r>
          <rPr>
            <sz val="9"/>
            <color indexed="81"/>
            <rFont val="Tahoma"/>
            <family val="2"/>
            <charset val="186"/>
          </rPr>
          <t xml:space="preserve">
Tehtud 24.07.2013</t>
        </r>
      </text>
    </comment>
    <comment ref="C1302" authorId="0" shapeId="0" xr:uid="{00000000-0006-0000-0800-000048010000}">
      <text>
        <r>
          <rPr>
            <b/>
            <sz val="8"/>
            <color indexed="81"/>
            <rFont val="Tahoma"/>
            <family val="2"/>
            <charset val="186"/>
          </rPr>
          <t>Robert Kriesenthal:</t>
        </r>
        <r>
          <rPr>
            <sz val="8"/>
            <color indexed="81"/>
            <rFont val="Tahoma"/>
            <family val="2"/>
            <charset val="186"/>
          </rPr>
          <t xml:space="preserve">
nimetus muudetud 24.07.2014
</t>
        </r>
      </text>
    </comment>
    <comment ref="C1510" authorId="5" shapeId="0" xr:uid="{00000000-0006-0000-0800-000049010000}">
      <text>
        <r>
          <rPr>
            <b/>
            <sz val="9"/>
            <color indexed="81"/>
            <rFont val="Tahoma"/>
            <family val="2"/>
            <charset val="186"/>
          </rPr>
          <t>Anne Altermann:</t>
        </r>
        <r>
          <rPr>
            <sz val="9"/>
            <color indexed="81"/>
            <rFont val="Tahoma"/>
            <family val="2"/>
            <charset val="186"/>
          </rPr>
          <t xml:space="preserve">
Rahandusministeerium</t>
        </r>
      </text>
    </comment>
    <comment ref="D1510" authorId="5" shapeId="0" xr:uid="{00000000-0006-0000-0800-00004A010000}">
      <text>
        <r>
          <rPr>
            <b/>
            <sz val="9"/>
            <color indexed="81"/>
            <rFont val="Tahoma"/>
            <family val="2"/>
            <charset val="186"/>
          </rPr>
          <t>Anne Altermann:</t>
        </r>
        <r>
          <rPr>
            <sz val="9"/>
            <color indexed="81"/>
            <rFont val="Tahoma"/>
            <family val="2"/>
            <charset val="186"/>
          </rPr>
          <t xml:space="preserve">
riigi poolt määratud</t>
        </r>
      </text>
    </comment>
    <comment ref="C1511" authorId="5" shapeId="0" xr:uid="{00000000-0006-0000-0800-00004B010000}">
      <text>
        <r>
          <rPr>
            <b/>
            <sz val="9"/>
            <color indexed="81"/>
            <rFont val="Tahoma"/>
            <family val="2"/>
            <charset val="186"/>
          </rPr>
          <t>Anne Altermann:</t>
        </r>
        <r>
          <rPr>
            <sz val="9"/>
            <color indexed="81"/>
            <rFont val="Tahoma"/>
            <family val="2"/>
            <charset val="186"/>
          </rPr>
          <t xml:space="preserve">
Rahandusministeerium</t>
        </r>
      </text>
    </comment>
    <comment ref="D1511" authorId="5" shapeId="0" xr:uid="{00000000-0006-0000-0800-00004C010000}">
      <text>
        <r>
          <rPr>
            <b/>
            <sz val="9"/>
            <color indexed="81"/>
            <rFont val="Tahoma"/>
            <family val="2"/>
            <charset val="186"/>
          </rPr>
          <t>Anne Altermann:</t>
        </r>
        <r>
          <rPr>
            <sz val="9"/>
            <color indexed="81"/>
            <rFont val="Tahoma"/>
            <family val="2"/>
            <charset val="186"/>
          </rPr>
          <t xml:space="preserve">
riigi poolt määratud</t>
        </r>
      </text>
    </comment>
    <comment ref="C1512" authorId="5" shapeId="0" xr:uid="{00000000-0006-0000-0800-00004D010000}">
      <text>
        <r>
          <rPr>
            <b/>
            <sz val="9"/>
            <color indexed="81"/>
            <rFont val="Tahoma"/>
            <family val="2"/>
            <charset val="186"/>
          </rPr>
          <t>Anne Altermann:</t>
        </r>
        <r>
          <rPr>
            <sz val="9"/>
            <color indexed="81"/>
            <rFont val="Tahoma"/>
            <family val="2"/>
            <charset val="186"/>
          </rPr>
          <t xml:space="preserve">
Rahandusministeerium</t>
        </r>
      </text>
    </comment>
    <comment ref="D1512" authorId="5" shapeId="0" xr:uid="{00000000-0006-0000-0800-00004E010000}">
      <text>
        <r>
          <rPr>
            <b/>
            <sz val="9"/>
            <color indexed="81"/>
            <rFont val="Tahoma"/>
            <family val="2"/>
            <charset val="186"/>
          </rPr>
          <t>Anne Altermann:</t>
        </r>
        <r>
          <rPr>
            <sz val="9"/>
            <color indexed="81"/>
            <rFont val="Tahoma"/>
            <family val="2"/>
            <charset val="186"/>
          </rPr>
          <t xml:space="preserve">
riigi poolt määratud</t>
        </r>
      </text>
    </comment>
    <comment ref="C1513" authorId="5" shapeId="0" xr:uid="{00000000-0006-0000-0800-00004F010000}">
      <text>
        <r>
          <rPr>
            <b/>
            <sz val="9"/>
            <color indexed="81"/>
            <rFont val="Tahoma"/>
            <family val="2"/>
            <charset val="186"/>
          </rPr>
          <t>Anne Altermann:</t>
        </r>
        <r>
          <rPr>
            <sz val="9"/>
            <color indexed="81"/>
            <rFont val="Tahoma"/>
            <family val="2"/>
            <charset val="186"/>
          </rPr>
          <t xml:space="preserve">
Rahandusministeerium</t>
        </r>
      </text>
    </comment>
    <comment ref="D1513" authorId="5" shapeId="0" xr:uid="{00000000-0006-0000-0800-000050010000}">
      <text>
        <r>
          <rPr>
            <b/>
            <sz val="9"/>
            <color indexed="81"/>
            <rFont val="Tahoma"/>
            <family val="2"/>
            <charset val="186"/>
          </rPr>
          <t>Anne Altermann:</t>
        </r>
        <r>
          <rPr>
            <sz val="9"/>
            <color indexed="81"/>
            <rFont val="Tahoma"/>
            <family val="2"/>
            <charset val="186"/>
          </rPr>
          <t xml:space="preserve">
riigi poolt määratud</t>
        </r>
      </text>
    </comment>
    <comment ref="C1514" authorId="5" shapeId="0" xr:uid="{00000000-0006-0000-0800-000051010000}">
      <text>
        <r>
          <rPr>
            <b/>
            <sz val="9"/>
            <color indexed="81"/>
            <rFont val="Tahoma"/>
            <family val="2"/>
            <charset val="186"/>
          </rPr>
          <t>Anne Altermann:</t>
        </r>
        <r>
          <rPr>
            <sz val="9"/>
            <color indexed="81"/>
            <rFont val="Tahoma"/>
            <family val="2"/>
            <charset val="186"/>
          </rPr>
          <t xml:space="preserve">
Rahandusministeerium</t>
        </r>
      </text>
    </comment>
    <comment ref="D1514" authorId="5" shapeId="0" xr:uid="{00000000-0006-0000-0800-000052010000}">
      <text>
        <r>
          <rPr>
            <b/>
            <sz val="9"/>
            <color indexed="81"/>
            <rFont val="Tahoma"/>
            <family val="2"/>
            <charset val="186"/>
          </rPr>
          <t>Anne Altermann:</t>
        </r>
        <r>
          <rPr>
            <sz val="9"/>
            <color indexed="81"/>
            <rFont val="Tahoma"/>
            <family val="2"/>
            <charset val="186"/>
          </rPr>
          <t xml:space="preserve">
riigi poolt määratud</t>
        </r>
      </text>
    </comment>
    <comment ref="A1570" authorId="5" shapeId="0" xr:uid="{00000000-0006-0000-0800-000053010000}">
      <text>
        <r>
          <rPr>
            <b/>
            <sz val="9"/>
            <color indexed="81"/>
            <rFont val="Tahoma"/>
            <family val="2"/>
            <charset val="186"/>
          </rPr>
          <t>Anne Altermann:</t>
        </r>
        <r>
          <rPr>
            <sz val="9"/>
            <color indexed="81"/>
            <rFont val="Tahoma"/>
            <family val="2"/>
            <charset val="186"/>
          </rPr>
          <t xml:space="preserve">
tehtud 21.11.2016
</t>
        </r>
      </text>
    </comment>
    <comment ref="A1571" authorId="5" shapeId="0" xr:uid="{00000000-0006-0000-0800-000054010000}">
      <text>
        <r>
          <rPr>
            <b/>
            <sz val="9"/>
            <color indexed="81"/>
            <rFont val="Tahoma"/>
            <family val="2"/>
            <charset val="186"/>
          </rPr>
          <t>Anne Altermann:</t>
        </r>
        <r>
          <rPr>
            <sz val="9"/>
            <color indexed="81"/>
            <rFont val="Tahoma"/>
            <family val="2"/>
            <charset val="186"/>
          </rPr>
          <t xml:space="preserve">
tehtud 21.11.2016</t>
        </r>
      </text>
    </comment>
    <comment ref="A1573" authorId="5" shapeId="0" xr:uid="{00000000-0006-0000-0800-000055010000}">
      <text>
        <r>
          <rPr>
            <b/>
            <sz val="9"/>
            <color indexed="81"/>
            <rFont val="Tahoma"/>
            <family val="2"/>
            <charset val="186"/>
          </rPr>
          <t>Anne Altermann:</t>
        </r>
        <r>
          <rPr>
            <sz val="9"/>
            <color indexed="81"/>
            <rFont val="Tahoma"/>
            <family val="2"/>
            <charset val="186"/>
          </rPr>
          <t xml:space="preserve">
tehtud 07.02.2017</t>
        </r>
      </text>
    </comment>
    <comment ref="A1574" authorId="5" shapeId="0" xr:uid="{00000000-0006-0000-0800-000056010000}">
      <text>
        <r>
          <rPr>
            <b/>
            <sz val="9"/>
            <color indexed="81"/>
            <rFont val="Tahoma"/>
            <family val="2"/>
            <charset val="186"/>
          </rPr>
          <t>Anne Altermann:</t>
        </r>
        <r>
          <rPr>
            <sz val="9"/>
            <color indexed="81"/>
            <rFont val="Tahoma"/>
            <family val="2"/>
            <charset val="186"/>
          </rPr>
          <t xml:space="preserve">
tehtud 07.02.2017
</t>
        </r>
      </text>
    </comment>
    <comment ref="A1575" authorId="5" shapeId="0" xr:uid="{00000000-0006-0000-0800-000057010000}">
      <text>
        <r>
          <rPr>
            <b/>
            <sz val="9"/>
            <color indexed="81"/>
            <rFont val="Tahoma"/>
            <family val="2"/>
            <charset val="186"/>
          </rPr>
          <t>Anne Altermann:</t>
        </r>
        <r>
          <rPr>
            <sz val="9"/>
            <color indexed="81"/>
            <rFont val="Tahoma"/>
            <family val="2"/>
            <charset val="186"/>
          </rPr>
          <t xml:space="preserve">
tehtud 07.02.2017
</t>
        </r>
      </text>
    </comment>
    <comment ref="A1576" authorId="5" shapeId="0" xr:uid="{00000000-0006-0000-0800-000058010000}">
      <text>
        <r>
          <rPr>
            <b/>
            <sz val="9"/>
            <color indexed="81"/>
            <rFont val="Tahoma"/>
            <family val="2"/>
            <charset val="186"/>
          </rPr>
          <t>Anne Altermann:</t>
        </r>
        <r>
          <rPr>
            <sz val="9"/>
            <color indexed="81"/>
            <rFont val="Tahoma"/>
            <family val="2"/>
            <charset val="186"/>
          </rPr>
          <t xml:space="preserve">
09.03.2017</t>
        </r>
      </text>
    </comment>
    <comment ref="A1581" authorId="5" shapeId="0" xr:uid="{00000000-0006-0000-0800-000059010000}">
      <text>
        <r>
          <rPr>
            <b/>
            <sz val="9"/>
            <color indexed="81"/>
            <rFont val="Tahoma"/>
            <family val="2"/>
            <charset val="186"/>
          </rPr>
          <t>Anne Altermann:</t>
        </r>
        <r>
          <rPr>
            <sz val="9"/>
            <color indexed="81"/>
            <rFont val="Tahoma"/>
            <family val="2"/>
            <charset val="186"/>
          </rPr>
          <t xml:space="preserve">
tehtud 18.03.2017
</t>
        </r>
      </text>
    </comment>
    <comment ref="A1582" authorId="5" shapeId="0" xr:uid="{00000000-0006-0000-0800-00005A010000}">
      <text>
        <r>
          <rPr>
            <b/>
            <sz val="9"/>
            <color indexed="81"/>
            <rFont val="Tahoma"/>
            <family val="2"/>
            <charset val="186"/>
          </rPr>
          <t>Anne Altermann:</t>
        </r>
        <r>
          <rPr>
            <sz val="9"/>
            <color indexed="81"/>
            <rFont val="Tahoma"/>
            <family val="2"/>
            <charset val="186"/>
          </rPr>
          <t xml:space="preserve">
tehtud 18.03.2017</t>
        </r>
      </text>
    </comment>
    <comment ref="A1584" authorId="5" shapeId="0" xr:uid="{00000000-0006-0000-0800-00005B010000}">
      <text>
        <r>
          <rPr>
            <b/>
            <sz val="9"/>
            <color indexed="81"/>
            <rFont val="Tahoma"/>
            <family val="2"/>
            <charset val="186"/>
          </rPr>
          <t>Anne Altermann:</t>
        </r>
        <r>
          <rPr>
            <sz val="9"/>
            <color indexed="81"/>
            <rFont val="Tahoma"/>
            <family val="2"/>
            <charset val="186"/>
          </rPr>
          <t xml:space="preserve">
tehtud 18.03.2017
</t>
        </r>
      </text>
    </comment>
    <comment ref="A1585" authorId="5" shapeId="0" xr:uid="{00000000-0006-0000-0800-00005C010000}">
      <text>
        <r>
          <rPr>
            <b/>
            <sz val="9"/>
            <color indexed="81"/>
            <rFont val="Tahoma"/>
            <family val="2"/>
            <charset val="186"/>
          </rPr>
          <t>Anne Altermann:</t>
        </r>
        <r>
          <rPr>
            <sz val="9"/>
            <color indexed="81"/>
            <rFont val="Tahoma"/>
            <family val="2"/>
            <charset val="186"/>
          </rPr>
          <t xml:space="preserve">
tehtud 18.03.2017
</t>
        </r>
      </text>
    </comment>
    <comment ref="C1605" authorId="5" shapeId="0" xr:uid="{00000000-0006-0000-0800-00005D010000}">
      <text>
        <r>
          <rPr>
            <b/>
            <sz val="9"/>
            <color indexed="81"/>
            <rFont val="Tahoma"/>
            <family val="2"/>
            <charset val="186"/>
          </rPr>
          <t>Anne Altermann:</t>
        </r>
        <r>
          <rPr>
            <sz val="9"/>
            <color indexed="81"/>
            <rFont val="Tahoma"/>
            <family val="2"/>
            <charset val="186"/>
          </rPr>
          <t xml:space="preserve">
KIK-i toetus</t>
        </r>
      </text>
    </comment>
    <comment ref="C1606" authorId="5" shapeId="0" xr:uid="{00000000-0006-0000-0800-00005E010000}">
      <text>
        <r>
          <rPr>
            <b/>
            <sz val="9"/>
            <color indexed="81"/>
            <rFont val="Tahoma"/>
            <family val="2"/>
            <charset val="186"/>
          </rPr>
          <t>Anne Altermann:</t>
        </r>
        <r>
          <rPr>
            <sz val="9"/>
            <color indexed="81"/>
            <rFont val="Tahoma"/>
            <family val="2"/>
            <charset val="186"/>
          </rPr>
          <t xml:space="preserve">
KIK-i toetus</t>
        </r>
      </text>
    </comment>
    <comment ref="C1657" authorId="5" shapeId="0" xr:uid="{00000000-0006-0000-0800-00005F010000}">
      <text>
        <r>
          <rPr>
            <b/>
            <sz val="9"/>
            <color indexed="81"/>
            <rFont val="Tahoma"/>
            <family val="2"/>
            <charset val="186"/>
          </rPr>
          <t>Anne Altermann:</t>
        </r>
        <r>
          <rPr>
            <sz val="9"/>
            <color indexed="81"/>
            <rFont val="Tahoma"/>
            <family val="2"/>
            <charset val="186"/>
          </rPr>
          <t xml:space="preserve">
Siseruumide remont (kolme rühmaruumi remont). Peale remonti kolib Tallinna Laagna Rukkilille Lasteaed asenduspinnale. K. Kärberi 31</t>
        </r>
      </text>
    </comment>
    <comment ref="C1658" authorId="5" shapeId="0" xr:uid="{00000000-0006-0000-0800-000060010000}">
      <text>
        <r>
          <rPr>
            <b/>
            <sz val="9"/>
            <color indexed="81"/>
            <rFont val="Tahoma"/>
            <family val="2"/>
            <charset val="186"/>
          </rPr>
          <t>Anne Altermann:</t>
        </r>
        <r>
          <rPr>
            <sz val="9"/>
            <color indexed="81"/>
            <rFont val="Tahoma"/>
            <family val="2"/>
            <charset val="186"/>
          </rPr>
          <t xml:space="preserve">
Tallinna Tuule Lasteaed, Paekaare 38, lasteaia rühmaruumi remont, asenduspinnaks Tallinna Lasteaed Laagna Rukkilillele lasteaiale.</t>
        </r>
      </text>
    </comment>
    <comment ref="C1659" authorId="5" shapeId="0" xr:uid="{00000000-0006-0000-0800-000061010000}">
      <text>
        <r>
          <rPr>
            <b/>
            <sz val="9"/>
            <color indexed="81"/>
            <rFont val="Tahoma"/>
            <family val="2"/>
            <charset val="186"/>
          </rPr>
          <t>Anne Altermann:</t>
        </r>
        <r>
          <rPr>
            <sz val="9"/>
            <color indexed="81"/>
            <rFont val="Tahoma"/>
            <family val="2"/>
            <charset val="186"/>
          </rPr>
          <t xml:space="preserve">
Remonttööd seoses Tallinna Lasteaed Rabarübliku  kolimine asenduspindadele, Külvi 14.</t>
        </r>
      </text>
    </comment>
    <comment ref="C1660" authorId="5" shapeId="0" xr:uid="{00000000-0006-0000-0800-000062010000}">
      <text>
        <r>
          <rPr>
            <b/>
            <sz val="9"/>
            <color indexed="81"/>
            <rFont val="Tahoma"/>
            <family val="2"/>
            <charset val="186"/>
          </rPr>
          <t>Anne Altermann:</t>
        </r>
        <r>
          <rPr>
            <sz val="9"/>
            <color indexed="81"/>
            <rFont val="Tahoma"/>
            <family val="2"/>
            <charset val="186"/>
          </rPr>
          <t xml:space="preserve">
Asenduspinna ettevalmistamine aadressil  Kose tee 58, Kose tee 58/1 ja Kose tee 58/2 ja Päästeameti ettekirjutuse täitmine</t>
        </r>
      </text>
    </comment>
    <comment ref="C1878" authorId="5" shapeId="0" xr:uid="{00000000-0006-0000-0800-000063010000}">
      <text>
        <r>
          <rPr>
            <sz val="9"/>
            <color indexed="81"/>
            <rFont val="Tahoma"/>
            <family val="2"/>
            <charset val="186"/>
          </rPr>
          <t xml:space="preserve">
KIN EA 2020</t>
        </r>
      </text>
    </comment>
    <comment ref="C2018" authorId="5" shapeId="0" xr:uid="{00000000-0006-0000-0800-000064010000}">
      <text>
        <r>
          <rPr>
            <b/>
            <sz val="9"/>
            <color indexed="81"/>
            <rFont val="Tahoma"/>
            <family val="2"/>
            <charset val="186"/>
          </rPr>
          <t xml:space="preserve">Anne Altermann:
</t>
        </r>
        <r>
          <rPr>
            <sz val="9"/>
            <color indexed="81"/>
            <rFont val="Tahoma"/>
            <family val="2"/>
            <charset val="186"/>
          </rPr>
          <t xml:space="preserve">Varem on viimistletud hoone välisfassaad (tänavapoolsed küljed). Sinna on paigaldatud ka uued vihmaveesüsteemid. Treppe on renoveeritud minimaalselt. Seega vajab renoveerimist hoovipoolsed seinad
1. Lõpetada lasteaia sisehoovis fassaadi viimistlustööd (lubikrohv)
2. Renoveerida lagunenud karniisid
3. Paigaldada puuduvatesse kohtadesse uued vihmavee süsteemid
4. Renoveerida 4 treppi
</t>
        </r>
      </text>
    </comment>
    <comment ref="C2019" authorId="5" shapeId="0" xr:uid="{00000000-0006-0000-0800-000065010000}">
      <text>
        <r>
          <rPr>
            <b/>
            <sz val="9"/>
            <color indexed="81"/>
            <rFont val="Tahoma"/>
            <family val="2"/>
            <charset val="186"/>
          </rPr>
          <t>Anne Altermann:</t>
        </r>
        <r>
          <rPr>
            <sz val="9"/>
            <color indexed="81"/>
            <rFont val="Tahoma"/>
            <family val="2"/>
            <charset val="186"/>
          </rPr>
          <t xml:space="preserve">
suvised laagrihooned</t>
        </r>
      </text>
    </comment>
    <comment ref="A2220" authorId="11" shapeId="0" xr:uid="{00000000-0006-0000-0800-000066010000}">
      <text>
        <r>
          <rPr>
            <b/>
            <sz val="9"/>
            <color indexed="81"/>
            <rFont val="Tahoma"/>
            <family val="2"/>
            <charset val="186"/>
          </rPr>
          <t>Anne A.:</t>
        </r>
        <r>
          <rPr>
            <sz val="9"/>
            <color indexed="81"/>
            <rFont val="Tahoma"/>
            <family val="2"/>
            <charset val="186"/>
          </rPr>
          <t xml:space="preserve">
tehtud 26.05.2014</t>
        </r>
      </text>
    </comment>
    <comment ref="A2224" authorId="11" shapeId="0" xr:uid="{00000000-0006-0000-0800-000067010000}">
      <text>
        <r>
          <rPr>
            <b/>
            <sz val="9"/>
            <color indexed="81"/>
            <rFont val="Tahoma"/>
            <family val="2"/>
            <charset val="186"/>
          </rPr>
          <t>Anne A.:</t>
        </r>
        <r>
          <rPr>
            <sz val="9"/>
            <color indexed="81"/>
            <rFont val="Tahoma"/>
            <family val="2"/>
            <charset val="186"/>
          </rPr>
          <t xml:space="preserve">
tehtud 14.11.2014</t>
        </r>
      </text>
    </comment>
    <comment ref="A2228" authorId="11" shapeId="0" xr:uid="{00000000-0006-0000-0800-000068010000}">
      <text>
        <r>
          <rPr>
            <b/>
            <sz val="9"/>
            <color indexed="81"/>
            <rFont val="Tahoma"/>
            <family val="2"/>
            <charset val="186"/>
          </rPr>
          <t>Anne A.:</t>
        </r>
        <r>
          <rPr>
            <sz val="9"/>
            <color indexed="81"/>
            <rFont val="Tahoma"/>
            <family val="2"/>
            <charset val="186"/>
          </rPr>
          <t xml:space="preserve">
tehtud 22.08.2014
</t>
        </r>
      </text>
    </comment>
    <comment ref="A2229" authorId="11" shapeId="0" xr:uid="{00000000-0006-0000-0800-000069010000}">
      <text>
        <r>
          <rPr>
            <b/>
            <sz val="9"/>
            <color indexed="81"/>
            <rFont val="Tahoma"/>
            <family val="2"/>
            <charset val="186"/>
          </rPr>
          <t>Anne A.:</t>
        </r>
        <r>
          <rPr>
            <sz val="9"/>
            <color indexed="81"/>
            <rFont val="Tahoma"/>
            <family val="2"/>
            <charset val="186"/>
          </rPr>
          <t xml:space="preserve">
tehtud 17.09.2014
</t>
        </r>
      </text>
    </comment>
    <comment ref="A2230" authorId="11" shapeId="0" xr:uid="{00000000-0006-0000-0800-00006A010000}">
      <text>
        <r>
          <rPr>
            <b/>
            <sz val="9"/>
            <color indexed="81"/>
            <rFont val="Tahoma"/>
            <family val="2"/>
            <charset val="186"/>
          </rPr>
          <t>Anne A.:</t>
        </r>
        <r>
          <rPr>
            <sz val="9"/>
            <color indexed="81"/>
            <rFont val="Tahoma"/>
            <family val="2"/>
            <charset val="186"/>
          </rPr>
          <t xml:space="preserve">
tehtud  17.09.2014
</t>
        </r>
      </text>
    </comment>
    <comment ref="A2231" authorId="11" shapeId="0" xr:uid="{00000000-0006-0000-0800-00006B010000}">
      <text>
        <r>
          <rPr>
            <b/>
            <sz val="9"/>
            <color indexed="81"/>
            <rFont val="Tahoma"/>
            <family val="2"/>
            <charset val="186"/>
          </rPr>
          <t>Anne A.:</t>
        </r>
        <r>
          <rPr>
            <sz val="9"/>
            <color indexed="81"/>
            <rFont val="Tahoma"/>
            <family val="2"/>
            <charset val="186"/>
          </rPr>
          <t xml:space="preserve">
tehtud 14.11.2014</t>
        </r>
      </text>
    </comment>
    <comment ref="A2232" authorId="11" shapeId="0" xr:uid="{00000000-0006-0000-0800-00006C010000}">
      <text>
        <r>
          <rPr>
            <b/>
            <sz val="9"/>
            <color indexed="81"/>
            <rFont val="Tahoma"/>
            <family val="2"/>
            <charset val="186"/>
          </rPr>
          <t>Anne A.:</t>
        </r>
        <r>
          <rPr>
            <sz val="9"/>
            <color indexed="81"/>
            <rFont val="Tahoma"/>
            <family val="2"/>
            <charset val="186"/>
          </rPr>
          <t xml:space="preserve">
tehtud 14.11.2014
</t>
        </r>
      </text>
    </comment>
    <comment ref="A2236" authorId="4" shapeId="0" xr:uid="{00000000-0006-0000-0800-00006D010000}">
      <text>
        <r>
          <rPr>
            <b/>
            <sz val="8"/>
            <color indexed="81"/>
            <rFont val="Tahoma"/>
            <family val="2"/>
            <charset val="186"/>
          </rPr>
          <t>valler:</t>
        </r>
        <r>
          <rPr>
            <sz val="8"/>
            <color indexed="81"/>
            <rFont val="Tahoma"/>
            <family val="2"/>
            <charset val="186"/>
          </rPr>
          <t xml:space="preserve">
tehtud 05.12.08</t>
        </r>
      </text>
    </comment>
    <comment ref="D2236" authorId="5" shapeId="0" xr:uid="{00000000-0006-0000-0800-00006E010000}">
      <text>
        <r>
          <rPr>
            <sz val="9"/>
            <color indexed="81"/>
            <rFont val="Tahoma"/>
            <family val="2"/>
            <charset val="186"/>
          </rPr>
          <t>Kuni 31.12.2016 oli huvikoolidel tegevusala 08105 või 08106
Alates 01.01.2017 on 09510</t>
        </r>
      </text>
    </comment>
    <comment ref="B2239" authorId="8" shapeId="0" xr:uid="{00000000-0006-0000-0800-00006F010000}">
      <text>
        <r>
          <rPr>
            <b/>
            <sz val="8"/>
            <color indexed="81"/>
            <rFont val="Tahoma"/>
            <family val="2"/>
            <charset val="186"/>
          </rPr>
          <t>ruusmann:</t>
        </r>
        <r>
          <rPr>
            <sz val="8"/>
            <color indexed="81"/>
            <rFont val="Tahoma"/>
            <family val="2"/>
            <charset val="186"/>
          </rPr>
          <t xml:space="preserve">
tehtud 18.11.2008</t>
        </r>
      </text>
    </comment>
    <comment ref="B2240" authorId="10" shapeId="0" xr:uid="{00000000-0006-0000-0800-000070010000}">
      <text>
        <r>
          <rPr>
            <b/>
            <sz val="9"/>
            <color indexed="81"/>
            <rFont val="Tahoma"/>
            <family val="2"/>
            <charset val="186"/>
          </rPr>
          <t>Anne A:</t>
        </r>
        <r>
          <rPr>
            <sz val="9"/>
            <color indexed="81"/>
            <rFont val="Tahoma"/>
            <family val="2"/>
            <charset val="186"/>
          </rPr>
          <t xml:space="preserve">
Tehtud 16.12.10 annetus Evi Areni poolt Nõmme Muusikakoolile kabinetklaveri Steinway&amp;Sons "Essex" soetamiseks</t>
        </r>
      </text>
    </comment>
    <comment ref="A2241" authorId="11" shapeId="0" xr:uid="{00000000-0006-0000-0800-000071010000}">
      <text>
        <r>
          <rPr>
            <b/>
            <sz val="9"/>
            <color indexed="81"/>
            <rFont val="Tahoma"/>
            <family val="2"/>
            <charset val="186"/>
          </rPr>
          <t>Anne A.:</t>
        </r>
        <r>
          <rPr>
            <sz val="9"/>
            <color indexed="81"/>
            <rFont val="Tahoma"/>
            <family val="2"/>
            <charset val="186"/>
          </rPr>
          <t xml:space="preserve">
tehtud 05.09.2013</t>
        </r>
      </text>
    </comment>
    <comment ref="A2242" authorId="5" shapeId="0" xr:uid="{00000000-0006-0000-0800-000072010000}">
      <text>
        <r>
          <rPr>
            <b/>
            <sz val="9"/>
            <color indexed="81"/>
            <rFont val="Tahoma"/>
            <family val="2"/>
            <charset val="186"/>
          </rPr>
          <t>Anne Altermann:</t>
        </r>
        <r>
          <rPr>
            <sz val="9"/>
            <color indexed="81"/>
            <rFont val="Tahoma"/>
            <family val="2"/>
            <charset val="186"/>
          </rPr>
          <t xml:space="preserve">
tehtud 16.02.2016</t>
        </r>
      </text>
    </comment>
    <comment ref="D2242" authorId="5" shapeId="0" xr:uid="{00000000-0006-0000-0800-000073010000}">
      <text>
        <r>
          <rPr>
            <sz val="9"/>
            <color indexed="81"/>
            <rFont val="Tahoma"/>
            <family val="2"/>
            <charset val="186"/>
          </rPr>
          <t xml:space="preserve">
kuni 31.12.2016 oli tegevusala 08105
Alates 01.01.2017 on 09510</t>
        </r>
      </text>
    </comment>
    <comment ref="A2243" authorId="5" shapeId="0" xr:uid="{00000000-0006-0000-0800-000074010000}">
      <text>
        <r>
          <rPr>
            <b/>
            <sz val="9"/>
            <color indexed="81"/>
            <rFont val="Segoe UI"/>
            <family val="2"/>
            <charset val="186"/>
          </rPr>
          <t>Anne Altermann:</t>
        </r>
        <r>
          <rPr>
            <sz val="9"/>
            <color indexed="81"/>
            <rFont val="Segoe UI"/>
            <family val="2"/>
            <charset val="186"/>
          </rPr>
          <t xml:space="preserve">
tehtud 27.06.2018</t>
        </r>
      </text>
    </comment>
    <comment ref="B2245" authorId="8" shapeId="0" xr:uid="{00000000-0006-0000-0800-000075010000}">
      <text>
        <r>
          <rPr>
            <b/>
            <sz val="8"/>
            <color indexed="81"/>
            <rFont val="Tahoma"/>
            <family val="2"/>
            <charset val="186"/>
          </rPr>
          <t>ruusmann:</t>
        </r>
        <r>
          <rPr>
            <sz val="8"/>
            <color indexed="81"/>
            <rFont val="Tahoma"/>
            <family val="2"/>
            <charset val="186"/>
          </rPr>
          <t xml:space="preserve">
tehtud 14.08.2008</t>
        </r>
      </text>
    </comment>
    <comment ref="D2245" authorId="5" shapeId="0" xr:uid="{00000000-0006-0000-0800-000076010000}">
      <text>
        <r>
          <rPr>
            <sz val="9"/>
            <color indexed="81"/>
            <rFont val="Tahoma"/>
            <family val="2"/>
            <charset val="186"/>
          </rPr>
          <t xml:space="preserve">
kuni 31.12.2016 oli tegevusala 08105
Alates 01.01.2017 on 09510</t>
        </r>
      </text>
    </comment>
    <comment ref="B2246" authorId="8" shapeId="0" xr:uid="{00000000-0006-0000-0800-000077010000}">
      <text>
        <r>
          <rPr>
            <b/>
            <sz val="8"/>
            <color indexed="81"/>
            <rFont val="Tahoma"/>
            <family val="2"/>
            <charset val="186"/>
          </rPr>
          <t>ruusmann:</t>
        </r>
        <r>
          <rPr>
            <sz val="8"/>
            <color indexed="81"/>
            <rFont val="Tahoma"/>
            <family val="2"/>
            <charset val="186"/>
          </rPr>
          <t xml:space="preserve">
tehtud 28.01.2009, samal fondil akordion, digiorel,</t>
        </r>
      </text>
    </comment>
    <comment ref="B2249" authorId="10" shapeId="0" xr:uid="{00000000-0006-0000-0800-000078010000}">
      <text>
        <r>
          <rPr>
            <b/>
            <sz val="9"/>
            <color indexed="81"/>
            <rFont val="Tahoma"/>
            <family val="2"/>
            <charset val="186"/>
          </rPr>
          <t xml:space="preserve">altermann1:
</t>
        </r>
        <r>
          <rPr>
            <sz val="9"/>
            <color indexed="81"/>
            <rFont val="Tahoma"/>
            <family val="2"/>
            <charset val="186"/>
          </rPr>
          <t>tehtud 30.01.12.a.</t>
        </r>
        <r>
          <rPr>
            <sz val="9"/>
            <color indexed="81"/>
            <rFont val="Tahoma"/>
            <family val="2"/>
            <charset val="186"/>
          </rPr>
          <t xml:space="preserve">
KULKA lep. S05-11/1086L 4000€</t>
        </r>
      </text>
    </comment>
    <comment ref="D2249" authorId="5" shapeId="0" xr:uid="{00000000-0006-0000-0800-000079010000}">
      <text>
        <r>
          <rPr>
            <sz val="9"/>
            <color indexed="81"/>
            <rFont val="Tahoma"/>
            <family val="2"/>
            <charset val="186"/>
          </rPr>
          <t xml:space="preserve">
kuni 31.12.2016 oli tegevusala 08105
Alates 01.01.2017 on 09510</t>
        </r>
      </text>
    </comment>
    <comment ref="A2250" authorId="5" shapeId="0" xr:uid="{00000000-0006-0000-0800-00007A010000}">
      <text>
        <r>
          <rPr>
            <b/>
            <sz val="9"/>
            <color indexed="81"/>
            <rFont val="Tahoma"/>
            <family val="2"/>
            <charset val="186"/>
          </rPr>
          <t>Anne Altermann:</t>
        </r>
        <r>
          <rPr>
            <sz val="9"/>
            <color indexed="81"/>
            <rFont val="Tahoma"/>
            <family val="2"/>
            <charset val="186"/>
          </rPr>
          <t xml:space="preserve">
tehtud 03.10.12</t>
        </r>
      </text>
    </comment>
    <comment ref="A2252" authorId="11" shapeId="0" xr:uid="{00000000-0006-0000-0800-00007B010000}">
      <text>
        <r>
          <rPr>
            <b/>
            <sz val="9"/>
            <color indexed="81"/>
            <rFont val="Tahoma"/>
            <family val="2"/>
            <charset val="186"/>
          </rPr>
          <t>Anne A.:</t>
        </r>
        <r>
          <rPr>
            <sz val="9"/>
            <color indexed="81"/>
            <rFont val="Tahoma"/>
            <family val="2"/>
            <charset val="186"/>
          </rPr>
          <t xml:space="preserve">
tehtud 17.09.2013</t>
        </r>
      </text>
    </comment>
    <comment ref="A2253" authorId="11" shapeId="0" xr:uid="{00000000-0006-0000-0800-00007C010000}">
      <text>
        <r>
          <rPr>
            <b/>
            <sz val="9"/>
            <color indexed="81"/>
            <rFont val="Tahoma"/>
            <family val="2"/>
            <charset val="186"/>
          </rPr>
          <t>Anne A.:</t>
        </r>
        <r>
          <rPr>
            <sz val="9"/>
            <color indexed="81"/>
            <rFont val="Tahoma"/>
            <family val="2"/>
            <charset val="186"/>
          </rPr>
          <t xml:space="preserve">
tehtud 12.03.2014</t>
        </r>
      </text>
    </comment>
    <comment ref="A2254" authorId="5" shapeId="0" xr:uid="{00000000-0006-0000-0800-00007D010000}">
      <text>
        <r>
          <rPr>
            <b/>
            <sz val="9"/>
            <color indexed="81"/>
            <rFont val="Tahoma"/>
            <family val="2"/>
            <charset val="186"/>
          </rPr>
          <t>Anne Altermann:</t>
        </r>
        <r>
          <rPr>
            <sz val="9"/>
            <color indexed="81"/>
            <rFont val="Tahoma"/>
            <family val="2"/>
            <charset val="186"/>
          </rPr>
          <t xml:space="preserve">
tehtud 04.10.2016</t>
        </r>
      </text>
    </comment>
    <comment ref="D2254" authorId="5" shapeId="0" xr:uid="{00000000-0006-0000-0800-00007E010000}">
      <text>
        <r>
          <rPr>
            <sz val="9"/>
            <color indexed="81"/>
            <rFont val="Tahoma"/>
            <family val="2"/>
            <charset val="186"/>
          </rPr>
          <t xml:space="preserve">
kuni 31.12.2016 oli tegevusala 08105
Alates 01.01.2017 on 09510</t>
        </r>
      </text>
    </comment>
    <comment ref="A2255" authorId="5" shapeId="0" xr:uid="{00000000-0006-0000-0800-00007F010000}">
      <text>
        <r>
          <rPr>
            <b/>
            <sz val="9"/>
            <color indexed="81"/>
            <rFont val="Segoe UI"/>
            <family val="2"/>
            <charset val="186"/>
          </rPr>
          <t>Anne Altermann:</t>
        </r>
        <r>
          <rPr>
            <sz val="9"/>
            <color indexed="81"/>
            <rFont val="Segoe UI"/>
            <family val="2"/>
            <charset val="186"/>
          </rPr>
          <t xml:space="preserve">
tehtud 18.05.2018</t>
        </r>
      </text>
    </comment>
    <comment ref="A2256" authorId="5" shapeId="0" xr:uid="{00000000-0006-0000-0800-000080010000}">
      <text>
        <r>
          <rPr>
            <b/>
            <sz val="9"/>
            <color indexed="81"/>
            <rFont val="Segoe UI"/>
            <family val="2"/>
            <charset val="186"/>
          </rPr>
          <t>Anne Altermann:</t>
        </r>
        <r>
          <rPr>
            <sz val="9"/>
            <color indexed="81"/>
            <rFont val="Segoe UI"/>
            <family val="2"/>
            <charset val="186"/>
          </rPr>
          <t xml:space="preserve">
tehtud 08.11.2018
</t>
        </r>
      </text>
    </comment>
    <comment ref="A2262" authorId="11" shapeId="0" xr:uid="{00000000-0006-0000-0800-000081010000}">
      <text>
        <r>
          <rPr>
            <b/>
            <sz val="9"/>
            <color indexed="81"/>
            <rFont val="Tahoma"/>
            <family val="2"/>
            <charset val="186"/>
          </rPr>
          <t>Anne A.:</t>
        </r>
        <r>
          <rPr>
            <sz val="9"/>
            <color indexed="81"/>
            <rFont val="Tahoma"/>
            <family val="2"/>
            <charset val="186"/>
          </rPr>
          <t xml:space="preserve">
tehtud 05.11.2015</t>
        </r>
      </text>
    </comment>
    <comment ref="D2262" authorId="5" shapeId="0" xr:uid="{00000000-0006-0000-0800-000082010000}">
      <text>
        <r>
          <rPr>
            <sz val="9"/>
            <color indexed="81"/>
            <rFont val="Tahoma"/>
            <family val="2"/>
            <charset val="186"/>
          </rPr>
          <t xml:space="preserve">
kuni 31.12.2016 oli tegevusala 08106
Alates 01.01.2017 on 09510</t>
        </r>
      </text>
    </comment>
    <comment ref="A2263" authorId="5" shapeId="0" xr:uid="{00000000-0006-0000-0800-000083010000}">
      <text>
        <r>
          <rPr>
            <b/>
            <sz val="9"/>
            <color indexed="81"/>
            <rFont val="Tahoma"/>
            <family val="2"/>
            <charset val="186"/>
          </rPr>
          <t>Anne Altermann:</t>
        </r>
        <r>
          <rPr>
            <sz val="9"/>
            <color indexed="81"/>
            <rFont val="Tahoma"/>
            <family val="2"/>
            <charset val="186"/>
          </rPr>
          <t xml:space="preserve">
tehtud 05.04.2017</t>
        </r>
      </text>
    </comment>
    <comment ref="A2264" authorId="5" shapeId="0" xr:uid="{00000000-0006-0000-0800-000084010000}">
      <text>
        <r>
          <rPr>
            <b/>
            <sz val="9"/>
            <color indexed="81"/>
            <rFont val="Tahoma"/>
            <family val="2"/>
            <charset val="186"/>
          </rPr>
          <t>Anne Altermann:</t>
        </r>
        <r>
          <rPr>
            <sz val="9"/>
            <color indexed="81"/>
            <rFont val="Tahoma"/>
            <family val="2"/>
            <charset val="186"/>
          </rPr>
          <t xml:space="preserve">
tehtud 26.02.2020</t>
        </r>
      </text>
    </comment>
    <comment ref="A2265" authorId="5" shapeId="0" xr:uid="{00000000-0006-0000-0800-000085010000}">
      <text>
        <r>
          <rPr>
            <b/>
            <sz val="9"/>
            <color indexed="81"/>
            <rFont val="Tahoma"/>
            <family val="2"/>
            <charset val="186"/>
          </rPr>
          <t>Anne Altermann:</t>
        </r>
        <r>
          <rPr>
            <sz val="9"/>
            <color indexed="81"/>
            <rFont val="Tahoma"/>
            <family val="2"/>
            <charset val="186"/>
          </rPr>
          <t xml:space="preserve">
tehtud 08.07.2020</t>
        </r>
      </text>
    </comment>
    <comment ref="B2267" authorId="8" shapeId="0" xr:uid="{00000000-0006-0000-0800-000086010000}">
      <text>
        <r>
          <rPr>
            <b/>
            <sz val="8"/>
            <color indexed="81"/>
            <rFont val="Tahoma"/>
            <family val="2"/>
            <charset val="186"/>
          </rPr>
          <t>ruusmann:</t>
        </r>
        <r>
          <rPr>
            <sz val="8"/>
            <color indexed="81"/>
            <rFont val="Tahoma"/>
            <family val="2"/>
            <charset val="186"/>
          </rPr>
          <t xml:space="preserve">
tehtud 22.08.2008</t>
        </r>
      </text>
    </comment>
    <comment ref="A2268" authorId="11" shapeId="0" xr:uid="{00000000-0006-0000-0800-000087010000}">
      <text>
        <r>
          <rPr>
            <b/>
            <sz val="9"/>
            <color indexed="81"/>
            <rFont val="Tahoma"/>
            <family val="2"/>
            <charset val="186"/>
          </rPr>
          <t>Anne A.:</t>
        </r>
        <r>
          <rPr>
            <sz val="9"/>
            <color indexed="81"/>
            <rFont val="Tahoma"/>
            <family val="2"/>
            <charset val="186"/>
          </rPr>
          <t xml:space="preserve">
tehtud 02.07.2013</t>
        </r>
      </text>
    </comment>
    <comment ref="A2269" authorId="5" shapeId="0" xr:uid="{00000000-0006-0000-0800-000088010000}">
      <text>
        <r>
          <rPr>
            <b/>
            <sz val="9"/>
            <color indexed="81"/>
            <rFont val="Tahoma"/>
            <family val="2"/>
            <charset val="186"/>
          </rPr>
          <t>Anne Altermann:</t>
        </r>
        <r>
          <rPr>
            <sz val="9"/>
            <color indexed="81"/>
            <rFont val="Tahoma"/>
            <family val="2"/>
            <charset val="186"/>
          </rPr>
          <t xml:space="preserve">
tehtud 28.02.2017</t>
        </r>
      </text>
    </comment>
    <comment ref="D2269" authorId="5" shapeId="0" xr:uid="{00000000-0006-0000-0800-000089010000}">
      <text>
        <r>
          <rPr>
            <sz val="9"/>
            <color indexed="81"/>
            <rFont val="Tahoma"/>
            <family val="2"/>
            <charset val="186"/>
          </rPr>
          <t xml:space="preserve">
kuni 31.12.2016 oli tegevusala 08105
Alates 01.01.2017 on 09510</t>
        </r>
      </text>
    </comment>
    <comment ref="A2270" authorId="5" shapeId="0" xr:uid="{00000000-0006-0000-0800-00008A010000}">
      <text>
        <r>
          <rPr>
            <b/>
            <sz val="9"/>
            <color indexed="81"/>
            <rFont val="Tahoma"/>
            <family val="2"/>
            <charset val="186"/>
          </rPr>
          <t>Anne Altermann:</t>
        </r>
        <r>
          <rPr>
            <sz val="9"/>
            <color indexed="81"/>
            <rFont val="Tahoma"/>
            <family val="2"/>
            <charset val="186"/>
          </rPr>
          <t xml:space="preserve">
tehtud 20.11.2017</t>
        </r>
      </text>
    </comment>
    <comment ref="A2278" authorId="5" shapeId="0" xr:uid="{00000000-0006-0000-0800-00008B010000}">
      <text>
        <r>
          <rPr>
            <b/>
            <sz val="9"/>
            <color indexed="81"/>
            <rFont val="Tahoma"/>
            <family val="2"/>
            <charset val="186"/>
          </rPr>
          <t>Anne Altermann:</t>
        </r>
        <r>
          <rPr>
            <sz val="9"/>
            <color indexed="81"/>
            <rFont val="Tahoma"/>
            <family val="2"/>
            <charset val="186"/>
          </rPr>
          <t xml:space="preserve">
tehtud 17.12.2020</t>
        </r>
      </text>
    </comment>
    <comment ref="A2279" authorId="4" shapeId="0" xr:uid="{00000000-0006-0000-0800-00008C010000}">
      <text>
        <r>
          <rPr>
            <b/>
            <sz val="8"/>
            <color indexed="81"/>
            <rFont val="Tahoma"/>
            <family val="2"/>
            <charset val="186"/>
          </rPr>
          <t>valler:</t>
        </r>
        <r>
          <rPr>
            <sz val="8"/>
            <color indexed="81"/>
            <rFont val="Tahoma"/>
            <family val="2"/>
            <charset val="186"/>
          </rPr>
          <t xml:space="preserve">
tehtud 05.12.08</t>
        </r>
      </text>
    </comment>
    <comment ref="A2280" authorId="5" shapeId="0" xr:uid="{00000000-0006-0000-0800-00008D010000}">
      <text>
        <r>
          <rPr>
            <b/>
            <sz val="9"/>
            <color indexed="81"/>
            <rFont val="Tahoma"/>
            <family val="2"/>
            <charset val="186"/>
          </rPr>
          <t>Anne Altermann:</t>
        </r>
        <r>
          <rPr>
            <sz val="9"/>
            <color indexed="81"/>
            <rFont val="Tahoma"/>
            <family val="2"/>
            <charset val="186"/>
          </rPr>
          <t xml:space="preserve">
tehtud 08.11.2017</t>
        </r>
      </text>
    </comment>
    <comment ref="A2281" authorId="5" shapeId="0" xr:uid="{00000000-0006-0000-0800-00008E010000}">
      <text>
        <r>
          <rPr>
            <b/>
            <sz val="9"/>
            <color indexed="81"/>
            <rFont val="Tahoma"/>
            <family val="2"/>
            <charset val="186"/>
          </rPr>
          <t>Anne Altermann:</t>
        </r>
        <r>
          <rPr>
            <sz val="9"/>
            <color indexed="81"/>
            <rFont val="Tahoma"/>
            <family val="2"/>
            <charset val="186"/>
          </rPr>
          <t xml:space="preserve">
tehtud 26.03.2019</t>
        </r>
      </text>
    </comment>
    <comment ref="A2282" authorId="5" shapeId="0" xr:uid="{00000000-0006-0000-0800-00008F010000}">
      <text>
        <r>
          <rPr>
            <b/>
            <sz val="9"/>
            <color indexed="81"/>
            <rFont val="Tahoma"/>
            <family val="2"/>
            <charset val="186"/>
          </rPr>
          <t>Anne Altermann:</t>
        </r>
        <r>
          <rPr>
            <sz val="9"/>
            <color indexed="81"/>
            <rFont val="Tahoma"/>
            <family val="2"/>
            <charset val="186"/>
          </rPr>
          <t xml:space="preserve">
tehtud 17.07.2019</t>
        </r>
      </text>
    </comment>
    <comment ref="A2283" authorId="5" shapeId="0" xr:uid="{00000000-0006-0000-0800-000090010000}">
      <text>
        <r>
          <rPr>
            <b/>
            <sz val="9"/>
            <color indexed="81"/>
            <rFont val="Tahoma"/>
            <family val="2"/>
            <charset val="186"/>
          </rPr>
          <t>Anne Altermann:</t>
        </r>
        <r>
          <rPr>
            <sz val="9"/>
            <color indexed="81"/>
            <rFont val="Tahoma"/>
            <family val="2"/>
            <charset val="186"/>
          </rPr>
          <t xml:space="preserve">
tehtud 30.09.2019</t>
        </r>
      </text>
    </comment>
    <comment ref="A2284" authorId="5" shapeId="0" xr:uid="{00000000-0006-0000-0800-000091010000}">
      <text>
        <r>
          <rPr>
            <b/>
            <sz val="9"/>
            <color indexed="81"/>
            <rFont val="Tahoma"/>
            <family val="2"/>
            <charset val="186"/>
          </rPr>
          <t>Anne Altermann:</t>
        </r>
        <r>
          <rPr>
            <sz val="9"/>
            <color indexed="81"/>
            <rFont val="Tahoma"/>
            <family val="2"/>
            <charset val="186"/>
          </rPr>
          <t xml:space="preserve">
tehtud 15.10.2020</t>
        </r>
      </text>
    </comment>
    <comment ref="A2287" authorId="10" shapeId="0" xr:uid="{00000000-0006-0000-0800-000092010000}">
      <text>
        <r>
          <rPr>
            <b/>
            <sz val="9"/>
            <color indexed="81"/>
            <rFont val="Tahoma"/>
            <family val="2"/>
            <charset val="186"/>
          </rPr>
          <t>altermann1:</t>
        </r>
        <r>
          <rPr>
            <sz val="9"/>
            <color indexed="81"/>
            <rFont val="Tahoma"/>
            <family val="2"/>
            <charset val="186"/>
          </rPr>
          <t xml:space="preserve">
tehtud 11.06.12
</t>
        </r>
      </text>
    </comment>
    <comment ref="A2289" authorId="11" shapeId="0" xr:uid="{00000000-0006-0000-0800-000093010000}">
      <text>
        <r>
          <rPr>
            <b/>
            <sz val="9"/>
            <color indexed="81"/>
            <rFont val="Tahoma"/>
            <family val="2"/>
            <charset val="186"/>
          </rPr>
          <t>Anne A.:</t>
        </r>
        <r>
          <rPr>
            <sz val="9"/>
            <color indexed="81"/>
            <rFont val="Tahoma"/>
            <family val="2"/>
            <charset val="186"/>
          </rPr>
          <t xml:space="preserve">
tehtud 28.06.2013</t>
        </r>
      </text>
    </comment>
    <comment ref="A2290" authorId="11" shapeId="0" xr:uid="{00000000-0006-0000-0800-000094010000}">
      <text>
        <r>
          <rPr>
            <b/>
            <sz val="9"/>
            <color indexed="81"/>
            <rFont val="Tahoma"/>
            <family val="2"/>
            <charset val="186"/>
          </rPr>
          <t>Anne A.:</t>
        </r>
        <r>
          <rPr>
            <sz val="9"/>
            <color indexed="81"/>
            <rFont val="Tahoma"/>
            <family val="2"/>
            <charset val="186"/>
          </rPr>
          <t xml:space="preserve">
tehtud 05.11.2015</t>
        </r>
      </text>
    </comment>
    <comment ref="D2290" authorId="5" shapeId="0" xr:uid="{00000000-0006-0000-0800-000095010000}">
      <text>
        <r>
          <rPr>
            <sz val="9"/>
            <color indexed="81"/>
            <rFont val="Tahoma"/>
            <family val="2"/>
            <charset val="186"/>
          </rPr>
          <t xml:space="preserve">
kuni 31.12.2016 oli tegevusala 08106
Alates 01.01.2017 on 09510</t>
        </r>
      </text>
    </comment>
    <comment ref="A2291" authorId="5" shapeId="0" xr:uid="{00000000-0006-0000-0800-000096010000}">
      <text>
        <r>
          <rPr>
            <b/>
            <sz val="9"/>
            <color indexed="81"/>
            <rFont val="Tahoma"/>
            <family val="2"/>
            <charset val="186"/>
          </rPr>
          <t>Anne Altermann:</t>
        </r>
        <r>
          <rPr>
            <sz val="9"/>
            <color indexed="81"/>
            <rFont val="Tahoma"/>
            <family val="2"/>
            <charset val="186"/>
          </rPr>
          <t xml:space="preserve">
09.03.2017</t>
        </r>
      </text>
    </comment>
    <comment ref="A2293" authorId="5" shapeId="0" xr:uid="{00000000-0006-0000-0800-000097010000}">
      <text>
        <r>
          <rPr>
            <b/>
            <sz val="9"/>
            <color indexed="81"/>
            <rFont val="Segoe UI"/>
            <family val="2"/>
            <charset val="186"/>
          </rPr>
          <t>Anne Altermann:</t>
        </r>
        <r>
          <rPr>
            <sz val="9"/>
            <color indexed="81"/>
            <rFont val="Segoe UI"/>
            <family val="2"/>
            <charset val="186"/>
          </rPr>
          <t xml:space="preserve">
tehtud 16.03.2018</t>
        </r>
      </text>
    </comment>
    <comment ref="A2294" authorId="5" shapeId="0" xr:uid="{00000000-0006-0000-0800-000098010000}">
      <text>
        <r>
          <rPr>
            <b/>
            <sz val="9"/>
            <color indexed="81"/>
            <rFont val="Tahoma"/>
            <family val="2"/>
            <charset val="186"/>
          </rPr>
          <t>Anne Altermann:</t>
        </r>
        <r>
          <rPr>
            <sz val="9"/>
            <color indexed="81"/>
            <rFont val="Tahoma"/>
            <family val="2"/>
            <charset val="186"/>
          </rPr>
          <t xml:space="preserve">
tehtud 04.04.2020</t>
        </r>
      </text>
    </comment>
    <comment ref="B2297" authorId="8" shapeId="0" xr:uid="{00000000-0006-0000-0800-000099010000}">
      <text>
        <r>
          <rPr>
            <b/>
            <sz val="8"/>
            <color indexed="81"/>
            <rFont val="Tahoma"/>
            <family val="2"/>
            <charset val="186"/>
          </rPr>
          <t>ruusmann:</t>
        </r>
        <r>
          <rPr>
            <sz val="8"/>
            <color indexed="81"/>
            <rFont val="Tahoma"/>
            <family val="2"/>
            <charset val="186"/>
          </rPr>
          <t xml:space="preserve">
tehtud 14.08.2008</t>
        </r>
      </text>
    </comment>
    <comment ref="B2298" authorId="8" shapeId="0" xr:uid="{00000000-0006-0000-0800-00009A010000}">
      <text>
        <r>
          <rPr>
            <b/>
            <sz val="8"/>
            <color indexed="81"/>
            <rFont val="Tahoma"/>
            <family val="2"/>
            <charset val="186"/>
          </rPr>
          <t>ruusmann:</t>
        </r>
        <r>
          <rPr>
            <sz val="8"/>
            <color indexed="81"/>
            <rFont val="Tahoma"/>
            <family val="2"/>
            <charset val="186"/>
          </rPr>
          <t xml:space="preserve">
tehtud 14.08.2008</t>
        </r>
      </text>
    </comment>
    <comment ref="A2300" authorId="5" shapeId="0" xr:uid="{00000000-0006-0000-0800-00009B010000}">
      <text>
        <r>
          <rPr>
            <b/>
            <sz val="9"/>
            <color indexed="81"/>
            <rFont val="Tahoma"/>
            <family val="2"/>
            <charset val="186"/>
          </rPr>
          <t>Anne Altermann:</t>
        </r>
        <r>
          <rPr>
            <sz val="9"/>
            <color indexed="81"/>
            <rFont val="Tahoma"/>
            <family val="2"/>
            <charset val="186"/>
          </rPr>
          <t xml:space="preserve">
tehtud 13.10.2016</t>
        </r>
      </text>
    </comment>
    <comment ref="D2300" authorId="5" shapeId="0" xr:uid="{00000000-0006-0000-0800-00009C010000}">
      <text>
        <r>
          <rPr>
            <sz val="9"/>
            <color indexed="81"/>
            <rFont val="Tahoma"/>
            <family val="2"/>
            <charset val="186"/>
          </rPr>
          <t xml:space="preserve">
kuni 31.12.2016 oli tegevusala 08106
Alates 01.01.2017 on 09510</t>
        </r>
      </text>
    </comment>
    <comment ref="C2301" authorId="5" shapeId="0" xr:uid="{00000000-0006-0000-0800-00009D010000}">
      <text>
        <r>
          <rPr>
            <sz val="9"/>
            <color indexed="81"/>
            <rFont val="Tahoma"/>
            <family val="2"/>
            <charset val="186"/>
          </rPr>
          <t xml:space="preserve">
Katuseraha 2017 (Rahandusministeerium)</t>
        </r>
      </text>
    </comment>
    <comment ref="A2305" authorId="8" shapeId="0" xr:uid="{00000000-0006-0000-0800-00009E010000}">
      <text>
        <r>
          <rPr>
            <b/>
            <sz val="8"/>
            <color indexed="81"/>
            <rFont val="Tahoma"/>
            <family val="2"/>
            <charset val="186"/>
          </rPr>
          <t>ruusmann:</t>
        </r>
        <r>
          <rPr>
            <sz val="8"/>
            <color indexed="81"/>
            <rFont val="Tahoma"/>
            <family val="2"/>
            <charset val="186"/>
          </rPr>
          <t xml:space="preserve">
RRV2009, mitterahaline inv. fond</t>
        </r>
      </text>
    </comment>
    <comment ref="B2305" authorId="8" shapeId="0" xr:uid="{00000000-0006-0000-0800-00009F010000}">
      <text>
        <r>
          <rPr>
            <b/>
            <sz val="8"/>
            <color indexed="81"/>
            <rFont val="Tahoma"/>
            <family val="2"/>
            <charset val="186"/>
          </rPr>
          <t>ruusmann:</t>
        </r>
        <r>
          <rPr>
            <sz val="8"/>
            <color indexed="81"/>
            <rFont val="Tahoma"/>
            <family val="2"/>
            <charset val="186"/>
          </rPr>
          <t xml:space="preserve">
SAPis_tööpingid</t>
        </r>
      </text>
    </comment>
    <comment ref="B2306" authorId="8" shapeId="0" xr:uid="{00000000-0006-0000-0800-0000A0010000}">
      <text>
        <r>
          <rPr>
            <b/>
            <sz val="8"/>
            <color indexed="81"/>
            <rFont val="Tahoma"/>
            <family val="2"/>
            <charset val="186"/>
          </rPr>
          <t>ruusmann:</t>
        </r>
        <r>
          <rPr>
            <sz val="8"/>
            <color indexed="81"/>
            <rFont val="Tahoma"/>
            <family val="2"/>
            <charset val="186"/>
          </rPr>
          <t xml:space="preserve">
tehtud 18.11.2008</t>
        </r>
      </text>
    </comment>
    <comment ref="D2307" authorId="5" shapeId="0" xr:uid="{00000000-0006-0000-0800-0000A1010000}">
      <text>
        <r>
          <rPr>
            <sz val="9"/>
            <color indexed="81"/>
            <rFont val="Tahoma"/>
            <family val="2"/>
            <charset val="186"/>
          </rPr>
          <t xml:space="preserve">
kuni 31.12.2016 oli tegevusala 08106
Alates 01.01.2017 on 09510</t>
        </r>
      </text>
    </comment>
    <comment ref="A2309" authorId="5" shapeId="0" xr:uid="{00000000-0006-0000-0800-0000A2010000}">
      <text>
        <r>
          <rPr>
            <b/>
            <sz val="9"/>
            <color indexed="81"/>
            <rFont val="Tahoma"/>
            <family val="2"/>
            <charset val="186"/>
          </rPr>
          <t>Anne Altermann:</t>
        </r>
        <r>
          <rPr>
            <sz val="9"/>
            <color indexed="81"/>
            <rFont val="Tahoma"/>
            <family val="2"/>
            <charset val="186"/>
          </rPr>
          <t xml:space="preserve">
tehtud 21.11.2016</t>
        </r>
      </text>
    </comment>
    <comment ref="D2309" authorId="5" shapeId="0" xr:uid="{00000000-0006-0000-0800-0000A3010000}">
      <text>
        <r>
          <rPr>
            <sz val="9"/>
            <color indexed="81"/>
            <rFont val="Tahoma"/>
            <family val="2"/>
            <charset val="186"/>
          </rPr>
          <t xml:space="preserve">
kuni 31.12.2016 oli tegevusala 08106
Alates 01.01.2017 on 09510</t>
        </r>
      </text>
    </comment>
    <comment ref="A2310" authorId="5" shapeId="0" xr:uid="{00000000-0006-0000-0800-0000A4010000}">
      <text>
        <r>
          <rPr>
            <b/>
            <sz val="9"/>
            <color indexed="81"/>
            <rFont val="Tahoma"/>
            <family val="2"/>
            <charset val="186"/>
          </rPr>
          <t>Anne Altermann:</t>
        </r>
        <r>
          <rPr>
            <sz val="9"/>
            <color indexed="81"/>
            <rFont val="Tahoma"/>
            <family val="2"/>
            <charset val="186"/>
          </rPr>
          <t xml:space="preserve">
tehtud 21.11.2016</t>
        </r>
      </text>
    </comment>
    <comment ref="D2310" authorId="5" shapeId="0" xr:uid="{00000000-0006-0000-0800-0000A5010000}">
      <text>
        <r>
          <rPr>
            <sz val="9"/>
            <color indexed="81"/>
            <rFont val="Tahoma"/>
            <family val="2"/>
            <charset val="186"/>
          </rPr>
          <t xml:space="preserve">
kuni 31.12.2016 oli tegevusala 08106
Alates 01.01.2017 on 09510</t>
        </r>
      </text>
    </comment>
    <comment ref="A2311" authorId="5" shapeId="0" xr:uid="{00000000-0006-0000-0800-0000A6010000}">
      <text>
        <r>
          <rPr>
            <b/>
            <sz val="9"/>
            <color indexed="81"/>
            <rFont val="Tahoma"/>
            <family val="2"/>
            <charset val="186"/>
          </rPr>
          <t>Anne Altermann:</t>
        </r>
        <r>
          <rPr>
            <sz val="9"/>
            <color indexed="81"/>
            <rFont val="Tahoma"/>
            <family val="2"/>
            <charset val="186"/>
          </rPr>
          <t xml:space="preserve">
tehtud 30.10.2017</t>
        </r>
      </text>
    </comment>
    <comment ref="A2312" authorId="5" shapeId="0" xr:uid="{00000000-0006-0000-0800-0000A7010000}">
      <text>
        <r>
          <rPr>
            <b/>
            <sz val="9"/>
            <color indexed="81"/>
            <rFont val="Segoe UI"/>
            <family val="2"/>
            <charset val="186"/>
          </rPr>
          <t>Anne Altermann:</t>
        </r>
        <r>
          <rPr>
            <sz val="9"/>
            <color indexed="81"/>
            <rFont val="Segoe UI"/>
            <family val="2"/>
            <charset val="186"/>
          </rPr>
          <t xml:space="preserve">
tehtud 16.03.2018</t>
        </r>
      </text>
    </comment>
    <comment ref="A2314" authorId="5" shapeId="0" xr:uid="{00000000-0006-0000-0800-0000A8010000}">
      <text>
        <r>
          <rPr>
            <b/>
            <sz val="9"/>
            <color indexed="81"/>
            <rFont val="Tahoma"/>
            <family val="2"/>
            <charset val="186"/>
          </rPr>
          <t>Anne Altermann:</t>
        </r>
        <r>
          <rPr>
            <sz val="9"/>
            <color indexed="81"/>
            <rFont val="Tahoma"/>
            <family val="2"/>
            <charset val="186"/>
          </rPr>
          <t xml:space="preserve">
tehtud 02.07.2019</t>
        </r>
      </text>
    </comment>
    <comment ref="B2318" authorId="8" shapeId="0" xr:uid="{00000000-0006-0000-0800-0000A9010000}">
      <text>
        <r>
          <rPr>
            <b/>
            <sz val="8"/>
            <color indexed="81"/>
            <rFont val="Tahoma"/>
            <family val="2"/>
            <charset val="186"/>
          </rPr>
          <t>ruusmann:</t>
        </r>
        <r>
          <rPr>
            <sz val="8"/>
            <color indexed="81"/>
            <rFont val="Tahoma"/>
            <family val="2"/>
            <charset val="186"/>
          </rPr>
          <t xml:space="preserve">
tehtud 14.08.2008</t>
        </r>
      </text>
    </comment>
    <comment ref="A2320" authorId="11" shapeId="0" xr:uid="{00000000-0006-0000-0800-0000AA010000}">
      <text>
        <r>
          <rPr>
            <b/>
            <sz val="9"/>
            <color indexed="81"/>
            <rFont val="Tahoma"/>
            <family val="2"/>
            <charset val="186"/>
          </rPr>
          <t>Anne A.:</t>
        </r>
        <r>
          <rPr>
            <sz val="9"/>
            <color indexed="81"/>
            <rFont val="Tahoma"/>
            <family val="2"/>
            <charset val="186"/>
          </rPr>
          <t xml:space="preserve">
tehtud 18.10.2013</t>
        </r>
      </text>
    </comment>
    <comment ref="A2321" authorId="1" shapeId="0" xr:uid="{00000000-0006-0000-0800-0000AB010000}">
      <text>
        <r>
          <rPr>
            <b/>
            <sz val="9"/>
            <color indexed="81"/>
            <rFont val="Tahoma"/>
            <family val="2"/>
            <charset val="186"/>
          </rPr>
          <t>Krista Kibur:</t>
        </r>
        <r>
          <rPr>
            <sz val="9"/>
            <color indexed="81"/>
            <rFont val="Tahoma"/>
            <family val="2"/>
            <charset val="186"/>
          </rPr>
          <t xml:space="preserve">
tehtud 18.08.2016</t>
        </r>
      </text>
    </comment>
    <comment ref="D2321" authorId="5" shapeId="0" xr:uid="{00000000-0006-0000-0800-0000AC010000}">
      <text>
        <r>
          <rPr>
            <sz val="9"/>
            <color indexed="81"/>
            <rFont val="Tahoma"/>
            <family val="2"/>
            <charset val="186"/>
          </rPr>
          <t xml:space="preserve">
kuni 31.12.2016 oli tegevusala 08106
Alates 01.01.2017 on 09510</t>
        </r>
      </text>
    </comment>
    <comment ref="A2322" authorId="5" shapeId="0" xr:uid="{00000000-0006-0000-0800-0000AD010000}">
      <text>
        <r>
          <rPr>
            <b/>
            <sz val="9"/>
            <color indexed="81"/>
            <rFont val="Tahoma"/>
            <family val="2"/>
            <charset val="186"/>
          </rPr>
          <t>Anne Altermann:</t>
        </r>
        <r>
          <rPr>
            <sz val="9"/>
            <color indexed="81"/>
            <rFont val="Tahoma"/>
            <family val="2"/>
            <charset val="186"/>
          </rPr>
          <t xml:space="preserve">
tehtud 16.02.2016</t>
        </r>
      </text>
    </comment>
    <comment ref="D2322" authorId="5" shapeId="0" xr:uid="{00000000-0006-0000-0800-0000AE010000}">
      <text>
        <r>
          <rPr>
            <sz val="9"/>
            <color indexed="81"/>
            <rFont val="Tahoma"/>
            <family val="2"/>
            <charset val="186"/>
          </rPr>
          <t xml:space="preserve">
kuni 31.12.2016 oli tegevusala 08106
Alates 01.01.2017 on 09510</t>
        </r>
      </text>
    </comment>
    <comment ref="A2326" authorId="11" shapeId="0" xr:uid="{00000000-0006-0000-0800-0000B0010000}">
      <text>
        <r>
          <rPr>
            <b/>
            <sz val="9"/>
            <color indexed="81"/>
            <rFont val="Tahoma"/>
            <family val="2"/>
            <charset val="186"/>
          </rPr>
          <t>Anne A.:</t>
        </r>
        <r>
          <rPr>
            <sz val="9"/>
            <color indexed="81"/>
            <rFont val="Tahoma"/>
            <family val="2"/>
            <charset val="186"/>
          </rPr>
          <t xml:space="preserve">
tehtud 18.10.2013</t>
        </r>
      </text>
    </comment>
    <comment ref="A2327" authorId="5" shapeId="0" xr:uid="{00000000-0006-0000-0800-0000B1010000}">
      <text>
        <r>
          <rPr>
            <b/>
            <sz val="9"/>
            <color indexed="81"/>
            <rFont val="Tahoma"/>
            <family val="2"/>
            <charset val="186"/>
          </rPr>
          <t>Anne Altermann:</t>
        </r>
        <r>
          <rPr>
            <sz val="9"/>
            <color indexed="81"/>
            <rFont val="Tahoma"/>
            <family val="2"/>
            <charset val="186"/>
          </rPr>
          <t xml:space="preserve">
tehtud 30.10.2017</t>
        </r>
      </text>
    </comment>
    <comment ref="A2328" authorId="5" shapeId="0" xr:uid="{00000000-0006-0000-0800-0000B2010000}">
      <text>
        <r>
          <rPr>
            <b/>
            <sz val="9"/>
            <color indexed="81"/>
            <rFont val="Tahoma"/>
            <family val="2"/>
            <charset val="186"/>
          </rPr>
          <t>Anne Altermann:</t>
        </r>
        <r>
          <rPr>
            <sz val="9"/>
            <color indexed="81"/>
            <rFont val="Tahoma"/>
            <family val="2"/>
            <charset val="186"/>
          </rPr>
          <t xml:space="preserve">
tehtud 20.11.2017</t>
        </r>
      </text>
    </comment>
    <comment ref="A2329" authorId="5" shapeId="0" xr:uid="{00000000-0006-0000-0800-0000B3010000}">
      <text>
        <r>
          <rPr>
            <b/>
            <sz val="9"/>
            <color indexed="81"/>
            <rFont val="Tahoma"/>
            <family val="2"/>
            <charset val="186"/>
          </rPr>
          <t>Anne Altermann:</t>
        </r>
        <r>
          <rPr>
            <sz val="9"/>
            <color indexed="81"/>
            <rFont val="Tahoma"/>
            <family val="2"/>
            <charset val="186"/>
          </rPr>
          <t xml:space="preserve">
tehtud 08.11.2017</t>
        </r>
      </text>
    </comment>
    <comment ref="A2330" authorId="5" shapeId="0" xr:uid="{00000000-0006-0000-0800-0000B4010000}">
      <text>
        <r>
          <rPr>
            <b/>
            <sz val="9"/>
            <color indexed="81"/>
            <rFont val="Segoe UI"/>
            <family val="2"/>
            <charset val="186"/>
          </rPr>
          <t>Anne Altermann:</t>
        </r>
        <r>
          <rPr>
            <sz val="9"/>
            <color indexed="81"/>
            <rFont val="Segoe UI"/>
            <family val="2"/>
            <charset val="186"/>
          </rPr>
          <t xml:space="preserve">
tehtud 08.11.2018</t>
        </r>
      </text>
    </comment>
    <comment ref="A2331" authorId="5" shapeId="0" xr:uid="{00000000-0006-0000-0800-0000B5010000}">
      <text>
        <r>
          <rPr>
            <b/>
            <sz val="9"/>
            <color indexed="81"/>
            <rFont val="Tahoma"/>
            <family val="2"/>
            <charset val="186"/>
          </rPr>
          <t>Anne Altermann:</t>
        </r>
        <r>
          <rPr>
            <sz val="9"/>
            <color indexed="81"/>
            <rFont val="Tahoma"/>
            <family val="2"/>
            <charset val="186"/>
          </rPr>
          <t xml:space="preserve">
tehtud 27.05.2019</t>
        </r>
      </text>
    </comment>
    <comment ref="B2338" authorId="8" shapeId="0" xr:uid="{00000000-0006-0000-0800-0000B6010000}">
      <text>
        <r>
          <rPr>
            <b/>
            <sz val="8"/>
            <color indexed="81"/>
            <rFont val="Tahoma"/>
            <family val="2"/>
            <charset val="186"/>
          </rPr>
          <t>ruusmann:</t>
        </r>
        <r>
          <rPr>
            <sz val="8"/>
            <color indexed="81"/>
            <rFont val="Tahoma"/>
            <family val="2"/>
            <charset val="186"/>
          </rPr>
          <t xml:space="preserve">
tehtud 18.11.2008</t>
        </r>
      </text>
    </comment>
    <comment ref="A2339" authorId="4" shapeId="0" xr:uid="{00000000-0006-0000-0800-0000B7010000}">
      <text>
        <r>
          <rPr>
            <b/>
            <sz val="8"/>
            <color indexed="81"/>
            <rFont val="Tahoma"/>
            <family val="2"/>
            <charset val="186"/>
          </rPr>
          <t>valler:</t>
        </r>
        <r>
          <rPr>
            <sz val="8"/>
            <color indexed="81"/>
            <rFont val="Tahoma"/>
            <family val="2"/>
            <charset val="186"/>
          </rPr>
          <t xml:space="preserve">
tehtud 05.12.08</t>
        </r>
      </text>
    </comment>
    <comment ref="A2340" authorId="11" shapeId="0" xr:uid="{00000000-0006-0000-0800-0000B8010000}">
      <text>
        <r>
          <rPr>
            <b/>
            <sz val="9"/>
            <color indexed="81"/>
            <rFont val="Tahoma"/>
            <family val="2"/>
            <charset val="186"/>
          </rPr>
          <t>Anne A.:</t>
        </r>
        <r>
          <rPr>
            <sz val="9"/>
            <color indexed="81"/>
            <rFont val="Tahoma"/>
            <family val="2"/>
            <charset val="186"/>
          </rPr>
          <t xml:space="preserve">
tehtud 06.05.2014</t>
        </r>
      </text>
    </comment>
    <comment ref="A2341" authorId="5" shapeId="0" xr:uid="{00000000-0006-0000-0800-0000B9010000}">
      <text>
        <r>
          <rPr>
            <b/>
            <sz val="9"/>
            <color indexed="81"/>
            <rFont val="Tahoma"/>
            <family val="2"/>
            <charset val="186"/>
          </rPr>
          <t>Anne Altermann:</t>
        </r>
        <r>
          <rPr>
            <sz val="9"/>
            <color indexed="81"/>
            <rFont val="Tahoma"/>
            <family val="2"/>
            <charset val="186"/>
          </rPr>
          <t xml:space="preserve">
tehtud 21.11.2016</t>
        </r>
      </text>
    </comment>
    <comment ref="A2342" authorId="5" shapeId="0" xr:uid="{00000000-0006-0000-0800-0000BA010000}">
      <text>
        <r>
          <rPr>
            <b/>
            <sz val="9"/>
            <color indexed="81"/>
            <rFont val="Tahoma"/>
            <family val="2"/>
            <charset val="186"/>
          </rPr>
          <t>Anne Altermann:</t>
        </r>
        <r>
          <rPr>
            <sz val="9"/>
            <color indexed="81"/>
            <rFont val="Tahoma"/>
            <family val="2"/>
            <charset val="186"/>
          </rPr>
          <t xml:space="preserve">
tehtud 09.04.2019</t>
        </r>
      </text>
    </comment>
    <comment ref="A2343" authorId="5" shapeId="0" xr:uid="{00000000-0006-0000-0800-0000BB010000}">
      <text>
        <r>
          <rPr>
            <b/>
            <sz val="9"/>
            <color indexed="81"/>
            <rFont val="Tahoma"/>
            <family val="2"/>
            <charset val="186"/>
          </rPr>
          <t>Anne Altermann:</t>
        </r>
        <r>
          <rPr>
            <sz val="9"/>
            <color indexed="81"/>
            <rFont val="Tahoma"/>
            <family val="2"/>
            <charset val="186"/>
          </rPr>
          <t xml:space="preserve">
tehtud 17.01.2020</t>
        </r>
      </text>
    </comment>
    <comment ref="A2344" authorId="12" shapeId="0" xr:uid="{00000000-0006-0000-0800-0000BC010000}">
      <text>
        <r>
          <rPr>
            <b/>
            <sz val="9"/>
            <color indexed="81"/>
            <rFont val="Tahoma"/>
            <family val="2"/>
            <charset val="186"/>
          </rPr>
          <t>Anne Viinapuu:</t>
        </r>
        <r>
          <rPr>
            <sz val="9"/>
            <color indexed="81"/>
            <rFont val="Tahoma"/>
            <family val="2"/>
            <charset val="186"/>
          </rPr>
          <t xml:space="preserve">
tehtud 20.02.20</t>
        </r>
      </text>
    </comment>
    <comment ref="A2345" authorId="5" shapeId="0" xr:uid="{00000000-0006-0000-0800-0000BD010000}">
      <text>
        <r>
          <rPr>
            <b/>
            <sz val="9"/>
            <color indexed="81"/>
            <rFont val="Tahoma"/>
            <family val="2"/>
            <charset val="186"/>
          </rPr>
          <t>Anne Altermann:</t>
        </r>
        <r>
          <rPr>
            <sz val="9"/>
            <color indexed="81"/>
            <rFont val="Tahoma"/>
            <family val="2"/>
            <charset val="186"/>
          </rPr>
          <t xml:space="preserve">
tehtud 10.09.2020</t>
        </r>
      </text>
    </comment>
    <comment ref="A2346" authorId="5" shapeId="0" xr:uid="{00000000-0006-0000-0800-0000BE010000}">
      <text>
        <r>
          <rPr>
            <b/>
            <sz val="9"/>
            <color indexed="81"/>
            <rFont val="Tahoma"/>
            <family val="2"/>
            <charset val="186"/>
          </rPr>
          <t>Anne Altermann:</t>
        </r>
        <r>
          <rPr>
            <sz val="9"/>
            <color indexed="81"/>
            <rFont val="Tahoma"/>
            <family val="2"/>
            <charset val="186"/>
          </rPr>
          <t xml:space="preserve">
tehtud 26.05.2021</t>
        </r>
      </text>
    </comment>
    <comment ref="B2351" authorId="8" shapeId="0" xr:uid="{00000000-0006-0000-0800-0000BF010000}">
      <text>
        <r>
          <rPr>
            <b/>
            <sz val="8"/>
            <color indexed="81"/>
            <rFont val="Tahoma"/>
            <family val="2"/>
            <charset val="186"/>
          </rPr>
          <t>ruusmann:</t>
        </r>
        <r>
          <rPr>
            <sz val="8"/>
            <color indexed="81"/>
            <rFont val="Tahoma"/>
            <family val="2"/>
            <charset val="186"/>
          </rPr>
          <t xml:space="preserve">
tehtud 03.12.2008</t>
        </r>
      </text>
    </comment>
    <comment ref="A2352" authorId="10" shapeId="0" xr:uid="{00000000-0006-0000-0800-0000C0010000}">
      <text>
        <r>
          <rPr>
            <b/>
            <sz val="9"/>
            <color indexed="81"/>
            <rFont val="Tahoma"/>
            <family val="2"/>
            <charset val="186"/>
          </rPr>
          <t>altermann1:</t>
        </r>
        <r>
          <rPr>
            <sz val="9"/>
            <color indexed="81"/>
            <rFont val="Tahoma"/>
            <family val="2"/>
            <charset val="186"/>
          </rPr>
          <t xml:space="preserve">
tehtud 04.05.12</t>
        </r>
      </text>
    </comment>
    <comment ref="A2353" authorId="10" shapeId="0" xr:uid="{00000000-0006-0000-0800-0000C1010000}">
      <text>
        <r>
          <rPr>
            <b/>
            <sz val="9"/>
            <color indexed="81"/>
            <rFont val="Tahoma"/>
            <family val="2"/>
            <charset val="186"/>
          </rPr>
          <t>altermann1:</t>
        </r>
        <r>
          <rPr>
            <sz val="9"/>
            <color indexed="81"/>
            <rFont val="Tahoma"/>
            <family val="2"/>
            <charset val="186"/>
          </rPr>
          <t xml:space="preserve">
tehtud 04.05.12</t>
        </r>
      </text>
    </comment>
    <comment ref="A2354" authorId="11" shapeId="0" xr:uid="{00000000-0006-0000-0800-0000C2010000}">
      <text>
        <r>
          <rPr>
            <b/>
            <sz val="9"/>
            <color indexed="81"/>
            <rFont val="Tahoma"/>
            <family val="2"/>
            <charset val="186"/>
          </rPr>
          <t>Anne A.:</t>
        </r>
        <r>
          <rPr>
            <sz val="9"/>
            <color indexed="81"/>
            <rFont val="Tahoma"/>
            <family val="2"/>
            <charset val="186"/>
          </rPr>
          <t xml:space="preserve">
tehtud 07.03.13</t>
        </r>
      </text>
    </comment>
    <comment ref="A2355" authorId="11" shapeId="0" xr:uid="{00000000-0006-0000-0800-0000C3010000}">
      <text>
        <r>
          <rPr>
            <b/>
            <sz val="9"/>
            <color indexed="81"/>
            <rFont val="Tahoma"/>
            <family val="2"/>
            <charset val="186"/>
          </rPr>
          <t>Anne A.:</t>
        </r>
        <r>
          <rPr>
            <sz val="9"/>
            <color indexed="81"/>
            <rFont val="Tahoma"/>
            <family val="2"/>
            <charset val="186"/>
          </rPr>
          <t xml:space="preserve">
tehtud 19.10.2015
</t>
        </r>
      </text>
    </comment>
    <comment ref="A2356" authorId="5" shapeId="0" xr:uid="{00000000-0006-0000-0800-0000C4010000}">
      <text>
        <r>
          <rPr>
            <b/>
            <sz val="9"/>
            <color indexed="81"/>
            <rFont val="Segoe UI"/>
            <family val="2"/>
            <charset val="186"/>
          </rPr>
          <t>Anne Altermann:</t>
        </r>
        <r>
          <rPr>
            <sz val="9"/>
            <color indexed="81"/>
            <rFont val="Segoe UI"/>
            <family val="2"/>
            <charset val="186"/>
          </rPr>
          <t xml:space="preserve">
tehtud 06.06.2018</t>
        </r>
      </text>
    </comment>
    <comment ref="A2357" authorId="5" shapeId="0" xr:uid="{00000000-0006-0000-0800-0000C5010000}">
      <text>
        <r>
          <rPr>
            <b/>
            <sz val="9"/>
            <color indexed="81"/>
            <rFont val="Tahoma"/>
            <family val="2"/>
            <charset val="186"/>
          </rPr>
          <t>Anne Altermann:</t>
        </r>
        <r>
          <rPr>
            <sz val="9"/>
            <color indexed="81"/>
            <rFont val="Tahoma"/>
            <family val="2"/>
            <charset val="186"/>
          </rPr>
          <t xml:space="preserve">
tehtud 06.08.2020</t>
        </r>
      </text>
    </comment>
    <comment ref="A2358" authorId="5" shapeId="0" xr:uid="{00000000-0006-0000-0800-0000C6010000}">
      <text>
        <r>
          <rPr>
            <b/>
            <sz val="9"/>
            <color indexed="81"/>
            <rFont val="Tahoma"/>
            <family val="2"/>
            <charset val="186"/>
          </rPr>
          <t>Anne Altermann:</t>
        </r>
        <r>
          <rPr>
            <sz val="9"/>
            <color indexed="81"/>
            <rFont val="Tahoma"/>
            <family val="2"/>
            <charset val="186"/>
          </rPr>
          <t xml:space="preserve">
tehtud 13.10.2020</t>
        </r>
      </text>
    </comment>
    <comment ref="A2371" authorId="4" shapeId="0" xr:uid="{00000000-0006-0000-0800-0000C7010000}">
      <text>
        <r>
          <rPr>
            <b/>
            <sz val="8"/>
            <color indexed="81"/>
            <rFont val="Tahoma"/>
            <family val="2"/>
            <charset val="186"/>
          </rPr>
          <t>valler:</t>
        </r>
        <r>
          <rPr>
            <sz val="8"/>
            <color indexed="81"/>
            <rFont val="Tahoma"/>
            <family val="2"/>
            <charset val="186"/>
          </rPr>
          <t xml:space="preserve">
tehtud 05.12.08</t>
        </r>
      </text>
    </comment>
    <comment ref="B2373" authorId="8" shapeId="0" xr:uid="{00000000-0006-0000-0800-0000C8010000}">
      <text>
        <r>
          <rPr>
            <b/>
            <sz val="8"/>
            <color indexed="81"/>
            <rFont val="Tahoma"/>
            <family val="2"/>
            <charset val="186"/>
          </rPr>
          <t>ruusmann:</t>
        </r>
        <r>
          <rPr>
            <sz val="8"/>
            <color indexed="81"/>
            <rFont val="Tahoma"/>
            <family val="2"/>
            <charset val="186"/>
          </rPr>
          <t xml:space="preserve">
tehtud 27.04.2009</t>
        </r>
      </text>
    </comment>
    <comment ref="A2379" authorId="11" shapeId="0" xr:uid="{00000000-0006-0000-0800-0000C9010000}">
      <text>
        <r>
          <rPr>
            <b/>
            <sz val="9"/>
            <color indexed="81"/>
            <rFont val="Tahoma"/>
            <family val="2"/>
            <charset val="186"/>
          </rPr>
          <t>Anne A.:</t>
        </r>
        <r>
          <rPr>
            <sz val="9"/>
            <color indexed="81"/>
            <rFont val="Tahoma"/>
            <family val="2"/>
            <charset val="186"/>
          </rPr>
          <t xml:space="preserve">
tehtud 10.11.2014</t>
        </r>
      </text>
    </comment>
    <comment ref="A2380" authorId="5" shapeId="0" xr:uid="{00000000-0006-0000-0800-0000CA010000}">
      <text>
        <r>
          <rPr>
            <b/>
            <sz val="9"/>
            <color indexed="81"/>
            <rFont val="Tahoma"/>
            <family val="2"/>
            <charset val="186"/>
          </rPr>
          <t>Anne Altermann:</t>
        </r>
        <r>
          <rPr>
            <sz val="9"/>
            <color indexed="81"/>
            <rFont val="Tahoma"/>
            <family val="2"/>
            <charset val="186"/>
          </rPr>
          <t xml:space="preserve">
tehtud 15.08.2016
</t>
        </r>
      </text>
    </comment>
    <comment ref="A2382" authorId="5" shapeId="0" xr:uid="{00000000-0006-0000-0800-0000CB010000}">
      <text>
        <r>
          <rPr>
            <b/>
            <sz val="9"/>
            <color indexed="81"/>
            <rFont val="Tahoma"/>
            <family val="2"/>
            <charset val="186"/>
          </rPr>
          <t>Anne Altermann:</t>
        </r>
        <r>
          <rPr>
            <sz val="9"/>
            <color indexed="81"/>
            <rFont val="Tahoma"/>
            <family val="2"/>
            <charset val="186"/>
          </rPr>
          <t xml:space="preserve">
tehtud 05.11.2020</t>
        </r>
      </text>
    </comment>
    <comment ref="A2383" authorId="11" shapeId="0" xr:uid="{00000000-0006-0000-0800-0000CC010000}">
      <text>
        <r>
          <rPr>
            <b/>
            <sz val="9"/>
            <color indexed="81"/>
            <rFont val="Tahoma"/>
            <family val="2"/>
            <charset val="186"/>
          </rPr>
          <t>Anne A.:</t>
        </r>
        <r>
          <rPr>
            <sz val="9"/>
            <color indexed="81"/>
            <rFont val="Tahoma"/>
            <family val="2"/>
            <charset val="186"/>
          </rPr>
          <t xml:space="preserve">
tehtud 11.06.2015</t>
        </r>
      </text>
    </comment>
    <comment ref="A2385" authorId="11" shapeId="0" xr:uid="{00000000-0006-0000-0800-0000CD010000}">
      <text>
        <r>
          <rPr>
            <b/>
            <sz val="9"/>
            <color indexed="81"/>
            <rFont val="Tahoma"/>
            <family val="2"/>
            <charset val="186"/>
          </rPr>
          <t>Anne A.:</t>
        </r>
        <r>
          <rPr>
            <sz val="9"/>
            <color indexed="81"/>
            <rFont val="Tahoma"/>
            <family val="2"/>
            <charset val="186"/>
          </rPr>
          <t xml:space="preserve">
tehtud 11.06.2015</t>
        </r>
      </text>
    </comment>
    <comment ref="A2386" authorId="5" shapeId="0" xr:uid="{00000000-0006-0000-0800-0000CE010000}">
      <text>
        <r>
          <rPr>
            <b/>
            <sz val="9"/>
            <color indexed="81"/>
            <rFont val="Tahoma"/>
            <family val="2"/>
            <charset val="186"/>
          </rPr>
          <t>Anne Altermann:</t>
        </r>
        <r>
          <rPr>
            <sz val="9"/>
            <color indexed="81"/>
            <rFont val="Tahoma"/>
            <family val="2"/>
            <charset val="186"/>
          </rPr>
          <t xml:space="preserve">
TEHTUD 01.07.2016</t>
        </r>
      </text>
    </comment>
    <comment ref="A2387" authorId="5" shapeId="0" xr:uid="{00000000-0006-0000-0800-0000CF010000}">
      <text>
        <r>
          <rPr>
            <b/>
            <sz val="9"/>
            <color indexed="81"/>
            <rFont val="Tahoma"/>
            <family val="2"/>
            <charset val="186"/>
          </rPr>
          <t>Anne Altermann:</t>
        </r>
        <r>
          <rPr>
            <sz val="9"/>
            <color indexed="81"/>
            <rFont val="Tahoma"/>
            <family val="2"/>
            <charset val="186"/>
          </rPr>
          <t xml:space="preserve">
tehtud 13.12.2019</t>
        </r>
      </text>
    </comment>
    <comment ref="A2388" authorId="5" shapeId="0" xr:uid="{00000000-0006-0000-0800-0000D0010000}">
      <text>
        <r>
          <rPr>
            <b/>
            <sz val="9"/>
            <color indexed="81"/>
            <rFont val="Tahoma"/>
            <family val="2"/>
            <charset val="186"/>
          </rPr>
          <t>Anne Altermann:</t>
        </r>
        <r>
          <rPr>
            <sz val="9"/>
            <color indexed="81"/>
            <rFont val="Tahoma"/>
            <family val="2"/>
            <charset val="186"/>
          </rPr>
          <t xml:space="preserve">
tehtud 14.09.2020</t>
        </r>
      </text>
    </comment>
    <comment ref="A2397" authorId="5" shapeId="0" xr:uid="{00000000-0006-0000-0800-0000D1010000}">
      <text>
        <r>
          <rPr>
            <b/>
            <sz val="9"/>
            <color indexed="81"/>
            <rFont val="Tahoma"/>
            <family val="2"/>
            <charset val="186"/>
          </rPr>
          <t>Anne Altermann:</t>
        </r>
        <r>
          <rPr>
            <sz val="9"/>
            <color indexed="81"/>
            <rFont val="Tahoma"/>
            <family val="2"/>
            <charset val="186"/>
          </rPr>
          <t xml:space="preserve">
tehtud 05.07.2016
</t>
        </r>
      </text>
    </comment>
    <comment ref="A2398" authorId="11" shapeId="0" xr:uid="{00000000-0006-0000-0800-0000D2010000}">
      <text>
        <r>
          <rPr>
            <b/>
            <sz val="9"/>
            <color indexed="81"/>
            <rFont val="Tahoma"/>
            <family val="2"/>
            <charset val="186"/>
          </rPr>
          <t>Anne A.:</t>
        </r>
        <r>
          <rPr>
            <sz val="9"/>
            <color indexed="81"/>
            <rFont val="Tahoma"/>
            <family val="2"/>
            <charset val="186"/>
          </rPr>
          <t xml:space="preserve">
tehtud 11.06.2015</t>
        </r>
      </text>
    </comment>
    <comment ref="A2399" authorId="5" shapeId="0" xr:uid="{00000000-0006-0000-0800-0000D3010000}">
      <text>
        <r>
          <rPr>
            <b/>
            <sz val="9"/>
            <color indexed="81"/>
            <rFont val="Tahoma"/>
            <family val="2"/>
            <charset val="186"/>
          </rPr>
          <t>Anne Altermann:</t>
        </r>
        <r>
          <rPr>
            <sz val="9"/>
            <color indexed="81"/>
            <rFont val="Tahoma"/>
            <family val="2"/>
            <charset val="186"/>
          </rPr>
          <t xml:space="preserve">
tehtud 14.11.2016</t>
        </r>
      </text>
    </comment>
    <comment ref="A2400" authorId="0" shapeId="0" xr:uid="{00000000-0006-0000-0800-0000D4010000}">
      <text>
        <r>
          <rPr>
            <b/>
            <sz val="8"/>
            <color indexed="81"/>
            <rFont val="Tahoma"/>
            <family val="2"/>
            <charset val="186"/>
          </rPr>
          <t>Robert Kriesenthal:</t>
        </r>
        <r>
          <rPr>
            <sz val="8"/>
            <color indexed="81"/>
            <rFont val="Tahoma"/>
            <family val="2"/>
            <charset val="186"/>
          </rPr>
          <t xml:space="preserve">
Tehtud18.08.2017</t>
        </r>
      </text>
    </comment>
    <comment ref="A2401" authorId="5" shapeId="0" xr:uid="{00000000-0006-0000-0800-0000D5010000}">
      <text>
        <r>
          <rPr>
            <b/>
            <sz val="9"/>
            <color indexed="81"/>
            <rFont val="Tahoma"/>
            <family val="2"/>
            <charset val="186"/>
          </rPr>
          <t>Anne Altermann:</t>
        </r>
        <r>
          <rPr>
            <sz val="9"/>
            <color indexed="81"/>
            <rFont val="Tahoma"/>
            <family val="2"/>
            <charset val="186"/>
          </rPr>
          <t xml:space="preserve">
tehtud 25.04.2016</t>
        </r>
      </text>
    </comment>
    <comment ref="A2402" authorId="5" shapeId="0" xr:uid="{00000000-0006-0000-0800-0000D6010000}">
      <text>
        <r>
          <rPr>
            <b/>
            <sz val="9"/>
            <color indexed="81"/>
            <rFont val="Tahoma"/>
            <family val="2"/>
            <charset val="186"/>
          </rPr>
          <t>Anne Altermann:</t>
        </r>
        <r>
          <rPr>
            <sz val="9"/>
            <color indexed="81"/>
            <rFont val="Tahoma"/>
            <family val="2"/>
            <charset val="186"/>
          </rPr>
          <t xml:space="preserve">
tehtud 19.12.2019</t>
        </r>
      </text>
    </comment>
    <comment ref="A2403" authorId="5" shapeId="0" xr:uid="{00000000-0006-0000-0800-0000D7010000}">
      <text>
        <r>
          <rPr>
            <b/>
            <sz val="9"/>
            <color indexed="81"/>
            <rFont val="Tahoma"/>
            <family val="2"/>
            <charset val="186"/>
          </rPr>
          <t>Anne Altermann:</t>
        </r>
        <r>
          <rPr>
            <sz val="9"/>
            <color indexed="81"/>
            <rFont val="Tahoma"/>
            <family val="2"/>
            <charset val="186"/>
          </rPr>
          <t xml:space="preserve">
tehtud 16.12.2020</t>
        </r>
      </text>
    </comment>
    <comment ref="A2404" authorId="11" shapeId="0" xr:uid="{00000000-0006-0000-0800-0000D8010000}">
      <text>
        <r>
          <rPr>
            <b/>
            <sz val="9"/>
            <color indexed="81"/>
            <rFont val="Tahoma"/>
            <family val="2"/>
            <charset val="186"/>
          </rPr>
          <t>Anne A.:</t>
        </r>
        <r>
          <rPr>
            <sz val="9"/>
            <color indexed="81"/>
            <rFont val="Tahoma"/>
            <family val="2"/>
            <charset val="186"/>
          </rPr>
          <t xml:space="preserve">
tehtud 01.06.2015</t>
        </r>
      </text>
    </comment>
    <comment ref="A2405" authorId="11" shapeId="0" xr:uid="{00000000-0006-0000-0800-0000D9010000}">
      <text>
        <r>
          <rPr>
            <b/>
            <sz val="9"/>
            <color indexed="81"/>
            <rFont val="Tahoma"/>
            <family val="2"/>
            <charset val="186"/>
          </rPr>
          <t>Anne A.:</t>
        </r>
        <r>
          <rPr>
            <sz val="9"/>
            <color indexed="81"/>
            <rFont val="Tahoma"/>
            <family val="2"/>
            <charset val="186"/>
          </rPr>
          <t xml:space="preserve">
tehtud 04.09.2015</t>
        </r>
      </text>
    </comment>
    <comment ref="A2406" authorId="5" shapeId="0" xr:uid="{00000000-0006-0000-0800-0000DA010000}">
      <text>
        <r>
          <rPr>
            <b/>
            <sz val="9"/>
            <color indexed="81"/>
            <rFont val="Tahoma"/>
            <family val="2"/>
            <charset val="186"/>
          </rPr>
          <t>Anne Altermann:</t>
        </r>
        <r>
          <rPr>
            <sz val="9"/>
            <color indexed="81"/>
            <rFont val="Tahoma"/>
            <family val="2"/>
            <charset val="186"/>
          </rPr>
          <t xml:space="preserve">
tehtud 16.06.2016</t>
        </r>
      </text>
    </comment>
    <comment ref="A2407" authorId="5" shapeId="0" xr:uid="{00000000-0006-0000-0800-0000DB010000}">
      <text>
        <r>
          <rPr>
            <b/>
            <sz val="9"/>
            <color indexed="81"/>
            <rFont val="Tahoma"/>
            <family val="2"/>
            <charset val="186"/>
          </rPr>
          <t>Anne Altermann:</t>
        </r>
        <r>
          <rPr>
            <sz val="9"/>
            <color indexed="81"/>
            <rFont val="Tahoma"/>
            <family val="2"/>
            <charset val="186"/>
          </rPr>
          <t xml:space="preserve">
tehtud 31.03.2017</t>
        </r>
      </text>
    </comment>
    <comment ref="A2408" authorId="5" shapeId="0" xr:uid="{00000000-0006-0000-0800-0000DC010000}">
      <text>
        <r>
          <rPr>
            <b/>
            <sz val="9"/>
            <color indexed="81"/>
            <rFont val="Tahoma"/>
            <family val="2"/>
            <charset val="186"/>
          </rPr>
          <t>Anne Altermann:</t>
        </r>
        <r>
          <rPr>
            <sz val="9"/>
            <color indexed="81"/>
            <rFont val="Tahoma"/>
            <family val="2"/>
            <charset val="186"/>
          </rPr>
          <t xml:space="preserve">
tehtud 10.10.2017</t>
        </r>
      </text>
    </comment>
    <comment ref="A2413" authorId="5" shapeId="0" xr:uid="{00000000-0006-0000-0800-0000DD010000}">
      <text>
        <r>
          <rPr>
            <b/>
            <sz val="9"/>
            <color indexed="81"/>
            <rFont val="Tahoma"/>
            <family val="2"/>
            <charset val="186"/>
          </rPr>
          <t>Anne Altermann:</t>
        </r>
        <r>
          <rPr>
            <sz val="9"/>
            <color indexed="81"/>
            <rFont val="Tahoma"/>
            <family val="2"/>
            <charset val="186"/>
          </rPr>
          <t xml:space="preserve">
tehtud 14.07.2017</t>
        </r>
      </text>
    </comment>
    <comment ref="A2415" authorId="5" shapeId="0" xr:uid="{00000000-0006-0000-0800-0000DE010000}">
      <text>
        <r>
          <rPr>
            <b/>
            <sz val="9"/>
            <color indexed="81"/>
            <rFont val="Tahoma"/>
            <family val="2"/>
            <charset val="186"/>
          </rPr>
          <t>Anne Altermann:</t>
        </r>
        <r>
          <rPr>
            <sz val="9"/>
            <color indexed="81"/>
            <rFont val="Tahoma"/>
            <family val="2"/>
            <charset val="186"/>
          </rPr>
          <t xml:space="preserve">
tehtud 13.02.2020</t>
        </r>
      </text>
    </comment>
    <comment ref="A2416" authorId="5" shapeId="0" xr:uid="{00000000-0006-0000-0800-0000DF010000}">
      <text>
        <r>
          <rPr>
            <b/>
            <sz val="9"/>
            <color indexed="81"/>
            <rFont val="Tahoma"/>
            <family val="2"/>
            <charset val="186"/>
          </rPr>
          <t>Anne Altermann:</t>
        </r>
        <r>
          <rPr>
            <sz val="9"/>
            <color indexed="81"/>
            <rFont val="Tahoma"/>
            <family val="2"/>
            <charset val="186"/>
          </rPr>
          <t xml:space="preserve">
tehtud 23.08.2020</t>
        </r>
      </text>
    </comment>
    <comment ref="A2418" authorId="5" shapeId="0" xr:uid="{00000000-0006-0000-0800-0000E0010000}">
      <text>
        <r>
          <rPr>
            <b/>
            <sz val="9"/>
            <color indexed="81"/>
            <rFont val="Tahoma"/>
            <family val="2"/>
            <charset val="186"/>
          </rPr>
          <t>Anne Altermann:</t>
        </r>
        <r>
          <rPr>
            <sz val="9"/>
            <color indexed="81"/>
            <rFont val="Tahoma"/>
            <family val="2"/>
            <charset val="186"/>
          </rPr>
          <t xml:space="preserve">
tehtud 13.03.2017
</t>
        </r>
      </text>
    </comment>
    <comment ref="C2418" authorId="5" shapeId="0" xr:uid="{00000000-0006-0000-0800-0000E1010000}">
      <text>
        <r>
          <rPr>
            <b/>
            <sz val="9"/>
            <color indexed="81"/>
            <rFont val="Segoe UI"/>
            <family val="2"/>
            <charset val="186"/>
          </rPr>
          <t>Anne Altermann:</t>
        </r>
        <r>
          <rPr>
            <sz val="9"/>
            <color indexed="81"/>
            <rFont val="Segoe UI"/>
            <family val="2"/>
            <charset val="186"/>
          </rPr>
          <t xml:space="preserve">
2017. aastal - Pronksskulptuur ”Kukk” (sh paigaldus);
2018. aastal - Pronksskulptuur „Koer“ (sh paigaldus)</t>
        </r>
      </text>
    </comment>
    <comment ref="A2419" authorId="5" shapeId="0" xr:uid="{00000000-0006-0000-0800-0000E2010000}">
      <text>
        <r>
          <rPr>
            <b/>
            <sz val="9"/>
            <color indexed="81"/>
            <rFont val="Tahoma"/>
            <family val="2"/>
            <charset val="186"/>
          </rPr>
          <t>Anne Altermann:</t>
        </r>
        <r>
          <rPr>
            <sz val="9"/>
            <color indexed="81"/>
            <rFont val="Tahoma"/>
            <family val="2"/>
            <charset val="186"/>
          </rPr>
          <t xml:space="preserve">
tehtud 21.03.2017</t>
        </r>
      </text>
    </comment>
    <comment ref="A2420" authorId="5" shapeId="0" xr:uid="{00000000-0006-0000-0800-0000E3010000}">
      <text>
        <r>
          <rPr>
            <b/>
            <sz val="9"/>
            <color indexed="81"/>
            <rFont val="Segoe UI"/>
            <family val="2"/>
            <charset val="186"/>
          </rPr>
          <t>Anne Altermann:</t>
        </r>
        <r>
          <rPr>
            <sz val="9"/>
            <color indexed="81"/>
            <rFont val="Segoe UI"/>
            <family val="2"/>
            <charset val="186"/>
          </rPr>
          <t xml:space="preserve">
tehtud 24.04.2018</t>
        </r>
      </text>
    </comment>
    <comment ref="A2422" authorId="11" shapeId="0" xr:uid="{00000000-0006-0000-0800-0000E4010000}">
      <text>
        <r>
          <rPr>
            <b/>
            <sz val="9"/>
            <color indexed="81"/>
            <rFont val="Tahoma"/>
            <family val="2"/>
            <charset val="186"/>
          </rPr>
          <t>Anne A.:</t>
        </r>
        <r>
          <rPr>
            <sz val="9"/>
            <color indexed="81"/>
            <rFont val="Tahoma"/>
            <family val="2"/>
            <charset val="186"/>
          </rPr>
          <t xml:space="preserve">
tehtud 11.06.2015</t>
        </r>
      </text>
    </comment>
    <comment ref="A2423" authorId="5" shapeId="0" xr:uid="{00000000-0006-0000-0800-0000E5010000}">
      <text>
        <r>
          <rPr>
            <b/>
            <sz val="9"/>
            <color indexed="81"/>
            <rFont val="Tahoma"/>
            <family val="2"/>
            <charset val="186"/>
          </rPr>
          <t>Anne Altermann:</t>
        </r>
        <r>
          <rPr>
            <sz val="9"/>
            <color indexed="81"/>
            <rFont val="Tahoma"/>
            <family val="2"/>
            <charset val="186"/>
          </rPr>
          <t xml:space="preserve">
tehtud 30.08.2016</t>
        </r>
      </text>
    </comment>
    <comment ref="A2424" authorId="5" shapeId="0" xr:uid="{00000000-0006-0000-0800-0000E6010000}">
      <text>
        <r>
          <rPr>
            <b/>
            <sz val="9"/>
            <color indexed="81"/>
            <rFont val="Tahoma"/>
            <family val="2"/>
            <charset val="186"/>
          </rPr>
          <t>Anne Altermann:</t>
        </r>
        <r>
          <rPr>
            <sz val="9"/>
            <color indexed="81"/>
            <rFont val="Tahoma"/>
            <family val="2"/>
            <charset val="186"/>
          </rPr>
          <t xml:space="preserve">
tehtud 08.03.2016</t>
        </r>
      </text>
    </comment>
    <comment ref="A2426" authorId="5" shapeId="0" xr:uid="{00000000-0006-0000-0800-0000E7010000}">
      <text>
        <r>
          <rPr>
            <b/>
            <sz val="9"/>
            <color indexed="81"/>
            <rFont val="Tahoma"/>
            <family val="2"/>
            <charset val="186"/>
          </rPr>
          <t>Anne Altermann:</t>
        </r>
        <r>
          <rPr>
            <sz val="9"/>
            <color indexed="81"/>
            <rFont val="Tahoma"/>
            <family val="2"/>
            <charset val="186"/>
          </rPr>
          <t xml:space="preserve">
tehtud 16.09.2019</t>
        </r>
      </text>
    </comment>
    <comment ref="A2427" authorId="11" shapeId="0" xr:uid="{00000000-0006-0000-0800-0000E8010000}">
      <text>
        <r>
          <rPr>
            <b/>
            <sz val="9"/>
            <color indexed="81"/>
            <rFont val="Tahoma"/>
            <family val="2"/>
            <charset val="186"/>
          </rPr>
          <t>Anne A.:</t>
        </r>
        <r>
          <rPr>
            <sz val="9"/>
            <color indexed="81"/>
            <rFont val="Tahoma"/>
            <family val="2"/>
            <charset val="186"/>
          </rPr>
          <t xml:space="preserve">
tehtud 04.05.2016</t>
        </r>
      </text>
    </comment>
    <comment ref="A2428" authorId="5" shapeId="0" xr:uid="{00000000-0006-0000-0800-0000E9010000}">
      <text>
        <r>
          <rPr>
            <b/>
            <sz val="9"/>
            <color indexed="81"/>
            <rFont val="Tahoma"/>
            <family val="2"/>
            <charset val="186"/>
          </rPr>
          <t>Anne Altermann:</t>
        </r>
        <r>
          <rPr>
            <sz val="9"/>
            <color indexed="81"/>
            <rFont val="Tahoma"/>
            <family val="2"/>
            <charset val="186"/>
          </rPr>
          <t xml:space="preserve">
tehtid 12.05.2016
</t>
        </r>
      </text>
    </comment>
    <comment ref="A2429" authorId="5" shapeId="0" xr:uid="{00000000-0006-0000-0800-0000EA010000}">
      <text>
        <r>
          <rPr>
            <b/>
            <sz val="9"/>
            <color indexed="81"/>
            <rFont val="Segoe UI"/>
            <family val="2"/>
            <charset val="186"/>
          </rPr>
          <t>Anne Altermann:</t>
        </r>
        <r>
          <rPr>
            <sz val="9"/>
            <color indexed="81"/>
            <rFont val="Segoe UI"/>
            <family val="2"/>
            <charset val="186"/>
          </rPr>
          <t xml:space="preserve">
tehtud 04.10.2018</t>
        </r>
      </text>
    </comment>
    <comment ref="A2433" authorId="5" shapeId="0" xr:uid="{00000000-0006-0000-0800-0000EB010000}">
      <text>
        <r>
          <rPr>
            <b/>
            <sz val="9"/>
            <color indexed="81"/>
            <rFont val="Segoe UI"/>
            <family val="2"/>
            <charset val="186"/>
          </rPr>
          <t>Anne Altermann:</t>
        </r>
        <r>
          <rPr>
            <sz val="9"/>
            <color indexed="81"/>
            <rFont val="Segoe UI"/>
            <family val="2"/>
            <charset val="186"/>
          </rPr>
          <t xml:space="preserve">
tehtud 10.10.2018</t>
        </r>
      </text>
    </comment>
    <comment ref="A2434" authorId="5" shapeId="0" xr:uid="{6BC23845-A5EF-4781-B412-3490B191F07A}">
      <text>
        <r>
          <rPr>
            <b/>
            <sz val="9"/>
            <color indexed="81"/>
            <rFont val="Tahoma"/>
            <family val="2"/>
            <charset val="186"/>
          </rPr>
          <t>Anne Altermann:</t>
        </r>
        <r>
          <rPr>
            <sz val="9"/>
            <color indexed="81"/>
            <rFont val="Tahoma"/>
            <family val="2"/>
            <charset val="186"/>
          </rPr>
          <t xml:space="preserve">
tehtud 18.02.2022</t>
        </r>
      </text>
    </comment>
    <comment ref="A2435" authorId="5" shapeId="0" xr:uid="{00000000-0006-0000-0800-0000EC010000}">
      <text>
        <r>
          <rPr>
            <b/>
            <sz val="9"/>
            <color indexed="81"/>
            <rFont val="Tahoma"/>
            <family val="2"/>
            <charset val="186"/>
          </rPr>
          <t>Anne Altermann:</t>
        </r>
        <r>
          <rPr>
            <sz val="9"/>
            <color indexed="81"/>
            <rFont val="Tahoma"/>
            <family val="2"/>
            <charset val="186"/>
          </rPr>
          <t xml:space="preserve">
tehtud 22.08.2016</t>
        </r>
      </text>
    </comment>
    <comment ref="A2436" authorId="3" shapeId="0" xr:uid="{00000000-0006-0000-0800-0000ED010000}">
      <text>
        <r>
          <rPr>
            <b/>
            <sz val="9"/>
            <color indexed="81"/>
            <rFont val="Tahoma"/>
            <family val="2"/>
            <charset val="186"/>
          </rPr>
          <t>Maarja Valler:</t>
        </r>
        <r>
          <rPr>
            <sz val="9"/>
            <color indexed="81"/>
            <rFont val="Tahoma"/>
            <family val="2"/>
            <charset val="186"/>
          </rPr>
          <t xml:space="preserve">
Tehtud 26.06.2017</t>
        </r>
      </text>
    </comment>
    <comment ref="C2436" authorId="5" shapeId="0" xr:uid="{00000000-0006-0000-0800-0000EE010000}">
      <text>
        <r>
          <rPr>
            <b/>
            <sz val="9"/>
            <color indexed="81"/>
            <rFont val="Tahoma"/>
            <family val="2"/>
            <charset val="186"/>
          </rPr>
          <t>Anne Altermann:</t>
        </r>
        <r>
          <rPr>
            <sz val="9"/>
            <color indexed="81"/>
            <rFont val="Tahoma"/>
            <family val="2"/>
            <charset val="186"/>
          </rPr>
          <t xml:space="preserve">
Räästakarniisi ja kolmanda korruse akende ülaosa fassaadi korrastamine Vene tn
Räästakarniisi ja kolmanda korruse akende ülaosa fassaadi korrastamine sisehoovis
Fassaadi kohtparandus (sisehoovis)- lisatöö 4 korrus</t>
        </r>
      </text>
    </comment>
    <comment ref="A2437" authorId="5" shapeId="0" xr:uid="{00000000-0006-0000-0800-0000EF010000}">
      <text>
        <r>
          <rPr>
            <b/>
            <sz val="9"/>
            <color indexed="81"/>
            <rFont val="Tahoma"/>
            <family val="2"/>
            <charset val="186"/>
          </rPr>
          <t>Anne Altermann:</t>
        </r>
        <r>
          <rPr>
            <sz val="9"/>
            <color indexed="81"/>
            <rFont val="Tahoma"/>
            <family val="2"/>
            <charset val="186"/>
          </rPr>
          <t xml:space="preserve">
tehtud 23.08.2020</t>
        </r>
      </text>
    </comment>
    <comment ref="C2456" authorId="5" shapeId="0" xr:uid="{00000000-0006-0000-0800-0000F0010000}">
      <text>
        <r>
          <rPr>
            <b/>
            <sz val="9"/>
            <color indexed="81"/>
            <rFont val="Tahoma"/>
            <family val="2"/>
            <charset val="186"/>
          </rPr>
          <t>Anne Altermann:</t>
        </r>
        <r>
          <rPr>
            <sz val="9"/>
            <color indexed="81"/>
            <rFont val="Tahoma"/>
            <family val="2"/>
            <charset val="186"/>
          </rPr>
          <t xml:space="preserve">
2021 KIN EA</t>
        </r>
      </text>
    </comment>
    <comment ref="A2472" authorId="11" shapeId="0" xr:uid="{00000000-0006-0000-0800-0000F1010000}">
      <text>
        <r>
          <rPr>
            <b/>
            <sz val="9"/>
            <color indexed="81"/>
            <rFont val="Tahoma"/>
            <family val="2"/>
            <charset val="186"/>
          </rPr>
          <t>Anne A.:</t>
        </r>
        <r>
          <rPr>
            <sz val="9"/>
            <color indexed="81"/>
            <rFont val="Tahoma"/>
            <family val="2"/>
            <charset val="186"/>
          </rPr>
          <t xml:space="preserve">
tehtud 12.10.2015</t>
        </r>
      </text>
    </comment>
    <comment ref="A2473" authorId="11" shapeId="0" xr:uid="{00000000-0006-0000-0800-0000F2010000}">
      <text>
        <r>
          <rPr>
            <b/>
            <sz val="9"/>
            <color indexed="81"/>
            <rFont val="Tahoma"/>
            <family val="2"/>
            <charset val="186"/>
          </rPr>
          <t>Anne A.:</t>
        </r>
        <r>
          <rPr>
            <sz val="9"/>
            <color indexed="81"/>
            <rFont val="Tahoma"/>
            <family val="2"/>
            <charset val="186"/>
          </rPr>
          <t xml:space="preserve">
tehtud 26.11.2015</t>
        </r>
      </text>
    </comment>
    <comment ref="A2474" authorId="11" shapeId="0" xr:uid="{00000000-0006-0000-0800-0000F3010000}">
      <text>
        <r>
          <rPr>
            <b/>
            <sz val="9"/>
            <color indexed="81"/>
            <rFont val="Tahoma"/>
            <family val="2"/>
            <charset val="186"/>
          </rPr>
          <t>Anne A.:</t>
        </r>
        <r>
          <rPr>
            <sz val="9"/>
            <color indexed="81"/>
            <rFont val="Tahoma"/>
            <family val="2"/>
            <charset val="186"/>
          </rPr>
          <t xml:space="preserve">
tehtud 26.11.2015</t>
        </r>
      </text>
    </comment>
    <comment ref="A2475" authorId="5" shapeId="0" xr:uid="{00000000-0006-0000-0800-0000F4010000}">
      <text>
        <r>
          <rPr>
            <b/>
            <sz val="9"/>
            <color indexed="81"/>
            <rFont val="Segoe UI"/>
            <family val="2"/>
            <charset val="186"/>
          </rPr>
          <t>Anne Altermann:</t>
        </r>
        <r>
          <rPr>
            <sz val="9"/>
            <color indexed="81"/>
            <rFont val="Segoe UI"/>
            <family val="2"/>
            <charset val="186"/>
          </rPr>
          <t xml:space="preserve">
tehtud 24.04.2018
</t>
        </r>
      </text>
    </comment>
    <comment ref="A2476" authorId="5" shapeId="0" xr:uid="{00000000-0006-0000-0800-0000F5010000}">
      <text>
        <r>
          <rPr>
            <b/>
            <sz val="9"/>
            <color indexed="81"/>
            <rFont val="Segoe UI"/>
            <family val="2"/>
            <charset val="186"/>
          </rPr>
          <t>Anne Altermann:</t>
        </r>
        <r>
          <rPr>
            <sz val="9"/>
            <color indexed="81"/>
            <rFont val="Segoe UI"/>
            <family val="2"/>
            <charset val="186"/>
          </rPr>
          <t xml:space="preserve">
tehtud 20.07.2018</t>
        </r>
      </text>
    </comment>
    <comment ref="A2477" authorId="5" shapeId="0" xr:uid="{00000000-0006-0000-0800-0000F6010000}">
      <text>
        <r>
          <rPr>
            <b/>
            <sz val="9"/>
            <color indexed="81"/>
            <rFont val="Segoe UI"/>
            <family val="2"/>
            <charset val="186"/>
          </rPr>
          <t>Anne Altermann:</t>
        </r>
        <r>
          <rPr>
            <sz val="9"/>
            <color indexed="81"/>
            <rFont val="Segoe UI"/>
            <family val="2"/>
            <charset val="186"/>
          </rPr>
          <t xml:space="preserve">
tehtud 10.09.2018</t>
        </r>
      </text>
    </comment>
    <comment ref="A2478" authorId="5" shapeId="0" xr:uid="{00000000-0006-0000-0800-0000F7010000}">
      <text>
        <r>
          <rPr>
            <b/>
            <sz val="9"/>
            <color indexed="81"/>
            <rFont val="Tahoma"/>
            <family val="2"/>
            <charset val="186"/>
          </rPr>
          <t>Anne Altermann:</t>
        </r>
        <r>
          <rPr>
            <sz val="9"/>
            <color indexed="81"/>
            <rFont val="Tahoma"/>
            <family val="2"/>
            <charset val="186"/>
          </rPr>
          <t xml:space="preserve">
tehtud </t>
        </r>
      </text>
    </comment>
    <comment ref="A2479" authorId="5" shapeId="0" xr:uid="{00000000-0006-0000-0800-0000F8010000}">
      <text>
        <r>
          <rPr>
            <b/>
            <sz val="9"/>
            <color indexed="81"/>
            <rFont val="Tahoma"/>
            <family val="2"/>
            <charset val="186"/>
          </rPr>
          <t>Anne Altermann:</t>
        </r>
        <r>
          <rPr>
            <sz val="9"/>
            <color indexed="81"/>
            <rFont val="Tahoma"/>
            <family val="2"/>
            <charset val="186"/>
          </rPr>
          <t xml:space="preserve">
tehtud 28.03.2020</t>
        </r>
      </text>
    </comment>
    <comment ref="A2481" authorId="11" shapeId="0" xr:uid="{00000000-0006-0000-0800-0000F9010000}">
      <text>
        <r>
          <rPr>
            <b/>
            <sz val="9"/>
            <color indexed="81"/>
            <rFont val="Tahoma"/>
            <family val="2"/>
            <charset val="186"/>
          </rPr>
          <t>Anne A.:</t>
        </r>
        <r>
          <rPr>
            <sz val="9"/>
            <color indexed="81"/>
            <rFont val="Tahoma"/>
            <family val="2"/>
            <charset val="186"/>
          </rPr>
          <t xml:space="preserve">
tehtud 15.10.2015</t>
        </r>
      </text>
    </comment>
    <comment ref="A2482" authorId="11" shapeId="0" xr:uid="{00000000-0006-0000-0800-0000FA010000}">
      <text>
        <r>
          <rPr>
            <b/>
            <sz val="9"/>
            <color indexed="81"/>
            <rFont val="Tahoma"/>
            <family val="2"/>
            <charset val="186"/>
          </rPr>
          <t>Anne A.:</t>
        </r>
        <r>
          <rPr>
            <sz val="9"/>
            <color indexed="81"/>
            <rFont val="Tahoma"/>
            <family val="2"/>
            <charset val="186"/>
          </rPr>
          <t xml:space="preserve">
tehtud 13.10.2015</t>
        </r>
      </text>
    </comment>
    <comment ref="A2485" authorId="5" shapeId="0" xr:uid="{00000000-0006-0000-0800-0000FB010000}">
      <text>
        <r>
          <rPr>
            <b/>
            <sz val="9"/>
            <color indexed="81"/>
            <rFont val="Tahoma"/>
            <family val="2"/>
            <charset val="186"/>
          </rPr>
          <t>Anne Altermann:</t>
        </r>
        <r>
          <rPr>
            <sz val="9"/>
            <color indexed="81"/>
            <rFont val="Tahoma"/>
            <family val="2"/>
            <charset val="186"/>
          </rPr>
          <t xml:space="preserve">
tehtud 24.10.2016</t>
        </r>
      </text>
    </comment>
    <comment ref="A2486" authorId="5" shapeId="0" xr:uid="{00000000-0006-0000-0800-0000FC010000}">
      <text>
        <r>
          <rPr>
            <b/>
            <sz val="9"/>
            <color indexed="81"/>
            <rFont val="Tahoma"/>
            <family val="2"/>
            <charset val="186"/>
          </rPr>
          <t>Anne Altermann:</t>
        </r>
        <r>
          <rPr>
            <sz val="9"/>
            <color indexed="81"/>
            <rFont val="Tahoma"/>
            <family val="2"/>
            <charset val="186"/>
          </rPr>
          <t xml:space="preserve">
tehtud 25.11.2016</t>
        </r>
      </text>
    </comment>
    <comment ref="A2487" authorId="3" shapeId="0" xr:uid="{00000000-0006-0000-0800-0000FD010000}">
      <text>
        <r>
          <rPr>
            <b/>
            <sz val="9"/>
            <color indexed="81"/>
            <rFont val="Tahoma"/>
            <family val="2"/>
            <charset val="186"/>
          </rPr>
          <t>Maarja Valler:</t>
        </r>
        <r>
          <rPr>
            <sz val="9"/>
            <color indexed="81"/>
            <rFont val="Tahoma"/>
            <family val="2"/>
            <charset val="186"/>
          </rPr>
          <t xml:space="preserve">
tehtud 26.06.2017</t>
        </r>
      </text>
    </comment>
    <comment ref="A2488" authorId="5" shapeId="0" xr:uid="{00000000-0006-0000-0800-0000FE010000}">
      <text>
        <r>
          <rPr>
            <b/>
            <sz val="9"/>
            <color indexed="81"/>
            <rFont val="Tahoma"/>
            <family val="2"/>
            <charset val="186"/>
          </rPr>
          <t>Anne Altermann:</t>
        </r>
        <r>
          <rPr>
            <sz val="9"/>
            <color indexed="81"/>
            <rFont val="Tahoma"/>
            <family val="2"/>
            <charset val="186"/>
          </rPr>
          <t xml:space="preserve">
tehtud 07.07.2017</t>
        </r>
      </text>
    </comment>
    <comment ref="A2489" authorId="5" shapeId="0" xr:uid="{00000000-0006-0000-0800-0000FF010000}">
      <text>
        <r>
          <rPr>
            <b/>
            <sz val="9"/>
            <color indexed="81"/>
            <rFont val="Tahoma"/>
            <family val="2"/>
            <charset val="186"/>
          </rPr>
          <t>Anne Altermann:</t>
        </r>
        <r>
          <rPr>
            <sz val="9"/>
            <color indexed="81"/>
            <rFont val="Tahoma"/>
            <family val="2"/>
            <charset val="186"/>
          </rPr>
          <t xml:space="preserve">
tehtud 17.10.2018</t>
        </r>
      </text>
    </comment>
    <comment ref="A2496" authorId="4" shapeId="0" xr:uid="{00000000-0006-0000-0800-000000020000}">
      <text>
        <r>
          <rPr>
            <b/>
            <sz val="8"/>
            <color indexed="81"/>
            <rFont val="Tahoma"/>
            <family val="2"/>
            <charset val="186"/>
          </rPr>
          <t>valler:</t>
        </r>
        <r>
          <rPr>
            <sz val="8"/>
            <color indexed="81"/>
            <rFont val="Tahoma"/>
            <family val="2"/>
            <charset val="186"/>
          </rPr>
          <t xml:space="preserve">
tehtud 05.12.08</t>
        </r>
      </text>
    </comment>
    <comment ref="A2501" authorId="5" shapeId="0" xr:uid="{00000000-0006-0000-0800-000001020000}">
      <text>
        <r>
          <rPr>
            <b/>
            <sz val="9"/>
            <color indexed="81"/>
            <rFont val="Tahoma"/>
            <family val="2"/>
            <charset val="186"/>
          </rPr>
          <t>Anne Altermann:</t>
        </r>
        <r>
          <rPr>
            <sz val="9"/>
            <color indexed="81"/>
            <rFont val="Tahoma"/>
            <family val="2"/>
            <charset val="186"/>
          </rPr>
          <t xml:space="preserve">
tehtud 05.10.2020</t>
        </r>
      </text>
    </comment>
    <comment ref="A2511" authorId="5" shapeId="0" xr:uid="{00000000-0006-0000-0800-000002020000}">
      <text>
        <r>
          <rPr>
            <b/>
            <sz val="9"/>
            <color indexed="81"/>
            <rFont val="Tahoma"/>
            <family val="2"/>
            <charset val="186"/>
          </rPr>
          <t>Anne Altermann:</t>
        </r>
        <r>
          <rPr>
            <sz val="9"/>
            <color indexed="81"/>
            <rFont val="Tahoma"/>
            <family val="2"/>
            <charset val="186"/>
          </rPr>
          <t xml:space="preserve">
tehtud 28.09.2017</t>
        </r>
      </text>
    </comment>
    <comment ref="A2512" authorId="5" shapeId="0" xr:uid="{00000000-0006-0000-0800-000003020000}">
      <text>
        <r>
          <rPr>
            <b/>
            <sz val="9"/>
            <color indexed="81"/>
            <rFont val="Tahoma"/>
            <family val="2"/>
            <charset val="186"/>
          </rPr>
          <t>Anne Altermann:</t>
        </r>
        <r>
          <rPr>
            <sz val="9"/>
            <color indexed="81"/>
            <rFont val="Tahoma"/>
            <family val="2"/>
            <charset val="186"/>
          </rPr>
          <t xml:space="preserve">
tehtud 18.11.2019</t>
        </r>
      </text>
    </comment>
    <comment ref="A2513" authorId="5" shapeId="0" xr:uid="{00000000-0006-0000-0800-000004020000}">
      <text>
        <r>
          <rPr>
            <b/>
            <sz val="9"/>
            <color indexed="81"/>
            <rFont val="Tahoma"/>
            <family val="2"/>
            <charset val="186"/>
          </rPr>
          <t>Anne Altermann:</t>
        </r>
        <r>
          <rPr>
            <sz val="9"/>
            <color indexed="81"/>
            <rFont val="Tahoma"/>
            <family val="2"/>
            <charset val="186"/>
          </rPr>
          <t xml:space="preserve">
tehtud 03.11.2020</t>
        </r>
      </text>
    </comment>
    <comment ref="A2514" authorId="5" shapeId="0" xr:uid="{00000000-0006-0000-0800-000005020000}">
      <text>
        <r>
          <rPr>
            <b/>
            <sz val="9"/>
            <color indexed="81"/>
            <rFont val="Tahoma"/>
            <family val="2"/>
            <charset val="186"/>
          </rPr>
          <t>Anne Altermann:</t>
        </r>
        <r>
          <rPr>
            <sz val="9"/>
            <color indexed="81"/>
            <rFont val="Tahoma"/>
            <family val="2"/>
            <charset val="186"/>
          </rPr>
          <t xml:space="preserve">
tehtud 03.11.2020</t>
        </r>
      </text>
    </comment>
    <comment ref="A2515" authorId="5" shapeId="0" xr:uid="{00000000-0006-0000-0800-000006020000}">
      <text>
        <r>
          <rPr>
            <b/>
            <sz val="9"/>
            <color indexed="81"/>
            <rFont val="Tahoma"/>
            <family val="2"/>
            <charset val="186"/>
          </rPr>
          <t>Anne Altermann:</t>
        </r>
        <r>
          <rPr>
            <sz val="9"/>
            <color indexed="81"/>
            <rFont val="Tahoma"/>
            <family val="2"/>
            <charset val="186"/>
          </rPr>
          <t xml:space="preserve">
tehtud 03.11.2020</t>
        </r>
      </text>
    </comment>
    <comment ref="A2516" authorId="5" shapeId="0" xr:uid="{00000000-0006-0000-0800-000007020000}">
      <text>
        <r>
          <rPr>
            <b/>
            <sz val="9"/>
            <color indexed="81"/>
            <rFont val="Tahoma"/>
            <family val="2"/>
            <charset val="186"/>
          </rPr>
          <t>Anne Altermann:</t>
        </r>
        <r>
          <rPr>
            <sz val="9"/>
            <color indexed="81"/>
            <rFont val="Tahoma"/>
            <family val="2"/>
            <charset val="186"/>
          </rPr>
          <t xml:space="preserve">
tehtud 14.05.2021</t>
        </r>
      </text>
    </comment>
    <comment ref="C2516" authorId="5" shapeId="0" xr:uid="{00000000-0006-0000-0800-000008020000}">
      <text>
        <r>
          <rPr>
            <sz val="9"/>
            <color indexed="81"/>
            <rFont val="Tahoma"/>
            <family val="2"/>
            <charset val="186"/>
          </rPr>
          <t>seoses fotomuusuemi renoveerimisega valmistatakse ette ruumid ja vajalikud tingimused fotogalerii avamiseks</t>
        </r>
      </text>
    </comment>
    <comment ref="A2517" authorId="5" shapeId="0" xr:uid="{CB6EAAE4-5C42-40D3-B4ED-22EC72252971}">
      <text>
        <r>
          <rPr>
            <b/>
            <sz val="9"/>
            <color indexed="81"/>
            <rFont val="Tahoma"/>
            <family val="2"/>
            <charset val="186"/>
          </rPr>
          <t>Anne Altermann:</t>
        </r>
        <r>
          <rPr>
            <sz val="9"/>
            <color indexed="81"/>
            <rFont val="Tahoma"/>
            <family val="2"/>
            <charset val="186"/>
          </rPr>
          <t xml:space="preserve">
tehtud 03.12.2021</t>
        </r>
      </text>
    </comment>
    <comment ref="A2520" authorId="5" shapeId="0" xr:uid="{A69B1C66-B276-4394-AB03-1DE3F4D27788}">
      <text>
        <r>
          <rPr>
            <b/>
            <sz val="9"/>
            <color indexed="81"/>
            <rFont val="Tahoma"/>
            <family val="2"/>
            <charset val="186"/>
          </rPr>
          <t>Anne Altermann:</t>
        </r>
        <r>
          <rPr>
            <sz val="9"/>
            <color indexed="81"/>
            <rFont val="Tahoma"/>
            <family val="2"/>
            <charset val="186"/>
          </rPr>
          <t xml:space="preserve">
tehtud 03.12.2021</t>
        </r>
      </text>
    </comment>
    <comment ref="A2524" authorId="10" shapeId="0" xr:uid="{00000000-0006-0000-0800-000009020000}">
      <text>
        <r>
          <rPr>
            <b/>
            <sz val="9"/>
            <color indexed="81"/>
            <rFont val="Tahoma"/>
            <family val="2"/>
            <charset val="186"/>
          </rPr>
          <t>altermann1:</t>
        </r>
        <r>
          <rPr>
            <sz val="9"/>
            <color indexed="81"/>
            <rFont val="Tahoma"/>
            <family val="2"/>
            <charset val="186"/>
          </rPr>
          <t xml:space="preserve">
Tehtud 09.05.11</t>
        </r>
      </text>
    </comment>
    <comment ref="A2525" authorId="10" shapeId="0" xr:uid="{00000000-0006-0000-0800-00000A020000}">
      <text>
        <r>
          <rPr>
            <b/>
            <sz val="9"/>
            <color indexed="81"/>
            <rFont val="Tahoma"/>
            <family val="2"/>
            <charset val="186"/>
          </rPr>
          <t>altermann1:</t>
        </r>
        <r>
          <rPr>
            <sz val="9"/>
            <color indexed="81"/>
            <rFont val="Tahoma"/>
            <family val="2"/>
            <charset val="186"/>
          </rPr>
          <t xml:space="preserve">
Tehtud 15.12.11</t>
        </r>
      </text>
    </comment>
    <comment ref="A2526" authorId="10" shapeId="0" xr:uid="{00000000-0006-0000-0800-00000B020000}">
      <text>
        <r>
          <rPr>
            <b/>
            <sz val="9"/>
            <color indexed="81"/>
            <rFont val="Tahoma"/>
            <family val="2"/>
            <charset val="186"/>
          </rPr>
          <t>altermann1:</t>
        </r>
        <r>
          <rPr>
            <sz val="9"/>
            <color indexed="81"/>
            <rFont val="Tahoma"/>
            <family val="2"/>
            <charset val="186"/>
          </rPr>
          <t xml:space="preserve">
tehtud 04.01.2012</t>
        </r>
      </text>
    </comment>
    <comment ref="B2526" authorId="10" shapeId="0" xr:uid="{00000000-0006-0000-0800-00000C020000}">
      <text>
        <r>
          <rPr>
            <b/>
            <sz val="9"/>
            <color indexed="81"/>
            <rFont val="Tahoma"/>
            <family val="2"/>
            <charset val="186"/>
          </rPr>
          <t>altermann1:</t>
        </r>
        <r>
          <rPr>
            <sz val="9"/>
            <color indexed="81"/>
            <rFont val="Tahoma"/>
            <family val="2"/>
            <charset val="186"/>
          </rPr>
          <t xml:space="preserve">
Ninasarvikute maja soojustus CO2 vahendite arvelt</t>
        </r>
      </text>
    </comment>
    <comment ref="A2528" authorId="4" shapeId="0" xr:uid="{00000000-0006-0000-0800-00000D020000}">
      <text>
        <r>
          <rPr>
            <b/>
            <sz val="8"/>
            <color indexed="81"/>
            <rFont val="Tahoma"/>
            <family val="2"/>
            <charset val="186"/>
          </rPr>
          <t>valler:</t>
        </r>
        <r>
          <rPr>
            <sz val="8"/>
            <color indexed="81"/>
            <rFont val="Tahoma"/>
            <family val="2"/>
            <charset val="186"/>
          </rPr>
          <t xml:space="preserve">
tehtud 27.06.08</t>
        </r>
      </text>
    </comment>
    <comment ref="A2531" authorId="10" shapeId="0" xr:uid="{00000000-0006-0000-0800-00000E020000}">
      <text>
        <r>
          <rPr>
            <b/>
            <sz val="9"/>
            <color indexed="81"/>
            <rFont val="Tahoma"/>
            <family val="2"/>
            <charset val="186"/>
          </rPr>
          <t>altermann1:</t>
        </r>
        <r>
          <rPr>
            <sz val="9"/>
            <color indexed="81"/>
            <rFont val="Tahoma"/>
            <family val="2"/>
            <charset val="186"/>
          </rPr>
          <t xml:space="preserve">
tehtud 07.10.11</t>
        </r>
      </text>
    </comment>
    <comment ref="A2532" authorId="10" shapeId="0" xr:uid="{00000000-0006-0000-0800-00000F020000}">
      <text>
        <r>
          <rPr>
            <b/>
            <sz val="9"/>
            <color indexed="81"/>
            <rFont val="Tahoma"/>
            <family val="2"/>
            <charset val="186"/>
          </rPr>
          <t>altermann1:</t>
        </r>
        <r>
          <rPr>
            <sz val="9"/>
            <color indexed="81"/>
            <rFont val="Tahoma"/>
            <family val="2"/>
            <charset val="186"/>
          </rPr>
          <t xml:space="preserve">
tehtud 07.10.11</t>
        </r>
      </text>
    </comment>
    <comment ref="A2533" authorId="10" shapeId="0" xr:uid="{00000000-0006-0000-0800-000010020000}">
      <text>
        <r>
          <rPr>
            <b/>
            <sz val="8"/>
            <color indexed="81"/>
            <rFont val="Tahoma"/>
            <family val="2"/>
            <charset val="186"/>
          </rPr>
          <t>altermann1:</t>
        </r>
        <r>
          <rPr>
            <sz val="8"/>
            <color indexed="81"/>
            <rFont val="Tahoma"/>
            <family val="2"/>
            <charset val="186"/>
          </rPr>
          <t xml:space="preserve">
tehtud 24.11.11</t>
        </r>
      </text>
    </comment>
    <comment ref="A2534" authorId="10" shapeId="0" xr:uid="{00000000-0006-0000-0800-000011020000}">
      <text>
        <r>
          <rPr>
            <b/>
            <sz val="9"/>
            <color indexed="81"/>
            <rFont val="Tahoma"/>
            <family val="2"/>
            <charset val="186"/>
          </rPr>
          <t>altermann1:</t>
        </r>
        <r>
          <rPr>
            <sz val="9"/>
            <color indexed="81"/>
            <rFont val="Tahoma"/>
            <family val="2"/>
            <charset val="186"/>
          </rPr>
          <t xml:space="preserve">
tehtud 04.01.12</t>
        </r>
      </text>
    </comment>
    <comment ref="A2536" authorId="11" shapeId="0" xr:uid="{00000000-0006-0000-0800-000012020000}">
      <text>
        <r>
          <rPr>
            <b/>
            <sz val="9"/>
            <color indexed="81"/>
            <rFont val="Tahoma"/>
            <family val="2"/>
            <charset val="186"/>
          </rPr>
          <t>Anne A.:</t>
        </r>
        <r>
          <rPr>
            <sz val="9"/>
            <color indexed="81"/>
            <rFont val="Tahoma"/>
            <family val="2"/>
            <charset val="186"/>
          </rPr>
          <t xml:space="preserve">
tehtud 06.12.12</t>
        </r>
      </text>
    </comment>
    <comment ref="A2537" authorId="11" shapeId="0" xr:uid="{00000000-0006-0000-0800-000013020000}">
      <text>
        <r>
          <rPr>
            <b/>
            <sz val="9"/>
            <color indexed="81"/>
            <rFont val="Tahoma"/>
            <family val="2"/>
            <charset val="186"/>
          </rPr>
          <t>Anne A.:</t>
        </r>
        <r>
          <rPr>
            <sz val="9"/>
            <color indexed="81"/>
            <rFont val="Tahoma"/>
            <family val="2"/>
            <charset val="186"/>
          </rPr>
          <t xml:space="preserve">
tehtud 31.05.13</t>
        </r>
      </text>
    </comment>
    <comment ref="C2540" authorId="5" shapeId="0" xr:uid="{00000000-0006-0000-0800-000014020000}">
      <text>
        <r>
          <rPr>
            <b/>
            <sz val="9"/>
            <color indexed="81"/>
            <rFont val="Segoe UI"/>
            <family val="2"/>
            <charset val="186"/>
          </rPr>
          <t>Anne Altermann:</t>
        </r>
        <r>
          <rPr>
            <sz val="9"/>
            <color indexed="81"/>
            <rFont val="Segoe UI"/>
            <family val="2"/>
            <charset val="186"/>
          </rPr>
          <t xml:space="preserve">
RM katuserahad 2018</t>
        </r>
      </text>
    </comment>
    <comment ref="A2542" authorId="11" shapeId="0" xr:uid="{00000000-0006-0000-0800-000015020000}">
      <text>
        <r>
          <rPr>
            <b/>
            <sz val="9"/>
            <color indexed="81"/>
            <rFont val="Tahoma"/>
            <family val="2"/>
            <charset val="186"/>
          </rPr>
          <t>Anne A.:</t>
        </r>
        <r>
          <rPr>
            <sz val="9"/>
            <color indexed="81"/>
            <rFont val="Tahoma"/>
            <family val="2"/>
            <charset val="186"/>
          </rPr>
          <t xml:space="preserve">
tehtud 21.05.2014</t>
        </r>
      </text>
    </comment>
    <comment ref="A2543" authorId="11" shapeId="0" xr:uid="{00000000-0006-0000-0800-000016020000}">
      <text>
        <r>
          <rPr>
            <b/>
            <sz val="9"/>
            <color indexed="81"/>
            <rFont val="Tahoma"/>
            <family val="2"/>
            <charset val="186"/>
          </rPr>
          <t>Anne A.:</t>
        </r>
        <r>
          <rPr>
            <sz val="9"/>
            <color indexed="81"/>
            <rFont val="Tahoma"/>
            <family val="2"/>
            <charset val="186"/>
          </rPr>
          <t xml:space="preserve">
tehtud 25.05.2015</t>
        </r>
      </text>
    </comment>
    <comment ref="C2544" authorId="5" shapeId="0" xr:uid="{00000000-0006-0000-0800-000017020000}">
      <text>
        <r>
          <rPr>
            <b/>
            <sz val="9"/>
            <color indexed="81"/>
            <rFont val="Tahoma"/>
            <family val="2"/>
            <charset val="186"/>
          </rPr>
          <t>Anne Altermann:</t>
        </r>
        <r>
          <rPr>
            <sz val="9"/>
            <color indexed="81"/>
            <rFont val="Tahoma"/>
            <family val="2"/>
            <charset val="186"/>
          </rPr>
          <t xml:space="preserve">
KIK eraldis</t>
        </r>
      </text>
    </comment>
    <comment ref="A2545" authorId="5" shapeId="0" xr:uid="{00000000-0006-0000-0800-000018020000}">
      <text>
        <r>
          <rPr>
            <b/>
            <sz val="9"/>
            <color indexed="81"/>
            <rFont val="Tahoma"/>
            <family val="2"/>
            <charset val="186"/>
          </rPr>
          <t>Anne Altermann:</t>
        </r>
        <r>
          <rPr>
            <sz val="9"/>
            <color indexed="81"/>
            <rFont val="Tahoma"/>
            <family val="2"/>
            <charset val="186"/>
          </rPr>
          <t xml:space="preserve">
tehtud 01.03.2017</t>
        </r>
      </text>
    </comment>
    <comment ref="A2546" authorId="5" shapeId="0" xr:uid="{00000000-0006-0000-0800-000019020000}">
      <text>
        <r>
          <rPr>
            <b/>
            <sz val="9"/>
            <color indexed="81"/>
            <rFont val="Tahoma"/>
            <family val="2"/>
            <charset val="186"/>
          </rPr>
          <t>Anne Altermann:</t>
        </r>
        <r>
          <rPr>
            <sz val="9"/>
            <color indexed="81"/>
            <rFont val="Tahoma"/>
            <family val="2"/>
            <charset val="186"/>
          </rPr>
          <t xml:space="preserve">
tehtud 04.05.2017</t>
        </r>
      </text>
    </comment>
    <comment ref="C2552" authorId="5" shapeId="0" xr:uid="{899C2D12-7FBF-4756-AA52-A21FA99EAE94}">
      <text>
        <r>
          <rPr>
            <b/>
            <sz val="9"/>
            <color indexed="81"/>
            <rFont val="Tahoma"/>
            <family val="2"/>
            <charset val="186"/>
          </rPr>
          <t>Anne Altermann:</t>
        </r>
        <r>
          <rPr>
            <sz val="9"/>
            <color indexed="81"/>
            <rFont val="Tahoma"/>
            <family val="2"/>
            <charset val="186"/>
          </rPr>
          <t xml:space="preserve">
amet kasutab siin fondi 4252001070</t>
        </r>
      </text>
    </comment>
    <comment ref="A2563" authorId="5" shapeId="0" xr:uid="{00000000-0006-0000-0800-00001A020000}">
      <text>
        <r>
          <rPr>
            <b/>
            <sz val="9"/>
            <color indexed="81"/>
            <rFont val="Tahoma"/>
            <family val="2"/>
            <charset val="186"/>
          </rPr>
          <t>Anne Altermann:</t>
        </r>
        <r>
          <rPr>
            <sz val="9"/>
            <color indexed="81"/>
            <rFont val="Tahoma"/>
            <family val="2"/>
            <charset val="186"/>
          </rPr>
          <t xml:space="preserve">
tehtud 04.10.12</t>
        </r>
      </text>
    </comment>
    <comment ref="A2564" authorId="10" shapeId="0" xr:uid="{00000000-0006-0000-0800-00001B02000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D2564" authorId="5" shapeId="0" xr:uid="{00000000-0006-0000-0800-00001C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565" authorId="11" shapeId="0" xr:uid="{00000000-0006-0000-0800-00001D020000}">
      <text>
        <r>
          <rPr>
            <b/>
            <sz val="9"/>
            <color indexed="81"/>
            <rFont val="Tahoma"/>
            <family val="2"/>
            <charset val="186"/>
          </rPr>
          <t>Anne A.:</t>
        </r>
        <r>
          <rPr>
            <sz val="9"/>
            <color indexed="81"/>
            <rFont val="Tahoma"/>
            <family val="2"/>
            <charset val="186"/>
          </rPr>
          <t xml:space="preserve">
tehtud 04.03.13</t>
        </r>
      </text>
    </comment>
    <comment ref="C2565" authorId="5" shapeId="0" xr:uid="{00000000-0006-0000-0800-00001E020000}">
      <text>
        <r>
          <rPr>
            <b/>
            <sz val="9"/>
            <color indexed="81"/>
            <rFont val="Tahoma"/>
            <family val="2"/>
            <charset val="186"/>
          </rPr>
          <t>Anne Altermann:</t>
        </r>
        <r>
          <rPr>
            <sz val="9"/>
            <color indexed="81"/>
            <rFont val="Tahoma"/>
            <family val="2"/>
            <charset val="186"/>
          </rPr>
          <t xml:space="preserve">
Kultuuriministeeriumi leping</t>
        </r>
      </text>
    </comment>
    <comment ref="D2565" authorId="5" shapeId="0" xr:uid="{00000000-0006-0000-0800-00001F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566" authorId="10" shapeId="0" xr:uid="{00000000-0006-0000-0800-000020020000}">
      <text>
        <r>
          <rPr>
            <b/>
            <sz val="8"/>
            <color indexed="81"/>
            <rFont val="Tahoma"/>
            <family val="2"/>
            <charset val="186"/>
          </rPr>
          <t>altermann1:</t>
        </r>
        <r>
          <rPr>
            <sz val="8"/>
            <color indexed="81"/>
            <rFont val="Tahoma"/>
            <family val="2"/>
            <charset val="186"/>
          </rPr>
          <t xml:space="preserve">
tehtud 24.11.11</t>
        </r>
      </text>
    </comment>
    <comment ref="D2566" authorId="5" shapeId="0" xr:uid="{00000000-0006-0000-0800-000021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567" authorId="11" shapeId="0" xr:uid="{00000000-0006-0000-0800-000022020000}">
      <text>
        <r>
          <rPr>
            <b/>
            <sz val="9"/>
            <color indexed="81"/>
            <rFont val="Tahoma"/>
            <family val="2"/>
            <charset val="186"/>
          </rPr>
          <t>Anne A.:</t>
        </r>
        <r>
          <rPr>
            <sz val="9"/>
            <color indexed="81"/>
            <rFont val="Tahoma"/>
            <family val="2"/>
            <charset val="186"/>
          </rPr>
          <t xml:space="preserve">
tehtud 17.03.2014</t>
        </r>
      </text>
    </comment>
    <comment ref="C2567" authorId="5" shapeId="0" xr:uid="{00000000-0006-0000-0800-000023020000}">
      <text>
        <r>
          <rPr>
            <b/>
            <sz val="9"/>
            <color indexed="81"/>
            <rFont val="Tahoma"/>
            <family val="2"/>
            <charset val="186"/>
          </rPr>
          <t>Anne Altermann:</t>
        </r>
        <r>
          <rPr>
            <sz val="9"/>
            <color indexed="81"/>
            <rFont val="Tahoma"/>
            <family val="2"/>
            <charset val="186"/>
          </rPr>
          <t xml:space="preserve">
Kultuuriministeeriumi leping</t>
        </r>
      </text>
    </comment>
    <comment ref="D2567" authorId="5" shapeId="0" xr:uid="{00000000-0006-0000-0800-000024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568" authorId="11" shapeId="0" xr:uid="{00000000-0006-0000-0800-000025020000}">
      <text>
        <r>
          <rPr>
            <b/>
            <sz val="9"/>
            <color indexed="81"/>
            <rFont val="Tahoma"/>
            <family val="2"/>
            <charset val="186"/>
          </rPr>
          <t>Anne A.:</t>
        </r>
        <r>
          <rPr>
            <sz val="9"/>
            <color indexed="81"/>
            <rFont val="Tahoma"/>
            <family val="2"/>
            <charset val="186"/>
          </rPr>
          <t xml:space="preserve">
tehtud 19.01.2015
</t>
        </r>
      </text>
    </comment>
    <comment ref="D2568" authorId="5" shapeId="0" xr:uid="{00000000-0006-0000-0800-000026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569" authorId="5" shapeId="0" xr:uid="{00000000-0006-0000-0800-000027020000}">
      <text>
        <r>
          <rPr>
            <b/>
            <sz val="9"/>
            <color indexed="81"/>
            <rFont val="Tahoma"/>
            <family val="2"/>
            <charset val="186"/>
          </rPr>
          <t>Anne Altermann:</t>
        </r>
        <r>
          <rPr>
            <sz val="9"/>
            <color indexed="81"/>
            <rFont val="Tahoma"/>
            <family val="2"/>
            <charset val="186"/>
          </rPr>
          <t xml:space="preserve">
tehtud 04.05.2017</t>
        </r>
      </text>
    </comment>
    <comment ref="A2576" authorId="11" shapeId="0" xr:uid="{00000000-0006-0000-0800-000028020000}">
      <text>
        <r>
          <rPr>
            <b/>
            <sz val="9"/>
            <color indexed="81"/>
            <rFont val="Tahoma"/>
            <family val="2"/>
            <charset val="186"/>
          </rPr>
          <t>Anne A.:</t>
        </r>
        <r>
          <rPr>
            <sz val="9"/>
            <color indexed="81"/>
            <rFont val="Tahoma"/>
            <family val="2"/>
            <charset val="186"/>
          </rPr>
          <t xml:space="preserve">
tehtud 25.05.2015
</t>
        </r>
      </text>
    </comment>
    <comment ref="A2580" authorId="5" shapeId="0" xr:uid="{00000000-0006-0000-0800-000029020000}">
      <text>
        <r>
          <rPr>
            <b/>
            <sz val="9"/>
            <color indexed="81"/>
            <rFont val="Tahoma"/>
            <family val="2"/>
            <charset val="186"/>
          </rPr>
          <t>Anne Altermann:</t>
        </r>
        <r>
          <rPr>
            <sz val="9"/>
            <color indexed="81"/>
            <rFont val="Tahoma"/>
            <family val="2"/>
            <charset val="186"/>
          </rPr>
          <t xml:space="preserve">
tehtud 21.11.2017</t>
        </r>
      </text>
    </comment>
    <comment ref="A2589" authorId="10" shapeId="0" xr:uid="{00000000-0006-0000-0800-00002A020000}">
      <text>
        <r>
          <rPr>
            <b/>
            <sz val="8"/>
            <color indexed="81"/>
            <rFont val="Tahoma"/>
            <family val="2"/>
            <charset val="186"/>
          </rPr>
          <t>altermann1:</t>
        </r>
        <r>
          <rPr>
            <sz val="8"/>
            <color indexed="81"/>
            <rFont val="Tahoma"/>
            <family val="2"/>
            <charset val="186"/>
          </rPr>
          <t xml:space="preserve">
tehtud 24.11.11</t>
        </r>
      </text>
    </comment>
    <comment ref="A2590" authorId="7" shapeId="0" xr:uid="{00000000-0006-0000-0800-00002B020000}">
      <text>
        <r>
          <rPr>
            <b/>
            <sz val="9"/>
            <color indexed="81"/>
            <rFont val="Tahoma"/>
            <family val="2"/>
            <charset val="186"/>
          </rPr>
          <t>Kristi Urmann:</t>
        </r>
        <r>
          <rPr>
            <sz val="9"/>
            <color indexed="81"/>
            <rFont val="Tahoma"/>
            <family val="2"/>
            <charset val="186"/>
          </rPr>
          <t xml:space="preserve">
Tehtud 20.05.13</t>
        </r>
      </text>
    </comment>
    <comment ref="A2591" authorId="7" shapeId="0" xr:uid="{00000000-0006-0000-0800-00002C020000}">
      <text>
        <r>
          <rPr>
            <b/>
            <sz val="9"/>
            <color indexed="81"/>
            <rFont val="Tahoma"/>
            <family val="2"/>
            <charset val="186"/>
          </rPr>
          <t>Kristi Urmann:</t>
        </r>
        <r>
          <rPr>
            <sz val="9"/>
            <color indexed="81"/>
            <rFont val="Tahoma"/>
            <family val="2"/>
            <charset val="186"/>
          </rPr>
          <t xml:space="preserve">
Tehtud 26.11.2014</t>
        </r>
      </text>
    </comment>
    <comment ref="A2592" authorId="7" shapeId="0" xr:uid="{00000000-0006-0000-0800-00002D020000}">
      <text>
        <r>
          <rPr>
            <b/>
            <sz val="9"/>
            <color indexed="81"/>
            <rFont val="Tahoma"/>
            <family val="2"/>
            <charset val="186"/>
          </rPr>
          <t>Kristi Urmann:</t>
        </r>
        <r>
          <rPr>
            <sz val="9"/>
            <color indexed="81"/>
            <rFont val="Tahoma"/>
            <family val="2"/>
            <charset val="186"/>
          </rPr>
          <t xml:space="preserve">
Tehtud 28.03.2014</t>
        </r>
      </text>
    </comment>
    <comment ref="A2593" authorId="7" shapeId="0" xr:uid="{00000000-0006-0000-0800-00002E020000}">
      <text>
        <r>
          <rPr>
            <b/>
            <sz val="9"/>
            <color indexed="81"/>
            <rFont val="Tahoma"/>
            <family val="2"/>
            <charset val="186"/>
          </rPr>
          <t>Kristi Urmann:</t>
        </r>
        <r>
          <rPr>
            <sz val="9"/>
            <color indexed="81"/>
            <rFont val="Tahoma"/>
            <family val="2"/>
            <charset val="186"/>
          </rPr>
          <t xml:space="preserve">
Tehtud 28.11.2014</t>
        </r>
      </text>
    </comment>
    <comment ref="A2595" authorId="7" shapeId="0" xr:uid="{00000000-0006-0000-0800-00002F020000}">
      <text>
        <r>
          <rPr>
            <b/>
            <sz val="9"/>
            <color indexed="81"/>
            <rFont val="Tahoma"/>
            <family val="2"/>
            <charset val="186"/>
          </rPr>
          <t>Kristi Urmann:</t>
        </r>
        <r>
          <rPr>
            <sz val="9"/>
            <color indexed="81"/>
            <rFont val="Tahoma"/>
            <family val="2"/>
            <charset val="186"/>
          </rPr>
          <t xml:space="preserve">
06.04.2016</t>
        </r>
      </text>
    </comment>
    <comment ref="A2596" authorId="7" shapeId="0" xr:uid="{00000000-0006-0000-0800-000030020000}">
      <text>
        <r>
          <rPr>
            <b/>
            <sz val="9"/>
            <color indexed="81"/>
            <rFont val="Tahoma"/>
            <family val="2"/>
            <charset val="186"/>
          </rPr>
          <t>Kristi Urmann:</t>
        </r>
        <r>
          <rPr>
            <sz val="9"/>
            <color indexed="81"/>
            <rFont val="Tahoma"/>
            <family val="2"/>
            <charset val="186"/>
          </rPr>
          <t xml:space="preserve">
Tehtud 21.04.2016</t>
        </r>
      </text>
    </comment>
    <comment ref="A2598" authorId="6" shapeId="0" xr:uid="{00000000-0006-0000-0800-000031020000}">
      <text>
        <r>
          <rPr>
            <b/>
            <sz val="9"/>
            <color indexed="81"/>
            <rFont val="Tahoma"/>
            <family val="2"/>
            <charset val="186"/>
          </rPr>
          <t>Monika Pertel:</t>
        </r>
        <r>
          <rPr>
            <sz val="9"/>
            <color indexed="81"/>
            <rFont val="Tahoma"/>
            <family val="2"/>
            <charset val="186"/>
          </rPr>
          <t xml:space="preserve">
tehtud 09.05.19
</t>
        </r>
      </text>
    </comment>
    <comment ref="A2601" authorId="7" shapeId="0" xr:uid="{00000000-0006-0000-0800-000032020000}">
      <text>
        <r>
          <rPr>
            <b/>
            <sz val="9"/>
            <color indexed="81"/>
            <rFont val="Tahoma"/>
            <family val="2"/>
            <charset val="186"/>
          </rPr>
          <t>Kristi Urmann:</t>
        </r>
        <r>
          <rPr>
            <sz val="9"/>
            <color indexed="81"/>
            <rFont val="Tahoma"/>
            <family val="2"/>
            <charset val="186"/>
          </rPr>
          <t xml:space="preserve">
Tehtud 26.05.2015
</t>
        </r>
      </text>
    </comment>
    <comment ref="A2602" authorId="6" shapeId="0" xr:uid="{00000000-0006-0000-0800-000033020000}">
      <text>
        <r>
          <rPr>
            <b/>
            <sz val="9"/>
            <color indexed="81"/>
            <rFont val="Tahoma"/>
            <family val="2"/>
            <charset val="186"/>
          </rPr>
          <t>Monika Pertel:</t>
        </r>
        <r>
          <rPr>
            <sz val="9"/>
            <color indexed="81"/>
            <rFont val="Tahoma"/>
            <family val="2"/>
            <charset val="186"/>
          </rPr>
          <t xml:space="preserve">
tehtud 08.05.19
</t>
        </r>
      </text>
    </comment>
    <comment ref="A2605" authorId="13" shapeId="0" xr:uid="{00000000-0006-0000-0800-000034020000}">
      <text>
        <r>
          <rPr>
            <b/>
            <sz val="8"/>
            <color indexed="81"/>
            <rFont val="Tahoma"/>
            <family val="2"/>
            <charset val="186"/>
          </rPr>
          <t>treimann:</t>
        </r>
        <r>
          <rPr>
            <sz val="8"/>
            <color indexed="81"/>
            <rFont val="Tahoma"/>
            <family val="2"/>
            <charset val="186"/>
          </rPr>
          <t xml:space="preserve">
Tehtud!17.01.11</t>
        </r>
      </text>
    </comment>
    <comment ref="A2607" authorId="6" shapeId="0" xr:uid="{00000000-0006-0000-0800-000036020000}">
      <text>
        <r>
          <rPr>
            <b/>
            <sz val="9"/>
            <color indexed="81"/>
            <rFont val="Tahoma"/>
            <family val="2"/>
            <charset val="186"/>
          </rPr>
          <t>Monika Pertel:</t>
        </r>
        <r>
          <rPr>
            <sz val="9"/>
            <color indexed="81"/>
            <rFont val="Tahoma"/>
            <family val="2"/>
            <charset val="186"/>
          </rPr>
          <t xml:space="preserve">
18.02.19 katuseraha</t>
        </r>
      </text>
    </comment>
    <comment ref="A2608" authorId="6" shapeId="0" xr:uid="{00000000-0006-0000-0800-000037020000}">
      <text>
        <r>
          <rPr>
            <b/>
            <sz val="9"/>
            <color indexed="81"/>
            <rFont val="Tahoma"/>
            <family val="2"/>
            <charset val="186"/>
          </rPr>
          <t>Monika Pertel:</t>
        </r>
        <r>
          <rPr>
            <sz val="9"/>
            <color indexed="81"/>
            <rFont val="Tahoma"/>
            <family val="2"/>
            <charset val="186"/>
          </rPr>
          <t xml:space="preserve">
2020 katuseraha
</t>
        </r>
      </text>
    </comment>
    <comment ref="A2611" authorId="5" shapeId="0" xr:uid="{00000000-0006-0000-0800-000035020000}">
      <text>
        <r>
          <rPr>
            <b/>
            <sz val="9"/>
            <color indexed="81"/>
            <rFont val="Tahoma"/>
            <family val="2"/>
            <charset val="186"/>
          </rPr>
          <t>Anne Altermann:</t>
        </r>
        <r>
          <rPr>
            <sz val="9"/>
            <color indexed="81"/>
            <rFont val="Tahoma"/>
            <family val="2"/>
            <charset val="186"/>
          </rPr>
          <t xml:space="preserve">
tehtud 03.11.2020</t>
        </r>
      </text>
    </comment>
    <comment ref="A2619" authorId="11" shapeId="0" xr:uid="{00000000-0006-0000-0800-000038020000}">
      <text>
        <r>
          <rPr>
            <b/>
            <sz val="9"/>
            <color indexed="81"/>
            <rFont val="Tahoma"/>
            <family val="2"/>
            <charset val="186"/>
          </rPr>
          <t>Anne A.:</t>
        </r>
        <r>
          <rPr>
            <sz val="9"/>
            <color indexed="81"/>
            <rFont val="Tahoma"/>
            <family val="2"/>
            <charset val="186"/>
          </rPr>
          <t xml:space="preserve">
tehtud 16.10.2015</t>
        </r>
      </text>
    </comment>
    <comment ref="A2625" authorId="4" shapeId="0" xr:uid="{00000000-0006-0000-0800-000039020000}">
      <text>
        <r>
          <rPr>
            <b/>
            <sz val="8"/>
            <color indexed="81"/>
            <rFont val="Tahoma"/>
            <family val="2"/>
            <charset val="186"/>
          </rPr>
          <t>valler:</t>
        </r>
        <r>
          <rPr>
            <sz val="8"/>
            <color indexed="81"/>
            <rFont val="Tahoma"/>
            <family val="2"/>
            <charset val="186"/>
          </rPr>
          <t xml:space="preserve">
tehtud 20.06.08</t>
        </r>
      </text>
    </comment>
    <comment ref="A2631" authorId="4" shapeId="0" xr:uid="{00000000-0006-0000-0800-00003A020000}">
      <text>
        <r>
          <rPr>
            <b/>
            <sz val="8"/>
            <color indexed="81"/>
            <rFont val="Tahoma"/>
            <family val="2"/>
            <charset val="186"/>
          </rPr>
          <t>valler:</t>
        </r>
        <r>
          <rPr>
            <sz val="8"/>
            <color indexed="81"/>
            <rFont val="Tahoma"/>
            <family val="2"/>
            <charset val="186"/>
          </rPr>
          <t xml:space="preserve">
tehtud 08.12.08</t>
        </r>
      </text>
    </comment>
    <comment ref="A2632" authorId="4" shapeId="0" xr:uid="{00000000-0006-0000-0800-00003B020000}">
      <text>
        <r>
          <rPr>
            <b/>
            <sz val="8"/>
            <color indexed="81"/>
            <rFont val="Tahoma"/>
            <family val="2"/>
            <charset val="186"/>
          </rPr>
          <t>valler:</t>
        </r>
        <r>
          <rPr>
            <sz val="8"/>
            <color indexed="81"/>
            <rFont val="Tahoma"/>
            <family val="2"/>
            <charset val="186"/>
          </rPr>
          <t xml:space="preserve">
tehtud 08.12.08</t>
        </r>
      </text>
    </comment>
    <comment ref="A2633" authorId="8" shapeId="0" xr:uid="{00000000-0006-0000-0800-00003C020000}">
      <text>
        <r>
          <rPr>
            <b/>
            <sz val="8"/>
            <color indexed="81"/>
            <rFont val="Tahoma"/>
            <family val="2"/>
            <charset val="186"/>
          </rPr>
          <t>ruusmann:</t>
        </r>
        <r>
          <rPr>
            <sz val="8"/>
            <color indexed="81"/>
            <rFont val="Tahoma"/>
            <family val="2"/>
            <charset val="186"/>
          </rPr>
          <t xml:space="preserve">
tehtud 04.12.2009</t>
        </r>
      </text>
    </comment>
    <comment ref="A2634" authorId="8" shapeId="0" xr:uid="{00000000-0006-0000-0800-00003D020000}">
      <text>
        <r>
          <rPr>
            <b/>
            <sz val="8"/>
            <color indexed="81"/>
            <rFont val="Tahoma"/>
            <family val="2"/>
            <charset val="186"/>
          </rPr>
          <t>ruusmann:</t>
        </r>
        <r>
          <rPr>
            <sz val="8"/>
            <color indexed="81"/>
            <rFont val="Tahoma"/>
            <family val="2"/>
            <charset val="186"/>
          </rPr>
          <t xml:space="preserve">
tehtud 04.12.2009</t>
        </r>
      </text>
    </comment>
    <comment ref="A2635" authorId="8" shapeId="0" xr:uid="{00000000-0006-0000-0800-00003E020000}">
      <text>
        <r>
          <rPr>
            <b/>
            <sz val="8"/>
            <color indexed="81"/>
            <rFont val="Tahoma"/>
            <family val="2"/>
            <charset val="186"/>
          </rPr>
          <t>ruusmann:</t>
        </r>
        <r>
          <rPr>
            <sz val="8"/>
            <color indexed="81"/>
            <rFont val="Tahoma"/>
            <family val="2"/>
            <charset val="186"/>
          </rPr>
          <t xml:space="preserve">
tehtud 04.12.2009</t>
        </r>
      </text>
    </comment>
    <comment ref="B2636" authorId="10" shapeId="0" xr:uid="{00000000-0006-0000-0800-00003F020000}">
      <text>
        <r>
          <rPr>
            <b/>
            <sz val="9"/>
            <color indexed="81"/>
            <rFont val="Tahoma"/>
            <family val="2"/>
            <charset val="186"/>
          </rPr>
          <t>altermann1:</t>
        </r>
        <r>
          <rPr>
            <sz val="9"/>
            <color indexed="81"/>
            <rFont val="Tahoma"/>
            <family val="2"/>
            <charset val="186"/>
          </rPr>
          <t xml:space="preserve">
tehtud 04.04.11</t>
        </r>
      </text>
    </comment>
    <comment ref="A2637" authorId="7" shapeId="0" xr:uid="{00000000-0006-0000-0800-000040020000}">
      <text>
        <r>
          <rPr>
            <b/>
            <sz val="9"/>
            <color indexed="81"/>
            <rFont val="Tahoma"/>
            <family val="2"/>
            <charset val="186"/>
          </rPr>
          <t>Kristi Urmann:</t>
        </r>
        <r>
          <rPr>
            <sz val="9"/>
            <color indexed="81"/>
            <rFont val="Tahoma"/>
            <family val="2"/>
            <charset val="186"/>
          </rPr>
          <t xml:space="preserve">
Tehtud 28.11.2014</t>
        </r>
      </text>
    </comment>
    <comment ref="A2638" authorId="5" shapeId="0" xr:uid="{00000000-0006-0000-0800-000041020000}">
      <text>
        <r>
          <rPr>
            <b/>
            <sz val="9"/>
            <color indexed="81"/>
            <rFont val="Tahoma"/>
            <family val="2"/>
            <charset val="186"/>
          </rPr>
          <t>Anne Altermann:</t>
        </r>
        <r>
          <rPr>
            <sz val="9"/>
            <color indexed="81"/>
            <rFont val="Tahoma"/>
            <family val="2"/>
            <charset val="186"/>
          </rPr>
          <t xml:space="preserve">
tehtud 04.10.12</t>
        </r>
      </text>
    </comment>
    <comment ref="A2639" authorId="5" shapeId="0" xr:uid="{00000000-0006-0000-0800-000042020000}">
      <text>
        <r>
          <rPr>
            <b/>
            <sz val="8"/>
            <color indexed="81"/>
            <rFont val="Tahoma"/>
            <family val="2"/>
          </rPr>
          <t>Anne Altermann:</t>
        </r>
        <r>
          <rPr>
            <sz val="8"/>
            <color indexed="81"/>
            <rFont val="Tahoma"/>
            <family val="2"/>
          </rPr>
          <t xml:space="preserve">
tehtud 27.05.2014</t>
        </r>
      </text>
    </comment>
    <comment ref="A2640" authorId="5" shapeId="0" xr:uid="{00000000-0006-0000-0800-000043020000}">
      <text>
        <r>
          <rPr>
            <b/>
            <sz val="8"/>
            <color indexed="81"/>
            <rFont val="Tahoma"/>
            <family val="2"/>
          </rPr>
          <t>Anne Altermann:</t>
        </r>
        <r>
          <rPr>
            <sz val="8"/>
            <color indexed="81"/>
            <rFont val="Tahoma"/>
            <family val="2"/>
          </rPr>
          <t xml:space="preserve">
tehtud 27.05.2014
</t>
        </r>
      </text>
    </comment>
    <comment ref="A2643" authorId="7" shapeId="0" xr:uid="{00000000-0006-0000-0800-000044020000}">
      <text>
        <r>
          <rPr>
            <b/>
            <sz val="9"/>
            <color indexed="81"/>
            <rFont val="Tahoma"/>
            <family val="2"/>
            <charset val="186"/>
          </rPr>
          <t>Kristi Urmann:</t>
        </r>
        <r>
          <rPr>
            <sz val="9"/>
            <color indexed="81"/>
            <rFont val="Tahoma"/>
            <family val="2"/>
            <charset val="186"/>
          </rPr>
          <t xml:space="preserve">
Tehtud 14.05.2013</t>
        </r>
      </text>
    </comment>
    <comment ref="A2649" authorId="12" shapeId="0" xr:uid="{00000000-0006-0000-0800-000045020000}">
      <text>
        <r>
          <rPr>
            <b/>
            <sz val="9"/>
            <color indexed="81"/>
            <rFont val="Tahoma"/>
            <family val="2"/>
            <charset val="186"/>
          </rPr>
          <t>Anne Viinapuu:</t>
        </r>
        <r>
          <rPr>
            <sz val="9"/>
            <color indexed="81"/>
            <rFont val="Tahoma"/>
            <family val="2"/>
            <charset val="186"/>
          </rPr>
          <t xml:space="preserve">
alates 01.01.2016</t>
        </r>
      </text>
    </comment>
    <comment ref="D2649" authorId="5" shapeId="0" xr:uid="{00000000-0006-0000-0800-000046020000}">
      <text>
        <r>
          <rPr>
            <b/>
            <sz val="9"/>
            <color indexed="81"/>
            <rFont val="Tahoma"/>
            <family val="2"/>
            <charset val="186"/>
          </rPr>
          <t>Anne Altermann:</t>
        </r>
        <r>
          <rPr>
            <sz val="9"/>
            <color indexed="81"/>
            <rFont val="Tahoma"/>
            <family val="2"/>
            <charset val="186"/>
          </rPr>
          <t xml:space="preserve">
Kuni 31.12.2016 oli tegevusala 08212, alates 01.01.2017 on 08202</t>
        </r>
      </text>
    </comment>
    <comment ref="A2651" authorId="7" shapeId="0" xr:uid="{00000000-0006-0000-0800-000047020000}">
      <text>
        <r>
          <rPr>
            <b/>
            <sz val="9"/>
            <color indexed="81"/>
            <rFont val="Tahoma"/>
            <family val="2"/>
            <charset val="186"/>
          </rPr>
          <t>Kristi Urmann:</t>
        </r>
        <r>
          <rPr>
            <sz val="9"/>
            <color indexed="81"/>
            <rFont val="Tahoma"/>
            <family val="2"/>
            <charset val="186"/>
          </rPr>
          <t xml:space="preserve">
Tehtud 19.10.2015
</t>
        </r>
      </text>
    </comment>
    <comment ref="A2652" authorId="6" shapeId="0" xr:uid="{00000000-0006-0000-0800-000048020000}">
      <text>
        <r>
          <rPr>
            <b/>
            <sz val="9"/>
            <color indexed="81"/>
            <rFont val="Tahoma"/>
            <family val="2"/>
            <charset val="186"/>
          </rPr>
          <t>Monika Pertel:</t>
        </r>
        <r>
          <rPr>
            <sz val="9"/>
            <color indexed="81"/>
            <rFont val="Tahoma"/>
            <family val="2"/>
            <charset val="186"/>
          </rPr>
          <t xml:space="preserve">
al.01.01.2019
</t>
        </r>
      </text>
    </comment>
    <comment ref="A2655" authorId="4" shapeId="0" xr:uid="{00000000-0006-0000-0800-000049020000}">
      <text>
        <r>
          <rPr>
            <b/>
            <sz val="8"/>
            <color indexed="81"/>
            <rFont val="Tahoma"/>
            <family val="2"/>
            <charset val="186"/>
          </rPr>
          <t>valler:</t>
        </r>
        <r>
          <rPr>
            <sz val="8"/>
            <color indexed="81"/>
            <rFont val="Tahoma"/>
            <family val="2"/>
            <charset val="186"/>
          </rPr>
          <t xml:space="preserve">
tehtud 17.12.08</t>
        </r>
      </text>
    </comment>
    <comment ref="D2658" authorId="8" shapeId="0" xr:uid="{00000000-0006-0000-0800-00004A020000}">
      <text>
        <r>
          <rPr>
            <b/>
            <sz val="8"/>
            <color indexed="81"/>
            <rFont val="Tahoma"/>
            <family val="2"/>
            <charset val="186"/>
          </rPr>
          <t>ruusmann:</t>
        </r>
        <r>
          <rPr>
            <sz val="8"/>
            <color indexed="81"/>
            <rFont val="Tahoma"/>
            <family val="2"/>
            <charset val="186"/>
          </rPr>
          <t xml:space="preserve">
2010.  tegevuse sisu poolest tegemist heakorraga</t>
        </r>
      </text>
    </comment>
    <comment ref="A2659" authorId="7" shapeId="0" xr:uid="{00000000-0006-0000-0800-00004B020000}">
      <text>
        <r>
          <rPr>
            <b/>
            <sz val="9"/>
            <color indexed="81"/>
            <rFont val="Tahoma"/>
            <family val="2"/>
            <charset val="186"/>
          </rPr>
          <t>Kristi Urmann:</t>
        </r>
        <r>
          <rPr>
            <sz val="9"/>
            <color indexed="81"/>
            <rFont val="Tahoma"/>
            <family val="2"/>
            <charset val="186"/>
          </rPr>
          <t xml:space="preserve">
Tehtud 28.11.2014
</t>
        </r>
      </text>
    </comment>
    <comment ref="A2660" authorId="5" shapeId="0" xr:uid="{00000000-0006-0000-0800-00004C020000}">
      <text>
        <r>
          <rPr>
            <b/>
            <sz val="9"/>
            <color indexed="81"/>
            <rFont val="Tahoma"/>
            <family val="2"/>
            <charset val="186"/>
          </rPr>
          <t>Anne Altermann:</t>
        </r>
        <r>
          <rPr>
            <sz val="9"/>
            <color indexed="81"/>
            <rFont val="Tahoma"/>
            <family val="2"/>
            <charset val="186"/>
          </rPr>
          <t xml:space="preserve">
tehtud 12.06.2017
</t>
        </r>
      </text>
    </comment>
    <comment ref="A2661" authorId="7" shapeId="0" xr:uid="{00000000-0006-0000-0800-00004D020000}">
      <text>
        <r>
          <rPr>
            <b/>
            <sz val="9"/>
            <color indexed="81"/>
            <rFont val="Tahoma"/>
            <family val="2"/>
            <charset val="186"/>
          </rPr>
          <t>Kristi Urmann:</t>
        </r>
        <r>
          <rPr>
            <sz val="9"/>
            <color indexed="81"/>
            <rFont val="Tahoma"/>
            <family val="2"/>
            <charset val="186"/>
          </rPr>
          <t xml:space="preserve">
Tehtud 30.03.2015</t>
        </r>
      </text>
    </comment>
    <comment ref="B2661" authorId="7" shapeId="0" xr:uid="{00000000-0006-0000-0800-00004E020000}">
      <text>
        <r>
          <rPr>
            <b/>
            <sz val="9"/>
            <color indexed="81"/>
            <rFont val="Tahoma"/>
            <family val="2"/>
            <charset val="186"/>
          </rPr>
          <t>Kristi Urmann:</t>
        </r>
        <r>
          <rPr>
            <sz val="9"/>
            <color indexed="81"/>
            <rFont val="Tahoma"/>
            <family val="2"/>
            <charset val="186"/>
          </rPr>
          <t xml:space="preserve">
Sisemin. Kesklinna Vabaajakeskusele.
</t>
        </r>
      </text>
    </comment>
    <comment ref="B2662" authorId="8" shapeId="0" xr:uid="{00000000-0006-0000-0800-00004F020000}">
      <text>
        <r>
          <rPr>
            <b/>
            <sz val="8"/>
            <color indexed="81"/>
            <rFont val="Tahoma"/>
            <family val="2"/>
            <charset val="186"/>
          </rPr>
          <t>ruusmann:</t>
        </r>
        <r>
          <rPr>
            <sz val="8"/>
            <color indexed="81"/>
            <rFont val="Tahoma"/>
            <family val="2"/>
            <charset val="186"/>
          </rPr>
          <t xml:space="preserve">
ülemfond 4253920000 Tallinna avamine merele
</t>
        </r>
      </text>
    </comment>
    <comment ref="B2664" authorId="8" shapeId="0" xr:uid="{00000000-0006-0000-0800-000050020000}">
      <text>
        <r>
          <rPr>
            <b/>
            <sz val="8"/>
            <color indexed="81"/>
            <rFont val="Tahoma"/>
            <family val="2"/>
            <charset val="186"/>
          </rPr>
          <t>ruusmann:</t>
        </r>
        <r>
          <rPr>
            <sz val="8"/>
            <color indexed="81"/>
            <rFont val="Tahoma"/>
            <family val="2"/>
            <charset val="186"/>
          </rPr>
          <t xml:space="preserve">
Tehtud 04.10.2010.a.
</t>
        </r>
      </text>
    </comment>
    <comment ref="A2665" authorId="10" shapeId="0" xr:uid="{00000000-0006-0000-0800-000051020000}">
      <text>
        <r>
          <rPr>
            <b/>
            <sz val="8"/>
            <color indexed="81"/>
            <rFont val="Tahoma"/>
            <family val="2"/>
            <charset val="186"/>
          </rPr>
          <t>altermann1:</t>
        </r>
        <r>
          <rPr>
            <sz val="8"/>
            <color indexed="81"/>
            <rFont val="Tahoma"/>
            <family val="2"/>
            <charset val="186"/>
          </rPr>
          <t xml:space="preserve">
thtud 24.11.11</t>
        </r>
      </text>
    </comment>
    <comment ref="A2666" authorId="11" shapeId="0" xr:uid="{00000000-0006-0000-0800-000052020000}">
      <text>
        <r>
          <rPr>
            <b/>
            <sz val="9"/>
            <color indexed="81"/>
            <rFont val="Tahoma"/>
            <family val="2"/>
            <charset val="186"/>
          </rPr>
          <t>Anne A.:</t>
        </r>
        <r>
          <rPr>
            <sz val="9"/>
            <color indexed="81"/>
            <rFont val="Tahoma"/>
            <family val="2"/>
            <charset val="186"/>
          </rPr>
          <t xml:space="preserve">
tehtud 06.12.12</t>
        </r>
      </text>
    </comment>
    <comment ref="A2667" authorId="11" shapeId="0" xr:uid="{00000000-0006-0000-0800-000053020000}">
      <text>
        <r>
          <rPr>
            <b/>
            <sz val="9"/>
            <color indexed="81"/>
            <rFont val="Tahoma"/>
            <family val="2"/>
            <charset val="186"/>
          </rPr>
          <t>Anne A.:</t>
        </r>
        <r>
          <rPr>
            <sz val="9"/>
            <color indexed="81"/>
            <rFont val="Tahoma"/>
            <family val="2"/>
            <charset val="186"/>
          </rPr>
          <t xml:space="preserve">
tehtud 17.09.2013</t>
        </r>
      </text>
    </comment>
    <comment ref="A2668" authorId="4" shapeId="0" xr:uid="{00000000-0006-0000-0800-000054020000}">
      <text>
        <r>
          <rPr>
            <b/>
            <sz val="8"/>
            <color indexed="81"/>
            <rFont val="Tahoma"/>
            <family val="2"/>
            <charset val="186"/>
          </rPr>
          <t>valler:</t>
        </r>
        <r>
          <rPr>
            <sz val="8"/>
            <color indexed="81"/>
            <rFont val="Tahoma"/>
            <family val="2"/>
            <charset val="186"/>
          </rPr>
          <t xml:space="preserve">
tehtud 20.06.08</t>
        </r>
      </text>
    </comment>
    <comment ref="A2669" authorId="11" shapeId="0" xr:uid="{00000000-0006-0000-0800-000055020000}">
      <text>
        <r>
          <rPr>
            <b/>
            <sz val="9"/>
            <color indexed="81"/>
            <rFont val="Tahoma"/>
            <family val="2"/>
            <charset val="186"/>
          </rPr>
          <t>Anne A.:</t>
        </r>
        <r>
          <rPr>
            <sz val="9"/>
            <color indexed="81"/>
            <rFont val="Tahoma"/>
            <family val="2"/>
            <charset val="186"/>
          </rPr>
          <t xml:space="preserve">
tehtud 25.02.2015</t>
        </r>
      </text>
    </comment>
    <comment ref="A2670" authorId="11" shapeId="0" xr:uid="{00000000-0006-0000-0800-000056020000}">
      <text>
        <r>
          <rPr>
            <b/>
            <sz val="9"/>
            <color indexed="81"/>
            <rFont val="Tahoma"/>
            <family val="2"/>
            <charset val="186"/>
          </rPr>
          <t>Anne A.:</t>
        </r>
        <r>
          <rPr>
            <sz val="9"/>
            <color indexed="81"/>
            <rFont val="Tahoma"/>
            <family val="2"/>
            <charset val="186"/>
          </rPr>
          <t xml:space="preserve">
tehtud 25.02.2015</t>
        </r>
      </text>
    </comment>
    <comment ref="A2672" authorId="6" shapeId="0" xr:uid="{00000000-0006-0000-0800-000057020000}">
      <text>
        <r>
          <rPr>
            <b/>
            <sz val="9"/>
            <color indexed="81"/>
            <rFont val="Tahoma"/>
            <family val="2"/>
            <charset val="186"/>
          </rPr>
          <t>Monika Pertel:</t>
        </r>
        <r>
          <rPr>
            <sz val="9"/>
            <color indexed="81"/>
            <rFont val="Tahoma"/>
            <family val="2"/>
            <charset val="186"/>
          </rPr>
          <t xml:space="preserve">
02.11.21
Suletud!
</t>
        </r>
      </text>
    </comment>
    <comment ref="A2673" authorId="6" shapeId="0" xr:uid="{00000000-0006-0000-0800-000058020000}">
      <text>
        <r>
          <rPr>
            <b/>
            <sz val="9"/>
            <color indexed="81"/>
            <rFont val="Tahoma"/>
            <family val="2"/>
            <charset val="186"/>
          </rPr>
          <t>Monika Pertel:</t>
        </r>
        <r>
          <rPr>
            <sz val="9"/>
            <color indexed="81"/>
            <rFont val="Tahoma"/>
            <family val="2"/>
            <charset val="186"/>
          </rPr>
          <t xml:space="preserve">
02.11.21
Suletud!
</t>
        </r>
      </text>
    </comment>
    <comment ref="A2675" authorId="7" shapeId="0" xr:uid="{00000000-0006-0000-0800-000059020000}">
      <text>
        <r>
          <rPr>
            <b/>
            <sz val="9"/>
            <color indexed="81"/>
            <rFont val="Tahoma"/>
            <family val="2"/>
            <charset val="186"/>
          </rPr>
          <t>Kristi Urmann:</t>
        </r>
        <r>
          <rPr>
            <sz val="9"/>
            <color indexed="81"/>
            <rFont val="Tahoma"/>
            <family val="2"/>
            <charset val="186"/>
          </rPr>
          <t xml:space="preserve">
Tehtud 06.10.2016</t>
        </r>
      </text>
    </comment>
    <comment ref="A2677" authorId="11" shapeId="0" xr:uid="{00000000-0006-0000-0800-00005A020000}">
      <text>
        <r>
          <rPr>
            <b/>
            <sz val="9"/>
            <color indexed="81"/>
            <rFont val="Tahoma"/>
            <family val="2"/>
            <charset val="186"/>
          </rPr>
          <t>Anne A.:</t>
        </r>
        <r>
          <rPr>
            <sz val="9"/>
            <color indexed="81"/>
            <rFont val="Tahoma"/>
            <family val="2"/>
            <charset val="186"/>
          </rPr>
          <t xml:space="preserve">
tehtud 21.12.12</t>
        </r>
      </text>
    </comment>
    <comment ref="B2677" authorId="11" shapeId="0" xr:uid="{00000000-0006-0000-0800-00005B020000}">
      <text>
        <r>
          <rPr>
            <b/>
            <sz val="9"/>
            <color indexed="81"/>
            <rFont val="Tahoma"/>
            <family val="2"/>
            <charset val="186"/>
          </rPr>
          <t>Anne A.:</t>
        </r>
        <r>
          <rPr>
            <sz val="9"/>
            <color indexed="81"/>
            <rFont val="Tahoma"/>
            <family val="2"/>
            <charset val="186"/>
          </rPr>
          <t xml:space="preserve">
Kesklinna Valitsus skulptuur "Märka sõltuvust"</t>
        </r>
      </text>
    </comment>
    <comment ref="A2681" authorId="6" shapeId="0" xr:uid="{00000000-0006-0000-0800-00005C020000}">
      <text>
        <r>
          <rPr>
            <b/>
            <sz val="9"/>
            <color indexed="81"/>
            <rFont val="Tahoma"/>
            <family val="2"/>
            <charset val="186"/>
          </rPr>
          <t>Monika Pertel:</t>
        </r>
        <r>
          <rPr>
            <sz val="9"/>
            <color indexed="81"/>
            <rFont val="Tahoma"/>
            <family val="2"/>
            <charset val="186"/>
          </rPr>
          <t xml:space="preserve">
18.02.19 katuseraha
</t>
        </r>
      </text>
    </comment>
    <comment ref="A2685" authorId="7" shapeId="0" xr:uid="{00000000-0006-0000-0800-00005D020000}">
      <text>
        <r>
          <rPr>
            <b/>
            <sz val="9"/>
            <color indexed="81"/>
            <rFont val="Tahoma"/>
            <family val="2"/>
            <charset val="186"/>
          </rPr>
          <t>Kristi Urmann:</t>
        </r>
        <r>
          <rPr>
            <sz val="9"/>
            <color indexed="81"/>
            <rFont val="Tahoma"/>
            <family val="2"/>
            <charset val="186"/>
          </rPr>
          <t xml:space="preserve">
Tehtud 09.11.2015</t>
        </r>
      </text>
    </comment>
    <comment ref="A2686" authorId="7" shapeId="0" xr:uid="{00000000-0006-0000-0800-00005E020000}">
      <text>
        <r>
          <rPr>
            <b/>
            <sz val="9"/>
            <color indexed="81"/>
            <rFont val="Tahoma"/>
            <family val="2"/>
            <charset val="186"/>
          </rPr>
          <t>Kristi Urmann:</t>
        </r>
        <r>
          <rPr>
            <sz val="9"/>
            <color indexed="81"/>
            <rFont val="Tahoma"/>
            <family val="2"/>
            <charset val="186"/>
          </rPr>
          <t xml:space="preserve">
Tehtud 04.11.2015</t>
        </r>
      </text>
    </comment>
    <comment ref="A2687" authorId="5" shapeId="0" xr:uid="{00000000-0006-0000-0800-00005F020000}">
      <text>
        <r>
          <rPr>
            <b/>
            <sz val="9"/>
            <color indexed="81"/>
            <rFont val="Tahoma"/>
            <family val="2"/>
            <charset val="186"/>
          </rPr>
          <t>Anne Altermann:</t>
        </r>
        <r>
          <rPr>
            <sz val="9"/>
            <color indexed="81"/>
            <rFont val="Tahoma"/>
            <family val="2"/>
            <charset val="186"/>
          </rPr>
          <t xml:space="preserve">
tehtud 05.11.2020</t>
        </r>
      </text>
    </comment>
    <comment ref="A2690" authorId="7" shapeId="0" xr:uid="{00000000-0006-0000-0800-000060020000}">
      <text>
        <r>
          <rPr>
            <b/>
            <sz val="9"/>
            <color indexed="81"/>
            <rFont val="Tahoma"/>
            <family val="2"/>
            <charset val="186"/>
          </rPr>
          <t>Kristi Urmann:</t>
        </r>
        <r>
          <rPr>
            <sz val="9"/>
            <color indexed="81"/>
            <rFont val="Tahoma"/>
            <family val="2"/>
            <charset val="186"/>
          </rPr>
          <t xml:space="preserve">
Tehtud 04.11.2015
</t>
        </r>
      </text>
    </comment>
    <comment ref="A2691" authorId="1" shapeId="0" xr:uid="{00000000-0006-0000-0800-000061020000}">
      <text>
        <r>
          <rPr>
            <b/>
            <sz val="9"/>
            <color indexed="81"/>
            <rFont val="Tahoma"/>
            <family val="2"/>
            <charset val="186"/>
          </rPr>
          <t>Krista Kibur:</t>
        </r>
        <r>
          <rPr>
            <sz val="9"/>
            <color indexed="81"/>
            <rFont val="Tahoma"/>
            <family val="2"/>
            <charset val="186"/>
          </rPr>
          <t xml:space="preserve">
2013 I LEA</t>
        </r>
      </text>
    </comment>
    <comment ref="A2693" authorId="5" shapeId="0" xr:uid="{00000000-0006-0000-0800-000062020000}">
      <text>
        <r>
          <rPr>
            <sz val="9"/>
            <color indexed="81"/>
            <rFont val="Tahoma"/>
            <family val="2"/>
            <charset val="186"/>
          </rPr>
          <t xml:space="preserve">
tehtud 06.11.2019</t>
        </r>
      </text>
    </comment>
    <comment ref="A2694" authorId="7" shapeId="0" xr:uid="{00000000-0006-0000-0800-000063020000}">
      <text>
        <r>
          <rPr>
            <b/>
            <sz val="9"/>
            <color indexed="81"/>
            <rFont val="Tahoma"/>
            <family val="2"/>
            <charset val="186"/>
          </rPr>
          <t>Kristi Urmann:</t>
        </r>
        <r>
          <rPr>
            <sz val="9"/>
            <color indexed="81"/>
            <rFont val="Tahoma"/>
            <family val="2"/>
            <charset val="186"/>
          </rPr>
          <t xml:space="preserve">
Tehtud 04.11.2015</t>
        </r>
      </text>
    </comment>
    <comment ref="A2699" authorId="2" shapeId="0" xr:uid="{00000000-0006-0000-0800-000064020000}">
      <text>
        <r>
          <rPr>
            <b/>
            <sz val="9"/>
            <color indexed="81"/>
            <rFont val="Tahoma"/>
            <family val="2"/>
            <charset val="186"/>
          </rPr>
          <t>kibur:</t>
        </r>
        <r>
          <rPr>
            <sz val="9"/>
            <color indexed="81"/>
            <rFont val="Tahoma"/>
            <family val="2"/>
            <charset val="186"/>
          </rPr>
          <t xml:space="preserve">
tehtud 31.03.2011</t>
        </r>
      </text>
    </comment>
    <comment ref="A2700" authorId="1" shapeId="0" xr:uid="{00000000-0006-0000-0800-000065020000}">
      <text>
        <r>
          <rPr>
            <b/>
            <sz val="8"/>
            <color indexed="81"/>
            <rFont val="Tahoma"/>
            <family val="2"/>
            <charset val="186"/>
          </rPr>
          <t>Krista Kibur:</t>
        </r>
        <r>
          <rPr>
            <sz val="8"/>
            <color indexed="81"/>
            <rFont val="Tahoma"/>
            <family val="2"/>
            <charset val="186"/>
          </rPr>
          <t xml:space="preserve">
04.11.2015 alatea 2016 eelarve</t>
        </r>
      </text>
    </comment>
    <comment ref="A2701" authorId="5" shapeId="0" xr:uid="{00000000-0006-0000-0800-000066020000}">
      <text>
        <r>
          <rPr>
            <sz val="9"/>
            <color indexed="81"/>
            <rFont val="Tahoma"/>
            <family val="2"/>
            <charset val="186"/>
          </rPr>
          <t>tehtud 06.11.2019</t>
        </r>
      </text>
    </comment>
    <comment ref="C2701" authorId="5" shapeId="0" xr:uid="{00000000-0006-0000-0800-000067020000}">
      <text>
        <r>
          <rPr>
            <sz val="9"/>
            <color indexed="81"/>
            <rFont val="Tahoma"/>
            <family val="2"/>
            <charset val="186"/>
          </rPr>
          <t xml:space="preserve">
alates 2020
2020-2021 harjutusväljaku renoveerimine
al. 2021 peaväljaku renoveerimine</t>
        </r>
      </text>
    </comment>
    <comment ref="A2703" authorId="2" shapeId="0" xr:uid="{00000000-0006-0000-0800-000068020000}">
      <text>
        <r>
          <rPr>
            <b/>
            <sz val="9"/>
            <color indexed="81"/>
            <rFont val="Tahoma"/>
            <family val="2"/>
            <charset val="186"/>
          </rPr>
          <t>kibur:</t>
        </r>
        <r>
          <rPr>
            <sz val="9"/>
            <color indexed="81"/>
            <rFont val="Tahoma"/>
            <family val="2"/>
            <charset val="186"/>
          </rPr>
          <t xml:space="preserve">
tehtud 29.10.2010</t>
        </r>
      </text>
    </comment>
    <comment ref="A2705" authorId="1" shapeId="0" xr:uid="{00000000-0006-0000-0800-000069020000}">
      <text>
        <r>
          <rPr>
            <b/>
            <sz val="9"/>
            <color indexed="81"/>
            <rFont val="Tahoma"/>
            <family val="2"/>
            <charset val="186"/>
          </rPr>
          <t>Krista Kibur:</t>
        </r>
        <r>
          <rPr>
            <sz val="9"/>
            <color indexed="81"/>
            <rFont val="Tahoma"/>
            <family val="2"/>
            <charset val="186"/>
          </rPr>
          <t xml:space="preserve">
tehtud 03.02.2014 (I LEA)</t>
        </r>
      </text>
    </comment>
    <comment ref="A2706" authorId="1" shapeId="0" xr:uid="{00000000-0006-0000-0800-00006A020000}">
      <text>
        <r>
          <rPr>
            <b/>
            <sz val="9"/>
            <color indexed="81"/>
            <rFont val="Tahoma"/>
            <family val="2"/>
            <charset val="186"/>
          </rPr>
          <t>Krista Kibur:</t>
        </r>
        <r>
          <rPr>
            <sz val="9"/>
            <color indexed="81"/>
            <rFont val="Tahoma"/>
            <family val="2"/>
            <charset val="186"/>
          </rPr>
          <t xml:space="preserve">
10.11.2014 II LEA</t>
        </r>
      </text>
    </comment>
    <comment ref="A2708" authorId="1" shapeId="0" xr:uid="{00000000-0006-0000-0800-00006B020000}">
      <text>
        <r>
          <rPr>
            <b/>
            <sz val="9"/>
            <color indexed="81"/>
            <rFont val="Tahoma"/>
            <family val="2"/>
            <charset val="186"/>
          </rPr>
          <t>Krista Kibur:</t>
        </r>
        <r>
          <rPr>
            <sz val="9"/>
            <color indexed="81"/>
            <rFont val="Tahoma"/>
            <family val="2"/>
            <charset val="186"/>
          </rPr>
          <t xml:space="preserve">
2013 I LEA</t>
        </r>
      </text>
    </comment>
    <comment ref="A2709" authorId="1" shapeId="0" xr:uid="{00000000-0006-0000-0800-00006C020000}">
      <text>
        <r>
          <rPr>
            <b/>
            <sz val="8"/>
            <color indexed="81"/>
            <rFont val="Tahoma"/>
            <family val="2"/>
            <charset val="186"/>
          </rPr>
          <t>Krista Kibur:</t>
        </r>
        <r>
          <rPr>
            <sz val="8"/>
            <color indexed="81"/>
            <rFont val="Tahoma"/>
            <family val="2"/>
            <charset val="186"/>
          </rPr>
          <t xml:space="preserve">
16.10.2015 II LEA</t>
        </r>
      </text>
    </comment>
    <comment ref="A2712" authorId="1" shapeId="0" xr:uid="{00000000-0006-0000-0800-00006D020000}">
      <text>
        <r>
          <rPr>
            <b/>
            <sz val="8"/>
            <color indexed="81"/>
            <rFont val="Tahoma"/>
            <family val="2"/>
            <charset val="186"/>
          </rPr>
          <t>Krista Kibur:</t>
        </r>
        <r>
          <rPr>
            <sz val="8"/>
            <color indexed="81"/>
            <rFont val="Tahoma"/>
            <family val="2"/>
            <charset val="186"/>
          </rPr>
          <t xml:space="preserve">
25.05.2015</t>
        </r>
      </text>
    </comment>
    <comment ref="A2715" authorId="1" shapeId="0" xr:uid="{00000000-0006-0000-0800-00006E020000}">
      <text>
        <r>
          <rPr>
            <b/>
            <sz val="9"/>
            <color indexed="81"/>
            <rFont val="Tahoma"/>
            <family val="2"/>
            <charset val="186"/>
          </rPr>
          <t>Krista Kibur:</t>
        </r>
        <r>
          <rPr>
            <sz val="9"/>
            <color indexed="81"/>
            <rFont val="Tahoma"/>
            <family val="2"/>
            <charset val="186"/>
          </rPr>
          <t xml:space="preserve">
17.11.2016 2017 eelarve</t>
        </r>
      </text>
    </comment>
    <comment ref="A2716" authorId="5" shapeId="0" xr:uid="{00000000-0006-0000-0800-00006F020000}">
      <text>
        <r>
          <rPr>
            <sz val="9"/>
            <color indexed="81"/>
            <rFont val="Tahoma"/>
            <family val="2"/>
            <charset val="186"/>
          </rPr>
          <t xml:space="preserve">
tehtud 06.11.2019</t>
        </r>
      </text>
    </comment>
    <comment ref="A2717" authorId="2" shapeId="0" xr:uid="{00000000-0006-0000-0800-000070020000}">
      <text>
        <r>
          <rPr>
            <b/>
            <sz val="9"/>
            <color indexed="81"/>
            <rFont val="Tahoma"/>
            <family val="2"/>
            <charset val="186"/>
          </rPr>
          <t>kibur:</t>
        </r>
        <r>
          <rPr>
            <sz val="9"/>
            <color indexed="81"/>
            <rFont val="Tahoma"/>
            <family val="2"/>
            <charset val="186"/>
          </rPr>
          <t xml:space="preserve">
tehtud 29.10.2010
</t>
        </r>
      </text>
    </comment>
    <comment ref="A2720" authorId="5" shapeId="0" xr:uid="{00000000-0006-0000-0800-000071020000}">
      <text>
        <r>
          <rPr>
            <sz val="9"/>
            <color indexed="81"/>
            <rFont val="Tahoma"/>
            <family val="2"/>
            <charset val="186"/>
          </rPr>
          <t xml:space="preserve">
tehtud 06.11.2019</t>
        </r>
      </text>
    </comment>
    <comment ref="B2720" authorId="5" shapeId="0" xr:uid="{00000000-0006-0000-0800-000072020000}">
      <text>
        <r>
          <rPr>
            <sz val="9"/>
            <color indexed="81"/>
            <rFont val="Tahoma"/>
            <family val="2"/>
            <charset val="186"/>
          </rPr>
          <t>alates 2020
Kergejõustikuhall</t>
        </r>
      </text>
    </comment>
    <comment ref="A2721" authorId="1" shapeId="0" xr:uid="{00000000-0006-0000-0800-000073020000}">
      <text>
        <r>
          <rPr>
            <b/>
            <sz val="9"/>
            <color indexed="81"/>
            <rFont val="Tahoma"/>
            <family val="2"/>
            <charset val="186"/>
          </rPr>
          <t>Krista Kibur:</t>
        </r>
        <r>
          <rPr>
            <sz val="9"/>
            <color indexed="81"/>
            <rFont val="Tahoma"/>
            <family val="2"/>
            <charset val="186"/>
          </rPr>
          <t xml:space="preserve">
10.11.2014 II LEA</t>
        </r>
      </text>
    </comment>
    <comment ref="B2721" authorId="5" shapeId="0" xr:uid="{00000000-0006-0000-0800-000074020000}">
      <text>
        <r>
          <rPr>
            <sz val="9"/>
            <color indexed="81"/>
            <rFont val="Tahoma"/>
            <family val="2"/>
            <charset val="186"/>
          </rPr>
          <t>alates 2020
Kergejõustikuhall</t>
        </r>
      </text>
    </comment>
    <comment ref="A2723" authorId="1" shapeId="0" xr:uid="{00000000-0006-0000-0800-000075020000}">
      <text>
        <r>
          <rPr>
            <b/>
            <sz val="9"/>
            <color indexed="81"/>
            <rFont val="Tahoma"/>
            <family val="2"/>
            <charset val="186"/>
          </rPr>
          <t>Krista Kibur:</t>
        </r>
        <r>
          <rPr>
            <sz val="9"/>
            <color indexed="81"/>
            <rFont val="Tahoma"/>
            <family val="2"/>
            <charset val="186"/>
          </rPr>
          <t xml:space="preserve">
17.11.2016 2017 eelarve</t>
        </r>
      </text>
    </comment>
    <comment ref="A2725" authorId="5" shapeId="0" xr:uid="{00000000-0006-0000-0800-000076020000}">
      <text>
        <r>
          <rPr>
            <sz val="9"/>
            <color indexed="81"/>
            <rFont val="Tahoma"/>
            <family val="2"/>
            <charset val="186"/>
          </rPr>
          <t xml:space="preserve">
tehtud 06.11.2019</t>
        </r>
      </text>
    </comment>
    <comment ref="A2726" authorId="1" shapeId="0" xr:uid="{00000000-0006-0000-0800-000077020000}">
      <text>
        <r>
          <rPr>
            <b/>
            <sz val="9"/>
            <color indexed="81"/>
            <rFont val="Tahoma"/>
            <family val="2"/>
            <charset val="186"/>
          </rPr>
          <t>Krista Kibur:</t>
        </r>
        <r>
          <rPr>
            <sz val="9"/>
            <color indexed="81"/>
            <rFont val="Tahoma"/>
            <family val="2"/>
            <charset val="186"/>
          </rPr>
          <t xml:space="preserve">
10.11.2014 II LEA</t>
        </r>
      </text>
    </comment>
    <comment ref="A2727" authorId="2" shapeId="0" xr:uid="{00000000-0006-0000-0800-000078020000}">
      <text>
        <r>
          <rPr>
            <b/>
            <sz val="9"/>
            <color indexed="81"/>
            <rFont val="Tahoma"/>
            <family val="2"/>
            <charset val="186"/>
          </rPr>
          <t>kibur:</t>
        </r>
        <r>
          <rPr>
            <sz val="9"/>
            <color indexed="81"/>
            <rFont val="Tahoma"/>
            <family val="2"/>
            <charset val="186"/>
          </rPr>
          <t xml:space="preserve">
tehtud 16.11.2010 seoses II LEA-ga</t>
        </r>
      </text>
    </comment>
    <comment ref="A2728" authorId="1" shapeId="0" xr:uid="{00000000-0006-0000-0800-000079020000}">
      <text>
        <r>
          <rPr>
            <b/>
            <sz val="9"/>
            <color indexed="81"/>
            <rFont val="Tahoma"/>
            <family val="2"/>
            <charset val="186"/>
          </rPr>
          <t>Krista Kibur:</t>
        </r>
        <r>
          <rPr>
            <sz val="9"/>
            <color indexed="81"/>
            <rFont val="Tahoma"/>
            <family val="2"/>
            <charset val="186"/>
          </rPr>
          <t xml:space="preserve">
tehtud 10.12.12. 2013 eelarve</t>
        </r>
      </text>
    </comment>
    <comment ref="A2729" authorId="1" shapeId="0" xr:uid="{00000000-0006-0000-0800-00007A020000}">
      <text>
        <r>
          <rPr>
            <b/>
            <sz val="9"/>
            <color indexed="81"/>
            <rFont val="Tahoma"/>
            <family val="2"/>
            <charset val="186"/>
          </rPr>
          <t>Krista Kibur:</t>
        </r>
        <r>
          <rPr>
            <sz val="9"/>
            <color indexed="81"/>
            <rFont val="Tahoma"/>
            <family val="2"/>
            <charset val="186"/>
          </rPr>
          <t xml:space="preserve">
tehtud 10.12.12. 2013 eelarvesse
</t>
        </r>
      </text>
    </comment>
    <comment ref="A2730" authorId="5" shapeId="0" xr:uid="{00000000-0006-0000-0800-00007B020000}">
      <text>
        <r>
          <rPr>
            <sz val="9"/>
            <color indexed="81"/>
            <rFont val="Tahoma"/>
            <family val="2"/>
            <charset val="186"/>
          </rPr>
          <t xml:space="preserve">
tehtud 06.11.2019</t>
        </r>
      </text>
    </comment>
    <comment ref="A2731" authorId="5" shapeId="0" xr:uid="{0F39B0A0-0955-4CB3-99E8-8E78C49AC707}">
      <text>
        <r>
          <rPr>
            <b/>
            <sz val="9"/>
            <color indexed="81"/>
            <rFont val="Tahoma"/>
            <family val="2"/>
            <charset val="186"/>
          </rPr>
          <t>Anne Altermann:</t>
        </r>
        <r>
          <rPr>
            <sz val="9"/>
            <color indexed="81"/>
            <rFont val="Tahoma"/>
            <family val="2"/>
            <charset val="186"/>
          </rPr>
          <t xml:space="preserve">
tehtud 02.12.2021</t>
        </r>
      </text>
    </comment>
    <comment ref="A2732" authorId="5" shapeId="0" xr:uid="{DE165729-E43A-4CA8-A395-ED53A901CB1C}">
      <text>
        <r>
          <rPr>
            <b/>
            <sz val="9"/>
            <color indexed="81"/>
            <rFont val="Tahoma"/>
            <family val="2"/>
            <charset val="186"/>
          </rPr>
          <t>Anne Altermann:</t>
        </r>
        <r>
          <rPr>
            <sz val="9"/>
            <color indexed="81"/>
            <rFont val="Tahoma"/>
            <family val="2"/>
            <charset val="186"/>
          </rPr>
          <t xml:space="preserve">
tehtud 02.12.2021</t>
        </r>
      </text>
    </comment>
    <comment ref="A2733" authorId="5" shapeId="0" xr:uid="{53786EE6-92A8-4E36-8D3A-6CE364FAEDB2}">
      <text>
        <r>
          <rPr>
            <b/>
            <sz val="9"/>
            <color indexed="81"/>
            <rFont val="Tahoma"/>
            <family val="2"/>
            <charset val="186"/>
          </rPr>
          <t>Anne Altermann:</t>
        </r>
        <r>
          <rPr>
            <sz val="9"/>
            <color indexed="81"/>
            <rFont val="Tahoma"/>
            <family val="2"/>
            <charset val="186"/>
          </rPr>
          <t xml:space="preserve">
tehtud 02.12.2021</t>
        </r>
      </text>
    </comment>
    <comment ref="A2734" authorId="2" shapeId="0" xr:uid="{00000000-0006-0000-0800-00007C020000}">
      <text>
        <r>
          <rPr>
            <b/>
            <sz val="9"/>
            <color indexed="81"/>
            <rFont val="Tahoma"/>
            <family val="2"/>
            <charset val="186"/>
          </rPr>
          <t>kibur:</t>
        </r>
        <r>
          <rPr>
            <sz val="9"/>
            <color indexed="81"/>
            <rFont val="Tahoma"/>
            <family val="2"/>
            <charset val="186"/>
          </rPr>
          <t xml:space="preserve">
tehtud 23.11.2011
</t>
        </r>
      </text>
    </comment>
    <comment ref="A2737" authorId="2" shapeId="0" xr:uid="{00000000-0006-0000-0800-00007D020000}">
      <text>
        <r>
          <rPr>
            <b/>
            <sz val="9"/>
            <color indexed="81"/>
            <rFont val="Tahoma"/>
            <family val="2"/>
            <charset val="186"/>
          </rPr>
          <t>kibur:</t>
        </r>
        <r>
          <rPr>
            <sz val="9"/>
            <color indexed="81"/>
            <rFont val="Tahoma"/>
            <family val="2"/>
            <charset val="186"/>
          </rPr>
          <t xml:space="preserve">
tehtud 12.01.2012</t>
        </r>
      </text>
    </comment>
    <comment ref="A2738" authorId="2" shapeId="0" xr:uid="{00000000-0006-0000-0800-00007E020000}">
      <text>
        <r>
          <rPr>
            <b/>
            <sz val="9"/>
            <color indexed="81"/>
            <rFont val="Tahoma"/>
            <family val="2"/>
            <charset val="186"/>
          </rPr>
          <t>kibur:</t>
        </r>
        <r>
          <rPr>
            <sz val="9"/>
            <color indexed="81"/>
            <rFont val="Tahoma"/>
            <family val="2"/>
            <charset val="186"/>
          </rPr>
          <t xml:space="preserve">
tehtud 08.06.2012 I LEA täiendav kulu lisaks CO2-le linna poolt</t>
        </r>
      </text>
    </comment>
    <comment ref="A2739" authorId="5" shapeId="0" xr:uid="{8CE9DD33-CE94-4561-8B9E-109F08C1AD53}">
      <text>
        <r>
          <rPr>
            <b/>
            <sz val="9"/>
            <color indexed="81"/>
            <rFont val="Tahoma"/>
            <family val="2"/>
            <charset val="186"/>
          </rPr>
          <t>Anne Altermann:</t>
        </r>
        <r>
          <rPr>
            <sz val="9"/>
            <color indexed="81"/>
            <rFont val="Tahoma"/>
            <family val="2"/>
            <charset val="186"/>
          </rPr>
          <t xml:space="preserve">
tehtud 03.12.2021</t>
        </r>
      </text>
    </comment>
    <comment ref="A2741" authorId="1" shapeId="0" xr:uid="{00000000-0006-0000-0800-00007F020000}">
      <text>
        <r>
          <rPr>
            <b/>
            <sz val="9"/>
            <color indexed="81"/>
            <rFont val="Tahoma"/>
            <family val="2"/>
            <charset val="186"/>
          </rPr>
          <t>Krista Kibur:</t>
        </r>
        <r>
          <rPr>
            <sz val="9"/>
            <color indexed="81"/>
            <rFont val="Tahoma"/>
            <family val="2"/>
            <charset val="186"/>
          </rPr>
          <t xml:space="preserve">
tehtud 10.12.12. 2013 eelarve</t>
        </r>
      </text>
    </comment>
    <comment ref="A2742" authorId="1" shapeId="0" xr:uid="{00000000-0006-0000-0800-000080020000}">
      <text>
        <r>
          <rPr>
            <b/>
            <sz val="9"/>
            <color indexed="81"/>
            <rFont val="Tahoma"/>
            <family val="2"/>
            <charset val="186"/>
          </rPr>
          <t>Krista Kibur:</t>
        </r>
        <r>
          <rPr>
            <sz val="9"/>
            <color indexed="81"/>
            <rFont val="Tahoma"/>
            <family val="2"/>
            <charset val="186"/>
          </rPr>
          <t xml:space="preserve">
tehtud 01.04.2014 (I lEA ettesisestus)</t>
        </r>
      </text>
    </comment>
    <comment ref="A2745" authorId="7" shapeId="0" xr:uid="{00000000-0006-0000-0800-000081020000}">
      <text>
        <r>
          <rPr>
            <b/>
            <sz val="9"/>
            <color indexed="81"/>
            <rFont val="Tahoma"/>
            <family val="2"/>
            <charset val="186"/>
          </rPr>
          <t>Kristi Urmann:</t>
        </r>
        <r>
          <rPr>
            <sz val="9"/>
            <color indexed="81"/>
            <rFont val="Tahoma"/>
            <family val="2"/>
            <charset val="186"/>
          </rPr>
          <t xml:space="preserve">
Tehtud 04.11.2015</t>
        </r>
      </text>
    </comment>
    <comment ref="A2752" authorId="13" shapeId="0" xr:uid="{00000000-0006-0000-0800-000082020000}">
      <text>
        <r>
          <rPr>
            <b/>
            <sz val="8"/>
            <color indexed="81"/>
            <rFont val="Tahoma"/>
            <family val="2"/>
            <charset val="186"/>
          </rPr>
          <t>treimann:</t>
        </r>
        <r>
          <rPr>
            <sz val="8"/>
            <color indexed="81"/>
            <rFont val="Tahoma"/>
            <family val="2"/>
            <charset val="186"/>
          </rPr>
          <t xml:space="preserve">
Tehtud 17.01.2011</t>
        </r>
      </text>
    </comment>
    <comment ref="A2753" authorId="5" shapeId="0" xr:uid="{AD0F635B-A9A0-4957-8ACA-1301919EDE2D}">
      <text>
        <r>
          <rPr>
            <b/>
            <sz val="9"/>
            <color indexed="81"/>
            <rFont val="Tahoma"/>
            <family val="2"/>
            <charset val="186"/>
          </rPr>
          <t>Anne Altermann:</t>
        </r>
        <r>
          <rPr>
            <sz val="9"/>
            <color indexed="81"/>
            <rFont val="Tahoma"/>
            <family val="2"/>
            <charset val="186"/>
          </rPr>
          <t xml:space="preserve">
tehtud 02.12.2021</t>
        </r>
      </text>
    </comment>
    <comment ref="A2754" authorId="1" shapeId="0" xr:uid="{00000000-0006-0000-0800-000083020000}">
      <text>
        <r>
          <rPr>
            <b/>
            <sz val="9"/>
            <color indexed="81"/>
            <rFont val="Tahoma"/>
            <family val="2"/>
            <charset val="186"/>
          </rPr>
          <t>Krista Kibur:</t>
        </r>
        <r>
          <rPr>
            <sz val="9"/>
            <color indexed="81"/>
            <rFont val="Tahoma"/>
            <family val="2"/>
            <charset val="186"/>
          </rPr>
          <t xml:space="preserve">
2013 ÜK tehtud uus fond (vanal puudus sisetellimus
</t>
        </r>
      </text>
    </comment>
    <comment ref="A2755" authorId="6" shapeId="0" xr:uid="{00000000-0006-0000-0800-000084020000}">
      <text>
        <r>
          <rPr>
            <b/>
            <sz val="9"/>
            <color indexed="81"/>
            <rFont val="Tahoma"/>
            <family val="2"/>
            <charset val="186"/>
          </rPr>
          <t>Monika Pertel:</t>
        </r>
        <r>
          <rPr>
            <sz val="9"/>
            <color indexed="81"/>
            <rFont val="Tahoma"/>
            <family val="2"/>
            <charset val="186"/>
          </rPr>
          <t xml:space="preserve">
18.02.19 katuseraha
</t>
        </r>
      </text>
    </comment>
    <comment ref="A2756" authorId="6" shapeId="0" xr:uid="{00000000-0006-0000-0800-000085020000}">
      <text>
        <r>
          <rPr>
            <b/>
            <sz val="9"/>
            <color indexed="81"/>
            <rFont val="Tahoma"/>
            <family val="2"/>
            <charset val="186"/>
          </rPr>
          <t>Monika Pertel:</t>
        </r>
        <r>
          <rPr>
            <sz val="9"/>
            <color indexed="81"/>
            <rFont val="Tahoma"/>
            <family val="2"/>
            <charset val="186"/>
          </rPr>
          <t xml:space="preserve">
2020 katuseraha
</t>
        </r>
      </text>
    </comment>
    <comment ref="A2761" authorId="6" shapeId="0" xr:uid="{00000000-0006-0000-0800-000086020000}">
      <text>
        <r>
          <rPr>
            <b/>
            <sz val="9"/>
            <color indexed="81"/>
            <rFont val="Tahoma"/>
            <family val="2"/>
            <charset val="186"/>
          </rPr>
          <t>Monika Pertel:</t>
        </r>
        <r>
          <rPr>
            <sz val="9"/>
            <color indexed="81"/>
            <rFont val="Tahoma"/>
            <family val="2"/>
            <charset val="186"/>
          </rPr>
          <t xml:space="preserve">
14.06.21
</t>
        </r>
      </text>
    </comment>
    <comment ref="A2764" authorId="6" shapeId="0" xr:uid="{00000000-0006-0000-0800-000087020000}">
      <text>
        <r>
          <rPr>
            <b/>
            <sz val="9"/>
            <color indexed="81"/>
            <rFont val="Tahoma"/>
            <family val="2"/>
            <charset val="186"/>
          </rPr>
          <t>Monika Pertel:</t>
        </r>
        <r>
          <rPr>
            <sz val="9"/>
            <color indexed="81"/>
            <rFont val="Tahoma"/>
            <family val="2"/>
            <charset val="186"/>
          </rPr>
          <t xml:space="preserve">
17.06.21
</t>
        </r>
      </text>
    </comment>
    <comment ref="A2765" authorId="5" shapeId="0" xr:uid="{00000000-0006-0000-0800-000088020000}">
      <text>
        <r>
          <rPr>
            <b/>
            <sz val="9"/>
            <color indexed="81"/>
            <rFont val="Tahoma"/>
            <family val="2"/>
            <charset val="186"/>
          </rPr>
          <t>Anne Altermann:</t>
        </r>
        <r>
          <rPr>
            <sz val="9"/>
            <color indexed="81"/>
            <rFont val="Tahoma"/>
            <family val="2"/>
            <charset val="186"/>
          </rPr>
          <t xml:space="preserve">
KIN EA 2021</t>
        </r>
      </text>
    </comment>
    <comment ref="A2773" authorId="1" shapeId="0" xr:uid="{00000000-0006-0000-0800-000089020000}">
      <text>
        <r>
          <rPr>
            <b/>
            <sz val="9"/>
            <color indexed="81"/>
            <rFont val="Tahoma"/>
            <family val="2"/>
            <charset val="186"/>
          </rPr>
          <t>Krista Kibur:</t>
        </r>
        <r>
          <rPr>
            <sz val="9"/>
            <color indexed="81"/>
            <rFont val="Tahoma"/>
            <family val="2"/>
            <charset val="186"/>
          </rPr>
          <t xml:space="preserve">
11.06.2013</t>
        </r>
      </text>
    </comment>
    <comment ref="A2776" authorId="1" shapeId="0" xr:uid="{00000000-0006-0000-0800-00008A020000}">
      <text>
        <r>
          <rPr>
            <b/>
            <sz val="9"/>
            <color indexed="81"/>
            <rFont val="Tahoma"/>
            <family val="2"/>
            <charset val="186"/>
          </rPr>
          <t>Krista Kibur:</t>
        </r>
        <r>
          <rPr>
            <sz val="9"/>
            <color indexed="81"/>
            <rFont val="Tahoma"/>
            <family val="2"/>
            <charset val="186"/>
          </rPr>
          <t xml:space="preserve">
03.05.2016 I lEA</t>
        </r>
      </text>
    </comment>
    <comment ref="A2777" authorId="6" shapeId="0" xr:uid="{00000000-0006-0000-0800-00008B020000}">
      <text>
        <r>
          <rPr>
            <b/>
            <sz val="9"/>
            <color indexed="81"/>
            <rFont val="Tahoma"/>
            <family val="2"/>
            <charset val="186"/>
          </rPr>
          <t>Monika Pertel:</t>
        </r>
        <r>
          <rPr>
            <sz val="9"/>
            <color indexed="81"/>
            <rFont val="Tahoma"/>
            <family val="2"/>
            <charset val="186"/>
          </rPr>
          <t xml:space="preserve">
Tehtud 31.08.18 LEA</t>
        </r>
      </text>
    </comment>
    <comment ref="A2781" authorId="4" shapeId="0" xr:uid="{00000000-0006-0000-0800-00008C020000}">
      <text>
        <r>
          <rPr>
            <b/>
            <sz val="8"/>
            <color indexed="81"/>
            <rFont val="Tahoma"/>
            <family val="2"/>
            <charset val="186"/>
          </rPr>
          <t>valler:</t>
        </r>
        <r>
          <rPr>
            <sz val="8"/>
            <color indexed="81"/>
            <rFont val="Tahoma"/>
            <family val="2"/>
            <charset val="186"/>
          </rPr>
          <t xml:space="preserve">
tehtud 08.12.08
</t>
        </r>
      </text>
    </comment>
    <comment ref="A2782" authorId="1" shapeId="0" xr:uid="{00000000-0006-0000-0800-00008D020000}">
      <text>
        <r>
          <rPr>
            <b/>
            <sz val="8"/>
            <color indexed="81"/>
            <rFont val="Tahoma"/>
            <family val="2"/>
            <charset val="186"/>
          </rPr>
          <t>Krista Kibur:</t>
        </r>
        <r>
          <rPr>
            <sz val="8"/>
            <color indexed="81"/>
            <rFont val="Tahoma"/>
            <family val="2"/>
            <charset val="186"/>
          </rPr>
          <t xml:space="preserve">
25.05.2015</t>
        </r>
      </text>
    </comment>
    <comment ref="A2785" authorId="5" shapeId="0" xr:uid="{00000000-0006-0000-0800-00008E020000}">
      <text>
        <r>
          <rPr>
            <sz val="9"/>
            <color indexed="81"/>
            <rFont val="Tahoma"/>
            <family val="2"/>
            <charset val="186"/>
          </rPr>
          <t xml:space="preserve">
tehtud 06.11.2019</t>
        </r>
      </text>
    </comment>
    <comment ref="A2786" authorId="5" shapeId="0" xr:uid="{00000000-0006-0000-0800-00008F020000}">
      <text>
        <r>
          <rPr>
            <b/>
            <sz val="9"/>
            <color indexed="81"/>
            <rFont val="Tahoma"/>
            <family val="2"/>
            <charset val="186"/>
          </rPr>
          <t>Anne Altermann:</t>
        </r>
        <r>
          <rPr>
            <sz val="9"/>
            <color indexed="81"/>
            <rFont val="Tahoma"/>
            <family val="2"/>
            <charset val="186"/>
          </rPr>
          <t xml:space="preserve">
tehtud 09.06.2021 I LEA 2021</t>
        </r>
      </text>
    </comment>
    <comment ref="C2795" authorId="5" shapeId="0" xr:uid="{00000000-0006-0000-0800-000090020000}">
      <text>
        <r>
          <rPr>
            <b/>
            <sz val="9"/>
            <color indexed="81"/>
            <rFont val="Tahoma"/>
            <family val="2"/>
            <charset val="186"/>
          </rPr>
          <t>Anne Altermann:</t>
        </r>
        <r>
          <rPr>
            <sz val="9"/>
            <color indexed="81"/>
            <rFont val="Tahoma"/>
            <family val="2"/>
            <charset val="186"/>
          </rPr>
          <t xml:space="preserve">
Pirita Linnaosa Valitsus palub Tallinna Spordi- ja Noorsooametil eraldada linnaosa spordiväljakute parendamiseks vahendid järgmistele objektidele:
1. Jõesuu tn amortiseerunud ohtliku rulapargi välja vahetamiseks
2. Kesktee 40, 2 korvpallikonstruktsiooni välja vahetamiseks                          
3. Sinitiiva 2, 1 korvpallikonstruktsiooni lisamiseks                                         
4. Mähe VAK, 1 korvpallikonstruktsiooni lisamiseks                                       
5. Linnaosas 3 betoonist lauatenniselaua ja 4 betoonist malelaua paigaldamiseks
</t>
        </r>
      </text>
    </comment>
    <comment ref="A2810" authorId="6" shapeId="0" xr:uid="{00000000-0006-0000-0800-000091020000}">
      <text>
        <r>
          <rPr>
            <b/>
            <sz val="9"/>
            <color indexed="81"/>
            <rFont val="Tahoma"/>
            <family val="2"/>
            <charset val="186"/>
          </rPr>
          <t>Monika Pertel:</t>
        </r>
        <r>
          <rPr>
            <sz val="9"/>
            <color indexed="81"/>
            <rFont val="Tahoma"/>
            <family val="2"/>
            <charset val="186"/>
          </rPr>
          <t xml:space="preserve">
RE toetuse arvelt investeeringud 2020 
</t>
        </r>
      </text>
    </comment>
    <comment ref="A2828" authorId="5" shapeId="0" xr:uid="{00000000-0006-0000-0800-000092020000}">
      <text>
        <r>
          <rPr>
            <b/>
            <sz val="9"/>
            <color indexed="81"/>
            <rFont val="Tahoma"/>
            <family val="2"/>
            <charset val="186"/>
          </rPr>
          <t>Anne Altermann:</t>
        </r>
        <r>
          <rPr>
            <sz val="9"/>
            <color indexed="81"/>
            <rFont val="Tahoma"/>
            <family val="2"/>
            <charset val="186"/>
          </rPr>
          <t xml:space="preserve">
tehtud 04.11.2020</t>
        </r>
      </text>
    </comment>
    <comment ref="B2828" authorId="5" shapeId="0" xr:uid="{00000000-0006-0000-0800-000093020000}">
      <text>
        <r>
          <rPr>
            <b/>
            <sz val="9"/>
            <color indexed="81"/>
            <rFont val="Tahoma"/>
            <family val="2"/>
            <charset val="186"/>
          </rPr>
          <t>Anne Altermann:</t>
        </r>
        <r>
          <rPr>
            <sz val="9"/>
            <color indexed="81"/>
            <rFont val="Tahoma"/>
            <family val="2"/>
            <charset val="186"/>
          </rPr>
          <t xml:space="preserve">
reserv, mida hakata jagama vastavalt 70010, 70020 jne </t>
        </r>
      </text>
    </comment>
    <comment ref="B2838" authorId="5" shapeId="0" xr:uid="{00000000-0006-0000-0800-000094020000}">
      <text>
        <r>
          <rPr>
            <b/>
            <sz val="9"/>
            <color indexed="81"/>
            <rFont val="Tahoma"/>
            <family val="2"/>
            <charset val="186"/>
          </rPr>
          <t>Anne Altermann:</t>
        </r>
        <r>
          <rPr>
            <sz val="9"/>
            <color indexed="81"/>
            <rFont val="Tahoma"/>
            <family val="2"/>
            <charset val="186"/>
          </rPr>
          <t xml:space="preserve">
alates 2019 on jaotamata vahendid reservis planeeritud fondile 4269199000</t>
        </r>
      </text>
    </comment>
    <comment ref="B2839" authorId="5" shapeId="0" xr:uid="{00000000-0006-0000-0800-000095020000}">
      <text>
        <r>
          <rPr>
            <b/>
            <sz val="9"/>
            <color indexed="81"/>
            <rFont val="Tahoma"/>
            <family val="2"/>
            <charset val="186"/>
          </rPr>
          <t>Anne Altermann:</t>
        </r>
        <r>
          <rPr>
            <sz val="9"/>
            <color indexed="81"/>
            <rFont val="Tahoma"/>
            <family val="2"/>
            <charset val="186"/>
          </rPr>
          <t xml:space="preserve">
Eraldised reservist alates 2019 - Kadrioru Staadion 4269101...</t>
        </r>
      </text>
    </comment>
    <comment ref="B2849" authorId="5" shapeId="0" xr:uid="{00000000-0006-0000-0800-000096020000}">
      <text>
        <r>
          <rPr>
            <b/>
            <sz val="9"/>
            <color indexed="81"/>
            <rFont val="Tahoma"/>
            <family val="2"/>
            <charset val="186"/>
          </rPr>
          <t>Anne Altermann:</t>
        </r>
        <r>
          <rPr>
            <sz val="9"/>
            <color indexed="81"/>
            <rFont val="Tahoma"/>
            <family val="2"/>
            <charset val="186"/>
          </rPr>
          <t xml:space="preserve">
Eraldised reservist alates 2019 - Pirita SK 4269111...</t>
        </r>
      </text>
    </comment>
    <comment ref="C2862" authorId="5" shapeId="0" xr:uid="{00000000-0006-0000-0800-000097020000}">
      <text>
        <r>
          <rPr>
            <sz val="9"/>
            <color indexed="81"/>
            <rFont val="Tahoma"/>
            <family val="2"/>
            <charset val="186"/>
          </rPr>
          <t>Lastestaadioni väljaku ära kolimisega seotud kulu sh liiv viidi Piritale</t>
        </r>
      </text>
    </comment>
    <comment ref="B2864" authorId="5" shapeId="0" xr:uid="{00000000-0006-0000-0800-000098020000}">
      <text>
        <r>
          <rPr>
            <b/>
            <sz val="9"/>
            <color indexed="81"/>
            <rFont val="Tahoma"/>
            <family val="2"/>
            <charset val="186"/>
          </rPr>
          <t>Anne Altermann:</t>
        </r>
        <r>
          <rPr>
            <sz val="9"/>
            <color indexed="81"/>
            <rFont val="Tahoma"/>
            <family val="2"/>
            <charset val="186"/>
          </rPr>
          <t xml:space="preserve">
Eraldised reservist alates 2019 - Pirita SK 4269121...</t>
        </r>
      </text>
    </comment>
    <comment ref="B2872" authorId="5" shapeId="0" xr:uid="{00000000-0006-0000-0800-000099020000}">
      <text>
        <r>
          <rPr>
            <b/>
            <sz val="9"/>
            <color indexed="81"/>
            <rFont val="Tahoma"/>
            <family val="2"/>
            <charset val="186"/>
          </rPr>
          <t>Anne Altermann:</t>
        </r>
        <r>
          <rPr>
            <sz val="9"/>
            <color indexed="81"/>
            <rFont val="Tahoma"/>
            <family val="2"/>
            <charset val="186"/>
          </rPr>
          <t xml:space="preserve">
Eraldised reservist alates 2019 - Kristiine Sport 4269131...</t>
        </r>
      </text>
    </comment>
    <comment ref="B2880" authorId="5" shapeId="0" xr:uid="{00000000-0006-0000-0800-00009A020000}">
      <text>
        <r>
          <rPr>
            <b/>
            <sz val="9"/>
            <color indexed="81"/>
            <rFont val="Tahoma"/>
            <family val="2"/>
            <charset val="186"/>
          </rPr>
          <t>Anne Altermann:</t>
        </r>
        <r>
          <rPr>
            <sz val="9"/>
            <color indexed="81"/>
            <rFont val="Tahoma"/>
            <family val="2"/>
            <charset val="186"/>
          </rPr>
          <t xml:space="preserve">
Eraldised reservist alates 2019 - Kristiine Sport 4269131...</t>
        </r>
      </text>
    </comment>
    <comment ref="B2894" authorId="5" shapeId="0" xr:uid="{00000000-0006-0000-0800-00009B020000}">
      <text>
        <r>
          <rPr>
            <b/>
            <sz val="9"/>
            <color indexed="81"/>
            <rFont val="Tahoma"/>
            <family val="2"/>
            <charset val="186"/>
          </rPr>
          <t>Anne Altermann:</t>
        </r>
        <r>
          <rPr>
            <sz val="9"/>
            <color indexed="81"/>
            <rFont val="Tahoma"/>
            <family val="2"/>
            <charset val="186"/>
          </rPr>
          <t xml:space="preserve">
Eraldised reservist alates 2019 - Nõmme SK 4269141...</t>
        </r>
      </text>
    </comment>
    <comment ref="B2901" authorId="5" shapeId="0" xr:uid="{00000000-0006-0000-0800-00009C020000}">
      <text>
        <r>
          <rPr>
            <b/>
            <sz val="9"/>
            <color indexed="81"/>
            <rFont val="Tahoma"/>
            <family val="2"/>
            <charset val="186"/>
          </rPr>
          <t>Anne Altermann:</t>
        </r>
        <r>
          <rPr>
            <sz val="9"/>
            <color indexed="81"/>
            <rFont val="Tahoma"/>
            <family val="2"/>
            <charset val="186"/>
          </rPr>
          <t xml:space="preserve">
Eraldised reservist alates 2019 - Tondiraba SK 4269151...</t>
        </r>
      </text>
    </comment>
    <comment ref="A2916" authorId="12" shapeId="0" xr:uid="{00000000-0006-0000-0800-00009D020000}">
      <text>
        <r>
          <rPr>
            <b/>
            <sz val="9"/>
            <color indexed="81"/>
            <rFont val="Tahoma"/>
            <family val="2"/>
            <charset val="186"/>
          </rPr>
          <t>Anne Viinapuu:</t>
        </r>
        <r>
          <rPr>
            <sz val="9"/>
            <color indexed="81"/>
            <rFont val="Tahoma"/>
            <family val="2"/>
            <charset val="186"/>
          </rPr>
          <t xml:space="preserve">
Alates 01.01.2017</t>
        </r>
      </text>
    </comment>
    <comment ref="A2918" authorId="9" shapeId="0" xr:uid="{00000000-0006-0000-0800-00009E020000}">
      <text>
        <r>
          <rPr>
            <b/>
            <sz val="9"/>
            <color indexed="81"/>
            <rFont val="Tahoma"/>
            <family val="2"/>
            <charset val="186"/>
          </rPr>
          <t>viinapuu:</t>
        </r>
        <r>
          <rPr>
            <sz val="9"/>
            <color indexed="81"/>
            <rFont val="Tahoma"/>
            <family val="2"/>
            <charset val="186"/>
          </rPr>
          <t xml:space="preserve">
tehtud 22.11.2011
</t>
        </r>
      </text>
    </comment>
    <comment ref="A2925" authorId="9" shapeId="0" xr:uid="{00000000-0006-0000-0800-00009F020000}">
      <text>
        <r>
          <rPr>
            <b/>
            <sz val="9"/>
            <color indexed="81"/>
            <rFont val="Tahoma"/>
            <family val="2"/>
            <charset val="186"/>
          </rPr>
          <t>viinapuu:</t>
        </r>
        <r>
          <rPr>
            <sz val="9"/>
            <color indexed="81"/>
            <rFont val="Tahoma"/>
            <family val="2"/>
            <charset val="186"/>
          </rPr>
          <t xml:space="preserve">
tehtud 24.11.2011</t>
        </r>
      </text>
    </comment>
    <comment ref="A2927" authorId="12" shapeId="0" xr:uid="{00000000-0006-0000-0800-0000A0020000}">
      <text>
        <r>
          <rPr>
            <b/>
            <sz val="9"/>
            <color indexed="81"/>
            <rFont val="Tahoma"/>
            <family val="2"/>
            <charset val="186"/>
          </rPr>
          <t>Anne Viinapuu:</t>
        </r>
        <r>
          <rPr>
            <sz val="9"/>
            <color indexed="81"/>
            <rFont val="Tahoma"/>
            <family val="2"/>
            <charset val="186"/>
          </rPr>
          <t xml:space="preserve">
Alates 01.01.2016</t>
        </r>
      </text>
    </comment>
    <comment ref="A2928" authorId="12" shapeId="0" xr:uid="{00000000-0006-0000-0800-0000A1020000}">
      <text>
        <r>
          <rPr>
            <b/>
            <sz val="9"/>
            <color indexed="81"/>
            <rFont val="Tahoma"/>
            <family val="2"/>
            <charset val="186"/>
          </rPr>
          <t>Anne Viinapuu:</t>
        </r>
        <r>
          <rPr>
            <sz val="9"/>
            <color indexed="81"/>
            <rFont val="Tahoma"/>
            <family val="2"/>
            <charset val="186"/>
          </rPr>
          <t xml:space="preserve">
Alates 01.01.207</t>
        </r>
      </text>
    </comment>
    <comment ref="A2930" authorId="12" shapeId="0" xr:uid="{00000000-0006-0000-0800-0000A2020000}">
      <text>
        <r>
          <rPr>
            <b/>
            <sz val="9"/>
            <color indexed="81"/>
            <rFont val="Tahoma"/>
            <family val="2"/>
            <charset val="186"/>
          </rPr>
          <t>Anne Viinapuu:</t>
        </r>
        <r>
          <rPr>
            <sz val="9"/>
            <color indexed="81"/>
            <rFont val="Tahoma"/>
            <family val="2"/>
            <charset val="186"/>
          </rPr>
          <t xml:space="preserve">
alates 01.01.2016
</t>
        </r>
      </text>
    </comment>
    <comment ref="A2933" authorId="12" shapeId="0" xr:uid="{00000000-0006-0000-0800-0000A3020000}">
      <text>
        <r>
          <rPr>
            <b/>
            <sz val="9"/>
            <color indexed="81"/>
            <rFont val="Tahoma"/>
            <family val="2"/>
            <charset val="186"/>
          </rPr>
          <t>Anne Viinapuu:</t>
        </r>
        <r>
          <rPr>
            <sz val="9"/>
            <color indexed="81"/>
            <rFont val="Tahoma"/>
            <family val="2"/>
            <charset val="186"/>
          </rPr>
          <t xml:space="preserve">
alates 01.01.2016</t>
        </r>
      </text>
    </comment>
    <comment ref="A2941" authorId="9" shapeId="0" xr:uid="{00000000-0006-0000-0800-0000A4020000}">
      <text>
        <r>
          <rPr>
            <b/>
            <sz val="9"/>
            <color indexed="81"/>
            <rFont val="Tahoma"/>
            <family val="2"/>
            <charset val="186"/>
          </rPr>
          <t>viinapuu:</t>
        </r>
        <r>
          <rPr>
            <sz val="9"/>
            <color indexed="81"/>
            <rFont val="Tahoma"/>
            <family val="2"/>
            <charset val="186"/>
          </rPr>
          <t xml:space="preserve">
tehtud 15.12.2008</t>
        </r>
      </text>
    </comment>
    <comment ref="A2944" authorId="9" shapeId="0" xr:uid="{00000000-0006-0000-0800-0000A5020000}">
      <text>
        <r>
          <rPr>
            <b/>
            <sz val="8"/>
            <color indexed="81"/>
            <rFont val="Tahoma"/>
            <family val="2"/>
            <charset val="186"/>
          </rPr>
          <t>viinapuu:</t>
        </r>
        <r>
          <rPr>
            <sz val="8"/>
            <color indexed="81"/>
            <rFont val="Tahoma"/>
            <family val="2"/>
            <charset val="186"/>
          </rPr>
          <t xml:space="preserve">
tehtud 05.09.08
</t>
        </r>
      </text>
    </comment>
    <comment ref="A2948" authorId="9" shapeId="0" xr:uid="{00000000-0006-0000-0800-0000A6020000}">
      <text>
        <r>
          <rPr>
            <b/>
            <sz val="9"/>
            <color indexed="81"/>
            <rFont val="Tahoma"/>
            <family val="2"/>
            <charset val="186"/>
          </rPr>
          <t>viinapuu:</t>
        </r>
        <r>
          <rPr>
            <sz val="9"/>
            <color indexed="81"/>
            <rFont val="Tahoma"/>
            <family val="2"/>
            <charset val="186"/>
          </rPr>
          <t xml:space="preserve">
tehtud 14.12.11
</t>
        </r>
      </text>
    </comment>
    <comment ref="A2949" authorId="7" shapeId="0" xr:uid="{00000000-0006-0000-0800-0000A7020000}">
      <text>
        <r>
          <rPr>
            <b/>
            <sz val="9"/>
            <color indexed="81"/>
            <rFont val="Tahoma"/>
            <family val="2"/>
            <charset val="186"/>
          </rPr>
          <t>Kristi Urmann:</t>
        </r>
        <r>
          <rPr>
            <sz val="9"/>
            <color indexed="81"/>
            <rFont val="Tahoma"/>
            <family val="2"/>
            <charset val="186"/>
          </rPr>
          <t xml:space="preserve">
Tehtud 26.05.2015</t>
        </r>
      </text>
    </comment>
    <comment ref="A2950" authorId="7" shapeId="0" xr:uid="{00000000-0006-0000-0800-0000A8020000}">
      <text>
        <r>
          <rPr>
            <b/>
            <sz val="9"/>
            <color indexed="81"/>
            <rFont val="Tahoma"/>
            <family val="2"/>
            <charset val="186"/>
          </rPr>
          <t>Kristi Urmann:</t>
        </r>
        <r>
          <rPr>
            <sz val="9"/>
            <color indexed="81"/>
            <rFont val="Tahoma"/>
            <family val="2"/>
            <charset val="186"/>
          </rPr>
          <t xml:space="preserve">
16.03.2016</t>
        </r>
      </text>
    </comment>
    <comment ref="A2951" authorId="7" shapeId="0" xr:uid="{00000000-0006-0000-0800-0000A9020000}">
      <text>
        <r>
          <rPr>
            <b/>
            <sz val="9"/>
            <color indexed="81"/>
            <rFont val="Tahoma"/>
            <family val="2"/>
            <charset val="186"/>
          </rPr>
          <t>Kristi Urmann:</t>
        </r>
        <r>
          <rPr>
            <sz val="9"/>
            <color indexed="81"/>
            <rFont val="Tahoma"/>
            <family val="2"/>
            <charset val="186"/>
          </rPr>
          <t xml:space="preserve">
03.05.2016
</t>
        </r>
      </text>
    </comment>
    <comment ref="A2952" authorId="7" shapeId="0" xr:uid="{00000000-0006-0000-0800-0000AA020000}">
      <text>
        <r>
          <rPr>
            <b/>
            <sz val="9"/>
            <color indexed="81"/>
            <rFont val="Tahoma"/>
            <family val="2"/>
            <charset val="186"/>
          </rPr>
          <t>Kristi Urmann:</t>
        </r>
        <r>
          <rPr>
            <sz val="9"/>
            <color indexed="81"/>
            <rFont val="Tahoma"/>
            <family val="2"/>
            <charset val="186"/>
          </rPr>
          <t xml:space="preserve">
Tehtud 05.12.2016</t>
        </r>
      </text>
    </comment>
    <comment ref="A2953" authorId="6" shapeId="0" xr:uid="{00000000-0006-0000-0800-0000AB020000}">
      <text>
        <r>
          <rPr>
            <b/>
            <sz val="9"/>
            <color indexed="81"/>
            <rFont val="Tahoma"/>
            <family val="2"/>
            <charset val="186"/>
          </rPr>
          <t>Monika Pertel:</t>
        </r>
        <r>
          <rPr>
            <sz val="9"/>
            <color indexed="81"/>
            <rFont val="Tahoma"/>
            <family val="2"/>
            <charset val="186"/>
          </rPr>
          <t xml:space="preserve">
18.02.19 katuseraha
</t>
        </r>
      </text>
    </comment>
    <comment ref="A2958" authorId="14" shapeId="0" xr:uid="{00000000-0006-0000-0800-0000AC020000}">
      <text>
        <r>
          <rPr>
            <b/>
            <sz val="9"/>
            <color indexed="81"/>
            <rFont val="Tahoma"/>
            <family val="2"/>
            <charset val="186"/>
          </rPr>
          <t>Kaidi Oja:</t>
        </r>
        <r>
          <rPr>
            <sz val="9"/>
            <color indexed="81"/>
            <rFont val="Tahoma"/>
            <family val="2"/>
            <charset val="186"/>
          </rPr>
          <t xml:space="preserve">
loodud 04.10.2012</t>
        </r>
      </text>
    </comment>
    <comment ref="A2967" authorId="9" shapeId="0" xr:uid="{00000000-0006-0000-0800-0000AD020000}">
      <text>
        <r>
          <rPr>
            <b/>
            <sz val="9"/>
            <color indexed="81"/>
            <rFont val="Tahoma"/>
            <family val="2"/>
            <charset val="186"/>
          </rPr>
          <t>viinapuu:</t>
        </r>
        <r>
          <rPr>
            <sz val="9"/>
            <color indexed="81"/>
            <rFont val="Tahoma"/>
            <family val="2"/>
            <charset val="186"/>
          </rPr>
          <t xml:space="preserve">
tehtud 04.12.08</t>
        </r>
      </text>
    </comment>
    <comment ref="A2968" authorId="9" shapeId="0" xr:uid="{00000000-0006-0000-0800-0000AE020000}">
      <text>
        <r>
          <rPr>
            <b/>
            <sz val="9"/>
            <color indexed="81"/>
            <rFont val="Tahoma"/>
            <family val="2"/>
            <charset val="186"/>
          </rPr>
          <t>viinapuu:</t>
        </r>
        <r>
          <rPr>
            <sz val="9"/>
            <color indexed="81"/>
            <rFont val="Tahoma"/>
            <family val="2"/>
            <charset val="186"/>
          </rPr>
          <t xml:space="preserve">
tehtud 04.12.08
</t>
        </r>
      </text>
    </comment>
    <comment ref="B2974" authorId="5" shapeId="0" xr:uid="{00000000-0006-0000-0800-0000AF020000}">
      <text>
        <r>
          <rPr>
            <b/>
            <sz val="9"/>
            <color indexed="81"/>
            <rFont val="Tahoma"/>
            <family val="2"/>
            <charset val="186"/>
          </rPr>
          <t>Anne Altermann:</t>
        </r>
        <r>
          <rPr>
            <sz val="9"/>
            <color indexed="81"/>
            <rFont val="Tahoma"/>
            <family val="2"/>
            <charset val="186"/>
          </rPr>
          <t xml:space="preserve">
end. Nõmme Sotsiaalkeskus</t>
        </r>
      </text>
    </comment>
    <comment ref="A2978" authorId="9" shapeId="0" xr:uid="{00000000-0006-0000-0800-0000B0020000}">
      <text>
        <r>
          <rPr>
            <b/>
            <sz val="9"/>
            <color indexed="81"/>
            <rFont val="Tahoma"/>
            <family val="2"/>
            <charset val="186"/>
          </rPr>
          <t>viinapuu:</t>
        </r>
        <r>
          <rPr>
            <sz val="9"/>
            <color indexed="81"/>
            <rFont val="Tahoma"/>
            <family val="2"/>
            <charset val="186"/>
          </rPr>
          <t xml:space="preserve">
tehtud 24.11.2011</t>
        </r>
      </text>
    </comment>
    <comment ref="A2979" authorId="9" shapeId="0" xr:uid="{00000000-0006-0000-0800-0000B1020000}">
      <text>
        <r>
          <rPr>
            <b/>
            <sz val="9"/>
            <color indexed="81"/>
            <rFont val="Tahoma"/>
            <family val="2"/>
            <charset val="186"/>
          </rPr>
          <t>viinapuu:</t>
        </r>
        <r>
          <rPr>
            <sz val="9"/>
            <color indexed="81"/>
            <rFont val="Tahoma"/>
            <family val="2"/>
            <charset val="186"/>
          </rPr>
          <t xml:space="preserve">
tehtud 04.12.08</t>
        </r>
      </text>
    </comment>
    <comment ref="A2984" authorId="9" shapeId="0" xr:uid="{00000000-0006-0000-0800-0000B2020000}">
      <text>
        <r>
          <rPr>
            <b/>
            <sz val="9"/>
            <color indexed="81"/>
            <rFont val="Tahoma"/>
            <family val="2"/>
            <charset val="186"/>
          </rPr>
          <t>viinapuu:</t>
        </r>
        <r>
          <rPr>
            <sz val="9"/>
            <color indexed="81"/>
            <rFont val="Tahoma"/>
            <family val="2"/>
            <charset val="186"/>
          </rPr>
          <t xml:space="preserve">
tehtud 09.01.2009</t>
        </r>
      </text>
    </comment>
    <comment ref="A2986" authorId="12" shapeId="0" xr:uid="{00000000-0006-0000-0800-0000B3020000}">
      <text>
        <r>
          <rPr>
            <b/>
            <sz val="9"/>
            <color indexed="81"/>
            <rFont val="Tahoma"/>
            <family val="2"/>
            <charset val="186"/>
          </rPr>
          <t>Anne Viinapuu:</t>
        </r>
        <r>
          <rPr>
            <sz val="9"/>
            <color indexed="81"/>
            <rFont val="Tahoma"/>
            <family val="2"/>
            <charset val="186"/>
          </rPr>
          <t xml:space="preserve">
tehtud 10.11.2014</t>
        </r>
      </text>
    </comment>
    <comment ref="A2988" authorId="9" shapeId="0" xr:uid="{00000000-0006-0000-0800-0000B4020000}">
      <text>
        <r>
          <rPr>
            <b/>
            <sz val="9"/>
            <color indexed="81"/>
            <rFont val="Tahoma"/>
            <family val="2"/>
            <charset val="186"/>
          </rPr>
          <t>viinapuu:</t>
        </r>
        <r>
          <rPr>
            <sz val="9"/>
            <color indexed="81"/>
            <rFont val="Tahoma"/>
            <family val="2"/>
            <charset val="186"/>
          </rPr>
          <t xml:space="preserve">
tehtud 08.03.2012</t>
        </r>
      </text>
    </comment>
    <comment ref="A3028" authorId="12" shapeId="0" xr:uid="{00000000-0006-0000-0800-0000B5020000}">
      <text>
        <r>
          <rPr>
            <b/>
            <sz val="9"/>
            <color indexed="81"/>
            <rFont val="Tahoma"/>
            <family val="2"/>
            <charset val="186"/>
          </rPr>
          <t>Anne Viinapuu:</t>
        </r>
        <r>
          <rPr>
            <sz val="9"/>
            <color indexed="81"/>
            <rFont val="Tahoma"/>
            <family val="2"/>
            <charset val="186"/>
          </rPr>
          <t xml:space="preserve">
tehtud 10.04.2015
</t>
        </r>
      </text>
    </comment>
    <comment ref="A3042" authorId="12" shapeId="0" xr:uid="{00000000-0006-0000-0800-0000B6020000}">
      <text>
        <r>
          <rPr>
            <b/>
            <sz val="9"/>
            <color indexed="81"/>
            <rFont val="Tahoma"/>
            <family val="2"/>
            <charset val="186"/>
          </rPr>
          <t>Anne Viinapuu:</t>
        </r>
        <r>
          <rPr>
            <sz val="9"/>
            <color indexed="81"/>
            <rFont val="Tahoma"/>
            <family val="2"/>
            <charset val="186"/>
          </rPr>
          <t xml:space="preserve">
tehtud 25.02.2016,</t>
        </r>
      </text>
    </comment>
    <comment ref="A3112" authorId="12" shapeId="0" xr:uid="{00000000-0006-0000-0800-0000B7020000}">
      <text>
        <r>
          <rPr>
            <b/>
            <sz val="9"/>
            <color indexed="81"/>
            <rFont val="Tahoma"/>
            <family val="2"/>
            <charset val="186"/>
          </rPr>
          <t>Anne Viinapuu:</t>
        </r>
        <r>
          <rPr>
            <sz val="9"/>
            <color indexed="81"/>
            <rFont val="Tahoma"/>
            <family val="2"/>
            <charset val="186"/>
          </rPr>
          <t xml:space="preserve">
Alates 01.01.2015
</t>
        </r>
      </text>
    </comment>
    <comment ref="A3117" authorId="9" shapeId="0" xr:uid="{00000000-0006-0000-0800-0000B8020000}">
      <text>
        <r>
          <rPr>
            <b/>
            <sz val="9"/>
            <color indexed="81"/>
            <rFont val="Tahoma"/>
            <family val="2"/>
            <charset val="186"/>
          </rPr>
          <t>viinapuu:</t>
        </r>
        <r>
          <rPr>
            <sz val="9"/>
            <color indexed="81"/>
            <rFont val="Tahoma"/>
            <family val="2"/>
            <charset val="186"/>
          </rPr>
          <t xml:space="preserve">
tehtud 07.10.2011
</t>
        </r>
      </text>
    </comment>
    <comment ref="A3118" authorId="12" shapeId="0" xr:uid="{00000000-0006-0000-0800-0000B9020000}">
      <text>
        <r>
          <rPr>
            <b/>
            <sz val="9"/>
            <color indexed="81"/>
            <rFont val="Tahoma"/>
            <family val="2"/>
            <charset val="186"/>
          </rPr>
          <t>Anne Viinapuu:</t>
        </r>
        <r>
          <rPr>
            <sz val="9"/>
            <color indexed="81"/>
            <rFont val="Tahoma"/>
            <family val="2"/>
            <charset val="186"/>
          </rPr>
          <t xml:space="preserve">
tehtud 17.03.2014
</t>
        </r>
      </text>
    </comment>
    <comment ref="B3129" authorId="0" shapeId="0" xr:uid="{00000000-0006-0000-0800-0000BA020000}">
      <text>
        <r>
          <rPr>
            <b/>
            <sz val="8"/>
            <color indexed="81"/>
            <rFont val="Tahoma"/>
            <family val="2"/>
            <charset val="186"/>
          </rPr>
          <t>Robert Kriesenthal:</t>
        </r>
        <r>
          <rPr>
            <sz val="8"/>
            <color indexed="81"/>
            <rFont val="Tahoma"/>
            <family val="2"/>
            <charset val="186"/>
          </rPr>
          <t xml:space="preserve">
Alates 2018. kasutada linnamajanduse fondi 4392501000</t>
        </r>
      </text>
    </comment>
    <comment ref="A3158" authorId="4" shapeId="0" xr:uid="{00000000-0006-0000-0800-0000BB020000}">
      <text>
        <r>
          <rPr>
            <b/>
            <sz val="8"/>
            <color indexed="81"/>
            <rFont val="Tahoma"/>
            <family val="2"/>
            <charset val="186"/>
          </rPr>
          <t>valler:</t>
        </r>
        <r>
          <rPr>
            <sz val="8"/>
            <color indexed="81"/>
            <rFont val="Tahoma"/>
            <family val="2"/>
            <charset val="186"/>
          </rPr>
          <t xml:space="preserve">
tehtud 08.12.08
</t>
        </r>
      </text>
    </comment>
    <comment ref="A3159" authorId="4" shapeId="0" xr:uid="{00000000-0006-0000-0800-0000BC020000}">
      <text>
        <r>
          <rPr>
            <b/>
            <sz val="8"/>
            <color indexed="81"/>
            <rFont val="Tahoma"/>
            <family val="2"/>
            <charset val="186"/>
          </rPr>
          <t>valler:</t>
        </r>
        <r>
          <rPr>
            <sz val="8"/>
            <color indexed="81"/>
            <rFont val="Tahoma"/>
            <family val="2"/>
            <charset val="186"/>
          </rPr>
          <t xml:space="preserve">
tehtud 08.12.08
</t>
        </r>
      </text>
    </comment>
    <comment ref="A3160" authorId="4" shapeId="0" xr:uid="{00000000-0006-0000-0800-0000BD020000}">
      <text>
        <r>
          <rPr>
            <b/>
            <sz val="8"/>
            <color indexed="81"/>
            <rFont val="Tahoma"/>
            <family val="2"/>
            <charset val="186"/>
          </rPr>
          <t>valler:</t>
        </r>
        <r>
          <rPr>
            <sz val="8"/>
            <color indexed="81"/>
            <rFont val="Tahoma"/>
            <family val="2"/>
            <charset val="186"/>
          </rPr>
          <t xml:space="preserve">
tehtud 08.12.08
</t>
        </r>
      </text>
    </comment>
    <comment ref="A3163" authorId="4" shapeId="0" xr:uid="{00000000-0006-0000-0800-0000BE020000}">
      <text>
        <r>
          <rPr>
            <b/>
            <sz val="8"/>
            <color indexed="81"/>
            <rFont val="Tahoma"/>
            <family val="2"/>
            <charset val="186"/>
          </rPr>
          <t>valler:</t>
        </r>
        <r>
          <rPr>
            <sz val="8"/>
            <color indexed="81"/>
            <rFont val="Tahoma"/>
            <family val="2"/>
            <charset val="186"/>
          </rPr>
          <t xml:space="preserve">
tehtud 08.12.08
</t>
        </r>
      </text>
    </comment>
    <comment ref="A3164" authorId="4" shapeId="0" xr:uid="{00000000-0006-0000-0800-0000BF020000}">
      <text>
        <r>
          <rPr>
            <b/>
            <sz val="8"/>
            <color indexed="81"/>
            <rFont val="Tahoma"/>
            <family val="2"/>
            <charset val="186"/>
          </rPr>
          <t>valler:</t>
        </r>
        <r>
          <rPr>
            <sz val="8"/>
            <color indexed="81"/>
            <rFont val="Tahoma"/>
            <family val="2"/>
            <charset val="186"/>
          </rPr>
          <t xml:space="preserve">
tehtud 08.12.08
</t>
        </r>
      </text>
    </comment>
    <comment ref="A3167" authorId="4" shapeId="0" xr:uid="{00000000-0006-0000-0800-0000C0020000}">
      <text>
        <r>
          <rPr>
            <b/>
            <sz val="8"/>
            <color indexed="81"/>
            <rFont val="Tahoma"/>
            <family val="2"/>
            <charset val="186"/>
          </rPr>
          <t>valler:</t>
        </r>
        <r>
          <rPr>
            <sz val="8"/>
            <color indexed="81"/>
            <rFont val="Tahoma"/>
            <family val="2"/>
            <charset val="186"/>
          </rPr>
          <t xml:space="preserve">
tehtud 05.12.08</t>
        </r>
      </text>
    </comment>
    <comment ref="A3168" authorId="10" shapeId="0" xr:uid="{00000000-0006-0000-0800-0000C1020000}">
      <text>
        <r>
          <rPr>
            <b/>
            <sz val="9"/>
            <color indexed="81"/>
            <rFont val="Tahoma"/>
            <family val="2"/>
            <charset val="186"/>
          </rPr>
          <t>altermann1:</t>
        </r>
        <r>
          <rPr>
            <sz val="9"/>
            <color indexed="81"/>
            <rFont val="Tahoma"/>
            <family val="2"/>
            <charset val="186"/>
          </rPr>
          <t xml:space="preserve">
Tehtud 17.12.09</t>
        </r>
      </text>
    </comment>
    <comment ref="A3170" authorId="10" shapeId="0" xr:uid="{00000000-0006-0000-0800-0000C2020000}">
      <text>
        <r>
          <rPr>
            <b/>
            <sz val="9"/>
            <color indexed="81"/>
            <rFont val="Tahoma"/>
            <family val="2"/>
            <charset val="186"/>
          </rPr>
          <t>Anne A:</t>
        </r>
        <r>
          <rPr>
            <sz val="9"/>
            <color indexed="81"/>
            <rFont val="Tahoma"/>
            <family val="2"/>
            <charset val="186"/>
          </rPr>
          <t xml:space="preserve">
Tehtud 13.05.10</t>
        </r>
      </text>
    </comment>
    <comment ref="A3171" authorId="12" shapeId="0" xr:uid="{00000000-0006-0000-0800-0000C3020000}">
      <text>
        <r>
          <rPr>
            <b/>
            <sz val="9"/>
            <color indexed="81"/>
            <rFont val="Tahoma"/>
            <family val="2"/>
            <charset val="186"/>
          </rPr>
          <t>Anne Viinapuu:</t>
        </r>
        <r>
          <rPr>
            <sz val="9"/>
            <color indexed="81"/>
            <rFont val="Tahoma"/>
            <family val="2"/>
            <charset val="186"/>
          </rPr>
          <t xml:space="preserve">
tehtud 14.04.2014
</t>
        </r>
      </text>
    </comment>
    <comment ref="A3177" authorId="12" shapeId="0" xr:uid="{00000000-0006-0000-0800-0000C4020000}">
      <text>
        <r>
          <rPr>
            <b/>
            <sz val="9"/>
            <color indexed="81"/>
            <rFont val="Tahoma"/>
            <family val="2"/>
            <charset val="186"/>
          </rPr>
          <t>Anne Viinapuu:</t>
        </r>
        <r>
          <rPr>
            <sz val="9"/>
            <color indexed="81"/>
            <rFont val="Tahoma"/>
            <family val="2"/>
            <charset val="186"/>
          </rPr>
          <t xml:space="preserve">
tehtud 09.09.2013
</t>
        </r>
      </text>
    </comment>
    <comment ref="A3179" authorId="12" shapeId="0" xr:uid="{00000000-0006-0000-0800-0000C5020000}">
      <text>
        <r>
          <rPr>
            <b/>
            <sz val="9"/>
            <color indexed="81"/>
            <rFont val="Tahoma"/>
            <family val="2"/>
            <charset val="186"/>
          </rPr>
          <t>Anne Viinapuu:</t>
        </r>
        <r>
          <rPr>
            <sz val="9"/>
            <color indexed="81"/>
            <rFont val="Tahoma"/>
            <family val="2"/>
            <charset val="186"/>
          </rPr>
          <t xml:space="preserve">
tehtud 22.05.2014</t>
        </r>
      </text>
    </comment>
    <comment ref="A3183" authorId="7" shapeId="0" xr:uid="{00000000-0006-0000-0800-0000C6020000}">
      <text>
        <r>
          <rPr>
            <b/>
            <sz val="9"/>
            <color indexed="81"/>
            <rFont val="Tahoma"/>
            <family val="2"/>
            <charset val="186"/>
          </rPr>
          <t>Kristi Urmann:</t>
        </r>
        <r>
          <rPr>
            <sz val="9"/>
            <color indexed="81"/>
            <rFont val="Tahoma"/>
            <family val="2"/>
            <charset val="186"/>
          </rPr>
          <t xml:space="preserve">
Tehtud 30.05.2014</t>
        </r>
      </text>
    </comment>
    <comment ref="A3184" authorId="7" shapeId="0" xr:uid="{00000000-0006-0000-0800-0000C7020000}">
      <text>
        <r>
          <rPr>
            <b/>
            <sz val="9"/>
            <color indexed="81"/>
            <rFont val="Tahoma"/>
            <family val="2"/>
            <charset val="186"/>
          </rPr>
          <t>Kristi Urmann:</t>
        </r>
        <r>
          <rPr>
            <sz val="9"/>
            <color indexed="81"/>
            <rFont val="Tahoma"/>
            <family val="2"/>
            <charset val="186"/>
          </rPr>
          <t xml:space="preserve">
Tehtud 29.05.2015</t>
        </r>
      </text>
    </comment>
    <comment ref="B3184" authorId="7" shapeId="0" xr:uid="{00000000-0006-0000-0800-0000C8020000}">
      <text>
        <r>
          <rPr>
            <b/>
            <sz val="9"/>
            <color indexed="81"/>
            <rFont val="Tahoma"/>
            <family val="2"/>
            <charset val="186"/>
          </rPr>
          <t>Kristi Urmann:</t>
        </r>
        <r>
          <rPr>
            <sz val="9"/>
            <color indexed="81"/>
            <rFont val="Tahoma"/>
            <family val="2"/>
            <charset val="186"/>
          </rPr>
          <t xml:space="preserve">
Tallinna Kesklinna Valitsus</t>
        </r>
      </text>
    </comment>
    <comment ref="A3185" authorId="6" shapeId="0" xr:uid="{00000000-0006-0000-0800-0000C9020000}">
      <text>
        <r>
          <rPr>
            <b/>
            <sz val="9"/>
            <color indexed="81"/>
            <rFont val="Tahoma"/>
            <family val="2"/>
            <charset val="186"/>
          </rPr>
          <t>Monika Pertel:</t>
        </r>
        <r>
          <rPr>
            <sz val="9"/>
            <color indexed="81"/>
            <rFont val="Tahoma"/>
            <family val="2"/>
            <charset val="186"/>
          </rPr>
          <t xml:space="preserve">
tehtud 4.11.21
</t>
        </r>
      </text>
    </comment>
    <comment ref="B3186" authorId="0" shapeId="0" xr:uid="{00000000-0006-0000-0800-0000CA020000}">
      <text>
        <r>
          <rPr>
            <b/>
            <sz val="9"/>
            <color indexed="81"/>
            <rFont val="Tahoma"/>
            <family val="2"/>
            <charset val="186"/>
          </rPr>
          <t>Robert Kriesenthal:</t>
        </r>
        <r>
          <rPr>
            <sz val="9"/>
            <color indexed="81"/>
            <rFont val="Tahoma"/>
            <family val="2"/>
            <charset val="186"/>
          </rPr>
          <t xml:space="preserve">
Nimetus muudetud 11.01.2018 Valdeku 13-st Valdeku 15-ks, kuna aadress on muutunud</t>
        </r>
      </text>
    </comment>
    <comment ref="A3188" authorId="5" shapeId="0" xr:uid="{00000000-0006-0000-0800-0000CB020000}">
      <text>
        <r>
          <rPr>
            <b/>
            <sz val="9"/>
            <color indexed="81"/>
            <rFont val="Tahoma"/>
            <family val="2"/>
            <charset val="186"/>
          </rPr>
          <t>Anne Altermann:</t>
        </r>
        <r>
          <rPr>
            <sz val="9"/>
            <color indexed="81"/>
            <rFont val="Tahoma"/>
            <family val="2"/>
            <charset val="186"/>
          </rPr>
          <t xml:space="preserve">
kuni 31.12.2019 on täitmine kajastatud fondil 4232819020 valdkond "Haridus"</t>
        </r>
      </text>
    </comment>
    <comment ref="A3236" authorId="9" shapeId="0" xr:uid="{00000000-0006-0000-0800-0000CC020000}">
      <text>
        <r>
          <rPr>
            <b/>
            <sz val="9"/>
            <color indexed="81"/>
            <rFont val="Tahoma"/>
            <family val="2"/>
            <charset val="186"/>
          </rPr>
          <t>viinapuu:</t>
        </r>
        <r>
          <rPr>
            <sz val="9"/>
            <color indexed="81"/>
            <rFont val="Tahoma"/>
            <family val="2"/>
            <charset val="186"/>
          </rPr>
          <t xml:space="preserve">
tehtud 15.02.2011</t>
        </r>
      </text>
    </comment>
    <comment ref="A3250" authorId="13" shapeId="0" xr:uid="{00000000-0006-0000-0800-0000CD020000}">
      <text>
        <r>
          <rPr>
            <b/>
            <sz val="8"/>
            <color indexed="81"/>
            <rFont val="Tahoma"/>
            <family val="2"/>
            <charset val="186"/>
          </rPr>
          <t>treimann:</t>
        </r>
        <r>
          <rPr>
            <sz val="8"/>
            <color indexed="81"/>
            <rFont val="Tahoma"/>
            <family val="2"/>
            <charset val="186"/>
          </rPr>
          <t xml:space="preserve">
tehtud 25.07.2011
</t>
        </r>
      </text>
    </comment>
    <comment ref="A3270" authorId="4" shapeId="0" xr:uid="{00000000-0006-0000-0800-0000CE020000}">
      <text>
        <r>
          <rPr>
            <b/>
            <sz val="8"/>
            <color indexed="81"/>
            <rFont val="Tahoma"/>
            <family val="2"/>
            <charset val="186"/>
          </rPr>
          <t>valler:</t>
        </r>
        <r>
          <rPr>
            <sz val="8"/>
            <color indexed="81"/>
            <rFont val="Tahoma"/>
            <family val="2"/>
            <charset val="186"/>
          </rPr>
          <t xml:space="preserve">
tehtud 17.12.08</t>
        </r>
      </text>
    </comment>
    <comment ref="A3279" authorId="4" shapeId="0" xr:uid="{00000000-0006-0000-0800-0000CF020000}">
      <text>
        <r>
          <rPr>
            <b/>
            <sz val="8"/>
            <color indexed="81"/>
            <rFont val="Tahoma"/>
            <family val="2"/>
            <charset val="186"/>
          </rPr>
          <t>valler:</t>
        </r>
        <r>
          <rPr>
            <sz val="8"/>
            <color indexed="81"/>
            <rFont val="Tahoma"/>
            <family val="2"/>
            <charset val="186"/>
          </rPr>
          <t xml:space="preserve">
tehtud 05.12.08</t>
        </r>
      </text>
    </comment>
    <comment ref="A3281" authorId="4" shapeId="0" xr:uid="{00000000-0006-0000-0800-0000D0020000}">
      <text>
        <r>
          <rPr>
            <b/>
            <sz val="8"/>
            <color indexed="81"/>
            <rFont val="Tahoma"/>
            <family val="2"/>
            <charset val="186"/>
          </rPr>
          <t>valler:</t>
        </r>
        <r>
          <rPr>
            <sz val="8"/>
            <color indexed="81"/>
            <rFont val="Tahoma"/>
            <family val="2"/>
            <charset val="186"/>
          </rPr>
          <t xml:space="preserve">
tehtud 05.12.08</t>
        </r>
      </text>
    </comment>
    <comment ref="A3282" authorId="4" shapeId="0" xr:uid="{00000000-0006-0000-0800-0000D1020000}">
      <text>
        <r>
          <rPr>
            <b/>
            <sz val="8"/>
            <color indexed="81"/>
            <rFont val="Tahoma"/>
            <family val="2"/>
            <charset val="186"/>
          </rPr>
          <t>valler:</t>
        </r>
        <r>
          <rPr>
            <sz val="8"/>
            <color indexed="81"/>
            <rFont val="Tahoma"/>
            <family val="2"/>
            <charset val="186"/>
          </rPr>
          <t xml:space="preserve">
tehtud 05.12.08</t>
        </r>
      </text>
    </comment>
    <comment ref="A3284" authorId="4" shapeId="0" xr:uid="{00000000-0006-0000-0800-0000D2020000}">
      <text>
        <r>
          <rPr>
            <b/>
            <sz val="8"/>
            <color indexed="81"/>
            <rFont val="Tahoma"/>
            <family val="2"/>
            <charset val="186"/>
          </rPr>
          <t>valler:</t>
        </r>
        <r>
          <rPr>
            <sz val="8"/>
            <color indexed="81"/>
            <rFont val="Tahoma"/>
            <family val="2"/>
            <charset val="186"/>
          </rPr>
          <t xml:space="preserve">
tehtud 05.12.08</t>
        </r>
      </text>
    </comment>
    <comment ref="A3317" authorId="7" shapeId="0" xr:uid="{00000000-0006-0000-0800-0000D3020000}">
      <text>
        <r>
          <rPr>
            <b/>
            <sz val="9"/>
            <color indexed="81"/>
            <rFont val="Tahoma"/>
            <family val="2"/>
            <charset val="186"/>
          </rPr>
          <t>Kristi Urmann:</t>
        </r>
        <r>
          <rPr>
            <sz val="9"/>
            <color indexed="81"/>
            <rFont val="Tahoma"/>
            <family val="2"/>
            <charset val="186"/>
          </rPr>
          <t xml:space="preserve">
16.03.2016
</t>
        </r>
      </text>
    </comment>
    <comment ref="A3318" authorId="7" shapeId="0" xr:uid="{00000000-0006-0000-0800-0000D4020000}">
      <text>
        <r>
          <rPr>
            <b/>
            <sz val="9"/>
            <color indexed="81"/>
            <rFont val="Tahoma"/>
            <family val="2"/>
            <charset val="186"/>
          </rPr>
          <t>Kristi Urmann:</t>
        </r>
        <r>
          <rPr>
            <sz val="9"/>
            <color indexed="81"/>
            <rFont val="Tahoma"/>
            <family val="2"/>
            <charset val="186"/>
          </rPr>
          <t xml:space="preserve">
06.05.2014
</t>
        </r>
      </text>
    </comment>
    <comment ref="B3318" authorId="7" shapeId="0" xr:uid="{00000000-0006-0000-0800-0000D5020000}">
      <text>
        <r>
          <rPr>
            <b/>
            <sz val="9"/>
            <color indexed="81"/>
            <rFont val="Tahoma"/>
            <family val="2"/>
            <charset val="186"/>
          </rPr>
          <t>Kristi Urmann:</t>
        </r>
        <r>
          <rPr>
            <sz val="9"/>
            <color indexed="81"/>
            <rFont val="Tahoma"/>
            <family val="2"/>
            <charset val="186"/>
          </rPr>
          <t xml:space="preserve">
Haabersti Linnaosa Valitsus
</t>
        </r>
      </text>
    </comment>
    <comment ref="A3319" authorId="7" shapeId="0" xr:uid="{00000000-0006-0000-0800-0000D6020000}">
      <text>
        <r>
          <rPr>
            <b/>
            <sz val="9"/>
            <color indexed="81"/>
            <rFont val="Tahoma"/>
            <family val="2"/>
            <charset val="186"/>
          </rPr>
          <t>Kristi Urmann:</t>
        </r>
        <r>
          <rPr>
            <sz val="9"/>
            <color indexed="81"/>
            <rFont val="Tahoma"/>
            <family val="2"/>
            <charset val="186"/>
          </rPr>
          <t xml:space="preserve">
Tehtud 17.03.2015
</t>
        </r>
      </text>
    </comment>
    <comment ref="B3319" authorId="7" shapeId="0" xr:uid="{00000000-0006-0000-0800-0000D7020000}">
      <text>
        <r>
          <rPr>
            <b/>
            <sz val="9"/>
            <color indexed="81"/>
            <rFont val="Tahoma"/>
            <family val="2"/>
            <charset val="186"/>
          </rPr>
          <t>Kristi Urmann:</t>
        </r>
        <r>
          <rPr>
            <sz val="9"/>
            <color indexed="81"/>
            <rFont val="Tahoma"/>
            <family val="2"/>
            <charset val="186"/>
          </rPr>
          <t xml:space="preserve">
Sisemin.-lt Haabersti LOVile</t>
        </r>
      </text>
    </comment>
    <comment ref="A3320" authorId="7" shapeId="0" xr:uid="{00000000-0006-0000-0800-0000D8020000}">
      <text>
        <r>
          <rPr>
            <b/>
            <sz val="9"/>
            <color indexed="81"/>
            <rFont val="Tahoma"/>
            <family val="2"/>
            <charset val="186"/>
          </rPr>
          <t>Kristi Urmann:</t>
        </r>
        <r>
          <rPr>
            <sz val="9"/>
            <color indexed="81"/>
            <rFont val="Tahoma"/>
            <family val="2"/>
            <charset val="186"/>
          </rPr>
          <t xml:space="preserve">
Tehtud 19.10.2015</t>
        </r>
      </text>
    </comment>
    <comment ref="A3321" authorId="4" shapeId="0" xr:uid="{00000000-0006-0000-0800-0000D9020000}">
      <text>
        <r>
          <rPr>
            <b/>
            <sz val="8"/>
            <color indexed="81"/>
            <rFont val="Tahoma"/>
            <family val="2"/>
            <charset val="186"/>
          </rPr>
          <t>valler:</t>
        </r>
        <r>
          <rPr>
            <sz val="8"/>
            <color indexed="81"/>
            <rFont val="Tahoma"/>
            <family val="2"/>
            <charset val="186"/>
          </rPr>
          <t xml:space="preserve">
tehtud 04.12.08 </t>
        </r>
      </text>
    </comment>
    <comment ref="A3324" authorId="0" shapeId="0" xr:uid="{DD078769-12E5-427D-9344-955236B0AC97}">
      <text>
        <r>
          <rPr>
            <b/>
            <sz val="9"/>
            <color indexed="81"/>
            <rFont val="Tahoma"/>
            <family val="2"/>
            <charset val="186"/>
          </rPr>
          <t>Robert Kriesenthal:</t>
        </r>
        <r>
          <rPr>
            <sz val="9"/>
            <color indexed="81"/>
            <rFont val="Tahoma"/>
            <family val="2"/>
            <charset val="186"/>
          </rPr>
          <t xml:space="preserve">
Vana fond, selle asemel tuleb kasutada 4318351140</t>
        </r>
      </text>
    </comment>
    <comment ref="A3325" authorId="7" shapeId="0" xr:uid="{00000000-0006-0000-0800-0000DA020000}">
      <text>
        <r>
          <rPr>
            <b/>
            <sz val="9"/>
            <color indexed="81"/>
            <rFont val="Tahoma"/>
            <family val="2"/>
            <charset val="186"/>
          </rPr>
          <t>Kristi Urmann:</t>
        </r>
        <r>
          <rPr>
            <sz val="9"/>
            <color indexed="81"/>
            <rFont val="Tahoma"/>
            <family val="2"/>
            <charset val="186"/>
          </rPr>
          <t xml:space="preserve">
Tehtud 12.05.2014</t>
        </r>
      </text>
    </comment>
    <comment ref="A3326" authorId="7" shapeId="0" xr:uid="{00000000-0006-0000-0800-0000DB020000}">
      <text>
        <r>
          <rPr>
            <b/>
            <sz val="9"/>
            <color indexed="81"/>
            <rFont val="Tahoma"/>
            <family val="2"/>
            <charset val="186"/>
          </rPr>
          <t>Kristi Urmann:</t>
        </r>
        <r>
          <rPr>
            <sz val="9"/>
            <color indexed="81"/>
            <rFont val="Tahoma"/>
            <family val="2"/>
            <charset val="186"/>
          </rPr>
          <t xml:space="preserve">
Tehtud 17.03.2015</t>
        </r>
      </text>
    </comment>
    <comment ref="B3326" authorId="7" shapeId="0" xr:uid="{00000000-0006-0000-0800-0000DC020000}">
      <text>
        <r>
          <rPr>
            <b/>
            <sz val="9"/>
            <color indexed="81"/>
            <rFont val="Tahoma"/>
            <family val="2"/>
            <charset val="186"/>
          </rPr>
          <t>Kristi Urmann:</t>
        </r>
        <r>
          <rPr>
            <sz val="9"/>
            <color indexed="81"/>
            <rFont val="Tahoma"/>
            <family val="2"/>
            <charset val="186"/>
          </rPr>
          <t xml:space="preserve">
Sisemin. leping</t>
        </r>
      </text>
    </comment>
    <comment ref="A3327" authorId="7" shapeId="0" xr:uid="{00000000-0006-0000-0800-0000DD020000}">
      <text>
        <r>
          <rPr>
            <b/>
            <sz val="9"/>
            <color indexed="81"/>
            <rFont val="Tahoma"/>
            <family val="2"/>
            <charset val="186"/>
          </rPr>
          <t>Kristi Urmann:</t>
        </r>
        <r>
          <rPr>
            <sz val="9"/>
            <color indexed="81"/>
            <rFont val="Tahoma"/>
            <family val="2"/>
            <charset val="186"/>
          </rPr>
          <t xml:space="preserve">
Tehtud 17.03.2016</t>
        </r>
      </text>
    </comment>
    <comment ref="A3329" authorId="6" shapeId="0" xr:uid="{00000000-0006-0000-0800-0000DE020000}">
      <text>
        <r>
          <rPr>
            <b/>
            <sz val="9"/>
            <color indexed="81"/>
            <rFont val="Tahoma"/>
            <family val="2"/>
            <charset val="186"/>
          </rPr>
          <t>Monika Pertel:</t>
        </r>
        <r>
          <rPr>
            <sz val="9"/>
            <color indexed="81"/>
            <rFont val="Tahoma"/>
            <family val="2"/>
            <charset val="186"/>
          </rPr>
          <t xml:space="preserve">
05.11.19 tehtud
</t>
        </r>
      </text>
    </comment>
    <comment ref="A3331" authorId="7" shapeId="0" xr:uid="{00000000-0006-0000-0800-0000DF020000}">
      <text>
        <r>
          <rPr>
            <b/>
            <sz val="9"/>
            <color indexed="81"/>
            <rFont val="Tahoma"/>
            <family val="2"/>
            <charset val="186"/>
          </rPr>
          <t>Kristi Urmann:</t>
        </r>
        <r>
          <rPr>
            <sz val="9"/>
            <color indexed="81"/>
            <rFont val="Tahoma"/>
            <family val="2"/>
            <charset val="186"/>
          </rPr>
          <t xml:space="preserve">
Tehtud 12.05.2014</t>
        </r>
      </text>
    </comment>
    <comment ref="A3334" authorId="2" shapeId="0" xr:uid="{00000000-0006-0000-0800-0000E0020000}">
      <text>
        <r>
          <rPr>
            <b/>
            <sz val="9"/>
            <color indexed="81"/>
            <rFont val="Tahoma"/>
            <family val="2"/>
            <charset val="186"/>
          </rPr>
          <t>kibur:</t>
        </r>
        <r>
          <rPr>
            <sz val="9"/>
            <color indexed="81"/>
            <rFont val="Tahoma"/>
            <family val="2"/>
            <charset val="186"/>
          </rPr>
          <t xml:space="preserve">
tehtud 08.06.2012 I lEA</t>
        </r>
      </text>
    </comment>
    <comment ref="A3339" authorId="1" shapeId="0" xr:uid="{00000000-0006-0000-0800-0000E1020000}">
      <text>
        <r>
          <rPr>
            <b/>
            <sz val="9"/>
            <color indexed="81"/>
            <rFont val="Tahoma"/>
            <family val="2"/>
            <charset val="186"/>
          </rPr>
          <t>Krista Kibur:</t>
        </r>
        <r>
          <rPr>
            <sz val="9"/>
            <color indexed="81"/>
            <rFont val="Tahoma"/>
            <family val="2"/>
            <charset val="186"/>
          </rPr>
          <t xml:space="preserve">
2017 I LEA
</t>
        </r>
      </text>
    </comment>
    <comment ref="B3345" authorId="11" shapeId="0" xr:uid="{00000000-0006-0000-0800-0000E2020000}">
      <text>
        <r>
          <rPr>
            <b/>
            <sz val="9"/>
            <color indexed="81"/>
            <rFont val="Tahoma"/>
            <family val="2"/>
            <charset val="186"/>
          </rPr>
          <t>Anne A.:</t>
        </r>
        <r>
          <rPr>
            <sz val="9"/>
            <color indexed="81"/>
            <rFont val="Tahoma"/>
            <family val="2"/>
            <charset val="186"/>
          </rPr>
          <t xml:space="preserve">
Muutus valdkond - uus on kultuur, olemas ka uus fond</t>
        </r>
      </text>
    </comment>
    <comment ref="A3349" authorId="5" shapeId="0" xr:uid="{00000000-0006-0000-0800-0000E3020000}">
      <text>
        <r>
          <rPr>
            <b/>
            <sz val="9"/>
            <color indexed="81"/>
            <rFont val="Tahoma"/>
            <family val="2"/>
            <charset val="186"/>
          </rPr>
          <t>Anne Altermann:</t>
        </r>
        <r>
          <rPr>
            <sz val="9"/>
            <color indexed="81"/>
            <rFont val="Tahoma"/>
            <family val="2"/>
            <charset val="186"/>
          </rPr>
          <t xml:space="preserve">
tehtud 10.05.2017</t>
        </r>
      </text>
    </comment>
    <comment ref="B3349" authorId="5" shapeId="0" xr:uid="{00000000-0006-0000-0800-0000E4020000}">
      <text>
        <r>
          <rPr>
            <b/>
            <sz val="9"/>
            <color indexed="81"/>
            <rFont val="Tahoma"/>
            <family val="2"/>
            <charset val="186"/>
          </rPr>
          <t>Anne Altermann:</t>
        </r>
        <r>
          <rPr>
            <sz val="9"/>
            <color indexed="81"/>
            <rFont val="Tahoma"/>
            <family val="2"/>
            <charset val="186"/>
          </rPr>
          <t xml:space="preserve">
Tallinna Kunstigümnaasium</t>
        </r>
      </text>
    </comment>
    <comment ref="A3364" authorId="0" shapeId="0" xr:uid="{00000000-0006-0000-0800-0000E5020000}">
      <text>
        <r>
          <rPr>
            <b/>
            <sz val="9"/>
            <color indexed="81"/>
            <rFont val="Tahoma"/>
            <family val="2"/>
            <charset val="186"/>
          </rPr>
          <t>Robert Kriesenthal:</t>
        </r>
        <r>
          <rPr>
            <sz val="9"/>
            <color indexed="81"/>
            <rFont val="Tahoma"/>
            <family val="2"/>
            <charset val="186"/>
          </rPr>
          <t xml:space="preserve">
2021
</t>
        </r>
      </text>
    </comment>
    <comment ref="A3389" authorId="12" shapeId="0" xr:uid="{00000000-0006-0000-0800-0000E6020000}">
      <text>
        <r>
          <rPr>
            <b/>
            <sz val="9"/>
            <color indexed="81"/>
            <rFont val="Tahoma"/>
            <family val="2"/>
            <charset val="186"/>
          </rPr>
          <t>Anne Viinapuu:</t>
        </r>
        <r>
          <rPr>
            <sz val="9"/>
            <color indexed="81"/>
            <rFont val="Tahoma"/>
            <family val="2"/>
            <charset val="186"/>
          </rPr>
          <t xml:space="preserve">
tehtud 02.07.2013
</t>
        </r>
      </text>
    </comment>
    <comment ref="A3419" authorId="1" shapeId="0" xr:uid="{00000000-0006-0000-0800-0000E7020000}">
      <text>
        <r>
          <rPr>
            <b/>
            <sz val="9"/>
            <color indexed="81"/>
            <rFont val="Tahoma"/>
            <family val="2"/>
            <charset val="186"/>
          </rPr>
          <t>Krista Kibur:</t>
        </r>
        <r>
          <rPr>
            <sz val="9"/>
            <color indexed="81"/>
            <rFont val="Tahoma"/>
            <family val="2"/>
            <charset val="186"/>
          </rPr>
          <t xml:space="preserve">
tehtud 31.03.207
</t>
        </r>
      </text>
    </comment>
    <comment ref="A3420" authorId="6" shapeId="0" xr:uid="{00000000-0006-0000-0800-0000E8020000}">
      <text>
        <r>
          <rPr>
            <b/>
            <sz val="9"/>
            <color indexed="81"/>
            <rFont val="Tahoma"/>
            <family val="2"/>
            <charset val="186"/>
          </rPr>
          <t>Monika Pertel:</t>
        </r>
        <r>
          <rPr>
            <sz val="9"/>
            <color indexed="81"/>
            <rFont val="Tahoma"/>
            <family val="2"/>
            <charset val="186"/>
          </rPr>
          <t xml:space="preserve">
18.02.19 katuseraha
</t>
        </r>
      </text>
    </comment>
    <comment ref="A3425" authorId="6" shapeId="0" xr:uid="{00000000-0006-0000-0800-0000E9020000}">
      <text>
        <r>
          <rPr>
            <b/>
            <sz val="9"/>
            <color indexed="81"/>
            <rFont val="Tahoma"/>
            <family val="2"/>
            <charset val="186"/>
          </rPr>
          <t>Monika Pertel:</t>
        </r>
        <r>
          <rPr>
            <sz val="9"/>
            <color indexed="81"/>
            <rFont val="Tahoma"/>
            <family val="2"/>
            <charset val="186"/>
          </rPr>
          <t xml:space="preserve">
19.02.18 katuseraha</t>
        </r>
      </text>
    </comment>
    <comment ref="A3426" authorId="6" shapeId="0" xr:uid="{00000000-0006-0000-0800-0000EA020000}">
      <text>
        <r>
          <rPr>
            <b/>
            <sz val="9"/>
            <color indexed="81"/>
            <rFont val="Tahoma"/>
            <family val="2"/>
            <charset val="186"/>
          </rPr>
          <t>Monika Pertel:</t>
        </r>
        <r>
          <rPr>
            <sz val="9"/>
            <color indexed="81"/>
            <rFont val="Tahoma"/>
            <family val="2"/>
            <charset val="186"/>
          </rPr>
          <t xml:space="preserve">
19.02.18 katuseraha</t>
        </r>
      </text>
    </comment>
    <comment ref="A3427" authorId="6" shapeId="0" xr:uid="{00000000-0006-0000-0800-0000EB020000}">
      <text>
        <r>
          <rPr>
            <b/>
            <sz val="9"/>
            <color indexed="81"/>
            <rFont val="Tahoma"/>
            <family val="2"/>
            <charset val="186"/>
          </rPr>
          <t>Monika Pertel:</t>
        </r>
        <r>
          <rPr>
            <sz val="9"/>
            <color indexed="81"/>
            <rFont val="Tahoma"/>
            <family val="2"/>
            <charset val="186"/>
          </rPr>
          <t xml:space="preserve">
18.02.19 katuseraha</t>
        </r>
      </text>
    </comment>
    <comment ref="A3428" authorId="6" shapeId="0" xr:uid="{00000000-0006-0000-0800-0000EC020000}">
      <text>
        <r>
          <rPr>
            <b/>
            <sz val="9"/>
            <color indexed="81"/>
            <rFont val="Tahoma"/>
            <family val="2"/>
            <charset val="186"/>
          </rPr>
          <t>Monika Pertel:</t>
        </r>
        <r>
          <rPr>
            <sz val="9"/>
            <color indexed="81"/>
            <rFont val="Tahoma"/>
            <family val="2"/>
            <charset val="186"/>
          </rPr>
          <t xml:space="preserve">
18.02.19 katuseraha</t>
        </r>
      </text>
    </comment>
    <comment ref="A3432" authorId="0" shapeId="0" xr:uid="{00000000-0006-0000-0800-0000ED020000}">
      <text>
        <r>
          <rPr>
            <b/>
            <sz val="9"/>
            <color indexed="81"/>
            <rFont val="Tahoma"/>
            <family val="2"/>
            <charset val="186"/>
          </rPr>
          <t>Robert Kriesenthal:</t>
        </r>
        <r>
          <rPr>
            <sz val="9"/>
            <color indexed="81"/>
            <rFont val="Tahoma"/>
            <family val="2"/>
            <charset val="186"/>
          </rPr>
          <t xml:space="preserve">
Alates 01.01.2021
</t>
        </r>
      </text>
    </comment>
    <comment ref="A3433" authorId="6" shapeId="0" xr:uid="{00000000-0006-0000-0800-0000EE020000}">
      <text>
        <r>
          <rPr>
            <b/>
            <sz val="9"/>
            <color indexed="81"/>
            <rFont val="Tahoma"/>
            <family val="2"/>
            <charset val="186"/>
          </rPr>
          <t>Monika Pertel:</t>
        </r>
        <r>
          <rPr>
            <sz val="9"/>
            <color indexed="81"/>
            <rFont val="Tahoma"/>
            <family val="2"/>
            <charset val="186"/>
          </rPr>
          <t xml:space="preserve">
16.06.21
</t>
        </r>
      </text>
    </comment>
    <comment ref="A3437" authorId="5" shapeId="0" xr:uid="{00000000-0006-0000-0800-0000EF020000}">
      <text>
        <r>
          <rPr>
            <b/>
            <sz val="9"/>
            <color indexed="81"/>
            <rFont val="Tahoma"/>
            <family val="2"/>
            <charset val="186"/>
          </rPr>
          <t>Anne Altermann:</t>
        </r>
        <r>
          <rPr>
            <sz val="9"/>
            <color indexed="81"/>
            <rFont val="Tahoma"/>
            <family val="2"/>
            <charset val="186"/>
          </rPr>
          <t xml:space="preserve">
tehtud 05.05.2017</t>
        </r>
      </text>
    </comment>
    <comment ref="A3443" authorId="7" shapeId="0" xr:uid="{00000000-0006-0000-0800-0000F0020000}">
      <text>
        <r>
          <rPr>
            <b/>
            <sz val="9"/>
            <color indexed="81"/>
            <rFont val="Tahoma"/>
            <family val="2"/>
            <charset val="186"/>
          </rPr>
          <t>Kristi Urmann:</t>
        </r>
        <r>
          <rPr>
            <sz val="9"/>
            <color indexed="81"/>
            <rFont val="Tahoma"/>
            <family val="2"/>
            <charset val="186"/>
          </rPr>
          <t xml:space="preserve">
Tehtud 30.03.2015</t>
        </r>
      </text>
    </comment>
    <comment ref="B3443" authorId="7" shapeId="0" xr:uid="{00000000-0006-0000-0800-0000F1020000}">
      <text>
        <r>
          <rPr>
            <b/>
            <sz val="9"/>
            <color indexed="81"/>
            <rFont val="Tahoma"/>
            <family val="2"/>
            <charset val="186"/>
          </rPr>
          <t>Kristi Urmann:</t>
        </r>
        <r>
          <rPr>
            <sz val="9"/>
            <color indexed="81"/>
            <rFont val="Tahoma"/>
            <family val="2"/>
            <charset val="186"/>
          </rPr>
          <t xml:space="preserve">
Sisemin. eraldis</t>
        </r>
      </text>
    </comment>
    <comment ref="A3472" authorId="6" shapeId="0" xr:uid="{00000000-0006-0000-0800-0000F2020000}">
      <text>
        <r>
          <rPr>
            <b/>
            <sz val="9"/>
            <color indexed="81"/>
            <rFont val="Tahoma"/>
            <family val="2"/>
            <charset val="186"/>
          </rPr>
          <t>Monika Pertel:</t>
        </r>
        <r>
          <rPr>
            <sz val="9"/>
            <color indexed="81"/>
            <rFont val="Tahoma"/>
            <family val="2"/>
            <charset val="186"/>
          </rPr>
          <t xml:space="preserve">
2020 katuseraha
</t>
        </r>
      </text>
    </comment>
    <comment ref="A3479" authorId="6" shapeId="0" xr:uid="{00000000-0006-0000-0800-0000F3020000}">
      <text>
        <r>
          <rPr>
            <b/>
            <sz val="9"/>
            <color indexed="81"/>
            <rFont val="Tahoma"/>
            <family val="2"/>
            <charset val="186"/>
          </rPr>
          <t>Monika Pertel:</t>
        </r>
        <r>
          <rPr>
            <sz val="9"/>
            <color indexed="81"/>
            <rFont val="Tahoma"/>
            <family val="2"/>
            <charset val="186"/>
          </rPr>
          <t xml:space="preserve">
17.06.21
</t>
        </r>
      </text>
    </comment>
    <comment ref="A3555" authorId="0" shapeId="0" xr:uid="{00000000-0006-0000-0800-0000F4020000}">
      <text>
        <r>
          <rPr>
            <b/>
            <sz val="9"/>
            <color indexed="81"/>
            <rFont val="Tahoma"/>
            <family val="2"/>
            <charset val="186"/>
          </rPr>
          <t>Robert Kriesenthal:</t>
        </r>
        <r>
          <rPr>
            <sz val="9"/>
            <color indexed="81"/>
            <rFont val="Tahoma"/>
            <family val="2"/>
            <charset val="186"/>
          </rPr>
          <t xml:space="preserve">
Kuni 31.12.2020
</t>
        </r>
      </text>
    </comment>
    <comment ref="B3596" authorId="0" shapeId="0" xr:uid="{00000000-0006-0000-0800-0000F5020000}">
      <text>
        <r>
          <rPr>
            <b/>
            <sz val="8"/>
            <color indexed="81"/>
            <rFont val="Tahoma"/>
            <family val="2"/>
            <charset val="186"/>
          </rPr>
          <t>Robert Kriesenthal:</t>
        </r>
        <r>
          <rPr>
            <sz val="8"/>
            <color indexed="81"/>
            <rFont val="Tahoma"/>
            <family val="2"/>
            <charset val="186"/>
          </rPr>
          <t xml:space="preserve">
Uus fond loodud 21.04.2016, kus kajastatakse alates 2016. aastast välisrahastuseta teede projektid </t>
        </r>
      </text>
    </comment>
    <comment ref="B3597" authorId="0" shapeId="0" xr:uid="{00000000-0006-0000-0800-0000F6020000}">
      <text>
        <r>
          <rPr>
            <b/>
            <sz val="8"/>
            <color indexed="81"/>
            <rFont val="Tahoma"/>
            <family val="2"/>
            <charset val="186"/>
          </rPr>
          <t>Robert Kriesenthal:</t>
        </r>
        <r>
          <rPr>
            <sz val="8"/>
            <color indexed="81"/>
            <rFont val="Tahoma"/>
            <family val="2"/>
            <charset val="186"/>
          </rPr>
          <t xml:space="preserve">
Alates 2016 kajastatakse sellel fondil ainult VR projektid (varem oli üks ühine fond)</t>
        </r>
      </text>
    </comment>
    <comment ref="A3890" authorId="0" shapeId="0" xr:uid="{00000000-0006-0000-0800-0000F7020000}">
      <text>
        <r>
          <rPr>
            <b/>
            <sz val="8"/>
            <color indexed="81"/>
            <rFont val="Tahoma"/>
            <family val="2"/>
            <charset val="186"/>
          </rPr>
          <t>Robert Kriesenthal:</t>
        </r>
        <r>
          <rPr>
            <sz val="8"/>
            <color indexed="81"/>
            <rFont val="Tahoma"/>
            <family val="2"/>
            <charset val="186"/>
          </rPr>
          <t xml:space="preserve">
Suletud</t>
        </r>
      </text>
    </comment>
    <comment ref="A3894" authorId="4" shapeId="0" xr:uid="{00000000-0006-0000-0800-0000F8020000}">
      <text>
        <r>
          <rPr>
            <b/>
            <sz val="8"/>
            <color indexed="81"/>
            <rFont val="Tahoma"/>
            <family val="2"/>
            <charset val="186"/>
          </rPr>
          <t>valler:</t>
        </r>
        <r>
          <rPr>
            <sz val="8"/>
            <color indexed="81"/>
            <rFont val="Tahoma"/>
            <family val="2"/>
            <charset val="186"/>
          </rPr>
          <t xml:space="preserve">
tehtud 08.12.08</t>
        </r>
      </text>
    </comment>
    <comment ref="A3930" authorId="7" shapeId="0" xr:uid="{00000000-0006-0000-0800-0000F9020000}">
      <text>
        <r>
          <rPr>
            <b/>
            <sz val="9"/>
            <color indexed="81"/>
            <rFont val="Tahoma"/>
            <family val="2"/>
            <charset val="186"/>
          </rPr>
          <t>Kristi Urmann:</t>
        </r>
        <r>
          <rPr>
            <sz val="9"/>
            <color indexed="81"/>
            <rFont val="Tahoma"/>
            <family val="2"/>
            <charset val="186"/>
          </rPr>
          <t xml:space="preserve">
Tehtud 17.03.2015
</t>
        </r>
      </text>
    </comment>
    <comment ref="A3931" authorId="7" shapeId="0" xr:uid="{00000000-0006-0000-0800-0000FA020000}">
      <text>
        <r>
          <rPr>
            <b/>
            <sz val="9"/>
            <color indexed="81"/>
            <rFont val="Tahoma"/>
            <family val="2"/>
            <charset val="186"/>
          </rPr>
          <t>Kristi Urmann:</t>
        </r>
        <r>
          <rPr>
            <sz val="9"/>
            <color indexed="81"/>
            <rFont val="Tahoma"/>
            <family val="2"/>
            <charset val="186"/>
          </rPr>
          <t xml:space="preserve">
Tehtud 17.03.2015
</t>
        </r>
      </text>
    </comment>
    <comment ref="A3932" authorId="7" shapeId="0" xr:uid="{00000000-0006-0000-0800-0000FB020000}">
      <text>
        <r>
          <rPr>
            <b/>
            <sz val="9"/>
            <color indexed="81"/>
            <rFont val="Tahoma"/>
            <family val="2"/>
            <charset val="186"/>
          </rPr>
          <t>Kristi Urmann:</t>
        </r>
        <r>
          <rPr>
            <sz val="9"/>
            <color indexed="81"/>
            <rFont val="Tahoma"/>
            <family val="2"/>
            <charset val="186"/>
          </rPr>
          <t xml:space="preserve">
Tehtud 17.03.2015
</t>
        </r>
      </text>
    </comment>
    <comment ref="A3933" authorId="7" shapeId="0" xr:uid="{00000000-0006-0000-0800-0000FC020000}">
      <text>
        <r>
          <rPr>
            <b/>
            <sz val="9"/>
            <color indexed="81"/>
            <rFont val="Tahoma"/>
            <family val="2"/>
            <charset val="186"/>
          </rPr>
          <t>Kristi Urmann:</t>
        </r>
        <r>
          <rPr>
            <sz val="9"/>
            <color indexed="81"/>
            <rFont val="Tahoma"/>
            <family val="2"/>
            <charset val="186"/>
          </rPr>
          <t xml:space="preserve">
Tehtud 26.05.2015</t>
        </r>
      </text>
    </comment>
    <comment ref="B3933" authorId="0" shapeId="0" xr:uid="{00000000-0006-0000-0800-0000FD020000}">
      <text>
        <r>
          <rPr>
            <b/>
            <sz val="9"/>
            <color indexed="81"/>
            <rFont val="Tahoma"/>
            <family val="2"/>
            <charset val="186"/>
          </rPr>
          <t>Robert Kriesenthal:</t>
        </r>
        <r>
          <rPr>
            <sz val="9"/>
            <color indexed="81"/>
            <rFont val="Tahoma"/>
            <family val="2"/>
            <charset val="186"/>
          </rPr>
          <t xml:space="preserve">
SAPis selle objekti eelarvet või täitmist ei ole. 2021. aastast on fondi nimi Lastekodu tn 32 mänguväljaku rekonstrueerimine</t>
        </r>
      </text>
    </comment>
    <comment ref="A3983" authorId="2" shapeId="0" xr:uid="{00000000-0006-0000-0800-0000FE020000}">
      <text>
        <r>
          <rPr>
            <b/>
            <sz val="9"/>
            <color indexed="81"/>
            <rFont val="Tahoma"/>
            <family val="2"/>
            <charset val="186"/>
          </rPr>
          <t>kibur:</t>
        </r>
        <r>
          <rPr>
            <sz val="9"/>
            <color indexed="81"/>
            <rFont val="Tahoma"/>
            <family val="2"/>
            <charset val="186"/>
          </rPr>
          <t xml:space="preserve">
tehtud 18.07.2012 projekt KIK- "Põhja-raunjala ja ..." 
</t>
        </r>
      </text>
    </comment>
    <comment ref="B3983" authorId="2" shapeId="0" xr:uid="{00000000-0006-0000-0800-0000FF020000}">
      <text>
        <r>
          <rPr>
            <b/>
            <sz val="9"/>
            <color indexed="81"/>
            <rFont val="Tahoma"/>
            <family val="2"/>
            <charset val="186"/>
          </rPr>
          <t>kibur:</t>
        </r>
        <r>
          <rPr>
            <sz val="9"/>
            <color indexed="81"/>
            <rFont val="Tahoma"/>
            <family val="2"/>
            <charset val="186"/>
          </rPr>
          <t xml:space="preserve">
ekslikult 423 all (ja jääb ka nii), peaks olema 425</t>
        </r>
      </text>
    </comment>
    <comment ref="A3990" authorId="3" shapeId="0" xr:uid="{00000000-0006-0000-0800-000000030000}">
      <text>
        <r>
          <rPr>
            <b/>
            <sz val="9"/>
            <color indexed="81"/>
            <rFont val="Tahoma"/>
            <family val="2"/>
            <charset val="186"/>
          </rPr>
          <t>Maarja Valler:</t>
        </r>
        <r>
          <rPr>
            <sz val="9"/>
            <color indexed="81"/>
            <rFont val="Tahoma"/>
            <family val="2"/>
            <charset val="186"/>
          </rPr>
          <t xml:space="preserve">
17.07.2018</t>
        </r>
      </text>
    </comment>
    <comment ref="A4017" authorId="15" shapeId="0" xr:uid="{00000000-0006-0000-0800-000001030000}">
      <text>
        <r>
          <rPr>
            <b/>
            <sz val="9"/>
            <color indexed="81"/>
            <rFont val="Tahoma"/>
            <family val="2"/>
            <charset val="186"/>
          </rPr>
          <t>Inga-Moonika Zgudadze:</t>
        </r>
        <r>
          <rPr>
            <sz val="9"/>
            <color indexed="81"/>
            <rFont val="Tahoma"/>
            <family val="2"/>
            <charset val="186"/>
          </rPr>
          <t xml:space="preserve">
tehtud 12.11.2021</t>
        </r>
      </text>
    </comment>
    <comment ref="A4032" authorId="4" shapeId="0" xr:uid="{00000000-0006-0000-0800-000002030000}">
      <text>
        <r>
          <rPr>
            <b/>
            <sz val="8"/>
            <color indexed="81"/>
            <rFont val="Tahoma"/>
            <family val="2"/>
            <charset val="186"/>
          </rPr>
          <t>valler:</t>
        </r>
        <r>
          <rPr>
            <sz val="8"/>
            <color indexed="81"/>
            <rFont val="Tahoma"/>
            <family val="2"/>
            <charset val="186"/>
          </rPr>
          <t xml:space="preserve">
tehtud 18.03.09</t>
        </r>
      </text>
    </comment>
    <comment ref="A4033" authorId="6" shapeId="0" xr:uid="{00000000-0006-0000-0800-000003030000}">
      <text>
        <r>
          <rPr>
            <b/>
            <sz val="9"/>
            <color indexed="81"/>
            <rFont val="Tahoma"/>
            <family val="2"/>
            <charset val="186"/>
          </rPr>
          <t>Monika Pertel:</t>
        </r>
        <r>
          <rPr>
            <sz val="9"/>
            <color indexed="81"/>
            <rFont val="Tahoma"/>
            <family val="2"/>
            <charset val="186"/>
          </rPr>
          <t xml:space="preserve">
tehtud 26.09.2019
Kesklinna Valitsus</t>
        </r>
      </text>
    </comment>
    <comment ref="A4034" authorId="6" shapeId="0" xr:uid="{AE9348D4-FE1A-4B58-AE4F-6CAA88966CE0}">
      <text>
        <r>
          <rPr>
            <b/>
            <sz val="9"/>
            <color indexed="81"/>
            <rFont val="Tahoma"/>
            <family val="2"/>
            <charset val="186"/>
          </rPr>
          <t>Monika Pertel:</t>
        </r>
        <r>
          <rPr>
            <sz val="9"/>
            <color indexed="81"/>
            <rFont val="Tahoma"/>
            <family val="2"/>
            <charset val="186"/>
          </rPr>
          <t xml:space="preserve">
10.11.21
</t>
        </r>
      </text>
    </comment>
    <comment ref="A4035" authorId="6" shapeId="0" xr:uid="{E384BD4C-C5F9-4A08-AA97-BFFC803D85ED}">
      <text>
        <r>
          <rPr>
            <b/>
            <sz val="9"/>
            <color indexed="81"/>
            <rFont val="Tahoma"/>
            <family val="2"/>
            <charset val="186"/>
          </rPr>
          <t>Monika Pertel:</t>
        </r>
        <r>
          <rPr>
            <sz val="9"/>
            <color indexed="81"/>
            <rFont val="Tahoma"/>
            <family val="2"/>
            <charset val="186"/>
          </rPr>
          <t xml:space="preserve">
10.11.21
</t>
        </r>
      </text>
    </comment>
    <comment ref="A4050" authorId="9" shapeId="0" xr:uid="{00000000-0006-0000-0800-000004030000}">
      <text>
        <r>
          <rPr>
            <b/>
            <sz val="9"/>
            <color indexed="81"/>
            <rFont val="Tahoma"/>
            <family val="2"/>
            <charset val="186"/>
          </rPr>
          <t>viinapuu:</t>
        </r>
        <r>
          <rPr>
            <sz val="9"/>
            <color indexed="81"/>
            <rFont val="Tahoma"/>
            <family val="2"/>
            <charset val="186"/>
          </rPr>
          <t xml:space="preserve">
tehtud 08.12.09</t>
        </r>
      </text>
    </comment>
    <comment ref="A4052" authorId="9" shapeId="0" xr:uid="{00000000-0006-0000-0800-000005030000}">
      <text>
        <r>
          <rPr>
            <b/>
            <sz val="9"/>
            <color indexed="81"/>
            <rFont val="Tahoma"/>
            <family val="2"/>
            <charset val="186"/>
          </rPr>
          <t>viinapuu:</t>
        </r>
        <r>
          <rPr>
            <sz val="9"/>
            <color indexed="81"/>
            <rFont val="Tahoma"/>
            <family val="2"/>
            <charset val="186"/>
          </rPr>
          <t xml:space="preserve">
tehtud 06.01.2011</t>
        </r>
      </text>
    </comment>
    <comment ref="A4058" authorId="12" shapeId="0" xr:uid="{00000000-0006-0000-0800-000006030000}">
      <text>
        <r>
          <rPr>
            <b/>
            <sz val="9"/>
            <color indexed="81"/>
            <rFont val="Tahoma"/>
            <family val="2"/>
            <charset val="186"/>
          </rPr>
          <t>Anne Viinapuu:</t>
        </r>
        <r>
          <rPr>
            <sz val="9"/>
            <color indexed="81"/>
            <rFont val="Tahoma"/>
            <family val="2"/>
            <charset val="186"/>
          </rPr>
          <t xml:space="preserve">
tehtud 15.10.2015
</t>
        </r>
      </text>
    </comment>
    <comment ref="A4061" authorId="12" shapeId="0" xr:uid="{00000000-0006-0000-0800-000007030000}">
      <text>
        <r>
          <rPr>
            <b/>
            <sz val="9"/>
            <color indexed="81"/>
            <rFont val="Tahoma"/>
            <family val="2"/>
            <charset val="186"/>
          </rPr>
          <t>Anne Viinapuu:</t>
        </r>
        <r>
          <rPr>
            <sz val="9"/>
            <color indexed="81"/>
            <rFont val="Tahoma"/>
            <family val="2"/>
            <charset val="186"/>
          </rPr>
          <t xml:space="preserve">
tehtud 08.03.2016
</t>
        </r>
      </text>
    </comment>
    <comment ref="A4064" authorId="9" shapeId="0" xr:uid="{00000000-0006-0000-0800-000008030000}">
      <text>
        <r>
          <rPr>
            <b/>
            <sz val="9"/>
            <color indexed="81"/>
            <rFont val="Tahoma"/>
            <family val="2"/>
            <charset val="186"/>
          </rPr>
          <t>viinapuu:</t>
        </r>
        <r>
          <rPr>
            <sz val="9"/>
            <color indexed="81"/>
            <rFont val="Tahoma"/>
            <family val="2"/>
            <charset val="186"/>
          </rPr>
          <t xml:space="preserve">
tehtud 10.12.09</t>
        </r>
      </text>
    </comment>
    <comment ref="A4069" authorId="3" shapeId="0" xr:uid="{00000000-0006-0000-0800-000009030000}">
      <text>
        <r>
          <rPr>
            <b/>
            <sz val="9"/>
            <color indexed="81"/>
            <rFont val="Tahoma"/>
            <family val="2"/>
            <charset val="186"/>
          </rPr>
          <t>Maarja Valler:</t>
        </r>
        <r>
          <rPr>
            <sz val="9"/>
            <color indexed="81"/>
            <rFont val="Tahoma"/>
            <family val="2"/>
            <charset val="186"/>
          </rPr>
          <t xml:space="preserve">
15.04.2021</t>
        </r>
      </text>
    </comment>
    <comment ref="A4073" authorId="9" shapeId="0" xr:uid="{00000000-0006-0000-0800-00000A030000}">
      <text>
        <r>
          <rPr>
            <b/>
            <sz val="9"/>
            <color indexed="81"/>
            <rFont val="Tahoma"/>
            <family val="2"/>
            <charset val="186"/>
          </rPr>
          <t>viinapuu:</t>
        </r>
        <r>
          <rPr>
            <sz val="9"/>
            <color indexed="81"/>
            <rFont val="Tahoma"/>
            <family val="2"/>
            <charset val="186"/>
          </rPr>
          <t xml:space="preserve">
tehtud 05.12.08</t>
        </r>
      </text>
    </comment>
    <comment ref="A4074" authorId="9" shapeId="0" xr:uid="{00000000-0006-0000-0800-00000B030000}">
      <text>
        <r>
          <rPr>
            <b/>
            <sz val="9"/>
            <color indexed="81"/>
            <rFont val="Tahoma"/>
            <family val="2"/>
            <charset val="186"/>
          </rPr>
          <t>viinapuu:</t>
        </r>
        <r>
          <rPr>
            <sz val="9"/>
            <color indexed="81"/>
            <rFont val="Tahoma"/>
            <family val="2"/>
            <charset val="186"/>
          </rPr>
          <t xml:space="preserve">
tehtud 05.12.08
</t>
        </r>
      </text>
    </comment>
    <comment ref="A4079" authorId="2" shapeId="0" xr:uid="{00000000-0006-0000-0800-00000C030000}">
      <text>
        <r>
          <rPr>
            <b/>
            <sz val="9"/>
            <color indexed="81"/>
            <rFont val="Tahoma"/>
            <family val="2"/>
            <charset val="186"/>
          </rPr>
          <t>kibur:</t>
        </r>
        <r>
          <rPr>
            <sz val="9"/>
            <color indexed="81"/>
            <rFont val="Tahoma"/>
            <family val="2"/>
            <charset val="186"/>
          </rPr>
          <t xml:space="preserve">
Tiit tegi 02.02.2011</t>
        </r>
      </text>
    </comment>
    <comment ref="A4089" authorId="4" shapeId="0" xr:uid="{00000000-0006-0000-0800-00000D030000}">
      <text>
        <r>
          <rPr>
            <b/>
            <sz val="8"/>
            <color indexed="81"/>
            <rFont val="Tahoma"/>
            <family val="2"/>
            <charset val="186"/>
          </rPr>
          <t>valler:</t>
        </r>
        <r>
          <rPr>
            <sz val="8"/>
            <color indexed="81"/>
            <rFont val="Tahoma"/>
            <family val="2"/>
            <charset val="186"/>
          </rPr>
          <t xml:space="preserve">
lisatud 09.01.09</t>
        </r>
      </text>
    </comment>
    <comment ref="A4111" authorId="2" shapeId="0" xr:uid="{00000000-0006-0000-0800-00000E030000}">
      <text>
        <r>
          <rPr>
            <b/>
            <sz val="8"/>
            <color indexed="81"/>
            <rFont val="Tahoma"/>
            <family val="2"/>
            <charset val="186"/>
          </rPr>
          <t>kibur:</t>
        </r>
        <r>
          <rPr>
            <sz val="8"/>
            <color indexed="81"/>
            <rFont val="Tahoma"/>
            <family val="2"/>
            <charset val="186"/>
          </rPr>
          <t xml:space="preserve">
tehtud 13.01.2010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Anne A.</author>
    <author>Anne Altermann</author>
  </authors>
  <commentList>
    <comment ref="H60" authorId="0" shapeId="0" xr:uid="{00000000-0006-0000-0B00-000001000000}">
      <text>
        <r>
          <rPr>
            <b/>
            <sz val="9"/>
            <color indexed="81"/>
            <rFont val="Tahoma"/>
            <family val="2"/>
            <charset val="186"/>
          </rPr>
          <t>Anne A.:</t>
        </r>
        <r>
          <rPr>
            <sz val="9"/>
            <color indexed="81"/>
            <rFont val="Tahoma"/>
            <family val="2"/>
            <charset val="186"/>
          </rPr>
          <t xml:space="preserve">
varem oli 09220
</t>
        </r>
      </text>
    </comment>
    <comment ref="D100" authorId="0" shapeId="0" xr:uid="{00000000-0006-0000-0B00-000002000000}">
      <text>
        <r>
          <rPr>
            <b/>
            <sz val="9"/>
            <color indexed="81"/>
            <rFont val="Tahoma"/>
            <family val="2"/>
            <charset val="186"/>
          </rPr>
          <t>Anne A.:</t>
        </r>
        <r>
          <rPr>
            <sz val="9"/>
            <color indexed="81"/>
            <rFont val="Tahoma"/>
            <family val="2"/>
            <charset val="186"/>
          </rPr>
          <t xml:space="preserve">
tehtud 05.05.2014</t>
        </r>
      </text>
    </comment>
    <comment ref="F106" authorId="0" shapeId="0" xr:uid="{00000000-0006-0000-0B00-000003000000}">
      <text>
        <r>
          <rPr>
            <b/>
            <sz val="9"/>
            <color indexed="81"/>
            <rFont val="Tahoma"/>
            <family val="2"/>
            <charset val="186"/>
          </rPr>
          <t>Anne A.:</t>
        </r>
        <r>
          <rPr>
            <sz val="9"/>
            <color indexed="81"/>
            <rFont val="Tahoma"/>
            <family val="2"/>
            <charset val="186"/>
          </rPr>
          <t xml:space="preserve">
Tallinna Spordi- ja Noorsooameti MTT toetus 3000€ (01.07 - 30.09.2014)</t>
        </r>
      </text>
    </comment>
    <comment ref="F107" authorId="0" shapeId="0" xr:uid="{00000000-0006-0000-0B00-000004000000}">
      <text>
        <r>
          <rPr>
            <b/>
            <sz val="9"/>
            <color indexed="81"/>
            <rFont val="Tahoma"/>
            <family val="2"/>
            <charset val="186"/>
          </rPr>
          <t>Anne A.:</t>
        </r>
        <r>
          <rPr>
            <sz val="9"/>
            <color indexed="81"/>
            <rFont val="Tahoma"/>
            <family val="2"/>
            <charset val="186"/>
          </rPr>
          <t xml:space="preserve">
KULKA</t>
        </r>
      </text>
    </comment>
    <comment ref="F108" authorId="0" shapeId="0" xr:uid="{00000000-0006-0000-0B00-000005000000}">
      <text>
        <r>
          <rPr>
            <b/>
            <sz val="9"/>
            <color indexed="81"/>
            <rFont val="Tahoma"/>
            <family val="2"/>
            <charset val="186"/>
          </rPr>
          <t>Anne A.:</t>
        </r>
        <r>
          <rPr>
            <sz val="9"/>
            <color indexed="81"/>
            <rFont val="Tahoma"/>
            <family val="2"/>
            <charset val="186"/>
          </rPr>
          <t xml:space="preserve">
Eraldaja Goethe-Institut</t>
        </r>
      </text>
    </comment>
    <comment ref="F109" authorId="1" shapeId="0" xr:uid="{00000000-0006-0000-0B00-000006000000}">
      <text>
        <r>
          <rPr>
            <b/>
            <sz val="9"/>
            <color indexed="81"/>
            <rFont val="Tahoma"/>
            <family val="2"/>
            <charset val="186"/>
          </rPr>
          <t>Anne Altermann:</t>
        </r>
        <r>
          <rPr>
            <sz val="9"/>
            <color indexed="81"/>
            <rFont val="Tahoma"/>
            <family val="2"/>
            <charset val="186"/>
          </rPr>
          <t xml:space="preserve">
COVID-19</t>
        </r>
      </text>
    </comment>
    <comment ref="D120" authorId="0" shapeId="0" xr:uid="{00000000-0006-0000-0B00-000007000000}">
      <text>
        <r>
          <rPr>
            <b/>
            <sz val="9"/>
            <color indexed="81"/>
            <rFont val="Tahoma"/>
            <family val="2"/>
            <charset val="186"/>
          </rPr>
          <t>Anne A.:</t>
        </r>
        <r>
          <rPr>
            <sz val="9"/>
            <color indexed="81"/>
            <rFont val="Tahoma"/>
            <family val="2"/>
            <charset val="186"/>
          </rPr>
          <t xml:space="preserve">
tehtud 21.12.2016</t>
        </r>
      </text>
    </comment>
    <comment ref="F120" authorId="0" shapeId="0" xr:uid="{00000000-0006-0000-0B00-000008000000}">
      <text>
        <r>
          <rPr>
            <b/>
            <sz val="9"/>
            <color indexed="81"/>
            <rFont val="Tahoma"/>
            <family val="2"/>
            <charset val="186"/>
          </rPr>
          <t xml:space="preserve">Anne A.:
</t>
        </r>
        <r>
          <rPr>
            <sz val="9"/>
            <color indexed="81"/>
            <rFont val="Tahoma"/>
            <family val="2"/>
            <charset val="186"/>
          </rPr>
          <t xml:space="preserve">Alates 01.01.2016 kajastatakse tulud fondil 8004161040, KÜ 32219000
</t>
        </r>
        <r>
          <rPr>
            <sz val="9"/>
            <color indexed="81"/>
            <rFont val="Tahoma"/>
            <family val="2"/>
            <charset val="186"/>
          </rPr>
          <t xml:space="preserve">
2015 aasta tulud kajastatud fondil 8004191000 - Muud tulud</t>
        </r>
      </text>
    </comment>
    <comment ref="F125" authorId="0" shapeId="0" xr:uid="{00000000-0006-0000-0B00-000009000000}">
      <text>
        <r>
          <rPr>
            <b/>
            <sz val="9"/>
            <color indexed="81"/>
            <rFont val="Tahoma"/>
            <family val="2"/>
            <charset val="186"/>
          </rPr>
          <t xml:space="preserve">Anne A.:
</t>
        </r>
        <r>
          <rPr>
            <sz val="9"/>
            <color indexed="81"/>
            <rFont val="Tahoma"/>
            <family val="2"/>
            <charset val="186"/>
          </rPr>
          <t>tuludes kajastuvad arved inkubantidele, kes on seotud EAS-i projektiga EU32928 - Loomemajanduse Arenduskeskus (elluviidavad tegevusedu</t>
        </r>
      </text>
    </comment>
    <comment ref="F135" authorId="0" shapeId="0" xr:uid="{00000000-0006-0000-0B00-00000A000000}">
      <text>
        <r>
          <rPr>
            <b/>
            <sz val="9"/>
            <color indexed="81"/>
            <rFont val="Tahoma"/>
            <family val="2"/>
            <charset val="186"/>
          </rPr>
          <t>Anne A.:</t>
        </r>
        <r>
          <rPr>
            <sz val="9"/>
            <color indexed="81"/>
            <rFont val="Tahoma"/>
            <family val="2"/>
            <charset val="186"/>
          </rPr>
          <t xml:space="preserve">
sh vahendatavad kommunaalteenused</t>
        </r>
      </text>
    </comment>
    <comment ref="D137" authorId="1" shapeId="0" xr:uid="{00000000-0006-0000-0B00-00000B000000}">
      <text>
        <r>
          <rPr>
            <b/>
            <sz val="9"/>
            <color indexed="81"/>
            <rFont val="Tahoma"/>
            <family val="2"/>
            <charset val="186"/>
          </rPr>
          <t>Anne Altermann:</t>
        </r>
        <r>
          <rPr>
            <sz val="9"/>
            <color indexed="81"/>
            <rFont val="Tahoma"/>
            <family val="2"/>
            <charset val="186"/>
          </rPr>
          <t xml:space="preserve">
tehtud 03.02.2016</t>
        </r>
      </text>
    </comment>
    <comment ref="F143" authorId="0" shapeId="0" xr:uid="{00000000-0006-0000-0B00-00000C000000}">
      <text>
        <r>
          <rPr>
            <b/>
            <sz val="9"/>
            <color indexed="81"/>
            <rFont val="Tahoma"/>
            <family val="2"/>
            <charset val="186"/>
          </rPr>
          <t>Anne A.:</t>
        </r>
        <r>
          <rPr>
            <sz val="9"/>
            <color indexed="81"/>
            <rFont val="Tahoma"/>
            <family val="2"/>
            <charset val="186"/>
          </rPr>
          <t xml:space="preserve">
KÜ 38239000</t>
        </r>
      </text>
    </comment>
    <comment ref="E151" authorId="0" shapeId="0" xr:uid="{00000000-0006-0000-0B00-00000D000000}">
      <text>
        <r>
          <rPr>
            <b/>
            <sz val="9"/>
            <color indexed="81"/>
            <rFont val="Tahoma"/>
            <family val="2"/>
            <charset val="186"/>
          </rPr>
          <t>Anne A.:</t>
        </r>
        <r>
          <rPr>
            <sz val="9"/>
            <color indexed="81"/>
            <rFont val="Tahoma"/>
            <family val="2"/>
            <charset val="186"/>
          </rPr>
          <t xml:space="preserve">
Fondi kasutatakse alates 01.01.2014, varem oli 8410199000 - jaotamata</t>
        </r>
      </text>
    </comment>
    <comment ref="E153" authorId="1" shapeId="0" xr:uid="{00000000-0006-0000-0B00-00000E000000}">
      <text>
        <r>
          <rPr>
            <b/>
            <sz val="9"/>
            <color indexed="81"/>
            <rFont val="Tahoma"/>
            <family val="2"/>
            <charset val="186"/>
          </rPr>
          <t>Anne Altermann:</t>
        </r>
        <r>
          <rPr>
            <sz val="9"/>
            <color indexed="81"/>
            <rFont val="Tahoma"/>
            <family val="2"/>
            <charset val="186"/>
          </rPr>
          <t xml:space="preserve">
COVID-19</t>
        </r>
      </text>
    </comment>
    <comment ref="C159" authorId="1" shapeId="0" xr:uid="{00000000-0006-0000-0B00-00000F000000}">
      <text>
        <r>
          <rPr>
            <b/>
            <sz val="9"/>
            <color indexed="81"/>
            <rFont val="Tahoma"/>
            <family val="2"/>
            <charset val="186"/>
          </rPr>
          <t>Anne Altermann:</t>
        </r>
        <r>
          <rPr>
            <sz val="9"/>
            <color indexed="81"/>
            <rFont val="Tahoma"/>
            <family val="2"/>
            <charset val="186"/>
          </rPr>
          <t xml:space="preserve">
tehtud 08.02.2016</t>
        </r>
      </text>
    </comment>
    <comment ref="C160" authorId="1" shapeId="0" xr:uid="{00000000-0006-0000-0B00-000010000000}">
      <text>
        <r>
          <rPr>
            <b/>
            <sz val="9"/>
            <color indexed="81"/>
            <rFont val="Tahoma"/>
            <family val="2"/>
            <charset val="186"/>
          </rPr>
          <t>Anne Altermann:</t>
        </r>
        <r>
          <rPr>
            <sz val="9"/>
            <color indexed="81"/>
            <rFont val="Tahoma"/>
            <family val="2"/>
            <charset val="186"/>
          </rPr>
          <t xml:space="preserve">
tehtud 01.02.2017
</t>
        </r>
      </text>
    </comment>
    <comment ref="E162" authorId="0" shapeId="0" xr:uid="{00000000-0006-0000-0B00-000011000000}">
      <text>
        <r>
          <rPr>
            <b/>
            <sz val="9"/>
            <color indexed="81"/>
            <rFont val="Tahoma"/>
            <family val="2"/>
            <charset val="186"/>
          </rPr>
          <t>Anne A.:</t>
        </r>
        <r>
          <rPr>
            <sz val="9"/>
            <color indexed="81"/>
            <rFont val="Tahoma"/>
            <family val="2"/>
            <charset val="186"/>
          </rPr>
          <t xml:space="preserve">
alates 2014. aasta kautatkse õiget fondi KK maj. kulud 8412112000</t>
        </r>
      </text>
    </comment>
    <comment ref="D164" authorId="0" shapeId="0" xr:uid="{00000000-0006-0000-0B00-000012000000}">
      <text>
        <r>
          <rPr>
            <b/>
            <sz val="9"/>
            <color indexed="81"/>
            <rFont val="Tahoma"/>
            <family val="2"/>
            <charset val="186"/>
          </rPr>
          <t>Anne A.:</t>
        </r>
        <r>
          <rPr>
            <sz val="9"/>
            <color indexed="81"/>
            <rFont val="Tahoma"/>
            <family val="2"/>
            <charset val="186"/>
          </rPr>
          <t xml:space="preserve">
Jätk projektile, pärast EASi vahendeid - Loomemajanduse tegevuskulud (EAS - EU32928)          </t>
        </r>
      </text>
    </comment>
    <comment ref="D167" authorId="0" shapeId="0" xr:uid="{00000000-0006-0000-0B00-000013000000}">
      <text>
        <r>
          <rPr>
            <b/>
            <sz val="9"/>
            <color indexed="81"/>
            <rFont val="Tahoma"/>
            <family val="2"/>
            <charset val="186"/>
          </rPr>
          <t>Anne A.:</t>
        </r>
        <r>
          <rPr>
            <sz val="9"/>
            <color indexed="81"/>
            <rFont val="Tahoma"/>
            <family val="2"/>
            <charset val="186"/>
          </rPr>
          <t xml:space="preserve">
tehtud 05.05.2014</t>
        </r>
      </text>
    </comment>
    <comment ref="D169" authorId="0" shapeId="0" xr:uid="{00000000-0006-0000-0B00-000014000000}">
      <text>
        <r>
          <rPr>
            <b/>
            <sz val="9"/>
            <color indexed="81"/>
            <rFont val="Tahoma"/>
            <family val="2"/>
            <charset val="186"/>
          </rPr>
          <t>Anne A.:</t>
        </r>
        <r>
          <rPr>
            <sz val="9"/>
            <color indexed="81"/>
            <rFont val="Tahoma"/>
            <family val="2"/>
            <charset val="186"/>
          </rPr>
          <t xml:space="preserve">
tegemist ürojektiga, mis algas enne 2014. aastat. Edaspidi on inkubatsiooni projektide fondide algused 8412265...</t>
        </r>
      </text>
    </comment>
    <comment ref="D175" authorId="0" shapeId="0" xr:uid="{00000000-0006-0000-0B00-000015000000}">
      <text>
        <r>
          <rPr>
            <b/>
            <sz val="9"/>
            <color indexed="81"/>
            <rFont val="Tahoma"/>
            <family val="2"/>
            <charset val="186"/>
          </rPr>
          <t>Anne A.:</t>
        </r>
        <r>
          <rPr>
            <sz val="9"/>
            <color indexed="81"/>
            <rFont val="Tahoma"/>
            <family val="2"/>
            <charset val="186"/>
          </rPr>
          <t xml:space="preserve">
Tehtud 25.06.2014</t>
        </r>
      </text>
    </comment>
    <comment ref="F175" authorId="0" shapeId="0" xr:uid="{00000000-0006-0000-0B00-000016000000}">
      <text>
        <r>
          <rPr>
            <b/>
            <sz val="9"/>
            <color indexed="81"/>
            <rFont val="Tahoma"/>
            <family val="2"/>
            <charset val="186"/>
          </rPr>
          <t>Anne A.:</t>
        </r>
        <r>
          <rPr>
            <sz val="9"/>
            <color indexed="81"/>
            <rFont val="Tahoma"/>
            <family val="2"/>
            <charset val="186"/>
          </rPr>
          <t xml:space="preserve">
Tallinna Spordi- ja Noorsooameti MTT toetus 3000€ (01.07 - 30.09
.2014)</t>
        </r>
      </text>
    </comment>
    <comment ref="C176" authorId="0" shapeId="0" xr:uid="{00000000-0006-0000-0B00-000017000000}">
      <text>
        <r>
          <rPr>
            <b/>
            <sz val="9"/>
            <color indexed="81"/>
            <rFont val="Tahoma"/>
            <family val="2"/>
            <charset val="186"/>
          </rPr>
          <t>Anne A.:</t>
        </r>
        <r>
          <rPr>
            <sz val="9"/>
            <color indexed="81"/>
            <rFont val="Tahoma"/>
            <family val="2"/>
            <charset val="186"/>
          </rPr>
          <t xml:space="preserve">
tehtud 05.05.2014</t>
        </r>
      </text>
    </comment>
    <comment ref="F178" authorId="0" shapeId="0" xr:uid="{00000000-0006-0000-0B00-000018000000}">
      <text>
        <r>
          <rPr>
            <b/>
            <sz val="9"/>
            <color indexed="81"/>
            <rFont val="Tahoma"/>
            <family val="2"/>
            <charset val="186"/>
          </rPr>
          <t>Anne A.:</t>
        </r>
        <r>
          <rPr>
            <sz val="9"/>
            <color indexed="81"/>
            <rFont val="Tahoma"/>
            <family val="2"/>
            <charset val="186"/>
          </rPr>
          <t xml:space="preserve">
KULKA</t>
        </r>
      </text>
    </comment>
    <comment ref="D182" authorId="0" shapeId="0" xr:uid="{00000000-0006-0000-0B00-000019000000}">
      <text>
        <r>
          <rPr>
            <b/>
            <sz val="9"/>
            <color indexed="81"/>
            <rFont val="Tahoma"/>
            <family val="2"/>
            <charset val="186"/>
          </rPr>
          <t>Anne A.:</t>
        </r>
        <r>
          <rPr>
            <sz val="9"/>
            <color indexed="81"/>
            <rFont val="Tahoma"/>
            <family val="2"/>
            <charset val="186"/>
          </rPr>
          <t xml:space="preserve">
teenib omatulu</t>
        </r>
      </text>
    </comment>
    <comment ref="E184" authorId="0" shapeId="0" xr:uid="{00000000-0006-0000-0B00-00001A000000}">
      <text>
        <r>
          <rPr>
            <b/>
            <sz val="9"/>
            <color indexed="81"/>
            <rFont val="Tahoma"/>
            <family val="2"/>
            <charset val="186"/>
          </rPr>
          <t>Anne A.:</t>
        </r>
        <r>
          <rPr>
            <sz val="9"/>
            <color indexed="81"/>
            <rFont val="Tahoma"/>
            <family val="2"/>
            <charset val="186"/>
          </rPr>
          <t xml:space="preserve">
2013.a. fond oli 8412251000</t>
        </r>
      </text>
    </comment>
    <comment ref="E185" authorId="0" shapeId="0" xr:uid="{00000000-0006-0000-0B00-00001B000000}">
      <text>
        <r>
          <rPr>
            <b/>
            <sz val="9"/>
            <color indexed="81"/>
            <rFont val="Tahoma"/>
            <family val="2"/>
            <charset val="186"/>
          </rPr>
          <t>Anne A.:</t>
        </r>
        <r>
          <rPr>
            <sz val="9"/>
            <color indexed="81"/>
            <rFont val="Tahoma"/>
            <family val="2"/>
            <charset val="186"/>
          </rPr>
          <t xml:space="preserve">
2013.a. fond oli 8411174000</t>
        </r>
      </text>
    </comment>
    <comment ref="D192" authorId="0" shapeId="0" xr:uid="{00000000-0006-0000-0B00-00001C000000}">
      <text>
        <r>
          <rPr>
            <b/>
            <sz val="9"/>
            <color indexed="81"/>
            <rFont val="Tahoma"/>
            <family val="2"/>
            <charset val="186"/>
          </rPr>
          <t>Anne A.:</t>
        </r>
        <r>
          <rPr>
            <sz val="9"/>
            <color indexed="81"/>
            <rFont val="Tahoma"/>
            <family val="2"/>
            <charset val="186"/>
          </rPr>
          <t xml:space="preserve">
osalemine projektides</t>
        </r>
      </text>
    </comment>
    <comment ref="E210" authorId="1" shapeId="0" xr:uid="{00000000-0006-0000-0B00-00001D000000}">
      <text>
        <r>
          <rPr>
            <b/>
            <sz val="9"/>
            <color indexed="81"/>
            <rFont val="Tahoma"/>
            <family val="2"/>
            <charset val="186"/>
          </rPr>
          <t>Anne Altermann:</t>
        </r>
        <r>
          <rPr>
            <sz val="9"/>
            <color indexed="81"/>
            <rFont val="Tahoma"/>
            <family val="2"/>
            <charset val="186"/>
          </rPr>
          <t xml:space="preserve">
tasaarveldus rendiarvetega
</t>
        </r>
      </text>
    </comment>
    <comment ref="E211" authorId="1" shapeId="0" xr:uid="{00000000-0006-0000-0B00-00001E000000}">
      <text>
        <r>
          <rPr>
            <b/>
            <sz val="9"/>
            <color indexed="81"/>
            <rFont val="Segoe UI"/>
            <family val="2"/>
            <charset val="186"/>
          </rPr>
          <t>Anne Altermann:</t>
        </r>
        <r>
          <rPr>
            <sz val="9"/>
            <color indexed="81"/>
            <rFont val="Segoe UI"/>
            <family val="2"/>
            <charset val="186"/>
          </rPr>
          <t xml:space="preserve">
SA nõukogu otsusu 29.08.2018. Planeeritav tööde maksumus 650 tuh € + km</t>
        </r>
      </text>
    </comment>
    <comment ref="E223" authorId="0" shapeId="0" xr:uid="{00000000-0006-0000-0B00-00001F000000}">
      <text>
        <r>
          <rPr>
            <b/>
            <sz val="9"/>
            <color indexed="81"/>
            <rFont val="Tahoma"/>
            <family val="2"/>
            <charset val="186"/>
          </rPr>
          <t>Anne A.:</t>
        </r>
        <r>
          <rPr>
            <sz val="9"/>
            <color indexed="81"/>
            <rFont val="Tahoma"/>
            <family val="2"/>
            <charset val="186"/>
          </rPr>
          <t xml:space="preserve">
nt: vajadus põhivara ümber klassifitseerida (soetus tehtud eelnevatel eelarveaastatel)</t>
        </r>
      </text>
    </comment>
    <comment ref="H227" authorId="1" shapeId="0" xr:uid="{00000000-0006-0000-0B00-000020000000}">
      <text>
        <r>
          <rPr>
            <sz val="9"/>
            <color indexed="81"/>
            <rFont val="Tahoma"/>
            <family val="2"/>
            <charset val="186"/>
          </rPr>
          <t>2. Sihtasutuse eesmärk
 2.1 Sihtasutuse põhieesmärk on tema halduses olevate territooriumide ja hoonete haldamine ja majandamine, Tallinna Lauluväljaku pikaajalise arengukava elluviimine ning kultuuriürituste korraldamine ja teenindamine Tallinna Lauluväljaku territooriumil.</t>
        </r>
      </text>
    </comment>
    <comment ref="E236" authorId="1" shapeId="0" xr:uid="{00000000-0006-0000-0B00-000021000000}">
      <text>
        <r>
          <rPr>
            <b/>
            <sz val="9"/>
            <color indexed="81"/>
            <rFont val="Tahoma"/>
            <family val="2"/>
            <charset val="186"/>
          </rPr>
          <t>Anne Altermann:</t>
        </r>
        <r>
          <rPr>
            <sz val="9"/>
            <color indexed="81"/>
            <rFont val="Tahoma"/>
            <family val="2"/>
            <charset val="186"/>
          </rPr>
          <t xml:space="preserve">
nt cateringi teenuse vahedamine, heli- ja videotehnika jne</t>
        </r>
      </text>
    </comment>
    <comment ref="E237" authorId="1" shapeId="0" xr:uid="{00000000-0006-0000-0B00-000022000000}">
      <text>
        <r>
          <rPr>
            <b/>
            <sz val="9"/>
            <color indexed="81"/>
            <rFont val="Tahoma"/>
            <family val="2"/>
            <charset val="186"/>
          </rPr>
          <t>Anne Altermann:</t>
        </r>
        <r>
          <rPr>
            <sz val="9"/>
            <color indexed="81"/>
            <rFont val="Tahoma"/>
            <family val="2"/>
            <charset val="186"/>
          </rPr>
          <t xml:space="preserve">
sh tuletorni pilet</t>
        </r>
      </text>
    </comment>
    <comment ref="E244" authorId="1" shapeId="0" xr:uid="{00000000-0006-0000-0B00-000023000000}">
      <text>
        <r>
          <rPr>
            <b/>
            <sz val="9"/>
            <color indexed="81"/>
            <rFont val="Tahoma"/>
            <family val="2"/>
            <charset val="186"/>
          </rPr>
          <t>Anne Altermann:</t>
        </r>
        <r>
          <rPr>
            <sz val="9"/>
            <color indexed="81"/>
            <rFont val="Tahoma"/>
            <family val="2"/>
            <charset val="186"/>
          </rPr>
          <t xml:space="preserve">
sh transporditeenus</t>
        </r>
      </text>
    </comment>
    <comment ref="D246" authorId="1" shapeId="0" xr:uid="{00000000-0006-0000-0B00-000024000000}">
      <text>
        <r>
          <rPr>
            <sz val="9"/>
            <color indexed="81"/>
            <rFont val="Tahoma"/>
            <family val="2"/>
            <charset val="186"/>
          </rPr>
          <t>KÜ 3233</t>
        </r>
      </text>
    </comment>
    <comment ref="D251" authorId="1" shapeId="0" xr:uid="{00000000-0006-0000-0B00-000025000000}">
      <text>
        <r>
          <rPr>
            <sz val="9"/>
            <color indexed="81"/>
            <rFont val="Tahoma"/>
            <family val="2"/>
            <charset val="186"/>
          </rPr>
          <t>KÜ 3237</t>
        </r>
      </text>
    </comment>
    <comment ref="E252" authorId="1" shapeId="0" xr:uid="{00000000-0006-0000-0B00-00002600000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E253" authorId="1" shapeId="0" xr:uid="{00000000-0006-0000-0B00-00002700000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D255" authorId="1" shapeId="0" xr:uid="{00000000-0006-0000-0B00-000028000000}">
      <text>
        <r>
          <rPr>
            <sz val="9"/>
            <color indexed="81"/>
            <rFont val="Tahoma"/>
            <family val="2"/>
            <charset val="186"/>
          </rPr>
          <t>KÜ 3238</t>
        </r>
      </text>
    </comment>
    <comment ref="E256" authorId="1" shapeId="0" xr:uid="{00000000-0006-0000-0B00-00002900000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E268" authorId="1" shapeId="0" xr:uid="{00000000-0006-0000-0B00-00002A000000}">
      <text>
        <r>
          <rPr>
            <b/>
            <sz val="9"/>
            <color indexed="81"/>
            <rFont val="Tahoma"/>
            <family val="2"/>
            <charset val="186"/>
          </rPr>
          <t>Anne Altermann:</t>
        </r>
        <r>
          <rPr>
            <sz val="9"/>
            <color indexed="81"/>
            <rFont val="Tahoma"/>
            <family val="2"/>
            <charset val="186"/>
          </rPr>
          <t xml:space="preserve">
COVID-19</t>
        </r>
      </text>
    </comment>
    <comment ref="E269" authorId="1" shapeId="0" xr:uid="{00000000-0006-0000-0B00-00002B000000}">
      <text>
        <r>
          <rPr>
            <b/>
            <sz val="9"/>
            <color indexed="81"/>
            <rFont val="Tahoma"/>
            <family val="2"/>
            <charset val="186"/>
          </rPr>
          <t>Anne Altermann:</t>
        </r>
        <r>
          <rPr>
            <sz val="9"/>
            <color indexed="81"/>
            <rFont val="Tahoma"/>
            <family val="2"/>
            <charset val="186"/>
          </rPr>
          <t xml:space="preserve">
toetus eeesmärk - COVID-19 kriisi kahjude leevendamine</t>
        </r>
      </text>
    </comment>
    <comment ref="E271" authorId="1" shapeId="0" xr:uid="{313C7938-D326-4E18-BBD5-1A11D6605E38}">
      <text>
        <r>
          <rPr>
            <b/>
            <sz val="9"/>
            <color indexed="81"/>
            <rFont val="Tahoma"/>
            <family val="2"/>
            <charset val="186"/>
          </rPr>
          <t>Anne Altermann:</t>
        </r>
        <r>
          <rPr>
            <sz val="9"/>
            <color indexed="81"/>
            <rFont val="Tahoma"/>
            <family val="2"/>
            <charset val="186"/>
          </rPr>
          <t xml:space="preserve">
Kultuuriministri käskkiri 18.07.2021.</t>
        </r>
      </text>
    </comment>
    <comment ref="E273" authorId="1" shapeId="0" xr:uid="{00000000-0006-0000-0B00-00002D000000}">
      <text>
        <r>
          <rPr>
            <b/>
            <sz val="9"/>
            <color indexed="81"/>
            <rFont val="Tahoma"/>
            <family val="2"/>
            <charset val="186"/>
          </rPr>
          <t>Anne Altermann:</t>
        </r>
        <r>
          <rPr>
            <sz val="9"/>
            <color indexed="81"/>
            <rFont val="Tahoma"/>
            <family val="2"/>
            <charset val="186"/>
          </rPr>
          <t xml:space="preserve">
Kultuuriministri 12.07.2021 KK nr 1-2.1/2021_131 projektikodo KPR-LINN-18</t>
        </r>
      </text>
    </comment>
    <comment ref="E296" authorId="1" shapeId="0" xr:uid="{00000000-0006-0000-0B00-00002E000000}">
      <text>
        <r>
          <rPr>
            <b/>
            <sz val="9"/>
            <color indexed="81"/>
            <rFont val="Tahoma"/>
            <family val="2"/>
            <charset val="186"/>
          </rPr>
          <t>Anne Altermann:</t>
        </r>
        <r>
          <rPr>
            <sz val="9"/>
            <color indexed="81"/>
            <rFont val="Tahoma"/>
            <family val="2"/>
            <charset val="186"/>
          </rPr>
          <t xml:space="preserve">
COVID-19</t>
        </r>
      </text>
    </comment>
    <comment ref="D317" authorId="1" shapeId="0" xr:uid="{00000000-0006-0000-0B00-00002F000000}">
      <text>
        <r>
          <rPr>
            <sz val="9"/>
            <color indexed="81"/>
            <rFont val="Tahoma"/>
            <family val="2"/>
            <charset val="186"/>
          </rPr>
          <t>eelnevatel eelarveaastatel soetatud vara arvele võtmine</t>
        </r>
      </text>
    </comment>
    <comment ref="E322" authorId="1" shapeId="0" xr:uid="{00000000-0006-0000-0B00-000030000000}">
      <text>
        <r>
          <rPr>
            <sz val="9"/>
            <color indexed="81"/>
            <rFont val="Tahoma"/>
            <family val="2"/>
            <charset val="186"/>
          </rPr>
          <t>MALEVTULUD</t>
        </r>
      </text>
    </comment>
    <comment ref="E333" authorId="1" shapeId="0" xr:uid="{00000000-0006-0000-0B00-000031000000}">
      <text>
        <r>
          <rPr>
            <b/>
            <sz val="9"/>
            <color indexed="81"/>
            <rFont val="Tahoma"/>
            <family val="2"/>
            <charset val="186"/>
          </rPr>
          <t>Anne Altermann:</t>
        </r>
        <r>
          <rPr>
            <sz val="9"/>
            <color indexed="81"/>
            <rFont val="Tahoma"/>
            <family val="2"/>
            <charset val="186"/>
          </rPr>
          <t xml:space="preserve">
See on iga-aastane nö riigi pearaha malevakorralduse toetamiseks.
</t>
        </r>
      </text>
    </comment>
    <comment ref="E342" authorId="1" shapeId="0" xr:uid="{00000000-0006-0000-0B00-000032000000}">
      <text>
        <r>
          <rPr>
            <b/>
            <sz val="9"/>
            <color indexed="81"/>
            <rFont val="Tahoma"/>
            <family val="2"/>
            <charset val="186"/>
          </rPr>
          <t>Anne Altermann:</t>
        </r>
        <r>
          <rPr>
            <sz val="9"/>
            <color indexed="81"/>
            <rFont val="Tahoma"/>
            <family val="2"/>
            <charset val="186"/>
          </rPr>
          <t xml:space="preserve">
sh EÕM50 raamatu müük</t>
        </r>
      </text>
    </comment>
    <comment ref="E345" authorId="1" shapeId="0" xr:uid="{00000000-0006-0000-0B00-000033000000}">
      <text>
        <r>
          <rPr>
            <sz val="9"/>
            <color indexed="81"/>
            <rFont val="Tahoma"/>
            <family val="2"/>
            <charset val="186"/>
          </rPr>
          <t>MALEVKULUD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Anne Altermann</author>
    <author>Maarja Valler</author>
  </authors>
  <commentList>
    <comment ref="A44" authorId="0" shapeId="0" xr:uid="{00000000-0006-0000-0F00-000001000000}">
      <text>
        <r>
          <rPr>
            <b/>
            <sz val="9"/>
            <color indexed="81"/>
            <rFont val="Tahoma"/>
            <family val="2"/>
            <charset val="186"/>
          </rPr>
          <t>Anne Altermann:</t>
        </r>
        <r>
          <rPr>
            <sz val="9"/>
            <color indexed="81"/>
            <rFont val="Tahoma"/>
            <family val="2"/>
            <charset val="186"/>
          </rPr>
          <t xml:space="preserve">
asutus suletud 31.12.2019</t>
        </r>
      </text>
    </comment>
    <comment ref="A46" authorId="0" shapeId="0" xr:uid="{00000000-0006-0000-0F00-000002000000}">
      <text>
        <r>
          <rPr>
            <b/>
            <sz val="9"/>
            <color indexed="81"/>
            <rFont val="Tahoma"/>
            <family val="2"/>
            <charset val="186"/>
          </rPr>
          <t>Anne Altermann:</t>
        </r>
        <r>
          <rPr>
            <sz val="9"/>
            <color indexed="81"/>
            <rFont val="Tahoma"/>
            <family val="2"/>
            <charset val="186"/>
          </rPr>
          <t xml:space="preserve">
asutatud 01.01.2017</t>
        </r>
      </text>
    </comment>
    <comment ref="A113" authorId="1" shapeId="0" xr:uid="{00000000-0006-0000-0F00-000003000000}">
      <text>
        <r>
          <rPr>
            <b/>
            <sz val="9"/>
            <color indexed="81"/>
            <rFont val="Tahoma"/>
            <family val="2"/>
            <charset val="186"/>
          </rPr>
          <t>Maarja Valler:</t>
        </r>
        <r>
          <rPr>
            <sz val="9"/>
            <color indexed="81"/>
            <rFont val="Tahoma"/>
            <family val="2"/>
            <charset val="186"/>
          </rPr>
          <t xml:space="preserve">
Alates 15.10 Haabersti Päevakeskus, varem Haabersti Sotsiaalkeskus</t>
        </r>
      </text>
    </comment>
    <comment ref="A135" authorId="0" shapeId="0" xr:uid="{00000000-0006-0000-0F00-000004000000}">
      <text>
        <r>
          <rPr>
            <sz val="9"/>
            <color indexed="81"/>
            <rFont val="Tahoma"/>
            <family val="2"/>
            <charset val="186"/>
          </rPr>
          <t>end. nimi Mustamäe Sotsiallkeskus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Anne Altermann</author>
    <author>altermann1</author>
    <author>Anne A.</author>
  </authors>
  <commentList>
    <comment ref="D7" authorId="0" shapeId="0" xr:uid="{00000000-0006-0000-1000-000001000000}">
      <text>
        <r>
          <rPr>
            <b/>
            <sz val="9"/>
            <color indexed="81"/>
            <rFont val="Tahoma"/>
            <family val="2"/>
            <charset val="186"/>
          </rPr>
          <t>Anne Altermann:</t>
        </r>
        <r>
          <rPr>
            <sz val="9"/>
            <color indexed="81"/>
            <rFont val="Tahoma"/>
            <family val="2"/>
            <charset val="186"/>
          </rPr>
          <t xml:space="preserve">
reserv 101199</t>
        </r>
      </text>
    </comment>
    <comment ref="C11" authorId="1" shapeId="0" xr:uid="{00000000-0006-0000-1000-000002000000}">
      <text>
        <r>
          <rPr>
            <b/>
            <sz val="9"/>
            <color indexed="81"/>
            <rFont val="Tahoma"/>
            <family val="2"/>
            <charset val="186"/>
          </rPr>
          <t>Anne A:</t>
        </r>
        <r>
          <rPr>
            <sz val="9"/>
            <color indexed="81"/>
            <rFont val="Tahoma"/>
            <family val="2"/>
            <charset val="186"/>
          </rPr>
          <t xml:space="preserve">
Endine Lasnamäe Lasteaed-Algkool. Tallinna Tuule lasteaed alates 01.09.2010.a.</t>
        </r>
      </text>
    </comment>
    <comment ref="C13" authorId="2" shapeId="0" xr:uid="{00000000-0006-0000-1000-000003000000}">
      <text>
        <r>
          <rPr>
            <b/>
            <sz val="9"/>
            <color indexed="81"/>
            <rFont val="Tahoma"/>
            <family val="2"/>
            <charset val="186"/>
          </rPr>
          <t>Anne A.:</t>
        </r>
        <r>
          <rPr>
            <sz val="9"/>
            <color indexed="81"/>
            <rFont val="Tahoma"/>
            <family val="2"/>
            <charset val="186"/>
          </rPr>
          <t xml:space="preserve">
endine Tallinna Mustamäe 1. Lasteaed-Algkool.
Tallinna Tammetõru Lasteaed alates 01.09.2014.</t>
        </r>
      </text>
    </comment>
    <comment ref="C27" authorId="0" shapeId="0" xr:uid="{00000000-0006-0000-1000-000004000000}">
      <text>
        <r>
          <rPr>
            <sz val="9"/>
            <color indexed="81"/>
            <rFont val="Tahoma"/>
            <family val="2"/>
            <charset val="186"/>
          </rPr>
          <t>Veerise tn 1
Asutatud al. 01.05.2017</t>
        </r>
      </text>
    </comment>
    <comment ref="C29" authorId="0" shapeId="0" xr:uid="{00000000-0006-0000-1000-000005000000}">
      <text>
        <r>
          <rPr>
            <b/>
            <sz val="9"/>
            <color indexed="81"/>
            <rFont val="Tahoma"/>
            <family val="2"/>
            <charset val="186"/>
          </rPr>
          <t>Anne Altermann:</t>
        </r>
        <r>
          <rPr>
            <sz val="9"/>
            <color indexed="81"/>
            <rFont val="Tahoma"/>
            <family val="2"/>
            <charset val="186"/>
          </rPr>
          <t xml:space="preserve">
Uus lasteaed.
Asutus loodud 01.10.2020
Järveotsa tee 33</t>
        </r>
      </text>
    </comment>
    <comment ref="C31" authorId="0" shapeId="0" xr:uid="{00000000-0006-0000-1000-000006000000}">
      <text>
        <r>
          <rPr>
            <b/>
            <sz val="9"/>
            <color indexed="81"/>
            <rFont val="Tahoma"/>
            <family val="2"/>
            <charset val="186"/>
          </rPr>
          <t>Anne Altermann:</t>
        </r>
        <r>
          <rPr>
            <sz val="9"/>
            <color indexed="81"/>
            <rFont val="Tahoma"/>
            <family val="2"/>
            <charset val="186"/>
          </rPr>
          <t xml:space="preserve">
Liita Tallinna 9. Lasteaed (FK 117099) Tallinna Kiisupere Lasteaiaga ja lõpetada Tallinna 9. Lasteaia tegevus 1. septembriks 2015.</t>
        </r>
      </text>
    </comment>
    <comment ref="C32" authorId="1" shapeId="0" xr:uid="{00000000-0006-0000-1000-000007000000}">
      <text>
        <r>
          <rPr>
            <b/>
            <sz val="9"/>
            <color indexed="81"/>
            <rFont val="Tahoma"/>
            <family val="2"/>
            <charset val="186"/>
          </rPr>
          <t>Anne A:</t>
        </r>
        <r>
          <rPr>
            <sz val="9"/>
            <color indexed="81"/>
            <rFont val="Tahoma"/>
            <family val="2"/>
            <charset val="186"/>
          </rPr>
          <t xml:space="preserve">
Likvideeritud 2007</t>
        </r>
      </text>
    </comment>
    <comment ref="C33" authorId="0" shapeId="0" xr:uid="{00000000-0006-0000-1000-000008000000}">
      <text>
        <r>
          <rPr>
            <b/>
            <sz val="9"/>
            <color indexed="81"/>
            <rFont val="Tahoma"/>
            <family val="2"/>
            <charset val="186"/>
          </rPr>
          <t>Anne Altermann:</t>
        </r>
        <r>
          <rPr>
            <sz val="9"/>
            <color indexed="81"/>
            <rFont val="Tahoma"/>
            <family val="2"/>
            <charset val="186"/>
          </rPr>
          <t xml:space="preserve">
Liita Siisikese Lasteaed Tallinna Mürakaru (FK 126099)Lasteaiaga ja lõpetada Siisikese Lasteaia tegevus 28. veebruaril 2015.</t>
        </r>
      </text>
    </comment>
    <comment ref="C34" authorId="0" shapeId="0" xr:uid="{00000000-0006-0000-1000-000009000000}">
      <text>
        <r>
          <rPr>
            <b/>
            <sz val="9"/>
            <color indexed="81"/>
            <rFont val="Tahoma"/>
            <family val="2"/>
            <charset val="186"/>
          </rPr>
          <t>Anne Altermann:</t>
        </r>
        <r>
          <rPr>
            <sz val="9"/>
            <color indexed="81"/>
            <rFont val="Tahoma"/>
            <family val="2"/>
            <charset val="186"/>
          </rPr>
          <t xml:space="preserve">
Liita Muumipere Lastesõim (FK 112099) Rõõmutarekese Lasteaiaga (FK 118099)  ja lõpetada Muumipere Lastesõime tegevus 1. oktoobriks 2019.</t>
        </r>
      </text>
    </comment>
    <comment ref="C37" authorId="2" shapeId="0" xr:uid="{00000000-0006-0000-1000-00000A000000}">
      <text>
        <r>
          <rPr>
            <b/>
            <sz val="9"/>
            <color indexed="81"/>
            <rFont val="Tahoma"/>
            <family val="2"/>
            <charset val="186"/>
          </rPr>
          <t>Anne A.:</t>
        </r>
        <r>
          <rPr>
            <sz val="9"/>
            <color indexed="81"/>
            <rFont val="Tahoma"/>
            <family val="2"/>
            <charset val="186"/>
          </rPr>
          <t xml:space="preserve">
2007 -  Lastesõime Aasalill (FK 110099) ja Tallinna Kullatera Lasteaia ümberkorraldamine Tallinna Kullatera Lasteaiaks
1950 - 2002 Tallinna 3. Lasteaed </t>
        </r>
      </text>
    </comment>
    <comment ref="C38" authorId="1" shapeId="0" xr:uid="{00000000-0006-0000-1000-00000B000000}">
      <text>
        <r>
          <rPr>
            <b/>
            <sz val="9"/>
            <color indexed="81"/>
            <rFont val="Tahoma"/>
            <family val="2"/>
            <charset val="186"/>
          </rPr>
          <t>Anne A:</t>
        </r>
        <r>
          <rPr>
            <sz val="9"/>
            <color indexed="81"/>
            <rFont val="Tahoma"/>
            <family val="2"/>
            <charset val="186"/>
          </rPr>
          <t xml:space="preserve">
Endine Tallinna 5. Lasteaed</t>
        </r>
      </text>
    </comment>
    <comment ref="C39" authorId="0" shapeId="0" xr:uid="{00000000-0006-0000-1000-00000C000000}">
      <text>
        <r>
          <rPr>
            <b/>
            <sz val="9"/>
            <color indexed="81"/>
            <rFont val="Tahoma"/>
            <family val="2"/>
            <charset val="186"/>
          </rPr>
          <t>Anne Altermann:</t>
        </r>
        <r>
          <rPr>
            <sz val="9"/>
            <color indexed="81"/>
            <rFont val="Tahoma"/>
            <family val="2"/>
            <charset val="186"/>
          </rPr>
          <t xml:space="preserve">
Liita Tallinna 9. Lasteaed Tallinna Kiisupere (FK 109099)Lasteaiaga ja lõpetada Tallinna 9. Lasteaia tegevus 1. septembriks 2015.</t>
        </r>
      </text>
    </comment>
    <comment ref="C40" authorId="0" shapeId="0" xr:uid="{00000000-0006-0000-1000-00000D000000}">
      <text>
        <r>
          <rPr>
            <b/>
            <sz val="9"/>
            <color indexed="81"/>
            <rFont val="Tahoma"/>
            <family val="2"/>
            <charset val="186"/>
          </rPr>
          <t>Anne Altermann:</t>
        </r>
        <r>
          <rPr>
            <sz val="9"/>
            <color indexed="81"/>
            <rFont val="Tahoma"/>
            <family val="2"/>
            <charset val="186"/>
          </rPr>
          <t xml:space="preserve">
Liita Muumipere Lastesõim (FK 112099) Rõõmutarekese Lasteaiaga (FK 118099)  ja lõpetada Muumipere Lastesõime tegevus 1. oktoobriks 2019.</t>
        </r>
      </text>
    </comment>
    <comment ref="C41" authorId="0" shapeId="0" xr:uid="{00000000-0006-0000-1000-00000E000000}">
      <text>
        <r>
          <rPr>
            <b/>
            <sz val="9"/>
            <color indexed="81"/>
            <rFont val="Tahoma"/>
            <family val="2"/>
            <charset val="186"/>
          </rPr>
          <t>Anne Altermann:</t>
        </r>
        <r>
          <rPr>
            <sz val="9"/>
            <color indexed="81"/>
            <rFont val="Tahoma"/>
            <family val="2"/>
            <charset val="186"/>
          </rPr>
          <t xml:space="preserve">
1. Liita Tallinna 22. Lasteaed Tallinna Lotte Lasteaiaga (FK 123099)ja lõpetada Tallinna 22. Lasteaia tegevus 1. oktoobriks 2018.</t>
        </r>
      </text>
    </comment>
    <comment ref="C45" authorId="0" shapeId="0" xr:uid="{00000000-0006-0000-1000-00000F000000}">
      <text>
        <r>
          <rPr>
            <sz val="9"/>
            <color indexed="81"/>
            <rFont val="Tahoma"/>
            <family val="2"/>
            <charset val="186"/>
          </rPr>
          <t>Koidula tn 23
asutatud al. 01.05.20171. Liita Tallinna 22. Lasteaed (FK 119099) Tallinna Lotte Lasteaiaga (FK 123099) ja lõpetada Tallinna 22. Lasteaia tegevus 1. oktoobriks 2018</t>
        </r>
      </text>
    </comment>
    <comment ref="C47" authorId="1" shapeId="0" xr:uid="{00000000-0006-0000-1000-000010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
</t>
        </r>
      </text>
    </comment>
    <comment ref="C48" authorId="0" shapeId="0" xr:uid="{00000000-0006-0000-1000-000011000000}">
      <text>
        <r>
          <rPr>
            <b/>
            <sz val="9"/>
            <color indexed="81"/>
            <rFont val="Tahoma"/>
            <family val="2"/>
            <charset val="186"/>
          </rPr>
          <t>Anne Altermann:</t>
        </r>
        <r>
          <rPr>
            <sz val="9"/>
            <color indexed="81"/>
            <rFont val="Tahoma"/>
            <family val="2"/>
            <charset val="186"/>
          </rPr>
          <t xml:space="preserve">
Liita Siisikese Lasteaed Tallinna Mürakaru Lasteaiaga ja lõpetada Siisikese Lasteaia (FK 111099) tegevus 28. veebruaril 2015.</t>
        </r>
      </text>
    </comment>
    <comment ref="C49" authorId="0" shapeId="0" xr:uid="{00000000-0006-0000-1000-000012000000}">
      <text>
        <r>
          <rPr>
            <b/>
            <sz val="9"/>
            <color indexed="81"/>
            <rFont val="Tahoma"/>
            <family val="2"/>
            <charset val="186"/>
          </rPr>
          <t>Anne Altermann:</t>
        </r>
        <r>
          <rPr>
            <sz val="9"/>
            <color indexed="81"/>
            <rFont val="Tahoma"/>
            <family val="2"/>
            <charset val="186"/>
          </rPr>
          <t xml:space="preserve">
Liita Tallinna Terakese Lasteaed Tallinna Lasteaiaga Südameke ja lõpetada Tallinna Terakese Lasteaia tegevus 1. septembriks 2017
Tallinna Lasteaed Südameke FK 130099</t>
        </r>
      </text>
    </comment>
    <comment ref="C50" authorId="1" shapeId="0" xr:uid="{00000000-0006-0000-1000-000013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t>
        </r>
      </text>
    </comment>
    <comment ref="C51" authorId="0" shapeId="0" xr:uid="{00000000-0006-0000-1000-000014000000}">
      <text>
        <r>
          <rPr>
            <b/>
            <sz val="9"/>
            <color indexed="81"/>
            <rFont val="Tahoma"/>
            <family val="2"/>
            <charset val="186"/>
          </rPr>
          <t>Anne Altermann:</t>
        </r>
        <r>
          <rPr>
            <sz val="9"/>
            <color indexed="81"/>
            <rFont val="Tahoma"/>
            <family val="2"/>
            <charset val="186"/>
          </rPr>
          <t xml:space="preserve">
Liita Tallinna Liivalaia Lasteaed (FK 132099) Tallinna Päikesejänku Lasteaiaga   ja lõpetada Tallinna Liivalaia (FK 132099) Lasteaia tegevus 28. veebruaril 2015</t>
        </r>
      </text>
    </comment>
    <comment ref="C53" authorId="0" shapeId="0" xr:uid="{00000000-0006-0000-1000-000015000000}">
      <text>
        <r>
          <rPr>
            <b/>
            <sz val="9"/>
            <color indexed="81"/>
            <rFont val="Segoe UI"/>
            <family val="2"/>
            <charset val="186"/>
          </rPr>
          <t>Anne Altermann:</t>
        </r>
        <r>
          <rPr>
            <sz val="9"/>
            <color indexed="81"/>
            <rFont val="Segoe UI"/>
            <family val="2"/>
            <charset val="186"/>
          </rPr>
          <t xml:space="preserve">
varem Tallinna 26. Lasteaed </t>
        </r>
      </text>
    </comment>
    <comment ref="C54" authorId="0" shapeId="0" xr:uid="{00000000-0006-0000-1000-000016000000}">
      <text>
        <r>
          <rPr>
            <b/>
            <sz val="9"/>
            <color indexed="81"/>
            <rFont val="Tahoma"/>
            <family val="2"/>
            <charset val="186"/>
          </rPr>
          <t>Anne Altermann:</t>
        </r>
        <r>
          <rPr>
            <sz val="9"/>
            <color indexed="81"/>
            <rFont val="Tahoma"/>
            <family val="2"/>
            <charset val="186"/>
          </rPr>
          <t xml:space="preserve">
Liita Tallinna Liivalaia Lasteaed Tallinna Päikesejänku Lasteaiaga (FK 129099)  ja lõpetada Tallinna Liivalaia Lasteaia tegevus 28. veebruaril 2015</t>
        </r>
      </text>
    </comment>
    <comment ref="C61" authorId="2" shapeId="0" xr:uid="{00000000-0006-0000-1000-000017000000}">
      <text>
        <r>
          <rPr>
            <sz val="9"/>
            <color indexed="81"/>
            <rFont val="Tahoma"/>
            <family val="2"/>
            <charset val="186"/>
          </rPr>
          <t>Kõneravi  lasteaed</t>
        </r>
      </text>
    </comment>
    <comment ref="C111" authorId="0" shapeId="0" xr:uid="{00000000-0006-0000-1000-000018000000}">
      <text>
        <r>
          <rPr>
            <sz val="9"/>
            <color indexed="81"/>
            <rFont val="Tahoma"/>
            <family val="2"/>
            <charset val="186"/>
          </rPr>
          <t>Liita Tallinna Piiri Lasteaed Tallinna Lasteaiaga Kaseke ja lõpetada Tallinna Piiri Lasteaia tegevus 1. septembriks 2017
Tallinna Lasteaed Kaseke fondikeskus 195099</t>
        </r>
      </text>
    </comment>
    <comment ref="C128" authorId="1" shapeId="0" xr:uid="{00000000-0006-0000-1000-000019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
 </t>
        </r>
      </text>
    </comment>
    <comment ref="C138" authorId="1" shapeId="0" xr:uid="{00000000-0006-0000-1000-00001A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t>
        </r>
      </text>
    </comment>
    <comment ref="C149" authorId="2" shapeId="0" xr:uid="{00000000-0006-0000-1000-00001B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50" authorId="2" shapeId="0" xr:uid="{00000000-0006-0000-1000-00001C000000}">
      <text>
        <r>
          <rPr>
            <sz val="9"/>
            <color indexed="81"/>
            <rFont val="Tahoma"/>
            <family val="2"/>
            <charset val="186"/>
          </rPr>
          <t>Tallinna Linnavolikogu 20.03.2014 otsusega nr 54 on alates 1. septembrist 2014 Lasnamäe Üldgümnaasium korraldatud ümber põhikooliks ning kooli uus nimetus Tallinna Merekalda Kool.
Tallinna Linnavolikogu 17. novembri 2016 otsusega nr 181„Tallinna Merekalda Kooli ja Tallinna Kuristiku Gümnaasiumi ümberkorraldamine Tallinna Kuristiku Gümnaasiumiks“ liideti alates 1.09.2017 Tallinna Merekalda Kool Tallinna Kuristiku Gümnaasiumiga (FK 059099).</t>
        </r>
      </text>
    </comment>
    <comment ref="C157" authorId="1" shapeId="0" xr:uid="{00000000-0006-0000-1000-00001D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D162" authorId="0" shapeId="0" xr:uid="{00000000-0006-0000-1000-00001E000000}">
      <text>
        <r>
          <rPr>
            <b/>
            <sz val="9"/>
            <color indexed="81"/>
            <rFont val="Tahoma"/>
            <family val="2"/>
            <charset val="186"/>
          </rPr>
          <t>Anne Altermann:</t>
        </r>
        <r>
          <rPr>
            <sz val="9"/>
            <color indexed="81"/>
            <rFont val="Tahoma"/>
            <family val="2"/>
            <charset val="186"/>
          </rPr>
          <t xml:space="preserve">
reserv 083099</t>
        </r>
      </text>
    </comment>
    <comment ref="C163" authorId="1" shapeId="0" xr:uid="{00000000-0006-0000-1000-00001F000000}">
      <text>
        <r>
          <rPr>
            <b/>
            <sz val="9"/>
            <color indexed="81"/>
            <rFont val="Tahoma"/>
            <family val="2"/>
            <charset val="186"/>
          </rPr>
          <t>altermann1:</t>
        </r>
        <r>
          <rPr>
            <sz val="9"/>
            <color indexed="81"/>
            <rFont val="Tahoma"/>
            <family val="2"/>
            <charset val="186"/>
          </rPr>
          <t xml:space="preserve">
Tallinna Väike-Õismäe Gümnaasium (021099) ja Tallinna Õismäe Humanitaargümnaasium (020099) reorganiseeriti ümber Tallinna Õismäe Gümnaasiumiks alates 01.09.2010.a. </t>
        </r>
      </text>
    </comment>
    <comment ref="C170" authorId="2" shapeId="0" xr:uid="{00000000-0006-0000-1000-000020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5" authorId="2" shapeId="0" xr:uid="{00000000-0006-0000-1000-000021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8" authorId="2" shapeId="0" xr:uid="{00000000-0006-0000-1000-000022000000}">
      <text>
        <r>
          <rPr>
            <b/>
            <sz val="9"/>
            <color indexed="81"/>
            <rFont val="Tahoma"/>
            <family val="2"/>
            <charset val="186"/>
          </rPr>
          <t>Anne A.:</t>
        </r>
        <r>
          <rPr>
            <sz val="9"/>
            <color indexed="81"/>
            <rFont val="Tahoma"/>
            <family val="2"/>
            <charset val="186"/>
          </rPr>
          <t xml:space="preserve">
End. Nimi Liivalaia Gümnaasium (al. 01.09.2013 uus nimi)</t>
        </r>
      </text>
    </comment>
    <comment ref="C185" authorId="2" shapeId="0" xr:uid="{00000000-0006-0000-1000-000023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86" authorId="2" shapeId="0" xr:uid="{00000000-0006-0000-1000-000024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91" authorId="2" shapeId="0" xr:uid="{00000000-0006-0000-1000-000025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92" authorId="0" shapeId="0" xr:uid="{00000000-0006-0000-1000-000026000000}">
      <text>
        <r>
          <rPr>
            <b/>
            <sz val="9"/>
            <color indexed="81"/>
            <rFont val="Tahoma"/>
            <family val="2"/>
            <charset val="186"/>
          </rPr>
          <t>Anne Altermann:</t>
        </r>
        <r>
          <rPr>
            <sz val="9"/>
            <color indexed="81"/>
            <rFont val="Tahoma"/>
            <family val="2"/>
            <charset val="186"/>
          </rPr>
          <t xml:space="preserve">
Tallinna Linnavolikogu 17. novembri 2016 otsusega nr 181„Tallinna Merekalda Kooli ja Tallinna Kuristiku Gümnaasiumi ümberkorraldamine Tallinna Kuristiku Gümnaasiumiks“ liideti alates 1.09.2017 Tallinna Merekalda Kool Tallinna Kuristiku Gümnaasiumiga</t>
        </r>
      </text>
    </comment>
    <comment ref="C193" authorId="2" shapeId="0" xr:uid="{00000000-0006-0000-1000-000027000000}">
      <text>
        <r>
          <rPr>
            <b/>
            <sz val="9"/>
            <color indexed="81"/>
            <rFont val="Tahoma"/>
            <family val="2"/>
            <charset val="186"/>
          </rPr>
          <t>Anne A.:</t>
        </r>
        <r>
          <rPr>
            <sz val="9"/>
            <color indexed="81"/>
            <rFont val="Tahoma"/>
            <family val="2"/>
            <charset val="186"/>
          </rPr>
          <t xml:space="preserve">
Tallinna Linnavolikogu 20.03.2014 otsusega nr 54 on alates 1. septembrist 2014 Lasnamäe Üldgümnaasium korraldatud ümber põhikooliks ning kooli uus nimetus Tallinna Merekalda Kool.</t>
        </r>
      </text>
    </comment>
    <comment ref="C194" authorId="0" shapeId="0" xr:uid="{00000000-0006-0000-1000-000028000000}">
      <text>
        <r>
          <rPr>
            <b/>
            <sz val="9"/>
            <color indexed="81"/>
            <rFont val="Tahoma"/>
            <family val="2"/>
            <charset val="186"/>
          </rPr>
          <t>Anne Altermann:</t>
        </r>
        <r>
          <rPr>
            <sz val="9"/>
            <color indexed="81"/>
            <rFont val="Tahoma"/>
            <family val="2"/>
            <charset val="186"/>
          </rPr>
          <t xml:space="preserve">
Tallinna Linnavolikogu 17. novembri 2016 otsusega nr 182 „Vana-Kalamaja Täiskasvanute Gümnaasiumi ja Tallinna Linnamäe Vene Lütseumi ümberkorraldamine Tallinna Linnamäe Vene Lütseumiks“ liideti 1.09.2017 Vana-Kalamaja Täiskasvanute Gümnaasium Tallinna Linnamäe Vene Lütseumiga</t>
        </r>
      </text>
    </comment>
    <comment ref="C197" authorId="2" shapeId="0" xr:uid="{00000000-0006-0000-1000-000029000000}">
      <text>
        <r>
          <rPr>
            <b/>
            <sz val="9"/>
            <color indexed="81"/>
            <rFont val="Tahoma"/>
            <family val="2"/>
            <charset val="186"/>
          </rPr>
          <t>Anne A.:</t>
        </r>
        <r>
          <rPr>
            <sz val="9"/>
            <color indexed="81"/>
            <rFont val="Tahoma"/>
            <family val="2"/>
            <charset val="186"/>
          </rPr>
          <t xml:space="preserve">
Tallinna Linnavolikogu 20.03.2014 otsusega nr 51 on alates 1. septembrist 2014 Tallinna 37. Keskkool likvideeritud. </t>
        </r>
      </text>
    </comment>
    <comment ref="C206" authorId="0" shapeId="0" xr:uid="{00000000-0006-0000-1000-00002A000000}">
      <text>
        <r>
          <rPr>
            <b/>
            <sz val="9"/>
            <color indexed="81"/>
            <rFont val="Segoe UI"/>
            <family val="2"/>
            <charset val="186"/>
          </rPr>
          <t>Anne Altermann:</t>
        </r>
        <r>
          <rPr>
            <sz val="9"/>
            <color indexed="81"/>
            <rFont val="Segoe UI"/>
            <family val="2"/>
            <charset val="186"/>
          </rPr>
          <t xml:space="preserve">
Tallinna Linnavolikogu 30.11.2017 otsusega nr 167 nimetati Tallinna Pääsküla Gümnaasium alates 01.09.2018  – Tallinna Pääsküla Kool. </t>
        </r>
      </text>
    </comment>
    <comment ref="C210" authorId="1" shapeId="0" xr:uid="{00000000-0006-0000-1000-00002B000000}">
      <text>
        <r>
          <rPr>
            <b/>
            <sz val="9"/>
            <color indexed="81"/>
            <rFont val="Tahoma"/>
            <family val="2"/>
            <charset val="186"/>
          </rPr>
          <t>altermann1:</t>
        </r>
        <r>
          <rPr>
            <sz val="9"/>
            <color indexed="81"/>
            <rFont val="Tahoma"/>
            <family val="2"/>
            <charset val="186"/>
          </rPr>
          <t xml:space="preserve">
Sõle Põhikool (091099) ja Pelgulinna Gümnaasium reorganiseeriti ümber Pelgulinna Gümnaasiumiks alates 01.09.2010.a. </t>
        </r>
      </text>
    </comment>
    <comment ref="C211" authorId="2" shapeId="0" xr:uid="{00000000-0006-0000-1000-00002C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2" authorId="1" shapeId="0" xr:uid="{00000000-0006-0000-1000-00002D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213" authorId="2" shapeId="0" xr:uid="{00000000-0006-0000-1000-00002E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7" authorId="1" shapeId="0" xr:uid="{00000000-0006-0000-1000-00002F000000}">
      <text>
        <r>
          <rPr>
            <b/>
            <sz val="9"/>
            <color indexed="81"/>
            <rFont val="Tahoma"/>
            <family val="2"/>
            <charset val="186"/>
          </rPr>
          <t>Anne A:</t>
        </r>
        <r>
          <rPr>
            <sz val="9"/>
            <color indexed="81"/>
            <rFont val="Tahoma"/>
            <family val="2"/>
            <charset val="186"/>
          </rPr>
          <t xml:space="preserve">
Põhikirjas määratletud põhikoolina.
Endine nimi Õismäe Kool</t>
        </r>
      </text>
    </comment>
    <comment ref="C218" authorId="1" shapeId="0" xr:uid="{00000000-0006-0000-1000-000030000000}">
      <text>
        <r>
          <rPr>
            <b/>
            <sz val="9"/>
            <color indexed="81"/>
            <rFont val="Tahoma"/>
            <family val="2"/>
            <charset val="186"/>
          </rPr>
          <t>Anne A:</t>
        </r>
        <r>
          <rPr>
            <sz val="9"/>
            <color indexed="81"/>
            <rFont val="Tahoma"/>
            <family val="2"/>
            <charset val="186"/>
          </rPr>
          <t xml:space="preserve">
Põhikool. Endine nimi Tallinna 1. Internaatkool. Alates 01.09.2011 Tallinna Tondi Põhikool.
Alates 21.07.2020 uus nimi Tallinna Tondi Kool</t>
        </r>
      </text>
    </comment>
    <comment ref="C233" authorId="0" shapeId="0" xr:uid="{00000000-0006-0000-1000-000031000000}">
      <text>
        <r>
          <rPr>
            <sz val="9"/>
            <color indexed="81"/>
            <rFont val="Segoe UI"/>
            <family val="2"/>
            <charset val="186"/>
          </rPr>
          <t>Nime muutus al. 01.09.2016 end. nimi Tallinna Kanutiaia Noortemaja</t>
        </r>
      </text>
    </comment>
    <comment ref="C234" authorId="0" shapeId="0" xr:uid="{00000000-0006-0000-1000-000032000000}">
      <text>
        <r>
          <rPr>
            <sz val="9"/>
            <color indexed="81"/>
            <rFont val="Segoe UI"/>
            <family val="2"/>
            <charset val="186"/>
          </rPr>
          <t>asutatud 01.12.2016</t>
        </r>
      </text>
    </comment>
    <comment ref="C235" authorId="0" shapeId="0" xr:uid="{00000000-0006-0000-1000-000033000000}">
      <text>
        <r>
          <rPr>
            <b/>
            <sz val="9"/>
            <color indexed="81"/>
            <rFont val="Tahoma"/>
            <family val="2"/>
            <charset val="186"/>
          </rPr>
          <t>Anne Altermann:</t>
        </r>
        <r>
          <rPr>
            <sz val="9"/>
            <color indexed="81"/>
            <rFont val="Tahoma"/>
            <family val="2"/>
            <charset val="186"/>
          </rPr>
          <t xml:space="preserve">
Uus nimi Mustamäe Huvikool al. 01.09.2021.
Endine nimi Mustamäe Laste Loomingu Maja</t>
        </r>
      </text>
    </comment>
    <comment ref="C237" authorId="0" shapeId="0" xr:uid="{00000000-0006-0000-1000-000034000000}">
      <text>
        <r>
          <rPr>
            <sz val="9"/>
            <color indexed="81"/>
            <rFont val="Segoe UI"/>
            <family val="2"/>
            <charset val="186"/>
          </rPr>
          <t xml:space="preserve">endine nimi Tallinna Nõmme Noortemaja </t>
        </r>
      </text>
    </comment>
    <comment ref="C238" authorId="0" shapeId="0" xr:uid="{00000000-0006-0000-1000-000035000000}">
      <text>
        <r>
          <rPr>
            <b/>
            <sz val="9"/>
            <color indexed="81"/>
            <rFont val="Tahoma"/>
            <family val="2"/>
            <charset val="186"/>
          </rPr>
          <t>Anne Altermann:</t>
        </r>
        <r>
          <rPr>
            <sz val="9"/>
            <color indexed="81"/>
            <rFont val="Tahoma"/>
            <family val="2"/>
            <charset val="186"/>
          </rPr>
          <t xml:space="preserve">
End nimi Tallinna Kopli Noortemaja. Alates 26.08.2020 uus nimi Tallinna Kopli Huvikool</t>
        </r>
      </text>
    </comment>
    <comment ref="C244" authorId="0" shapeId="0" xr:uid="{00000000-0006-0000-1000-000036000000}">
      <text>
        <r>
          <rPr>
            <b/>
            <sz val="9"/>
            <color indexed="81"/>
            <rFont val="Tahoma"/>
            <family val="2"/>
            <charset val="186"/>
          </rPr>
          <t>Anne Altermann:</t>
        </r>
        <r>
          <rPr>
            <sz val="9"/>
            <color indexed="81"/>
            <rFont val="Tahoma"/>
            <family val="2"/>
            <charset val="186"/>
          </rPr>
          <t xml:space="preserve">
asutatud 01.10.2017</t>
        </r>
      </text>
    </comment>
  </commentList>
</comments>
</file>

<file path=xl/sharedStrings.xml><?xml version="1.0" encoding="utf-8"?>
<sst xmlns="http://schemas.openxmlformats.org/spreadsheetml/2006/main" count="32429" uniqueCount="18066">
  <si>
    <t>12 64 23 104 0</t>
  </si>
  <si>
    <t>12 89 23 025 0</t>
  </si>
  <si>
    <t>12 67 23 030 0</t>
  </si>
  <si>
    <t>Ülelinnalised kultuuriüritused</t>
  </si>
  <si>
    <t xml:space="preserve">Kodumaiste subsiidiumite vahendamine </t>
  </si>
  <si>
    <t>Riigikogu</t>
  </si>
  <si>
    <t>Tõnu Kõrvits Teos kammerorkestrile teostamiseks</t>
  </si>
  <si>
    <t>turismiinfrastruktuuri ja teenuste kvaliteedi arendus</t>
  </si>
  <si>
    <t>223 20 21 02 0</t>
  </si>
  <si>
    <t>siseaudit</t>
  </si>
  <si>
    <t>111 11 01 00 0</t>
  </si>
  <si>
    <t>maamaks</t>
  </si>
  <si>
    <t>111 75 00 00 0</t>
  </si>
  <si>
    <t>Tedre tn rekonstrueerimine</t>
  </si>
  <si>
    <t>Nurmenuku poe ümbrus</t>
  </si>
  <si>
    <t>12 64 27 014 0</t>
  </si>
  <si>
    <t xml:space="preserve">Projekt "Creative Global Education" </t>
  </si>
  <si>
    <t>Kergliiklustee raudteetammil (Hiiu - Akadeemia tee) - linna kulud (mitteabikõlblikud)     </t>
  </si>
  <si>
    <t>Randvere tee ja Pärnamäe tee kergliiklustee - välisabi      </t>
  </si>
  <si>
    <t>116 06 08 00 0</t>
  </si>
  <si>
    <t>Kinnistute, hoonete ja ruumide vesi ja kanalisatsioon</t>
  </si>
  <si>
    <t>Jaani kiriku orelifondi toetus</t>
  </si>
  <si>
    <t>227 22 08 00 0</t>
  </si>
  <si>
    <t>09222</t>
  </si>
  <si>
    <t>08105</t>
  </si>
  <si>
    <t>08106</t>
  </si>
  <si>
    <t>09601</t>
  </si>
  <si>
    <t>08211</t>
  </si>
  <si>
    <t>Lasnamäe Sulgpallihalli renoveerimine</t>
  </si>
  <si>
    <t>12 65 23 030 0</t>
  </si>
  <si>
    <t>248 12 12 00 0</t>
  </si>
  <si>
    <t>248 12 12 01 0</t>
  </si>
  <si>
    <t>Tln Heleni Kooli õpilaskodu juurdeehitus</t>
  </si>
  <si>
    <t>Tallinna Ranniku Gümnaasium</t>
  </si>
  <si>
    <t xml:space="preserve">Merivälja Kool </t>
  </si>
  <si>
    <t xml:space="preserve">gaasiküttele üleviimine                                                                                                                                      </t>
  </si>
  <si>
    <t xml:space="preserve">Tallinna Kunstigümnaasium </t>
  </si>
  <si>
    <t>12 67 23 031 0</t>
  </si>
  <si>
    <t>12 67 23 032 0</t>
  </si>
  <si>
    <t>12 67 23 033 0</t>
  </si>
  <si>
    <t>Maakondlik keskkonnateadlikkuse programm (Kopli Ametikool)</t>
  </si>
  <si>
    <t>Projekt nr 1326-konkursi "Süsinik alustab ja lõpetab" läbiviimine (Mustamäe Gümn)</t>
  </si>
  <si>
    <t>116 05 12 00 0</t>
  </si>
  <si>
    <t>arvuti teel juhitav õmblus-tikkimismasin</t>
  </si>
  <si>
    <t>SAADUD SIHTFINANTSEERIMINE</t>
  </si>
  <si>
    <t>199 99 00 00 0</t>
  </si>
  <si>
    <t>226 24 00 00 0</t>
  </si>
  <si>
    <t>Spordiprojektide toetus</t>
  </si>
  <si>
    <t>dokumendi ärakirja või väljavõtte õigsuse kinitamine</t>
  </si>
  <si>
    <t>ettevõtluskeskkond</t>
  </si>
  <si>
    <t>Liivalaia Gümnaasium - remondi ettevalmistamine</t>
  </si>
  <si>
    <t>Saadud tegevuskulude sihtfinantseerimine</t>
  </si>
  <si>
    <t>Kodumaise sihtfinantseerimine tegevuskuludeks</t>
  </si>
  <si>
    <t xml:space="preserve">242 01 01 00 0 </t>
  </si>
  <si>
    <t>projekt RAIN ( EL )</t>
  </si>
  <si>
    <t>12 91 48 001 0</t>
  </si>
  <si>
    <t>225 95 03 00 0</t>
  </si>
  <si>
    <t>248 61 00 00 0</t>
  </si>
  <si>
    <t>248 61 11 00 0</t>
  </si>
  <si>
    <t>231 21 00 00 0</t>
  </si>
  <si>
    <t>Rannad ja puhkealad</t>
  </si>
  <si>
    <t>225 04 12 00 0</t>
  </si>
  <si>
    <t>Eesti Ratsaspordi Liit</t>
  </si>
  <si>
    <t>226 24 99 00 0</t>
  </si>
  <si>
    <t>muude spordiprojektide toetused</t>
  </si>
  <si>
    <t>Tallinna Turud</t>
  </si>
  <si>
    <t>223 11 01 99 0</t>
  </si>
  <si>
    <t>põhi- üldkeskharidus - jaotamata</t>
  </si>
  <si>
    <t>põhi- üldkeskharidus - erakooli kulude osaline katmine</t>
  </si>
  <si>
    <t>Lastehoid ja alusharidus - kulud linna lasteasutustes</t>
  </si>
  <si>
    <t>"Männiku kinostuudio" (Harju MV-lt)</t>
  </si>
  <si>
    <t xml:space="preserve">12 14 27 006 0 </t>
  </si>
  <si>
    <t>"Tüdrukud omavahel" (Harju MV-lt)</t>
  </si>
  <si>
    <t>12 14 27 007 0</t>
  </si>
  <si>
    <t>loodushariduslik käsiraamat "Tallinna Loodus"</t>
  </si>
  <si>
    <t>248 01 01 00 0</t>
  </si>
  <si>
    <t>12 52 25 003 0</t>
  </si>
  <si>
    <t>Noorte jazzipäeva korraldamiseks</t>
  </si>
  <si>
    <t>Microsofti tarkvaralitsentsid linna ametiasutustele</t>
  </si>
  <si>
    <t xml:space="preserve">12 68 00 000 0 </t>
  </si>
  <si>
    <t>225 20 81 10 0</t>
  </si>
  <si>
    <t>KIK projektid</t>
  </si>
  <si>
    <t>220 02 00 00 0</t>
  </si>
  <si>
    <t>osalemine rahvusvahelistes võrgustikes</t>
  </si>
  <si>
    <t>Kultuuritöötajate palgatõusu vahendid</t>
  </si>
  <si>
    <t>225 51 01 00 0</t>
  </si>
  <si>
    <t>225 11 25 00 0</t>
  </si>
  <si>
    <t>kontsertteenus</t>
  </si>
  <si>
    <t>Elamuehitusprogrammi "5000 eluaset Tallinnasse" jätkamine</t>
  </si>
  <si>
    <t>TEN - Innovaatiliste tehnoloogiate rakendamine</t>
  </si>
  <si>
    <t>116 03 51 00 0</t>
  </si>
  <si>
    <t>Karjäärinõustamise koolitus</t>
  </si>
  <si>
    <t>12 99 23 011 0</t>
  </si>
  <si>
    <t>Karjääriteenuste süsteemi arendamine Tallinnas</t>
  </si>
  <si>
    <t>227 22 01 00 0</t>
  </si>
  <si>
    <t>277 35 15 00 0</t>
  </si>
  <si>
    <t>277 35 16 00 0</t>
  </si>
  <si>
    <t xml:space="preserve">sanitaar- ja hooldusraie riigi kaitse all olevates parkmetsades </t>
  </si>
  <si>
    <t>12 52 25 006 0</t>
  </si>
  <si>
    <t>277 35 08 00 0</t>
  </si>
  <si>
    <t>meditsiinikonverentside toetamine</t>
  </si>
  <si>
    <t>277 35 09 00 0</t>
  </si>
  <si>
    <t>Müüdud tooraine ja materjalide bilansiline maksumus</t>
  </si>
  <si>
    <t>projekt "Uudse mõjutusvahendi arendusseminarid-rehabilitatsiooniteenus alaealistele õigusrikkujatele"</t>
  </si>
  <si>
    <t>12 06 25 008 0</t>
  </si>
  <si>
    <t>12 64 27 003 0</t>
  </si>
  <si>
    <t>projekt UNITED 2</t>
  </si>
  <si>
    <t>12 14 27 021 0</t>
  </si>
  <si>
    <t>"Kultuuritundlikkus ja tolerantsus noortekeskustes"</t>
  </si>
  <si>
    <t>konverentside osavõtutasu</t>
  </si>
  <si>
    <t xml:space="preserve">reklaamipinna üür </t>
  </si>
  <si>
    <t>Trahvid</t>
  </si>
  <si>
    <t>Töömasinate ja seadmete remondi- ja hooldusteenused</t>
  </si>
  <si>
    <t>Töömasinate ja seadmete kindlustus</t>
  </si>
  <si>
    <t>äriruumide majandamine (Lasnamäe linnaosa)</t>
  </si>
  <si>
    <t>228 95 01 00 0</t>
  </si>
  <si>
    <t>Karjääriteenuste süsteem (kodum.sf)</t>
  </si>
  <si>
    <t>231 12 01 00 0</t>
  </si>
  <si>
    <t>231 12 03 00 0</t>
  </si>
  <si>
    <t>kalmistute andmekogu</t>
  </si>
  <si>
    <t>Euroopa Noored  projekt "Hey, I`m an acrive European"</t>
  </si>
  <si>
    <t>Euroopa Noored  projekt "International Future of Tallinn Youth Work Centre"</t>
  </si>
  <si>
    <t>eluruumide kohandamine puuetega inimestele</t>
  </si>
  <si>
    <t>228 14 06 00 0</t>
  </si>
  <si>
    <t xml:space="preserve">kultuuritegevus  (Mustamäe linnaosa) </t>
  </si>
  <si>
    <t>242 70 01 12 0</t>
  </si>
  <si>
    <t>242 70 01 14 0</t>
  </si>
  <si>
    <t>245 00 00 00 0</t>
  </si>
  <si>
    <t>üksikkorterite majandamine (Nõmme linnaosa)</t>
  </si>
  <si>
    <t>227 22 01 01 0</t>
  </si>
  <si>
    <t>227 22 01 02 0</t>
  </si>
  <si>
    <t>800 43 02 00 0</t>
  </si>
  <si>
    <t>SA Tallinna Televisioonile LV reservfondist</t>
  </si>
  <si>
    <t>800 43 98 00 0</t>
  </si>
  <si>
    <t>SA Tallinna Televisiooni muud tulud</t>
  </si>
  <si>
    <t>800 43 01 00 0</t>
  </si>
  <si>
    <t>SA Tallinna Televisioonile LE-st</t>
  </si>
  <si>
    <t>AVALIK KORD</t>
  </si>
  <si>
    <t>222 02 00 00 0</t>
  </si>
  <si>
    <t>Väisrahastusega projekt "Programmipõhine nõustamisteenus - pilootprojekt Harjumaa tööturu riskirühmade tööga hõivatuse säilitamiseks /taastamiseks "</t>
  </si>
  <si>
    <t>koolilõuna</t>
  </si>
  <si>
    <t>12 67 00 000 0</t>
  </si>
  <si>
    <t>Mustamäe LOV</t>
  </si>
  <si>
    <t>220 11 70 00 0</t>
  </si>
  <si>
    <t>Nõmme LOV</t>
  </si>
  <si>
    <t>220 11 80 00 0</t>
  </si>
  <si>
    <t>800 45 00 00 0</t>
  </si>
  <si>
    <t>845 99 99 00 0</t>
  </si>
  <si>
    <t>CNC freespingid koos tarkvara ja hooldusteenusega</t>
  </si>
  <si>
    <t>12 02 27 005 0</t>
  </si>
  <si>
    <t>12 99 28 001 0</t>
  </si>
  <si>
    <t xml:space="preserve">KESKKONNAAMET </t>
  </si>
  <si>
    <t>Kultuuriväärtuslike objektide täiendav märgistamine</t>
  </si>
  <si>
    <t>Raadiku elurajoon</t>
  </si>
  <si>
    <t>233 40 20 01 0</t>
  </si>
  <si>
    <t>üksikkorterite majandamine (Mustamäe linnaosa)</t>
  </si>
  <si>
    <t>239 11 22 70 0</t>
  </si>
  <si>
    <t>Haabersti haldushoone valvesüsteemide korrastamine</t>
  </si>
  <si>
    <t>220 09 00 00 0</t>
  </si>
  <si>
    <t>Siseaudit</t>
  </si>
  <si>
    <t>220 09 11 00 0</t>
  </si>
  <si>
    <t>220 10 00 00 0</t>
  </si>
  <si>
    <t>Finantsjuhtimine</t>
  </si>
  <si>
    <t>projekt "Oma silm on kuningas"</t>
  </si>
  <si>
    <t>12 65 23 036 0</t>
  </si>
  <si>
    <t>projekti "Saame kokku pääsupesas" toetamiseks</t>
  </si>
  <si>
    <t>12 06 25 028 0</t>
  </si>
  <si>
    <t>Tugikodude tulud</t>
  </si>
  <si>
    <t>Päevakeskuste tulud</t>
  </si>
  <si>
    <t>239 50 00 00 0</t>
  </si>
  <si>
    <t>239 50 01 00 0</t>
  </si>
  <si>
    <t>12 65 23 016 0</t>
  </si>
  <si>
    <t>227 21 14 00 0</t>
  </si>
  <si>
    <t xml:space="preserve">225 05 00 00 0 </t>
  </si>
  <si>
    <t>Piirkondlikud kultuuriüritused</t>
  </si>
  <si>
    <t>Nõmme turuhoone taastamine</t>
  </si>
  <si>
    <t>Tallinna Lindakivi Lasteaed</t>
  </si>
  <si>
    <t>Katuse avariiremont</t>
  </si>
  <si>
    <t>Soojaturustiku isoleerimine</t>
  </si>
  <si>
    <t xml:space="preserve">fassaadi avariiremont                                                                   </t>
  </si>
  <si>
    <t>Tallinna Haraka Lasteaed</t>
  </si>
  <si>
    <t>228 39 30 00 0</t>
  </si>
  <si>
    <t>eluruumi kohandamise hüvitis puudega inimesele</t>
  </si>
  <si>
    <t>Keskraamatukogule lasteraamatu „Suvevaheaeg koolis“ väljaandmiseks</t>
  </si>
  <si>
    <t>põhi- üldkeskharidus - muud kulud</t>
  </si>
  <si>
    <t>põhi- üldkeskharidus - PPP - RKAS</t>
  </si>
  <si>
    <t>häirenuppude kõnekeskuse teenus</t>
  </si>
  <si>
    <t>228 39 26 00 0</t>
  </si>
  <si>
    <t>Intressi-, viivise- ja kohustistasu kulu kapitalirendilt</t>
  </si>
  <si>
    <t>Nõmme Vanurite Päevakeskuse laienduse ja Männiku filiaali ruumide sisustamine</t>
  </si>
  <si>
    <t>223 20 21 86 0</t>
  </si>
  <si>
    <t>233 40 01 00 0</t>
  </si>
  <si>
    <t>välisprojektide ettevalmistamine</t>
  </si>
  <si>
    <t>Maapõueseaduse alusel määratud trahvid</t>
  </si>
  <si>
    <t>113 30 91 00 0</t>
  </si>
  <si>
    <t>Tln Päikesejänku LA - termosõlme avariiremont</t>
  </si>
  <si>
    <t>242 18 02 00 0</t>
  </si>
  <si>
    <t>242 18 03 00 0</t>
  </si>
  <si>
    <t>lõppjaamad ja- platsid</t>
  </si>
  <si>
    <t>227 11 12 00 0</t>
  </si>
  <si>
    <t>noorteüritused</t>
  </si>
  <si>
    <t>Muud tulud tervishoiust</t>
  </si>
  <si>
    <t>220 20 25 00 0</t>
  </si>
  <si>
    <t>Baltic Development Forum</t>
  </si>
  <si>
    <t>12 92 33 002 0</t>
  </si>
  <si>
    <t>Jõelähtme prügila</t>
  </si>
  <si>
    <t>Kasum/kahjum rajatiste müügist</t>
  </si>
  <si>
    <t>MTÜ Ruthenia</t>
  </si>
  <si>
    <t>223 20 21 15 0</t>
  </si>
  <si>
    <t>07600</t>
  </si>
  <si>
    <t>Tallinna Muinasjutu Lasteaiale projekti "Reach for the stars" teostamiseks</t>
  </si>
  <si>
    <t>Tallinna Lasteaiale Sipsik projekti "Health is fun" teostamiseks</t>
  </si>
  <si>
    <t>Tallinna Huvikeskusele "Kullo" lastekoori "Raduga" osalemiseks rahvusvahelisel koorifestivalil</t>
  </si>
  <si>
    <t>116 05 19 00 0</t>
  </si>
  <si>
    <t>botaanikaaiaaia tasulised teenused</t>
  </si>
  <si>
    <t>12 63 23 004 0</t>
  </si>
  <si>
    <t>koolipuuviljatoetus</t>
  </si>
  <si>
    <t>12 64 27 010 0</t>
  </si>
  <si>
    <t>226 13 13 00 0</t>
  </si>
  <si>
    <t>OÜ Tondi Tennisekeskus</t>
  </si>
  <si>
    <t>Vabaduse väljak 7 jahutussüsteem</t>
  </si>
  <si>
    <t>Toetused uimastiennetustegevuseks</t>
  </si>
  <si>
    <t>Muude  maksuvõlgade intressitulud</t>
  </si>
  <si>
    <t>Muud viivisintressitulud</t>
  </si>
  <si>
    <t>Tulud loodusressursside kasutamisest</t>
  </si>
  <si>
    <t>Tasu vee erikasutusest</t>
  </si>
  <si>
    <t>rahvastikuregistri andmete töötlemine</t>
  </si>
  <si>
    <t xml:space="preserve">projekt "Traumade ennetamine Tallinna linnas" </t>
  </si>
  <si>
    <t>12 53 77 001 0</t>
  </si>
  <si>
    <t>Kultuuriväärtuste Amet</t>
  </si>
  <si>
    <t>investeerimiskohustusega seotud üüritulu</t>
  </si>
  <si>
    <t>Investeerimiskohustusega seotud üüritulu</t>
  </si>
  <si>
    <t>Ülemiste liiklussõlme rekonstrueerimine Tallinnas II etapp (Maanteeamet)</t>
  </si>
  <si>
    <t>12 63 23 010 0</t>
  </si>
  <si>
    <t xml:space="preserve">Välisrahastusega projekt “E-õppemeetodite rakendamine mittestatsionaarses õppes” </t>
  </si>
  <si>
    <t>Projekt "TÕRVIK. Täiskasvanute õppijate regioonidevaheline interaktiivne kogukond"</t>
  </si>
  <si>
    <t>IKT keskkond</t>
  </si>
  <si>
    <t>kutseõppeasutused</t>
  </si>
  <si>
    <t>223 20 30 00 0</t>
  </si>
  <si>
    <t>Tallinna Õpetajate Maja</t>
  </si>
  <si>
    <t>Kullerkupu Lasteaia köögitehnika</t>
  </si>
  <si>
    <t>112 82 01 00 0</t>
  </si>
  <si>
    <t>12 67 31 011 0</t>
  </si>
  <si>
    <t>Jäätmeteavituskampaania Prügihunt 2011 ettevalmistamine ja läbiviimine</t>
  </si>
  <si>
    <t>12 67 45 015 0</t>
  </si>
  <si>
    <t>Tammsaare park - ideekonkurss</t>
  </si>
  <si>
    <t>Tartu Ülikool</t>
  </si>
  <si>
    <t>12 47 00 000 0</t>
  </si>
  <si>
    <t>Kaitseliidu Peastaap</t>
  </si>
  <si>
    <t>12 48 00 000 0</t>
  </si>
  <si>
    <t>Eesti Televisioon</t>
  </si>
  <si>
    <t>12 49 00 000 0</t>
  </si>
  <si>
    <t>Eesti Raadio</t>
  </si>
  <si>
    <t>mootorsõidukimaks</t>
  </si>
  <si>
    <t>111 78 00 00 0</t>
  </si>
  <si>
    <t>Parkimistasu</t>
  </si>
  <si>
    <t>111 80 01 00 0</t>
  </si>
  <si>
    <t>parkimistasu</t>
  </si>
  <si>
    <t>112 00 00 00 0</t>
  </si>
  <si>
    <t>RIIGILÕIVUD</t>
  </si>
  <si>
    <t>112 02 00 00 0</t>
  </si>
  <si>
    <t>225 05 20 99 0</t>
  </si>
  <si>
    <t>Kosmose purskkaev</t>
  </si>
  <si>
    <t>III Kristiine</t>
  </si>
  <si>
    <t>12 14 27 020 0</t>
  </si>
  <si>
    <t>12 14 27 026 0</t>
  </si>
  <si>
    <t>Projekt "RongART"</t>
  </si>
  <si>
    <t>12 14 27 027 0</t>
  </si>
  <si>
    <t>Projekt "Kogukondade vaheline.."</t>
  </si>
  <si>
    <t>Rulatades tšemioniks"</t>
  </si>
  <si>
    <t>12 14 27 028 0</t>
  </si>
  <si>
    <t>800 41 61 00 0</t>
  </si>
  <si>
    <t>800 41 61 11 0</t>
  </si>
  <si>
    <t>800 41 61 21 0</t>
  </si>
  <si>
    <t>800 41 61 31 0</t>
  </si>
  <si>
    <t>800 41 81 00 0</t>
  </si>
  <si>
    <t>Finantstulu</t>
  </si>
  <si>
    <t>Culminatium LTD OY-lt Sotsiaal- ja Tervishoiuametile projekti „Eakate uuendatud hooldus ja ravi – eeskujuks teistele” elluviimiseks</t>
  </si>
  <si>
    <t>Firmaväärtuse amortisatsioon</t>
  </si>
  <si>
    <t>12 11 28 022 0</t>
  </si>
  <si>
    <t>projekt "Töölesaamist toetavad hoolekandemeetmed 2010-2013"</t>
  </si>
  <si>
    <t>Lasteraamatu „Armando“ väljaandmise kulude katteks</t>
  </si>
  <si>
    <t xml:space="preserve">nõutav*** - ainult rahavoo koodide 01 ja 23 korral (RV 23 korral ainult juhul kui suletakse ettemaksed - kontod: 
                 15592000;15692000;15709000 ja vara võetakse arvele nendelt  kontodelt) </t>
  </si>
  <si>
    <t>226 25 00 00 0</t>
  </si>
  <si>
    <t>225 90 00 00 0</t>
  </si>
  <si>
    <t>851 11 01 00 0 </t>
  </si>
  <si>
    <t>Raeapteek</t>
  </si>
  <si>
    <t>233 00 00 00 0</t>
  </si>
  <si>
    <t>projekt "Lastevanemate kaasamine mängu kaudu"</t>
  </si>
  <si>
    <t>Töömasinate ja seadmete tarvikud</t>
  </si>
  <si>
    <t>noorteühingud</t>
  </si>
  <si>
    <t>228 81 99 00 0</t>
  </si>
  <si>
    <t>12 64 27 005 0</t>
  </si>
  <si>
    <t>TLP koopiamasin-värviprinter</t>
  </si>
  <si>
    <t>INTERREG IVA välisprojekt "E-matemaatika: matemaatika kompetentsuse parendamine uute õppemeetodite ja IKT abil"</t>
  </si>
  <si>
    <t xml:space="preserve">parklad       </t>
  </si>
  <si>
    <t>245 15 05 00 0</t>
  </si>
  <si>
    <t>COBWEB</t>
  </si>
  <si>
    <t>Nõmmel heakorratalgute korraldamine</t>
  </si>
  <si>
    <t>12 52 25 019 0</t>
  </si>
  <si>
    <t>Kirjandusõhtu korraldamiseks Nõmme Kultuurikeskuses</t>
  </si>
  <si>
    <t>12 52 25 031 0</t>
  </si>
  <si>
    <t>12 06 25 052 0</t>
  </si>
  <si>
    <t>Õpetajad</t>
  </si>
  <si>
    <t>huviharidus - muud kulud</t>
  </si>
  <si>
    <t>250 00 00 00 0</t>
  </si>
  <si>
    <t>MUUD KULUD</t>
  </si>
  <si>
    <t>250 01 00 00 0</t>
  </si>
  <si>
    <t>CO2 kvoodi müük - Sumitomo Mitsui Banking Corporation</t>
  </si>
  <si>
    <t>12 99 25 006 0</t>
  </si>
  <si>
    <t>"Aktiivne ja turvaline koolipäev" - INTERREG IV A (ERDF)</t>
  </si>
  <si>
    <t>12 91 23 007 0</t>
  </si>
  <si>
    <t>Tallinna Õpetajate Majale eesti kirjanduse ainevõistlustel osalenud tublimate võiskondade preemia-õppeekskursiooni korraldamiseks Setomaale</t>
  </si>
  <si>
    <t>12 65 23 042 0</t>
  </si>
  <si>
    <t>Kinnisasja ja põhivara sisendkäibemaksu korrigeerimise tulu/kulu</t>
  </si>
  <si>
    <t>Kontaktseminar "International cooperation between nursery and primary schools"</t>
  </si>
  <si>
    <t>112 81 02 00 0</t>
  </si>
  <si>
    <t>Spordi- ja Noorsooamet</t>
  </si>
  <si>
    <t>226 01 01 00 0</t>
  </si>
  <si>
    <t>226 11 00 00 0</t>
  </si>
  <si>
    <t>piirkondlikud spordiüritused (Haabersti linnaosa)</t>
  </si>
  <si>
    <t>12 52 25 025 0</t>
  </si>
  <si>
    <t>223 39 00 00 0</t>
  </si>
  <si>
    <t>projekt "Ühistranspordi prioriteedisüsteemi laiendamine"</t>
  </si>
  <si>
    <t>242 15 11 00 0</t>
  </si>
  <si>
    <t>majandustegevuse registri seaduse alusel määratud trahvid</t>
  </si>
  <si>
    <t xml:space="preserve">Tallinna missa  „Elutants“ </t>
  </si>
  <si>
    <t>haljastute hooldus (Lasnamäe linnaosa)</t>
  </si>
  <si>
    <t>12 89 23 005 0</t>
  </si>
  <si>
    <t>AS Hansapank</t>
  </si>
  <si>
    <t>Müüdud taimede ja istanduste jääkväärtus</t>
  </si>
  <si>
    <t>Tulu loomade müügist</t>
  </si>
  <si>
    <t>Loomade müügiga seotud kulud</t>
  </si>
  <si>
    <t>projekt "Eestikeelse õppe ja õppekava arendamine muukeelsetes kutsekoolides"</t>
  </si>
  <si>
    <t>12 65 23 004 0</t>
  </si>
  <si>
    <t>Muud linnatranspordikulud</t>
  </si>
  <si>
    <t>Käsitööringi "Raudrohi" ülevaatenäitus</t>
  </si>
  <si>
    <t>12 52 25 073 0</t>
  </si>
  <si>
    <t>Projekt "Development of management and quality systems of educational institutions on Tallinn municipality" - Haridusjuhtide õppelähetuse korraldamine</t>
  </si>
  <si>
    <t>223 01 81 00 0</t>
  </si>
  <si>
    <t>Haridusameti projektid</t>
  </si>
  <si>
    <t>223 01 81 01 0</t>
  </si>
  <si>
    <t>Hoonete (v.a.eluhooned) amortisatsioon</t>
  </si>
  <si>
    <t>Eluhoonete amortisatsioon</t>
  </si>
  <si>
    <t>Teede amortisatsioon</t>
  </si>
  <si>
    <t>Muude rajatiste amortisatsioon</t>
  </si>
  <si>
    <t>Masinate ja seadmete amortisatsioon</t>
  </si>
  <si>
    <t>Transpordivahendite amortisatsioon</t>
  </si>
  <si>
    <t>projekt "Ricarda-Huch-Schule`s"</t>
  </si>
  <si>
    <t>Erakorralised tulud</t>
  </si>
  <si>
    <t>Kristiine Linnaosa Valitsuse sotsiaalhooldusele spetsialiseeritud väikebussi soetamine</t>
  </si>
  <si>
    <t>220 08 20 00 0</t>
  </si>
  <si>
    <t>Raekoda</t>
  </si>
  <si>
    <t>220 04 11 00 0</t>
  </si>
  <si>
    <t>Tallinna Brüsseli esindus</t>
  </si>
  <si>
    <t>12 06 23 013 0</t>
  </si>
  <si>
    <t>tg perekonnaseisuteenused - jaotamata</t>
  </si>
  <si>
    <t>220 12 99 00 0</t>
  </si>
  <si>
    <t>tg arhiiviteenused - jaotamata</t>
  </si>
  <si>
    <t>220 10 99 00 0</t>
  </si>
  <si>
    <t>tg finantsjuhtimine - jaotamata</t>
  </si>
  <si>
    <t>220 08 99 00 0</t>
  </si>
  <si>
    <t>Loomade ümberhindlus</t>
  </si>
  <si>
    <t>INTRESSIKULU</t>
  </si>
  <si>
    <t>228 81 04 00 0</t>
  </si>
  <si>
    <t>vanglast vabanenud isikute rehabilitatsioon</t>
  </si>
  <si>
    <t>12 52 23 066 0</t>
  </si>
  <si>
    <t xml:space="preserve">VHK muusikamaja tütarlastekoori osalemine Rimini Rahvusvahelisel koorikonkursil </t>
  </si>
  <si>
    <t>VHK kammerkoorile osalemiseks rahvusvahelisel koorifestivalil "Dreiklang" Greifswaldis</t>
  </si>
  <si>
    <t>12 52 23 067 0</t>
  </si>
  <si>
    <t>Toetused puudega inimestele ja nende hooldajatele</t>
  </si>
  <si>
    <t>Vabaduse väljaku parkla (jaotamata)</t>
  </si>
  <si>
    <t>Linna kinnisasjade ja geograafiliste infosüsteemide arendusprojektid</t>
  </si>
  <si>
    <t>üldjuhtimine</t>
  </si>
  <si>
    <t>239 11 90 01 0</t>
  </si>
  <si>
    <t>spordiasutuste ruumide kasutamine üritusteks</t>
  </si>
  <si>
    <t>spordiasutute muud tasulised teenused</t>
  </si>
  <si>
    <t>välisrahastusega projekt  „Linnapeade pakt Läänemere pealinnades – COMBAT“</t>
  </si>
  <si>
    <t>Euroopa Liidu Pealinnade Liidu Peaassamblee eraldis eesistujalinnale Peaassamblee ja Aastakonverentsi läbiviimiseks</t>
  </si>
  <si>
    <t>12 17 28 001 0</t>
  </si>
  <si>
    <t>projekt "Koolitusprogramm spetsialistidele, kes oma töös puutuvad kokku psüühikahäirega inimeste ja nende lähedastega"</t>
  </si>
  <si>
    <t>12 11 28 020 0</t>
  </si>
  <si>
    <t>Tehnika-Filtri ühendustee jääkreostuse likvideerimine - omafinantseering</t>
  </si>
  <si>
    <t>valuuta kursivahed</t>
  </si>
  <si>
    <t>intressitulud võlakirjadelt</t>
  </si>
  <si>
    <t>12 02 23 014 0</t>
  </si>
  <si>
    <t>investeeringuteks</t>
  </si>
  <si>
    <t>Välisabi kaasfinantseerimine subsiidiumiteks</t>
  </si>
  <si>
    <t>Välisabi kaasfinantseerimise vahendamine subsiidiumiteks</t>
  </si>
  <si>
    <t>SOTSIAALTOETUSED</t>
  </si>
  <si>
    <t>08210</t>
  </si>
  <si>
    <t>277 35 01 09 0</t>
  </si>
  <si>
    <t>12 67 30 001 0</t>
  </si>
  <si>
    <t>Tallinna Lasteaed Laagna-Rukkilill evakuatsioonitreppide ja otsaseinte remont</t>
  </si>
  <si>
    <t>Muud koolituslähetuste kulud</t>
  </si>
  <si>
    <t>Muud maismaasõidukite majandamiskulud (töötajatele makstud)</t>
  </si>
  <si>
    <t>Kesklinna Valitsuse sotsiaalhoolekande osakonna ümberehitustööd</t>
  </si>
  <si>
    <t>eluruumide haldamine</t>
  </si>
  <si>
    <t>239 11 90 00 0</t>
  </si>
  <si>
    <t>Loopealse elurajoon</t>
  </si>
  <si>
    <t>245 15 03 00 0</t>
  </si>
  <si>
    <t>POWER</t>
  </si>
  <si>
    <t>projekti "Through The Looking Glass: What We See Is What We Are?" toetamiseks</t>
  </si>
  <si>
    <t>projekt "Elada koos - Migratsion nagu väljakutse või žanss Õppida teineteist - aru saada teineteisest"</t>
  </si>
  <si>
    <t xml:space="preserve">"Investigation through the season" </t>
  </si>
  <si>
    <t>harrastustegevus - jaotamata</t>
  </si>
  <si>
    <t>Pelgulinna Gümnaasiumile projekti "Science, Math and Art Homes in Europe" teostamiseks</t>
  </si>
  <si>
    <t>Tallinna 37. Keskkool projekti "Turning the Blue Planet Green" teostamiseks</t>
  </si>
  <si>
    <t>Kalaturu trassid </t>
  </si>
  <si>
    <t>116 08 24 03 0</t>
  </si>
  <si>
    <t>hoolekandemeetmed</t>
  </si>
  <si>
    <t>projekti "Tallinna Unistuste lasteaed - kultuuride vikerkaar" teostamiseks</t>
  </si>
  <si>
    <t>projekt "Psüühikahäiretega inimeste sotsiaalne integratsioon rahvusvaheliste klubimajade võrgustiku kaudu"</t>
  </si>
  <si>
    <t>kutseõppe koolitustellimuse täitmiseks</t>
  </si>
  <si>
    <t>12 06 25 058 0</t>
  </si>
  <si>
    <t>noorsootöötajate koolitus</t>
  </si>
  <si>
    <t>12 52 25 045 0</t>
  </si>
  <si>
    <t>12 52 23 062 0</t>
  </si>
  <si>
    <t>Õpilaste osalemine V rahvusvahelisel Poola klaverimuusika konkursil</t>
  </si>
  <si>
    <t>12 52 23 063 0</t>
  </si>
  <si>
    <t xml:space="preserve">Õpilaste osalemine Ukrainas/Odessas toiumuval konkursil. </t>
  </si>
  <si>
    <t>12 52 23 064 0</t>
  </si>
  <si>
    <t>Õpilaste osalemine Karlis štralsi XIII rahvusvahelisel konkursil</t>
  </si>
  <si>
    <t>Ehte Gümnaasiumi katuse remont</t>
  </si>
  <si>
    <t>Tallinna Õismäe Vene Lütseumi sademevee äravool</t>
  </si>
  <si>
    <t>Lühiajalised kohustused teenuste kontsessiooni-kokkulepete alusel</t>
  </si>
  <si>
    <t>projekti "Schools-Families, working together for better education achievements" elluviimise toetamiseks</t>
  </si>
  <si>
    <t>Pirita Spordikeskuse multifunktsionaalne arendamine</t>
  </si>
  <si>
    <t>projekt Ökotugitegevuse arendamine (EL SF)</t>
  </si>
  <si>
    <t>12 91 30 002 0</t>
  </si>
  <si>
    <t>TULU HOIUSTELT JA VÄÄRTPABERITELT</t>
  </si>
  <si>
    <t>Intressitulu</t>
  </si>
  <si>
    <t>Intressitulud deposiitidelt</t>
  </si>
  <si>
    <t xml:space="preserve">Intressitulud võlakirjadelt </t>
  </si>
  <si>
    <t>Väärteomenetluse seadustiku alusel määratud trahvide korrigeerimine</t>
  </si>
  <si>
    <t>alaealiste komisjonid (Pirita linnaosa)</t>
  </si>
  <si>
    <t>12 06 25 023 0</t>
  </si>
  <si>
    <t>haridusalased uuringud</t>
  </si>
  <si>
    <t>223 20 21 30 0</t>
  </si>
  <si>
    <t>223 20 21 99 0</t>
  </si>
  <si>
    <t>222 29 00 00 0</t>
  </si>
  <si>
    <t>Rajatiste remont, restaureerimine, lammutamine</t>
  </si>
  <si>
    <t>225 11 14 20 0</t>
  </si>
  <si>
    <t>elamumajanduse arendusprojektid - jaotamata</t>
  </si>
  <si>
    <t>Etendus- ja kontserttegevuse kulud</t>
  </si>
  <si>
    <t>Hankekulud</t>
  </si>
  <si>
    <t>"Looking Ahead" vabatahtlik Gea Grigorjev (Kreekasse)</t>
  </si>
  <si>
    <t>12 65 27 002 0</t>
  </si>
  <si>
    <t>projekti "Eesti ilu ja võlu" teostamiseks</t>
  </si>
  <si>
    <t>Siselinna kalmistu kolumbaariumi projekteerimine ja ehitus</t>
  </si>
  <si>
    <t>Tallinna Kalmistute piirdeaedade projekteerimine ja ehitamine</t>
  </si>
  <si>
    <t>Muud pikaajalised finantsinvesteeringud</t>
  </si>
  <si>
    <t>valitsussektorisse kuuluvatelt sihtasutustelt</t>
  </si>
  <si>
    <t>Tallinna Asunduse Lasteaia renoveerimine</t>
  </si>
  <si>
    <t>220 20 10 00 0</t>
  </si>
  <si>
    <t>juhendamistasu tööpraktika läbiviimiseks</t>
  </si>
  <si>
    <t>50-kohalise kainestuskambritega arestimaja ehitamine</t>
  </si>
  <si>
    <t>Iru Hooldekodu renoveerimine ja soetused</t>
  </si>
  <si>
    <t>Tallinna Raekoja pinkide renoveerimine</t>
  </si>
  <si>
    <t>226 51 01 00 0</t>
  </si>
  <si>
    <t>116 08 20 11 0</t>
  </si>
  <si>
    <t>sotsiaalhoolekandeasutuse päevahoiu teenus</t>
  </si>
  <si>
    <t>Õppetoetused</t>
  </si>
  <si>
    <t>Toitlustustoetused</t>
  </si>
  <si>
    <t>228 12 11 00 0</t>
  </si>
  <si>
    <t>üldhooldekodu teenused (R)</t>
  </si>
  <si>
    <t>12 65 27 003 0</t>
  </si>
  <si>
    <t>Ringid vees</t>
  </si>
  <si>
    <t>Pärnamäe kalmistu töökoja katuse renoveerimine</t>
  </si>
  <si>
    <t xml:space="preserve">geograafiliste infosüsteemide arendusprojektid </t>
  </si>
  <si>
    <t>12 11 33 001 0</t>
  </si>
  <si>
    <t>matuse korraldamise kuludeks</t>
  </si>
  <si>
    <t>12 91 31 001 0</t>
  </si>
  <si>
    <t>projekt Jäätmekäitluse integreeritud mudel (EL)</t>
  </si>
  <si>
    <t>Kasutatud varude müügiga seotud kulud</t>
  </si>
  <si>
    <t>Raamatu "Tallinna Keskraamatukogu 100" väljaandmine</t>
  </si>
  <si>
    <t>Müüdud muu amortiseeruva materiaalse põhivara müügitulu</t>
  </si>
  <si>
    <t>Müüdud muu amortiseeruva materiaalse põhivara jääkväärtus</t>
  </si>
  <si>
    <t>Tallinna linna noorsootöötajate ja noorsootöö ametnike kommunikatsiooni- ja kvaliteedijuhtimise oskuste tõstmine</t>
  </si>
  <si>
    <t>erladis MTÜ-lt Helsinki-Tallinn Euregio välisrahastusega projektile „Helsingi-Tallinna transpordi ja planeerimise stsenaariumid“</t>
  </si>
  <si>
    <t>12 11 28 024 0</t>
  </si>
  <si>
    <t>12 11 28 025 0</t>
  </si>
  <si>
    <t>laste päevakeskuse teenus</t>
  </si>
  <si>
    <t>228 14 00 00 0</t>
  </si>
  <si>
    <t>Muude kriisirühmade hoolekanne</t>
  </si>
  <si>
    <t>228 14 01 00 0</t>
  </si>
  <si>
    <t>"Noorte TV kooli ..."</t>
  </si>
  <si>
    <t>Lastesõim Päkapikk</t>
  </si>
  <si>
    <t>Elektrikilbid, juhtmestik</t>
  </si>
  <si>
    <t>Sitsi Lasteaed</t>
  </si>
  <si>
    <t>Rühmaruumi remont</t>
  </si>
  <si>
    <t>Lasteaed Rukkirääk</t>
  </si>
  <si>
    <t>Evakuatsioonivalgustuse projekteerimine ja paigaldamine</t>
  </si>
  <si>
    <t>Tallinna 22. Lasteaed</t>
  </si>
  <si>
    <t>Tallinna Liivamäe Lasteaed</t>
  </si>
  <si>
    <t>Talinna Mesimummu Lasteaed</t>
  </si>
  <si>
    <t>Tallinna Päevalille Lasteaed</t>
  </si>
  <si>
    <t xml:space="preserve">MUUD TEGEVUSKULUD </t>
  </si>
  <si>
    <t>KOV üksustelt ja omavalitsusüksustelt</t>
  </si>
  <si>
    <t>hooldamine lastekodus (asenduskodu teenus)</t>
  </si>
  <si>
    <t>Tallinna Spordihalli muud soetused</t>
  </si>
  <si>
    <t>12 06 26 001 0</t>
  </si>
  <si>
    <t>Pirita Spordikeskuse lumekahuri soetamine</t>
  </si>
  <si>
    <t>248 11 10 00 0</t>
  </si>
  <si>
    <t>tööhõive tagamine</t>
  </si>
  <si>
    <t>248 12 00 00 0</t>
  </si>
  <si>
    <t>116 05 99 99 0</t>
  </si>
  <si>
    <t>116 06 08 02 0</t>
  </si>
  <si>
    <t>MTÜ Verte! Projekt "XI Täiskasvanud õppija nädal"</t>
  </si>
  <si>
    <t>30-39</t>
  </si>
  <si>
    <t xml:space="preserve">Tallinna Filharmooniale projekti „Kutse sünnipäevale” raames Estonian Dream Big Bandi kontsertide korraldamiseks Narvas, Tabasalus ja Paides </t>
  </si>
  <si>
    <t>12 89 23 003 0</t>
  </si>
  <si>
    <t>OÜ Inscape Koolitus</t>
  </si>
  <si>
    <t>haridustellimus TÜ ja TTÜ-le</t>
  </si>
  <si>
    <t>12 61 23 012 0</t>
  </si>
  <si>
    <t>haiglaravile suunatud eakate transpordi toetamine</t>
  </si>
  <si>
    <t>12 63 28 001 0</t>
  </si>
  <si>
    <t>Eelduste loomine vaimupuudega inimeste efektiivsemaks kaasamiseks tööturul</t>
  </si>
  <si>
    <t>12 63 28 002 0</t>
  </si>
  <si>
    <t>DUO projekt</t>
  </si>
  <si>
    <t>Kulu ebatõenäoliselt laekuvatest nõuetest müüdud toodete ja teenuste eest</t>
  </si>
  <si>
    <t>Kulu ebatõenäoliselt laekuvatest muudest nõuetest</t>
  </si>
  <si>
    <t>227 21 21 00 0</t>
  </si>
  <si>
    <t>UCEU noortelaagri korraldamine</t>
  </si>
  <si>
    <t>227 22 00 00 0</t>
  </si>
  <si>
    <t>teistelt KOV-idelt vahendid munitsipaalkoolide ja -lasteaedade tegevuskulude katteks</t>
  </si>
  <si>
    <t>116 07 02 00 0</t>
  </si>
  <si>
    <t>12 52 25 048 0</t>
  </si>
  <si>
    <t>12 52 25 049 0</t>
  </si>
  <si>
    <t>227 22 12 00 0</t>
  </si>
  <si>
    <t>220 85 14 00 0</t>
  </si>
  <si>
    <t>223 40 23 00 0</t>
  </si>
  <si>
    <t>242 10 00 00 0</t>
  </si>
  <si>
    <t>Spordibaaside ja spordikomplekside tulud</t>
  </si>
  <si>
    <t>õpilaskodu teenuse osutamiseks</t>
  </si>
  <si>
    <t>12 06 25 080 0</t>
  </si>
  <si>
    <t xml:space="preserve">Sarja „Lehekuu lood: kirjaniku teine pale“ korraldamine </t>
  </si>
  <si>
    <t>Muuseumi Miia-Milla-Manda maja ajaloonädala korraldamise toetuseks</t>
  </si>
  <si>
    <t>Tallinna Kunstigümnaasium</t>
  </si>
  <si>
    <t>algklassihoone ümberehitus</t>
  </si>
  <si>
    <t>SA Tallinna Vene Lütseum</t>
  </si>
  <si>
    <t>847 00 00 00 0</t>
  </si>
  <si>
    <t>800 47 00 00 0</t>
  </si>
  <si>
    <t>SA Tallinna Vene Lütseum tulud</t>
  </si>
  <si>
    <t>847 99 00 00 0</t>
  </si>
  <si>
    <t>Tegevustoetus kirikute korrashoiuks</t>
  </si>
  <si>
    <t>225 15 42 01 0</t>
  </si>
  <si>
    <t>Jaani Kirik</t>
  </si>
  <si>
    <t>12 52 23 008 0</t>
  </si>
  <si>
    <t>12 69 25 002 0</t>
  </si>
  <si>
    <t>sotsiaaltoetuste ning teenuste osutamise toetus</t>
  </si>
  <si>
    <t>Roxanna Panufnik Tallinna missa "Elutants" teostamiseks</t>
  </si>
  <si>
    <t>Tulud millega ei kaasne rahakäive</t>
  </si>
  <si>
    <t>116 04 99 00 0</t>
  </si>
  <si>
    <t>J. Poska maja restaureerimine</t>
  </si>
  <si>
    <t>Nõmme pasunapäevade korraldamiseks</t>
  </si>
  <si>
    <t>228 82 13 00 0</t>
  </si>
  <si>
    <t>Koerte jalutus- ja treeningväljakute ehitamine</t>
  </si>
  <si>
    <t>Tln Kullatera LA - spordiväljaku remont</t>
  </si>
  <si>
    <t>Tln Suitsupääsupesa LA - fassaadi soojustamine</t>
  </si>
  <si>
    <t>Tln Vormsi LA - soojasõlme remont</t>
  </si>
  <si>
    <t>Projekti „Sünnipäevakink muusikaliselt riigilt” viiulikontserdi tellimiseks ja kirjastamiseks ning projekti „Kutse sünnipäevale” orkestriteose tellimiseks</t>
  </si>
  <si>
    <t>228 12 02 00 0</t>
  </si>
  <si>
    <t>eaka inimese perekonda toetavad teenused</t>
  </si>
  <si>
    <t>228 12 02 01 0</t>
  </si>
  <si>
    <t>245 01 00 00 0</t>
  </si>
  <si>
    <t>projekti "Lastekaitsepäevale ja õppeaasta lõpetamisele pühendatud Perepäev 2010" teostamiseks</t>
  </si>
  <si>
    <t>226 13 01 00 0</t>
  </si>
  <si>
    <t>Salme Kultuurikeskuse haljasala heakorrastamine</t>
  </si>
  <si>
    <t>Karjamaa haljasala heakorrastamine</t>
  </si>
  <si>
    <t>225 92 01 00 0</t>
  </si>
  <si>
    <t>projekt "Tallinna Raamat"</t>
  </si>
  <si>
    <t>üld- ja teemaplaneeringud</t>
  </si>
  <si>
    <t>Planeeringud</t>
  </si>
  <si>
    <t>SAADUD ERALDISED*</t>
  </si>
  <si>
    <t>12 17 23 001 0</t>
  </si>
  <si>
    <t>12 06 25 059 0</t>
  </si>
  <si>
    <t>12 06 25 060 0</t>
  </si>
  <si>
    <t>12 06 25 061 0</t>
  </si>
  <si>
    <t>Helena Tulve Teos kammerorkestrile teostamiseks</t>
  </si>
  <si>
    <t>12 14 27 001 0</t>
  </si>
  <si>
    <t xml:space="preserve"> projekti "Rahvusvaheline märgalade aasta - loodusnädal Pirita Majandusgümnaasiumis"</t>
  </si>
  <si>
    <t>12 02 23 053 0</t>
  </si>
  <si>
    <t>Tallinna huvikeskusele "Kullo" projekti "Osalemine noorte maailmameistrivõistlustel rendžus" teostamiseks</t>
  </si>
  <si>
    <t>12 52 23 038 0</t>
  </si>
  <si>
    <t>12 52 23 039 0</t>
  </si>
  <si>
    <t>Siimeoni ja Hanna kirik</t>
  </si>
  <si>
    <t>vanausuliste palvela</t>
  </si>
  <si>
    <t>12 52 23 037 0</t>
  </si>
  <si>
    <t>115 18 01 00 0</t>
  </si>
  <si>
    <t>Infotehnoloogiline riistvara ja tarvikud</t>
  </si>
  <si>
    <t>Salme Kultuurikeskuse rekonstrueerimine</t>
  </si>
  <si>
    <t>Tallinna lauluväljaku investeeringud</t>
  </si>
  <si>
    <t>Linna vara ja kohustustega seonduvate toimingute reserv</t>
  </si>
  <si>
    <t>391 01 01 00 0</t>
  </si>
  <si>
    <t>225 11 14 30 0</t>
  </si>
  <si>
    <t>sh üürivõlgade tasumine</t>
  </si>
  <si>
    <t>226 11 05 00 0</t>
  </si>
  <si>
    <t>226 11 06 00 0</t>
  </si>
  <si>
    <t>spordihallid ja -väljakud</t>
  </si>
  <si>
    <t>spordihooned ja -rajatised</t>
  </si>
  <si>
    <t>228 13 08 00 0</t>
  </si>
  <si>
    <t>Pirita LOV</t>
  </si>
  <si>
    <t>220 11 90 00 0</t>
  </si>
  <si>
    <t>Tulu teadusasutuse majandustegevusest</t>
  </si>
  <si>
    <t>116 04 11 00 0</t>
  </si>
  <si>
    <t>Müüdud hoonete (v.a.eluhooned) jääkväärtus</t>
  </si>
  <si>
    <t>Müüdud eluhoonete müügitulu</t>
  </si>
  <si>
    <t>SEB EÜP "Noorteaasta 2007" toetus</t>
  </si>
  <si>
    <t>OÜ Audentes Haldus</t>
  </si>
  <si>
    <t>227 21 99 00 0</t>
  </si>
  <si>
    <t xml:space="preserve"> </t>
  </si>
  <si>
    <t>hoolekande uurimis- ja arendustegevus</t>
  </si>
  <si>
    <t>Maismaasõidukite kütus</t>
  </si>
  <si>
    <t>Vanalinna Hariduskolleegiumi evakuatsiooni-väljapääs ja lagede remont</t>
  </si>
  <si>
    <t>Tallinna 37. Keskkooli sadeveetorustike remont</t>
  </si>
  <si>
    <t>Muud toetused puuetega inimestele ja nende hooldajatele</t>
  </si>
  <si>
    <t>MUUD TOETUSED</t>
  </si>
  <si>
    <t>hoonestusõiguse seadmise tasu</t>
  </si>
  <si>
    <t>114 81 00 00 0</t>
  </si>
  <si>
    <t>Eesti Energia AS annab Tallinna Linnateatrile</t>
  </si>
  <si>
    <t>12 65 23 009 0</t>
  </si>
  <si>
    <t>220 04 00 00 0</t>
  </si>
  <si>
    <t>12 63 20 001 0</t>
  </si>
  <si>
    <t>projekt "Töökohal vaimse tervise edendamine Kristiine linnaosas"</t>
  </si>
  <si>
    <t>uute töökohtade loomise toetus</t>
  </si>
  <si>
    <t>sotsiaalsete töökohtade loomise toetus</t>
  </si>
  <si>
    <t>klastrite arendamise toetus</t>
  </si>
  <si>
    <t>praktikajuhendaja toetus</t>
  </si>
  <si>
    <t>messitoetus</t>
  </si>
  <si>
    <t>Ühisveevärgi- ja kanalisatsiooniseaduse alusel määratud trahvid</t>
  </si>
  <si>
    <t>113 24 91 00 0</t>
  </si>
  <si>
    <t>muud projektid 2</t>
  </si>
  <si>
    <t>Noortekeskus kui varaait</t>
  </si>
  <si>
    <t>Projekt "Water, Air and Earth - Those are our Friends"</t>
  </si>
  <si>
    <t>12 64 23 078 0</t>
  </si>
  <si>
    <t>841 21 11 00 0</t>
  </si>
  <si>
    <t>841 21 91 00 0</t>
  </si>
  <si>
    <t>eesti kirjanduse õpetajatele vene õppekeelega koolides</t>
  </si>
  <si>
    <t>12 52 23 012 0</t>
  </si>
  <si>
    <t>288 03 03 00 0</t>
  </si>
  <si>
    <t>vetelpääste</t>
  </si>
  <si>
    <t>12 14 27 002 0</t>
  </si>
  <si>
    <t>12 64 23 076 0</t>
  </si>
  <si>
    <t>Tallinna Õismäe Gümnaasiumile Saksamaal Berliinis toimuval kontaktseminaril osalemiseks</t>
  </si>
  <si>
    <t>Nõmme Muusikakoolile osalemiseks Karlis Strals IX Rahvusvahelisest noorte flötistide konkursist Riias</t>
  </si>
  <si>
    <t>12 89 28 001 0</t>
  </si>
  <si>
    <t>223 20 21 01 0</t>
  </si>
  <si>
    <t>trükiste ja meenete soetamine</t>
  </si>
  <si>
    <t>Tallinna Spordiveteranide Koonids</t>
  </si>
  <si>
    <t>Kultuuriministeeriumi projektid</t>
  </si>
  <si>
    <t>projekt MAX (endine SUCCESS)</t>
  </si>
  <si>
    <t>RRÜL "Lüüra"</t>
  </si>
  <si>
    <t>Tallinna Botaanikaaia peamaja talveaia remont</t>
  </si>
  <si>
    <t>12 61 23 010 0</t>
  </si>
  <si>
    <t>239 11 30 00 0</t>
  </si>
  <si>
    <t>239 11 99 00 0</t>
  </si>
  <si>
    <t>Pallasti tn rekonstrueerimine</t>
  </si>
  <si>
    <t>12 91 23 012 0</t>
  </si>
  <si>
    <t>Botaanikaaia taimekollektsioonide märgistamise I etapp</t>
  </si>
  <si>
    <t>laulu- või tantsupeo protsessis osaleva kollektiivi juhendajale lisatasu ja maksude maksmiseks</t>
  </si>
  <si>
    <t>12 61 23 002 0</t>
  </si>
  <si>
    <t>Tallinna linna ja lähiümbruse transpordikava koostamine - välisabi</t>
  </si>
  <si>
    <t>Mustamäe Linnaosa Valitsuse sotsiaalhoolekande osakonna tööruumide renoveerimine</t>
  </si>
  <si>
    <t>Põhja-Tallinna Sotsiaalkeskuse soojaveetrassi projekteerimine ja ehitamine</t>
  </si>
  <si>
    <t>Mustamäe Sotsiaalkeskuse laste päevakeskuse ehitamine (Sõpruse pst 209a)</t>
  </si>
  <si>
    <t>Kristiine Linnaosa Valitsuse sotsiaalhoolekande osakonnaruumide renoveerimine</t>
  </si>
  <si>
    <t>288 01 02 00 0</t>
  </si>
  <si>
    <t>12 65 23 019 0</t>
  </si>
  <si>
    <t>239 11 22 20 0</t>
  </si>
  <si>
    <t>üksikkorterite majandamine (Haabersti linnaosa)</t>
  </si>
  <si>
    <t>Eesti Maadlusliit</t>
  </si>
  <si>
    <t>nõutav** - ainult rahavoo koodide 01 ja 02 korral</t>
  </si>
  <si>
    <t>Kapitaliliisingu intressid</t>
  </si>
  <si>
    <t>288 05 99 00 0</t>
  </si>
  <si>
    <t>toetus Vana-Kalamaja Täiskasvanute Gümnaasiumile projekti osalemiseks Lätis, Riias kontaktseminaril "Learning by Doing" täitmiseks FA kood HA-</t>
  </si>
  <si>
    <t>12 89 23 011 0</t>
  </si>
  <si>
    <t>MTÜ Fenno-Ugria Asutus</t>
  </si>
  <si>
    <t>12 89 23 012 0</t>
  </si>
  <si>
    <t>Eesti Olümpiaakadeemia</t>
  </si>
  <si>
    <t>220 03 12 00 0</t>
  </si>
  <si>
    <t>esindusteavikud</t>
  </si>
  <si>
    <t>220 03 21 00 0</t>
  </si>
  <si>
    <t>12 17 28 003 0</t>
  </si>
  <si>
    <t>Nõmme Linnaosa Valitsuse sotsiaalhoolekande 
   osakonna ruumide renoveerimine</t>
  </si>
  <si>
    <t>hädaolukorraks valmisoleku toetamiseks</t>
  </si>
  <si>
    <t>226 13 03 00 0</t>
  </si>
  <si>
    <t>114 81 01 00 0</t>
  </si>
  <si>
    <t>tulu linna kaubamärgi kasutamisest</t>
  </si>
  <si>
    <t>115 00 00 00 0</t>
  </si>
  <si>
    <t>r/v seminarid</t>
  </si>
  <si>
    <t>Müüdud loomade jääkväärtus</t>
  </si>
  <si>
    <t>projekti "Teatrimeelselt eestikeelselt" teostamiseks</t>
  </si>
  <si>
    <t>projekt "Ohoo Wiiralt…Ohoo Pariis"</t>
  </si>
  <si>
    <t>225 14 01 01 0</t>
  </si>
  <si>
    <t>kultuuritegevus - projektide kulud</t>
  </si>
  <si>
    <t>225 14 01 20 0</t>
  </si>
  <si>
    <t>225 14 01 30 0</t>
  </si>
  <si>
    <t>225 14 01 40 0</t>
  </si>
  <si>
    <t>225 14 01 50 0</t>
  </si>
  <si>
    <t>225 14 01 60 0</t>
  </si>
  <si>
    <t>225 14 01 61 0</t>
  </si>
  <si>
    <t>225 14 01 70 0</t>
  </si>
  <si>
    <t>225 14 01 80 0</t>
  </si>
  <si>
    <t>225 14 01 90 0</t>
  </si>
  <si>
    <t>223 10 01 10 0</t>
  </si>
  <si>
    <t>223 10 01 21 0</t>
  </si>
  <si>
    <t>223 11 01 13 0</t>
  </si>
  <si>
    <t>põhi- üldkeskharidus - PPP - K&amp;L Arendus OÜ</t>
  </si>
  <si>
    <t>Lastehoid ja alusharidus - PPP - K&amp;L Arendus OÜ</t>
  </si>
  <si>
    <t>projekti "Teeme kooli toredaks" läbiviimiseks</t>
  </si>
  <si>
    <t>Tln Mustamäe Gümnaasium - Tiigrihüppe SA</t>
  </si>
  <si>
    <t>Tln Inglise Kolledž - Tiigrihüppe SA</t>
  </si>
  <si>
    <t>Tln Tehnikagümnaasium - Tiigrihüppe SA</t>
  </si>
  <si>
    <t>haljasalade mõõdistamine ja inventariseerimine</t>
  </si>
  <si>
    <t>231 99 04 00 0</t>
  </si>
  <si>
    <t>tg puuetega isikute hoolekanne - jaotamata</t>
  </si>
  <si>
    <t>228 12 99 00 0</t>
  </si>
  <si>
    <t>projekt "Youth Work on the Crossroads of Cultures"</t>
  </si>
  <si>
    <t>Mustamäe Suusahüppebaasi olmehoone projekteerimine</t>
  </si>
  <si>
    <t>Põhjakoristusroboti Piraya Automatic ostmine</t>
  </si>
  <si>
    <t>Tondi - Alevi ristmik</t>
  </si>
  <si>
    <t>Tallinna ühisveevärgi ja -kanalisatsiooni arendamise kava</t>
  </si>
  <si>
    <t>302 00 00 00 0</t>
  </si>
  <si>
    <t>Muud info- ja kommunikatsioonitehnoloogilised kulud</t>
  </si>
  <si>
    <t>12 11 28 011 0</t>
  </si>
  <si>
    <t>Eraldis Sotsiaalministeeriumilt projekti "tööharjutamise programm psüühilise erivajadusega inimestele" läbiviimiseks Vaimse Tervise Keskusele</t>
  </si>
  <si>
    <t>282 51 00 00 0</t>
  </si>
  <si>
    <t>Erastamisega seotud muud kulud</t>
  </si>
  <si>
    <t>282 51 01 00 0</t>
  </si>
  <si>
    <t>231 15 05 00 0</t>
  </si>
  <si>
    <t>Pääsküla prügila monitooring</t>
  </si>
  <si>
    <t>12 65 23 062 0</t>
  </si>
  <si>
    <t>muud heakorrakulud (Põhja-Tallinna Valitsus)</t>
  </si>
  <si>
    <t>Preemiad ja stipendiumid (va haridusalased stipendiumid)</t>
  </si>
  <si>
    <t>välisprojektide administreerimine</t>
  </si>
  <si>
    <t>12 91 20 012 0</t>
  </si>
  <si>
    <t>12 65 23 021 0</t>
  </si>
  <si>
    <t>projekt "Loodusõpetus algkoolis"</t>
  </si>
  <si>
    <t>Üleriigilise tähtsusega maardlate kaevandamisõigus</t>
  </si>
  <si>
    <t>sotsiaalhoolekanne</t>
  </si>
  <si>
    <t>kapitaliliisingu intressid - jaotamata</t>
  </si>
  <si>
    <t>muud finantskulud - jaotamata</t>
  </si>
  <si>
    <t>Ebatõenäoliselt laekuv intressi-, viivise- ja kohustistasu laenudelt</t>
  </si>
  <si>
    <t>muud heakorrakulud - jaotamata</t>
  </si>
  <si>
    <t>248 12 11 30 0</t>
  </si>
  <si>
    <t>teistelt KOV-idelt huvikoolide tegevuskulude katteks</t>
  </si>
  <si>
    <t>12 67 45 001 0</t>
  </si>
  <si>
    <t>12 05 39 001 0</t>
  </si>
  <si>
    <t>rahv.vah.võistlustel edukalt osalenute premeerimiseks, käskkiri nr 681</t>
  </si>
  <si>
    <t>alaealiste õigusrikkujate sotsiaalne rehabilitatsioon</t>
  </si>
  <si>
    <t>228 13 04 02 0</t>
  </si>
  <si>
    <t>rehabilitatsiooniteenus</t>
  </si>
  <si>
    <t>228 13 04 99 0</t>
  </si>
  <si>
    <t>12 64 28 001 0</t>
  </si>
  <si>
    <t>Grundtvig programm</t>
  </si>
  <si>
    <t>228 11 03 00 0</t>
  </si>
  <si>
    <t>isikliku abistaja teenused</t>
  </si>
  <si>
    <t>12 67 31 012 0</t>
  </si>
  <si>
    <t>04520</t>
  </si>
  <si>
    <t>lillefestivali korraldamine</t>
  </si>
  <si>
    <t>tänavavalgustuse õhuliinid Põhja-Tallinnas                  </t>
  </si>
  <si>
    <t>225 04 29 00 0</t>
  </si>
  <si>
    <t>Laulu-ja tantsupeoliste majutus</t>
  </si>
  <si>
    <t>Võetud laenude intressid</t>
  </si>
  <si>
    <t>12 65 23 015 0</t>
  </si>
  <si>
    <t>Tuisu 20 asuva hoone rekonstrueerimine Kristiine Sotsiaalkeskuseks</t>
  </si>
  <si>
    <t>12 06 25 009 0</t>
  </si>
  <si>
    <t xml:space="preserve">113 34 91 00 0  </t>
  </si>
  <si>
    <t xml:space="preserve">113 34 00 00 0  </t>
  </si>
  <si>
    <t xml:space="preserve">Põhikooli- ja gümnaasiumiseaduse alusel määratud trahvid </t>
  </si>
  <si>
    <t xml:space="preserve">põhikooli- ja gümnaasiumiseaduse alusel määratud trahvid </t>
  </si>
  <si>
    <t>lavastuse "Lembelood vanas linnas" dekoratsioonide, kostüümide ja trükiste soetamiseks</t>
  </si>
  <si>
    <t>12 52 23 009 0</t>
  </si>
  <si>
    <t>12 52 23 010 0</t>
  </si>
  <si>
    <t>jazzstuudiole löökriistakomplekti ostmiseks</t>
  </si>
  <si>
    <t>vähemusrahvuste organisatsioonid - jaotamata</t>
  </si>
  <si>
    <t>projekti "Once upon a time..- stories: a way to develop, explore and learn" toetamiseks</t>
  </si>
  <si>
    <t>Võlalt arvestatud tulu</t>
  </si>
  <si>
    <t>115 20 01 00 0</t>
  </si>
  <si>
    <t>võlalt arvestatud tulu</t>
  </si>
  <si>
    <t>115 30 00 00 0</t>
  </si>
  <si>
    <t>elamumajanduse muud kulud</t>
  </si>
  <si>
    <t>kasutusloa väljastamine</t>
  </si>
  <si>
    <t>112 49 00 00 0</t>
  </si>
  <si>
    <t>242 00 00 00 0</t>
  </si>
  <si>
    <t>projekt "Noorte moewshow NEO:N ja soenguvõistulus FöönX 2008"</t>
  </si>
  <si>
    <t xml:space="preserve">Pärnamäe kalmistu olmeruumide ja garaaz-töökoja renoveerimine </t>
  </si>
  <si>
    <t>Kristiine</t>
  </si>
  <si>
    <t>Perekonnaseisuameti arhiiviruumide renoveerimine ja sisustamine arhiiviriiulitega</t>
  </si>
  <si>
    <t>Üürile ja rendile antud kinnistute, hoonete, ruumide korrashoiuteenused</t>
  </si>
  <si>
    <t>projekt INNOMET II LEONARDO (EL)</t>
  </si>
  <si>
    <t>12 91 42 001 0</t>
  </si>
  <si>
    <t>projekt SMILE (EL)</t>
  </si>
  <si>
    <t>220 04 23 00 0</t>
  </si>
  <si>
    <t>projekt "Tln avalike teenuste arendus"</t>
  </si>
  <si>
    <t>12 91 20 009 0</t>
  </si>
  <si>
    <t>Tallinna kinnisvararegister</t>
  </si>
  <si>
    <t>220 40 01 00 0</t>
  </si>
  <si>
    <t>231 15 11 00 0</t>
  </si>
  <si>
    <t>korraldatud jäätmevedu</t>
  </si>
  <si>
    <t>Pirita ja Stroomi randade heakorratööd</t>
  </si>
  <si>
    <t>231 21 14 00 0</t>
  </si>
  <si>
    <t>245 05 01 00 0</t>
  </si>
  <si>
    <t>toetus SA-le Keskkonnakogu</t>
  </si>
  <si>
    <t>Raua tn 23 sauna renoveerimine</t>
  </si>
  <si>
    <t>Kadrioru pargi Kirdetiigi piirkonna, Pillapalu platsi ja Tammesalu puistute veerežiimi parandamine - LE</t>
  </si>
  <si>
    <t>Kadrioru pargi Kirdetiigi piirkonna, Pillapalu platsi ja Tammesalu puistute veerežiimi parandamine - RE</t>
  </si>
  <si>
    <t>Pirita ja Stroomi randade korrastamine</t>
  </si>
  <si>
    <t>projekt "Kooli infovahetussüsteem"</t>
  </si>
  <si>
    <t>puudega laste intervallhoid</t>
  </si>
  <si>
    <t>228 13 05 91 0</t>
  </si>
  <si>
    <t>228 84 00 00 0</t>
  </si>
  <si>
    <t>220 13 12 00 0</t>
  </si>
  <si>
    <t>Muud administreerimiskulud</t>
  </si>
  <si>
    <t>Uurimis- ja arendustööd</t>
  </si>
  <si>
    <t>Lähetuskulud (v.a.koolituslähetus)</t>
  </si>
  <si>
    <t>Lühiajalised lähetused</t>
  </si>
  <si>
    <t>HARIDUSAMET</t>
  </si>
  <si>
    <t>Linnamüüri renoveerimine - Hellemanni, Munkadetaguse torni ja Plate torni renoveerimine ja bastionikäikude avamine</t>
  </si>
  <si>
    <t>Eesti Kultuurkapital</t>
  </si>
  <si>
    <t>12 53 00 000 0</t>
  </si>
  <si>
    <t>Tallinna Botaanikaaia alpinaariumi rosaariumi ja püsikute kollektsiooni tugimüüride rekonstrueerimine</t>
  </si>
  <si>
    <t>projekt "Õpime õppima eesti keeles"</t>
  </si>
  <si>
    <t>12 67 23 006 0</t>
  </si>
  <si>
    <t>116 83 11 00 0</t>
  </si>
  <si>
    <t>jäätmeveo teenustasu</t>
  </si>
  <si>
    <t>toetus Tallinna esindusvõistkondadele</t>
  </si>
  <si>
    <r>
      <t>Viru väljak 6 (</t>
    </r>
    <r>
      <rPr>
        <i/>
        <sz val="10"/>
        <rFont val="Arial"/>
        <family val="2"/>
      </rPr>
      <t>intressid</t>
    </r>
    <r>
      <rPr>
        <sz val="10"/>
        <rFont val="Arial"/>
        <family val="2"/>
      </rPr>
      <t>)</t>
    </r>
  </si>
  <si>
    <t>tg noorsootöö - jaotamata</t>
  </si>
  <si>
    <t>226 12 99 00 0</t>
  </si>
  <si>
    <t>tg sporditegevuse toetamine - jaotamata</t>
  </si>
  <si>
    <t>226 11 99 00 0</t>
  </si>
  <si>
    <t>116 08 24 01 0</t>
  </si>
  <si>
    <t>Tallinna Noorteaasta 2007</t>
  </si>
  <si>
    <t>üksikkorterite majandamine (Lasnamäe linnaosa)</t>
  </si>
  <si>
    <t>12 65 23 080 0</t>
  </si>
  <si>
    <t>Tallinna Laagna Gümnaasiumile projekti "Hunt Kriimsilma 9 ametit" teostamiseks</t>
  </si>
  <si>
    <t>12 67 25 011 0</t>
  </si>
  <si>
    <t xml:space="preserve">Tallinna Loomaaed projekt „Tallinna Loomaaia loodushariduspäev“ </t>
  </si>
  <si>
    <t>228 81 21 00 0</t>
  </si>
  <si>
    <t>MTÜ Pro Civitas</t>
  </si>
  <si>
    <t>230 11 01 01 0</t>
  </si>
  <si>
    <t>12 52 25 046 0</t>
  </si>
  <si>
    <t>Keskraamatukogu osalemine IFLA konverentsil</t>
  </si>
  <si>
    <t>Kohtumisürituste sarja „Lavalaudadelt lugemistuppa“ läbiviimine</t>
  </si>
  <si>
    <t>Mustpeade Maja</t>
  </si>
  <si>
    <t>225 04 00 00 0</t>
  </si>
  <si>
    <t>projekt "Mari Tampere-Bezrodny viiuliõpetuse III meistrikursus-suvekoolitus"</t>
  </si>
  <si>
    <t>Kasum/kahjum kauplemisportfelli võlakirjade ja muude võlainstrumentide müügist</t>
  </si>
  <si>
    <t>Liisingukohustuste suurenemine</t>
  </si>
  <si>
    <t>Kolmandatele isikutele hüvitatud kulud</t>
  </si>
  <si>
    <t>12 11 28 012 0</t>
  </si>
  <si>
    <t>Piirkondlikud spordiüritused</t>
  </si>
  <si>
    <t>loomakaitse</t>
  </si>
  <si>
    <t>12 61 23 008 0</t>
  </si>
  <si>
    <t>elamute majandamine  (Lasnamäe linnaosa)</t>
  </si>
  <si>
    <t>225 37 31 99 0</t>
  </si>
  <si>
    <t>226 24 01 00 0</t>
  </si>
  <si>
    <t>LiVal Sport</t>
  </si>
  <si>
    <t>228 13 05 01 0</t>
  </si>
  <si>
    <t>ranitsad vähekindlustatud perede lastele</t>
  </si>
  <si>
    <t>Üürile ja rendile antud kinnistute, hoonete, ruumide kindlustusmaksed</t>
  </si>
  <si>
    <t>narkomaania ja AIDSi ennetustegevus</t>
  </si>
  <si>
    <t>277 35 01 07 0</t>
  </si>
  <si>
    <t>277 35 01 08 0</t>
  </si>
  <si>
    <t>Tln Mustakivi LA - sadevee ärajooksu remont</t>
  </si>
  <si>
    <t>12 99 28 004 0</t>
  </si>
  <si>
    <t>Briti Nõukogult projektile "Tore Lastekaitsepäev Nõmmel"</t>
  </si>
  <si>
    <t>12 99 27 003 0</t>
  </si>
  <si>
    <t>12 64 23 084 0</t>
  </si>
  <si>
    <t>Müüdud teede müügitulu</t>
  </si>
  <si>
    <t>12 91 23 011 0</t>
  </si>
  <si>
    <t>Muude trahvide korrigeerimine</t>
  </si>
  <si>
    <t>välisrahatusega projekt "Aianduse kunst" - OF</t>
  </si>
  <si>
    <t>põhi- üldkeskharidus - teenuse ost teiselt KOV-lt</t>
  </si>
  <si>
    <t>12 64 23 106 0</t>
  </si>
  <si>
    <t>Osalemaks Rumeenias Buzaus Scoala cu clasele I-VIII nr 12s toimuval partneritega kohtumisel</t>
  </si>
  <si>
    <t>08208</t>
  </si>
  <si>
    <t>08201</t>
  </si>
  <si>
    <t>08202</t>
  </si>
  <si>
    <t>08203</t>
  </si>
  <si>
    <t>projekti "Koos on parem olla" teostamiseks</t>
  </si>
  <si>
    <t>tele- ja raadiosaated</t>
  </si>
  <si>
    <t>12 64 23 037 0</t>
  </si>
  <si>
    <t>12 64 23 038 0</t>
  </si>
  <si>
    <t>12 64 23 039 0</t>
  </si>
  <si>
    <t>12 64 23 040 0</t>
  </si>
  <si>
    <t>Vanalinna Hariduskolleegiumi ehitusekspertiis</t>
  </si>
  <si>
    <t>248 11 11 02 0</t>
  </si>
  <si>
    <t>INNOACT (ESF)</t>
  </si>
  <si>
    <t>EÜ programm Euroopa noored "Dimension of Tallinn"</t>
  </si>
  <si>
    <t>220 01 00 00 0</t>
  </si>
  <si>
    <t>116 03 99 92 0</t>
  </si>
  <si>
    <t>tulu kommunaalteenuste müügist - äriruumid</t>
  </si>
  <si>
    <t>3233</t>
  </si>
  <si>
    <t>116 09 90 00 0</t>
  </si>
  <si>
    <t>Võrgustike Kongress</t>
  </si>
  <si>
    <t>12 64 23 003 0</t>
  </si>
  <si>
    <t>228 13 07 00 0</t>
  </si>
  <si>
    <t>239 11 22 00 0</t>
  </si>
  <si>
    <t>Kalevi Spordihalli renoveerimine</t>
  </si>
  <si>
    <t>terviseliikumise programmi üritused</t>
  </si>
  <si>
    <t>Kahjutasud, viivised (v.a.maksuintressid ja finantskulud)</t>
  </si>
  <si>
    <t>Varude allahindlus</t>
  </si>
  <si>
    <t>PLUS - avaliku linnaruumi valgustuse jätkusuutlikud strateegiad</t>
  </si>
  <si>
    <t>12 91 45 010 0</t>
  </si>
  <si>
    <t>12 67 25 005 0</t>
  </si>
  <si>
    <t xml:space="preserve">Erika tn 11 munitsipaalmaja renoveerimine     </t>
  </si>
  <si>
    <t>12 91 45 011 0</t>
  </si>
  <si>
    <t>Regionaalne panus Euroopa taaskasutuskogukonda – R4R</t>
  </si>
  <si>
    <t>245 15 12 00 0</t>
  </si>
  <si>
    <t>Sihtotstarbeline eraldis Mittetulundusühingule Keskkonnateenused välisrahastusega projekti „Ümberlaadimis- ja jäätmejaamade rajamine ning tehniline varustamine“ kaasfinantseerimiseks (ü)</t>
  </si>
  <si>
    <t>Muud sotsiaalabitoetused avaliku sektori töötajatele</t>
  </si>
  <si>
    <t>valitsussektorisse kuuluvatelt AÕJ isikutelt</t>
  </si>
  <si>
    <t>Katuse remont ja soojustamine</t>
  </si>
  <si>
    <t>Tallinna Raku Lasteaed</t>
  </si>
  <si>
    <t>Piirdeaia ehitus, katuse ja põranda remont</t>
  </si>
  <si>
    <t>Pirita Lasteaed</t>
  </si>
  <si>
    <t>Lasteaed Kajakas</t>
  </si>
  <si>
    <t>Elektikilbid, juhtmestik</t>
  </si>
  <si>
    <t>Lasteaed Mesipuu</t>
  </si>
  <si>
    <t>Katuse remont, soojustus ja kesküttesüsteemi remont</t>
  </si>
  <si>
    <t>Tallinna Loomaaiale praktika juhendaja tasu</t>
  </si>
  <si>
    <t>12 02 25 003 0</t>
  </si>
  <si>
    <t>12 02 25 002 0</t>
  </si>
  <si>
    <t>annetuste arvel tehtavad kulud</t>
  </si>
  <si>
    <t>välisrahatusega projekt FIR - LE</t>
  </si>
  <si>
    <t>233 40 20 02 0</t>
  </si>
  <si>
    <t>226 24 10 00 0</t>
  </si>
  <si>
    <t>tegevustoetus VHK-le Minneapolises toimuval konverentsil osalemiseks</t>
  </si>
  <si>
    <t>eraldis PassiveHouse OÜ-lt välisrahastusega projektile TEN</t>
  </si>
  <si>
    <t>12 91 28 003 0</t>
  </si>
  <si>
    <t>223 11 81 75 0</t>
  </si>
  <si>
    <t>muud annetused</t>
  </si>
  <si>
    <t>piletitulu</t>
  </si>
  <si>
    <t>reklaamitulu</t>
  </si>
  <si>
    <t>suveniiride müük</t>
  </si>
  <si>
    <t>223 43 07 00 0</t>
  </si>
  <si>
    <t>223 43 08 00 0</t>
  </si>
  <si>
    <t>Hoiuste vähenemine                            719 01 00 00 0</t>
  </si>
  <si>
    <t>Hoiuste suurenemine                            719 02 00 00 0</t>
  </si>
  <si>
    <t>Muutus netovaras                     790 99 00 00 0</t>
  </si>
  <si>
    <t>SA Innove rahastatavad projektid</t>
  </si>
  <si>
    <t>223 10 81 55 0</t>
  </si>
  <si>
    <t>223 11 81 55 0</t>
  </si>
  <si>
    <t>223 14 81 55 0</t>
  </si>
  <si>
    <t>Reklaamimaks</t>
  </si>
  <si>
    <t>111 75 01 00 0</t>
  </si>
  <si>
    <t>reklaamimaks</t>
  </si>
  <si>
    <t>111 76 00 00 0</t>
  </si>
  <si>
    <t>festival "Interrampa 2007"</t>
  </si>
  <si>
    <t>12 61 23 022 0</t>
  </si>
  <si>
    <t>projektikonkursi "Innovaatiline Kool 2011" raames arendusprojekti teostamiseks</t>
  </si>
  <si>
    <t>Mitte-eestlaste Integratsiooni SA projektid 2</t>
  </si>
  <si>
    <t>Kasum/kahjum aktsiate ja muude omakapitaliinstrumentide ümberhindamisest</t>
  </si>
  <si>
    <t xml:space="preserve">puuetega inimeste kaitstud töö- ja rakenduskeskuse teenus  </t>
  </si>
  <si>
    <t>228 11 04 02 0</t>
  </si>
  <si>
    <t>312 00 00 00 0</t>
  </si>
  <si>
    <t>Keskkonnaamet</t>
  </si>
  <si>
    <t>231 99 30 00 0</t>
  </si>
  <si>
    <t>113 27 00 00 0</t>
  </si>
  <si>
    <t>223 11 81 71 0</t>
  </si>
  <si>
    <t>IB programm</t>
  </si>
  <si>
    <t>Lühiajaliste laenude nominaal- ja soetusmaksumuse vahe amortiseerimata osa</t>
  </si>
  <si>
    <t>Tornide väljaku rekonstrueerimine</t>
  </si>
  <si>
    <t>maavara kaevandamisõiguse tasu</t>
  </si>
  <si>
    <t>226 24 13 00 0</t>
  </si>
  <si>
    <t>Muu immateriaalse põhivara müügiga seotud kulud</t>
  </si>
  <si>
    <t>laekunud üürivõlad</t>
  </si>
  <si>
    <t xml:space="preserve">Puudega inimese hooldaja toetus </t>
  </si>
  <si>
    <t>Rehabilitatsioonitoetus puuetega inimestele</t>
  </si>
  <si>
    <t>12 02 23 038 0</t>
  </si>
  <si>
    <t>Patriarhi väljak</t>
  </si>
  <si>
    <t>225 04 61 00 0</t>
  </si>
  <si>
    <t>Hiina uus aasta</t>
  </si>
  <si>
    <t xml:space="preserve">Valla ja linnasekretäri tõestamistoimingute riigilõiv  </t>
  </si>
  <si>
    <t>Kasum/kahjum lõpetamata ehituse müügist</t>
  </si>
  <si>
    <t>12 91 23 008 0</t>
  </si>
  <si>
    <t>12 91 23 009 0</t>
  </si>
  <si>
    <t>223 11 01 02 0</t>
  </si>
  <si>
    <t>223 11 01 09 0</t>
  </si>
  <si>
    <t>223 11 01 10 0</t>
  </si>
  <si>
    <t xml:space="preserve">223 40 07 00 0 </t>
  </si>
  <si>
    <t>Tervise Arengu Instituud (TAI)</t>
  </si>
  <si>
    <t>Tallinna LA Vikerkaar - projekteerimine</t>
  </si>
  <si>
    <t>Treppoja lastelaagri hoonete - uste-akende sulgemine</t>
  </si>
  <si>
    <t xml:space="preserve">Tallinna Kesklinna Vene Gümnaasiumile projekti "Õpime tundma ja hoidma Eestimaa loodust" teostamiseks </t>
  </si>
  <si>
    <t>Müügi eesmärgil soetatud kaupade müük</t>
  </si>
  <si>
    <t>Müügi eesmärgil soetatud kaupade müüga seotud kulud</t>
  </si>
  <si>
    <t>Ristiku tn</t>
  </si>
  <si>
    <t>Tänavavalgustuse ehitus ja renoveerimine</t>
  </si>
  <si>
    <t>Projekt "Turvaline ülekäigurada"</t>
  </si>
  <si>
    <t>Toetused hooldajatele (v.a. puuetega isikud)</t>
  </si>
  <si>
    <t>näitus "Naerdes läbi vihma ja päikese" - vihmavarjude ajaloost ja tänapäevast - korraldamiseks</t>
  </si>
  <si>
    <t>12 52 25 023 0</t>
  </si>
  <si>
    <t>Müüdud masinate ja seadmete jääkväärtus</t>
  </si>
  <si>
    <t>Müüdud transpordivahendite müügitulu</t>
  </si>
  <si>
    <t>12 67 23 012 0</t>
  </si>
  <si>
    <t>projekt "Muukeelne õpilane"</t>
  </si>
  <si>
    <t>projekt "ACTION - All Citizens Together Improve Our Nations"</t>
  </si>
  <si>
    <t>projekt ""Taevas" ja "Põrgu" Euroopas/"Himmel" und "Hölle" in Europa""</t>
  </si>
  <si>
    <t>115 01 35 00 0</t>
  </si>
  <si>
    <t>Teede müügiga seotud kulud</t>
  </si>
  <si>
    <t>Muude rajatiste müügiga seotud kulud</t>
  </si>
  <si>
    <t>Tallinna Vee-ettevõtjate Järelevalve SA tulud</t>
  </si>
  <si>
    <t>852 99 00 00 0</t>
  </si>
  <si>
    <t>852 99 99 00 0</t>
  </si>
  <si>
    <t>851 00 00 00 0</t>
  </si>
  <si>
    <t>852 00 00 00 0</t>
  </si>
  <si>
    <t>843 00 00 00 0</t>
  </si>
  <si>
    <t>12 89 28 002 0</t>
  </si>
  <si>
    <t>SEB heategevusfond</t>
  </si>
  <si>
    <t>Jõuluvalgustus</t>
  </si>
  <si>
    <t>projekt "Turva- ja ristmikukaamerad"</t>
  </si>
  <si>
    <t>12 91 42 014 0</t>
  </si>
  <si>
    <t>teede ja tänavate ehituseks, rekonstrueerimiseks ning kapitaalremondiks (EL SF)</t>
  </si>
  <si>
    <t>Lillepi pargi rekonstrueerimine</t>
  </si>
  <si>
    <t xml:space="preserve">Säästva tarbimise ja jäätmeinfolava esitlused </t>
  </si>
  <si>
    <t>12 52 25 077 0</t>
  </si>
  <si>
    <t>12 52 25 078 0</t>
  </si>
  <si>
    <t>12 52 25 079 0</t>
  </si>
  <si>
    <t>12 52 25 080 0</t>
  </si>
  <si>
    <t xml:space="preserve">Tallinna Filharmooniale: Uku Jolleri esinemine sarjas Püha Mauritiuse barokiõhtud </t>
  </si>
  <si>
    <t xml:space="preserve">Tallinna Filharmooniale: Tallinna Kammerorkestri kontsertreis Mehhikosse koos Eesti Filharmoonia Kammerkooriga </t>
  </si>
  <si>
    <t xml:space="preserve">Tallinna Filharmooniale: Tallinna Kammerorkestri osalemine Ruovesi muusikafestivalil Soomes </t>
  </si>
  <si>
    <t>Katariina kirik</t>
  </si>
  <si>
    <t>Tulu haridusasutuste majandustegevusest</t>
  </si>
  <si>
    <t>Õiguste ja litsentside müügiga seotud kulud</t>
  </si>
  <si>
    <t>väikeettevõtluse projektid</t>
  </si>
  <si>
    <t>Pikaajalisele lähetusele lähetatute kindlustus</t>
  </si>
  <si>
    <t>Majandustegevuse registri toimingute riigilõiv</t>
  </si>
  <si>
    <t>Kultuurikatla ja Linnahalli ümbruse planeering</t>
  </si>
  <si>
    <t>Muu vara üür ja rent</t>
  </si>
  <si>
    <t>12 02 23 058 0</t>
  </si>
  <si>
    <t>12 02 23 059 0</t>
  </si>
  <si>
    <t>registri andmete kinnitatud väljavõtete väljastamine</t>
  </si>
  <si>
    <t>112 82 00 00 0</t>
  </si>
  <si>
    <t>Oma- ja kaasfinantseerimise reserv</t>
  </si>
  <si>
    <t>Kontaktseminar "Promoting enterpreneurship and learning communities Challenges of the school in the XXI century"</t>
  </si>
  <si>
    <t>841 01 01 00 0</t>
  </si>
  <si>
    <t>116 71 00 00 0</t>
  </si>
  <si>
    <t>tg eakate hoolekanne - jaotamata</t>
  </si>
  <si>
    <t>228 13 99 00 0</t>
  </si>
  <si>
    <t>tg laste hoolekanne - jaotamata</t>
  </si>
  <si>
    <t>228 14 99 00 0</t>
  </si>
  <si>
    <t>LINNA TUGITEENUSED</t>
  </si>
  <si>
    <t>12 65 23 054 0</t>
  </si>
  <si>
    <t>Hoonestusõiguse seadmise tasu</t>
  </si>
  <si>
    <t>3237</t>
  </si>
  <si>
    <t xml:space="preserve">ANTUD TOETUSED </t>
  </si>
  <si>
    <t>Linnaarhiivi teavikute soetamine</t>
  </si>
  <si>
    <t>Muud riigilõivud A-E</t>
  </si>
  <si>
    <t>rühmaruumide remont</t>
  </si>
  <si>
    <t>Heleni Kool</t>
  </si>
  <si>
    <t>Mustamäe Gümnaasium</t>
  </si>
  <si>
    <t>227 22 13 00 0</t>
  </si>
  <si>
    <t>„Multicultural Meeting Point“</t>
  </si>
  <si>
    <t>üldvalitsemise asutuse ruumide kasutamine üritusteks</t>
  </si>
  <si>
    <t>116 66 00 00 0</t>
  </si>
  <si>
    <t>Müügitulu</t>
  </si>
  <si>
    <t xml:space="preserve">116 66 01 00 0 </t>
  </si>
  <si>
    <t>12 52 25 022 0</t>
  </si>
  <si>
    <t>12 06 25 042 0</t>
  </si>
  <si>
    <t>Paldiski mnt 36 a remont</t>
  </si>
  <si>
    <t>muud muuseumi tasulised teenused</t>
  </si>
  <si>
    <t>116 05 20 00 0</t>
  </si>
  <si>
    <t>12 63 23 005 0</t>
  </si>
  <si>
    <t>Nikolai kirik</t>
  </si>
  <si>
    <t>Peeteli kirik</t>
  </si>
  <si>
    <t>Adventkirik</t>
  </si>
  <si>
    <t>Kaarli kirik</t>
  </si>
  <si>
    <t>Rootsi-Mihkli kirik</t>
  </si>
  <si>
    <t>Jaani kirik</t>
  </si>
  <si>
    <t>Saastetasu</t>
  </si>
  <si>
    <t>115 87 01 00 0</t>
  </si>
  <si>
    <t>saastetasu</t>
  </si>
  <si>
    <t>115 01 23 00 0</t>
  </si>
  <si>
    <t>rahahaldus</t>
  </si>
  <si>
    <t>12 99 23 003 0</t>
  </si>
  <si>
    <t>223 40 02 00 0</t>
  </si>
  <si>
    <t>majutusettevõtte tunnustamise taotluse menetlemine</t>
  </si>
  <si>
    <t>Tallinna Lasteaiale Pääsusilm projekti "Water, Air and Earth - Those Three are our Friends" teostamiseks</t>
  </si>
  <si>
    <t>Tallinna Kuristiku Gümnaasiumile õpilaste õpirände projekti elluviimiseks</t>
  </si>
  <si>
    <t>Kadaka Spordihalli renoveerimine (CO2)</t>
  </si>
  <si>
    <t>113 31 00 00 0</t>
  </si>
  <si>
    <t>12 91 42 002 0</t>
  </si>
  <si>
    <t>Tln Rukkilille LA - vee magistraaltorustike remont</t>
  </si>
  <si>
    <t>Tln 21. Kool - katuse ja fassaadi remont</t>
  </si>
  <si>
    <t>TEGEVUSKULUD (eelarve koondgrupp)</t>
  </si>
  <si>
    <t>TÖÖJÕUKULUD</t>
  </si>
  <si>
    <t>12 69 25 001 0</t>
  </si>
  <si>
    <t>MTÜ Rokkijad</t>
  </si>
  <si>
    <t>225 93 01 00 0</t>
  </si>
  <si>
    <t>projekt "Tallinna Linna Kultuuritegu"</t>
  </si>
  <si>
    <t>247 11 00 00 0</t>
  </si>
  <si>
    <t>Geomaatika</t>
  </si>
  <si>
    <t>223 20 21 40 0</t>
  </si>
  <si>
    <t>haridusprojektid</t>
  </si>
  <si>
    <t>223 20 21 50 0</t>
  </si>
  <si>
    <t>12 65 23 055 0</t>
  </si>
  <si>
    <t>projekti "Muinasjutuvärvid" teostamiseks</t>
  </si>
  <si>
    <t>12 65 23 056 0</t>
  </si>
  <si>
    <t>põhi- üldkeskharidus - PPP - BCA</t>
  </si>
  <si>
    <t>põhi- üldkeskharidus - PPP - Vivatex</t>
  </si>
  <si>
    <t>Taekwon-do Liit</t>
  </si>
  <si>
    <t>Jeti jäähall</t>
  </si>
  <si>
    <t>Premia jäähall</t>
  </si>
  <si>
    <t>IT-investeeringud</t>
  </si>
  <si>
    <t>Hooned (v.a. eluhooned) soetusmaksmuses</t>
  </si>
  <si>
    <t>MTÜ Kotka Staadion</t>
  </si>
  <si>
    <t>226 13 08 00 0</t>
  </si>
  <si>
    <t>223 11 01 01 0</t>
  </si>
  <si>
    <t>Tulu taimede ja istanduste müügist</t>
  </si>
  <si>
    <t>Kinnisvarainvesteeringute kindlustusmaksed</t>
  </si>
  <si>
    <t>Muud kinnisvarainvesteeringutega seotud kulud</t>
  </si>
  <si>
    <t>sotsiaaltoetused (Lasnamäe linnaosa)</t>
  </si>
  <si>
    <t xml:space="preserve">sotsiaaltoetused (Mustamäe linnaosa) </t>
  </si>
  <si>
    <t>sotsiaaltoetused (Nõmme linnaosa)</t>
  </si>
  <si>
    <t>Tallinna Ümera Lasteaia fassaadi remont</t>
  </si>
  <si>
    <t>Rõõmutarekese Lasteaia katuse ja karniiside remont</t>
  </si>
  <si>
    <t>Raamatukogude tasulised teenused - korrigeerimine</t>
  </si>
  <si>
    <t>12 65 23 024 0</t>
  </si>
  <si>
    <t>Tasuta üleantud vara</t>
  </si>
  <si>
    <t>energeetika säästva arengu kava väljatöötamine</t>
  </si>
  <si>
    <t>220 03 30 00 0</t>
  </si>
  <si>
    <t>telesaated</t>
  </si>
  <si>
    <t>Rocca al Mare rannapromenaadi projekteerimine ja ehitus</t>
  </si>
  <si>
    <t>II Kesklinn</t>
  </si>
  <si>
    <t>Falgi pargi rekonstrueerimine</t>
  </si>
  <si>
    <t>projektile A.H.Tammsaare Muuseumi 6. sügiskonverentsi „Paradiisi küsimus. Paradiisi kuvand Eesti kirjanduses“ korraldamise toetuseks</t>
  </si>
  <si>
    <t>SAADUD MITTESIHTOTSTARBELINE FINANTSEERIMINE</t>
  </si>
  <si>
    <t>223 11 81 56 0</t>
  </si>
  <si>
    <t>SA Innove rahastatavad projektid (2)</t>
  </si>
  <si>
    <t>Tallinna Arte Gümnaasiumi keldri torustike remont</t>
  </si>
  <si>
    <t>PPP projektide ettevalmistamine</t>
  </si>
  <si>
    <t>225 04 01 99 0</t>
  </si>
  <si>
    <t>alaealiste komisjonid (Mustamäe linnaosa)</t>
  </si>
  <si>
    <t>Avaliku teenistuse ametnike töötasu</t>
  </si>
  <si>
    <t>Välismaise sihtfinantseerimise kaasfinantseerimise vahendamine põhivara soetuseks</t>
  </si>
  <si>
    <t>raviasutuste avariiremont</t>
  </si>
  <si>
    <t>teistelt KOV-idelt huviasutuste tegevuskulude katteks</t>
  </si>
  <si>
    <t>Tõnis Mägi koolioratooriumile (Tartu LV kultuuriosakond)</t>
  </si>
  <si>
    <t>kalmistuteenused</t>
  </si>
  <si>
    <t>muude annetuste arvel tehtavad kulud</t>
  </si>
  <si>
    <t>Kultuurkapitali rahastatavad projektid</t>
  </si>
  <si>
    <t>projekt Pilet (EL SF)</t>
  </si>
  <si>
    <t>etenduse "Kooselu väikesed kuriteod" väljatoomiseks</t>
  </si>
  <si>
    <t>päevakeskuse teenused (Kristiine linnaosa)</t>
  </si>
  <si>
    <t>tegevustoetus perearstidele</t>
  </si>
  <si>
    <t>SA Tallinna Vene Muuseumi tulud</t>
  </si>
  <si>
    <t>845 99 00 00 0</t>
  </si>
  <si>
    <t>842 00 00 00 0</t>
  </si>
  <si>
    <t>842 99 00 00 0</t>
  </si>
  <si>
    <t>845 00 00 00 0</t>
  </si>
  <si>
    <t>239 31 00 00 0</t>
  </si>
  <si>
    <t>Maa korraldamine ja maksustamine</t>
  </si>
  <si>
    <t>239 31 01 00 0</t>
  </si>
  <si>
    <t>230 91 01 00 0</t>
  </si>
  <si>
    <t>230 92 00 00 0</t>
  </si>
  <si>
    <t>Projekt UrBike</t>
  </si>
  <si>
    <t>230 92 01 00 0</t>
  </si>
  <si>
    <t>projekt UrBike</t>
  </si>
  <si>
    <t>231 00 00 00 0</t>
  </si>
  <si>
    <t>HEAKORD</t>
  </si>
  <si>
    <t>231 11 00 00 0</t>
  </si>
  <si>
    <t>Haljastus</t>
  </si>
  <si>
    <t>231 11 01 00 0</t>
  </si>
  <si>
    <t>haljastute hooldus</t>
  </si>
  <si>
    <t>228 81 16 00 0</t>
  </si>
  <si>
    <t>228 81 17 00 0</t>
  </si>
  <si>
    <t>Muud jaotamata investeeringud</t>
  </si>
  <si>
    <t>Inventari majandamiskulud</t>
  </si>
  <si>
    <t>12 64 23 063 0</t>
  </si>
  <si>
    <t>12 89 25 009 0</t>
  </si>
  <si>
    <t>projekt "Tuleviku hooldusravi-integreeritud hooldusravi mudel vananevas Euroopas"</t>
  </si>
  <si>
    <t>AKTSIAKAPITALI VÄHENDAMINE</t>
  </si>
  <si>
    <t>AS Tallinna Soojus</t>
  </si>
  <si>
    <t>12 64 23 110 0</t>
  </si>
  <si>
    <t>Osalemine Türgis Konyas kontaktseminaril</t>
  </si>
  <si>
    <t>Haridusalased tugiteenused</t>
  </si>
  <si>
    <t>Tallinna Seli Lasteaia fassaadi remont</t>
  </si>
  <si>
    <t>Tallinna Kullerkupu Lasteaia väliskanalisatsiooni remont</t>
  </si>
  <si>
    <t>Tallinna Siisikese Lasteaia ruumide remont ja kanalisatsiooni avarii likvideerimine</t>
  </si>
  <si>
    <t>Merivälja Kooli rularambi remont</t>
  </si>
  <si>
    <t>Tallinna Mustamäe 1. Lasteaed/Algkooli automaatse tulekahjusignalisatsiooni väljaehitamine</t>
  </si>
  <si>
    <t>12 52 25 057 0</t>
  </si>
  <si>
    <t>Konverents „Eesti romaan - sisse ja väljavaade“ A. H. Tammsaare Muuseumis</t>
  </si>
  <si>
    <t>turud - jaotamata</t>
  </si>
  <si>
    <t>12 11 23 001 0</t>
  </si>
  <si>
    <t>12 52 25 002 0</t>
  </si>
  <si>
    <t xml:space="preserve">Info- ja kommunikatsioonitehnoloogia kulud </t>
  </si>
  <si>
    <t>12 02 28 001 0</t>
  </si>
  <si>
    <t>Õigused ja litsentsid soetusmaksumuses</t>
  </si>
  <si>
    <t>12 91 27 008 0</t>
  </si>
  <si>
    <t>konkursil "Let The Peoples Sing" osalemiseks</t>
  </si>
  <si>
    <t>Tallinna Heleni Kooli renoveerimine</t>
  </si>
  <si>
    <t>116 61 01 00 0</t>
  </si>
  <si>
    <t>Kultuuriministeerium</t>
  </si>
  <si>
    <t>vahetusprojekt "Tallinna Kopli Ametikooli õpilaste keevitustööde praktika Saksamaal"</t>
  </si>
  <si>
    <t>12 65 23 018 0</t>
  </si>
  <si>
    <t>projekt "Vabadusvõitluse radadel"</t>
  </si>
  <si>
    <t>projekt "Kooliväline keeleõpe"</t>
  </si>
  <si>
    <t>220 20 20 00 0</t>
  </si>
  <si>
    <t>SA Lastehaigla vaimse tervise keskus</t>
  </si>
  <si>
    <t>Ühistranspordi infrastruktuur</t>
  </si>
  <si>
    <t>äriruumide majandamine (Põhja-Tallinn)</t>
  </si>
  <si>
    <t>Keskkonnaprogrammid</t>
  </si>
  <si>
    <t>228 11 09 00 0</t>
  </si>
  <si>
    <t>Kesklinna videovalve süsteem</t>
  </si>
  <si>
    <t>Tln LA Kikas-tuletõkkeuste paigaldus</t>
  </si>
  <si>
    <t>Tln Liivaku LA - tuletõkkeuste paigaldus</t>
  </si>
  <si>
    <t>245 15 02 00 0</t>
  </si>
  <si>
    <t>Secure</t>
  </si>
  <si>
    <t>Botaanikaaia reostuskollete likvideerimine</t>
  </si>
  <si>
    <t>223 01 01 00 0</t>
  </si>
  <si>
    <t>Kuldne Mask</t>
  </si>
  <si>
    <t>225 37 21 50 0</t>
  </si>
  <si>
    <t>looduskaitseseaduse alusel määratud trahvid</t>
  </si>
  <si>
    <t>Rahvusooper Estonia</t>
  </si>
  <si>
    <t>116 65 13 00 0</t>
  </si>
  <si>
    <t>12 79 00 000 0</t>
  </si>
  <si>
    <t>Elukestva Õppe Arendamise SA Innove</t>
  </si>
  <si>
    <t>239 41 60 00 0</t>
  </si>
  <si>
    <t>239 41 70 00 0</t>
  </si>
  <si>
    <t>osalemine ICLM (International Literary Museums)aasta konverentsil Shangais</t>
  </si>
  <si>
    <t>Ristiku Põhikool - õppevahendid</t>
  </si>
  <si>
    <t>toetus E.Vilde reisidest ja reisikirjadest näituse korraldamiseks</t>
  </si>
  <si>
    <t>12 52 25 028 0</t>
  </si>
  <si>
    <t>teemakonverentsi "Põrgupõhja uus Vanapagan" korraldamiseks</t>
  </si>
  <si>
    <t>112 26 00 00 0</t>
  </si>
  <si>
    <t>lasteaed-algkool</t>
  </si>
  <si>
    <t>04550</t>
  </si>
  <si>
    <t>05300</t>
  </si>
  <si>
    <t>225 90 11 00 0</t>
  </si>
  <si>
    <t>AS Tallinna Linnahall</t>
  </si>
  <si>
    <t xml:space="preserve">SUBSIIDIUMID ETTEVÕTLUSEGA TEGELEVATELE ISIKUTELE </t>
  </si>
  <si>
    <t>Kodumaised subsiidiumid</t>
  </si>
  <si>
    <t>projekt "Naeratusega lasteaeda"</t>
  </si>
  <si>
    <t>12 65 23 031 0</t>
  </si>
  <si>
    <t>projekt "Olen eestimaalane"</t>
  </si>
  <si>
    <t>12 65 23 032 0</t>
  </si>
  <si>
    <t>Lindakivi Kultuurikeskuse renoveerimine</t>
  </si>
  <si>
    <t>Kasum/kahjum maa müügist</t>
  </si>
  <si>
    <t>Maa müügiga seotud kulud</t>
  </si>
  <si>
    <t>12 89 23 016 0</t>
  </si>
  <si>
    <t>Eluhoonete müügiga seotud kulud</t>
  </si>
  <si>
    <t>SA Tallinn 2011</t>
  </si>
  <si>
    <t>12 02 23 039 0</t>
  </si>
  <si>
    <t>226 11 20 00 0</t>
  </si>
  <si>
    <t>staadionid</t>
  </si>
  <si>
    <t>223 40 00 00 0</t>
  </si>
  <si>
    <t>Eesti Kunstiakadeemia</t>
  </si>
  <si>
    <t>Välisrahastusega projekt „PLUS" - OF</t>
  </si>
  <si>
    <t>Välisrahastusega projekt „PLUS" - VR</t>
  </si>
  <si>
    <t>245 15 10 00 0</t>
  </si>
  <si>
    <t>Merivälja Kool – õpilastoolide ost</t>
  </si>
  <si>
    <t>Linnavolikogu kantselei hoone Vana-Viru 12</t>
  </si>
  <si>
    <t>Eesti Muusika- ja Teatriakadeemia</t>
  </si>
  <si>
    <t>12 43 00 000 0</t>
  </si>
  <si>
    <t>piirdeaia remont</t>
  </si>
  <si>
    <t>Muumipere Lastesõim</t>
  </si>
  <si>
    <t>Tallinna Kunstikoolile laste- ja noortenäituse korraldamiseks "Kullo" Lastegaleriis</t>
  </si>
  <si>
    <t xml:space="preserve">Tallinna Kunstikoolile protsessikunsti workshopi läbiviimiseks </t>
  </si>
  <si>
    <t>12 65 23 014 0</t>
  </si>
  <si>
    <t>12 65 23 006 0</t>
  </si>
  <si>
    <t>12 65 23 007 0</t>
  </si>
  <si>
    <t>239 31 12 00 0</t>
  </si>
  <si>
    <t>maa korraldamine</t>
  </si>
  <si>
    <t>239 41 00 00 0</t>
  </si>
  <si>
    <t>12 11 28 013 0</t>
  </si>
  <si>
    <t>Projekt "Üheskoos"</t>
  </si>
  <si>
    <t>223 17 02 00 0</t>
  </si>
  <si>
    <t>223 11 81 70 0</t>
  </si>
  <si>
    <t>12 02 23 048 0</t>
  </si>
  <si>
    <t xml:space="preserve">toetuse eraldamine vene õppekeelega gümnaasiumidele </t>
  </si>
  <si>
    <t>Kinnistute, hoonete ja ruumide elekter</t>
  </si>
  <si>
    <t>õppekava toetav loodusõpe Tallinna Botaanikaaias</t>
  </si>
  <si>
    <t>"Vanaemad-ja vanaisad oskuslikud arvutikasutajad"</t>
  </si>
  <si>
    <t>223 39 91 00 0</t>
  </si>
  <si>
    <t>alaealiste komisjonid (Põhja-Tallinn)</t>
  </si>
  <si>
    <t>12 52 25 066 0</t>
  </si>
  <si>
    <t>Tallinna Kammerorkestri dirigendi honorar</t>
  </si>
  <si>
    <t>Eestis elavate rahvusvähemuste kultuuri tutvustav üritustesari „Saja rahva lood“</t>
  </si>
  <si>
    <t>12 06 25 081 0</t>
  </si>
  <si>
    <t>erastamisega seotud muud kulud</t>
  </si>
  <si>
    <t>Linnavalitsuse reservfond</t>
  </si>
  <si>
    <t>linnaplaneerimine</t>
  </si>
  <si>
    <t>tervisespordi projektid - jaotamata</t>
  </si>
  <si>
    <t>pikapäevakooli teenuse osutamiseks</t>
  </si>
  <si>
    <t>12 04 23 001 0</t>
  </si>
  <si>
    <t>12 02 23 016 0</t>
  </si>
  <si>
    <t>12 11 77 005 0</t>
  </si>
  <si>
    <t>113 16 00 00 0</t>
  </si>
  <si>
    <t>116 41 02 00 0</t>
  </si>
  <si>
    <t xml:space="preserve">sellest vv - kuludesse kantud (amortiseeritud) väheväärtuslikud varad </t>
  </si>
  <si>
    <t>Muu immateriaalse põhivara amortisatsioon</t>
  </si>
  <si>
    <t>12 02 23 017 0</t>
  </si>
  <si>
    <t>12 02 23 018 0</t>
  </si>
  <si>
    <t>alkoholiseaduse alusel määratud trahvid</t>
  </si>
  <si>
    <t>113 11 00 00 0</t>
  </si>
  <si>
    <t>Tln Magdaleena LA - kanalisatsiooni avariiremont</t>
  </si>
  <si>
    <t>Tln Humanitaargümnaasium - remondi ettevalmistamine</t>
  </si>
  <si>
    <t>gümnaasiumid</t>
  </si>
  <si>
    <t>12 14 23 001 0</t>
  </si>
  <si>
    <t>232 12 04 00 0</t>
  </si>
  <si>
    <t>kohaliku omavalitsuse korralduse seaduse alusel määratud trahvid</t>
  </si>
  <si>
    <t>12 11 23 002 0</t>
  </si>
  <si>
    <t>projekt "Võta shape up ja ole terve"</t>
  </si>
  <si>
    <t>Lapse koolitoetus</t>
  </si>
  <si>
    <t>turismiturunduse projektid</t>
  </si>
  <si>
    <t>ametiasutuste turvasüsteemid</t>
  </si>
  <si>
    <t>277 24 03 00 0</t>
  </si>
  <si>
    <t>kiirabiteenused - linn</t>
  </si>
  <si>
    <t>kiirabiteenused - riik</t>
  </si>
  <si>
    <t xml:space="preserve">Nõustamisteenused </t>
  </si>
  <si>
    <t>115 71 30 00 0</t>
  </si>
  <si>
    <t>leppetrahvid</t>
  </si>
  <si>
    <t>12 07 30 003 0</t>
  </si>
  <si>
    <t>12 06 25 083 0</t>
  </si>
  <si>
    <t>12 06 25 084 0</t>
  </si>
  <si>
    <t>Käibemaks - põhivara soetusel alates 01.01.2009</t>
  </si>
  <si>
    <t>F 2999900000</t>
  </si>
  <si>
    <t>FINANTSKULUD</t>
  </si>
  <si>
    <t>lavastusega "Keskööpäike" osalemine "Balti Teatrite Festivalil" Panevezyses</t>
  </si>
  <si>
    <t>116 08 14 00 0</t>
  </si>
  <si>
    <t>sotsiaalhoolekandeasutuse toitlustustasu</t>
  </si>
  <si>
    <t>250 01 55 00 0</t>
  </si>
  <si>
    <t>250 01 65 00 0</t>
  </si>
  <si>
    <t>Munitsipaalpolitseiamet</t>
  </si>
  <si>
    <t>välisrahatusega projekt "Aianduse kunst"</t>
  </si>
  <si>
    <t>Välisrahastusega projektid</t>
  </si>
  <si>
    <t>Nõmme turu renoveerimine</t>
  </si>
  <si>
    <t>Karjääriteenuste süsteem (väism.sf)</t>
  </si>
  <si>
    <t>Tallinna Linnamäe Lasteaia soojussõlme automaatika vahetus</t>
  </si>
  <si>
    <t>Tallinna Raku Lasteaia evakuatsioonivalgustus</t>
  </si>
  <si>
    <t>Tallinna Kullerkupu Lasteaia evakuatsioonivalgustus</t>
  </si>
  <si>
    <t>Tallinna Tihase Lasteaia evakuatsioonivalgustus</t>
  </si>
  <si>
    <t>Tallinna 22. Lasteaia korstna remont</t>
  </si>
  <si>
    <t>Tallinna Kesklinna Vene Gümnaasiumi katuse avariiremont</t>
  </si>
  <si>
    <t>Tallinna Paekaare Gümnaasiumi fassaadide kindlustamine</t>
  </si>
  <si>
    <t>Istituto D'Istruziore Superiore A.F.Formiggini, Itaalias</t>
  </si>
  <si>
    <t>Kulude liigendus otstarbe järgi</t>
  </si>
  <si>
    <t>Linnavolikogu</t>
  </si>
  <si>
    <t>Linnavalitsus</t>
  </si>
  <si>
    <t>223 10 81 11 0</t>
  </si>
  <si>
    <t>KIK rahastatavad projektid 2</t>
  </si>
  <si>
    <t>Haabersti LOV</t>
  </si>
  <si>
    <t>12 67 25 002 0</t>
  </si>
  <si>
    <t>12 91 25 003 0</t>
  </si>
  <si>
    <t>12 89 23 013 0</t>
  </si>
  <si>
    <t>Tln Lasteaed Mudila - avariitööd</t>
  </si>
  <si>
    <t>12 11 28 004 0</t>
  </si>
  <si>
    <t>Uus tn 19/Vene tn 30 hoone (Okasroosikese loss) rekonstrueerimise projekt                                                                                                                                             </t>
  </si>
  <si>
    <t>248 11 01 00 0</t>
  </si>
  <si>
    <t>väikeettevõtlus</t>
  </si>
  <si>
    <t xml:space="preserve">248 11 11 00 0 </t>
  </si>
  <si>
    <t>Kinnistute, hoonete ja ruumide valveteenused</t>
  </si>
  <si>
    <t>231 99 50 00 0</t>
  </si>
  <si>
    <t>12 52 23 023 0</t>
  </si>
  <si>
    <t>12 06 25 074 0</t>
  </si>
  <si>
    <t>Timo Steiner - heliloomingu tellimine</t>
  </si>
  <si>
    <t>Nõmme Spordikeskus</t>
  </si>
  <si>
    <t>227 00 00 00 0</t>
  </si>
  <si>
    <t>NOORSOOTÖÖ</t>
  </si>
  <si>
    <t>227 11 00 00 0</t>
  </si>
  <si>
    <t>Noorsootöö</t>
  </si>
  <si>
    <t>227 11 10 00 0</t>
  </si>
  <si>
    <t>noortekeskus</t>
  </si>
  <si>
    <t>227 11 11 00 0</t>
  </si>
  <si>
    <t>noorte info ja nõustamine</t>
  </si>
  <si>
    <t>maapõueseaduse alusel määratud trahvid</t>
  </si>
  <si>
    <t>Eesti Koolispordi Liit</t>
  </si>
  <si>
    <t>ühisveevärgi- ja kanalisatsiooniseaduse alusel määratud trahvid</t>
  </si>
  <si>
    <t>113 25 00 00 0</t>
  </si>
  <si>
    <t>projekt "Metoodilise keskuse tegevus- ja ajakava"</t>
  </si>
  <si>
    <t>äriruumide majandamine (Haabersti linnaosa)</t>
  </si>
  <si>
    <t>projekt "International possibilities in Tallinn Youth Work Centre"</t>
  </si>
  <si>
    <t>Mugula tee (Oblika tn - Palderjani tee)</t>
  </si>
  <si>
    <t>Lükati tee parkla</t>
  </si>
  <si>
    <t>Lasteaed Rukkirääk, Rukki 17</t>
  </si>
  <si>
    <t>12 02 27 011 0</t>
  </si>
  <si>
    <t>"Operatsioon Õ" teostamiseks</t>
  </si>
  <si>
    <t>Hingedepäeva kontserdi korraldamiseks, Tallinna Filharmooniale, Tartu Jaani kirikus (Tartu LV kultuuriosakond)</t>
  </si>
  <si>
    <t>12 64 23 047 0</t>
  </si>
  <si>
    <t>12 64 23 061 0</t>
  </si>
  <si>
    <t>Kinnisvarainvesteeringute korrashoiu- ja remondimaterjalid, lisaseadmed ja -tarvikud</t>
  </si>
  <si>
    <t>12 52 25 043 0</t>
  </si>
  <si>
    <t>12 52 25 044 0</t>
  </si>
  <si>
    <t>projekt "Eesti ajalugu oma silmaga"</t>
  </si>
  <si>
    <t>12 02 27 010 0</t>
  </si>
  <si>
    <t>HTM "Ühenduses peitub jõud"</t>
  </si>
  <si>
    <t>Proteeside, ortopeediliste ja muude abivahendite soetamine ning eraldamise korralduskulud</t>
  </si>
  <si>
    <t>linna äriühingute likvideerimiskulud</t>
  </si>
  <si>
    <t>225 37 00 00 0</t>
  </si>
  <si>
    <t>225 37 11 00 0</t>
  </si>
  <si>
    <t>piirkondlikud noorsooüritused (Haabersti linnaosa)</t>
  </si>
  <si>
    <t>12 02 23 036 0</t>
  </si>
  <si>
    <t>112 70 01 00 0</t>
  </si>
  <si>
    <t>220 08 11 00 0</t>
  </si>
  <si>
    <t>223 17 81 60 0</t>
  </si>
  <si>
    <t>Veesõidukite rent</t>
  </si>
  <si>
    <t>Muud veesõidukite majandamiskulud</t>
  </si>
  <si>
    <t>220 22 01 00 0</t>
  </si>
  <si>
    <t>220 91 00 00 0</t>
  </si>
  <si>
    <t>Illuste Mõisa palliplatsi remont</t>
  </si>
  <si>
    <t>12 02 23 007 0</t>
  </si>
  <si>
    <t>12 06 25 040 0</t>
  </si>
  <si>
    <t>piirkondlikud kultuuriüritused (Põhja-Tallinn)</t>
  </si>
  <si>
    <t>Muinsuskaitse</t>
  </si>
  <si>
    <t>277 35 21 00 0</t>
  </si>
  <si>
    <t>12 14 22 001 0</t>
  </si>
  <si>
    <t>12 14 27 013 0</t>
  </si>
  <si>
    <t>Loomaia Paksunahaliste maja (CO 2)</t>
  </si>
  <si>
    <t>Tulud muudelt majandusaladelt</t>
  </si>
  <si>
    <t>Tulu muudelt majandusaladelt</t>
  </si>
  <si>
    <t>12 50 00 000 0</t>
  </si>
  <si>
    <t>Eesti Rahvusraamatukogu</t>
  </si>
  <si>
    <t>stipendium rahvusvahelise õpilaste heliloomingu- ja improvisatsioonikonkursi korraldamiseks</t>
  </si>
  <si>
    <t>12 67 23 010 0</t>
  </si>
  <si>
    <t>Mustamäe LOV reservfond</t>
  </si>
  <si>
    <t>12 91 48 007 0</t>
  </si>
  <si>
    <t>Välisrahastusega projekt "Rail Baltica kasvukoridor"</t>
  </si>
  <si>
    <t>12 91 47 002 0</t>
  </si>
  <si>
    <t>projekt "Rail Baltica kasvukoridor"</t>
  </si>
  <si>
    <t>turismiturundus Venemaal</t>
  </si>
  <si>
    <t>248 12 11 16 0</t>
  </si>
  <si>
    <t>turismiturundus Lätis</t>
  </si>
  <si>
    <t>248 12 11 17 0</t>
  </si>
  <si>
    <t>223 20 21 20 0</t>
  </si>
  <si>
    <t>konverentside korraldamine</t>
  </si>
  <si>
    <t>247 12 99 00 0</t>
  </si>
  <si>
    <t>tg planeeringud - jaotamata</t>
  </si>
  <si>
    <t>233 11 99 00 0</t>
  </si>
  <si>
    <t>12 67 23 023 0</t>
  </si>
  <si>
    <t>Tallinna Suitsupääsupesa Lasteaiale keskkonnateemaliste õppepäevade korraldamiseks</t>
  </si>
  <si>
    <t>12 67 23 024 0</t>
  </si>
  <si>
    <t xml:space="preserve">Tallinna Lille Lasteaiale projekti "Tallinna Lille ja Tallinna Tihase lasteaia laste tutvumine Tallinna lähiümbruse pankranniku ja mererannaga" </t>
  </si>
  <si>
    <t>MATERIAALNE PÕHIVARA</t>
  </si>
  <si>
    <t>Maa</t>
  </si>
  <si>
    <t>Tulu spordi- ja vaba aja asutuste majandustegevusest</t>
  </si>
  <si>
    <t>3222</t>
  </si>
  <si>
    <t>116 06 01 00 0</t>
  </si>
  <si>
    <t>116 06 02 00 0</t>
  </si>
  <si>
    <t>112 70 02 00 0</t>
  </si>
  <si>
    <t>Balti tee (Balti keti) mälestusmärgi projekteerimine</t>
  </si>
  <si>
    <t>Patriarh Aleksius II büst</t>
  </si>
  <si>
    <t>12 65 23 022 0</t>
  </si>
  <si>
    <t>12 91 45 002 0</t>
  </si>
  <si>
    <t>12 91 00 000 0</t>
  </si>
  <si>
    <t>12 92 00 000 0</t>
  </si>
  <si>
    <t>220 13 01 00 0</t>
  </si>
  <si>
    <t>"Ranna noortekeskus" (Harju MV-lt)</t>
  </si>
  <si>
    <t>12 63 23 006 0</t>
  </si>
  <si>
    <t>Tallinn-Aegna vahelise laevaühenduse tagamiseks</t>
  </si>
  <si>
    <t>Majandustegevuse registri seaduse alusel teostatavatelt toimingutelt</t>
  </si>
  <si>
    <t>112 81 01 00 0</t>
  </si>
  <si>
    <t>toetus vähekindlustatud lastega peredele arvuti ostmiseks</t>
  </si>
  <si>
    <t>228 39 21 00 0</t>
  </si>
  <si>
    <t>228 39 22 00 0</t>
  </si>
  <si>
    <t>116 03 99 11 0</t>
  </si>
  <si>
    <t xml:space="preserve">Hooldamine, rehabilitatsioon, taastusravi </t>
  </si>
  <si>
    <t>Raviteenused</t>
  </si>
  <si>
    <t>projekt "Eelista eestimaist! Eesti ehitab"</t>
  </si>
  <si>
    <t>Nõmme Muusikakoolile osalemiseks VIII Põhjamaade Muusikakoolide Keelpilliorkestrite seminaril Karstadis</t>
  </si>
  <si>
    <t>Tallinna Munitsipaalperearstikeskuse OÜ - tulud kokku</t>
  </si>
  <si>
    <t>820 99 00 00 0</t>
  </si>
  <si>
    <t>820 99 99 00 0</t>
  </si>
  <si>
    <t>Nimi</t>
  </si>
  <si>
    <t>elamute majandamine  (Mustamäe linnaosa)</t>
  </si>
  <si>
    <t>TEGEVUSALA</t>
  </si>
  <si>
    <t>Pärnamäe kalmistu haldushoone remont</t>
  </si>
  <si>
    <t>jätkuprojekt põhihariduseta noorte kutseõpe</t>
  </si>
  <si>
    <t>Lipud, vimplid, muu sümboolika</t>
  </si>
  <si>
    <t>Fototarbed, fotod</t>
  </si>
  <si>
    <t>Muud erivahendid ja materjalid</t>
  </si>
  <si>
    <t>Mitmesugused majanduskulud</t>
  </si>
  <si>
    <t>12 64 23 082 0</t>
  </si>
  <si>
    <t>12 64 23 083 0</t>
  </si>
  <si>
    <t>Lasteaia remont</t>
  </si>
  <si>
    <t>Tallinna Allika Lasteaed</t>
  </si>
  <si>
    <t>Õueala korrastamine</t>
  </si>
  <si>
    <t>hooviala korrastamine</t>
  </si>
  <si>
    <t>Tallinna Männiku Lasteaed</t>
  </si>
  <si>
    <t>Rühmarüuumide kööginurkade remont</t>
  </si>
  <si>
    <t>Tallinna Arbu Lasteaed</t>
  </si>
  <si>
    <t>Õueala ja mänguväljaku korrastamine</t>
  </si>
  <si>
    <t>Õueala uuendamine ja hoone remont</t>
  </si>
  <si>
    <t>Rühmaruumide remont ja mööbli uuendamine</t>
  </si>
  <si>
    <t>Hoovi valgustamine</t>
  </si>
  <si>
    <t>Hoovi korrastamine</t>
  </si>
  <si>
    <t>Tallinna Mutionu Lasteaed</t>
  </si>
  <si>
    <t>Voodite ost</t>
  </si>
  <si>
    <t>Rühmaruumide remont</t>
  </si>
  <si>
    <t>Õueala varjualuse ja rühmaruumide remont</t>
  </si>
  <si>
    <t>Tallinna Kannikese Lasteaed</t>
  </si>
  <si>
    <t>Mänguväljaku rajamine</t>
  </si>
  <si>
    <t>Piirdeaia remont</t>
  </si>
  <si>
    <t>Tallinna Lasteaed Pääsusilm</t>
  </si>
  <si>
    <t>Koridori remont</t>
  </si>
  <si>
    <t>Varikatuste ehitus ja õuevahendite uuendamine</t>
  </si>
  <si>
    <t>Tallinna Meelespea Lasteaed</t>
  </si>
  <si>
    <t>Õueala rajatiste soetamine</t>
  </si>
  <si>
    <t>Ujula remont</t>
  </si>
  <si>
    <t>Tallinna Munitsipaalperearstikeskuse OÜ osakapital</t>
  </si>
  <si>
    <t>220 10 22 00 0</t>
  </si>
  <si>
    <t>projekt "Tee loodusetunnetuseni ja kogemuseni looduse toimimisest"</t>
  </si>
  <si>
    <t>kultuuritegevus (Kesklinn)</t>
  </si>
  <si>
    <t>kultuuritegevus  (Kristiine linnaosa)</t>
  </si>
  <si>
    <t>12 65 23 043 0</t>
  </si>
  <si>
    <t>parkla operaatorilt</t>
  </si>
  <si>
    <t>Projekt "Kõik sihtgrupid liikuma Haaberstis!"</t>
  </si>
  <si>
    <t>12 63 23 008 0</t>
  </si>
  <si>
    <t>MTÜ Ema ja Lapse Keskus</t>
  </si>
  <si>
    <t>223 20 21 00 0</t>
  </si>
  <si>
    <t>Kohaliku omavalitsuse korralduse seaduse alusel määratud trahvid</t>
  </si>
  <si>
    <t>113 15 91 00 0</t>
  </si>
  <si>
    <t>12 89 23 014 0</t>
  </si>
  <si>
    <t>parimate sportlaste ja võistkonna preemia</t>
  </si>
  <si>
    <t>116 03 12 00 0</t>
  </si>
  <si>
    <t>koolitoidutasu</t>
  </si>
  <si>
    <t>116 03 13 00 0</t>
  </si>
  <si>
    <t>Ettevõtlusinkubaator - uue inkubaatori ettevalmistus</t>
  </si>
  <si>
    <t>Transport</t>
  </si>
  <si>
    <t>Projekt "Pargi ja sõida"</t>
  </si>
  <si>
    <t>Kulu ebatõenäoliselt laekuvatest laenunõuetest</t>
  </si>
  <si>
    <t>tänavavalgustuse õhuliinid Kesklinnas                          </t>
  </si>
  <si>
    <t>perekonnaseisualaste riiklike kohustuste täitmine Tallinna linnas</t>
  </si>
  <si>
    <t>kolimistoetus</t>
  </si>
  <si>
    <t>12 02 27 006 0</t>
  </si>
  <si>
    <t>Tallinna Linnamäe LA kanalisatsioonitorustiku remont</t>
  </si>
  <si>
    <t>Tallinna LA Pääsusilm B-korpuse ja basseini ehityuslik ekspertiis</t>
  </si>
  <si>
    <t>Tallinna LA Sinilill kanalisatsioonitorustike avariiremont</t>
  </si>
  <si>
    <t>Tallinna Läänemere Gümnaasiumi remondi ettevalmistus</t>
  </si>
  <si>
    <t>AVC tööjõukulude grupid</t>
  </si>
  <si>
    <t>223 35 01 00 0</t>
  </si>
  <si>
    <t>223 35 02 00 0</t>
  </si>
  <si>
    <t>TULUD VARADELT</t>
  </si>
  <si>
    <t>114 20 00 00 0</t>
  </si>
  <si>
    <t>Dividendid</t>
  </si>
  <si>
    <t>114 20 01 00 0</t>
  </si>
  <si>
    <t>Nõmme Sotsiaalkeskus</t>
  </si>
  <si>
    <t>231 99 90 99 0</t>
  </si>
  <si>
    <t>231 99 90 11 0</t>
  </si>
  <si>
    <t>muud heakorrakulud - hoonete lammutamine</t>
  </si>
  <si>
    <t>sotsiaalhoolekandeasutuse koolitusteenused</t>
  </si>
  <si>
    <t>Eesti Patsientide Ühing</t>
  </si>
  <si>
    <t>228 81 02 00 0</t>
  </si>
  <si>
    <t>integreeritud nõustamismudeli arendamine</t>
  </si>
  <si>
    <t>12 02 27 002 0</t>
  </si>
  <si>
    <t>12 02 27 003 0</t>
  </si>
  <si>
    <t>223 11 81 81 0</t>
  </si>
  <si>
    <t>223 11 81 90 0</t>
  </si>
  <si>
    <t>223 11 81 99 0</t>
  </si>
  <si>
    <t>223 11 88 90 0</t>
  </si>
  <si>
    <t>223 11 88 99 0</t>
  </si>
  <si>
    <t>223 14 81 10 0</t>
  </si>
  <si>
    <t>223 14 81 20 0</t>
  </si>
  <si>
    <t>223 14 81 21 0</t>
  </si>
  <si>
    <t>223 14 81 30 0</t>
  </si>
  <si>
    <t>223 14 81 31 0</t>
  </si>
  <si>
    <t>223 14 81 40 0</t>
  </si>
  <si>
    <t>223 14 81 81 0</t>
  </si>
  <si>
    <t>223 14 81 90 0</t>
  </si>
  <si>
    <t>223 14 81 99 0</t>
  </si>
  <si>
    <t>223 14 88 90 0</t>
  </si>
  <si>
    <t>223 14 88 99 0</t>
  </si>
  <si>
    <t>annetuste arvel tehtavad kulud (1)</t>
  </si>
  <si>
    <t>Koolieelsete lasteasutuste osaline remont</t>
  </si>
  <si>
    <t>12 91 27 006 0</t>
  </si>
  <si>
    <t>12 52 23 046 0</t>
  </si>
  <si>
    <t xml:space="preserve">ARCI Strauss eraldab projektile "Let`s be AMICUS-Ole AMICUS-e vabatahtlik" </t>
  </si>
  <si>
    <t>Karistusseadustiku alusel määratud trahvid</t>
  </si>
  <si>
    <t>113 01 91 00 0</t>
  </si>
  <si>
    <t>223 17 01 01 0</t>
  </si>
  <si>
    <t>223 17 01 02 0</t>
  </si>
  <si>
    <t>Tallinna Kullatera Lasteaed - küttesüsteemi rekonstrueerimine (CO2)</t>
  </si>
  <si>
    <t>Tallinna Luha Lasteaed - fassaadi ja katuse rekonstrueerimine (CO2)</t>
  </si>
  <si>
    <t>Tallinna Mustakivi Lasteaed - fassaadi rekonstrueerimine (CO2)</t>
  </si>
  <si>
    <t>FINANTSEERIMISTEHINGUD</t>
  </si>
  <si>
    <t>222 00 00 00 0</t>
  </si>
  <si>
    <t>116 05 22 00 0</t>
  </si>
  <si>
    <t>Birgitta Festivali tasulised teenused</t>
  </si>
  <si>
    <t>116 05 22 01 0</t>
  </si>
  <si>
    <t>Birgitta Festivali piletitulu</t>
  </si>
  <si>
    <t>116 05 22 02 0</t>
  </si>
  <si>
    <t>228 81 05 00 0</t>
  </si>
  <si>
    <t>MTÜ Eesti Pereplaneerimise Liit</t>
  </si>
  <si>
    <t>projekti "Effective Induction for Prison Teachers" toetamiseks</t>
  </si>
  <si>
    <t>KASUM/KAHJUM VARUDE JA PÕHIVARA MÜÜGIST (va finantsvarad)</t>
  </si>
  <si>
    <t>Müüdud maa soetusmaksumus</t>
  </si>
  <si>
    <t>Müüdud hoonete (v.a.eluhooned) müügitulu</t>
  </si>
  <si>
    <t>220 13 99 00 0</t>
  </si>
  <si>
    <t>220 85 13 01 0</t>
  </si>
  <si>
    <t>hoiatustrahvid</t>
  </si>
  <si>
    <t>113 99 00 00 0</t>
  </si>
  <si>
    <t>Muud trahvid</t>
  </si>
  <si>
    <t>12 99 26 001 0</t>
  </si>
  <si>
    <t>Mustamäe Laste Loomingu Majale projekti "XV Perepäev - kultuuripealinn Tallinn" teostamiseks</t>
  </si>
  <si>
    <t>12 06 23 019 0</t>
  </si>
  <si>
    <t>projekt "Mängime jutulõngaga"</t>
  </si>
  <si>
    <t>Eino Tambergi "Joanna Tentata" (lisamuusika süidile) teostamiseks</t>
  </si>
  <si>
    <t>Euroopa Liit, tema struktuurifondid ja Ühtekuuluvusfond</t>
  </si>
  <si>
    <t>12 91 30 001 0</t>
  </si>
  <si>
    <t>projekt SECURE (EL)</t>
  </si>
  <si>
    <t>Tln J.Poska LA - ventilatsioonitööd</t>
  </si>
  <si>
    <t>Tln LA Kraavikrõll - katuse remont</t>
  </si>
  <si>
    <t>Tln Kelmiküla LA - küttesüsteemi avarii</t>
  </si>
  <si>
    <t>Tln Raku LA - katuse remont</t>
  </si>
  <si>
    <t>Tln Mustamäe Gümnaasium - algklasside ruumide ettevalmistamine</t>
  </si>
  <si>
    <t>SA Tallinna Kultuurikatel - mitterahalised tehingud</t>
  </si>
  <si>
    <t>Kotka-Tedre-Spordi t haljasala</t>
  </si>
  <si>
    <t>Mustamäe nõlva treppide renoveerimine</t>
  </si>
  <si>
    <t>Kalamaja kalmistupark</t>
  </si>
  <si>
    <t>225 15 42 00 0</t>
  </si>
  <si>
    <t>VHK muusikakoolile keelpillide soetamiseks</t>
  </si>
  <si>
    <t>12 02 23 050 0</t>
  </si>
  <si>
    <t>226 33 00 00 0</t>
  </si>
  <si>
    <t>PPP projektid</t>
  </si>
  <si>
    <t>226 33 99 00 0</t>
  </si>
  <si>
    <t>226 37 00 00 0</t>
  </si>
  <si>
    <t>Tervisespordi projektid</t>
  </si>
  <si>
    <t>226 37 01 00 0</t>
  </si>
  <si>
    <t>12 67 23 005 0</t>
  </si>
  <si>
    <t>eraldis kutseõppe õppekavadel õppivate 1. kursuse õpilaste koolilõuna kulude toetuseks</t>
  </si>
  <si>
    <t xml:space="preserve">projekti „Eesti kirjanduse sügislaat „Klassiku akende all“ E. Vilde Muuseumi projekt)“ läbiviimiseks </t>
  </si>
  <si>
    <t>12 06 25 045 0</t>
  </si>
  <si>
    <t>osalemiseks Brüsseli Klara Festivalil</t>
  </si>
  <si>
    <t>12 06 25 046 0</t>
  </si>
  <si>
    <t>Muutus nõuetes - jaotamata        713 99 00 00 0    siin on mõeldud muutust muudes nõuetes (rmtp kontogrupid 103 ja 153)</t>
  </si>
  <si>
    <t>Kultuurkapitali rahastatavad projektid 2</t>
  </si>
  <si>
    <t>teatrifestivali „Talveöö unenägu 2008” korraldamiseks</t>
  </si>
  <si>
    <t>12 06 25 037 0</t>
  </si>
  <si>
    <t>225 04 30 99 0</t>
  </si>
  <si>
    <t>225 04 30 02 0</t>
  </si>
  <si>
    <t>225 04 30 01 0</t>
  </si>
  <si>
    <t>piirkondlikud spordiüritused (Põhja-Tallinn)</t>
  </si>
  <si>
    <t>SA Tallinna Tehnika- ja Teaduskeskus</t>
  </si>
  <si>
    <t>223 40 06 00 0</t>
  </si>
  <si>
    <t>projekti "Sünnipäevakingi üleandmiskontsert sihtriigis" raames Tõnu Kaljuste ja Tallinna Kammerorkestri USA kontsertturnee korraldamiseks</t>
  </si>
  <si>
    <t>Eesti Vabaharidusliidu programmi "Õppime parandab elukvaliteeti" rahastamiseks</t>
  </si>
  <si>
    <t>12 67 23 022 0</t>
  </si>
  <si>
    <t>projekti „Muld kui kasvukeskkond“ teostamiseks</t>
  </si>
  <si>
    <t>116 06 03 00 0</t>
  </si>
  <si>
    <t>huviasutuse muud tulud</t>
  </si>
  <si>
    <t>12 65 23 053 0</t>
  </si>
  <si>
    <t>projekt" Tallinna Linnateatri temaatilised teatrilavastused (A. H. Tammsaare "Tõde ja õigus" Vargamäel""</t>
  </si>
  <si>
    <t>Lastemänguväljakute väikevormid ja piirded</t>
  </si>
  <si>
    <t>Tallinna Kiirabile autode soetamine</t>
  </si>
  <si>
    <t>Tallinna Kiirabi muud soetused</t>
  </si>
  <si>
    <t>sarja "Viva Oratorio" kontsertide toetamiseks</t>
  </si>
  <si>
    <t>12 63 26 001 0</t>
  </si>
  <si>
    <t>Tervisespordi välisosalusega projektid</t>
  </si>
  <si>
    <t>Tallinna Kuristiku Gümnaasiumile projekti "The value of living green" teostamiseks.</t>
  </si>
  <si>
    <t>Tallinna Maraton</t>
  </si>
  <si>
    <t>299 11 00 00 0</t>
  </si>
  <si>
    <t>Puhkusetasu reservi muutus</t>
  </si>
  <si>
    <t>Rahalisi väljamakseid mittenõudvad kulud - amortisatsioon</t>
  </si>
  <si>
    <t>Tallinna ülikoolide toetus</t>
  </si>
  <si>
    <t>MTÜ Kodulinna Maja</t>
  </si>
  <si>
    <t>Stipendiumid</t>
  </si>
  <si>
    <t xml:space="preserve">223 43 00 00 0 </t>
  </si>
  <si>
    <t>231 99 20 00 0</t>
  </si>
  <si>
    <t>Tehniliste vahendite andmine</t>
  </si>
  <si>
    <t>12 06 23 006 0</t>
  </si>
  <si>
    <t>Ametlikud teated</t>
  </si>
  <si>
    <t>Tallinna turundusvideo</t>
  </si>
  <si>
    <t>kunstiesemete soetamine</t>
  </si>
  <si>
    <t>231 99 18 00 0</t>
  </si>
  <si>
    <t>ajutiste avalike käimlate hooldus</t>
  </si>
  <si>
    <t>228 27 30 00 0</t>
  </si>
  <si>
    <t>228 27 40 00 0</t>
  </si>
  <si>
    <t>228 27 60 00 0</t>
  </si>
  <si>
    <t>sotsiaalabi juhtumikorralduse põhimõttel (Kesklinn)</t>
  </si>
  <si>
    <t>sotsiaalabi juhtumikorralduse põhimõttel (Kristiine)</t>
  </si>
  <si>
    <t>239 11 22 90 0</t>
  </si>
  <si>
    <t>üksikkorterite majandamine (Põhja-Tallinn)</t>
  </si>
  <si>
    <t>239 11 24 00 0</t>
  </si>
  <si>
    <t>239 11 25 00 0</t>
  </si>
  <si>
    <t>239 11 26 00 0</t>
  </si>
  <si>
    <t>Tln Prantsuse Lütseumi spordihoone projekteerimine ja ehitus</t>
  </si>
  <si>
    <t>Veesõidukite korrashoiu- ja remondimaterjalid, lisaseadmed ja -tarvikud</t>
  </si>
  <si>
    <t>Riigilt ja riigiasutustelt</t>
  </si>
  <si>
    <t>12 02 00 000 0</t>
  </si>
  <si>
    <t>115 71 10 00 0</t>
  </si>
  <si>
    <t>saadud kindlustushüvitised</t>
  </si>
  <si>
    <t>115 71 20 00 0</t>
  </si>
  <si>
    <t>saadud kahjuhüvitised</t>
  </si>
  <si>
    <t xml:space="preserve">Amortiseerimata laenukulud </t>
  </si>
  <si>
    <t>geodeetilised ja kartograafilised tööd</t>
  </si>
  <si>
    <t>projekti "Erudiit" läbiviimiseks</t>
  </si>
  <si>
    <t>12 64 23 064 0</t>
  </si>
  <si>
    <t>keevitustööde praktika Saksamaal (Kopli AM)</t>
  </si>
  <si>
    <t xml:space="preserve">Rehabilitatsiooniprogrammide piloteerimine </t>
  </si>
  <si>
    <t>liikluskorraldusvahendid ja teekattemärgistus (Transpordiamet)</t>
  </si>
  <si>
    <t>liikluskorraldusvahendid ja teekattemärgistus (Kommunaalamet)</t>
  </si>
  <si>
    <t>239 11 10 01 0</t>
  </si>
  <si>
    <t>elamute majandamine (LVA)</t>
  </si>
  <si>
    <t>Tln LA-Sinilill - kanalisatsioonitrassi avariiremont</t>
  </si>
  <si>
    <t>Tln LA Ojake - piirdeaia ehitus</t>
  </si>
  <si>
    <t>Sitsi LA - trepikodade ja välistreppide remont</t>
  </si>
  <si>
    <t>projekti "Nukuteater - laste fantaasiarikaste mängude ja loovuse algus" teostamiseks</t>
  </si>
  <si>
    <t>MUU MAJANDUS</t>
  </si>
  <si>
    <t xml:space="preserve"> Tallinna Mustamäe Humanitaargümnaasiumile projekti "A Rainbow over Europe - Culture, Education, Tradition, Art, History" teostamiseks</t>
  </si>
  <si>
    <t xml:space="preserve"> Tallinna Mahtra Gümnaasiumile projekti "Building Green Bridges" teostamiseks</t>
  </si>
  <si>
    <t xml:space="preserve">spordihoone remont                                                                                                                 </t>
  </si>
  <si>
    <t>Lasteaedade õuealad ja mänguväljakud</t>
  </si>
  <si>
    <t xml:space="preserve">Tallinna Kivila Lasteaed </t>
  </si>
  <si>
    <t xml:space="preserve">saali remont                                                                                                                                           </t>
  </si>
  <si>
    <t xml:space="preserve">Tallinna Kanutiaia Noortemaja </t>
  </si>
  <si>
    <t>Baritonsaksofoni ost</t>
  </si>
  <si>
    <t>Lasnamäe Muusikakool</t>
  </si>
  <si>
    <t xml:space="preserve">fassaadi, saali põranda ja lagede remont, tuleohutusnõuete täitmine          </t>
  </si>
  <si>
    <t xml:space="preserve">Tallinna Täiskasvanute Gümnaasium </t>
  </si>
  <si>
    <t>automaatse tulekahjusignalisatsioonisüsteemi paigaldamine</t>
  </si>
  <si>
    <t>Tallinna Täiskasvanute Gümnaasium</t>
  </si>
  <si>
    <t>rühmaruumi remont</t>
  </si>
  <si>
    <t>Taime Lasteaed</t>
  </si>
  <si>
    <t>Lasteaed Kelluke</t>
  </si>
  <si>
    <t>Tallinna Lasteaed Sipsik</t>
  </si>
  <si>
    <t>eraldis Sotsiaalministeeriumilt projekti "Erivajadustega noorte II täiendkoolitus "Olen teel..." läbiviimiseks Tallinna Puuetega Noorte Õppekeskuses Juks</t>
  </si>
  <si>
    <t>12 65 23 012 0</t>
  </si>
  <si>
    <t>Tln Liikuri LA - küttesüsteemi reguleerimine ja soojustustööd</t>
  </si>
  <si>
    <t>Tallinna linna IT stipendium</t>
  </si>
  <si>
    <t>12 52 25 063 0</t>
  </si>
  <si>
    <t>Horre Zeigeri 80. juubeliks kontserdi korraldamine</t>
  </si>
  <si>
    <t>12 64 23 079 0</t>
  </si>
  <si>
    <t>12 64 23 080 0</t>
  </si>
  <si>
    <t>Nordplus programm</t>
  </si>
  <si>
    <t>116 09 29 00 0</t>
  </si>
  <si>
    <t>eluruumide haldamistulu</t>
  </si>
  <si>
    <t>390 01 01 00 0</t>
  </si>
  <si>
    <t>Tallinna Kiirabi fassaadi renoveerimine</t>
  </si>
  <si>
    <t>Kirikute restaureerimine</t>
  </si>
  <si>
    <t>Sport</t>
  </si>
  <si>
    <t>225 14 00 00 0</t>
  </si>
  <si>
    <t>225 14 01 00 0</t>
  </si>
  <si>
    <t>225 14 81 00 0</t>
  </si>
  <si>
    <t>225 14 81 99 0</t>
  </si>
  <si>
    <t>projektide kulud - jaotamata (KVA)</t>
  </si>
  <si>
    <t>Tallinna elamumess</t>
  </si>
  <si>
    <t>228 13 01 00 0</t>
  </si>
  <si>
    <t>12 14 27 012 0</t>
  </si>
  <si>
    <t>12 02 23 062 0</t>
  </si>
  <si>
    <t>12 64 23 098 0</t>
  </si>
  <si>
    <t>Paljassaare kaitse- ja puhkeala kujundamine</t>
  </si>
  <si>
    <t>Turismiseaduse alusel teostatavatelt toimingutelt</t>
  </si>
  <si>
    <t>põhi- üldkeskharidus - PPP - Kooliarendus</t>
  </si>
  <si>
    <t>225 37 31 00 0</t>
  </si>
  <si>
    <t>koolitus</t>
  </si>
  <si>
    <t>Ülemiste liiklussõlme tehniline abi - välisabi</t>
  </si>
  <si>
    <t>Ülemiste liiklussõlme tehniline abi - linna omafinantseering</t>
  </si>
  <si>
    <t>12 14 77 001 0</t>
  </si>
  <si>
    <t>12 14 20 001 0</t>
  </si>
  <si>
    <t>228 39 27 00 0</t>
  </si>
  <si>
    <t>maamaksu osaline hüvitamine toimetulekuraskustes peredele (a)</t>
  </si>
  <si>
    <t>Lastehoid ja alusharidus - teenuse ost teiselt KOV-lt</t>
  </si>
  <si>
    <t>TNTK tegevuskava</t>
  </si>
  <si>
    <t>12 64 27 007 0</t>
  </si>
  <si>
    <t>Tallinna Lehola Lasteaed - rühmaruumide osaline renoveerimine</t>
  </si>
  <si>
    <t>projekti "Koos kodanikeks!" toetamiseks</t>
  </si>
  <si>
    <t>projekti "Eesti tulevikule mõeldes" toetamiseks</t>
  </si>
  <si>
    <t>projekt "Suveöö Kadriorus"</t>
  </si>
  <si>
    <t>223 39 51 00 0</t>
  </si>
  <si>
    <t>alaealiste komisjonid (Lasnamäe linnaosa)</t>
  </si>
  <si>
    <t>12 09 00 002 0</t>
  </si>
  <si>
    <t>aprillis 2007 toimunud massiliste avaliku korra rikkumiste käigus tekitatud kahju hüvitamine</t>
  </si>
  <si>
    <t>248 12 11 11 0</t>
  </si>
  <si>
    <t>248 12 11 12 0</t>
  </si>
  <si>
    <t>turismiturundus Rootsis</t>
  </si>
  <si>
    <t>üksikisiku tulumaks</t>
  </si>
  <si>
    <t>12 06 25 016 0</t>
  </si>
  <si>
    <t>12 06 25 017 0</t>
  </si>
  <si>
    <t>TC projekti osalustasu</t>
  </si>
  <si>
    <t xml:space="preserve">116 65 30 00 0 </t>
  </si>
  <si>
    <t>220 15 05 00 0</t>
  </si>
  <si>
    <t>Ombudsmani büroo</t>
  </si>
  <si>
    <t>esimese korruse tantsusaali remont</t>
  </si>
  <si>
    <t>Lasteaed Ojake</t>
  </si>
  <si>
    <t xml:space="preserve">Tallinna Lasteaed Pallipõnn  </t>
  </si>
  <si>
    <t>Tallinna Liivalaia Lasteaed</t>
  </si>
  <si>
    <t>projekt Creative Metropoles (Interreg IV C)</t>
  </si>
  <si>
    <t xml:space="preserve">277 35 25 00 0 </t>
  </si>
  <si>
    <t>projekt "Eesti keele  õpetamine ja õppimine tegevuste kaudu"</t>
  </si>
  <si>
    <t>Koolieelsete lasteasutuste kohatasu(muud regioonid)</t>
  </si>
  <si>
    <t>12 52 25 055 0</t>
  </si>
  <si>
    <t>Taimed ja istandused</t>
  </si>
  <si>
    <t>Mets</t>
  </si>
  <si>
    <t>Loomad</t>
  </si>
  <si>
    <t>KOHUSTUSÜHIKUD</t>
  </si>
  <si>
    <t>FONDIGRUPP</t>
  </si>
  <si>
    <t>116 07 05 00 0</t>
  </si>
  <si>
    <t>Litsentsitasu Riiklikult Eksami- ja Kvalifikatsioonikeskuselt</t>
  </si>
  <si>
    <t>220 85 16 00 0</t>
  </si>
  <si>
    <t>CitizMap-infosüsteem (VINNOVA)</t>
  </si>
  <si>
    <t>Lastehoid ja alusharidus - eralasteaedade toetus</t>
  </si>
  <si>
    <t>projekt "Looduses õppimise tunnid "5x5 koolitundi looduses""</t>
  </si>
  <si>
    <t>VHK kunstikooli muud teenused</t>
  </si>
  <si>
    <t>116 03 14 03 0</t>
  </si>
  <si>
    <t>228 13 09 00 0</t>
  </si>
  <si>
    <t xml:space="preserve">220 85 01 00 0                     </t>
  </si>
  <si>
    <t xml:space="preserve">220 85 00 00 0                     </t>
  </si>
  <si>
    <t xml:space="preserve">Vene Kultuurikeskusega tehtavad vähemusrahvuste kultuuri- ja haridusprojektid </t>
  </si>
  <si>
    <t>R. Panufnik heliloomingu tellimine</t>
  </si>
  <si>
    <t>T. Tulev heliloomingu tellimine</t>
  </si>
  <si>
    <t>225 05 30 99 0</t>
  </si>
  <si>
    <t>tulu kommunaalteenuste müügist - eluruumid</t>
  </si>
  <si>
    <t>projekt "Hirm ja arm vanas Tallinnas"</t>
  </si>
  <si>
    <t>12 89 23 006 0</t>
  </si>
  <si>
    <t>kapitaalrendilt, faktooringutelt, järelmaksu- ja muudelt nõuetelt</t>
  </si>
  <si>
    <t>äriruumide majandamine</t>
  </si>
  <si>
    <t>Kasum/kahjum finantsinvesteeringute ümberhindamisest</t>
  </si>
  <si>
    <t>12 67 25 001 0</t>
  </si>
  <si>
    <t>12 91 48 008 0</t>
  </si>
  <si>
    <t>projekt "Cross-Innovation - Valdkonnaülese innovatsiooni edendamine Euroopa linnades ja regioonides" (Interreg IVC)</t>
  </si>
  <si>
    <t>248 11 11 09 0</t>
  </si>
  <si>
    <t>Heleni Kooli katuse remont</t>
  </si>
  <si>
    <t>Tallinna 26. Lasteaeia rekonstrueerimine ( projekt)    </t>
  </si>
  <si>
    <t>12 64 23 077 0</t>
  </si>
  <si>
    <t>Ülemiste liiklussõlme II etapp - linna omafinantseering</t>
  </si>
  <si>
    <t>sotsiaaltoetused (Kesklinn)</t>
  </si>
  <si>
    <t>sotsiaaltoetused (Kristiine linnaosa)</t>
  </si>
  <si>
    <t>12 02 23 055 0</t>
  </si>
  <si>
    <t>12 02 23 056 0</t>
  </si>
  <si>
    <t>12 02 23 057 0</t>
  </si>
  <si>
    <t xml:space="preserve"> Tallinna Õpetaja Majale kultuuriloolise viktoriini korraldamiseks eesti ja vene õppekeelga koolides</t>
  </si>
  <si>
    <t>12 61 23 019 0</t>
  </si>
  <si>
    <t>12 61 23 020 0</t>
  </si>
  <si>
    <t>projekt "Süle Tiiger"</t>
  </si>
  <si>
    <t>projekt Euregio Pilet</t>
  </si>
  <si>
    <t>Haabersti Sotsiaalkeskuse (Õismäe tee 24) vee- ja kanalisatsioonisüsteemide rekonstrueerimine ja ruumide remont</t>
  </si>
  <si>
    <t>Toiduained ja toitlustusteenused</t>
  </si>
  <si>
    <t xml:space="preserve">Toiduained </t>
  </si>
  <si>
    <t>Toitlustusteenused</t>
  </si>
  <si>
    <t>Tallinna linna korvpalli esindusvõistkond</t>
  </si>
  <si>
    <t>reserv - RE vahendid</t>
  </si>
  <si>
    <t xml:space="preserve">223 20 25 00 0 </t>
  </si>
  <si>
    <t xml:space="preserve">Põhitoetused vastavalt õppetoetuste ja õppelaenude seadusele </t>
  </si>
  <si>
    <t xml:space="preserve">Sõidukompensatsioonid </t>
  </si>
  <si>
    <t xml:space="preserve">Muud toetused </t>
  </si>
  <si>
    <t>SPORT JA VABA AEG</t>
  </si>
  <si>
    <t>114 40 00 00 0</t>
  </si>
  <si>
    <t>Tulu vara müügist</t>
  </si>
  <si>
    <t>114 40 01 00 0</t>
  </si>
  <si>
    <t>vara müügihind</t>
  </si>
  <si>
    <t>Arengu- ja koolitustegevus</t>
  </si>
  <si>
    <t>SA Tallinna Arengu- ja Koolituskeskus</t>
  </si>
  <si>
    <t>842 99 99 00 0</t>
  </si>
  <si>
    <t>kulud - jaotamata</t>
  </si>
  <si>
    <t>800 41 00 00 0</t>
  </si>
  <si>
    <t>lastejutustuse "Minu esimesed triibulised" õpitoa korraldamiseks</t>
  </si>
  <si>
    <t>projekt "Setumaa- traditsioonide mitmekesisus ja mitmekihilisus"</t>
  </si>
  <si>
    <t>Sotsiaalmajade turva- ja häiresüsteemid</t>
  </si>
  <si>
    <t>3225</t>
  </si>
  <si>
    <t>116 09 30 00 0</t>
  </si>
  <si>
    <t>eluruumide üüritulu</t>
  </si>
  <si>
    <t>Põhja-Tallinna Valitsuse reservfond</t>
  </si>
  <si>
    <t>288 00 00 00 0</t>
  </si>
  <si>
    <t>12 67 23 007 0</t>
  </si>
  <si>
    <t>Muud tulud haridusalasest tegevusest</t>
  </si>
  <si>
    <t>projekt "Elavnurk"</t>
  </si>
  <si>
    <t>tg spetsiifilised matuseteenused - jaotamata</t>
  </si>
  <si>
    <t>Teavikute ja kunstiesemete remondi-, restaureerimis- ja hooldusteenused</t>
  </si>
  <si>
    <t>Teavikute ja kunstiesemete kindlustus</t>
  </si>
  <si>
    <t>231 99 90 00 0</t>
  </si>
  <si>
    <t>841 21 12 00 0</t>
  </si>
  <si>
    <t xml:space="preserve">Kultuurikatla kinnistute majandamiskulud </t>
  </si>
  <si>
    <t>projekt "Turundustegevused Rootsis"</t>
  </si>
  <si>
    <t xml:space="preserve">232 11 11 00 0 </t>
  </si>
  <si>
    <t>pilootprojekt "Tervislik ja säästlik kodu"</t>
  </si>
  <si>
    <t xml:space="preserve">Haabersti haldushoone siseruumide remont </t>
  </si>
  <si>
    <t>infrastruktuuri haldamine</t>
  </si>
  <si>
    <t>Tootmis-tehnilised ja salvestuskulud</t>
  </si>
  <si>
    <t>Muud eelpool nimetamata valitsussektorisse kuuluvad AÕJ isikud</t>
  </si>
  <si>
    <t>Töömasinate ja seadmete rent</t>
  </si>
  <si>
    <t>SA Tallinna Vene Muuseum</t>
  </si>
  <si>
    <t>225 40 02 00 0</t>
  </si>
  <si>
    <t>SA ORTHODOX SINGERS</t>
  </si>
  <si>
    <t>Sihtasutuste toetamine</t>
  </si>
  <si>
    <t>Õiguste ja litsentside amortisatsioon</t>
  </si>
  <si>
    <t>projekti "Mu isamaa armas" toetamiseks</t>
  </si>
  <si>
    <t>Rein Rannapi  „Hingelinnud“ tellimiseks</t>
  </si>
  <si>
    <t>Kodumaise sihtfinantseerimise vahendamine põhivara soetuseks</t>
  </si>
  <si>
    <t>Välisabi kaasfinantseerimine põhivara soetuseks</t>
  </si>
  <si>
    <t>12 67 31 002 0</t>
  </si>
  <si>
    <t>Pikk tn 20 renoveerimisprojekti koostamine ja kommunikatsioonide rekonstrueerimine</t>
  </si>
  <si>
    <t>228 11 04 00 0</t>
  </si>
  <si>
    <t>töö- ja rakenduskeskuse teenused</t>
  </si>
  <si>
    <t>228 11 04 01 0</t>
  </si>
  <si>
    <t>116 03 14 11 0</t>
  </si>
  <si>
    <t>116 03 14 12 0</t>
  </si>
  <si>
    <t>VHK muusikaringide õppetasu</t>
  </si>
  <si>
    <t>VHK kunstiringide õppetasu</t>
  </si>
  <si>
    <t>116 03 99 12 0</t>
  </si>
  <si>
    <t>116 03 99 22 0</t>
  </si>
  <si>
    <t>VHK muusikakooli muud teenused</t>
  </si>
  <si>
    <t>225 37 21 99 0</t>
  </si>
  <si>
    <t>Munitsipaal- ja sotsiaalelamute renoveerimine</t>
  </si>
  <si>
    <t>Tallinna Kiirabi peahoone pealeehitus</t>
  </si>
  <si>
    <t>tänavavalgustuse õhuliinid Kristiine linnaosas            </t>
  </si>
  <si>
    <t>tänavavalgustuse õhuliinid Lasnamäe linnaosas          </t>
  </si>
  <si>
    <t>tänavavalgustuse õhuliinid Mustamäe linnaosas       </t>
  </si>
  <si>
    <t xml:space="preserve">tänavavalgustuse õhuliinid Nõmme linnaosas               </t>
  </si>
  <si>
    <t>tänavavalgustuse õhuliinid Pirita linnaosas                   </t>
  </si>
  <si>
    <t>Kodumaine sihtfinantseerim.vahend. tegevuskuludeks</t>
  </si>
  <si>
    <t>heakorrakuu korraldamine</t>
  </si>
  <si>
    <t>231 99 15 00 0</t>
  </si>
  <si>
    <t>projekt "ühisgümnaasiumide II metoodikakonverents "Õppeprotsess kui vahend mitmekülgselt arenenud Eesti Vabariigi kodaniku ettevalmistamisel"" läbiviimiseks</t>
  </si>
  <si>
    <t>pargi- ja kalmistuvahid</t>
  </si>
  <si>
    <t>nõutav****</t>
  </si>
  <si>
    <t>Tagasi nõutud kodum. sihtfinantseerim. (miinusega)</t>
  </si>
  <si>
    <t>Tagasi nõutud välisabi (miinusega)</t>
  </si>
  <si>
    <t>Kodumaine sihtfinantseerim. pv soetuseks</t>
  </si>
  <si>
    <t>Kodumaine sihtfinantseerim. vahend. pv soetuseks</t>
  </si>
  <si>
    <t>Tagasi nõutud kodum.sihtfinantseerim. (miinusega)</t>
  </si>
  <si>
    <t>Riigi ja KOV vahelised muud toetused</t>
  </si>
  <si>
    <t>Liikmemaksud</t>
  </si>
  <si>
    <t>projekt "Arts in Tallinn"</t>
  </si>
  <si>
    <t>Pääsküla prügila sulgemiseks</t>
  </si>
  <si>
    <t>TEED JA TÄNAVAD</t>
  </si>
  <si>
    <t>230 11 00 00 0</t>
  </si>
  <si>
    <t>Teetööd</t>
  </si>
  <si>
    <t>230 11 01 00 0</t>
  </si>
  <si>
    <t>teerajatiste korrashoid</t>
  </si>
  <si>
    <t>230 11 02 00 0</t>
  </si>
  <si>
    <t>teerajatiste puhastamine</t>
  </si>
  <si>
    <t>ettevõtluse toetamiseks</t>
  </si>
  <si>
    <t>12 91 48 003 0</t>
  </si>
  <si>
    <t>223 43 11 90 0</t>
  </si>
  <si>
    <t>E-õppemeetodite rakendamine mittestatsionaarses õppes (VF)</t>
  </si>
  <si>
    <t>E-õppemeetodite rakendamine mittestatsionaarses õppes (KF)</t>
  </si>
  <si>
    <t>E-õppemeetodite rakendamine mittestatsionaarses õppes (jagamata)</t>
  </si>
  <si>
    <t>116 08 23 00 0</t>
  </si>
  <si>
    <t>Tervishoiuteenused</t>
  </si>
  <si>
    <t>Teavikute ja kunstiesemete kulud</t>
  </si>
  <si>
    <t>Kasum/kahjum materiaalse põhivara müügist</t>
  </si>
  <si>
    <t>turismiturundus Suurbritannias</t>
  </si>
  <si>
    <t>277 32 01 00 0</t>
  </si>
  <si>
    <t>12 89 25 003 0</t>
  </si>
  <si>
    <t>Eesti Täiskasvanute Koolitajate Assotsiatsioon</t>
  </si>
  <si>
    <t>projekt „Rahvaraamatukogud Balti raamatumessil”</t>
  </si>
  <si>
    <t>302 03 00 00 0</t>
  </si>
  <si>
    <t>12 52 25 042 0</t>
  </si>
  <si>
    <t xml:space="preserve">Tallinna Filharmooniale R.Rannapi/Hirve uudisteose II osa ettekandeks </t>
  </si>
  <si>
    <t>226 24 02 00 0</t>
  </si>
  <si>
    <t>rahvusvahelised spordiüritused</t>
  </si>
  <si>
    <t>Muud sotsiaaltoetused</t>
  </si>
  <si>
    <t>228 39 04 00 0</t>
  </si>
  <si>
    <t>231 11 01 01 0</t>
  </si>
  <si>
    <t>231 11 01 02 0</t>
  </si>
  <si>
    <t>231 11 01 20 0</t>
  </si>
  <si>
    <t>231 11 01 30 0</t>
  </si>
  <si>
    <t>231 11 01 40 0</t>
  </si>
  <si>
    <t>231 11 01 50 0</t>
  </si>
  <si>
    <t>231 11 01 60 0</t>
  </si>
  <si>
    <t>231 11 01 70 0</t>
  </si>
  <si>
    <t>231 11 01 80 0</t>
  </si>
  <si>
    <t>225 05 20 00 0</t>
  </si>
  <si>
    <t>noorsootöö programmid - jaotamata</t>
  </si>
  <si>
    <t>227 21 16 00 0</t>
  </si>
  <si>
    <t>noorteaasta</t>
  </si>
  <si>
    <t>227 21 17 00 0</t>
  </si>
  <si>
    <t>KULU EBATÕENÄOLISELT LAEKUVATEST NÕUETEST ( V.A. MAKSU, LÕIVU JA TRAHVINÕUDED)</t>
  </si>
  <si>
    <t>12 02 23 022 0</t>
  </si>
  <si>
    <t>Väärteomenetluse seadustiku alusel määratud trahvid</t>
  </si>
  <si>
    <t>Saastetasud ja keskkonnale tekitatud kahju hüvitis</t>
  </si>
  <si>
    <t>Spordikulud</t>
  </si>
  <si>
    <t>12 64 23 021 0</t>
  </si>
  <si>
    <t>231 21 12 70 0</t>
  </si>
  <si>
    <t>Tallinna linna ja lähiümbruse transpordikava koostamine - linna omafinantseering</t>
  </si>
  <si>
    <t>225 91 00 00 0</t>
  </si>
  <si>
    <t>Kunstiesemete soetamine</t>
  </si>
  <si>
    <t>Keskastme spetsialistide preemiad ja tulemustasud</t>
  </si>
  <si>
    <t>Kindlustushüvitised</t>
  </si>
  <si>
    <t>Sunniraha ja tulud asendustäitmisest</t>
  </si>
  <si>
    <t>12 06 28 001 0</t>
  </si>
  <si>
    <t>Koolitusteenused</t>
  </si>
  <si>
    <t>Intressikulu muudelt kohustustelt</t>
  </si>
  <si>
    <t>integratsioonialane koolitus</t>
  </si>
  <si>
    <t>223 20 21 82 0</t>
  </si>
  <si>
    <t>erahuvialaringid</t>
  </si>
  <si>
    <t>Kasum/kahjum kauplemisportfelli võlakirjade ja muude võlainstrumentide ümberhindamisest</t>
  </si>
  <si>
    <t>12 06 25 027 0</t>
  </si>
  <si>
    <t>113 00 00 00 0</t>
  </si>
  <si>
    <t>TRAHVID</t>
  </si>
  <si>
    <t>Rannamõisa kergliikliiklustee</t>
  </si>
  <si>
    <t>Projekti "Tallinna tramm" teostatavus - tasuvusuuring koos rahvusvahelise hankega</t>
  </si>
  <si>
    <t>Tulud transporditeenustelt</t>
  </si>
  <si>
    <t>Transpordivahendid soetusmaksumuses</t>
  </si>
  <si>
    <t>12 02 23 037 0</t>
  </si>
  <si>
    <t>225 15 41 08 0</t>
  </si>
  <si>
    <t>225 15 41 11 0</t>
  </si>
  <si>
    <t>225 15 41 01 0</t>
  </si>
  <si>
    <t xml:space="preserve">225 94 00 00 0 </t>
  </si>
  <si>
    <t>ülelinnalised kultuuriüritused - jaotamata</t>
  </si>
  <si>
    <t>muud sotsiaalhoolekandeasutuste tasulised teenused</t>
  </si>
  <si>
    <t>Tallinna Lille Lasteaia küttesõlme pumba vahetus</t>
  </si>
  <si>
    <t>Tallinna Linnupesa Lasteaia katuse avariiremont</t>
  </si>
  <si>
    <t>muud kultuuriasutuste tasulised teenused</t>
  </si>
  <si>
    <t>Endiste lasteaiahoonete Vilisuu 7, Pallasti 41 ja Võru 11 remont</t>
  </si>
  <si>
    <t>Kunstigümnaasiumi klaver</t>
  </si>
  <si>
    <t>kaksikdiagnoosiga sõltlaste päevakeskus</t>
  </si>
  <si>
    <t>230 11 08 01 0</t>
  </si>
  <si>
    <t>12 52 23 032 0</t>
  </si>
  <si>
    <t xml:space="preserve">Esindus ja vastuvõtukulud </t>
  </si>
  <si>
    <t>Toitlustuskulud ja toiduraha hüvitised</t>
  </si>
  <si>
    <t>Kinnistute, hoonete ja ruumide korrashoiu- ja remondimaterjalid, lisaseadmed ja -tarvikud</t>
  </si>
  <si>
    <t>Vabaduse väljak 10 täppiskonditsioneeri soetamine</t>
  </si>
  <si>
    <t>114 52 00 00 0</t>
  </si>
  <si>
    <t>Vee erikasutusõiguse tasu</t>
  </si>
  <si>
    <t>3825</t>
  </si>
  <si>
    <t>Pikaajalise lähetuse päevarahad</t>
  </si>
  <si>
    <t>Muud pikaajaliste lähetuste kulud</t>
  </si>
  <si>
    <t>Kesklinna Valitsuse reservfond</t>
  </si>
  <si>
    <t>Kristiine LOV reservfond</t>
  </si>
  <si>
    <t>Lasnamäe LOV reservfond</t>
  </si>
  <si>
    <t>12 02 27 008 0</t>
  </si>
  <si>
    <t>projekt "MANKi sünnipäev"</t>
  </si>
  <si>
    <t>220 30 00 00 0</t>
  </si>
  <si>
    <t>220 30 01 00 0</t>
  </si>
  <si>
    <t>12 67 31 003 0</t>
  </si>
  <si>
    <t>kaksikdiagnoosiga sõltlaste päevakeskuse teenus</t>
  </si>
  <si>
    <t>12 11 77 004 0</t>
  </si>
  <si>
    <t xml:space="preserve">Noorte infotöö arendamine ja mitmekesistamine Tallinnas </t>
  </si>
  <si>
    <t>12 89 27 002 0</t>
  </si>
  <si>
    <t>Büroomasinad ja nende tarvikud</t>
  </si>
  <si>
    <t>Inventari remondi- ja hooldusteenused</t>
  </si>
  <si>
    <t>Inventari rent</t>
  </si>
  <si>
    <t>Muud inventari majandamiskulud</t>
  </si>
  <si>
    <t>12 06 25 038 0</t>
  </si>
  <si>
    <t>projekti "Pimedate kuude luuleõhtud" korraldamiseks</t>
  </si>
  <si>
    <t>üksikkorterite majandamine (Kristiine linnaosa)</t>
  </si>
  <si>
    <t>239 11 22 50 0</t>
  </si>
  <si>
    <t>113 29 91 00 0</t>
  </si>
  <si>
    <t>Pärnu mnt ülekäik</t>
  </si>
  <si>
    <t>vähemusrahvuste organisatsioonid</t>
  </si>
  <si>
    <t>12 61 23 016 0</t>
  </si>
  <si>
    <t>projekti "Weltkulturerbe in Europa-interkultureller Dialog" toetamiseks</t>
  </si>
  <si>
    <t>12 64 23 055 0</t>
  </si>
  <si>
    <t>Liiva kalmistu veevarustuse rekonstrueerimine</t>
  </si>
  <si>
    <t>12 06 25 018 0</t>
  </si>
  <si>
    <t>225 15 42 99 0</t>
  </si>
  <si>
    <t>853 00 00 00 0</t>
  </si>
  <si>
    <t>SA Keskkonnakogu</t>
  </si>
  <si>
    <t>800 53 00 00 0</t>
  </si>
  <si>
    <t>SA Keskkonnakogu tulud</t>
  </si>
  <si>
    <t>853 99 00 00 0</t>
  </si>
  <si>
    <t>853 99 99 00 0</t>
  </si>
  <si>
    <t>Tallinna Õpetajate Maja muud tasulised teenused</t>
  </si>
  <si>
    <t>Tulu kinnisvarainvesteeringute müügist (müügihind)</t>
  </si>
  <si>
    <t>Põhi- ja üldkeskharidus</t>
  </si>
  <si>
    <t>taaskasutatavate ja ohtlike jäätmete käitlus</t>
  </si>
  <si>
    <t>220 03 99 00 0</t>
  </si>
  <si>
    <t>muud päevakeskuse teenused</t>
  </si>
  <si>
    <t>ETTEVÕTLUSAMET KOKKU</t>
  </si>
  <si>
    <t>Ettevõtlus</t>
  </si>
  <si>
    <t>Tallinna Kunstigümnaasiumi riietus- ja duširuumide remont</t>
  </si>
  <si>
    <t>südame- veresoonkonna haiguste ennetamine</t>
  </si>
  <si>
    <t>tervisedendamise spetsialistide töökohad LOV-des</t>
  </si>
  <si>
    <t>Kohtuvaidlustega seotud nõuete reserv</t>
  </si>
  <si>
    <t xml:space="preserve">jääk </t>
  </si>
  <si>
    <t>289 00 00 00 0</t>
  </si>
  <si>
    <t>12 91 27 001 0</t>
  </si>
  <si>
    <t>201 04 00 00 0</t>
  </si>
  <si>
    <t>Basaar</t>
  </si>
  <si>
    <t xml:space="preserve">220 04 27 00 0 </t>
  </si>
  <si>
    <t>Põhja-Tallinna Sotsiaalkeskuse Pelguranna osakonna ümberehitustööd</t>
  </si>
  <si>
    <t>Tallinna Botaanikaaed</t>
  </si>
  <si>
    <t>220 23 00 00 0</t>
  </si>
  <si>
    <t>haridusasutuse ruumide kasutamine üritusteks</t>
  </si>
  <si>
    <t>220 28 00 00 0</t>
  </si>
  <si>
    <t>Piirkondlikud spordibaasid</t>
  </si>
  <si>
    <t>226 41 50 00 0</t>
  </si>
  <si>
    <t>tehniliste vahendite ja inventari laenutamine</t>
  </si>
  <si>
    <t>muud tasulised teenused</t>
  </si>
  <si>
    <t>116 04 00 00 0</t>
  </si>
  <si>
    <t>muu psühholoogiline nõustamine</t>
  </si>
  <si>
    <t>12 61 23 015 0</t>
  </si>
  <si>
    <t>reaalservituudi/isikliku kasutusõiguse seadmise tas</t>
  </si>
  <si>
    <t>turvalisuse projektid</t>
  </si>
  <si>
    <t>222 29 02 03 0</t>
  </si>
  <si>
    <t>MTÜ Eesti Naabrivalve</t>
  </si>
  <si>
    <t>226 25 30 00 0</t>
  </si>
  <si>
    <t>piirkondlikud spordiüritused (Kesklinn)</t>
  </si>
  <si>
    <t>226 25 40 00 0</t>
  </si>
  <si>
    <t>228 00 00 00 0</t>
  </si>
  <si>
    <t>SOTSIAALHOOLEKANNE</t>
  </si>
  <si>
    <t>228 01 00 00 0</t>
  </si>
  <si>
    <t>Sotsiaal- ja Tervishoiuamet</t>
  </si>
  <si>
    <t>Ürituste ja näituste korraldamise kulud</t>
  </si>
  <si>
    <t>Tallinna Lastekodu aiatraktor</t>
  </si>
  <si>
    <t>äriühingutelt tasuta saadud vara</t>
  </si>
  <si>
    <t xml:space="preserve">Lõpetamata ehituse allahindlus </t>
  </si>
  <si>
    <t>114 73 00 00 0</t>
  </si>
  <si>
    <t>114 73 01 00 0</t>
  </si>
  <si>
    <t>terviseprojektid</t>
  </si>
  <si>
    <t>Akrediteerimiskulud</t>
  </si>
  <si>
    <t>12 06 23 018 0</t>
  </si>
  <si>
    <t>Muud sotsiaalhoolekande kulud</t>
  </si>
  <si>
    <t>228 09 01 00 0</t>
  </si>
  <si>
    <t>12 15 00 000 0</t>
  </si>
  <si>
    <t>12 16 00 000 0</t>
  </si>
  <si>
    <t>12 17 00 000 0</t>
  </si>
  <si>
    <t>Antud sihtfinantseerimine tegevuskuludeks</t>
  </si>
  <si>
    <t>12 65 23 017 0</t>
  </si>
  <si>
    <t>228 11 30 00 0</t>
  </si>
  <si>
    <t>puudega lapse hooldajatoetus</t>
  </si>
  <si>
    <t>10121</t>
  </si>
  <si>
    <t>E-matemaatika: matemaatika kompetentsuse parendamine uute õppemeetodite ja IKT abil</t>
  </si>
  <si>
    <t>09700</t>
  </si>
  <si>
    <t>228 15 13 40 0</t>
  </si>
  <si>
    <t>228 15 13 50 0</t>
  </si>
  <si>
    <t>228 15 13 60 0</t>
  </si>
  <si>
    <t>228 15 13 70 0</t>
  </si>
  <si>
    <t>228 15 13 80 0</t>
  </si>
  <si>
    <t>228 15 13 90 0</t>
  </si>
  <si>
    <t>228 15 17 20 0</t>
  </si>
  <si>
    <t>228 15 17 30 0</t>
  </si>
  <si>
    <t>228 15 17 40 0</t>
  </si>
  <si>
    <t>228 15 17 50 0</t>
  </si>
  <si>
    <t>228 15 17 60 0</t>
  </si>
  <si>
    <t>228 15 17 70 0</t>
  </si>
  <si>
    <t>tasuline parkimine</t>
  </si>
  <si>
    <t>Rajatiste vesi ja kanalisatsioon</t>
  </si>
  <si>
    <t>Rajatiste korrashoiu- ja remondimaterjalid, lisaseadmed ja -tarvikud</t>
  </si>
  <si>
    <t>Rajatiste korrashoiuteenused</t>
  </si>
  <si>
    <t>Rajatiste valveteenused</t>
  </si>
  <si>
    <t>Lasteaedade eesti keele kui teise keele õpetajate metoodilise keskuse sisustamine</t>
  </si>
  <si>
    <t>kodutute öömaja- ja varjupaigateenused</t>
  </si>
  <si>
    <t>228 14 03 00 0</t>
  </si>
  <si>
    <t>mittetulundustegevuse toetamine - jaotamata</t>
  </si>
  <si>
    <t>avalike teenuste andmekogu arendus (ü)</t>
  </si>
  <si>
    <t>220 85 02 00 0</t>
  </si>
  <si>
    <t>avalike teenuste andmekogu arendus (ü) - jaotamata</t>
  </si>
  <si>
    <t>220 30 99 00 0</t>
  </si>
  <si>
    <t>Tallinna Filharmooniale sarja "Las laps proovib" toetuseks</t>
  </si>
  <si>
    <t>12 65 23 077 0</t>
  </si>
  <si>
    <t>projekti „Avastame Meie Kodumaa“ teostamiseks</t>
  </si>
  <si>
    <t>116 05 19 99 0</t>
  </si>
  <si>
    <t>225 19 00 00 0</t>
  </si>
  <si>
    <t>225 19 01 00 0</t>
  </si>
  <si>
    <t>12 91 39 001 0</t>
  </si>
  <si>
    <t>12 59 20 002 0</t>
  </si>
  <si>
    <t>muud turvalisuse projektid</t>
  </si>
  <si>
    <t>222 29 20 00 0</t>
  </si>
  <si>
    <t>228 78 00 00 0</t>
  </si>
  <si>
    <t>228 78 01 00 0</t>
  </si>
  <si>
    <t>Uurimis- ja arendustegevus</t>
  </si>
  <si>
    <t>Tallinna Lepatriinu Lasteaia veetorustiku ja küttesüsteemi avariiremont</t>
  </si>
  <si>
    <t>Tallinna Linnupesa Lasteaia katuse remont</t>
  </si>
  <si>
    <t>Tallinna Lasteaia Karikakar fassaadi remont</t>
  </si>
  <si>
    <t>Tallinna Haraka Lasteaia evakuatsioonivalgustus</t>
  </si>
  <si>
    <t>Tallinna Ümera Lasteaia kanalisatsioonitrassi remont</t>
  </si>
  <si>
    <t>Õpetajate preemiad ja tulemustasud</t>
  </si>
  <si>
    <t>dementsete päevahoid</t>
  </si>
  <si>
    <t>Pikaajaliste laenude nominaal- ja soetusmaksumuse vahe amortiseerimata osa</t>
  </si>
  <si>
    <t>12 64 27 002 0</t>
  </si>
  <si>
    <t>Telekommunikatsioonikulud</t>
  </si>
  <si>
    <t xml:space="preserve">Männiku tee kergliiklustee - linna kulud (mitteabikõlblikud)         </t>
  </si>
  <si>
    <t>226 42 00 00 0</t>
  </si>
  <si>
    <t>226 42 01 00 0</t>
  </si>
  <si>
    <t>Tallinna Noorte Spordikeskus</t>
  </si>
  <si>
    <t>242 80 00 00 0</t>
  </si>
  <si>
    <t>242 80 01 00 0</t>
  </si>
  <si>
    <t>Projekt Koolibuss</t>
  </si>
  <si>
    <t>223 17 81 55 0</t>
  </si>
  <si>
    <t>12 52 25 012 0</t>
  </si>
  <si>
    <t>Jäätmekäitlusteemalise tele- ja välireklaami eksponeerimine Tallinnas Heakorrakuu 2011 raames</t>
  </si>
  <si>
    <t>12 67 45 013 0</t>
  </si>
  <si>
    <t>12 67 45 014 0</t>
  </si>
  <si>
    <t>Tallinna linna välisõhu strateegilise mürakaardi ülevaatamine ja täiendamine</t>
  </si>
  <si>
    <t>Aegna Looduslaager</t>
  </si>
  <si>
    <t>Tallinna Asunduse Lasteaia mängumaja lammutus</t>
  </si>
  <si>
    <t>Tallinna Lasteaia Rabarüblik veetorustiku avariiremont</t>
  </si>
  <si>
    <t>Tallinna Lasteaia Rukkilill fassaadi ja veetorustiku avariiremont</t>
  </si>
  <si>
    <t>projekti "Vabaduse tegelased"</t>
  </si>
  <si>
    <t>õendusabi korraldamine</t>
  </si>
  <si>
    <t>277 35 03 00 0</t>
  </si>
  <si>
    <t>muu vara üür ja rent</t>
  </si>
  <si>
    <t>Kasum/kahjum muu immateriaalse põhivara müügist</t>
  </si>
  <si>
    <t>12 11 28 023 0</t>
  </si>
  <si>
    <t>projekt "Riskihindamise ja -juhtimise protseduuri välja töötamine ja rakendamine töös psüühilise erivajadusega inimestega"</t>
  </si>
  <si>
    <t>12 65 23 026 0</t>
  </si>
  <si>
    <t>225 39 00 00 0</t>
  </si>
  <si>
    <t>sotsiaalhoolekandeasutuse õppekulude tasu</t>
  </si>
  <si>
    <t>teatripiletid eakatele</t>
  </si>
  <si>
    <t>228 41 00 00 0</t>
  </si>
  <si>
    <t>Maamaksu hüvitis</t>
  </si>
  <si>
    <t>12 91 48 005 0</t>
  </si>
  <si>
    <t>projekt “Kaasaegne riskijuhtimine kohalikus omavalitsuses (MisRsR)” - INTERREG IVC</t>
  </si>
  <si>
    <t>projekti "„POLITICS – Collaborative Online Learning in „citizenship studies“ utilising Web2 tools“ raames õppematerjali “Kättpidi poliitikasse” autoriõiguse soetamiseks</t>
  </si>
  <si>
    <t>223 43 09 00 0</t>
  </si>
  <si>
    <t>12 65 23 010 0</t>
  </si>
  <si>
    <t>Eesti Õpilasesinduste Liit</t>
  </si>
  <si>
    <t xml:space="preserve">VHK kunstimaja ruumide kasutamine </t>
  </si>
  <si>
    <t>223 20 00 00 0</t>
  </si>
  <si>
    <t>Linna äriühingute asutamiskulud</t>
  </si>
  <si>
    <t>282 15 01 00 0</t>
  </si>
  <si>
    <t>Tallinna Sikupilli Lasteaed - köögi renoveerimine</t>
  </si>
  <si>
    <t>Tallinna Ülemiste Lasteaed - köögikatla soetamine</t>
  </si>
  <si>
    <t>228 14 05 06 0</t>
  </si>
  <si>
    <t>mitteresidentidelt võetud laenude intressid</t>
  </si>
  <si>
    <t>Mitteamortiseeruvate põhivarade müügitulu</t>
  </si>
  <si>
    <t>kontaktseminaril "Active Citizenship: Learn, Feel and ACT" osalemiseks Leedus, Vilniuses 08.-12.2008</t>
  </si>
  <si>
    <t>õpikeskkonna kohandamine erivajadustega inimeste esmaseks kutseõppeks</t>
  </si>
  <si>
    <t>MTÜ Puuetega Inimeste Koda</t>
  </si>
  <si>
    <t>277 35 01 01 0</t>
  </si>
  <si>
    <t>Kristiine raudteetammi tunnelite ehitamine</t>
  </si>
  <si>
    <t>Kivila haljasala rekonstrueerimine</t>
  </si>
  <si>
    <t xml:space="preserve">Avaliku uisuväljaku rajamine </t>
  </si>
  <si>
    <t>ARUANDEPERIOODI TULEM MAJANDUSTEGEVUSEST</t>
  </si>
  <si>
    <t>Vähemusosale kuuluv kasum/kahjum</t>
  </si>
  <si>
    <t>Stiftung "Erinnerung, Verantwortung und Zukunft"</t>
  </si>
  <si>
    <t>alaealiste komisjonid (Nõmme linnaosa)</t>
  </si>
  <si>
    <t>223 39 81 00 0</t>
  </si>
  <si>
    <t>Tallinna Filharmooniale projekti "Kutse sünnipäevale" raames Riho Sibula autorikontsertide korraldamiseks Põlvas, Kuressaares ja Haapsalus</t>
  </si>
  <si>
    <t>12 11 28 009 0</t>
  </si>
  <si>
    <t>Linna äriühingute likvideerimiskulud</t>
  </si>
  <si>
    <t>282 16 01 00 0</t>
  </si>
  <si>
    <t>"Keskaeg tänapäeva vaatevinklist"</t>
  </si>
  <si>
    <t>vprj "Kultuuriturismi arendamine"</t>
  </si>
  <si>
    <t>Nõmme Spordikeskuse ATV soetamine</t>
  </si>
  <si>
    <t>247 12 06 00 0</t>
  </si>
  <si>
    <t>247 12 36 00 0</t>
  </si>
  <si>
    <t xml:space="preserve">detailplaneeringud </t>
  </si>
  <si>
    <t>247 99 00 00 0</t>
  </si>
  <si>
    <t>12 67 25 003 0</t>
  </si>
  <si>
    <t>Kristiina Garancise osalemine Belgias toimuval aafrika kultuuri tutvustaval festivalil "Yambi"</t>
  </si>
  <si>
    <t>113 10 00 00 0</t>
  </si>
  <si>
    <t>Alkoholiseaduse alusel määratud trahvid</t>
  </si>
  <si>
    <t>113 10 91 00 0</t>
  </si>
  <si>
    <t>12 61 23 005 0</t>
  </si>
  <si>
    <t>12 61 23 006 0</t>
  </si>
  <si>
    <t>12 52 25 064 0</t>
  </si>
  <si>
    <t>12 52 25 065 0</t>
  </si>
  <si>
    <t>moodsa kirjanduse seminar K. Ristikivi „Rooma päevik“ toetuseks</t>
  </si>
  <si>
    <t xml:space="preserve">„Spordilugu Kadriorus“ korraldamine </t>
  </si>
  <si>
    <t>12 06 25 079 0</t>
  </si>
  <si>
    <t>Harju tn haljasala kohviku projekteerimine ja ehitamine</t>
  </si>
  <si>
    <t>220 20 23 00 0</t>
  </si>
  <si>
    <t>EUREGIO</t>
  </si>
  <si>
    <t>220 20 24 00 0</t>
  </si>
  <si>
    <t>UCUE</t>
  </si>
  <si>
    <t>Tallinna Sikupilli Keskkoolile projekti "EuRoSPECTrum: We Respect and Embrace the variety of colours" teostamiseks</t>
  </si>
  <si>
    <t>projekti "Kutse sünnipäevale" raames T. Mägi koolioratooriumi "Tarkus" kontserdi korraldamiseks Paides</t>
  </si>
  <si>
    <t>Männipargi lava-kõlakoja ehitusprojekt</t>
  </si>
  <si>
    <t>VI Nõmme</t>
  </si>
  <si>
    <t>115 18 00 00 0</t>
  </si>
  <si>
    <t>12 64 23 029 0</t>
  </si>
  <si>
    <t>eraldis Zvezdara omavalitsuselt (Belgrad) osalemiseks välisprojektis „Belgradi (Zvezdara omavalitsuse) geoinfosüsteemide arendamise teenuste kvaliteedi parendamiseks”</t>
  </si>
  <si>
    <t>Üürile ja rendile antud kinnistute, hoonete, ruumide vesi ja kanalisatsioon</t>
  </si>
  <si>
    <t>Mustamäe turg</t>
  </si>
  <si>
    <t>242 15 14 00 0</t>
  </si>
  <si>
    <t>226 38 00 00 0</t>
  </si>
  <si>
    <t>226 38 01 00 0</t>
  </si>
  <si>
    <t>Välisrahastusega projekt "Kõik sihtgrupid liikuma Haaberstis!"</t>
  </si>
  <si>
    <t>projekt "Tallinna turismiturundus"</t>
  </si>
  <si>
    <t>248 12 33 04 0</t>
  </si>
  <si>
    <t>Tallinna turismiturundus</t>
  </si>
  <si>
    <t>erivajadustega laste koolid</t>
  </si>
  <si>
    <t>223 14 00 00 0</t>
  </si>
  <si>
    <t>Kutseharidus</t>
  </si>
  <si>
    <t>223 14 01 00 0</t>
  </si>
  <si>
    <t>kutseharidus</t>
  </si>
  <si>
    <t>projekti "It`s all in a drop" toetamiseks</t>
  </si>
  <si>
    <t>12 02 23 005 0</t>
  </si>
  <si>
    <t>Kullo peahoone renoveerimine</t>
  </si>
  <si>
    <t>228 81 18 00 0</t>
  </si>
  <si>
    <t>MTÜ Looja</t>
  </si>
  <si>
    <t>Põhja-Eesti Pimedate Ühing</t>
  </si>
  <si>
    <t>115 01 00 00 0</t>
  </si>
  <si>
    <t>Intressid</t>
  </si>
  <si>
    <t>245 01 01 00 0</t>
  </si>
  <si>
    <t>245 11 00 00 0</t>
  </si>
  <si>
    <t>245 11 01 00 0</t>
  </si>
  <si>
    <t>keskkonnaprogrammid - jaotamata</t>
  </si>
  <si>
    <t>395 00 00 00 0</t>
  </si>
  <si>
    <t>395 99 01 00 0</t>
  </si>
  <si>
    <t>395 99 02 00 0</t>
  </si>
  <si>
    <t>Mitterahaliste kohustuste muutus</t>
  </si>
  <si>
    <t>311 03 00 00 0</t>
  </si>
  <si>
    <t>277 30 00 00 0</t>
  </si>
  <si>
    <t>INNOMET II (ESF)</t>
  </si>
  <si>
    <t>248 11 11 04 0</t>
  </si>
  <si>
    <t>nõustamiskomisjonide töö korraldamiseks</t>
  </si>
  <si>
    <t>222 12 00 00 0</t>
  </si>
  <si>
    <t>perede ja noorte nõustamiskeskuse teenus</t>
  </si>
  <si>
    <t>228 13 01 99 0</t>
  </si>
  <si>
    <t>12 14 25 001 0</t>
  </si>
  <si>
    <t>Tulu müügipiletite realiseerimisest</t>
  </si>
  <si>
    <t>116 51 01 00 0</t>
  </si>
  <si>
    <t>tulu müügipiletite realiseerimisest</t>
  </si>
  <si>
    <t>12 06 25 025 0</t>
  </si>
  <si>
    <t>12 06 25 026 0</t>
  </si>
  <si>
    <t>Kinnistute, hoonete ja ruumide korrashoiuteenused</t>
  </si>
  <si>
    <t>Rajatiste majandamiskulud</t>
  </si>
  <si>
    <t>Tallinna Rännaku LA  sademevee äravoolu süsteemi remont</t>
  </si>
  <si>
    <t>229 95 29 00 0</t>
  </si>
  <si>
    <t>sotsiaalsed töökohad (Keskkonnaamet)</t>
  </si>
  <si>
    <t>12 79 31 001 0</t>
  </si>
  <si>
    <t>12 89 30 001 0</t>
  </si>
  <si>
    <t>12 99 25 005 0</t>
  </si>
  <si>
    <t>12 63 77 001 0</t>
  </si>
  <si>
    <t xml:space="preserve">LINNAVARAAMET </t>
  </si>
  <si>
    <t>Välisrahastusega projekt "Tallinna vanalinna 3D mudeli loomine ja avalikku kasutusse andmine"</t>
  </si>
  <si>
    <t>Linnasekretäri tõestamistoimingu eest</t>
  </si>
  <si>
    <t>320</t>
  </si>
  <si>
    <t>112 02 01 00 0</t>
  </si>
  <si>
    <t>Vanalinna Hariduskolleegiumi Miikaeli Poistekoori osalemiseks rahvusvahelisel koolikonkursil "Pannonia Cantat" Ungaris</t>
  </si>
  <si>
    <t>116 05 21 02 0</t>
  </si>
  <si>
    <t>12 06 25 036 0</t>
  </si>
  <si>
    <t>Muud eelpool nimetamata muud residendid</t>
  </si>
  <si>
    <t>12 99 00 000 0</t>
  </si>
  <si>
    <t>koolide õppekavaväliste huvialaringide õppetasu</t>
  </si>
  <si>
    <t>116 03 25 00 0</t>
  </si>
  <si>
    <t>projekt "Kunst noortelt noortele ehk galeriitunnid Kullo Lastegaleriis"</t>
  </si>
  <si>
    <t xml:space="preserve">245 15 00 00 0 </t>
  </si>
  <si>
    <t>infomaterjalid</t>
  </si>
  <si>
    <t>220 11 50 00 0</t>
  </si>
  <si>
    <t>Lasnamäe LOV</t>
  </si>
  <si>
    <t>osalemine konverentsil „150 aastat eestikeelset pedagoogilist haridust Krimmis"</t>
  </si>
  <si>
    <t>ehitusloa väljastamine</t>
  </si>
  <si>
    <t>teadustöö arendamine</t>
  </si>
  <si>
    <t>rehabilitatsiooniteenus (riik)</t>
  </si>
  <si>
    <t>Viru välajku jalakäijate tunnelite hooldus</t>
  </si>
  <si>
    <t>Osalemine rahvusvahelistes võrgustikes</t>
  </si>
  <si>
    <t>Laste hoolekanne</t>
  </si>
  <si>
    <t>AS Oriost Invest</t>
  </si>
  <si>
    <t>201 04 32 00 0</t>
  </si>
  <si>
    <t>haridusalaste projektide teostamiseks Lasteaiale Päikene</t>
  </si>
  <si>
    <t>Linna konto/kohustusühiku (konto) nimetus</t>
  </si>
  <si>
    <t>Kinnisvarainvesteeringute vesi ja kanalisatsioon</t>
  </si>
  <si>
    <t>alaealise mõjutusvahendite seadusest tulenevate kohustuste täitmiseks</t>
  </si>
  <si>
    <t>112 81 00 00 0</t>
  </si>
  <si>
    <t>113 21 91 00 0</t>
  </si>
  <si>
    <t>228 15 11 20 0</t>
  </si>
  <si>
    <t>228 15 11 30 0</t>
  </si>
  <si>
    <t>228 15 11 40 0</t>
  </si>
  <si>
    <t>228 15 11 50 0</t>
  </si>
  <si>
    <t>228 15 11 60 0</t>
  </si>
  <si>
    <t>228 15 11 70 0</t>
  </si>
  <si>
    <t>228 15 11 80 0</t>
  </si>
  <si>
    <t>228 15 11 90 0</t>
  </si>
  <si>
    <t>228 15 13 20 0</t>
  </si>
  <si>
    <t>228 15 13 30 0</t>
  </si>
  <si>
    <t>toetus etendusasutuste käibemaksu kompenseerimiseks Tallinna Linnateatrile</t>
  </si>
  <si>
    <t>12 06 25 049 0</t>
  </si>
  <si>
    <t>12 06 25 050 0</t>
  </si>
  <si>
    <t>Sunniraha</t>
  </si>
  <si>
    <t>3888</t>
  </si>
  <si>
    <t>113 97 01 00 0</t>
  </si>
  <si>
    <t>sunniraha</t>
  </si>
  <si>
    <t>113 98 00 00 0</t>
  </si>
  <si>
    <t>Hoiatustrahvid</t>
  </si>
  <si>
    <t>turismiturundus Soomes</t>
  </si>
  <si>
    <t>220 10 13 00 0</t>
  </si>
  <si>
    <t>220 11 00 00 0</t>
  </si>
  <si>
    <t>Piirkondlikud tugiteenused</t>
  </si>
  <si>
    <t>Välismaine sihtfinantseerimine tegevuskuludeks</t>
  </si>
  <si>
    <t>382 01 00 00 0</t>
  </si>
  <si>
    <t>aktsiate omandamine (mitterahaline)</t>
  </si>
  <si>
    <t>382 01 01 00 0</t>
  </si>
  <si>
    <t>AS Rocca al Mare Suurhall</t>
  </si>
  <si>
    <t>Üürile ja rendile antud kinnistute, hoonete, ruumide muud kinnistute, hoonete, ruumide kulud</t>
  </si>
  <si>
    <t>projekt "Elustades keskaegset kultuuri ja traditsioone kaasajal"</t>
  </si>
  <si>
    <t>projekt "Uue Euroopa ühised väärtused"</t>
  </si>
  <si>
    <t>Kasum/kahjum hoonete müügist</t>
  </si>
  <si>
    <t>231 99 70 00 0</t>
  </si>
  <si>
    <t>12 65 23 008 0</t>
  </si>
  <si>
    <t>VHK muusikamaja ruumide kasutamine</t>
  </si>
  <si>
    <t>Ehitusseaduse alusel määratud trahvid</t>
  </si>
  <si>
    <t>113 11 91 00 0</t>
  </si>
  <si>
    <t>12 52 25 010 0</t>
  </si>
  <si>
    <t>statistika ja uuringud</t>
  </si>
  <si>
    <t>248 12 81 00 0</t>
  </si>
  <si>
    <t>227 39 30 00 0</t>
  </si>
  <si>
    <t>223 39 41 00 0</t>
  </si>
  <si>
    <t>alaealiste komisjonid (Kristiine linnaosa)</t>
  </si>
  <si>
    <t>Liivalaia Gümnaasiumi koopiamasina soetamine</t>
  </si>
  <si>
    <t>228 81 22 00 0</t>
  </si>
  <si>
    <t>MTÜ Tallinna Pensionäride Ühendus</t>
  </si>
  <si>
    <t>SOTSIAAL- JA TERVISHOIUAMET</t>
  </si>
  <si>
    <t>116 64 00 00 0</t>
  </si>
  <si>
    <t>Tallinna 1. Internaatkoolile projekti "Seven (countries) Towards A Greener Europe" teostamiseks</t>
  </si>
  <si>
    <t>projekt "Tegutseme vees"</t>
  </si>
  <si>
    <t>projekti "Mittemuusikakoolide klaveriõpilaste festival MITMUS II" teostamiseks</t>
  </si>
  <si>
    <t xml:space="preserve">"Uurimusliku õppe projekt - "Minu kodukoha veekogu bioloogilised, kultuurilised ja majanduslikud väärtused““ </t>
  </si>
  <si>
    <t>SA Avatud Eesti Fondilt projekti "Koostöökava"Kohtumine iseendaga Internetis"" teostamiseks</t>
  </si>
  <si>
    <t>Muud sõidukulud</t>
  </si>
  <si>
    <t>12 64 23 022 0</t>
  </si>
  <si>
    <t>sotsiaalse rehabilitatsiooni teenused</t>
  </si>
  <si>
    <t>115 90 00 00 0</t>
  </si>
  <si>
    <t>115 90 9900 0</t>
  </si>
  <si>
    <t>116 00 00 00 0</t>
  </si>
  <si>
    <t>12 65 23 044 0</t>
  </si>
  <si>
    <t>12 65 23 045 0</t>
  </si>
  <si>
    <t>12 65 23 046 0</t>
  </si>
  <si>
    <t>12 65 23 047 0</t>
  </si>
  <si>
    <t>228 81 03 00 0</t>
  </si>
  <si>
    <t>laste info- ja abitelefon</t>
  </si>
  <si>
    <t>Tln Pae Gümnaasium - klaveri soetamine</t>
  </si>
  <si>
    <t>Tln Mustamäe Reaalgümnaasium - võimla remont</t>
  </si>
  <si>
    <t>"Traditsioonid ja kaasaegsus"</t>
  </si>
  <si>
    <t>rahuliku kooseksisteerimise programm - jaotamata</t>
  </si>
  <si>
    <t>227 22 99 01 0</t>
  </si>
  <si>
    <t>227 22 99 02 0</t>
  </si>
  <si>
    <t>227 22 07 00 0</t>
  </si>
  <si>
    <t>Trükised ja muud teavikud</t>
  </si>
  <si>
    <t>12 52 23 020 0</t>
  </si>
  <si>
    <t>Peterburi tee - Betooni ajutine foor</t>
  </si>
  <si>
    <t>Ohutuled (vilkuvad kollased foorid)</t>
  </si>
  <si>
    <t>MAADE ARVELE VÕTMINE - VAHETUSTEHINGUD</t>
  </si>
  <si>
    <t>SUITE - Sotsiaalne ja linnaline tegur elamumajanduses</t>
  </si>
  <si>
    <t>12 39 25 001 0</t>
  </si>
  <si>
    <t>Narva Linnavalitsus</t>
  </si>
  <si>
    <t>12 67 45 009 0</t>
  </si>
  <si>
    <t>Botaanikaaia looduse-õpperaja renoveerimine</t>
  </si>
  <si>
    <t>projekti "Aarete Saar" teostamiseks</t>
  </si>
  <si>
    <t>Tallinna linna stipendium</t>
  </si>
  <si>
    <t>Saastetasu jäätmete viimisel keskkonda</t>
  </si>
  <si>
    <t>Muinsuskaitseseaduse alusel määratud trahvid</t>
  </si>
  <si>
    <t xml:space="preserve">koduteenused (Mustamäe linnaosa) </t>
  </si>
  <si>
    <t>kontaktseminaril osalemiseks Türgis, Adanas, Adana Huzur Nursery Pre-Primary School`is</t>
  </si>
  <si>
    <t>115 87 00 00 0</t>
  </si>
  <si>
    <t>Nikolai von Glehni mälestusmärgi ja lipuväljaku rajamine</t>
  </si>
  <si>
    <t>Kodumaise sihtfinantseerimise vahendamine tegevuskuludeks</t>
  </si>
  <si>
    <t>12 14 23 002 0</t>
  </si>
  <si>
    <t>288 03 01 00 0</t>
  </si>
  <si>
    <t>12 02 27 004 0</t>
  </si>
  <si>
    <t>111 74 00 00 0</t>
  </si>
  <si>
    <t>Paadimaks</t>
  </si>
  <si>
    <t>111 74 01 00 0</t>
  </si>
  <si>
    <t>12 17 39 001 0</t>
  </si>
  <si>
    <t>tagastamatu toetus omandireformi reservfondist</t>
  </si>
  <si>
    <t>Loomakaitse</t>
  </si>
  <si>
    <t>231 13 01 00 0</t>
  </si>
  <si>
    <t>231 15 00 00 0</t>
  </si>
  <si>
    <t>projekt "Eesti mured on ka minu mured"</t>
  </si>
  <si>
    <t>konverentsiturismi toetamine</t>
  </si>
  <si>
    <t>288 02 01 00 0</t>
  </si>
  <si>
    <t>288 02 00 00 0</t>
  </si>
  <si>
    <t>Kassalaenu intressid</t>
  </si>
  <si>
    <t>kassalaenu intressid</t>
  </si>
  <si>
    <t>CD/DVD "Eesti teatri laulud"</t>
  </si>
  <si>
    <t>Nõmme Kergejõustiku Maja remont, Vana-Pärnu mnt 9</t>
  </si>
  <si>
    <t>Mitte-eestlaste Integratsiooni SA projektid 3</t>
  </si>
  <si>
    <t>lastehoid ja alusharidus</t>
  </si>
  <si>
    <t>223 11 00 00 0</t>
  </si>
  <si>
    <t>Taskuraha sotsiaalhooldusasutuste, lastekodude jt. kasvandikele</t>
  </si>
  <si>
    <t>Rahvusvähemuste maja üldehitustööd</t>
  </si>
  <si>
    <t>projekti "Ma ütlen - ja sa saad aru!" teostamiseks</t>
  </si>
  <si>
    <t>899 41 00 00 0</t>
  </si>
  <si>
    <t>Amortisatsioon</t>
  </si>
  <si>
    <t>899 41 81 00 0</t>
  </si>
  <si>
    <t>899 41 61 00 0</t>
  </si>
  <si>
    <t>Tulu, millega ei kaasne rahakäive (nt tasuta saadud vara)</t>
  </si>
  <si>
    <t>116 03 99 91 0</t>
  </si>
  <si>
    <t>12 62 20 001 0</t>
  </si>
  <si>
    <t>12 52 25 007 0</t>
  </si>
  <si>
    <t>"DJ Contest 2011" Harju MV</t>
  </si>
  <si>
    <t>"Me against the music" Harju MV</t>
  </si>
  <si>
    <t>Tulem kapitaliosaluse meetodil</t>
  </si>
  <si>
    <t>tarkvara koostamine elektrooniliste kollektsioonide andmebaasi loomiseks</t>
  </si>
  <si>
    <t>muude kultuuriasutuste tasulised teenused</t>
  </si>
  <si>
    <t>12 61 23 007 0</t>
  </si>
  <si>
    <t>projekt "Innovaatilise lahenduse konkurss"</t>
  </si>
  <si>
    <t>Kasutamisõiguse tasu</t>
  </si>
  <si>
    <t>transporditoetus töötutele</t>
  </si>
  <si>
    <t>Lasnamäe Spordikompleks</t>
  </si>
  <si>
    <t>226 41 70 00 0</t>
  </si>
  <si>
    <t>stipendium Maaja Ranniku VI male karikaturniiri korraldamiseks</t>
  </si>
  <si>
    <t>12 06 23 017 0</t>
  </si>
  <si>
    <t>12 07 30 005 0</t>
  </si>
  <si>
    <t>116 08 24 02 0</t>
  </si>
  <si>
    <t>226 24 20 00 0</t>
  </si>
  <si>
    <t>112 70 03 00 0</t>
  </si>
  <si>
    <t>112 70 04 00 0</t>
  </si>
  <si>
    <t>etenduste ja meelelahutusürituste piletitulu</t>
  </si>
  <si>
    <t>245 15 06 00 0</t>
  </si>
  <si>
    <t>Ökotugitegevused                  </t>
  </si>
  <si>
    <t>245 15 07 00 0</t>
  </si>
  <si>
    <t>Muud korrakaitse teenistused</t>
  </si>
  <si>
    <t>228 81 19 00 0</t>
  </si>
  <si>
    <t>Eesti Kurtide Liit</t>
  </si>
  <si>
    <t>228 82 12 00 0</t>
  </si>
  <si>
    <t>INTERREG projekt "Perevägivalla ohvrite abistamine"</t>
  </si>
  <si>
    <t>12 52 25 051 0</t>
  </si>
  <si>
    <t>12 67 31 005 0</t>
  </si>
  <si>
    <t>Tehniline abi ohuprobleemide likvideerimiseks raudtee ja maantee samatasandilistel lõikumistel (Raudteeinspektsioon)</t>
  </si>
  <si>
    <t>800 41 71 00 0</t>
  </si>
  <si>
    <t>800 41 71 11 0</t>
  </si>
  <si>
    <t>välisrahatusega projekt "Aianduse kunst" - jaotamata</t>
  </si>
  <si>
    <t>12 14 27 034 0</t>
  </si>
  <si>
    <t>12 14 27 035 0</t>
  </si>
  <si>
    <t>12 14 27 036 0</t>
  </si>
  <si>
    <t>Tallinna Lilleküla Gümnaasium - digikoopiamasin</t>
  </si>
  <si>
    <t>248 12 33 99 0</t>
  </si>
  <si>
    <t>228 14 05 04 0</t>
  </si>
  <si>
    <t>veemõõturite paigaldamine</t>
  </si>
  <si>
    <t>228 14 05 05 0</t>
  </si>
  <si>
    <t>eluruumide kohandamine eakatele inimestele</t>
  </si>
  <si>
    <t>12 89 27 004 0</t>
  </si>
  <si>
    <t>113 20 91 00 0</t>
  </si>
  <si>
    <t>Antud sihtfinantseerimine põhivara soetuseks</t>
  </si>
  <si>
    <t>12 91 42 006 0</t>
  </si>
  <si>
    <t>projekt MIMOSA (EL)</t>
  </si>
  <si>
    <t>MUUD KULUD (eelarve koondgrupp)</t>
  </si>
  <si>
    <t>MUUD TEGEVUSKULUD (kontoplaani kontogrupp)</t>
  </si>
  <si>
    <t>MAKSU-, LÕIVU-, TRAHVIKULUD</t>
  </si>
  <si>
    <t>391 00 00 00 0</t>
  </si>
  <si>
    <t>Spordiklubi "Fortuna"</t>
  </si>
  <si>
    <t>Muu amortiseeruv materiaalne põhivara</t>
  </si>
  <si>
    <t>Muu amortiseeruv põhivara soetusmaksumuses</t>
  </si>
  <si>
    <t>harrastustegevus</t>
  </si>
  <si>
    <t>piirkondlikud spordiüritused (Kristiine linnaosa)</t>
  </si>
  <si>
    <t>225 23 81 00 0</t>
  </si>
  <si>
    <t>225 23 81 10 0</t>
  </si>
  <si>
    <t>225 23 81 20 0</t>
  </si>
  <si>
    <t>225 23 81 90 0</t>
  </si>
  <si>
    <t>225 23 81 99 0</t>
  </si>
  <si>
    <t>225 23 88 00 0</t>
  </si>
  <si>
    <t>225 23 88 99 0</t>
  </si>
  <si>
    <t>225 28 81 00 0</t>
  </si>
  <si>
    <t>225 25 11 00 0</t>
  </si>
  <si>
    <t>225 25 81 00 0</t>
  </si>
  <si>
    <t>225 25 81 10 0</t>
  </si>
  <si>
    <t>225 25 81 20 0</t>
  </si>
  <si>
    <t>225 25 81 90 0</t>
  </si>
  <si>
    <t>225 25 81 99 0</t>
  </si>
  <si>
    <t>225 12 01 00 0</t>
  </si>
  <si>
    <t>225 12 00 00 0</t>
  </si>
  <si>
    <t>225 17 00 00 0</t>
  </si>
  <si>
    <t>Muuseumid</t>
  </si>
  <si>
    <t>225 17 01 00 0</t>
  </si>
  <si>
    <t>225 20 00 00 0</t>
  </si>
  <si>
    <t>Loomaaed</t>
  </si>
  <si>
    <t>225 20 01 00 0</t>
  </si>
  <si>
    <t>225 23 00 00 0</t>
  </si>
  <si>
    <t>225 23 01 00 0</t>
  </si>
  <si>
    <t>Teater</t>
  </si>
  <si>
    <t>225 25 00 00 0</t>
  </si>
  <si>
    <t>225 25 01 00 0</t>
  </si>
  <si>
    <t>Koolitusteenus</t>
  </si>
  <si>
    <t>225 28 00 00 0</t>
  </si>
  <si>
    <t>225 28 01 00 0</t>
  </si>
  <si>
    <t>225 04 12 80 0</t>
  </si>
  <si>
    <t>Birgitta Festival projektide kulud - jaotamata</t>
  </si>
  <si>
    <t>SA In Commune Bonum</t>
  </si>
  <si>
    <t>800 51 00 00 0</t>
  </si>
  <si>
    <t>SA In Commune Bonum tulud</t>
  </si>
  <si>
    <t>851 99 00 00 0</t>
  </si>
  <si>
    <t>851 99 99 00 0</t>
  </si>
  <si>
    <t>12 14 27 029 0</t>
  </si>
  <si>
    <t xml:space="preserve">12 14 27 030 0 </t>
  </si>
  <si>
    <t>"Lasnamäe noorte ..."</t>
  </si>
  <si>
    <t>12 14 27 031 0</t>
  </si>
  <si>
    <t>12 14 27 032 0</t>
  </si>
  <si>
    <t>"Noorte vabataht..."</t>
  </si>
  <si>
    <t>"Mixstop DJ"</t>
  </si>
  <si>
    <t>800 41 91 00 0</t>
  </si>
  <si>
    <t>Ülemiste liiklussõlme ehitus - välisabi</t>
  </si>
  <si>
    <t>tunnelite hooldus</t>
  </si>
  <si>
    <t>231 99 08 00 0</t>
  </si>
  <si>
    <t>koerte jalutusväljakud</t>
  </si>
  <si>
    <t>231 99 09 00 0</t>
  </si>
  <si>
    <t xml:space="preserve">küttesüsteemi täiendamine                                                                 </t>
  </si>
  <si>
    <t xml:space="preserve">ventilatsioonisüsteemi korrastamine                                    </t>
  </si>
  <si>
    <t xml:space="preserve">kanalisatsiooni avariiremont                                                               </t>
  </si>
  <si>
    <t xml:space="preserve">fassaadi ja karniiside avariiremont                                                                </t>
  </si>
  <si>
    <t xml:space="preserve">küttetorustiku isoleerimine                                                            </t>
  </si>
  <si>
    <t>Eesti Autorite Ühingult CD-plaadi salvestamiseks ja väljaandmiseks</t>
  </si>
  <si>
    <t>Müüdud teede jääkväärtus</t>
  </si>
  <si>
    <t>Müüdud rajatiste müügitulu</t>
  </si>
  <si>
    <t>228 13 11 01 0</t>
  </si>
  <si>
    <t>228 13 11 70 0</t>
  </si>
  <si>
    <t>kultuuritegevus (Kultuuriväärtuste Amet)</t>
  </si>
  <si>
    <t>kultuuritegevus (Haabersti linnaosa)</t>
  </si>
  <si>
    <t>12 64 23 005 0</t>
  </si>
  <si>
    <t>12 64 23 006 0</t>
  </si>
  <si>
    <t>12 64 23 007 0</t>
  </si>
  <si>
    <t>projekti "A comparative study of approaches to student voice in special education across Europe" elluviimise teostamiseks</t>
  </si>
  <si>
    <t>Tallinna Muhu Lasteaia magistraaltorustike remont</t>
  </si>
  <si>
    <t>Tallinna Ülemiste Lasteaia mängupaviljonide ja piirdeaia remont</t>
  </si>
  <si>
    <t>Rõõmutarekese Lasteaia karniiside remont</t>
  </si>
  <si>
    <t>annetuste arvel tehtavad kulud (3)</t>
  </si>
  <si>
    <t>12 79 25 001 0</t>
  </si>
  <si>
    <t>Monumentaalkunstiobjektide rajamine</t>
  </si>
  <si>
    <t>Tallinna Tõnismäe Reaalkooli vihmaveesüsteemi korrastamine ja fassaadid</t>
  </si>
  <si>
    <t>Tallinna Paekaare Gümnaasiumi veesõlme remont</t>
  </si>
  <si>
    <t xml:space="preserve">MUUD TULUD VARADELT </t>
  </si>
  <si>
    <t>Võlalt arvestatud intressitulu (va finantstulu)</t>
  </si>
  <si>
    <t>Füüsilise isiku tulumaksu võla intressitulud</t>
  </si>
  <si>
    <t>Toetus seekidele</t>
  </si>
  <si>
    <t>228 84 01 00 0</t>
  </si>
  <si>
    <t>227 11 99 00 0</t>
  </si>
  <si>
    <t>alaealiste komisjonide töö korraldamiseks</t>
  </si>
  <si>
    <t>projekti "Comenius Contact Seminar for Pre-Primary Education" raames projekti ettevalmistava lähetustoetuse saamiseks kontaktseminaril osalemiseks</t>
  </si>
  <si>
    <t>226 24 02 01 0</t>
  </si>
  <si>
    <t>Osalused rahvusvahelistes organisatsioonides</t>
  </si>
  <si>
    <t>EÜ programm Euroopa noored "Euroopa vabatahtlik Teenistus"</t>
  </si>
  <si>
    <t>228 12 02 99 0</t>
  </si>
  <si>
    <t>muud eaka inimese perekonda toetavad teenused</t>
  </si>
  <si>
    <t>Illuste Mõisa katuse remont</t>
  </si>
  <si>
    <t>toetus SA-le Tallinna Arengu- ja Koolituskeskus</t>
  </si>
  <si>
    <t>227 22 99 00 0</t>
  </si>
  <si>
    <t>223 20 21 85 0</t>
  </si>
  <si>
    <t>muud sotsiaalse rehabilitatsiooni teenused</t>
  </si>
  <si>
    <t>228 13 05 00 0</t>
  </si>
  <si>
    <t>115 19 23 00 0</t>
  </si>
  <si>
    <t>Lasnamäe Sotsiaalkeskuse juurdeehitus</t>
  </si>
  <si>
    <t>12 64 23 020 0</t>
  </si>
  <si>
    <t>liikluskahjude hüvitamine</t>
  </si>
  <si>
    <t>KIK rahastatavad projektid</t>
  </si>
  <si>
    <t>Tallinna Õpetajate Majale õppeeksursiooni A.Kitzbergiga seotud paikadesse kulude katmiseks</t>
  </si>
  <si>
    <t>220 91 11 00 0</t>
  </si>
  <si>
    <t>Mustamäe mikrorajoonide alusuuringud</t>
  </si>
  <si>
    <t>sotsiaalsed töökohad (Ettevõtlusamet)</t>
  </si>
  <si>
    <t>228 95 21 00 0</t>
  </si>
  <si>
    <t>228 95 22 00 0</t>
  </si>
  <si>
    <t>228 95 23 00 0</t>
  </si>
  <si>
    <t>228 95 24 00 0</t>
  </si>
  <si>
    <t>228 95 25 00 0</t>
  </si>
  <si>
    <t>228 95 26 00 0</t>
  </si>
  <si>
    <t>228 95 27 00 0</t>
  </si>
  <si>
    <t>228 95 28 00 0</t>
  </si>
  <si>
    <t>sotsiaalsed töökohad (Haabersti linnaosa)</t>
  </si>
  <si>
    <t>sotsiaalsed töökohad (Kristiine linnaosa)</t>
  </si>
  <si>
    <t>12 65 23 027 0</t>
  </si>
  <si>
    <t>muudelt residentidelt ostetud väärtpaberitelt</t>
  </si>
  <si>
    <t>kultuuritegevus  (Lasnamäe linnaosa)</t>
  </si>
  <si>
    <t>lasteraamatu „Onu Heino veeris tähti“ trükikuludeks</t>
  </si>
  <si>
    <t>Riigilõivud registritoimingutelt</t>
  </si>
  <si>
    <t>TULUD</t>
  </si>
  <si>
    <t>12 69 25 003 0</t>
  </si>
  <si>
    <t>Toetus Birgitta Festivali korraldamiseks</t>
  </si>
  <si>
    <t>Ehte Gümnaasium - osaline renoveerimine</t>
  </si>
  <si>
    <t>12 91 28 004 0</t>
  </si>
  <si>
    <t>projekt "Botaanikaaia herbaarkogude korrastamine"</t>
  </si>
  <si>
    <t>12 02 23 015 0</t>
  </si>
  <si>
    <t>Maismaasõidukite remont ja hooldus</t>
  </si>
  <si>
    <t>12 52 25 017 0</t>
  </si>
  <si>
    <t>Kopli Nikolai kirik</t>
  </si>
  <si>
    <t>220 35 00 00 0</t>
  </si>
  <si>
    <t>220 35 01 00 0</t>
  </si>
  <si>
    <t>Kinnistute, hoonete, ruumide majandamiskulud (va kinnisvarainvesteeringud)</t>
  </si>
  <si>
    <t>projekt "Mõistlik eluviis - keskkonnateadlikkuse parim avaldusmisvorm"</t>
  </si>
  <si>
    <t xml:space="preserve">Toodangu valmistamiseks kasutatud alltöövõtutööd </t>
  </si>
  <si>
    <t>12 89 25 002 0</t>
  </si>
  <si>
    <t>Tallinna Kaubamaja AS</t>
  </si>
  <si>
    <t>Tallinna Lasteaed Sipsik välistreppide remont</t>
  </si>
  <si>
    <t>terviseedendusalased üritused</t>
  </si>
  <si>
    <t>226 24 21 00 0</t>
  </si>
  <si>
    <t>226 24 22 00 0</t>
  </si>
  <si>
    <t>Mitteamortiseeruvate põhivarade jääkväärtus</t>
  </si>
  <si>
    <t>Kinnisvarainvesteeringute küte ja soojusenergia</t>
  </si>
  <si>
    <t>225 37 21 03 0</t>
  </si>
  <si>
    <t>Tallinna Slaavi Kultuuriühing</t>
  </si>
  <si>
    <t>MTÜ Tallinna Fotoklubi</t>
  </si>
  <si>
    <t>Kinnisvarainvesteeringute elekter</t>
  </si>
  <si>
    <t>Ebatõenäoliselt laekuvad maksud</t>
  </si>
  <si>
    <t>Ebatõenäoliselt laekuvad trahvinõuded</t>
  </si>
  <si>
    <t>Ebatõenäoliselt laekuvad kohtuotsuse alusel välja mõistetud nõuded</t>
  </si>
  <si>
    <t>Ebatõenäoliselt laekuvad intressinõuded</t>
  </si>
  <si>
    <t>7-19 a. laste ja noorte sporditegevus</t>
  </si>
  <si>
    <t>226 12 02 00 0</t>
  </si>
  <si>
    <t>226 13 00 00 0</t>
  </si>
  <si>
    <t>Eraspordibaaside toetus</t>
  </si>
  <si>
    <t>239 21 00 00 0</t>
  </si>
  <si>
    <t>kontaktseminar "Multilateral Partnership for Pre-School Institutions"</t>
  </si>
  <si>
    <t>12 64 23 030 0</t>
  </si>
  <si>
    <t>Ülemiste liiklussõlme II etapp - linna kulud (mitteabikõlblikud)</t>
  </si>
  <si>
    <t>12 07 30 007 0</t>
  </si>
  <si>
    <t>projekt Vokaalsümfooniliste teoste sarja "Vivo oratorio" avakontserdile "Tarkus" helitehnika rentimiseks</t>
  </si>
  <si>
    <t>233 40 10 99 0</t>
  </si>
  <si>
    <t>233 40 10 01 0</t>
  </si>
  <si>
    <t>233 40 10 02 0</t>
  </si>
  <si>
    <t>228 39 23 00 0</t>
  </si>
  <si>
    <t>220 03 25 00 0</t>
  </si>
  <si>
    <t>220 03 31 00 0</t>
  </si>
  <si>
    <t>ürituste reklaam</t>
  </si>
  <si>
    <t>220 03 32 00 0</t>
  </si>
  <si>
    <t>filmiprojektid</t>
  </si>
  <si>
    <t>116 07 00 00 0</t>
  </si>
  <si>
    <t>Tulu tervishoiuasutuste majandustegevusest</t>
  </si>
  <si>
    <t>3223</t>
  </si>
  <si>
    <t>228 12 00 00 0</t>
  </si>
  <si>
    <t>projekt LOGON ( EL)</t>
  </si>
  <si>
    <t>"Noorte ruum" INRERREG IV A</t>
  </si>
  <si>
    <t>12 91 28 002 0</t>
  </si>
  <si>
    <t>Puuetega inimeste hoolekanne</t>
  </si>
  <si>
    <t>228 11 01 00 0</t>
  </si>
  <si>
    <t>transporditeenused</t>
  </si>
  <si>
    <t>228 11 02 00 0</t>
  </si>
  <si>
    <t>Pirita Majandusgümnaasiumi koridoride lae helisummutusplaatide paigaldus</t>
  </si>
  <si>
    <t>Vana-Kalamaja Täiskasvanute Gümnaasiumi klassiruumide remont</t>
  </si>
  <si>
    <t>3226</t>
  </si>
  <si>
    <t>3821.8</t>
  </si>
  <si>
    <t>800 41 02 13 0</t>
  </si>
  <si>
    <t>800 41 02 14 0</t>
  </si>
  <si>
    <t xml:space="preserve">Linnaruum Kultuurikatlas (LE)                           </t>
  </si>
  <si>
    <t>Parkimiskorraldus</t>
  </si>
  <si>
    <t>242 22 01 00 0</t>
  </si>
  <si>
    <t>piirkondlikud spordiüritused (Mustamäe linnaosa)</t>
  </si>
  <si>
    <t>226 25 70 00 0</t>
  </si>
  <si>
    <t>tervishoid</t>
  </si>
  <si>
    <t>muu majandus</t>
  </si>
  <si>
    <t>Tulu maa müügist</t>
  </si>
  <si>
    <t>12 11 23 003 0</t>
  </si>
  <si>
    <t>228 01 01 00 0</t>
  </si>
  <si>
    <t>Tln Inglise Kolledž - keldritorustike remont</t>
  </si>
  <si>
    <t>Jakob Westholmi Gümnaasium - põlengu tagajärgede likvideerimine</t>
  </si>
  <si>
    <t>Tln Kõneravi LA Kannike - katuse remont</t>
  </si>
  <si>
    <t>226 12 00 00 0</t>
  </si>
  <si>
    <t>Sporditegevuse toetamine</t>
  </si>
  <si>
    <t>226 12 01 00 0</t>
  </si>
  <si>
    <t>Pääsküla raba loodusõpperaja I etapp</t>
  </si>
  <si>
    <t>113 27 91 00 0</t>
  </si>
  <si>
    <t>Kesklinna Valitsus</t>
  </si>
  <si>
    <t>Põhja-Tallinna Valitsus</t>
  </si>
  <si>
    <t>Sotsiaalmajutuskeskuse Kauge 4  projekteerimine ja ehitamine</t>
  </si>
  <si>
    <t>Teed ja tänavad</t>
  </si>
  <si>
    <t xml:space="preserve">Mitteamortiseeruva materiaalse põhivara allahindlus </t>
  </si>
  <si>
    <t>turvalisus (Mustamäe linnaosa)</t>
  </si>
  <si>
    <t>222 29 70 00 0</t>
  </si>
  <si>
    <t>turvalisus (Nõmme linnaosa)</t>
  </si>
  <si>
    <t>222 29 80 00 0</t>
  </si>
  <si>
    <t>turvalisus (Pirita linnaosa)</t>
  </si>
  <si>
    <t>222 29 90 00 0</t>
  </si>
  <si>
    <t>248 61 21 00 0</t>
  </si>
  <si>
    <t>115 19 32 00 0</t>
  </si>
  <si>
    <t>Kultuurikatla ja Linnahalli ümbruse planeeringu I etapi väljaehitamine</t>
  </si>
  <si>
    <t xml:space="preserve">toetus projektile "Tallinna Loomaaia Afrikaaniumi I järgu Paksunahaliste Maja elevantide osa rekonstrueerimine" </t>
  </si>
  <si>
    <t>12 65 23 013 0</t>
  </si>
  <si>
    <t>TÖÖTASU</t>
  </si>
  <si>
    <t>projekt "Valgele valgega ehk värviliselt 2007"</t>
  </si>
  <si>
    <t>projekt "Viisud vahvalt veerema"</t>
  </si>
  <si>
    <t>12 64 23 081 0</t>
  </si>
  <si>
    <t>Katariina kai konserveerimise projekt</t>
  </si>
  <si>
    <t>Konverentsi "Inimmõju Tallinna keskkonnale, VI" korraldamine</t>
  </si>
  <si>
    <t>Ettevõtte tulumaks</t>
  </si>
  <si>
    <t>800 41 51 00 0</t>
  </si>
  <si>
    <t>800 41 51 99 0</t>
  </si>
  <si>
    <t xml:space="preserve">Tallinna avamine merele (LE)                           </t>
  </si>
  <si>
    <t>Pirita Kloostri elektrivarustuse ehitamine</t>
  </si>
  <si>
    <t>IBO õppekava juurutamiseks Tallinna Inglise Kolledžile</t>
  </si>
  <si>
    <t>MUUD KOMMUNAALKULUD</t>
  </si>
  <si>
    <t>projekt City Instruments (EL)</t>
  </si>
  <si>
    <t>projekti "Digitaalne dokumendihaldus" läbiviimiseks</t>
  </si>
  <si>
    <t>12 65 23 048 0</t>
  </si>
  <si>
    <t>projekti "AVA - avasta, vaata ja arutle!" teostamiseks</t>
  </si>
  <si>
    <t>Tarbija- ja hinnapoliitika</t>
  </si>
  <si>
    <t>Kasum/kahjum masinate ja seadmete müügist</t>
  </si>
  <si>
    <t>Kasum/kahjum osaluste müügist ja ümberhindamisest</t>
  </si>
  <si>
    <t>116 09 39 00 0</t>
  </si>
  <si>
    <t>12 06 23 023 0</t>
  </si>
  <si>
    <t>Tallinna Kadaka Lasteaiale projekti "Kadaka lapsed suuskadel" teostamiseks</t>
  </si>
  <si>
    <t>12 65 23 079 0</t>
  </si>
  <si>
    <t>Tallinna Õismäe Vene Lütseumile projekti "Keel avab uksed" teostamiseks</t>
  </si>
  <si>
    <t>12 61 23 024 0</t>
  </si>
  <si>
    <t>ELOS: students' competences, school standards and a quality network</t>
  </si>
  <si>
    <t>Inglise Kolledži SA</t>
  </si>
  <si>
    <t>226 13 02 00 0</t>
  </si>
  <si>
    <t>Nõmme tee 32 ujula</t>
  </si>
  <si>
    <t>248</t>
  </si>
  <si>
    <t>248 13 00 00 0</t>
  </si>
  <si>
    <t>Randvere kergliiklustee</t>
  </si>
  <si>
    <t>12 06 25 031 0</t>
  </si>
  <si>
    <t xml:space="preserve">projekt „Kaukaasia eestlase külaskäik Eestisse” </t>
  </si>
  <si>
    <t>VIII Põhja-Tallinn</t>
  </si>
  <si>
    <t xml:space="preserve">Valimised </t>
  </si>
  <si>
    <t xml:space="preserve">valimised </t>
  </si>
  <si>
    <t>220 20 12 00 0</t>
  </si>
  <si>
    <t>250 01 35 00 0</t>
  </si>
  <si>
    <t>Linnaarhiiv</t>
  </si>
  <si>
    <t>250 01 37 00 0</t>
  </si>
  <si>
    <t>113 01 00 00 0</t>
  </si>
  <si>
    <t>turismiturundus mujal</t>
  </si>
  <si>
    <t>turismiinfoteenused</t>
  </si>
  <si>
    <t>248 12 13 00 0</t>
  </si>
  <si>
    <t>Kopli Lasteaia katuse avariiremont</t>
  </si>
  <si>
    <t>Tallinna Kunstigümnaasiumi kanalisatsioonikaevu remont</t>
  </si>
  <si>
    <t>Tallinna Pääsküla Gümnaasium katuse remont</t>
  </si>
  <si>
    <t>311 00 00 00 0</t>
  </si>
  <si>
    <t>Laenude tagasimaksed</t>
  </si>
  <si>
    <t>228 09 99 00 0</t>
  </si>
  <si>
    <t>projekt "Laulan, mängin, meisterdan ja räägin eesti keeles"</t>
  </si>
  <si>
    <t>12 65 23 025 0</t>
  </si>
  <si>
    <t>kontserdisarja Kutse duellile korraldamiseks</t>
  </si>
  <si>
    <t>vara müügiga seotud kulud</t>
  </si>
  <si>
    <t>381</t>
  </si>
  <si>
    <t>199 40 00 00 0</t>
  </si>
  <si>
    <t>Müüdava vara jääkväärtus</t>
  </si>
  <si>
    <t>Firmaväärtus</t>
  </si>
  <si>
    <t>Firmaväärtus soetusmaksumuses</t>
  </si>
  <si>
    <t>225 37 21 02 0</t>
  </si>
  <si>
    <t>220 08 00 00 0</t>
  </si>
  <si>
    <t>Haldusteenused</t>
  </si>
  <si>
    <t>IT teenused</t>
  </si>
  <si>
    <t>220 03 00 00 0</t>
  </si>
  <si>
    <t>Avalikud suhted</t>
  </si>
  <si>
    <t>12 06 25 011 0</t>
  </si>
  <si>
    <t>228 13 06 04 0</t>
  </si>
  <si>
    <t>saksakeele osakonna ruumide sisustamiseks</t>
  </si>
  <si>
    <t>alaealiste komisjonid (Kesklinn)</t>
  </si>
  <si>
    <t>Tallinna Järveotsa Gümnaasiumi projekti "Kunsti otsimas" teostamiseks</t>
  </si>
  <si>
    <t>Oberkocheninis, Saksamaal, Ernst-Abbe Gymnasiumis ettevalmistava lähetuse toetamiseks</t>
  </si>
  <si>
    <t>12 64 23 046 0</t>
  </si>
  <si>
    <t>võistluse "Võõrkeeletegu 2008" premeerimiseks</t>
  </si>
  <si>
    <t>nõutav**** - ainult rahavoo koodide 05 ja 06 korral</t>
  </si>
  <si>
    <t>AVC - kontrolltasemed ehk AVC grupp kulufondidele (2...)</t>
  </si>
  <si>
    <t>sellest vv</t>
  </si>
  <si>
    <t>SA Archimedes</t>
  </si>
  <si>
    <t>12 65 00 000 0</t>
  </si>
  <si>
    <t>LA Ojake - veetrassi remont</t>
  </si>
  <si>
    <t>Merivälja Kool - katuse remont</t>
  </si>
  <si>
    <t>Tln Lastesõim Mõmmik - korstna remont</t>
  </si>
  <si>
    <t>projekti "Oleme metsaga sõbrad" teostamiseks</t>
  </si>
  <si>
    <t>12 61 23 017 0</t>
  </si>
  <si>
    <t>välisrahatusega projekt FIR - VR</t>
  </si>
  <si>
    <t>"SNA ametnike ja Tallinna laste ja noortesõbraliku linna komisjoni liikmete stažeerimine EL liikmesriikide ülelinnalise noorsootöökorralduse asutuste juures"</t>
  </si>
  <si>
    <t>Tallinna Läänemere Gümnaasiumi soojusvaheti vahetus</t>
  </si>
  <si>
    <t>12 64 23 050 0</t>
  </si>
  <si>
    <t>12 64 23 051 0</t>
  </si>
  <si>
    <t>Tallinna Mustamäe Humanitaargümnaasiumi projektori ost</t>
  </si>
  <si>
    <t>225 05 60 99 0</t>
  </si>
  <si>
    <t>annetuste arvel tehtavad kulud (4)</t>
  </si>
  <si>
    <t>A.Weizenbergi tn 26 ja 33 hoonete ning aiandi L.Koidula tn 34 projekteerimis- ja ehitustööd</t>
  </si>
  <si>
    <t>230 91 00 00 0</t>
  </si>
  <si>
    <t>Rajatiste kindlustusmaksed</t>
  </si>
  <si>
    <t>Tallinna lasteaedade mänguväljakute ekspertiis</t>
  </si>
  <si>
    <t>Rahvarinde aastapäev</t>
  </si>
  <si>
    <t>225 04 07 00 0</t>
  </si>
  <si>
    <t>231 11 99 00 0</t>
  </si>
  <si>
    <t>tg haljastus - jaotamata</t>
  </si>
  <si>
    <t>231 12 99 00 0</t>
  </si>
  <si>
    <t>Varraku 14 Spordikompleksi projekteerimine</t>
  </si>
  <si>
    <t>12 02 27 012 0</t>
  </si>
  <si>
    <t>projekt "Minult Sinule"</t>
  </si>
  <si>
    <t>Kinnisvarainvesteeringute üür ja rent</t>
  </si>
  <si>
    <t>jaotamat</t>
  </si>
  <si>
    <t>12 07 30 006 0</t>
  </si>
  <si>
    <t>12 52 25 047 0</t>
  </si>
  <si>
    <t>Kiek in de Köki suurtükitorni renoveerimine</t>
  </si>
  <si>
    <t>12 69 31 001 0</t>
  </si>
  <si>
    <t>Kadrioru pargi Kirdetiigi rekonstrueerimine</t>
  </si>
  <si>
    <t>Sotsiaalabi juhtumikorralduse põhimõttel</t>
  </si>
  <si>
    <t>228 27 01 00 0</t>
  </si>
  <si>
    <t>sotsiaalabi juhtumikorralduse põhimõttel</t>
  </si>
  <si>
    <t>Tallinna Keskraamatukogule raamatukogubussi „Katarina Jee“ osalemiseks rahvusvahelistel raamatukogubussidepäeval Soomes</t>
  </si>
  <si>
    <t>Spordi- ja noorsootöötajate palgatõusu vahendid</t>
  </si>
  <si>
    <t>Linnavalitsuse teenindamine</t>
  </si>
  <si>
    <t>220 01 11 00 0</t>
  </si>
  <si>
    <t>juhtimistugi</t>
  </si>
  <si>
    <t>12 64 23 008 0</t>
  </si>
  <si>
    <t>12 64 23 009 0</t>
  </si>
  <si>
    <t>12 64 23 010 0</t>
  </si>
  <si>
    <t>220 01 11 23 0</t>
  </si>
  <si>
    <t>228 09 00 00 0</t>
  </si>
  <si>
    <t>Muud erisoodustused</t>
  </si>
  <si>
    <t>Kultuuri administreerimine</t>
  </si>
  <si>
    <t>Merivälja Kooli juurdeehituse alustamine</t>
  </si>
  <si>
    <t>Tööturuametilt Tallinna Lilleküla Gümnaasiumile töötu töölevõtmiseks valvurina</t>
  </si>
  <si>
    <t>MTÜ Keelekümblusprogrammi Lastevanemate Liit</t>
  </si>
  <si>
    <t>Nelipühikogudus "Eelim"</t>
  </si>
  <si>
    <t>huviasutuse piletitulu</t>
  </si>
  <si>
    <t>223 39 31 00 0</t>
  </si>
  <si>
    <t xml:space="preserve">Saku valla uue kalmistu projekteerimine </t>
  </si>
  <si>
    <t>Tallinna Botaanikaaia veepumba rekonstrueerimine</t>
  </si>
  <si>
    <t>Kooliaia ehitus Botaanikaaias</t>
  </si>
  <si>
    <t>Loodusõpperadade rajamine</t>
  </si>
  <si>
    <t xml:space="preserve">II Teedemajandus  </t>
  </si>
  <si>
    <t>Mitterahaline vara soetamine</t>
  </si>
  <si>
    <t>Suurtüki 4c</t>
  </si>
  <si>
    <t>muuseumi piletitulu</t>
  </si>
  <si>
    <t>Energeetika</t>
  </si>
  <si>
    <t>232 11 01 00 0</t>
  </si>
  <si>
    <t>Tallinna Linnamuuseumile dokumentaalfilmi tegemiseks A. H. Tammsaarest</t>
  </si>
  <si>
    <t>12 52 25 075 0</t>
  </si>
  <si>
    <t>Kirjanik raamatukogus</t>
  </si>
  <si>
    <t>Tulud kultuuri-ja kunstialasest tegevusest</t>
  </si>
  <si>
    <t>Raamatukogude tasulised teenused</t>
  </si>
  <si>
    <t>Rahva-ja kultuurimajade tasulised teenused</t>
  </si>
  <si>
    <t>239 11 10 50 0</t>
  </si>
  <si>
    <t>239 11 10 60 0</t>
  </si>
  <si>
    <t>Kohalike omavalitsuste vahelised toetused</t>
  </si>
  <si>
    <t>AS Tallinna Tööstuspargid</t>
  </si>
  <si>
    <t>Tallinna Tarbijakaitsenõuandla</t>
  </si>
  <si>
    <t>12 02 23 019 0</t>
  </si>
  <si>
    <t>12 07 30 004 0</t>
  </si>
  <si>
    <t>valitsussektorisisestelt emiteeritud võlakirjade intressid</t>
  </si>
  <si>
    <t>Tuleohutu lasteaed - tuleohutusseadmete paigaldamine lasteaedadesse</t>
  </si>
  <si>
    <t>12 63 28 003 0</t>
  </si>
  <si>
    <t>Euroopa Pealinnade Presidentuur</t>
  </si>
  <si>
    <t>Veesõidukid</t>
  </si>
  <si>
    <t>Veesõidukite kütus</t>
  </si>
  <si>
    <t>12 64 27 009 0</t>
  </si>
  <si>
    <t>Kingitused ja auhinnad (va oma töötajatele)</t>
  </si>
  <si>
    <t>12 64 27 011 0</t>
  </si>
  <si>
    <t>"Citizenship Education through Media, Enterainment and Art"</t>
  </si>
  <si>
    <t>12 64 27 012 0</t>
  </si>
  <si>
    <t>"Patchwork of cultures"</t>
  </si>
  <si>
    <t>Rootsi Suursaatkonnalt Birgitta Festivali toetuseks</t>
  </si>
  <si>
    <t>12 89 25 011 0</t>
  </si>
  <si>
    <t>kontaktseminar "Education Inspired by Music"</t>
  </si>
  <si>
    <t>muu psühhosotsiaalne nõustamine ja praktiline pereabi</t>
  </si>
  <si>
    <t>227 39 40 00 0</t>
  </si>
  <si>
    <t>Linna vara markeerimisseadmete soetamine</t>
  </si>
  <si>
    <t>242 15 12 00 0</t>
  </si>
  <si>
    <t>12 14 28 002 0</t>
  </si>
  <si>
    <t>kultuuritegevus  (Nõmme linnaosa)</t>
  </si>
  <si>
    <t>Tallinna Filharmooniale Birgitta Festivali korralduskuludeks</t>
  </si>
  <si>
    <t>klaverikonkursil "Virtuosi per Musica di Pianoforte" osalemiseks</t>
  </si>
  <si>
    <t>toetus projektile „New Yorgi piirkonna eestlaskond: põgenemine kodumaalt ja kultuurielu asukohamaal“</t>
  </si>
  <si>
    <t>Ülemiste liiklussõlme ehitus - linna omafinantseering</t>
  </si>
  <si>
    <t>225 95 00 00 0</t>
  </si>
  <si>
    <t>225 95 01 00 0</t>
  </si>
  <si>
    <t>12 02 23 030 0</t>
  </si>
  <si>
    <t>TÖÖJÕUKULUDEGA KAASNEVAD MAKSUD JA SOTSIAALKINDLUSTUSMAKSED</t>
  </si>
  <si>
    <t>äriruumide majandamine (Nõmme linnaosa)</t>
  </si>
  <si>
    <t>111 00 00 00 0</t>
  </si>
  <si>
    <t>277 35 20 00 0</t>
  </si>
  <si>
    <t>233 11 01 00 0</t>
  </si>
  <si>
    <t>233 11 52 00 0</t>
  </si>
  <si>
    <t>Eespool nimetamata sotsiaalabitoetused ja hüvitised</t>
  </si>
  <si>
    <t>116 42 01 00 0</t>
  </si>
  <si>
    <t>239 01 01 00 0</t>
  </si>
  <si>
    <t>Nõmme Muusikakooli kabinetklaveri „Essex“ häälestamine</t>
  </si>
  <si>
    <t>225 05 50 99 0</t>
  </si>
  <si>
    <t>Haabersti Sotsiaalkeskuse (Õismäe tee 24) B ja C korpuse katuse remont</t>
  </si>
  <si>
    <t>223 43 11 00 0</t>
  </si>
  <si>
    <t>E-õppemeetodid</t>
  </si>
  <si>
    <t>223 43 11 10 0</t>
  </si>
  <si>
    <t>223 43 11 30 0</t>
  </si>
  <si>
    <t>228 15 11 00 0</t>
  </si>
  <si>
    <t>Muud hariduskulud</t>
  </si>
  <si>
    <t>223 39 08 00 0</t>
  </si>
  <si>
    <t>Tln Kullatera LA - kanalisatsiooni remont</t>
  </si>
  <si>
    <t>projekt BaltMetInno (EL)</t>
  </si>
  <si>
    <t>116 99 60 00 0</t>
  </si>
  <si>
    <t>Liuvälja piletitulu</t>
  </si>
  <si>
    <t xml:space="preserve">Tallinna vene töökeelega koolieelsetele lasteasutustele </t>
  </si>
  <si>
    <t>12 02 23 041 0</t>
  </si>
  <si>
    <t>12 06 25 020 0</t>
  </si>
  <si>
    <t>228 11 07 01 0</t>
  </si>
  <si>
    <t>bussiterminal</t>
  </si>
  <si>
    <t>Tallinna Reaalkoolile Toomas Liivi kirjanduskonverentsi korraldamiseks</t>
  </si>
  <si>
    <t>AS TTTK</t>
  </si>
  <si>
    <t>Vanalinna Hariduskolleegiumile "Kaminamuusika" kontsertsarja korraldamiseks Vanalinna Muusikamajas</t>
  </si>
  <si>
    <t>12 89 25 012 0</t>
  </si>
  <si>
    <t>SA Avatud Eesti Fond</t>
  </si>
  <si>
    <t>12 89 23 023 0</t>
  </si>
  <si>
    <t>INTERREG IVC (Cross-Innovation - Valdkonnaülese innovatsiooni edendamine Euroopa linnades ja regioonides)</t>
  </si>
  <si>
    <t>250 01 49 00 0</t>
  </si>
  <si>
    <t>250 01 51 00 0</t>
  </si>
  <si>
    <t>116 03 14 00 0</t>
  </si>
  <si>
    <t>12 81 28 050 0</t>
  </si>
  <si>
    <t>12 14 28 003 0</t>
  </si>
  <si>
    <t>239 41 20 00 0</t>
  </si>
  <si>
    <t>239 41 30 00 0</t>
  </si>
  <si>
    <t>239 41 40 00 0</t>
  </si>
  <si>
    <t>majandustegevuse registreerimine</t>
  </si>
  <si>
    <t>puudega lapse toetus</t>
  </si>
  <si>
    <t>tervisefond</t>
  </si>
  <si>
    <t>projekt PILOT (EL)</t>
  </si>
  <si>
    <t>"Kogukondade vaheline dialoog:vastastikune mõistmine läbi muusika" Harju MV</t>
  </si>
  <si>
    <t>242 18 00 00 0</t>
  </si>
  <si>
    <t>12 67 45 018 0</t>
  </si>
  <si>
    <t>Karuputke tõrjemeetmete rakendamine Tallinnas</t>
  </si>
  <si>
    <t>12 89 23 018 0</t>
  </si>
  <si>
    <t>Võidujooksu 8 jalgpallistaadionile kunstmuru paigaldamine</t>
  </si>
  <si>
    <t>Erivajadustega laste ja noorte projekt "Teeme koos"</t>
  </si>
  <si>
    <t>12 65 23 023 0</t>
  </si>
  <si>
    <t xml:space="preserve">toetus Tallinna Linnamuuseumile E.Vilde Muuseumi projekti „Mäeküla piimamehe“ pedagoogilise virtuaalnäituse koostamiseks </t>
  </si>
  <si>
    <t>koduteenused (Lasnamäe linnaosa)</t>
  </si>
  <si>
    <t>sotsiaaltoetused (Pirita linnaosa)</t>
  </si>
  <si>
    <t>sotsiaaltoetused (Põhja-Tallinn)</t>
  </si>
  <si>
    <t>laste päevakeskuse teenus (Sotsiaal- ja Tervishoiuamet)</t>
  </si>
  <si>
    <t>laste päevakeskuse teenus (Nõmme linnaosa)</t>
  </si>
  <si>
    <t>Muu amortiseeruva materiaalse põhivara amortisatsioon</t>
  </si>
  <si>
    <t>223 39 61 00 0</t>
  </si>
  <si>
    <t>228 13 04 01 0</t>
  </si>
  <si>
    <t>250 01 23 00 0</t>
  </si>
  <si>
    <t>Ettevõtlusamet</t>
  </si>
  <si>
    <t>250 01 25 00 0</t>
  </si>
  <si>
    <t>250 01 28 00 0</t>
  </si>
  <si>
    <t>250 01 30 00 0</t>
  </si>
  <si>
    <t>250 01 33 00 0</t>
  </si>
  <si>
    <t>"Urban art projekt" (Harju MV-lt)</t>
  </si>
  <si>
    <t>Tln Sõbrakese LA - veetrassi avariiremont</t>
  </si>
  <si>
    <t>12 06 25 057 0</t>
  </si>
  <si>
    <t>Birgitta Festivali toetamiseks</t>
  </si>
  <si>
    <t>Tallinna Priisle LA - elektrikeedukatla soetamine</t>
  </si>
  <si>
    <t>230 11 01 91 0</t>
  </si>
  <si>
    <t>12 79 28 001 0</t>
  </si>
  <si>
    <t>Tallinna linna ja lähiümbruse transpordikava koostamine - linna kulud (mitteabikõlblikud)</t>
  </si>
  <si>
    <t>ühistranspordi määratlemata projektid</t>
  </si>
  <si>
    <t>12 91 45 001 0</t>
  </si>
  <si>
    <t>12 66 00 000 0</t>
  </si>
  <si>
    <t>248 00 00 00 0</t>
  </si>
  <si>
    <t>Sportimisvõimaluste tagamine</t>
  </si>
  <si>
    <t>226 11 12 00 0</t>
  </si>
  <si>
    <t>ujulad</t>
  </si>
  <si>
    <t>mittetulundusprojektid - jaotamata</t>
  </si>
  <si>
    <t>Tallinna Filharmooniale kontsertsarja "Talendid kodus" korraldamiseks</t>
  </si>
  <si>
    <t>Tallinna Filharmooniale T. Tulevilt teose tellimine</t>
  </si>
  <si>
    <t>12 64 23 027 0</t>
  </si>
  <si>
    <t>277 35 05 00 0</t>
  </si>
  <si>
    <t>piirkondlikud kultuuriüritused (Pirita linnaosa)</t>
  </si>
  <si>
    <t>116 09 33 00 0</t>
  </si>
  <si>
    <t>222 12 01 00 0</t>
  </si>
  <si>
    <t>kesklinna videovalve</t>
  </si>
  <si>
    <t>222 12 02 00 0</t>
  </si>
  <si>
    <t>Muud heakorrakulud</t>
  </si>
  <si>
    <t>231 99 01 00 0</t>
  </si>
  <si>
    <t>muud heakorrakulud</t>
  </si>
  <si>
    <t>231 99 02 00 0</t>
  </si>
  <si>
    <t>Kaubandustegevuse seaduse alusel määratud trahvid</t>
  </si>
  <si>
    <t>113 25 91 00 0</t>
  </si>
  <si>
    <t>Loobumine rahalise nõude sissenõudmisest</t>
  </si>
  <si>
    <t>242 15 21 00 0</t>
  </si>
  <si>
    <t>220 03 22 00 0</t>
  </si>
  <si>
    <t>Pealinn/Stolitsa</t>
  </si>
  <si>
    <t>Võlakirjade emiteerimine</t>
  </si>
  <si>
    <t>12 52 23 028 0</t>
  </si>
  <si>
    <t>Üle andmata tsentraliseeritud korras soetatud vara</t>
  </si>
  <si>
    <t>projekt "Säästev ja teadlik Nõmme"</t>
  </si>
  <si>
    <t>12 52 25 004 0</t>
  </si>
  <si>
    <t>projekt "Loodus- ja keskkonnateemalised õppematerjalid - teemakastid - Tallinna lasteaedadele"</t>
  </si>
  <si>
    <t>12 65 23 005 0</t>
  </si>
  <si>
    <t>12 52 25 029 0</t>
  </si>
  <si>
    <t>Tulu teistelt parkimisteenuse osutajatelt</t>
  </si>
  <si>
    <t>116 64 01 00 0</t>
  </si>
  <si>
    <t>projekt "Multimeedia õppevahendid loodusteadustes"</t>
  </si>
  <si>
    <t>Tooraine ja materjalide müügiga seotud kulud</t>
  </si>
  <si>
    <t>4-6 a. laste sporditegevus</t>
  </si>
  <si>
    <t>Majandusvedude teenused</t>
  </si>
  <si>
    <t>Paljundusmasina soetamine Vabaduse väljak 7 dokumendibüroosse</t>
  </si>
  <si>
    <t>FINANTSKULUD/VÄLJAMINEKUD</t>
  </si>
  <si>
    <t>288 03 00 00 0</t>
  </si>
  <si>
    <t>Võlakirjade tagasiostmine</t>
  </si>
  <si>
    <t>tulekustutusvee tasud ja tuletõrjehüdrantide hoolduskulud</t>
  </si>
  <si>
    <t>116 61 00 00 0</t>
  </si>
  <si>
    <t>Linnarajatiste reklaamitulu</t>
  </si>
  <si>
    <t>Eestkostel või peres hooldusel oleva lapse toetus</t>
  </si>
  <si>
    <t>Elluastumistoetus</t>
  </si>
  <si>
    <t>12 91 45 009 0</t>
  </si>
  <si>
    <t>Projektikonkursi "Osalise eestikeelse aineõppe sisseviimise toetamine " raames erinevate projektide toetamine</t>
  </si>
  <si>
    <t>Tln Kuristiku Gümnaasium - soojussõlme vahetus ja veetrassi remont</t>
  </si>
  <si>
    <t>12 52 25 027 0</t>
  </si>
  <si>
    <t>116 71 01 00 0</t>
  </si>
  <si>
    <t>250 01 11 00 0</t>
  </si>
  <si>
    <t>Linnakantselei</t>
  </si>
  <si>
    <t>Tallinna Filharmooniale avapäeva „Mustpeade maja- Tallinna Filharmoonia uus algus“ honorarideks.</t>
  </si>
  <si>
    <t>projekti „Kadrioru suveöö V (E. Vilde, A. H. Tammsaare muuseumides ja Peeter I Majamuuseumis ajastu kombestiku ja kultuuriloolise tausta avamine)“ läbiviimiseks</t>
  </si>
  <si>
    <t>jaotamata</t>
  </si>
  <si>
    <t>Üksikisiku tulumaks</t>
  </si>
  <si>
    <t>12 52 28 001 0</t>
  </si>
  <si>
    <t>Kiirabiautode arvelevõtmine (soetatud kapitaliliisinguga)</t>
  </si>
  <si>
    <t>277 35 07 00 0</t>
  </si>
  <si>
    <t>turvalisus (Lasnamäe linnaosa)</t>
  </si>
  <si>
    <t>222 29 60 00 0</t>
  </si>
  <si>
    <t>Info- ja kommunikatsioonitehnoloogiline tarkvara</t>
  </si>
  <si>
    <t>Info- ja kommunikatsioonitehnoloogia remondi- ja hooldusteenused</t>
  </si>
  <si>
    <t>12 64 27 004 0</t>
  </si>
  <si>
    <t>07110</t>
  </si>
  <si>
    <t>07400</t>
  </si>
  <si>
    <t>06605</t>
  </si>
  <si>
    <t>12 67 31 008 0</t>
  </si>
  <si>
    <t>12 64 27 013 0</t>
  </si>
  <si>
    <t>Gaasiseadmete väljavahetamise kompensatsioon</t>
  </si>
  <si>
    <t>228 43 01 00 0</t>
  </si>
  <si>
    <t>12 67 45 010 0</t>
  </si>
  <si>
    <t>Riiklikke õppekavasid toetav loodusõpe Aegna looduskeskuses</t>
  </si>
  <si>
    <t>projekt "Linnavurled saarel"</t>
  </si>
  <si>
    <t>247 12 00 00 0</t>
  </si>
  <si>
    <t>223 43 03 00 0</t>
  </si>
  <si>
    <t>232 12 10 00 0</t>
  </si>
  <si>
    <t>Tallinna avamine merele - Kultuurikatla ja Linnahalli ümbruse planeering ja I etapi väljaehitamine</t>
  </si>
  <si>
    <t>12 89 28 003 0</t>
  </si>
  <si>
    <t>MTÜ Peace Child Eesti</t>
  </si>
  <si>
    <t>12 52 25 056 0</t>
  </si>
  <si>
    <t>Kontsertide korraldamine Nõmme Kultuurikeskuse kammersaalis</t>
  </si>
  <si>
    <t>"Noorte infokeskuste Tegevuskava 2011"</t>
  </si>
  <si>
    <t>Arendusväljaminekute amortisatsioon</t>
  </si>
  <si>
    <t>231 21 12 80 0</t>
  </si>
  <si>
    <t>231 11 01 90 0</t>
  </si>
  <si>
    <t>Tln LA Ojake - kombiahi</t>
  </si>
  <si>
    <t>Tln LA Pääsupesa - kombiahi</t>
  </si>
  <si>
    <t>248 41 00 00 0</t>
  </si>
  <si>
    <t>248 41 01 00 0</t>
  </si>
  <si>
    <t>288 90 99 00 0</t>
  </si>
  <si>
    <t>225 05 60 00 0</t>
  </si>
  <si>
    <t>INNOMET II (LEONARDO)</t>
  </si>
  <si>
    <t>222 10 21 00 0</t>
  </si>
  <si>
    <t>223 20 21 11 0</t>
  </si>
  <si>
    <t>Haabersti LOV reservfond</t>
  </si>
  <si>
    <t>225 90 01 00 0</t>
  </si>
  <si>
    <t>projekt "Tugisüsteemide loomine õpiraskustega õpilastele"</t>
  </si>
  <si>
    <t>12 06 23 010 0</t>
  </si>
  <si>
    <t>Organizational  Management for Local NGOs and its impact in the promotion of active citizenship</t>
  </si>
  <si>
    <t>projekt “INNOMET-EST täiendõppe ja inimressursiarenduse süsteemi laiendamine Eestis”</t>
  </si>
  <si>
    <t>eraldised reservist</t>
  </si>
  <si>
    <t>jääk</t>
  </si>
  <si>
    <t xml:space="preserve">MAJANDAMISKULUD </t>
  </si>
  <si>
    <t>Administreerimiskulud</t>
  </si>
  <si>
    <t>Tln Muhu LA - veetorustike avariiremont</t>
  </si>
  <si>
    <t>turismiturundus</t>
  </si>
  <si>
    <t xml:space="preserve">248 12 33 00 0 </t>
  </si>
  <si>
    <t>Kalaturu territooriumi korrastamine</t>
  </si>
  <si>
    <t>turvalisus (Kristiine linnaosa)</t>
  </si>
  <si>
    <t>222 29 50 00 0</t>
  </si>
  <si>
    <t>Intressi-, viivise- ja kohustistasu tulu laenudelt</t>
  </si>
  <si>
    <t>Õppelaenude kustutamine</t>
  </si>
  <si>
    <t>250 01 01 00 0</t>
  </si>
  <si>
    <t>12 11 28 010 0</t>
  </si>
  <si>
    <t>12 69 26 001 0</t>
  </si>
  <si>
    <t>12 61 23 009 0</t>
  </si>
  <si>
    <t>Tehniline abi ohuprobleemide likvideerimiseks raudtee ja maantee samatasandilistel lõikumistel (KMK)</t>
  </si>
  <si>
    <t>projekti "Harjumaa rannikul asuvate lasteaedade keskkonnaprojekt" teostamiseks</t>
  </si>
  <si>
    <t>Männiku tee rekonstrueerimine (Valdeku tn - linna piir)</t>
  </si>
  <si>
    <t>Ranna tee rekonstrueerimine</t>
  </si>
  <si>
    <t>Soo tn rekonstrueerimine</t>
  </si>
  <si>
    <t>Vindi tn rekonstrueerimine</t>
  </si>
  <si>
    <t>Piiritähise rajamine Peterburi teele (projekt)</t>
  </si>
  <si>
    <t>Lemmikloomade krematoorium</t>
  </si>
  <si>
    <t>KESKKONNAKAITSE</t>
  </si>
  <si>
    <t>Valitsussektorisse kuuluvatelt sihtasutustelt</t>
  </si>
  <si>
    <t>113 17 00 00 0</t>
  </si>
  <si>
    <t>Kaugkütteseaduse alusel määratud trahvid</t>
  </si>
  <si>
    <t>Muud rajatiste majanduamisega seotud kulud</t>
  </si>
  <si>
    <t>Arendustegevus</t>
  </si>
  <si>
    <t>220 04 10 00 0</t>
  </si>
  <si>
    <t>arendustegevus</t>
  </si>
  <si>
    <t>turismiseaduse alusel määratud trahvid</t>
  </si>
  <si>
    <t>113 21 00 00 0</t>
  </si>
  <si>
    <t>Jäätmeseaduse alusel määratud trahvid</t>
  </si>
  <si>
    <t>Pääsküla prügila sulgemine</t>
  </si>
  <si>
    <t>225 91 01 00 0</t>
  </si>
  <si>
    <t>225 92 00 00 0</t>
  </si>
  <si>
    <t>Projekt "Tallinna Raamat"</t>
  </si>
  <si>
    <t>Mustamäe Linnaosa Valitsus</t>
  </si>
  <si>
    <t>250 01 86 00 0</t>
  </si>
  <si>
    <t>Nõmme Linnaosa Valitsus</t>
  </si>
  <si>
    <t>250 01 87 00 0</t>
  </si>
  <si>
    <t>Pirita Linnaosa Valitsus</t>
  </si>
  <si>
    <t>12 52 25 026 0</t>
  </si>
  <si>
    <t>223 20 21 60 0</t>
  </si>
  <si>
    <t>Üür ja rent</t>
  </si>
  <si>
    <t>Üür ja rent kinnisvarainvesteeringutelt</t>
  </si>
  <si>
    <t>Üür ja rent eluruumidelt</t>
  </si>
  <si>
    <t>Üür ja rent mitteeluruumidelt</t>
  </si>
  <si>
    <t>226 24 03 00 0</t>
  </si>
  <si>
    <t>12 63 23 007 0</t>
  </si>
  <si>
    <t>"Karjäärinõusteenuste süsteem"</t>
  </si>
  <si>
    <t>12 91 28 006 0</t>
  </si>
  <si>
    <t>Euroopa Sotsiaalfondi projekt "Täisealiste eestkostemudeli väljatöötamine ja juurutamine Tallinnas"</t>
  </si>
  <si>
    <t>228 82 21 00 0</t>
  </si>
  <si>
    <t>projekt "Täisealiste eestkostemudeli väljatöötamine ja juurutamine Tallinnas"</t>
  </si>
  <si>
    <t>Mitte-eestlaste Integratiooni SA projekt</t>
  </si>
  <si>
    <t>223 10 81 60 0</t>
  </si>
  <si>
    <t>223 11 81 60 0</t>
  </si>
  <si>
    <t>223 14 81 60 0</t>
  </si>
  <si>
    <t>12 65 23 075 0</t>
  </si>
  <si>
    <t>Printsu tee (Rannamõisa tee - Tiskre oja) välisvalgustus</t>
  </si>
  <si>
    <t>12 61 23 023 0</t>
  </si>
  <si>
    <t>projekti "Tiigrirobot 2011" raames õppeotstarbeliste Robootika kodulabori komplektide soetamisek</t>
  </si>
  <si>
    <t>12 65 23 073 0</t>
  </si>
  <si>
    <t>12 65 23 074 0</t>
  </si>
  <si>
    <t>Projekti "Osalise eestikeelse aineõppe toetamine - tasanduskursus Tallinna Juhkentali Gümnaasiumis"</t>
  </si>
  <si>
    <t>Projekti "Kodumaa avastused" teostamiseks</t>
  </si>
  <si>
    <t>12 02 23 063 0</t>
  </si>
  <si>
    <t>12 02 23 064 0</t>
  </si>
  <si>
    <t>12 18 23 001 0</t>
  </si>
  <si>
    <t>239 41 01 00 0</t>
  </si>
  <si>
    <t>223 17 88 90 0</t>
  </si>
  <si>
    <t>12 99 27 001 0</t>
  </si>
  <si>
    <t>12 99 27 002 0</t>
  </si>
  <si>
    <t>xxx</t>
  </si>
  <si>
    <t>226 25 50 00 0</t>
  </si>
  <si>
    <t>Tehnika-Filtri ühendustee jääkreostuse likvideerimine - KIKi sihtfinantseering</t>
  </si>
  <si>
    <t>Olav Ehala teatrilauludega CD väljaandmiseks</t>
  </si>
  <si>
    <t xml:space="preserve">Teatrifestivalil „Raduga“ osalemiseks St. Peterburgis lavastusega „Meie kangelased“ </t>
  </si>
  <si>
    <t>12 52 25 033 0</t>
  </si>
  <si>
    <t>Mootorsõidukimaks</t>
  </si>
  <si>
    <t>111 77 01 00 0</t>
  </si>
  <si>
    <t>Ülemiste liiklussõlme tehniline abi - linna kulud (mitteabikõlblikud)</t>
  </si>
  <si>
    <t>247 11 99 00 0</t>
  </si>
  <si>
    <t>tg geomaatika - jaotamata</t>
  </si>
  <si>
    <t>projekt "The Times, they are a-changing-how can the Baltic Sea Region shape its time?"</t>
  </si>
  <si>
    <t>huviharidus-kommunaalkulud 2010</t>
  </si>
  <si>
    <t>projekti "Motivating Students for Science and Technology Studies and Upper Secondary Completion" toetamiseks</t>
  </si>
  <si>
    <t>12 64 23 060 0</t>
  </si>
  <si>
    <t>Kohalike omavalitsuse üksustelt ja omavalitsusasutused</t>
  </si>
  <si>
    <t>Ühistranspordiseaduse alusel teostatavatelt toimingutelt</t>
  </si>
  <si>
    <t>35</t>
  </si>
  <si>
    <t>12 14 28 001 0</t>
  </si>
  <si>
    <t xml:space="preserve">psüühiliste erivajadustega inimeste hoolekandeks </t>
  </si>
  <si>
    <t>muud etendusasutuse tasulised teenused</t>
  </si>
  <si>
    <t xml:space="preserve">116 05 31 00 0 </t>
  </si>
  <si>
    <t>228 14 07 00 0</t>
  </si>
  <si>
    <t>kriisiabi</t>
  </si>
  <si>
    <t>228 15 00 00 0</t>
  </si>
  <si>
    <t>12 91 28 001 0</t>
  </si>
  <si>
    <t>220 27 00 00 0</t>
  </si>
  <si>
    <t>Koostöö arendamine partnerlinnade ja rahvusvaheliste organisatsioonidega</t>
  </si>
  <si>
    <t>koostöö arendamine partnerlinnade ja rahvusvaheliste organisatsioonidega</t>
  </si>
  <si>
    <t>220 27 01 00 0</t>
  </si>
  <si>
    <t xml:space="preserve">FINANTSTULUD </t>
  </si>
  <si>
    <t>TULEM OSALUSTELT</t>
  </si>
  <si>
    <t xml:space="preserve">Anu Ruusmaa osalemine sarja „Kutse duellile“ kontsert-etendusel </t>
  </si>
  <si>
    <t>uute projektide ettevalmistamine</t>
  </si>
  <si>
    <t>sissesõidutee Sõpruse pst 182/184</t>
  </si>
  <si>
    <t>Haabersti Sotsiaalkeskuse juurdeehitus</t>
  </si>
  <si>
    <t>501099</t>
  </si>
  <si>
    <t>502099</t>
  </si>
  <si>
    <t>tehnoloogiavahendite (sülearvuti) üle andmine</t>
  </si>
  <si>
    <t>12 02 23 020 0</t>
  </si>
  <si>
    <t>Üürinõudega seotud investeering</t>
  </si>
  <si>
    <t>Muu erivarustus ja materjalid</t>
  </si>
  <si>
    <t>randade hooldus  (Kristiine linnaosa)</t>
  </si>
  <si>
    <t>randade hooldus  (Lasnamäe linnaosa)</t>
  </si>
  <si>
    <t>projekt "Keskkonnasõbralik kodu – säästlik eluviis"</t>
  </si>
  <si>
    <t>projekt eXcitement</t>
  </si>
  <si>
    <t>Tallinna Tehnikagümnaasiumile preemia projekti "Kooli hoovi rajatud vanadest autorehvidest jalgrattahoidla" eest</t>
  </si>
  <si>
    <t>12 02 23 026 0</t>
  </si>
  <si>
    <t xml:space="preserve">randade hooldus  (Mustamäe linnaosa) </t>
  </si>
  <si>
    <t>projekt „European Cultural Heritage: A Tapestry of Resources Towards Participation and Integration”</t>
  </si>
  <si>
    <t>282 15 00 00 0</t>
  </si>
  <si>
    <t>277 35 02 00 0</t>
  </si>
  <si>
    <t>116 41 00 00 0</t>
  </si>
  <si>
    <t>228 13 06 05 0</t>
  </si>
  <si>
    <t>228 82 11 00 0</t>
  </si>
  <si>
    <t>Emiteeritud pikajaliste võlakirjade lühiajaline osa nominaalväärtuses</t>
  </si>
  <si>
    <t>Tallinna Raadiku Lasteaia mänguväljak</t>
  </si>
  <si>
    <t xml:space="preserve">INTERREG IVC välisprojekti “Kaasaegne riskijuhtimine kohalikus omavalitsuses (MISRAR)”, </t>
  </si>
  <si>
    <t>Materjalikulu</t>
  </si>
  <si>
    <t>12 11 23 005 0</t>
  </si>
  <si>
    <t>projekt "Vanaema nipinurk"</t>
  </si>
  <si>
    <t>12 99 23 001 0</t>
  </si>
  <si>
    <t>220 24 01 00 0</t>
  </si>
  <si>
    <t>turismiinfo haldustegevus</t>
  </si>
  <si>
    <t>248 12 12 02 0</t>
  </si>
  <si>
    <t>turismiinfokandjate müük</t>
  </si>
  <si>
    <t>248 12 21 00 0</t>
  </si>
  <si>
    <t>12 67 23 019 0</t>
  </si>
  <si>
    <t>projekti "Loodusõpe lasteaia õuealal" teostamiseks</t>
  </si>
  <si>
    <t>113 97 00 00 0</t>
  </si>
  <si>
    <t>12 06 23 016 0</t>
  </si>
  <si>
    <t>12 52 23 035 0</t>
  </si>
  <si>
    <t>Nõmme Kultuurikeskuse pianiino soetamine</t>
  </si>
  <si>
    <t>503099</t>
  </si>
  <si>
    <t>800 41 21 00 0</t>
  </si>
  <si>
    <t>Välisrahastus</t>
  </si>
  <si>
    <t>sh uue lasteaia ehitus Rännaku pst 28</t>
  </si>
  <si>
    <t>Tallinna Kuristiku Gümnaasiumi remondi ettevalmistus</t>
  </si>
  <si>
    <t>220 01 11 12 0</t>
  </si>
  <si>
    <t>220 01 11 99 0</t>
  </si>
  <si>
    <t>muu juhtimistugi</t>
  </si>
  <si>
    <t>SA Tallinna Lauluväljak</t>
  </si>
  <si>
    <t>08212</t>
  </si>
  <si>
    <t>lasteaed-algkoolid</t>
  </si>
  <si>
    <t>Tallinna Lasteaiale Kiikhobu preemia projekti "Laps linnakeskkonnas" eest</t>
  </si>
  <si>
    <t>12 52 23 041 0</t>
  </si>
  <si>
    <t>12 52 23 042 0</t>
  </si>
  <si>
    <t>12 52 23 043 0</t>
  </si>
  <si>
    <t>Tallinna Kuristiku Gümnaasiumile TKG rahvatantsurühma "Päripidi" rahvariiete valmistamise toetuseks</t>
  </si>
  <si>
    <t xml:space="preserve"> Lasnamäe Muusikakoolile altsaksofoni soetamiseks</t>
  </si>
  <si>
    <t>08108</t>
  </si>
  <si>
    <t>08209</t>
  </si>
  <si>
    <t>08207</t>
  </si>
  <si>
    <t>06200</t>
  </si>
  <si>
    <t>08400</t>
  </si>
  <si>
    <t>08300</t>
  </si>
  <si>
    <t>12 99 23 008 0</t>
  </si>
  <si>
    <t>" Elustiilid,meedia, ja osavõtt - noored Läänemere regioonis"</t>
  </si>
  <si>
    <t>227 22 11 00 0</t>
  </si>
  <si>
    <t>Eri- ja vormiriietus</t>
  </si>
  <si>
    <t>Muu riidest inventar</t>
  </si>
  <si>
    <t>841 31 02 01 0</t>
  </si>
  <si>
    <t>linnaeelarve</t>
  </si>
  <si>
    <t>841 31 02 02 0</t>
  </si>
  <si>
    <t>841 31 03 01 0</t>
  </si>
  <si>
    <t>841 31 03 02 0</t>
  </si>
  <si>
    <t>Ravila pargi renoveerimine</t>
  </si>
  <si>
    <t>VII Pirita</t>
  </si>
  <si>
    <t>SA Archimedes rahastatavad projektid</t>
  </si>
  <si>
    <t>223 10 81 50 0</t>
  </si>
  <si>
    <t>223 11 81 50 0</t>
  </si>
  <si>
    <t>223 14 81 50 0</t>
  </si>
  <si>
    <t>223 17 81 50 0</t>
  </si>
  <si>
    <t>muudelt residentidelt</t>
  </si>
  <si>
    <t>01</t>
  </si>
  <si>
    <t>001-999</t>
  </si>
  <si>
    <t>AS Lasnamäe Tööstuspark</t>
  </si>
  <si>
    <t>Eesti Maaülikool</t>
  </si>
  <si>
    <t>12 44 00 000 0</t>
  </si>
  <si>
    <t>12 45 00 000 0</t>
  </si>
  <si>
    <t>Tallinna Tehnikaülikool</t>
  </si>
  <si>
    <t>12 46 00 000 0</t>
  </si>
  <si>
    <t>müüdava vara jääkväärtus</t>
  </si>
  <si>
    <t>239 41 80 00 0</t>
  </si>
  <si>
    <t>223 10 00 00 0</t>
  </si>
  <si>
    <t>Alusharidus</t>
  </si>
  <si>
    <t>12 06 25 062 0</t>
  </si>
  <si>
    <t>12 06 25 063 0</t>
  </si>
  <si>
    <t>Tln Keskraamatukogu elektrooniliste kollektsioonide andmebaas</t>
  </si>
  <si>
    <t>Kinnistute, hoonete ja ruumide remont, restaureerimine, lammutamine</t>
  </si>
  <si>
    <t>Tallinna Huvikeskusele "Kullo" stipendium "Rahvakultuuri sihtkapitali tänutoetus Lastekoor Radugale"</t>
  </si>
  <si>
    <t>12 52 23 016 0</t>
  </si>
  <si>
    <t xml:space="preserve">Tallinna Botaanikaaia piirdeaia ehitamine </t>
  </si>
  <si>
    <t>Dividenditulu</t>
  </si>
  <si>
    <t>Valuutakursi kasumid/kahjumid</t>
  </si>
  <si>
    <t xml:space="preserve">Valuutakursi kasumid/kahjumid </t>
  </si>
  <si>
    <t>12 17 28 002 0</t>
  </si>
  <si>
    <t>227 21 00 00 0</t>
  </si>
  <si>
    <t>Noorsootöö programmid ja -projektid</t>
  </si>
  <si>
    <t>Väärismetalltoodete seaduse alusel määratud trahvid</t>
  </si>
  <si>
    <t>seaduse eelnõu analüüs</t>
  </si>
  <si>
    <t>Kellelt
(TP gr)</t>
  </si>
  <si>
    <t>Linna tegevus-
valdkond</t>
  </si>
  <si>
    <t>Otstarve</t>
  </si>
  <si>
    <t>Tln Järveotsa Gümnaasium - freespingi soetus</t>
  </si>
  <si>
    <t xml:space="preserve">soetused huviharidusasutuste tarbeks Mustamäe Laste Loomingu Majale, Lasnamäe Muusikakoolile ja Tallinna Nõmme Noortemajale </t>
  </si>
  <si>
    <t>12 52 23 024 0</t>
  </si>
  <si>
    <t>12 52 23 025 0</t>
  </si>
  <si>
    <t>Nõmme Muusikakoolile Kuressaare Muusikakooli viiuliõpilaste rahvusvahelise suvekonkursi osavõtukulude katmiseks</t>
  </si>
  <si>
    <t>12 91 23 004 0</t>
  </si>
  <si>
    <t>Tallinna Pensionäride Maja remonttööd (Paldiski mnt 36a)</t>
  </si>
  <si>
    <t>projekt "Aita mind mul teha ise"</t>
  </si>
  <si>
    <t>228 13 03 01 0</t>
  </si>
  <si>
    <t>223 39 19 00 0</t>
  </si>
  <si>
    <t xml:space="preserve">Männiku tee kergliiklustee - välisabi             </t>
  </si>
  <si>
    <t>Muud tulud sotsiaalabialasest tegevusest</t>
  </si>
  <si>
    <t>Koolide renoveerimisprojektide läheteülesanne</t>
  </si>
  <si>
    <t>12 64 00 000 0</t>
  </si>
  <si>
    <t>KINNISVARAINVESTEERINGUD</t>
  </si>
  <si>
    <t>Kinnisvarainvesteeringud soetusmaksumuses</t>
  </si>
  <si>
    <t>antud laenudelt</t>
  </si>
  <si>
    <t>3822.8</t>
  </si>
  <si>
    <t>113 13 89 00 0</t>
  </si>
  <si>
    <t>Tallinna Lepistiku Lasteaed-Algkool - klassiruumide renoveerimine</t>
  </si>
  <si>
    <t>12 89 23 021 0</t>
  </si>
  <si>
    <t>12 89 23 022 0</t>
  </si>
  <si>
    <t>Eesti Kooriühing</t>
  </si>
  <si>
    <t>Eesti Rahvatantsu ja Rahvamuusika Selts</t>
  </si>
  <si>
    <t>225 04 30 00 0</t>
  </si>
  <si>
    <t>225 15 11 00 0</t>
  </si>
  <si>
    <t>225 15 21 00 0</t>
  </si>
  <si>
    <t>tg kalmistud - jaotamata</t>
  </si>
  <si>
    <t>231 13 99 00 0</t>
  </si>
  <si>
    <t>12 14 27 033 0</t>
  </si>
  <si>
    <t>"Norte infokeskuste Tegevuskava 2011" (Harju MV-lt)</t>
  </si>
  <si>
    <t>Grandiprojekt Kes on kes keskaegses Tallinnas</t>
  </si>
  <si>
    <t>12 91 20 001 0</t>
  </si>
  <si>
    <t>kunstikirjanduse ostmiseks</t>
  </si>
  <si>
    <t>jazz-stuudiole mikrofonide ostmiseks</t>
  </si>
  <si>
    <t>asutuse esindus- ja vastuvõtukulud</t>
  </si>
  <si>
    <t>220 10 13 10 0</t>
  </si>
  <si>
    <t>vihma- ja päevavarjude kujunemisloo ning vormilise muutumise tutvustamiseks</t>
  </si>
  <si>
    <t>12 91 27 005 0</t>
  </si>
  <si>
    <t>INTERREG IV A  "Noorte ruum"</t>
  </si>
  <si>
    <t>227 22 02 00 0</t>
  </si>
  <si>
    <t>"Noorsootöö kvaliteedi arendamine"</t>
  </si>
  <si>
    <t>227 22 03 00 0</t>
  </si>
  <si>
    <t>prjekti "Breaking down walls and building bridges using Interactive Cultural Tools" elluviimise toetamiseks</t>
  </si>
  <si>
    <t>projekti "Climate Change Opportunities for Europe" elluviimise toetamiseks</t>
  </si>
  <si>
    <t xml:space="preserve">228 95 00 00 0 </t>
  </si>
  <si>
    <t>Sotsiaalsed töökohad</t>
  </si>
  <si>
    <t>Tln Laagna Gümn - "Kättpidi poliitikasse"</t>
  </si>
  <si>
    <t>12 89 23 008 0</t>
  </si>
  <si>
    <t>Investeeringuobjektide loend</t>
  </si>
  <si>
    <t>Uue rühmaruumi avamine</t>
  </si>
  <si>
    <t>Tallinna Lauliku Lasteaed</t>
  </si>
  <si>
    <t>Tallinna Lasteaed Nõmmekannike</t>
  </si>
  <si>
    <t>Katuse remont</t>
  </si>
  <si>
    <t>Tallinna Lastesõim Mõmmik</t>
  </si>
  <si>
    <t>Pirita LOV reservfond</t>
  </si>
  <si>
    <t>põhi- ja üldkeskharidus</t>
  </si>
  <si>
    <t>piirkondlikud kultuuriüritused (Haabersti linnaosa)</t>
  </si>
  <si>
    <t>Kontsertteenus</t>
  </si>
  <si>
    <t>228 11 20 00 0</t>
  </si>
  <si>
    <t>220 10 01 00 0</t>
  </si>
  <si>
    <t>Arhiiviteenused</t>
  </si>
  <si>
    <t>220 12 01 00 0</t>
  </si>
  <si>
    <t>arhiivinduse haldus</t>
  </si>
  <si>
    <t>220 12 11 00 0</t>
  </si>
  <si>
    <t>Tubakaseaduse alusel määratud trahvid</t>
  </si>
  <si>
    <t>Ristmikukontrollerid</t>
  </si>
  <si>
    <t xml:space="preserve">TRANSPORDIAMET </t>
  </si>
  <si>
    <t>Maavara kaevandamisõiguse tasu</t>
  </si>
  <si>
    <t>12 52 23 031 0</t>
  </si>
  <si>
    <t>Ühistranspordi piletitulu</t>
  </si>
  <si>
    <t>3230</t>
  </si>
  <si>
    <t>Operatiivandmesidevõrgu ESTER haldamine</t>
  </si>
  <si>
    <t xml:space="preserve">Juhtide haigushüvitised </t>
  </si>
  <si>
    <t>projekt Koolibuss</t>
  </si>
  <si>
    <t>226 24 17 00 0</t>
  </si>
  <si>
    <t>Tallinna Kalev</t>
  </si>
  <si>
    <t>226 24 18 00 0</t>
  </si>
  <si>
    <t>MTÜ Nõmme Suusaklubi</t>
  </si>
  <si>
    <t>12 91 48 004 0</t>
  </si>
  <si>
    <t>12 06 25 082 0</t>
  </si>
  <si>
    <t>kasum/kahjum osaluste müügist ja ümberhindamisest</t>
  </si>
  <si>
    <t>12 91 25 002 0</t>
  </si>
  <si>
    <t>"Rullajad" (Harju MV-lt)</t>
  </si>
  <si>
    <t>"Legal Art" (Harju MV-lt)</t>
  </si>
  <si>
    <t>"MlxStop Upgrade" (Harju MV-lt)</t>
  </si>
  <si>
    <t>Purskkaevude rekonstrueerimine</t>
  </si>
  <si>
    <t>Välisrahastusega projektide ettevalmistamine</t>
  </si>
  <si>
    <t>12 91 45 006 0</t>
  </si>
  <si>
    <t>projekt "Aianduse kunst"</t>
  </si>
  <si>
    <t>Rahumäe Põhikooli projekt "Rattaga kooli" - Läänemere Linnade Liit (Union of the Baltic Cities)</t>
  </si>
  <si>
    <t>psüühiliste erivajadustega isikute hoolekande teenus (riik)</t>
  </si>
  <si>
    <t>12 65 23 063 0</t>
  </si>
  <si>
    <t>Muud eelpool nimetamata valitsussektorisse kuuluvad sihtasutused</t>
  </si>
  <si>
    <t>12 89 00 000 0</t>
  </si>
  <si>
    <t>projekt "Seigeldes kooli tagasi" täitmiseks</t>
  </si>
  <si>
    <t>projekt "Loovuskool"</t>
  </si>
  <si>
    <t>12 02 23 008 0</t>
  </si>
  <si>
    <t>12 02 23 009 0</t>
  </si>
  <si>
    <t>Õppekava välisest tegevusest saadud tulud</t>
  </si>
  <si>
    <t>Harjumaa Omavalitsuste Liit</t>
  </si>
  <si>
    <t>220 20 26 00 0</t>
  </si>
  <si>
    <t>Europa Nostra</t>
  </si>
  <si>
    <t>koostöölepe Kotkaga</t>
  </si>
  <si>
    <t>rahuliku kooselamise programm</t>
  </si>
  <si>
    <t>Rahuliku kooselamise programm</t>
  </si>
  <si>
    <t>tegevusvaru hädaolukorraks</t>
  </si>
  <si>
    <t>Hädaolukorraks valmistumine</t>
  </si>
  <si>
    <t>223 10 81 00 0</t>
  </si>
  <si>
    <t>projektide kulud</t>
  </si>
  <si>
    <t>223 10 88 00 0</t>
  </si>
  <si>
    <t xml:space="preserve">vana katlamaja lammutus                                                                </t>
  </si>
  <si>
    <t xml:space="preserve">rühmade renoveerimine                                                                                  </t>
  </si>
  <si>
    <t>videokonverentsi seade ja dataprojektor</t>
  </si>
  <si>
    <t xml:space="preserve">tööruumide remont </t>
  </si>
  <si>
    <t>220 23 01 00 0</t>
  </si>
  <si>
    <t>välismaistelt hoiustelt</t>
  </si>
  <si>
    <t>223 17 81 20 0</t>
  </si>
  <si>
    <t>223 17 81 30 0</t>
  </si>
  <si>
    <t>288 01 01 00 0</t>
  </si>
  <si>
    <t xml:space="preserve">valitsussektorisisestelt võetud laenude intressid </t>
  </si>
  <si>
    <t>116 07 04 00 0</t>
  </si>
  <si>
    <t>Tartu Ülikoolilt arst-residentide töötasudeks</t>
  </si>
  <si>
    <t>12 69 25 004 0</t>
  </si>
  <si>
    <t>Linnatänav Katlas</t>
  </si>
  <si>
    <t>112 26 01 00 0</t>
  </si>
  <si>
    <t>Masinate ja seadmete müügiga seotud kulud</t>
  </si>
  <si>
    <t>Tallinna Padriku LA - küttetõhususe ekspertiis</t>
  </si>
  <si>
    <t xml:space="preserve">Projekt „Raamatukogu – kohaliku elu kultuurikeskus” </t>
  </si>
  <si>
    <t>Müüdud immateriaalse põhivara jääkväärtus</t>
  </si>
  <si>
    <t>230 00 00 00 0</t>
  </si>
  <si>
    <t>12 67 23 009 0</t>
  </si>
  <si>
    <t>Botaanikaaia sooõpperada tutvustavad trükised ja infomaterjalid</t>
  </si>
  <si>
    <t>muud teadusasutuse tasulised teenused</t>
  </si>
  <si>
    <t>teadusasutuse ruumide kasutamine üritusteks</t>
  </si>
  <si>
    <t>116 05 00 00 0</t>
  </si>
  <si>
    <t>toetus Tallinna Filharmoonikutele esinemiseks Austrias, Viinis Musikverein`i kuldses saalis</t>
  </si>
  <si>
    <t>Töömasinate ja seadmete majandamiskulud</t>
  </si>
  <si>
    <t>223 40 22 00 0</t>
  </si>
  <si>
    <t>Intressi-, viivise- ja kohustistasu kulu teenuste kontsessiooni-kokkulepete alusel</t>
  </si>
  <si>
    <t>Muu finantskulu</t>
  </si>
  <si>
    <t>RESERVFONDID ( linnaosad - ainult eelarve - täitmine juba konkreetsele KÜ-le)</t>
  </si>
  <si>
    <t>projekti "Tallinna Õppenõustamiskeskus" toetamiseks</t>
  </si>
  <si>
    <t>Kanuti aia purskkaevude ehitus</t>
  </si>
  <si>
    <t>225 05 30 01 0</t>
  </si>
  <si>
    <t>242 10 11 00 0</t>
  </si>
  <si>
    <t>piletimajandus</t>
  </si>
  <si>
    <t>223 40 20 00 0</t>
  </si>
  <si>
    <t>Ravimikulude kompenseerimine</t>
  </si>
  <si>
    <t>228 13 10 00 0</t>
  </si>
  <si>
    <t>116 03 99 21 0</t>
  </si>
  <si>
    <t>Jaani kiriku fassaaditööd</t>
  </si>
  <si>
    <t>maksukorralduse seaduse alusel määratud trahvid</t>
  </si>
  <si>
    <t>Teavikute ja kunstiesemete rent</t>
  </si>
  <si>
    <t>242 10 01 00 0</t>
  </si>
  <si>
    <t>eraldis Euroopa Ühenduse projekti "Õpikeskkonna kohandamine erivajadustega inimeste esmaseks kutseõppeks" elluviimiseks Päevakeskuses Käo</t>
  </si>
  <si>
    <t>12 11 28 005 0</t>
  </si>
  <si>
    <t>230 11 03 00 0</t>
  </si>
  <si>
    <t>Tallinna Järveotsa Lasteaia torustike remont</t>
  </si>
  <si>
    <t>12 39 23 002 0</t>
  </si>
  <si>
    <t>Nordplus programmi prj "Creativity and recycling - let`s make art together!"</t>
  </si>
  <si>
    <t>ühistranspordipeatuste korrashoid</t>
  </si>
  <si>
    <t>230 11 11 00 0</t>
  </si>
  <si>
    <t>teeregister</t>
  </si>
  <si>
    <t>230 17 00 00 0</t>
  </si>
  <si>
    <t>220 00 00 00 0</t>
  </si>
  <si>
    <t>12 67 23 003 0</t>
  </si>
  <si>
    <t>projekt "Sinasõbraks loodusega"</t>
  </si>
  <si>
    <t>12 52 23 006 0</t>
  </si>
  <si>
    <t>12 64 23 097 0</t>
  </si>
  <si>
    <t>Belgias toimuval kontaktseminaril osalemiseks</t>
  </si>
  <si>
    <t>239 41 50 00 0</t>
  </si>
  <si>
    <t>Kadrioru pargi Luigetiigi ümbruse rekonstrueerimine</t>
  </si>
  <si>
    <t>12 15 20 002 0</t>
  </si>
  <si>
    <t>Kasum/kahjum kinnisvarainvesteeringute müügist</t>
  </si>
  <si>
    <t>Lasnamäe Põhikool - akende ja aknaümbruste remont</t>
  </si>
  <si>
    <t>12 60 00 000 0</t>
  </si>
  <si>
    <t>Järve Noortekeskuse renoveerimine</t>
  </si>
  <si>
    <t>Muud kulud</t>
  </si>
  <si>
    <t>288 89 00 00 0</t>
  </si>
  <si>
    <t>projekti "Õpime üheskoos elama" teostamiseks</t>
  </si>
  <si>
    <t>riigilt</t>
  </si>
  <si>
    <t>Valuuta kursivahed</t>
  </si>
  <si>
    <t>AS Lääne-Tallinna Keskhaigla hooldusravi osakonna toetus</t>
  </si>
  <si>
    <t>220 05 12 01 0</t>
  </si>
  <si>
    <t>teed ja tänavad</t>
  </si>
  <si>
    <t>heakord</t>
  </si>
  <si>
    <t>insenerivõrgud</t>
  </si>
  <si>
    <t>03100</t>
  </si>
  <si>
    <t>06100</t>
  </si>
  <si>
    <t>04900</t>
  </si>
  <si>
    <t>04512</t>
  </si>
  <si>
    <t>projektikonkursi "Eesti keele õpe projektlaagris ja eesti peres" teostamiseks</t>
  </si>
  <si>
    <t>225 04 42 01 0</t>
  </si>
  <si>
    <t>225 04 42 20 0</t>
  </si>
  <si>
    <t>225 04 42 90 0</t>
  </si>
  <si>
    <t>Talveöö unenägu (LE)</t>
  </si>
  <si>
    <t>225 04 12 01 0</t>
  </si>
  <si>
    <t>Birgitta Festival  (LE)</t>
  </si>
  <si>
    <t>Tallinna Lepistiku Lasteaed-Algkooli tuletõkkeuste paigaldamine</t>
  </si>
  <si>
    <t>OSALUSED KONSOLIDEERIMISGRUPI JA SIDUSÜKSUSTES</t>
  </si>
  <si>
    <t>Rahakäivet mittemõjutavad tulud</t>
  </si>
  <si>
    <t>xxxxx</t>
  </si>
  <si>
    <t>199 99 01 00 0</t>
  </si>
  <si>
    <t>Ühistranspordiseaduse alusel määratud trahvid</t>
  </si>
  <si>
    <t>Eesti kergemuusika sarja kontserdi korraldamiseks</t>
  </si>
  <si>
    <t>Nõmme Vanurite Päevakeskuse Männiku filiaali ruumide sisustamine</t>
  </si>
  <si>
    <t>Kopli 88</t>
  </si>
  <si>
    <t>Erika 13A</t>
  </si>
  <si>
    <t>Tuulemaa 6</t>
  </si>
  <si>
    <t>Akadeemia tee - Raja ristmik</t>
  </si>
  <si>
    <t>kliendi osalustasu koduteenuste osutamisel</t>
  </si>
  <si>
    <t>116 08 13 00 0</t>
  </si>
  <si>
    <t>116 05 21 99 0</t>
  </si>
  <si>
    <t>116 05 99 01 0</t>
  </si>
  <si>
    <t>116 05 99 02 0</t>
  </si>
  <si>
    <t>12 81 25 050 0</t>
  </si>
  <si>
    <t>12 89 23 026 0</t>
  </si>
  <si>
    <t>Baltic Computer Systems Koolitus AS (BCS Koolitus AS)</t>
  </si>
  <si>
    <t>223 01 81 11 0</t>
  </si>
  <si>
    <t>Projekt „Tark e-kontor - IKT fookusega infotöötaja-sekretär“</t>
  </si>
  <si>
    <t>12 06 25 044 0</t>
  </si>
  <si>
    <t>116 05 99 00 0</t>
  </si>
  <si>
    <t>223 43 13 00 0</t>
  </si>
  <si>
    <t>projekti „POLITICS – Collaborative Online Learning in „citizenship studies“ utilising Web2 tools“ raames õppematerjali “Kättpidi poliitikasse” autoriõiguse soetamiseks</t>
  </si>
  <si>
    <t>Taasavatava lasteaia (Õismäe tee 24) projekteerimine</t>
  </si>
  <si>
    <t>242 90 03 00 0</t>
  </si>
  <si>
    <t>12 89 23 002 0</t>
  </si>
  <si>
    <t>228 15 20 00 0</t>
  </si>
  <si>
    <t>vältimatu sotsiaalabi</t>
  </si>
  <si>
    <t>Visioonikonverents</t>
  </si>
  <si>
    <t>visioonikonverents</t>
  </si>
  <si>
    <t>laulupeo näituse organiseerimine</t>
  </si>
  <si>
    <t>223 20 21 87 0</t>
  </si>
  <si>
    <t>nõustamiskomisjonid</t>
  </si>
  <si>
    <t>223 39 10 00 0</t>
  </si>
  <si>
    <t>223 40 15 00 0</t>
  </si>
  <si>
    <t>223 40 16 00 0</t>
  </si>
  <si>
    <t>223 40 17 00 0</t>
  </si>
  <si>
    <t>223 40 18 00 0</t>
  </si>
  <si>
    <t>223 40 19 00 0</t>
  </si>
  <si>
    <t>Tallinna Ülikooli stipendium</t>
  </si>
  <si>
    <t>242 18 01 00 0</t>
  </si>
  <si>
    <t>Kasum/kahjum muu amortiseeruva materiaalse põhivara müügist</t>
  </si>
  <si>
    <t>222 29 02 00 0</t>
  </si>
  <si>
    <t>12 06 25 068 0</t>
  </si>
  <si>
    <t>valimised - KOV</t>
  </si>
  <si>
    <t>12 15 20 003 0</t>
  </si>
  <si>
    <t>valimised - Europarlament</t>
  </si>
  <si>
    <t>299 89 00 00 0</t>
  </si>
  <si>
    <t>Turismi arendamine</t>
  </si>
  <si>
    <t>248 12 01 00 0</t>
  </si>
  <si>
    <t>juriidilised teenused</t>
  </si>
  <si>
    <t>282 15 14 00 0</t>
  </si>
  <si>
    <t>SA Tallinna Televisioon</t>
  </si>
  <si>
    <t>282 15 15 00 0</t>
  </si>
  <si>
    <t>Muud teavikute ja kunstiesemetega seotud kulud</t>
  </si>
  <si>
    <t>12 64 23 002 0</t>
  </si>
  <si>
    <t>Istitutio Sümer Ilkögretim Okulu</t>
  </si>
  <si>
    <t>Kalevi staadioni harjutusväljak</t>
  </si>
  <si>
    <t>226 13 04 00 0</t>
  </si>
  <si>
    <t>Kesklinna Vene Gümnaasiumi Arengu Ühing</t>
  </si>
  <si>
    <t>Muud sotsiaalteenused</t>
  </si>
  <si>
    <t>12 52 25 076 0</t>
  </si>
  <si>
    <t>Tallinna Keskraamatukogule noorteprojekti Sõna sekka!" teostamiseks</t>
  </si>
  <si>
    <t>12 06 25 087 0</t>
  </si>
  <si>
    <t>Tallinna Linnamuuseumile Eesti Muuseumide Aastaauhinnad preemia</t>
  </si>
  <si>
    <t>Müüdud müügi eesmärgil soetatud kaupade bilansiline maksumus</t>
  </si>
  <si>
    <t>Kasutatud varude müük</t>
  </si>
  <si>
    <t>teadusasutuse piletitulu</t>
  </si>
  <si>
    <t>Iru Hooldekodu küttesüsteemi rekonstrueerimine</t>
  </si>
  <si>
    <t>TEHNOVÕRGUD</t>
  </si>
  <si>
    <t>I Haabersti</t>
  </si>
  <si>
    <t>II Nõmme</t>
  </si>
  <si>
    <t>223 00 00 00 0</t>
  </si>
  <si>
    <t>HARIDUS JA TEADUS</t>
  </si>
  <si>
    <t>223 01 00 00 0</t>
  </si>
  <si>
    <t>Haridusamet</t>
  </si>
  <si>
    <t>Linnaosade investeeringud kokku</t>
  </si>
  <si>
    <t>Kakumäe rannapargi rajamine</t>
  </si>
  <si>
    <t>12 11 28 002 0</t>
  </si>
  <si>
    <t xml:space="preserve">242 15 99 00 0 </t>
  </si>
  <si>
    <t>muud uuringud ja projektid</t>
  </si>
  <si>
    <t>Kolde pst 84 parkla välisvalgustuse, elektri- ja sidetrasside kaitsmine</t>
  </si>
  <si>
    <t>Tallinna Ülemiste Lasteaia katuse remont, kanalisatsiooni avariiremont ja köögi ventilatsioon</t>
  </si>
  <si>
    <t>12 06 25 076 0</t>
  </si>
  <si>
    <t>12 89 25 014 0</t>
  </si>
  <si>
    <t>Jääkreostuse likvideerimine Ülemiste liiklussõlme maa-alal (KIK)</t>
  </si>
  <si>
    <t>Uusimmigrantidest õpilaste õppe korraldamiseks Eesti koolides</t>
  </si>
  <si>
    <t>projekt "Vergessen/verboten-wiederentdekt"</t>
  </si>
  <si>
    <t>225 37 41 00 0</t>
  </si>
  <si>
    <t>kultuuriorganisatsioonide toetamine</t>
  </si>
  <si>
    <t>225 37 41 02 0</t>
  </si>
  <si>
    <t>toetus linna teatritele</t>
  </si>
  <si>
    <t>Kulu ebatõenäoliselt laekuvaks hinnatud maksu-, lõivu- ja trahvinõuetest</t>
  </si>
  <si>
    <t>"Kopli hääl" (Harju MV-lt)</t>
  </si>
  <si>
    <t>12 14 27 004 0</t>
  </si>
  <si>
    <t>Kristiine Sport tehniliste vahendite soetused</t>
  </si>
  <si>
    <t>12 91 23 003 0</t>
  </si>
  <si>
    <t>12 02 23 029 0</t>
  </si>
  <si>
    <t>Osalused sihtasutused ja mittetulundusühingud - ost</t>
  </si>
  <si>
    <t>Kultuuriorganisatsioonide toetamine</t>
  </si>
  <si>
    <t>225 39 99 00 0</t>
  </si>
  <si>
    <t>infotehnoloogia vahendite hankimiseks ja internetiühenduse ehitamiseks</t>
  </si>
  <si>
    <t>12 79 23 003 0</t>
  </si>
  <si>
    <t>Osalused tütar- ja sidusettevõtjates</t>
  </si>
  <si>
    <t>225 37 41 99 0</t>
  </si>
  <si>
    <t>Eelkutseõppe arendamine Tallinna Heleni Koolis</t>
  </si>
  <si>
    <t>Haabersti Vaba Aja Keskus, Õismäe tee 109</t>
  </si>
  <si>
    <t>Kemikaalid</t>
  </si>
  <si>
    <t>Väetised</t>
  </si>
  <si>
    <t xml:space="preserve">Loomasööt </t>
  </si>
  <si>
    <t>Seemned</t>
  </si>
  <si>
    <t>228 13 04 03 0</t>
  </si>
  <si>
    <t>Tippspetsialistide preemiad ja tulemustasud</t>
  </si>
  <si>
    <t>Randvere tee ja Pärnamäe tee kergliiklustee - linna omafinantseering    </t>
  </si>
  <si>
    <t>Randvere tee ja Pärnamäe tee kergliiklustee - linna kulud (mitteabikõlblikud)  </t>
  </si>
  <si>
    <t>välisrahatusega projekt "Aianduse kunst" - VR</t>
  </si>
  <si>
    <t>Isikliku sõiduvahendi kasutamise hüvitis</t>
  </si>
  <si>
    <t>Õppelaenu kustutamine</t>
  </si>
  <si>
    <t xml:space="preserve">Tallinna Kammerorkesti kontserdid Permi Rahvusvahelisel Orelifestivalil ja Moskva Konservatooriumi väikeses saalis        </t>
  </si>
  <si>
    <t>12 11 28 026 0</t>
  </si>
  <si>
    <t>projekt "Positiivse vanemluse toetamine Nõmmel"</t>
  </si>
  <si>
    <t>Merivälja Kool - basseini remont</t>
  </si>
  <si>
    <t xml:space="preserve">Georg-August-Zinn-Schules Saksamaal toimuval ettevalmistaval lähetusel osalemiseks </t>
  </si>
  <si>
    <t>Eduard Vilde monument</t>
  </si>
  <si>
    <t>Järve metsa terviserada</t>
  </si>
  <si>
    <t>Kasum/kahjum varude müügist</t>
  </si>
  <si>
    <t>Tooraine ja materjalide müügi tulu</t>
  </si>
  <si>
    <t>Tänavainventari paigaldamine</t>
  </si>
  <si>
    <t>sh tänavasildid</t>
  </si>
  <si>
    <t>prügikastid</t>
  </si>
  <si>
    <t>248 11 02 00 0</t>
  </si>
  <si>
    <t>239 41 90 00 0</t>
  </si>
  <si>
    <t>projekti "Targaks tuppa tulemata" teostamiseks</t>
  </si>
  <si>
    <t>282 00 00 00 0</t>
  </si>
  <si>
    <t>116 65 15 00 0</t>
  </si>
  <si>
    <t xml:space="preserve">finantsteenused </t>
  </si>
  <si>
    <t>puuetega laste päevahoid</t>
  </si>
  <si>
    <t>228 11 07 99 0</t>
  </si>
  <si>
    <t>12 11 28 018 0</t>
  </si>
  <si>
    <t>projekt "Perekoolitusprogramm psüühikahäirega inimeste lähedastele"</t>
  </si>
  <si>
    <t>12 80 00 000 0</t>
  </si>
  <si>
    <t>Muudelt residentidelt</t>
  </si>
  <si>
    <t>12 90 00 000 0</t>
  </si>
  <si>
    <t>Mitteresidentidelt</t>
  </si>
  <si>
    <t>osalemine festivalil Europalia 11.11.07 - 16.11.07</t>
  </si>
  <si>
    <t>12 11 28 008 0</t>
  </si>
  <si>
    <t>12 02 23 047 0</t>
  </si>
  <si>
    <t>Tallinna Linnateatri Muuseumide teemakohased näitused: Fotomuuseumi näitused „Nikolai Nylanderi pildid” ja „Johannes ja Peeter Parikasest”</t>
  </si>
  <si>
    <t>Tulu klass</t>
  </si>
  <si>
    <t>248 12 33 02 0</t>
  </si>
  <si>
    <t>Tallinna Kammerorkestri esinemised Mehhikos ja Venemaal</t>
  </si>
  <si>
    <t>ettevõtluskeskkonna turundus</t>
  </si>
  <si>
    <t>112 26 20 00 0</t>
  </si>
  <si>
    <t>12 99 47 001 0</t>
  </si>
  <si>
    <t>228 13 04 00 0</t>
  </si>
  <si>
    <t>Tallinna Lepistiku Lasteaed-Algkoolile projekti "The children of Europe sing and dance" teostamiseks</t>
  </si>
  <si>
    <t>* MÄRKUS : Saadud eraldiste grupis hakkavad ühtsed majandusinfo tunnused kogu aeg ja pidevalt täienema, vastavalt aasta jooksul sõlmitud lepingutele ja saadud vahenditele ( viimane koht on 0). Info aktuaalsuse eest vastutab linnakantselei finantsteenistuse finantsplaneerimise osakonna juhataja, täiendades seda finantsveebis vähemalt 1 kord kuus.</t>
  </si>
  <si>
    <t>12 00 00 000 0*</t>
  </si>
  <si>
    <t>12 69 00 000 0</t>
  </si>
  <si>
    <t>Ettevõtluse Arendamise SA (EAS)</t>
  </si>
  <si>
    <t>12 69 48 001 0</t>
  </si>
  <si>
    <t>emiteeritud võlakirjade intressid - jaotamata</t>
  </si>
  <si>
    <t>288 05 00 00 0</t>
  </si>
  <si>
    <t>116 03 14 99 0</t>
  </si>
  <si>
    <t>koolitusprojekti "e-õpe üldhariduskoolis" teostamiseks</t>
  </si>
  <si>
    <t>12 02 23 049 0</t>
  </si>
  <si>
    <t>koolieelse lasteasutuse toitlustustasu</t>
  </si>
  <si>
    <t>116 03 11 00 0</t>
  </si>
  <si>
    <t>116 08 24 00 0</t>
  </si>
  <si>
    <t>12 64 23 056 0</t>
  </si>
  <si>
    <t>223 43 15 00 0</t>
  </si>
  <si>
    <t>Nordplus programmi välisprojekt „Crossing Nordic Borders in Entrepreeurship Education“</t>
  </si>
  <si>
    <t>12 52 00 000 0</t>
  </si>
  <si>
    <t>12 06 25 065 0</t>
  </si>
  <si>
    <t>Ehitusloa väljastamise eest</t>
  </si>
  <si>
    <t>232 11 00 00 0</t>
  </si>
  <si>
    <t>nõutav**</t>
  </si>
  <si>
    <t>nõutav***</t>
  </si>
  <si>
    <t>Üle andmata tsentraliseeritud korras soetatud varad</t>
  </si>
  <si>
    <t>Etapiviisilised soetused - immateriaalne pv.</t>
  </si>
  <si>
    <t>248 11 11 01 0</t>
  </si>
  <si>
    <t>Intressitulu muudelt nõuetelt (va viivisintressid)</t>
  </si>
  <si>
    <t xml:space="preserve">Muud finantstulud </t>
  </si>
  <si>
    <t>üksikkorterite majandamine</t>
  </si>
  <si>
    <t>korteriühistuste infopunkt</t>
  </si>
  <si>
    <t>projekti "Prof. Mari Tampere-Bezrodny viiuliõpetuse IV meistrikursus-suvekoolitus" teostamiseks</t>
  </si>
  <si>
    <t>242 15 03 00 0</t>
  </si>
  <si>
    <t>242 15 04 00 0</t>
  </si>
  <si>
    <t>ühistranspordiseaduse alusel määratud trahvid - muud</t>
  </si>
  <si>
    <t>223 40 12 00 0</t>
  </si>
  <si>
    <t xml:space="preserve">Elem Treieri „Tammsaare elu härra Hansenina” honorarideks </t>
  </si>
  <si>
    <t>12 89 25 006 0</t>
  </si>
  <si>
    <t>Goethe Instituut</t>
  </si>
  <si>
    <t>noorsootöö</t>
  </si>
  <si>
    <t>Tagasi nõutud välismaine sihtfinantseerimine (miinusega)</t>
  </si>
  <si>
    <t>Välismaine sihtfinantseerimine põhivara soetuseks</t>
  </si>
  <si>
    <t>Kristjan Randalu teose kammerorkestrile ja klaverile teostamiseks</t>
  </si>
  <si>
    <t>12 06 25 048 0</t>
  </si>
  <si>
    <t>250 01 83 00 0</t>
  </si>
  <si>
    <t>Kristiine Linnaosa Valitsus</t>
  </si>
  <si>
    <t>põhi- ja üldkeskharidus - kommunaalkulud</t>
  </si>
  <si>
    <t>231 21 12 20 0</t>
  </si>
  <si>
    <t>231 21 12 30 0</t>
  </si>
  <si>
    <t>231 21 12 40 0</t>
  </si>
  <si>
    <t>231 21 12 50 0</t>
  </si>
  <si>
    <t>231 21 12 60 0</t>
  </si>
  <si>
    <t xml:space="preserve">Tallinna 21. Koolile Hollandis Tilburgis toimuval kontaktseminaril osalemiseks </t>
  </si>
  <si>
    <t>12 52 23 045 0</t>
  </si>
  <si>
    <t>toetus Tallinna 1. Internaatkoolile osalemiseks Herngis`is kontaktseminaril "Children with Special Needs"</t>
  </si>
  <si>
    <t>Tallinna Huvikeskusele "Kullo" lastekoori "Raduga" esinemiseks rahvusvahelisel koorifestivalil Alta Pusterias Itaalias</t>
  </si>
  <si>
    <t>Info- ja kommunikatsioonitehnoloogiline arendustöö</t>
  </si>
  <si>
    <t>Põhivara soetamiseks saadud kodumaise sihtfinatnseerimise amortisatsioon</t>
  </si>
  <si>
    <t>Tallinna Lauluväljaku renoveerimiseks</t>
  </si>
  <si>
    <t>Veesõidukite remont ja hooldus</t>
  </si>
  <si>
    <t>Tallinna Pääsküla Gümnaasium - osaline renoveerimine</t>
  </si>
  <si>
    <t>projekt "Keskaeg tänapäeva vaatevinklist"</t>
  </si>
  <si>
    <t>12 64 23 019 0</t>
  </si>
  <si>
    <t>227 22 04 00 0</t>
  </si>
  <si>
    <t>"Kudumisgrafit"</t>
  </si>
  <si>
    <t>227 22 05 00 0</t>
  </si>
  <si>
    <t>227 22 06 00 0</t>
  </si>
  <si>
    <t>113 14 00 00 0</t>
  </si>
  <si>
    <t>225 80 00 00 0</t>
  </si>
  <si>
    <t>225 80 02 00 0</t>
  </si>
  <si>
    <t>projekt "Eesti õigeusu ikoonide kataloogi väljaandmine"</t>
  </si>
  <si>
    <t>Emiteeritud võlakirjad</t>
  </si>
  <si>
    <t>382 00 00 00 0</t>
  </si>
  <si>
    <t>Aktsiate ja osade omandamine (mitterahaline)</t>
  </si>
  <si>
    <t>116 03 99 01 0</t>
  </si>
  <si>
    <t>116 03 99 02 0</t>
  </si>
  <si>
    <t>116 03 99 99 0</t>
  </si>
  <si>
    <t>116 04 99 01 0</t>
  </si>
  <si>
    <t>116 04 99 02 0</t>
  </si>
  <si>
    <t>116 04 99 99 0</t>
  </si>
  <si>
    <t>116 05 15 01 0</t>
  </si>
  <si>
    <t>116 05 15 02 0</t>
  </si>
  <si>
    <t>116 05 15 99 0</t>
  </si>
  <si>
    <t>116 05 17 01 0</t>
  </si>
  <si>
    <t>116 05 17 99 0</t>
  </si>
  <si>
    <t>116 05 20 01 0</t>
  </si>
  <si>
    <t>116 05 20 99 0</t>
  </si>
  <si>
    <t>päevakeskuse teenused</t>
  </si>
  <si>
    <t>Endiste ühiselamute renoveerimine - jaotamata</t>
  </si>
  <si>
    <t>Vilde tee 90</t>
  </si>
  <si>
    <t>Akadeemia tee 48</t>
  </si>
  <si>
    <t>täiskasvanute gümnaasiumid</t>
  </si>
  <si>
    <t>227 11 13 00 0</t>
  </si>
  <si>
    <t>kultuuritegevus</t>
  </si>
  <si>
    <t>225 11 17 00 0</t>
  </si>
  <si>
    <t>dividendid aktsiatelt</t>
  </si>
  <si>
    <t>114 20 99 00 0</t>
  </si>
  <si>
    <t>dividendid muudelt vahenditelt</t>
  </si>
  <si>
    <t>VHK muud teenused</t>
  </si>
  <si>
    <t>Nõmme Ema pargi rekonstrueerimine</t>
  </si>
  <si>
    <t>ühissõidukite peatuste info</t>
  </si>
  <si>
    <t xml:space="preserve">äriruumide üüritulu </t>
  </si>
  <si>
    <t>223 11 81 51 0</t>
  </si>
  <si>
    <t>Tulude liigendus otstarbe lõikes</t>
  </si>
  <si>
    <t>Info- ja kommunikatsioonitehnoloogia seadmete amortisatsioon</t>
  </si>
  <si>
    <t>12 99 39 001 0</t>
  </si>
  <si>
    <t>12 91 27 004 0</t>
  </si>
  <si>
    <t>piirkondlikud noorsooüritused (Kristiine linnaosa)</t>
  </si>
  <si>
    <t>12 64 23 034 0</t>
  </si>
  <si>
    <t>12 65 23 033 0</t>
  </si>
  <si>
    <t>muud eespoolnimetamata tulud majandustegevusest</t>
  </si>
  <si>
    <t>199 00 00 00 0</t>
  </si>
  <si>
    <t>12 41 00 000 0</t>
  </si>
  <si>
    <t>12 67 23 011 0</t>
  </si>
  <si>
    <t>Paljassaare Sotsiaalmaja invabuss</t>
  </si>
  <si>
    <t>222 15 00 00 0</t>
  </si>
  <si>
    <t>222 15 12 00 0</t>
  </si>
  <si>
    <t>Masinad ja seadmed soetusmaksumuses</t>
  </si>
  <si>
    <t>Kasutamise tingimus</t>
  </si>
  <si>
    <t>INVESTEERINGUD - PÕHIVARA</t>
  </si>
  <si>
    <t>VARAD</t>
  </si>
  <si>
    <t>PÕHIVARA</t>
  </si>
  <si>
    <t>Spordiklubi "Condor"</t>
  </si>
  <si>
    <t>projekt "Hand in Hand - Active European Citizenship through Collaboration"</t>
  </si>
  <si>
    <t>puuetega inimeste tegevuskeskuse teenus</t>
  </si>
  <si>
    <t>228 11 05 00 0</t>
  </si>
  <si>
    <t>nõustamisteenused</t>
  </si>
  <si>
    <t xml:space="preserve">Valdeku tn - Viljandi mnt kergliiklustee - välisabi             </t>
  </si>
  <si>
    <t xml:space="preserve">Valdeku tn - Viljandi mnt kergliiklustee - linna omafinantseering         </t>
  </si>
  <si>
    <t xml:space="preserve">Valdeku tn - Viljandi mnt kergliiklustee - linna kulud (mitteabikõlblikud)         </t>
  </si>
  <si>
    <t>228 14 05 01 0</t>
  </si>
  <si>
    <t>Piiri spordi-ja puhkukeskuse korvpalliväljaku renoveerimine</t>
  </si>
  <si>
    <t>projekt "Õpime tundma Eestimaa loodust ja ajalugu"</t>
  </si>
  <si>
    <t>FINANTSEERIMISTEHINGUTE LIIGENDUS</t>
  </si>
  <si>
    <t>116 03 25 01 0</t>
  </si>
  <si>
    <t>Tallinna Tehnikagümnaasiumile projekti "Breaking Stereotypes" teostamiseks</t>
  </si>
  <si>
    <t>psühhosotsiaalne nõustamine ja praktiline pereabi</t>
  </si>
  <si>
    <t>ühekordsed lastetoetused</t>
  </si>
  <si>
    <t>228 39 09 00 0</t>
  </si>
  <si>
    <t xml:space="preserve">esmakordselt kooli mineva lapse toetus </t>
  </si>
  <si>
    <t>228 39 10 00 0</t>
  </si>
  <si>
    <t>228 39 11 00 0</t>
  </si>
  <si>
    <t>225 04 09 00 0</t>
  </si>
  <si>
    <t>Välisprojektide administreerimine</t>
  </si>
  <si>
    <t>PÕHIVARA SOETAMISEKS SAADUD SIHTFINANTSEERIMISE AMORTISATSIOON</t>
  </si>
  <si>
    <t>projekt "Join us and Create the European Group Celebrating Our Customs and Traditions Together"</t>
  </si>
  <si>
    <t>12 63 23 002 0</t>
  </si>
  <si>
    <t>vaktsineerimine ja tuberkuliinidiagnostika</t>
  </si>
  <si>
    <t>Õppekavakohane loodusõpe Tallinna Botaanikaaias</t>
  </si>
  <si>
    <t>Tallinna Jaan Poska Lasteaia katuse ja küttesüsteemi avariiremont</t>
  </si>
  <si>
    <t>projekti ""ESF projekti "Täiskasvanute tööalane koolitus kutseõppeasutustes" raames toimuvate täiskasvanute tööalase koolituse kursuste riiklik koolitustellimus II poolaastaks 2008" rahastamiseks</t>
  </si>
  <si>
    <t>projekt "Jõulud eesti moodi"</t>
  </si>
  <si>
    <t>12 61 23 004 0</t>
  </si>
  <si>
    <t>IV Lasnamäe</t>
  </si>
  <si>
    <t>245 15 04 00 0</t>
  </si>
  <si>
    <t xml:space="preserve">Balti 21 öko-regioon </t>
  </si>
  <si>
    <t>LINNAPLANEERIMISE AMET</t>
  </si>
  <si>
    <t>Välisosalusega keskkonnaprojektid</t>
  </si>
  <si>
    <t>12 06 25 064 0</t>
  </si>
  <si>
    <t>288 03 99 00 0</t>
  </si>
  <si>
    <t>226 24 14 00 0</t>
  </si>
  <si>
    <t>Tervishoid</t>
  </si>
  <si>
    <t>Linnaplaneerimine</t>
  </si>
  <si>
    <t>Merivälja Lasteaed</t>
  </si>
  <si>
    <t>Lasteaed Maasikas</t>
  </si>
  <si>
    <t>Lasteaed Pääsupesa</t>
  </si>
  <si>
    <t>Kopli raamatukogu rekonstrueerimine</t>
  </si>
  <si>
    <t>kvaliteediprojektid</t>
  </si>
  <si>
    <t>223 20 21 12 0</t>
  </si>
  <si>
    <t>juhtide nõupidamised</t>
  </si>
  <si>
    <t xml:space="preserve">Vabariigi Valitsus  </t>
  </si>
  <si>
    <t>12 07 00 000 0</t>
  </si>
  <si>
    <t>12 08 00 000 0</t>
  </si>
  <si>
    <t>242 22 00 00 0</t>
  </si>
  <si>
    <t>Sotsiaalmaks töötasudelt ja toetustelt</t>
  </si>
  <si>
    <t>Äriruumide majandamine</t>
  </si>
  <si>
    <t>projekt "Ühistranspordi ootekohtade infrastruktuur"</t>
  </si>
  <si>
    <t>12 91 42 013 0</t>
  </si>
  <si>
    <t xml:space="preserve">242 20 01 00 0 </t>
  </si>
  <si>
    <t>Tallinna Vormsi Lasteaia katuse avariiremont ja puude raie</t>
  </si>
  <si>
    <t>Tallinna Loitsu Lasteaia torustike remont</t>
  </si>
  <si>
    <t>Õismäe Humanitaargümnaasium</t>
  </si>
  <si>
    <t>Lasnamäe Vene Gümnaasiumi</t>
  </si>
  <si>
    <t>12 52 25 001 0</t>
  </si>
  <si>
    <t>231 99 12 00 0</t>
  </si>
  <si>
    <t>277 51 00 00 0</t>
  </si>
  <si>
    <t>Meditsiini- ja hügieenitarbed</t>
  </si>
  <si>
    <t>116 05 15 00 0</t>
  </si>
  <si>
    <t>rahva- ja kultuurimajade tasulised teenused</t>
  </si>
  <si>
    <t>Maismaasõidukite kindlustus</t>
  </si>
  <si>
    <t>Maismaasõidukite rent</t>
  </si>
  <si>
    <t xml:space="preserve">225 11 28 00 0 </t>
  </si>
  <si>
    <t>koolitusteenus</t>
  </si>
  <si>
    <t>225 15 00 00 0</t>
  </si>
  <si>
    <t>Lõime tn esplanaadi projekteerimine</t>
  </si>
  <si>
    <t>KOMMUNAALAMET</t>
  </si>
  <si>
    <t>12 06 25 010 0</t>
  </si>
  <si>
    <t>12 02 27 009 0</t>
  </si>
  <si>
    <t>231 15 04 00 0</t>
  </si>
  <si>
    <t>Maa-amet</t>
  </si>
  <si>
    <t>Tallinna Päevad Moskvas</t>
  </si>
  <si>
    <t>sõidupiletite müük (asutuste poolt)</t>
  </si>
  <si>
    <t>245 11 11 00 0</t>
  </si>
  <si>
    <t xml:space="preserve">Merimetsa parkmetsa kaitse alla võtmine               </t>
  </si>
  <si>
    <t>Loodusressursside kasutamise ja saastetasud</t>
  </si>
  <si>
    <t xml:space="preserve">Trahvid </t>
  </si>
  <si>
    <t>Tln Muhu LA - fassaadide remont</t>
  </si>
  <si>
    <t>220 01 11 21 0</t>
  </si>
  <si>
    <t xml:space="preserve">Intressitulu diskonteeritud pikaajalistelt nõuetelt </t>
  </si>
  <si>
    <t>projekt "Inimeseõpetuse õpetamine eesti keeles venekeelses põhikoolis"</t>
  </si>
  <si>
    <t>12 02 23 034 0</t>
  </si>
  <si>
    <t>12 02 23 035 0</t>
  </si>
  <si>
    <t>226 13 05 00 0</t>
  </si>
  <si>
    <t>Kalevi keskstaadion</t>
  </si>
  <si>
    <t>226 13 06 00 0</t>
  </si>
  <si>
    <t>Lilleküla staadion</t>
  </si>
  <si>
    <t>226 13 07 00 0</t>
  </si>
  <si>
    <t>12 52 25 071 0</t>
  </si>
  <si>
    <t>Tammsaare pargi heakorrastamine</t>
  </si>
  <si>
    <t>Õpetajate haigushüvitised</t>
  </si>
  <si>
    <t>12 67 31 009 0</t>
  </si>
  <si>
    <t>projekt "Muukeelsete töötute täiendkoolitus ja keeleõpe"</t>
  </si>
  <si>
    <t>Toomkiriku vapp-epitaafid</t>
  </si>
  <si>
    <t>sh asustamata eluruumide kulud</t>
  </si>
  <si>
    <t>perepäeva üritustesarja "Koos on toredam" avaürituse läbiviimiseks vajalike vahendite soetamine</t>
  </si>
  <si>
    <t>116 03 08 00 0</t>
  </si>
  <si>
    <t>koolieelse lasteasutuse õppekavaväliste huvialaringide õppetasu</t>
  </si>
  <si>
    <t>3220</t>
  </si>
  <si>
    <t>116 03 09 00 0</t>
  </si>
  <si>
    <t>12 02 23 052 0</t>
  </si>
  <si>
    <t>Nõmme Muusikakoolile X Põhjamaade Muusikakoolide Keelpilliorkestrite seminaril osalemiseks</t>
  </si>
  <si>
    <t>800 41 21 71 0</t>
  </si>
  <si>
    <t>841 21 22 71 0</t>
  </si>
  <si>
    <t>841 21 22 72 0</t>
  </si>
  <si>
    <t>Tallinna Mesimummu Lasteaed</t>
  </si>
  <si>
    <t>Tallinna Lasteaed Kirsike</t>
  </si>
  <si>
    <t>Tallinna Tuule Lasteaiale projekti "Tuulelapsed metsa-aastal metsas" teostamiseks</t>
  </si>
  <si>
    <t>Tallinna Kopli Ametikoolile projekti "Keskkonnateadlikkus noorte karjäärivõimaluste avardamises" teostamiseks</t>
  </si>
  <si>
    <t>12 67 23 021 0</t>
  </si>
  <si>
    <t>Info- ja kommunikatsioonitehnoloogia seadmete müügiga seotud kulud</t>
  </si>
  <si>
    <t>Reklaamikulud</t>
  </si>
  <si>
    <t>220 85 01 01 0</t>
  </si>
  <si>
    <t>220 85 01 03 0</t>
  </si>
  <si>
    <t>“Kaasaegne riskijuhtimine kohalikus omavalitsuses (MISRAR)” - VR</t>
  </si>
  <si>
    <t>“Kaasaegne riskijuhtimine kohalikus omavalitsuses (MISRAR)” - LE</t>
  </si>
  <si>
    <t>112 99 00 00 0</t>
  </si>
  <si>
    <t>Muud riigilõivud</t>
  </si>
  <si>
    <t>112 99 99 00 0</t>
  </si>
  <si>
    <t>12 02 23 010 0</t>
  </si>
  <si>
    <t>Teavikud ja kunstiesemed</t>
  </si>
  <si>
    <t>Teavikute ja kunstiesemete hooldus-, restaureerimis- ja remondimaterjalid</t>
  </si>
  <si>
    <t xml:space="preserve">"Programmipõhine lähenemine rehabilitatsiooniteenuse osutamisel". </t>
  </si>
  <si>
    <t>12 11 28 021 0</t>
  </si>
  <si>
    <t>projekt "Soovist eesmärgini"</t>
  </si>
  <si>
    <t xml:space="preserve">liiniveo infosüsteemid </t>
  </si>
  <si>
    <t xml:space="preserve">242 25 00 00 0 </t>
  </si>
  <si>
    <t>projekt "Tallinna haridusametnike juhtimis- ja nõustamisalase professionaalsuse tõstmine"</t>
  </si>
  <si>
    <t>õpitarkvara "Bioloogia õppetunnid" hankimiseks</t>
  </si>
  <si>
    <t>Tallinna Kopli Kunstigümnaasiumi</t>
  </si>
  <si>
    <t>Ülemiste liiklussõlme ehitus (möödunud perioodi kulud)</t>
  </si>
  <si>
    <t>248 22 00 00 0</t>
  </si>
  <si>
    <t>Väikeettevõtluse toetamine</t>
  </si>
  <si>
    <t>248 22 01 00 0</t>
  </si>
  <si>
    <t>248 22 02 00 0</t>
  </si>
  <si>
    <t>munitsipaalhoonete energiaauditid ja sertifitseerimine</t>
  </si>
  <si>
    <t>projekt "Koolieelsete lasteaedade nõustamistegevus - vene õppekeelega lasteaedade eesti keele kui teise keele õpetajate metoodilise keskuse toetamine"</t>
  </si>
  <si>
    <t>Ülemiste liiklussõlme ehitus (tehniline abi, ehitus ja maade ost)</t>
  </si>
  <si>
    <t>muud hoolekandeteenused</t>
  </si>
  <si>
    <t>Üürile ja rendile antud kinnistute, hoonete, ruumide küte ja soojusenergia</t>
  </si>
  <si>
    <t>projekt "Eelkutseõppe arendamine Tallinna Heleni Koolis"</t>
  </si>
  <si>
    <t>226 24 19 00 0</t>
  </si>
  <si>
    <t>MTÜ Elite Sport</t>
  </si>
  <si>
    <t>Kinnisvarainvesteeringute haldamiskulud</t>
  </si>
  <si>
    <t xml:space="preserve">800 41 21 61 0 </t>
  </si>
  <si>
    <t>ettevõtluse haldus</t>
  </si>
  <si>
    <t xml:space="preserve">muudele residentidele emiteeritud võlakirjade intressid </t>
  </si>
  <si>
    <t>12 52 25 013 0</t>
  </si>
  <si>
    <t>111 01 00 00 0</t>
  </si>
  <si>
    <t>Vanausuliste palvela</t>
  </si>
  <si>
    <t>piirkondlikud kultuuriüritused (Mustamäe linnaosa)</t>
  </si>
  <si>
    <t>288 01 99 00 0</t>
  </si>
  <si>
    <t>toimetulekutoetust saavate perede laste koolimineku toetus</t>
  </si>
  <si>
    <t>10402</t>
  </si>
  <si>
    <t>12 06 25 053 0</t>
  </si>
  <si>
    <t>Tallinna Linnateatri lavaaugu taastamine</t>
  </si>
  <si>
    <t>12 52 25 016 0</t>
  </si>
  <si>
    <t>228 90 00 00 0</t>
  </si>
  <si>
    <t>Piirkondlikud sotsiaalhoolekande projektid</t>
  </si>
  <si>
    <t>12 14 27 011 0</t>
  </si>
  <si>
    <t>"Operatsioon Õ" (Harju MV-lt)</t>
  </si>
  <si>
    <t>turvalisus (Kesklinn)</t>
  </si>
  <si>
    <t>222 29 40 00 0</t>
  </si>
  <si>
    <t>12 52 25 036 0</t>
  </si>
  <si>
    <t>277 50 01 00 0</t>
  </si>
  <si>
    <t>277 50 02 00 0</t>
  </si>
  <si>
    <t>116 65 11 00 0</t>
  </si>
  <si>
    <t>linnaarhiivi teenused</t>
  </si>
  <si>
    <t>3229</t>
  </si>
  <si>
    <t>Jaani kiriku oreli renoveerimine</t>
  </si>
  <si>
    <t>223 35 00 00 0</t>
  </si>
  <si>
    <t>LINNAVOLIKOGU KANTSELEI KOKKU</t>
  </si>
  <si>
    <t>Seina kujunduselement</t>
  </si>
  <si>
    <t>112 70 00 00 0</t>
  </si>
  <si>
    <t>231 11 91 00 0</t>
  </si>
  <si>
    <t>Nõmme Muusikakoolile Nõmme Muusikakooli kammerkoori osavõtuks rahvusvahelisest Simkuse nimelisest Kooride konkursist Klaipedas</t>
  </si>
  <si>
    <t>12 64 23 023 0</t>
  </si>
  <si>
    <t>12 64 23 024 0</t>
  </si>
  <si>
    <t>12 64 23 025 0</t>
  </si>
  <si>
    <t>Muud riigilõivud V-Ü</t>
  </si>
  <si>
    <t>Kadrioru Saks Gümnaasium - aula remont</t>
  </si>
  <si>
    <t>Harjumaa kergliiklusteede võrgustik - välisabi      </t>
  </si>
  <si>
    <t>Harjumaa kergliiklusteede võrgustik - linna omafinantseering    </t>
  </si>
  <si>
    <t xml:space="preserve">Õismäe tee 24 hoone renoveerimine (lasteaia taasavamine) </t>
  </si>
  <si>
    <t>12 06 25 067 0</t>
  </si>
  <si>
    <t>Keskraamatukogule IFLA konverentsil osalemiseks</t>
  </si>
  <si>
    <t>projekt "Cafe Europa"</t>
  </si>
  <si>
    <t>277 35 19 00 0</t>
  </si>
  <si>
    <t>227 39 90 00 0</t>
  </si>
  <si>
    <t>piirkondlikud noorsooüritused (Põhja-Tallinn)</t>
  </si>
  <si>
    <t>Taimede ja istanduste ümberhindlus</t>
  </si>
  <si>
    <t>tervisekahjustuse hüvitamine kohtuotsuse alusel</t>
  </si>
  <si>
    <t>277 35 06 00 0</t>
  </si>
  <si>
    <t>konverentsil "IFLA Metropolitan Libraries" osalemiseks</t>
  </si>
  <si>
    <t>Läänemere Arengufoorum</t>
  </si>
  <si>
    <t>220 01 11 22 0</t>
  </si>
  <si>
    <t>Kasum/kahjum osaluste ümberhindamisest</t>
  </si>
  <si>
    <t xml:space="preserve">MUUD FINANTSTULUD </t>
  </si>
  <si>
    <t xml:space="preserve">Muu finantstulu </t>
  </si>
  <si>
    <t>Balti keti aastapäev</t>
  </si>
  <si>
    <t>Tallinna Vee-ettevõtjate Järelevalve SA</t>
  </si>
  <si>
    <t>800 52 00 00 0</t>
  </si>
  <si>
    <t>12 99 23 010 0</t>
  </si>
  <si>
    <t xml:space="preserve">Joods Humanitair Fonds </t>
  </si>
  <si>
    <t>Sissemaksed sihtasutuste põhikapitali</t>
  </si>
  <si>
    <t>OSALUSTE OMANDAMINE</t>
  </si>
  <si>
    <t>toetus seekidele</t>
  </si>
  <si>
    <t>Lõpetamata ehituste müügitulu</t>
  </si>
  <si>
    <t>Tallinna Lasteaia Mikumanni veemõõdusõlme remont</t>
  </si>
  <si>
    <t>Tallinna Mardi Lasteaia kanalisatsiooni avariiremont</t>
  </si>
  <si>
    <t>239 31 90 00 0</t>
  </si>
  <si>
    <t>maa mõõdistamise kulude kompenseerimine (RE)</t>
  </si>
  <si>
    <t>Laste vabastamine visiiditasust</t>
  </si>
  <si>
    <t>277 33 01 00 0</t>
  </si>
  <si>
    <t>laste vabastamine visiiditasust</t>
  </si>
  <si>
    <t>277 35 00 00 0</t>
  </si>
  <si>
    <t>Muud tervishoiukulud</t>
  </si>
  <si>
    <t>277 35 01 00 0</t>
  </si>
  <si>
    <t>projektid ja programmid</t>
  </si>
  <si>
    <t>277 31 01 00 0</t>
  </si>
  <si>
    <t>277 32 00 00 0</t>
  </si>
  <si>
    <t>CO2 kvoodi müük - Sumitomo Corporation</t>
  </si>
  <si>
    <t>Tehnika-Filtri ühendustee rekonstrueerimine - välisabi</t>
  </si>
  <si>
    <t>Kasutusele võtmata varad ja ettemaksed</t>
  </si>
  <si>
    <t>rehabiliteerimise teenus</t>
  </si>
  <si>
    <t>12 89 23 017 0</t>
  </si>
  <si>
    <t>Tallinna 1. Internaatkoolile projekti "Valgele valgega ehk värviliselt 2011" teostamiseks</t>
  </si>
  <si>
    <t>Reaal- ja loodusainete rakendusliku huviharidusvõrgustiku mudeli väljatöötamine ja rakendamine põhikooli õpilastele - tehnoloogiaõpetuskool üldhariduskoolis</t>
  </si>
  <si>
    <t>12 89 23 001 0</t>
  </si>
  <si>
    <t>kultuuriorgabisatsioonide toetamine - jagamata</t>
  </si>
  <si>
    <t>225 37 41 03 0</t>
  </si>
  <si>
    <t>12 67 23 014 0</t>
  </si>
  <si>
    <t>12 67 23 015 0</t>
  </si>
  <si>
    <t>228 85 02 00 0</t>
  </si>
  <si>
    <t>MTÜ Harjumaa Ühistranspordikeskus</t>
  </si>
  <si>
    <t>223 43 06 00 0</t>
  </si>
  <si>
    <t>AIREA</t>
  </si>
  <si>
    <t>277 35 23 00 0</t>
  </si>
  <si>
    <t>toetus AS-le Lääne-Tallinna Keskhaigla ravijärjekordade lühendamiseks</t>
  </si>
  <si>
    <t>sotsiaalhoolekandeasutuse hooldustasu</t>
  </si>
  <si>
    <t>116 08 22 00 0</t>
  </si>
  <si>
    <t>Valter Ojakääru kontsert ja laulude kogumik</t>
  </si>
  <si>
    <t>12 89 25 010 0</t>
  </si>
  <si>
    <t>116 66 02 000</t>
  </si>
  <si>
    <t>12 10 20 001 0</t>
  </si>
  <si>
    <t>239 11 22 80 0</t>
  </si>
  <si>
    <t>üksikkorterite majandamine (Pirita linnaosa)</t>
  </si>
  <si>
    <t>220 04 21 00 0</t>
  </si>
  <si>
    <t>Taasiseseisvumispäev</t>
  </si>
  <si>
    <t>Eesti Laulu- ja Tantsupeo Sihtasutus</t>
  </si>
  <si>
    <t>valimised - Riigikogu</t>
  </si>
  <si>
    <t>227 21 22 00 0</t>
  </si>
  <si>
    <t>toetus SA-le Ahhaa</t>
  </si>
  <si>
    <t>Müüdud info- ja kommunikatsioonitehnoloogia seadmete müügitulu</t>
  </si>
  <si>
    <t>Müüdud info- ja kommunikatsioonitehnoloogia seadmete jääkväärtus</t>
  </si>
  <si>
    <t>12 02 23 006 0</t>
  </si>
  <si>
    <t>12 52 23 004 0</t>
  </si>
  <si>
    <t>Emiteeritud lühiajaliste võlakirjade nominaalväärtuse ja soetusmaksumuse vahe amortiseerimata osa</t>
  </si>
  <si>
    <t>277 20 04 00 0</t>
  </si>
  <si>
    <t>piirkondlikud noorsooüritused (Lasnamäe linnaosa)</t>
  </si>
  <si>
    <t>227 39 60 00 0</t>
  </si>
  <si>
    <t>382 01 02 00 0</t>
  </si>
  <si>
    <t>12 89 30 002 0</t>
  </si>
  <si>
    <t>Kaamos Kinnisvara OÜ-lt Järvevana tee ja Tehnika tänava ühendustee rajamiseks ning ajutise ümbersõiduraudtee pikendamiseks (Ülemiste liiklussõlme rekonstrueerimine I ja II etapp)</t>
  </si>
  <si>
    <t>ASilt EVR Infra Järvevana tee ja Tehnika tänava ühendustee rajamiseks ning ajutise ümbersõiduraudtee pikendamiseks (Ülemiste liiklussõlme rekonstrueerimine I ja II etapp)</t>
  </si>
  <si>
    <t xml:space="preserve">242 01 00 00 0 </t>
  </si>
  <si>
    <t>Transpordiamet</t>
  </si>
  <si>
    <t>Tallinna Reaalkool - õppevahendid</t>
  </si>
  <si>
    <t>04710</t>
  </si>
  <si>
    <t>Keskraamatukogu server</t>
  </si>
  <si>
    <t>225 04 06 00 0</t>
  </si>
  <si>
    <t>116 03 14 01 0</t>
  </si>
  <si>
    <t>116 03 14 02 0</t>
  </si>
  <si>
    <t>116 03 14 10 0</t>
  </si>
  <si>
    <t>lapse sünnipäevatoetus</t>
  </si>
  <si>
    <t>12 64 23 016 0</t>
  </si>
  <si>
    <t>12 64 23 017 0</t>
  </si>
  <si>
    <t>12 64 23 018 0</t>
  </si>
  <si>
    <t>12 64 25 001 0</t>
  </si>
  <si>
    <t>12 39 23 001 0</t>
  </si>
  <si>
    <t>3221</t>
  </si>
  <si>
    <t>muusikakooli õppetasu</t>
  </si>
  <si>
    <t>12 68 28 001 0</t>
  </si>
  <si>
    <t>KredEx-ilt elektriautode laadimispunktid</t>
  </si>
  <si>
    <t>Mitterahaline - jaotamata</t>
  </si>
  <si>
    <t>225 05 70 00 0</t>
  </si>
  <si>
    <t>225 05 70 99 0</t>
  </si>
  <si>
    <t>liisingkohustuste suurenemine, residendid</t>
  </si>
  <si>
    <t>223 20 21 08 0</t>
  </si>
  <si>
    <t>12 52 25 021 0</t>
  </si>
  <si>
    <t>trummiõpik "TomTomm" - kontserdid jms</t>
  </si>
  <si>
    <t>Maismaasõidukite korrashoiu- ja remondimaterjalid, lisaseadmed ja -tarvikud</t>
  </si>
  <si>
    <t>Mitteamortiseeruv materiaalne põhivara</t>
  </si>
  <si>
    <t>LINNATRANSPORT</t>
  </si>
  <si>
    <t>Inventar ja selle tarvikud</t>
  </si>
  <si>
    <t>223 01 81 90 0</t>
  </si>
  <si>
    <t>Muud projektid</t>
  </si>
  <si>
    <t>linnarajatiste reklaamitulu</t>
  </si>
  <si>
    <t>116 62 00 00 0</t>
  </si>
  <si>
    <t>preemia Tallinna Huvikeskusele "Kullo"</t>
  </si>
  <si>
    <t>12 52 23 047 0</t>
  </si>
  <si>
    <t>12 52 23 048 0</t>
  </si>
  <si>
    <t>12 52 23 049 0</t>
  </si>
  <si>
    <t xml:space="preserve"> Vanalinna Hariduskolleegiumile Püha Miikaeli Postekoori ja Tartu Poistekoori ühiskontsertide transpordi toetuseks </t>
  </si>
  <si>
    <t>VHK Muusikakooli aastakontserdi läbiviimiseks</t>
  </si>
  <si>
    <t>ujumise algõppe programmi toetamiseks</t>
  </si>
  <si>
    <t>riikliku ehitusregistri andmete kinnitatud väljavõtete väljastamine</t>
  </si>
  <si>
    <t>113 19 91 00 0</t>
  </si>
  <si>
    <t>tubakaseaduse alusel määratud trahvid</t>
  </si>
  <si>
    <t>113 20 00 00 0</t>
  </si>
  <si>
    <t>Turismiseaduse alusel määratud trahvid</t>
  </si>
  <si>
    <t>toetus "Raha eraldamine Eesti Vabariigi 90. aastapäeva tähistamiseks heaks kiidetud Haridus- ja Teadusministeeriumi ürituste kava teostamiseks"</t>
  </si>
  <si>
    <t>kooliroboti projekti raames õppeotstarbelise Lego Mindstorm NXT komplektide hankimiseks rahaline eraldis</t>
  </si>
  <si>
    <t>SA Raplamaa Omavalitsuste Arengufond</t>
  </si>
  <si>
    <t>226 24 04 00 0</t>
  </si>
  <si>
    <t xml:space="preserve">Nõmme turu kohviku laiendamine   </t>
  </si>
  <si>
    <t>115 71 99 00 0</t>
  </si>
  <si>
    <t>12 89 39 001 0</t>
  </si>
  <si>
    <t>277 11 01 00 0</t>
  </si>
  <si>
    <t>E. Vilde Muuseumi projekt"Tervis tarviline vara"</t>
  </si>
  <si>
    <t>"Männiku keraamika" (Harju MV-lt)</t>
  </si>
  <si>
    <t>116 06 11 00 0</t>
  </si>
  <si>
    <t>„Kristiine Linnaosa Valitsuse ühtne meeskond“ (personalikoolitus)</t>
  </si>
  <si>
    <t>226 37 99 00 0</t>
  </si>
  <si>
    <t>INTERREG IVA välisprojekt "Aktiivne ja turvaline koolipäev</t>
  </si>
  <si>
    <t>800 42 00 00 0</t>
  </si>
  <si>
    <t>SA Tallinna Arengu- ja Koolituskeskus tulud</t>
  </si>
  <si>
    <t>841 00 00 00 0</t>
  </si>
  <si>
    <t>841 01 00 00 0</t>
  </si>
  <si>
    <t>Halduskulud</t>
  </si>
  <si>
    <t>223 39 21 00 0</t>
  </si>
  <si>
    <t>Muud tulud spordi- ja puhkealasest tegevusest</t>
  </si>
  <si>
    <t>Botaanikaaia samblike püsinäituse brošüür</t>
  </si>
  <si>
    <t>12 91 33 001 0</t>
  </si>
  <si>
    <t>12 91 33 002 0</t>
  </si>
  <si>
    <t>Saadud liikmemaksud</t>
  </si>
  <si>
    <t>Üldhooldekodude tulud</t>
  </si>
  <si>
    <t xml:space="preserve">projekt "Koolide innovaatiliste lahenduste konkurss" </t>
  </si>
  <si>
    <t>Tln Nõmme Põhikool - katuse remont</t>
  </si>
  <si>
    <t>projekt "Psühhodraama grupp psüühilise erivajadustega inimestele"</t>
  </si>
  <si>
    <t>Tallinna Kristiine LA rühmaruumi remont ja mööbli ost</t>
  </si>
  <si>
    <t>Lasnamäe Sotsiaalkeskuse juurdeehitus, saun</t>
  </si>
  <si>
    <t>koduteenused (Nõmme linnaosa)</t>
  </si>
  <si>
    <t>koduteenused (Pirita linnaosa)</t>
  </si>
  <si>
    <t>koduteenused (Põhja-Tallinn)</t>
  </si>
  <si>
    <t>koduteenused (Haabersti linnaosa)</t>
  </si>
  <si>
    <t>koduteenused (Kesklinn)</t>
  </si>
  <si>
    <t>sotsiaaltoetused (Haabersti linnaosa)</t>
  </si>
  <si>
    <t>226 24 24 00 0</t>
  </si>
  <si>
    <t>226 24 25 00 0</t>
  </si>
  <si>
    <t>226 22 00 00 0</t>
  </si>
  <si>
    <t>226 22 99 00 0</t>
  </si>
  <si>
    <t>Spordiprojektid (RE)</t>
  </si>
  <si>
    <t>Spordiprojektid (RE) - jaotamata</t>
  </si>
  <si>
    <t>koolipiima toetus</t>
  </si>
  <si>
    <t>projekt "Grand travaux"</t>
  </si>
  <si>
    <t>Vanalinna Hariduskolleegiumile Muusikakooli emadepäevakontserdiks Estonia Kontserdisaali üür</t>
  </si>
  <si>
    <t>12 64 23 033 0</t>
  </si>
  <si>
    <t>Nõmme Keskuse mänguväljak</t>
  </si>
  <si>
    <t>Eesti Õpilasomavalitsuste Liidu Tallinna Õpilasesindus</t>
  </si>
  <si>
    <t>Eesti Haigekassa</t>
  </si>
  <si>
    <t>12 55 00 000 0</t>
  </si>
  <si>
    <t>Eesti Töötukassa</t>
  </si>
  <si>
    <t>12 59 00 000 0</t>
  </si>
  <si>
    <t>piirkondlikud kultuuriüritused (Lasnamäe linnaosa) - jaotamata</t>
  </si>
  <si>
    <t>Kasum/kahjum võlakirjade ümberhindamisest</t>
  </si>
  <si>
    <t>Koorikollektiivid</t>
  </si>
  <si>
    <t>Tantsukollektiivid</t>
  </si>
  <si>
    <t>Muud peretoetused</t>
  </si>
  <si>
    <t>Toimetulekutoetus ja täiendavad sotsiaaltoetused</t>
  </si>
  <si>
    <t>Toetused töötutele</t>
  </si>
  <si>
    <t>TKM Beauty OÜ-lt Birgitta festivali toetuseks</t>
  </si>
  <si>
    <t>Haridus- ja Teadusministeerium</t>
  </si>
  <si>
    <t>Kaitseministeerium</t>
  </si>
  <si>
    <t>Rahvusvaheliste ärikontaktide toetamine</t>
  </si>
  <si>
    <t>277 35 04 00 0</t>
  </si>
  <si>
    <t>projekt "Kultuuri alused"</t>
  </si>
  <si>
    <t>Info- ja PR teenused</t>
  </si>
  <si>
    <t>Kolde Lasteaed - katlamaja katuse remont, projekteerimine</t>
  </si>
  <si>
    <t>noorsootöö arendustegevus</t>
  </si>
  <si>
    <t>227 21 15 00 0</t>
  </si>
  <si>
    <t>parima noorsootöötaja preemia</t>
  </si>
  <si>
    <t>04730</t>
  </si>
  <si>
    <t>04120</t>
  </si>
  <si>
    <t>muud rahva- ja kultuurimaja tasulised teenused</t>
  </si>
  <si>
    <t>12 11 28 003 0</t>
  </si>
  <si>
    <t>12 65 23 034 0</t>
  </si>
  <si>
    <t xml:space="preserve">projekt "Hea kodanik nüüdisühiskonnas" </t>
  </si>
  <si>
    <t>12 99 23 004 0</t>
  </si>
  <si>
    <t>12 52 25 052 0</t>
  </si>
  <si>
    <t>Keila Linnavalitsus</t>
  </si>
  <si>
    <t>12 64 23 108 0</t>
  </si>
  <si>
    <t>Osalemaks Rootsis Mölandalis toimuval kontaktseminaril</t>
  </si>
  <si>
    <t>välisrahastusega projekt - jaotamata</t>
  </si>
  <si>
    <t xml:space="preserve">LA Sinilill  - Katuse ja küttesüsteemide rekonstrueerimine (CO2)   </t>
  </si>
  <si>
    <t>projekt "Koolide innovaatiliste lahenduste konkurss"</t>
  </si>
  <si>
    <t>Maksud, lõivud, trahvid (tegevuskulud)</t>
  </si>
  <si>
    <t>Tallinna Siisikese LA - mänguväljaku turvaalus</t>
  </si>
  <si>
    <t>12 64 23 052 0</t>
  </si>
  <si>
    <t>Jakob Westholmi Gümnaasiumi algklasside hoone automaatse tulekahjusignalisatsiooni paigaldus</t>
  </si>
  <si>
    <t>Lasnamäe Põhikooli automaatne tulekahjusignalisatsioon</t>
  </si>
  <si>
    <t>Uue raehoone projekteerimine</t>
  </si>
  <si>
    <t>projekt "Vaimse puudega õpilaste integratsioon"</t>
  </si>
  <si>
    <t>Osalused konsolideerimisgrupi ja sidusüksustes (va tütar- ja sidusettevõtjates)</t>
  </si>
  <si>
    <t>linna äriühingute asutamiskulud</t>
  </si>
  <si>
    <t>282 16 00 00 0</t>
  </si>
  <si>
    <t>liikluskorralduse uuringud (alates 2008. aastast)</t>
  </si>
  <si>
    <t>116 09 55 00 0</t>
  </si>
  <si>
    <t>alkoholi tarvitamise vastane kampaania</t>
  </si>
  <si>
    <t>välisrahastusega projekt - VA</t>
  </si>
  <si>
    <t>mitterahalise kohustuse vähenemine</t>
  </si>
  <si>
    <t>242 90 02 00 0</t>
  </si>
  <si>
    <t>Vilde tee 120 koolihoone - manööverpinna osaline remont</t>
  </si>
  <si>
    <t>223 11 81 91 0</t>
  </si>
  <si>
    <t>225 37 11 17 0</t>
  </si>
  <si>
    <t>228 39 07 00 0</t>
  </si>
  <si>
    <t>Strateeg</t>
  </si>
  <si>
    <t>Haabersti avatud noortekeskus</t>
  </si>
  <si>
    <t>227 38 60 00 0</t>
  </si>
  <si>
    <t>Mustamäe avatud noortekeskus</t>
  </si>
  <si>
    <t>227 38 80 00 0</t>
  </si>
  <si>
    <t>Projekt Pirita klooster - 600</t>
  </si>
  <si>
    <t>projekt Pirita klooster - 600</t>
  </si>
  <si>
    <t>SOTSIAALTOETUSED AVALIKU SEKTORI TÖÖVÕTJATELE</t>
  </si>
  <si>
    <t>Stipendium näituse korraldamiseks</t>
  </si>
  <si>
    <t>sotsiaalsed töökohad (Kesklinn)</t>
  </si>
  <si>
    <t>lastemänguväljakud</t>
  </si>
  <si>
    <t>231 99 11 00 0</t>
  </si>
  <si>
    <t>tänavainventari uuendamine</t>
  </si>
  <si>
    <t>220 30 11 00 0</t>
  </si>
  <si>
    <t>12 64 23 105 0</t>
  </si>
  <si>
    <t>Haridusalase rahvusvahelise koostöö tunnustus</t>
  </si>
  <si>
    <t>linnapiletite müük</t>
  </si>
  <si>
    <t>Muud autasud</t>
  </si>
  <si>
    <t>277 20 03 00 0</t>
  </si>
  <si>
    <t>perearstikeskuste tähiste tellimine</t>
  </si>
  <si>
    <t>277 24 00 00 0</t>
  </si>
  <si>
    <t>kunstikooli õppetasu</t>
  </si>
  <si>
    <t>116 03 31 00 0</t>
  </si>
  <si>
    <t>12 46 28 001 0</t>
  </si>
  <si>
    <t>225 15 31 00 0</t>
  </si>
  <si>
    <t>Kultuuriturismi arendamine</t>
  </si>
  <si>
    <t>Lumeladustusplatsi projekteerimine ja ehitamine</t>
  </si>
  <si>
    <t>Skoone bastioni rekonstrueerimine</t>
  </si>
  <si>
    <t>12 67 31 007 0</t>
  </si>
  <si>
    <t>Tallinna Geoloogia trükise koostamine</t>
  </si>
  <si>
    <t>231 99 07 00 0</t>
  </si>
  <si>
    <t>Tartu Ülikool (sots)</t>
  </si>
  <si>
    <t>Projekti „Filmiaasta 2012 Tammsaare Muuseumis: Tammsaare ja tammsaarelik filmis“ toetus</t>
  </si>
  <si>
    <t>Välinäituse korraldamiseks Tallinna Linnamuuseumile</t>
  </si>
  <si>
    <t>Tallinna Linnateatrile "Eesti teatrite 43.suvespartakiaadi" korraldamiseks</t>
  </si>
  <si>
    <t>Kergliiklustee Harku karjääri raudteetammil - linna kulud (mitteabikõlblikud)     </t>
  </si>
  <si>
    <t>Inglise Kolledž - katuse soojustus, ventilatsioon (CO2)</t>
  </si>
  <si>
    <t>Kergliiklustee Harku karjääri raudteetammil - linna omafinantseering    </t>
  </si>
  <si>
    <t>rahvusvahelised spordiüritused - jaotamata</t>
  </si>
  <si>
    <t>226 24 06 01 0</t>
  </si>
  <si>
    <t>Tallinna Kopli Ametikoolis täiskasvanute tööalase koolituse kursuste moodustamiseks (edaspidi koolitustellimus) ning kursustel õppivate täiskasvanute õpetamisega seotud õppekulude (edaspidi õppekulu) katmiseks Euroopa Sotsiaalfondi vahenditest</t>
  </si>
  <si>
    <t>Sünnitoetus</t>
  </si>
  <si>
    <t>Lapsehooldustasu</t>
  </si>
  <si>
    <t xml:space="preserve">Intressi-, viivise- ja kohustistasu kulu võetud laenudelt </t>
  </si>
  <si>
    <t>12 14 27 008 0</t>
  </si>
  <si>
    <t>jalgrattaparklad</t>
  </si>
  <si>
    <t>231 99 13 00 0</t>
  </si>
  <si>
    <t>graffiti eemaldamine</t>
  </si>
  <si>
    <t>231 99 14 00 0</t>
  </si>
  <si>
    <t>228 13 05 11 0</t>
  </si>
  <si>
    <t>laste toitlustamine päevakeskustes</t>
  </si>
  <si>
    <t>MTÜ Raavis</t>
  </si>
  <si>
    <t>MTÜ Tallinna Naiste Kriisikodu</t>
  </si>
  <si>
    <t>MTÜ Pimedate Töökeskus Hariner</t>
  </si>
  <si>
    <t>ravikindlustusega hõlmamata isikute ravikulud</t>
  </si>
  <si>
    <t>vähekindlustatud elanike ravimikulude kompenseerimine</t>
  </si>
  <si>
    <t>koldeuuringu läbiviimine tbc-kontaktsetele</t>
  </si>
  <si>
    <t>noorte nõustamiskeskuste haldamine</t>
  </si>
  <si>
    <t>Tegevustoetus uimastite ja HIV/AIDS-i infotelefonile 1707</t>
  </si>
  <si>
    <t>projekti "Kodanikuteadlik õpilane" teostamiseks Tallinna Õismäe Vene Lütseumile</t>
  </si>
  <si>
    <t>12 65 23 071 0</t>
  </si>
  <si>
    <t>Haridusjuhtide professionaalsuse tõstmine</t>
  </si>
  <si>
    <t>Tln Lindakivi LA - katuse remont</t>
  </si>
  <si>
    <t>põhikoolid</t>
  </si>
  <si>
    <t>projekti "Looduslaps" teostamiseks Lasteaiale Ojake</t>
  </si>
  <si>
    <t>12 65 23 068 0</t>
  </si>
  <si>
    <t>12 65 23 069 0</t>
  </si>
  <si>
    <t>projekti "Keel läbi kultuuri" teostamiseks Haabersti Vene Gümnaasiumile</t>
  </si>
  <si>
    <t>12 65 23 070 0</t>
  </si>
  <si>
    <t xml:space="preserve">Peretoetused </t>
  </si>
  <si>
    <t>Laste spordi-, tehnika-, loodus-, loome- ja huvialakoolide tulud</t>
  </si>
  <si>
    <t>Tulud puhkebaasidelt</t>
  </si>
  <si>
    <t>SA Eesti Rahvuskultuuri Fond</t>
  </si>
  <si>
    <t>12 64 23 004 0</t>
  </si>
  <si>
    <t>päevakeskuse teenused (Põhja-Tallinn)</t>
  </si>
  <si>
    <t>koduteenused (Kristiine linnaosa)</t>
  </si>
  <si>
    <t>Tln Järveotsa Gümnaasium - remondi ettevalmistamine</t>
  </si>
  <si>
    <t>Lasnamäe LA-Algkool - rühmaruumi põranda remont</t>
  </si>
  <si>
    <t xml:space="preserve">Muu immateriaalne põhivara </t>
  </si>
  <si>
    <t>TÕM õppereisi "Peipsiveere kolm põimunud kultuuri" läbiviimiseks</t>
  </si>
  <si>
    <t>116 06 08 99 0</t>
  </si>
  <si>
    <t>220 11 30 00 0</t>
  </si>
  <si>
    <t>116 06 99 01 0</t>
  </si>
  <si>
    <t>116 06 99 99 0</t>
  </si>
  <si>
    <t>116 08 99 01 0</t>
  </si>
  <si>
    <t>12 91 33 003 0</t>
  </si>
  <si>
    <t>12 52 25 030 0</t>
  </si>
  <si>
    <t xml:space="preserve">konverentsi „Kirjanik kohvriga“ esinejate tasude maksmiseks </t>
  </si>
  <si>
    <t>Noorsootöötajate täiendkoolitamine ja nõustamissüsteem</t>
  </si>
  <si>
    <t>Vana-Kalamaja Täiskasvanute Gümnaasiumile projekti "Business Ideas for the Future" teostamiseks</t>
  </si>
  <si>
    <t>UBC Comission on Transportation Grants - annetus jalgrataste soetamiseks</t>
  </si>
  <si>
    <t>12 52 23 030 0</t>
  </si>
  <si>
    <t>konkursi "Noor virtuoos" raames stipendium</t>
  </si>
  <si>
    <t>Liiklusseaduse alusel määratud trahvid</t>
  </si>
  <si>
    <t>113 22 91 00 0</t>
  </si>
  <si>
    <t>välisinvestorid</t>
  </si>
  <si>
    <t>tasu maa-ainese kaevandamisloa väljaandmise eest</t>
  </si>
  <si>
    <t>116 81 00 00 0</t>
  </si>
  <si>
    <t>Kalmistuteenused</t>
  </si>
  <si>
    <t>248 11 11 06 0</t>
  </si>
  <si>
    <t>INNOMET-EST</t>
  </si>
  <si>
    <t>242 20 00 00 0</t>
  </si>
  <si>
    <t>Liikluskorraldus</t>
  </si>
  <si>
    <t>12 64 23 026 0</t>
  </si>
  <si>
    <t>12 14 27 005 0</t>
  </si>
  <si>
    <t>äriruumide majandamine (Kristiine linnaosa)</t>
  </si>
  <si>
    <t>12 89 25 013 0</t>
  </si>
  <si>
    <t>tantsuansambli Sõleke sõidukulude toetus festivalile XII World Folkdance Festival</t>
  </si>
  <si>
    <t>12 67 45 003 0</t>
  </si>
  <si>
    <t>Kalamaja Põhikool - koopiamasina rent</t>
  </si>
  <si>
    <t>12 64 23 096 0</t>
  </si>
  <si>
    <t>sotsiaalsed töökohad (Lasnamäe linnaosa)</t>
  </si>
  <si>
    <t xml:space="preserve">sotsiaalsed töökohad (Mustamäe linnaosa) </t>
  </si>
  <si>
    <t>sotsiaalsed töökohad (Nõmme linnaosa)</t>
  </si>
  <si>
    <t>sotsiaalsed töökohad (Pirita linnaosa)</t>
  </si>
  <si>
    <t>sotsiaalsed töökohad (Põhja-Tallinn)</t>
  </si>
  <si>
    <t>225 04 80 00 0</t>
  </si>
  <si>
    <t>225 04 82 00 0</t>
  </si>
  <si>
    <t>225 04 82 01 0</t>
  </si>
  <si>
    <t>225 04 82 02 0</t>
  </si>
  <si>
    <t>225 04 42 00 0</t>
  </si>
  <si>
    <t>Poska 8 maja sisustamine</t>
  </si>
  <si>
    <t>116 05 38 00 0</t>
  </si>
  <si>
    <t>sotsiaalabi juhtumikorralduse põhimõttel (Mustamäe)</t>
  </si>
  <si>
    <t>sotsiaaltoetused</t>
  </si>
  <si>
    <t>228 28 00 00 0</t>
  </si>
  <si>
    <t>Muud hoolekandeteenused</t>
  </si>
  <si>
    <t>228 28 01 00 0</t>
  </si>
  <si>
    <t>228 30 00 00 0</t>
  </si>
  <si>
    <t>andmeedastuse digitaliseerimine</t>
  </si>
  <si>
    <t>Muud koolitusega seotud kulud</t>
  </si>
  <si>
    <t>projektide kulud - jaotamata</t>
  </si>
  <si>
    <t>SNA ametnike stažeerimine</t>
  </si>
  <si>
    <t>Ettevõtluse arendamine</t>
  </si>
  <si>
    <t>Tallinna Loomaaia ja SA Lutreola Liigikaitselabor</t>
  </si>
  <si>
    <t>12 52 25 053 0</t>
  </si>
  <si>
    <t>Ehitajate tee 23 parkla</t>
  </si>
  <si>
    <t>Puhangu tn 53 esine tee</t>
  </si>
  <si>
    <t>Vihuri tn</t>
  </si>
  <si>
    <t>Sõle tn 45 ümbruse teed</t>
  </si>
  <si>
    <t>Tondiraba jalakäijate tunneli rekonstrueerimine</t>
  </si>
  <si>
    <t>Kergliiklustee Harku karjääri raudteetammil - välisabi      </t>
  </si>
  <si>
    <t>Vene Kultuuri Rahvaülikoolile Tallinna venekeelsete koolide ja gümnaasiumide aineõpetajate internetipõhiseks täiendkoolituseks</t>
  </si>
  <si>
    <t>226 24 27 00 0</t>
  </si>
  <si>
    <t>Eesti Uisuliit</t>
  </si>
  <si>
    <t>220 04 24 00 0</t>
  </si>
  <si>
    <t>223 40 21 00 0</t>
  </si>
  <si>
    <t>250 01 81 00 0</t>
  </si>
  <si>
    <t>Haabersti Linnaosa Valitsus</t>
  </si>
  <si>
    <t>250 01 82 00 0</t>
  </si>
  <si>
    <t>250 01 88 00 0</t>
  </si>
  <si>
    <t>Põhja Tallinna Valitsus</t>
  </si>
  <si>
    <t>250 01 99 00 0</t>
  </si>
  <si>
    <t>Muud eespoolnimetamata tulud majandustegevusest</t>
  </si>
  <si>
    <t>116 99 01 00 0</t>
  </si>
  <si>
    <t>Kasum/kahjum mitteamortiseeruvate põhivarade müügist</t>
  </si>
  <si>
    <t>Mitteamortiseeruvate põhivarade müügiga seotud kulud</t>
  </si>
  <si>
    <t>12 11 28 014 0</t>
  </si>
  <si>
    <t>Tallinna laste päevakeskuste arendusümarlaud</t>
  </si>
  <si>
    <t>12 61 23 014 0</t>
  </si>
  <si>
    <t>õpitarkvara hankimiseks</t>
  </si>
  <si>
    <t>12 02 23 045 0</t>
  </si>
  <si>
    <t>projekti "How green is Our Europe" raames kontaktseminaril osalemiseks (Suurbritannias)</t>
  </si>
  <si>
    <t>Tallinna Nõmme Noortemajale projekt III Flamencopidustus Feria 2008 Tohisool teostamiseks</t>
  </si>
  <si>
    <t>12 52 23 021 0</t>
  </si>
  <si>
    <t>Tallinna Botaanikaaia peahoone rekonstrueerimine</t>
  </si>
  <si>
    <t>12 67 31 004 0</t>
  </si>
  <si>
    <t>jäätmejuhendite tootmine</t>
  </si>
  <si>
    <t xml:space="preserve">projekt "Tallinna avamine merele" </t>
  </si>
  <si>
    <t>277 33 00 00 0</t>
  </si>
  <si>
    <t>225 11 14 40 0</t>
  </si>
  <si>
    <t>225 11 14 50 0</t>
  </si>
  <si>
    <t>Keskraamatukogu turvaväravate soetamine</t>
  </si>
  <si>
    <t>Tallinna Mahtra Gümnaasiumi tervikrenoveerimine</t>
  </si>
  <si>
    <t>Tallinna Juhkentali Gümnaasiumi tervikrenoveerimine</t>
  </si>
  <si>
    <t>232 12 03 00 0</t>
  </si>
  <si>
    <t>220 01 11 13 0</t>
  </si>
  <si>
    <t>Tln LA Mikumanni - tuletõrje väljapääsude remont</t>
  </si>
  <si>
    <t>Tln Kullatera LA - veetrassi remont</t>
  </si>
  <si>
    <t>12 91 39 002 0</t>
  </si>
  <si>
    <t>12 91 39 003 0</t>
  </si>
  <si>
    <t>Lastele perelähedase elukeskkonna loomine (EL SF)</t>
  </si>
  <si>
    <t>Sotsiaalmajutusüksuste ehitamine (EL SF)</t>
  </si>
  <si>
    <t>12 91 39 004 0</t>
  </si>
  <si>
    <t>Konkurss "Aasta võõrkeelne tegu 2010"</t>
  </si>
  <si>
    <t>Jaani kiriku remonttööd</t>
  </si>
  <si>
    <t>232 11 02 00 0</t>
  </si>
  <si>
    <t>Saksa Lunastaja kirik</t>
  </si>
  <si>
    <t>225 51 00 00 0</t>
  </si>
  <si>
    <t>225 90 99 00 0</t>
  </si>
  <si>
    <t>Nõmme Muusikakoolile sümfooniaorkestri osalemiseks tippfestivalidel Itaalias ja Prantsusmaal</t>
  </si>
  <si>
    <t>Ehte t 7 kooli kõnnitee ja parkla ning Sõle tn 39 lasteaia parkla</t>
  </si>
  <si>
    <t>223 14 81 85 0</t>
  </si>
  <si>
    <t>terviseradade ja liikumisspordi uuringud ja projektid</t>
  </si>
  <si>
    <t>226 41 00 00 0</t>
  </si>
  <si>
    <t>projektikonkursi "Innovaatiline Kool 2010" raames arendusprojekti teostamiseks</t>
  </si>
  <si>
    <t>12 64 23 065 0</t>
  </si>
  <si>
    <t>12 64 23 066 0</t>
  </si>
  <si>
    <t>12 64 23 067 0</t>
  </si>
  <si>
    <t>12 64 23 068 0</t>
  </si>
  <si>
    <t>12 64 23 069 0</t>
  </si>
  <si>
    <t>12 64 23 070 0</t>
  </si>
  <si>
    <t>12 64 23 071 0</t>
  </si>
  <si>
    <t>12 64 23 072 0</t>
  </si>
  <si>
    <t xml:space="preserve">233 40 30 02 0 </t>
  </si>
  <si>
    <t xml:space="preserve">233 40 30 99 0 </t>
  </si>
  <si>
    <t xml:space="preserve">233 40 30 00 0 </t>
  </si>
  <si>
    <t>välisrahastusega projekt - OF</t>
  </si>
  <si>
    <t>Rootsi Suursaatkond Tallinnas „Rootsi keele õpetamiseks “ Pirita Vaba Aja Keskusele</t>
  </si>
  <si>
    <t>Välismaise sihtfinantseerimise vahendamine tegevuskuludeks</t>
  </si>
  <si>
    <t>Välismaise sihtfinantseerimise kaasfinantseerimine tegevuskuludeks</t>
  </si>
  <si>
    <t>12 99 25 004 0</t>
  </si>
  <si>
    <t>113 98 01 00 0</t>
  </si>
  <si>
    <t>sadamate haldus</t>
  </si>
  <si>
    <t>Hariduse tugiteenused</t>
  </si>
  <si>
    <t>223 20 11 00 0</t>
  </si>
  <si>
    <t>Lasnamäe Lastekeskus</t>
  </si>
  <si>
    <t>Muutus kohustustes - jaotamata  723 99 00 00 0    siin on mõeldud muutust muudes kohustustes (rmtp kontogrupid 200-203, 250 ja 253)</t>
  </si>
  <si>
    <t>Tallinna Mustjõe Gümnaasium (CO2)</t>
  </si>
  <si>
    <t>Tallinna Tõnismäe Reaalkool (CO2)</t>
  </si>
  <si>
    <t>projekt "Põhikoolist väljalangenud riskigruppi kuuluvate õpilaste taaskaasamine haridusse individualiseeriva eelkutseõppesüsteemi abil"</t>
  </si>
  <si>
    <t>248 13 01 00 0</t>
  </si>
  <si>
    <t>Kadrioru pargi Kirdetiigi rekonstrueerimine - välisabi</t>
  </si>
  <si>
    <t>Kadrioru pargi Kirdetiigi rekonstrueerimine - linna omafinantseering</t>
  </si>
  <si>
    <t>Kadrioru pargi Kirdetiigi rekonstrueerimine - linna kulud (mitteabikõlblikud)</t>
  </si>
  <si>
    <t>sotsiaalhoolekandeasutuse pesupesemisteenus</t>
  </si>
  <si>
    <t>gaasiseadmete väljavahetamise kompensatsioon</t>
  </si>
  <si>
    <t>Preemiad, stipendiumid</t>
  </si>
  <si>
    <t>Vanalinna Hariduskolleegiumi huvialakoolide õppetasud</t>
  </si>
  <si>
    <t>muude huviringide õppetasu</t>
  </si>
  <si>
    <t>12 52 25 062 0</t>
  </si>
  <si>
    <t>12 63 23 001 0</t>
  </si>
  <si>
    <t>Koolitugi</t>
  </si>
  <si>
    <t>228 13 00 00 0</t>
  </si>
  <si>
    <t>12 52 25 009 0</t>
  </si>
  <si>
    <t>12 06 23 011 0</t>
  </si>
  <si>
    <t>imiku hoolduspakid</t>
  </si>
  <si>
    <t>12 02 23 013 0</t>
  </si>
  <si>
    <t>EÜ programm Euroopa noored „International Dimension of Tallinn Open Youth Centre projekts-1”</t>
  </si>
  <si>
    <t>288 90 01 00 0</t>
  </si>
  <si>
    <t>RE ERALDISTE ARVEL TEHTAVAD KULUD</t>
  </si>
  <si>
    <t>Integratsiooni kultuurikulud</t>
  </si>
  <si>
    <t>12 64 23 041 0</t>
  </si>
  <si>
    <t>projekti "Mitmekülgne Eesti" teostamiseks</t>
  </si>
  <si>
    <t>muud heakorrakulud (Kesklinna Valitsus)</t>
  </si>
  <si>
    <t>projekt „Kunstisillad EL ja Hiina vahel”.</t>
  </si>
  <si>
    <t>116 09 32 00 0</t>
  </si>
  <si>
    <t>116 82 00 00 0</t>
  </si>
  <si>
    <t xml:space="preserve">116 82 01 00 0 </t>
  </si>
  <si>
    <t>Haljastusteenused</t>
  </si>
  <si>
    <t>haljastusteenused</t>
  </si>
  <si>
    <t>Üürile ja rendile antud kinnistute, hoonete, ruumide majandamiskulud (va kinnisvara-investeeringud)</t>
  </si>
  <si>
    <t>E-meditsiini arendamine</t>
  </si>
  <si>
    <t>277 35 01 03 0</t>
  </si>
  <si>
    <t>koolitervishoiu programm</t>
  </si>
  <si>
    <t>277 35 01 04 0</t>
  </si>
  <si>
    <t>ennetustegevus</t>
  </si>
  <si>
    <t>277 35 01 05 0</t>
  </si>
  <si>
    <t xml:space="preserve">225 15 41 16 0 </t>
  </si>
  <si>
    <t>Välismaise sihtfinantseerimise kaasfinantseerimise vahendamine tegevuskuludeks</t>
  </si>
  <si>
    <t>Tagasi nõutud kodumaine sihtfinantseerimine (miinusega)</t>
  </si>
  <si>
    <t xml:space="preserve">Välismaise sihtfinantseerimise vahendamine põhivara soetuseks </t>
  </si>
  <si>
    <t>Estonia-Pärnu mnt pargiala</t>
  </si>
  <si>
    <t>116 65 12 00 0</t>
  </si>
  <si>
    <t>232 00 00 00 0</t>
  </si>
  <si>
    <t>12 11 00 000 0</t>
  </si>
  <si>
    <t>12 14 00 000 0</t>
  </si>
  <si>
    <t>elektroonilise õppematerjali "Geograafia e-õppematerjal: 3 õppetundi/teemat ning e-õppe keskkonna funktsionaalsuse demoversioon" loomiseks</t>
  </si>
  <si>
    <t>12 02 23 043 0</t>
  </si>
  <si>
    <t>preemia süstemaatilise teaduse populariseerimise eest</t>
  </si>
  <si>
    <t>annetuste arvel tehtavad kulud (5)</t>
  </si>
  <si>
    <t>223 17 81 10 0</t>
  </si>
  <si>
    <t>12 14 27 018 0</t>
  </si>
  <si>
    <t>"Per Aspera AD Astra" (Harju MV-lt)</t>
  </si>
  <si>
    <t>Noorsootöö seaduse alusel määratud trahvid</t>
  </si>
  <si>
    <t>113 28 91 00 0</t>
  </si>
  <si>
    <t>Ühistransport</t>
  </si>
  <si>
    <t>päevakeskuse teenused (Lasnamäe linnaosa)</t>
  </si>
  <si>
    <t>sport ja vaba aeg</t>
  </si>
  <si>
    <t>Kristiine võitluskunstide maja</t>
  </si>
  <si>
    <t>12 52 23 013 0</t>
  </si>
  <si>
    <t>hooldamine perekonnas (kasupered)</t>
  </si>
  <si>
    <t>Võru 11</t>
  </si>
  <si>
    <t>114 78 00 00 0</t>
  </si>
  <si>
    <t>114 78 01 00 0</t>
  </si>
  <si>
    <t>Autoriõiguse müük</t>
  </si>
  <si>
    <t>Tulu elektrienergia müügist</t>
  </si>
  <si>
    <t>Tulu vee- ja kanalisatsiooniteenustest</t>
  </si>
  <si>
    <t>Tegusad Eesti Noored</t>
  </si>
  <si>
    <t>228 27 00 00 0</t>
  </si>
  <si>
    <t>projekt "Muukeelse lapse lõimumine läbi kultuuri eestikeelsesse keskkonda"</t>
  </si>
  <si>
    <t>12 11 23 004 0</t>
  </si>
  <si>
    <t>Õismäe siseringi taastusremont</t>
  </si>
  <si>
    <t>Harjumäe platsi rekonstrueerimine</t>
  </si>
  <si>
    <t>12 67 23 013 0</t>
  </si>
  <si>
    <t>Punane 69 ettevalmistamine Mahtra Gümnaasiumi asenduspinnaks</t>
  </si>
  <si>
    <t>õpitarkvara "Orgaaniline keemia!" soetamiseks</t>
  </si>
  <si>
    <t>haridustöötajate palkade ühtlustamiseks</t>
  </si>
  <si>
    <t>12 17 23 002 0</t>
  </si>
  <si>
    <t>12 17 23 003 0</t>
  </si>
  <si>
    <t xml:space="preserve"> Lasnamäe Muusikakoolile omaloomingukonkursi žüriiliikmete tasustamiseks</t>
  </si>
  <si>
    <t>Lõpetamata ehitused ja etapiviisilised soetused</t>
  </si>
  <si>
    <t>116 66 99 00 0</t>
  </si>
  <si>
    <t>muu müügitulu</t>
  </si>
  <si>
    <t>116 67 00 00 0</t>
  </si>
  <si>
    <t>Muu reklaamitulu</t>
  </si>
  <si>
    <t>116 67 01 00 0</t>
  </si>
  <si>
    <t>muu reklaamitulu</t>
  </si>
  <si>
    <t>116 70 00 00 0</t>
  </si>
  <si>
    <t>Tasu maavara kaevandamise loa enampakkumisest</t>
  </si>
  <si>
    <t>116 70 01 00 0</t>
  </si>
  <si>
    <t>tasu maavara kaevandamise loa enampakkumisest</t>
  </si>
  <si>
    <t>Tln Lille LA - kanalisatsioonikaevu remont</t>
  </si>
  <si>
    <t>Vanalinna Hariduskolleegiumi Püha Miikaeli Poistekoori kontsertreis Prantsusmaale</t>
  </si>
  <si>
    <t>Juriidilised teenused</t>
  </si>
  <si>
    <t>Keskkonnakaitse</t>
  </si>
  <si>
    <t>116 65 21 11 0</t>
  </si>
  <si>
    <t xml:space="preserve">223 17 01 00 0 </t>
  </si>
  <si>
    <t>huviharidus</t>
  </si>
  <si>
    <t>Toetused represseeritutele</t>
  </si>
  <si>
    <t>Matusetoetused</t>
  </si>
  <si>
    <t>Eurocities</t>
  </si>
  <si>
    <t>220 20 21 00 0</t>
  </si>
  <si>
    <t>12 52 23 059 0</t>
  </si>
  <si>
    <t>Lasnamäe Muusikakoolile baritonsaksofoni soetamiseks</t>
  </si>
  <si>
    <t>Heakord</t>
  </si>
  <si>
    <t>Sotsiaalhoolekanne</t>
  </si>
  <si>
    <t>Põhjamaade Ministrite Nõukogu esindus Eestis</t>
  </si>
  <si>
    <t>116 66 11 00 0</t>
  </si>
  <si>
    <t>Üleriigiline GLOBE keskkonnaalaste uurimistööde konkurss-konverents 2008</t>
  </si>
  <si>
    <t>3033</t>
  </si>
  <si>
    <t>232 12 06 00 0</t>
  </si>
  <si>
    <t>40-59</t>
  </si>
  <si>
    <t>60-79</t>
  </si>
  <si>
    <t>80-89</t>
  </si>
  <si>
    <t>90-99</t>
  </si>
  <si>
    <t>116 08 00 00 0</t>
  </si>
  <si>
    <t>225 01 01 00 0</t>
  </si>
  <si>
    <t>Ülemiste LA köögikatla ost</t>
  </si>
  <si>
    <t>perekonnaseisuteenused</t>
  </si>
  <si>
    <t>116 65 21 00 0</t>
  </si>
  <si>
    <t>12 02 23 027 0</t>
  </si>
  <si>
    <t>225 80 01 00 0</t>
  </si>
  <si>
    <t>Tarbijakaitseseaduse alusel määratud trahvid</t>
  </si>
  <si>
    <t>113 14 91 00 0</t>
  </si>
  <si>
    <t>Õppenõustamiskeskus - INNOVE</t>
  </si>
  <si>
    <t>12 52 25 074 0</t>
  </si>
  <si>
    <t>Tallinna Keskraamatukogule Triinu Seppami esinemiseks ettekandega IFLA konverentsil</t>
  </si>
  <si>
    <t>12 06 25 086 0</t>
  </si>
  <si>
    <t>tulu kaubandustegevusest</t>
  </si>
  <si>
    <t>116 63 00 00 0</t>
  </si>
  <si>
    <t>220 03 41 00 0</t>
  </si>
  <si>
    <t>228 14 05 00 0</t>
  </si>
  <si>
    <t>277 35 01 10 0</t>
  </si>
  <si>
    <t>228 42 00 00 0</t>
  </si>
  <si>
    <t>Vee hinnatõusu kompenseerimine</t>
  </si>
  <si>
    <t>tarbijakaitseseaduse alusel määratud trahvid</t>
  </si>
  <si>
    <t>113 15 00 00 0</t>
  </si>
  <si>
    <t>12 89 27 005 0</t>
  </si>
  <si>
    <t>Interreg IV A (INNOREG)</t>
  </si>
  <si>
    <t>220 85 15 000</t>
  </si>
  <si>
    <t>Projekt "Avaliku halduse ja õigusloome kvaliteedi töstmine" (välisosalus)</t>
  </si>
  <si>
    <t>Tln Paekaare Gümnaasium - kanalisatsiooni avariiremont</t>
  </si>
  <si>
    <t>12 89 25 004 0</t>
  </si>
  <si>
    <t>Tallinna Loomaaia Sõprade Selts</t>
  </si>
  <si>
    <t>228 13 06 00 0</t>
  </si>
  <si>
    <t>228 13 06 03 0</t>
  </si>
  <si>
    <t>12 89 25 007 0</t>
  </si>
  <si>
    <t xml:space="preserve">Jukat Eesti OÜ annab Tallinna Loomaaiale mänguväljaku </t>
  </si>
  <si>
    <t>248 11 11 03 0</t>
  </si>
  <si>
    <t>soojusenergia hinnatõusu komp.</t>
  </si>
  <si>
    <t>228 82 14 00 0</t>
  </si>
  <si>
    <t>Alkoholiprobleemidega peredest pärit laste olukorra parandamine</t>
  </si>
  <si>
    <t>228 82 15 00 0</t>
  </si>
  <si>
    <t xml:space="preserve">12 04 00 000 0 </t>
  </si>
  <si>
    <t>220 30 12 00 0</t>
  </si>
  <si>
    <t>piirkondlikud kultuuriüritused (Pirita linnaosa) - jaotamata</t>
  </si>
  <si>
    <t>225 05 90 00 0</t>
  </si>
  <si>
    <t>225 05 90 99 0</t>
  </si>
  <si>
    <t>muudelt residentidelt võetud laenude intressid</t>
  </si>
  <si>
    <t>288 01 03 00 0</t>
  </si>
  <si>
    <t>116 08 15 00 0</t>
  </si>
  <si>
    <t>sotsiaalhoolekandeasutuse majutusteenus</t>
  </si>
  <si>
    <t>116 08 16 00 0</t>
  </si>
  <si>
    <t>12 67 23 018 0</t>
  </si>
  <si>
    <t>projekti "Lasteaed Päikene keskkonnaharidusprogrammi avastusretked ja õuesõpe" teostamiseks</t>
  </si>
  <si>
    <t>12 05 23 002 0</t>
  </si>
  <si>
    <t>12 05 23 003 0</t>
  </si>
  <si>
    <t>Muud kommunikatsiooni-, kultuuri- ja vaba aja sisustamise kulud</t>
  </si>
  <si>
    <t xml:space="preserve">Sotsiaalteenused </t>
  </si>
  <si>
    <t>12 52 23 050 0</t>
  </si>
  <si>
    <t>Toonela tee ja Filtri tn 6-8 hoov</t>
  </si>
  <si>
    <t>Kivimäe tn 21, 22</t>
  </si>
  <si>
    <t>Tammepärja tn lõik, Toome pst</t>
  </si>
  <si>
    <t xml:space="preserve">Jakob Westholmi Gümnaasiumile-  Kreekas Elliniko Argyroupolis kontaktseminaril osalemiseks </t>
  </si>
  <si>
    <t>Rahandusministeerium</t>
  </si>
  <si>
    <t>Siseministeerium</t>
  </si>
  <si>
    <t>sotsiaalvalve teenus</t>
  </si>
  <si>
    <t>pensionilisa</t>
  </si>
  <si>
    <t>lapsehoiuteenuse hüvitis</t>
  </si>
  <si>
    <t>Kainestusmaja haldamine</t>
  </si>
  <si>
    <t>Üürile ja rendile antud kinnistute, hoonete, ruumide valveteenused</t>
  </si>
  <si>
    <t>12 67 23 026 0</t>
  </si>
  <si>
    <t>12 67 23 027 0</t>
  </si>
  <si>
    <t>12 67 23 028 0</t>
  </si>
  <si>
    <t>Projekti "Avastus- ja õuesõpe erinevatel aastaaegadel Lasteaias Päikene" teostamiseks</t>
  </si>
  <si>
    <t>Projekti "Uute keskkonnahariduslike õppematerjalide loomine alushariduse valdkonnale Mina ja keskkond" teostamiseks</t>
  </si>
  <si>
    <t>Projekti "Õuesõpe Tallinna Lasteaias Laagna Rukkilill" teostamiseks</t>
  </si>
  <si>
    <t>Projekti "Loodusteadliku uurimusõppe läbiviimine Eesti vesikondade kohta" teostamiseks</t>
  </si>
  <si>
    <t>12 67 23 029 0</t>
  </si>
  <si>
    <t>perearstikeskuste arendamine</t>
  </si>
  <si>
    <t>12 91 42 003 0</t>
  </si>
  <si>
    <t>12 91 48 002 0</t>
  </si>
  <si>
    <t>ETTEVÕTLUSKESKKOND</t>
  </si>
  <si>
    <t>248 01 00 00 0</t>
  </si>
  <si>
    <t>Ettevõtluse haldus</t>
  </si>
  <si>
    <t>231 12 00 00 0</t>
  </si>
  <si>
    <t>Kalmistud</t>
  </si>
  <si>
    <t>kasum/kahjum võlakirjade ümberhindamisest</t>
  </si>
  <si>
    <t>12 11 28 007 0</t>
  </si>
  <si>
    <t>abivahendite kasutamise õpetus</t>
  </si>
  <si>
    <t>kultuuriasutuse ruumide kasutamine üritusteks</t>
  </si>
  <si>
    <t>reklaamiseaduse alusel määratud trahvid</t>
  </si>
  <si>
    <t>eraldis GLOBE mõõteriistadade ostmiseks</t>
  </si>
  <si>
    <t>12 89 23 007 0</t>
  </si>
  <si>
    <t>Stockmann AS</t>
  </si>
  <si>
    <t>kontserdi "Pühendus" korraldamine Niguliste kirikus</t>
  </si>
  <si>
    <t xml:space="preserve">223 40 25 00 0 </t>
  </si>
  <si>
    <t>Võlakirjad ja muud võlainstrumendid - müük</t>
  </si>
  <si>
    <t>Emiteeritud lühiajalised võlakirjad nominaalväärtuses - lunastamine</t>
  </si>
  <si>
    <t>116 64 02 00 0</t>
  </si>
  <si>
    <t>Muud (ebatavalised) tulud</t>
  </si>
  <si>
    <t>muud perekeskuse teenused</t>
  </si>
  <si>
    <t>ekspertiisid</t>
  </si>
  <si>
    <t>223 20 21 05 0</t>
  </si>
  <si>
    <t>aruandluse arendamine</t>
  </si>
  <si>
    <t>EAS</t>
  </si>
  <si>
    <t>"Jätkusuutlik huvitegevusTallinna Noorsootöö Keskuses"</t>
  </si>
  <si>
    <t>12 14 27 022 0</t>
  </si>
  <si>
    <t>"Mixstop music production"</t>
  </si>
  <si>
    <t>Kommunikatsioonitehnoloogiline riistvara ja tarvikud</t>
  </si>
  <si>
    <t>MTÜ Kadrioru Maleklubi</t>
  </si>
  <si>
    <t>228 11 06 00 0</t>
  </si>
  <si>
    <t>päevategevus ja -hoid</t>
  </si>
  <si>
    <t>linna hoolekandeasutus</t>
  </si>
  <si>
    <t>muu</t>
  </si>
  <si>
    <t>228 11 07 00 0</t>
  </si>
  <si>
    <t>1 grupp (astme- või põhipalk ja selle suurendus, muu töötasu, puhkustasud, haigushüvitised ja toetused kokku)</t>
  </si>
  <si>
    <t>AVC grupp kulufondidele (2....)</t>
  </si>
  <si>
    <t>KÜ/KÜ algus</t>
  </si>
  <si>
    <t>Selgitus</t>
  </si>
  <si>
    <t>Kinnisvarainvesteeringud, materiaalne ja immateriaalne põhivara, bioloogilised varad</t>
  </si>
  <si>
    <t>Antud toetused</t>
  </si>
  <si>
    <t>Haigushüvitised</t>
  </si>
  <si>
    <t>Preemiad ja tulemustasud</t>
  </si>
  <si>
    <t>Töötasuga kaasnevad maksud ja sotsiaalkindlustusmaksed</t>
  </si>
  <si>
    <t>Koolituskulud (s.h. koolituslähetus)</t>
  </si>
  <si>
    <t>1 grupp, kuhu kuuluvad kõik kohustusühikud algusega 5504</t>
  </si>
  <si>
    <t>1 grupp, kuhu kuuluvad kõik kohustusühikud algusega 5521</t>
  </si>
  <si>
    <t>Muud tegevuskulud</t>
  </si>
  <si>
    <t>Finantskulud</t>
  </si>
  <si>
    <t>1 grupp (finantskulud)</t>
  </si>
  <si>
    <t>KÜ - kohustusühik</t>
  </si>
  <si>
    <t>AVC1</t>
  </si>
  <si>
    <t>AVC2</t>
  </si>
  <si>
    <t>AVC3</t>
  </si>
  <si>
    <t>AVC4</t>
  </si>
  <si>
    <t>AVC5</t>
  </si>
  <si>
    <t>AVC6</t>
  </si>
  <si>
    <t>AVC7</t>
  </si>
  <si>
    <t>AVC8</t>
  </si>
  <si>
    <t>AVC9</t>
  </si>
  <si>
    <t>AVC10</t>
  </si>
  <si>
    <t>AVC12</t>
  </si>
  <si>
    <t>AVC13</t>
  </si>
  <si>
    <t>AVC15</t>
  </si>
  <si>
    <t>AVC16</t>
  </si>
  <si>
    <t>230 11 08 00 0</t>
  </si>
  <si>
    <t>228 39 19 00 0</t>
  </si>
  <si>
    <t>12 02 23 060 0</t>
  </si>
  <si>
    <t>projekt "Erudiit"</t>
  </si>
  <si>
    <t>Tallinna Lasteaia Laagna Rukkilill küttesüsteemi remont</t>
  </si>
  <si>
    <t>12 91 27 003 0</t>
  </si>
  <si>
    <t>Välisabi subsiidiumiteks</t>
  </si>
  <si>
    <t>12 06 25 034 0</t>
  </si>
  <si>
    <t>223 39 09 00 0</t>
  </si>
  <si>
    <t>pedagoogilise personali palgatõusu vahendid</t>
  </si>
  <si>
    <t>223 39 13 00 0</t>
  </si>
  <si>
    <t>Tasu maa-ainese kaevandamisloa väljaandmise eest</t>
  </si>
  <si>
    <t>223 39 71 00 0</t>
  </si>
  <si>
    <t>Muud linnaplaneerimise kulud</t>
  </si>
  <si>
    <t>projekt "Sõbralike saarte ühendus"</t>
  </si>
  <si>
    <t>projekt COBWEB</t>
  </si>
  <si>
    <t>Elukestva Õppe Arenduse Sihtasutus Innove projekt "Töökohal vaimse tervise edendamine Kristiine linnaosas"</t>
  </si>
  <si>
    <t>Osaühingute osade omandamine</t>
  </si>
  <si>
    <t>12 06 23 014 0</t>
  </si>
  <si>
    <t>Maksukorralduse seaduse alusel määratud trahvid</t>
  </si>
  <si>
    <t>113 09 91 00 0</t>
  </si>
  <si>
    <t>Erijuhtudel riigi poolt makstav sotsiaalmaks</t>
  </si>
  <si>
    <t xml:space="preserve">Muud sotsiaalabitoetused </t>
  </si>
  <si>
    <t>Toetused kinnipidamiskohast vabanenutele</t>
  </si>
  <si>
    <t>Toetused teistele sotsiaalabi vajavatele isikutele</t>
  </si>
  <si>
    <t>Tallinna Linnateatri Muuseumiöö Kadriorus Vol 4</t>
  </si>
  <si>
    <t xml:space="preserve">piirkondlikud kultuuriüritused (Kristiine linnaosa) </t>
  </si>
  <si>
    <t>12 06 25 014 0</t>
  </si>
  <si>
    <t>tänavavalgustuse juhtimissüsteem</t>
  </si>
  <si>
    <t>Vilde muuseumi renoveerimine</t>
  </si>
  <si>
    <t>116 07 01 00 0</t>
  </si>
  <si>
    <t>muude tervishoiuasutuste tegevustulu</t>
  </si>
  <si>
    <t>223 11 81 31 0</t>
  </si>
  <si>
    <t>223 11 81 40 0</t>
  </si>
  <si>
    <t>uimastiennetus</t>
  </si>
  <si>
    <t>223 39 15 00 0</t>
  </si>
  <si>
    <t>Emiteeritud pikaajaliste võlakirjade nominaalväärtuse ja soetusmaksumuse vahe amortiseerimata osa</t>
  </si>
  <si>
    <t>Laenud</t>
  </si>
  <si>
    <t>Võetud lühiajalised laenud nominaalväärtuses</t>
  </si>
  <si>
    <t>mittetulundusprojektid</t>
  </si>
  <si>
    <t>225 37 11 99 0</t>
  </si>
  <si>
    <t>12 02 23 032 0</t>
  </si>
  <si>
    <t>Kasum/kahjum bioloogiliste varade müügist</t>
  </si>
  <si>
    <t>Taimede ja istanduste müügiga seotud kulud</t>
  </si>
  <si>
    <t>muud heakorrakulud (Kristiine LOV)</t>
  </si>
  <si>
    <t>avatud tasulisel parkimisalal</t>
  </si>
  <si>
    <t>kultuuritegevus  (Pirita linnaosa)</t>
  </si>
  <si>
    <t>kultuuritegevus  (Põhja-Tallinn)</t>
  </si>
  <si>
    <t>randade hooldus (Haabersti linnaosa)</t>
  </si>
  <si>
    <t>randade hooldus (Kesklinn)</t>
  </si>
  <si>
    <t xml:space="preserve">MTÜ Huvikeskuste Juhtide Kogu HAKK </t>
  </si>
  <si>
    <t>12 89 23 010 0</t>
  </si>
  <si>
    <t>Union of Baltic Cities (UBC)</t>
  </si>
  <si>
    <t>231 99 03 00 0</t>
  </si>
  <si>
    <t>231 21 12 00 0</t>
  </si>
  <si>
    <t>randade hooldus</t>
  </si>
  <si>
    <t>227 39 50 00 0</t>
  </si>
  <si>
    <t>116 51 00 00 0</t>
  </si>
  <si>
    <t>kontakstseminaril "International cooperation between Nursery and Primary Schools" toetamiseks (Brügge, Belgia)</t>
  </si>
  <si>
    <t>12 65 23 039 0</t>
  </si>
  <si>
    <t>12 65 23 040 0</t>
  </si>
  <si>
    <t>12 65 23 041 0</t>
  </si>
  <si>
    <t>projekti "Käsikäes mööda Eestit" teostamiseks</t>
  </si>
  <si>
    <t>projekti "Oh aegu ammuseid" teostamiseks</t>
  </si>
  <si>
    <t>projekti "Oleme kõrvuti: meedia meis ja meie ümber" teostamiseks</t>
  </si>
  <si>
    <t>"Filmistuudio "Cinematic" (Harju MV-lt)</t>
  </si>
  <si>
    <t>12 14 27 019 0</t>
  </si>
  <si>
    <t>Üürile ja rendile antud kinnistute, hoonete, ruumide elekter</t>
  </si>
  <si>
    <t>Sotsiaalministeerium</t>
  </si>
  <si>
    <t>Maavalitsused</t>
  </si>
  <si>
    <t>223 20 21 49 0</t>
  </si>
  <si>
    <t>226 13 09 00 0</t>
  </si>
  <si>
    <t>Loopealse elurajooni üürimaksed</t>
  </si>
  <si>
    <t>12 52 25 050 0</t>
  </si>
  <si>
    <t>Tallinna Linnamuuseumile osalemiseks ICLM konverentsil Itaalias</t>
  </si>
  <si>
    <t>Amortiseerimata võlakirjade nominaal- ja soetusmaksumuse vahe</t>
  </si>
  <si>
    <t>opiaatsõltuvate isikute asendusravi</t>
  </si>
  <si>
    <t>277 35 01 06 0</t>
  </si>
  <si>
    <t>248 12 30 01 0</t>
  </si>
  <si>
    <t>248 12 30 00 0</t>
  </si>
  <si>
    <t>MTÜ Konverentsibüroo</t>
  </si>
  <si>
    <t>ülelinnalised tervishoiuüritused</t>
  </si>
  <si>
    <t>277 35 01 70 0</t>
  </si>
  <si>
    <t>Intressikulu diskonteeritud pikaajalistelt kohustustelt</t>
  </si>
  <si>
    <t>Muud intressikulud</t>
  </si>
  <si>
    <t>220 08 12 00 0</t>
  </si>
  <si>
    <t>varustusteenused</t>
  </si>
  <si>
    <t>223 17 81 31 0</t>
  </si>
  <si>
    <t>Nõmme Muusikakooli kammerkoorile osalemiseks 14. rahvusvahelisel vaimuliku  koorimuusika konkursil (Prevezas) Kreekas</t>
  </si>
  <si>
    <t>Bürootarbed</t>
  </si>
  <si>
    <t>12 52 23 022 0</t>
  </si>
  <si>
    <t>Vanalinna Hariduskolleegiumile Püha Miikaeli Poistekoori ja Tartu Poistekoori ühiskontsertide transpordiks</t>
  </si>
  <si>
    <t>Osalused sihtasutused ja mittetulundusühingud - müük</t>
  </si>
  <si>
    <t>Tütarettevõtjate aktsiad ja muud omakapitaliinstrumendid - müük</t>
  </si>
  <si>
    <t>Sidusettevõtjate aktsiad ja muud omakapitaliinstrumendid - müük</t>
  </si>
  <si>
    <t>Töötajate töötasu</t>
  </si>
  <si>
    <t>Spordiväljakud linnaosades</t>
  </si>
  <si>
    <t>299 00 00 00 0</t>
  </si>
  <si>
    <t>RAHALISI VÄLJAMAKSEID MITTENÕUDVAD KULUD</t>
  </si>
  <si>
    <t>299 99 00 00 0</t>
  </si>
  <si>
    <t>üksikkorterite majandamine (Kesklinn)</t>
  </si>
  <si>
    <t>239 11 22 40 0</t>
  </si>
  <si>
    <t>Linnamuuseumile renoveerimisteemalise loengusarja korraldamiseks Vilde muuseumis</t>
  </si>
  <si>
    <t>eraldis Tallinna Heleni Koolile õpikute ja töövihikute käsikirjade toimetamiseks ja trükkimiseks</t>
  </si>
  <si>
    <t>226 01 00 00 0</t>
  </si>
  <si>
    <t>ptojekti "Aview through the European window"elluviimise toetamiseks</t>
  </si>
  <si>
    <t>projekti "Eesti maavarad" rahastamiseks</t>
  </si>
  <si>
    <t>Vene Kultuurikeskusele pedagoogide eesti keele süvaõpe</t>
  </si>
  <si>
    <t>Kinnistute, hoonete ja ruumide küte ja soojusenergia</t>
  </si>
  <si>
    <t xml:space="preserve">220 04 26 00 0 </t>
  </si>
  <si>
    <t>223 10 01 00 0</t>
  </si>
  <si>
    <t>12 52 23 005 0</t>
  </si>
  <si>
    <t>kahe kvartfagoti ostmiseks</t>
  </si>
  <si>
    <t>250 01 85 00 0</t>
  </si>
  <si>
    <t>"Arendusprogramm-teenusekeskse organisatsiooni kujundamine linna finantsteenistuses"</t>
  </si>
  <si>
    <t>12 91 20 011 0</t>
  </si>
  <si>
    <t>390 00 00 00 0</t>
  </si>
  <si>
    <t>Liisingukohustuste vähenemine</t>
  </si>
  <si>
    <t>sotsiaaltöötajate koolitus</t>
  </si>
  <si>
    <t>228 81 00 00 0</t>
  </si>
  <si>
    <t>Mittetulundustegevuse toetamine</t>
  </si>
  <si>
    <t>228 81 01 00 0</t>
  </si>
  <si>
    <t>220 18 00 00 0</t>
  </si>
  <si>
    <t>220 18 01 00 0</t>
  </si>
  <si>
    <t>220 20 00 00 0</t>
  </si>
  <si>
    <t>Liikmemaksud (a)</t>
  </si>
  <si>
    <t>220 20 01 00 0</t>
  </si>
  <si>
    <t>projekti "Valmisolek tulevikuks" toetamiseks</t>
  </si>
  <si>
    <t xml:space="preserve">projekti "Muusikavärvid" toetamiseks </t>
  </si>
  <si>
    <t>tsentraliseeritud lähetuskulud</t>
  </si>
  <si>
    <t>tsentraliseeritud esinduskulud</t>
  </si>
  <si>
    <t>Tallinna Vee-ettevõtjate Järelevalve Sihtasutus</t>
  </si>
  <si>
    <t>228 81 20 00 0</t>
  </si>
  <si>
    <t>116 03 25 99 0</t>
  </si>
  <si>
    <t>Randla n</t>
  </si>
  <si>
    <t>Punane tn</t>
  </si>
  <si>
    <t>Koolide ja lasteaedade valgustus (jaotamata)</t>
  </si>
  <si>
    <t>projekt "Põhikoolist väljalangenud riskigruppi kuuluvate õpilaste taaskaasamine haridusse individualiseeriva eelkutsõppesüsteemi abil"</t>
  </si>
  <si>
    <t>kaugkütteseaduse alusel määratud trahvid</t>
  </si>
  <si>
    <t>113 19 00 00 0</t>
  </si>
  <si>
    <t>projekt "Kultuurivedur: Vabariigi aastapäeva teemanäitused Tallinna Keskraamatukogus"</t>
  </si>
  <si>
    <t>projekt "Kohalik e-valitsemine"</t>
  </si>
  <si>
    <t>Välisministeerium</t>
  </si>
  <si>
    <t>MUNITSIPAALPOLITSEIAMET</t>
  </si>
  <si>
    <t>turismiturundus Saksamaal</t>
  </si>
  <si>
    <t>248 12 11 19 0</t>
  </si>
  <si>
    <t>248 12 11 18 0</t>
  </si>
  <si>
    <t>232 12 00 00 0</t>
  </si>
  <si>
    <t>Vesi ja kanalisatsioon</t>
  </si>
  <si>
    <t>232 12 01 00 0</t>
  </si>
  <si>
    <t>232 12 02 00 0</t>
  </si>
  <si>
    <t>227 39 20 00 0</t>
  </si>
  <si>
    <t>noortekeskuse teenused</t>
  </si>
  <si>
    <t>Tallinna Komeedi Lasteaed</t>
  </si>
  <si>
    <t>Tallinna Kullatera Lasteaed</t>
  </si>
  <si>
    <t>Tallinna Magdaleena Lasteaed</t>
  </si>
  <si>
    <t>Tallinna Päikesejänku Lasteaed</t>
  </si>
  <si>
    <t>Tallinna Rõõmutarekese Lasteaed</t>
  </si>
  <si>
    <t>Tallinna Virmalise Lasteaed</t>
  </si>
  <si>
    <t>Tervikremondi alustamine</t>
  </si>
  <si>
    <t>Põrandate soojustus</t>
  </si>
  <si>
    <t>Väliskanalisatsiooni remont</t>
  </si>
  <si>
    <t>Projekteerimine</t>
  </si>
  <si>
    <t>Katuse vahetus</t>
  </si>
  <si>
    <t>võetud laenude intressid - jaotamata</t>
  </si>
  <si>
    <t>Emiteeritud võlakirjade intressid</t>
  </si>
  <si>
    <t>12 06 25 015 0</t>
  </si>
  <si>
    <t>12 79 23 001 0</t>
  </si>
  <si>
    <t>Eesti Infotehnoloogia SA</t>
  </si>
  <si>
    <t>Muud mitmesugused majanduskulud</t>
  </si>
  <si>
    <t>projekt "Ole normaalne"</t>
  </si>
  <si>
    <t>Majaka - Pallasti ristmik</t>
  </si>
  <si>
    <t xml:space="preserve">Loodusmaja rekonstrueerimine Aegna saarel </t>
  </si>
  <si>
    <t>Loodusmaja rekonstrueerimine Tallinna Botaanikaaias</t>
  </si>
  <si>
    <t>MTÜ Integratsiooni ABC</t>
  </si>
  <si>
    <t>114 52 01 00 0</t>
  </si>
  <si>
    <t>vee erikasutusõiguse tasu</t>
  </si>
  <si>
    <t>114 53 00 00 0</t>
  </si>
  <si>
    <t>Tallinna Ülikool - Alushariduse pedagoogide ja klassiõpetajate praktilise õppe arendamine koostöös üldhariduskoolide, koolieelsete lasteasutuste ja ülikooliga</t>
  </si>
  <si>
    <t>Oleviste kirik</t>
  </si>
  <si>
    <t>115 30 01 00 0</t>
  </si>
  <si>
    <t>245 15 09 00 0</t>
  </si>
  <si>
    <t>Rein Rannap teose "Concerto Grosso nr 2" toetuseks</t>
  </si>
  <si>
    <t xml:space="preserve">Tatjana Kozova teos klaasist löökpillidele </t>
  </si>
  <si>
    <t>sh tervikelamud</t>
  </si>
  <si>
    <t>220 08 13 00 0</t>
  </si>
  <si>
    <t>225 05 40 99 0</t>
  </si>
  <si>
    <t>"Europe Goes Green"</t>
  </si>
  <si>
    <t>12 64 27 008 0</t>
  </si>
  <si>
    <t>Linna e-teenuste arendusprojektid</t>
  </si>
  <si>
    <t>228 44 02 00 0</t>
  </si>
  <si>
    <t>223 11 81 41 0</t>
  </si>
  <si>
    <t>Rahvuskultuuri Fondi rahastatavad projektid 2</t>
  </si>
  <si>
    <t>Tulud transpordi-ja sidealasest tegevusest</t>
  </si>
  <si>
    <t>12 06 25 007 0</t>
  </si>
  <si>
    <t>112 02 02 00 0</t>
  </si>
  <si>
    <t>220 02 99 00 0</t>
  </si>
  <si>
    <t>BaltMet Exchange Programme</t>
  </si>
  <si>
    <t>muud loomaaia tasulised teenused</t>
  </si>
  <si>
    <t>116 05 21 00 0</t>
  </si>
  <si>
    <t>232 12 05 00 0</t>
  </si>
  <si>
    <t>12 06 25 006 0</t>
  </si>
  <si>
    <t>Tarkvara soetusmaksumuses</t>
  </si>
  <si>
    <t>Mustpeade Maja remont</t>
  </si>
  <si>
    <t>Peeteli koguduse sotsiaalkeskus</t>
  </si>
  <si>
    <t>stipendium kammerorkestri osalemiseks festivalil</t>
  </si>
  <si>
    <t>12 52 23 007 0</t>
  </si>
  <si>
    <t>12 67 23 004 0</t>
  </si>
  <si>
    <t>Müüdud tarkvara jääkväärtus</t>
  </si>
  <si>
    <t>Õiguste ja litsentside müügitulu</t>
  </si>
  <si>
    <t>12 91 48 006 0</t>
  </si>
  <si>
    <t>kontaktseminaril osalemiseks Maltal, Hamarunis, San Gorg Preca Collage Boys Junior Lyceumis</t>
  </si>
  <si>
    <t>Ehte Humanitaargümnaasium - õppevahendid</t>
  </si>
  <si>
    <t>2012.a. loodud fondid</t>
  </si>
  <si>
    <t>Tallinna Järveotsa Lasteaed</t>
  </si>
  <si>
    <t>Tallinna Nurmenuku Lasteaed</t>
  </si>
  <si>
    <t>Tallinna 26. Lasteaed</t>
  </si>
  <si>
    <t>Tallinna 9. Lasteaed</t>
  </si>
  <si>
    <t>Tallinna Endla Lasteaed</t>
  </si>
  <si>
    <t>Tallinna Kadrioru Lasteaed</t>
  </si>
  <si>
    <t>Kadrioru uue lasteaed (Koidula 23)</t>
  </si>
  <si>
    <t>tg tänavavalgustus - jaotamata</t>
  </si>
  <si>
    <t>242 10 99 00 0</t>
  </si>
  <si>
    <t>tg ühistransport - jaotamata</t>
  </si>
  <si>
    <t>242 20 99 00 0</t>
  </si>
  <si>
    <t>tg liikluskorraldus - jaotamata</t>
  </si>
  <si>
    <t>242 22 99 00 0</t>
  </si>
  <si>
    <t>tg parkimiskorraldus - jaotamata</t>
  </si>
  <si>
    <t>Kunstisillad EL ja Hiina vahel</t>
  </si>
  <si>
    <t>228 13 11 00 0</t>
  </si>
  <si>
    <t>UNITAR</t>
  </si>
  <si>
    <t>220 25 00 00 0</t>
  </si>
  <si>
    <t>12 61 23 011 0</t>
  </si>
  <si>
    <t xml:space="preserve">Männiku tee kergliiklustee - linna omafinantseering         </t>
  </si>
  <si>
    <t>Skoone bastioni arheoloogilised uuringud</t>
  </si>
  <si>
    <t>Väikese Rannavärava bastioni arheoloogilised uuringud</t>
  </si>
  <si>
    <t>12 06 25 039 0</t>
  </si>
  <si>
    <t>301 03 00 00 0</t>
  </si>
  <si>
    <t>lavastuse „Sex appeal” väljatoomine Tammsaare muuseumis</t>
  </si>
  <si>
    <t>Jääkreostuse likvideerimine Ülemiste liiklussõlme maa-alal</t>
  </si>
  <si>
    <t>Tallinna Lastekodu Nõmme keskuse ümberehitusprojekti esimene etapp</t>
  </si>
  <si>
    <t>MTÜdelt ja SAdelt tasuta saadud vara</t>
  </si>
  <si>
    <t>Välisrahastusega projekt „Belgradi (Zvezdara omavalitsuse) geoinfosüsteemide arendamine teenustekvaliteedi parendamiseks Tallinna näitel“</t>
  </si>
  <si>
    <t>turismiturundus Prantsusmaal</t>
  </si>
  <si>
    <t>Kodumaine sihtfinantseerimine põhivara soetuseks</t>
  </si>
  <si>
    <t>muinsuskaitseseaduse alusel määratud trahvid</t>
  </si>
  <si>
    <t>245 15 11 00 0</t>
  </si>
  <si>
    <t>Välisrahastusega projekt “Regionaalne panus Euroopa taaskasutuskogukonda - R4R”</t>
  </si>
  <si>
    <t>Tallinna Lasteaed Laagna Rukkilill</t>
  </si>
  <si>
    <t>Piirdeaed</t>
  </si>
  <si>
    <t>Tallinna Läänemere Lasteaed</t>
  </si>
  <si>
    <t>Rühmaruumi remont ja mööbel</t>
  </si>
  <si>
    <t>Tallinna Mahtra Lasteaed</t>
  </si>
  <si>
    <t>Kanalisatsioonitorustik</t>
  </si>
  <si>
    <t>Tallinna Pae Lasteaed</t>
  </si>
  <si>
    <t>Elektrikilbid</t>
  </si>
  <si>
    <t>Tallinna Tuule Lasteaed</t>
  </si>
  <si>
    <t>2 rühmaruumi remont ja mööbel</t>
  </si>
  <si>
    <t>Kihnu tn uus lasteaed</t>
  </si>
  <si>
    <t>Tallinna Lasteaed Vesiroos</t>
  </si>
  <si>
    <t>Küttesüsteemi osaline remont</t>
  </si>
  <si>
    <t>Tallinna Lehola Lasteaed</t>
  </si>
  <si>
    <t>2 rühma ruumide remont ja mööbel</t>
  </si>
  <si>
    <t>Tallinna Lepistiku Lasteaed (-Algkool)</t>
  </si>
  <si>
    <t>Tallinna Lasteaed Sinilind</t>
  </si>
  <si>
    <t>Tallinna Liivaku Lasteaed</t>
  </si>
  <si>
    <t>Kanalisatsioonitorustiku osaline remont</t>
  </si>
  <si>
    <t>Tallinna Mustamäe 1. Lasteaed/Algkool</t>
  </si>
  <si>
    <t>Tallinna Männikäbi Lasteaed</t>
  </si>
  <si>
    <t>Rühmade elektrisüsteemi korrastamine</t>
  </si>
  <si>
    <t>Tallinna Sõbrakese Lasteaed</t>
  </si>
  <si>
    <t>Tallinna Lasteaed Kraavikrõll</t>
  </si>
  <si>
    <t>Kinnistute, hoonete ja ruumide kindlustusmaksed</t>
  </si>
  <si>
    <t xml:space="preserve">Lühiajalised faktooringkohustused </t>
  </si>
  <si>
    <t>Stroomi puhkeala rekonstrueerimine</t>
  </si>
  <si>
    <t>Sõidukite majandamiskulud</t>
  </si>
  <si>
    <t>Maismaasõidukid</t>
  </si>
  <si>
    <t>Lasteaiale Sinilill projekti "Õpime üksteiselt" teostamiseks</t>
  </si>
  <si>
    <t>12 52 23 053 0</t>
  </si>
  <si>
    <t>Rajatiste üür, rent, kasutusõiguse tasu</t>
  </si>
  <si>
    <t>projekt "Hariduslikud erivajadused ja kaasamine"</t>
  </si>
  <si>
    <t>113 31 91 00 0</t>
  </si>
  <si>
    <t>koolitustasu</t>
  </si>
  <si>
    <t>12 91 25 001 0</t>
  </si>
  <si>
    <t>mis otstarbeks</t>
  </si>
  <si>
    <t>linna juhtimine</t>
  </si>
  <si>
    <t>linna tugiteenused</t>
  </si>
  <si>
    <t>01111</t>
  </si>
  <si>
    <t>01112</t>
  </si>
  <si>
    <t>01330</t>
  </si>
  <si>
    <t>01600</t>
  </si>
  <si>
    <t>01800</t>
  </si>
  <si>
    <t>03600</t>
  </si>
  <si>
    <t>03200</t>
  </si>
  <si>
    <t>09800</t>
  </si>
  <si>
    <t>09110</t>
  </si>
  <si>
    <t>09210</t>
  </si>
  <si>
    <t>09212</t>
  </si>
  <si>
    <t>09220</t>
  </si>
  <si>
    <t>09221</t>
  </si>
  <si>
    <t>09500</t>
  </si>
  <si>
    <t>Tallinna Mustjõe Gümnaasiumi inventari soetus</t>
  </si>
  <si>
    <t>12 02 23 001 0</t>
  </si>
  <si>
    <t>12 02 23 002 0</t>
  </si>
  <si>
    <t>12 02 23 003 0</t>
  </si>
  <si>
    <t>12 02 23 004 0</t>
  </si>
  <si>
    <t>12 06 25 002 0</t>
  </si>
  <si>
    <t>12 06 25 003 0</t>
  </si>
  <si>
    <t>12 06 25 004 0</t>
  </si>
  <si>
    <t>Smuuli - Paekaare</t>
  </si>
  <si>
    <t>Pärnu mnt - Alevi ristmik</t>
  </si>
  <si>
    <t>222 29 02 07 0</t>
  </si>
  <si>
    <t>Aegna laagri korraldamine</t>
  </si>
  <si>
    <t>113 13 27 00 0</t>
  </si>
  <si>
    <t>piletita sõit ühistranspordis</t>
  </si>
  <si>
    <t xml:space="preserve">Harjumaa kergliiklusteede võrgustik - linna kulud (mitteabikõlblikud)         </t>
  </si>
  <si>
    <t>TTÜ staadioni renoveerimine</t>
  </si>
  <si>
    <t>239 11 27 00 0</t>
  </si>
  <si>
    <t>korteriühistute energiamärgise toetus</t>
  </si>
  <si>
    <t>239 11 97 00 0</t>
  </si>
  <si>
    <t>ohtlike hoonete lammutamine</t>
  </si>
  <si>
    <t>222 01 00 00 0</t>
  </si>
  <si>
    <t>222 01 01 00 0</t>
  </si>
  <si>
    <t>väärismetalltoodete seaduse alusel määratud trahvid</t>
  </si>
  <si>
    <t>turismiturundus Norras</t>
  </si>
  <si>
    <t>248 12 11 15 0</t>
  </si>
  <si>
    <t>BaltMetInvest</t>
  </si>
  <si>
    <t>giiditeenused</t>
  </si>
  <si>
    <t>116 65 21 21 0</t>
  </si>
  <si>
    <t>Reklaamiseaduse alusel määratud trahvid</t>
  </si>
  <si>
    <t>113 16 91 00 0</t>
  </si>
  <si>
    <t>248 21 00 00 0</t>
  </si>
  <si>
    <t>Ettevõtluse toetamine</t>
  </si>
  <si>
    <t>248 21 01 00 0</t>
  </si>
  <si>
    <t>Saadud toetused ( eraldised)</t>
  </si>
  <si>
    <t>Erisoodustuste summa, mida Eestis tulumaksuga ei maksustata</t>
  </si>
  <si>
    <t>Erisoodustuste summa, mida Eestis sotsiaalmaksuga ei maksustata</t>
  </si>
  <si>
    <t>maa mõõdistamise kulude kompenseerimine</t>
  </si>
  <si>
    <t>tervishoiualase riikliku kohustuse täitmine</t>
  </si>
  <si>
    <t>Ettemaksunõude muutus 713 98 00 00 0</t>
  </si>
  <si>
    <t>projekt "Koolibuss"</t>
  </si>
  <si>
    <t>Nõmme LOV reservfond</t>
  </si>
  <si>
    <t>242 15 01 00 0</t>
  </si>
  <si>
    <t>projekt PILOT</t>
  </si>
  <si>
    <t>12 64 23 074 0</t>
  </si>
  <si>
    <t>OTSTARVE</t>
  </si>
  <si>
    <t>12 64 27 015 0</t>
  </si>
  <si>
    <t>projekt "Life, Media and Participation-Youth in Baltic Sea Region"</t>
  </si>
  <si>
    <t>12 91 27 007 0</t>
  </si>
  <si>
    <t>projekt "Teadlik kodanik" teostamiseks</t>
  </si>
  <si>
    <t>12 61 23 013 0</t>
  </si>
  <si>
    <t>huviharidus - kommunaalkulud</t>
  </si>
  <si>
    <t>220 19 00 00 0</t>
  </si>
  <si>
    <t>220 19 01 00 0</t>
  </si>
  <si>
    <t>rahvaküsitlused</t>
  </si>
  <si>
    <t>220 28 81 00 0</t>
  </si>
  <si>
    <t>Sõpruslinnad</t>
  </si>
  <si>
    <t>Rahvaküsitlused</t>
  </si>
  <si>
    <t>piirkondlikud spordiüritused - jaotamata (Põhja-Tallinn)</t>
  </si>
  <si>
    <t>noorsooüritused - jaotamata (Põhja-Tallinn)</t>
  </si>
  <si>
    <t>linnalaagrid (Põhja-Tallinn)</t>
  </si>
  <si>
    <t>Proteesid, ortopeedilised- ja muud abivahendid</t>
  </si>
  <si>
    <t>proteesid, ortopeedilised- ja muud abivahendid</t>
  </si>
  <si>
    <t>247 01 00 00 0</t>
  </si>
  <si>
    <t>Linnaplaneerimise Amet</t>
  </si>
  <si>
    <t>247 01 01 00 0</t>
  </si>
  <si>
    <t>projekti "Üheskoos laulu ja tantsuga" teostamiseks</t>
  </si>
  <si>
    <t>12 02 23 042 0</t>
  </si>
  <si>
    <t>12 64 23 062 0</t>
  </si>
  <si>
    <t>kontaktseminaril osalemiseks Türgis, Konya`s Maresal Mustafa Kemal Primary Schoolis</t>
  </si>
  <si>
    <t>12 64 23 015 0</t>
  </si>
  <si>
    <t xml:space="preserve">Rein Rannapi klaverikontserdiks </t>
  </si>
  <si>
    <t>projekt "Teater maal"</t>
  </si>
  <si>
    <t>242 70 01 13 0</t>
  </si>
  <si>
    <t>projekt "Eestimaa ja eesti keelesüvendatud tutvustamine koolieelikute rühmas"</t>
  </si>
  <si>
    <t>äriruumide majandamine (Pirita linnaosa)</t>
  </si>
  <si>
    <t>muuseumid</t>
  </si>
  <si>
    <t>225 11 23 00 0</t>
  </si>
  <si>
    <t>teater</t>
  </si>
  <si>
    <t>Ameerika Suursaatkonnalt Tallinnas puhk- ja löökpillimängijate sarja „ Doppio passione“ avakontserdi toetuseks</t>
  </si>
  <si>
    <t>12 06 25 077 0</t>
  </si>
  <si>
    <t>12 06 25 078 0</t>
  </si>
  <si>
    <t>220 11 40 00 0</t>
  </si>
  <si>
    <t>Kristiine LOV</t>
  </si>
  <si>
    <t>Tallinna ja Tartu noorsootöö kvaliteedi jätkuseminarid</t>
  </si>
  <si>
    <t>12 63 27 001 0</t>
  </si>
  <si>
    <t>Nõmme Muusikakoolile kammerkoori osalemiseks 14. Rahvusvahelisel konkursil Prevezas</t>
  </si>
  <si>
    <t>12 06 23 012 0</t>
  </si>
  <si>
    <t>Tallinna Muumipere Lastesõim piirdeaia ehitus</t>
  </si>
  <si>
    <t>Tallinna Männimudila Lasteaed detailplaneeringu eskiis</t>
  </si>
  <si>
    <t>116 06 41 00 0</t>
  </si>
  <si>
    <t>220 24 00 00 0</t>
  </si>
  <si>
    <t>Suitsupääsupesa Lasteaed</t>
  </si>
  <si>
    <t>12 64 23 099 0</t>
  </si>
  <si>
    <t>12 64 23 100 0</t>
  </si>
  <si>
    <t>12 64 23 101 0</t>
  </si>
  <si>
    <t xml:space="preserve">Osalemine Poolas toimuval kontaktseminaril </t>
  </si>
  <si>
    <t>12 64 23 102 0</t>
  </si>
  <si>
    <t>12 64 23 103 0</t>
  </si>
  <si>
    <t>Skulptuuri "Märka sõltuvust" ideekonkurss</t>
  </si>
  <si>
    <t>231 99 30 11 0</t>
  </si>
  <si>
    <t>227 39 00 00 0</t>
  </si>
  <si>
    <t>mobiilne nõustamispunkt</t>
  </si>
  <si>
    <t>277 35 18 00 0</t>
  </si>
  <si>
    <t>220 10 11 00 0</t>
  </si>
  <si>
    <t>planeerimine</t>
  </si>
  <si>
    <t>220 10 12 00 0</t>
  </si>
  <si>
    <t>111 73 01 00 0</t>
  </si>
  <si>
    <t>müügimaks</t>
  </si>
  <si>
    <t>Eesti Õpilasomavalitsuste Liit</t>
  </si>
  <si>
    <t>223 10 88 99 0</t>
  </si>
  <si>
    <t>annetuste arvel tehtavad kulud - jaotamata</t>
  </si>
  <si>
    <t>rahvusvahelised koostööprojektid</t>
  </si>
  <si>
    <t>277 35 17 00 0</t>
  </si>
  <si>
    <t>noorsootöö seaduse alusel määratud trahvid</t>
  </si>
  <si>
    <t>113 29 00 00 0</t>
  </si>
  <si>
    <t>Looduskaitseseaduse alusel määratud trahvid</t>
  </si>
  <si>
    <t>Kasum/kahjum tarkvara müügist</t>
  </si>
  <si>
    <t>Tarkvara müügiga seotud kulud</t>
  </si>
  <si>
    <t>projekt "Teadusbuss"</t>
  </si>
  <si>
    <t xml:space="preserve">223 40 09 00 0 </t>
  </si>
  <si>
    <t>226 24 15 00 0</t>
  </si>
  <si>
    <t>MTÜ Eesti Jäähoki  Liit</t>
  </si>
  <si>
    <t>12 17 23 004 0</t>
  </si>
  <si>
    <t xml:space="preserve">Rannamõisa tee kergliiklustee - linna kulud (mitteabikõlblikud)         </t>
  </si>
  <si>
    <t>113 33 00 00 0</t>
  </si>
  <si>
    <t>113 33 91 00 0</t>
  </si>
  <si>
    <t>Varude ja registrite haldamisteenused</t>
  </si>
  <si>
    <t>12 62 00 000 0</t>
  </si>
  <si>
    <t>12 52 25 018 0</t>
  </si>
  <si>
    <t>Kohila Vallavalitsus</t>
  </si>
  <si>
    <t>12 89 25 005 0</t>
  </si>
  <si>
    <t>225 37 21 80 0</t>
  </si>
  <si>
    <t>Slaavi Pärg</t>
  </si>
  <si>
    <t>Transpordivahendite müügiga seotud kulud</t>
  </si>
  <si>
    <t>Kasum/kahjum info- ja kommunikatsioonitehnoloogia seadmete müügist</t>
  </si>
  <si>
    <t>12 02 23 044 0</t>
  </si>
  <si>
    <t>115 71 00 00 0</t>
  </si>
  <si>
    <t>228 28 02 00 0</t>
  </si>
  <si>
    <t>228 28 03 00 0</t>
  </si>
  <si>
    <t>BNS infoteenus</t>
  </si>
  <si>
    <t>220 03 42 00 0</t>
  </si>
  <si>
    <t>ETA meediamonitooring</t>
  </si>
  <si>
    <t>toetus sarja "Kutse duellile. Jaapan" lavastaja ja tantsija D- Harchenko honorari tasumiseks</t>
  </si>
  <si>
    <t>12 06 25 056 0</t>
  </si>
  <si>
    <t>226 24 28 00 0</t>
  </si>
  <si>
    <t>SA Tallinna Finantskeskus</t>
  </si>
  <si>
    <t>277 35 24 00 0</t>
  </si>
  <si>
    <t xml:space="preserve">242 15 00 00 0 </t>
  </si>
  <si>
    <t>Muud töömasinate ja seadmete majandamiskulud</t>
  </si>
  <si>
    <t>tg muude kriisirühmade hoolekanne - jaotamata</t>
  </si>
  <si>
    <t>239 21 01 00 0</t>
  </si>
  <si>
    <t>Muud maismaasõidukite majandamiskulud</t>
  </si>
  <si>
    <t>Tulud tervishoiust</t>
  </si>
  <si>
    <t>231 99 16 00 0</t>
  </si>
  <si>
    <t>Aegna loodusamajade haldamine</t>
  </si>
  <si>
    <t>Monumentaalkunstiobjektide rajamine (M. Underi büst)</t>
  </si>
  <si>
    <t>projekti "Öko kriipamine" teostamiseks</t>
  </si>
  <si>
    <t>Hiiu Staadioni tartaankatte paigaldamine, Pidu 11</t>
  </si>
  <si>
    <t>Kopli spordihoone renoveerimine (Erika 5)</t>
  </si>
  <si>
    <t>12 55 82 001 0</t>
  </si>
  <si>
    <t>projekti "Coast To Country to Culture" elluviimise teostamiseks</t>
  </si>
  <si>
    <t>Viru Keskuse Bussiterminali busside asukoha- ja liikumistuvastuse süsteem</t>
  </si>
  <si>
    <t>201 01 00 00 0</t>
  </si>
  <si>
    <t>201 01 01 00 0</t>
  </si>
  <si>
    <t>Kohaliku tähtsusega maardlate kaevandamisõiguse tasu</t>
  </si>
  <si>
    <t xml:space="preserve">MUUD TEGEVUS(KULUD)TULUD </t>
  </si>
  <si>
    <t>F 1151801000</t>
  </si>
  <si>
    <t>Käibemaks - tooted ja teenused (alates 01.01.2009 ka väheväärtuslik vara)</t>
  </si>
  <si>
    <t>12 64 23 057 0</t>
  </si>
  <si>
    <t xml:space="preserve">Muu mittesihtotstarbeline finantseerimine </t>
  </si>
  <si>
    <t>Vanalinna Hariduskolleegiumile Miikaeli Poistekoori osavõtuks U. Sisaski "Missa nr 5" ettekandmisel Eesti kultuuripäevadel</t>
  </si>
  <si>
    <t>"Linn-sinu kõikude võimaluste maa" (Harju MV-lt)</t>
  </si>
  <si>
    <t>"LANKS-Lasnamäenoortekeskuse stuudio"(Harju MV-lt)</t>
  </si>
  <si>
    <t>12 52 25 041 0</t>
  </si>
  <si>
    <t xml:space="preserve">Tallinna Rahvaülikoolile näituse „Suurrätt – tehnikad ja kavandamine“ korraldamiseks </t>
  </si>
  <si>
    <t>223 40 13 00 0</t>
  </si>
  <si>
    <t>Eesti Eralasteaedade Liit</t>
  </si>
  <si>
    <t>226 00 00 00 0</t>
  </si>
  <si>
    <t>Sõle Spordikompleks (Sõle tn 40) projekt</t>
  </si>
  <si>
    <t>eraldised reservfondist</t>
  </si>
  <si>
    <t>HTM projektid</t>
  </si>
  <si>
    <t>töö riskiperedega</t>
  </si>
  <si>
    <t>Tulu sotsiaalhoolekandeasutuste majandustegevusest</t>
  </si>
  <si>
    <t>3224</t>
  </si>
  <si>
    <t>116 08 12 00 0</t>
  </si>
  <si>
    <t>12 06 23 002 0</t>
  </si>
  <si>
    <t>12 06 23 003 0</t>
  </si>
  <si>
    <t>12 06 23 004 0</t>
  </si>
  <si>
    <t>12 06 23 005 0</t>
  </si>
  <si>
    <t>Tln Meelespea Lasteaed – torustike remont</t>
  </si>
  <si>
    <t>Tln Mustamäe 1.Lasteaed-Algkool – elektritööd (põhikoolide ja gümnaasiumide osa)</t>
  </si>
  <si>
    <t>225 04 99 00 0</t>
  </si>
  <si>
    <t>12 02 27 013 0</t>
  </si>
  <si>
    <t>"Noorsootöötajate koostöövõrgustikusuurendamine"</t>
  </si>
  <si>
    <t>227 22 09 00 0</t>
  </si>
  <si>
    <t>227 22 10 00 0</t>
  </si>
  <si>
    <t>"Noorte konkurentsivõime suurendamiseks ja sotsiaalse tõrjutuse vähendamiseks ühiskonnale pakutava noorsootöö teenuste osutamine"</t>
  </si>
  <si>
    <t>"Noorsootöötajate koostöövõrgustiku suurendamine"</t>
  </si>
  <si>
    <t>12 67 25 004 0</t>
  </si>
  <si>
    <t>Birgitta Festival</t>
  </si>
  <si>
    <t>Hingedepäeva kontsert</t>
  </si>
  <si>
    <t>konverentsiturism</t>
  </si>
  <si>
    <t xml:space="preserve">248 12 31 00 0 </t>
  </si>
  <si>
    <t>Tln Mustamäe Gümnaasium - algklassidehoone garderoobi remont</t>
  </si>
  <si>
    <t>Personalijuhtimine</t>
  </si>
  <si>
    <t>Tallinna Loomaaia Keskkonnahariduse Keskuse ehitamine</t>
  </si>
  <si>
    <t>etendusasutuse piletitulu</t>
  </si>
  <si>
    <t>CNC freespink koos tarkvara ja hooldusteenusega</t>
  </si>
  <si>
    <t>222 02 01 00 0</t>
  </si>
  <si>
    <t>222 10 00 00 0</t>
  </si>
  <si>
    <t>227 21 10 00 0</t>
  </si>
  <si>
    <t>silma kaeoperatsiooni kulude kompenseerimine</t>
  </si>
  <si>
    <t>puusa- ja põlveproteeside paigaldamise kulude kompenseerimine</t>
  </si>
  <si>
    <t>tervishoiu arengukava aastani 2015</t>
  </si>
  <si>
    <t>projekt SUITE</t>
  </si>
  <si>
    <t>teatrikooli õppetasu</t>
  </si>
  <si>
    <t>Eelduste loomine vaimupuudega inimeste efektiivsemaks kaasamiseks tööjõuturul</t>
  </si>
  <si>
    <t>228 82 16 00 0</t>
  </si>
  <si>
    <t>projekt DUO</t>
  </si>
  <si>
    <t>248 12 33 03 0</t>
  </si>
  <si>
    <t>Turundustegevused Rootsis</t>
  </si>
  <si>
    <t>Valuuta kurisvahed (v.a. finantstulud ja -kulud)</t>
  </si>
  <si>
    <t>MTÜ Eesti Avatud Noortekeskuste Ühendus</t>
  </si>
  <si>
    <t>225 37 21 60 0</t>
  </si>
  <si>
    <t>Tallinna Botaanikaaia kollektsioonide tutvustamine audiogiidi meetodil</t>
  </si>
  <si>
    <t>12 67 25 006 0</t>
  </si>
  <si>
    <t>J. Smuuli tee – Suur-Sõjamäe tn ristmiku fooriobjekt</t>
  </si>
  <si>
    <t>Lasnamäe Gümnaasium - osaline renoveerimine</t>
  </si>
  <si>
    <t>Tallinna Paekaare Gümnaasium - osaline renoveerimine</t>
  </si>
  <si>
    <t>Tln LA Kikas - kanalisatsioonitrassi avariiremont</t>
  </si>
  <si>
    <t>SA Tallinna Kultuurikatel</t>
  </si>
  <si>
    <t>841 31 00 00 0</t>
  </si>
  <si>
    <t>841 31 01 00 0</t>
  </si>
  <si>
    <t>841 31 02 00 0</t>
  </si>
  <si>
    <t>841 31 03 00 0</t>
  </si>
  <si>
    <t>841 31 11 00 0</t>
  </si>
  <si>
    <t>SA Tallinna Kultuurikatel investeeringud</t>
  </si>
  <si>
    <t xml:space="preserve">Kultuurikatla rekonstrueerimine (LE)                                    </t>
  </si>
  <si>
    <t xml:space="preserve">Linnaruum Kultuurikatlas (EAS EU38096)                           </t>
  </si>
  <si>
    <t xml:space="preserve">Tallinna avamine merele (EAS EU34592)                           </t>
  </si>
  <si>
    <t xml:space="preserve">Loomemajanduse tugistruktuurid (EAS EU 32927)             </t>
  </si>
  <si>
    <t>800 41 02 01 0</t>
  </si>
  <si>
    <t>800 41 21 53 0</t>
  </si>
  <si>
    <t>800 41 21 54 0</t>
  </si>
  <si>
    <t>800 41 21 52 0</t>
  </si>
  <si>
    <t>800 41 21 51 0</t>
  </si>
  <si>
    <t xml:space="preserve">Loomemajanduse tegevuskulud (EAS EU32928)                </t>
  </si>
  <si>
    <t>841 22 01 00 0</t>
  </si>
  <si>
    <t>841 81 01 00 0</t>
  </si>
  <si>
    <t>Projekt Vaba Linn</t>
  </si>
  <si>
    <t>12 67 45 002 0</t>
  </si>
  <si>
    <t>Lasnamäe õhukvaliteedi seire</t>
  </si>
  <si>
    <t>12 11 28 015 0</t>
  </si>
  <si>
    <t>12 64 23 011 0</t>
  </si>
  <si>
    <t>12 64 23 012 0</t>
  </si>
  <si>
    <t>12 64 23 013 0</t>
  </si>
  <si>
    <t>12 64 23 014 0</t>
  </si>
  <si>
    <t>projekt "Europ'art Puzzle"</t>
  </si>
  <si>
    <t>projekt "Miles of Smiles"</t>
  </si>
  <si>
    <t>projekti "Kunstiline kirjandus" läbiviimiseks Tallinna Linnamuuseumile</t>
  </si>
  <si>
    <t>Tallinna Loitsu Lasteaed</t>
  </si>
  <si>
    <t>basseini remont</t>
  </si>
  <si>
    <t xml:space="preserve">automaatse tulekahjusignalisatsioonisüsteemi täiendus </t>
  </si>
  <si>
    <t>Tallinna Reaalkool</t>
  </si>
  <si>
    <t>Tallinna Kivimäe Põhikool</t>
  </si>
  <si>
    <t>Lasnamäe Üldgümnaasium</t>
  </si>
  <si>
    <t>Tallinna Ristiku Põhikool</t>
  </si>
  <si>
    <t xml:space="preserve">spordiväljaku katte vahetus </t>
  </si>
  <si>
    <t xml:space="preserve">katuse remont ja pööningu soojustus </t>
  </si>
  <si>
    <t xml:space="preserve">ruumide remont </t>
  </si>
  <si>
    <t xml:space="preserve">põrandate remont </t>
  </si>
  <si>
    <t>katuse remont</t>
  </si>
  <si>
    <t>avariitööd</t>
  </si>
  <si>
    <t>Kadrioru pargi Kirdetiigi piirkonna, Pillapalu platsi ja Tammesalu puistute veerežiimi parandamine</t>
  </si>
  <si>
    <t>12 67 31 010 0</t>
  </si>
  <si>
    <t>tänavavalgustuse õhuliinid Haabersti linnaosas         </t>
  </si>
  <si>
    <t>ravimite kättesaadavuse tagamine</t>
  </si>
  <si>
    <t>endiste linnapeade toetus</t>
  </si>
  <si>
    <t>220 91 01 00 0</t>
  </si>
  <si>
    <t>tg haldusteenused - jaotamata</t>
  </si>
  <si>
    <t>220 05 99 00 0</t>
  </si>
  <si>
    <t>tg personalijuhtimine - jaotamata</t>
  </si>
  <si>
    <t>220 04 99 00 0</t>
  </si>
  <si>
    <t>tg arendustegevus - jaotamata</t>
  </si>
  <si>
    <t>220 03 90 00 0</t>
  </si>
  <si>
    <t>tg avalikud suhted - jaotamata</t>
  </si>
  <si>
    <t>220 03 89 00 0</t>
  </si>
  <si>
    <t>tg avalikud suhted - muud kulud</t>
  </si>
  <si>
    <t>muud kulud (2010. a lõpuni)</t>
  </si>
  <si>
    <t>220 01 11 90 0</t>
  </si>
  <si>
    <t>tg juhtimistugi - jaotamata</t>
  </si>
  <si>
    <t>242 20 02 00 0</t>
  </si>
  <si>
    <t>Tulu muust majandustegevusest</t>
  </si>
  <si>
    <t>12 64 23 044 0</t>
  </si>
  <si>
    <t>koostööprojekte ettevalmistaval kontaktseminaril "Prison Education" osalemiseks</t>
  </si>
  <si>
    <t>12 64 23 045 0</t>
  </si>
  <si>
    <t>223 17 00 00 0</t>
  </si>
  <si>
    <t>Vanalinna Hariduskolleegiumi Püha Miikaeli Poistekoori osalemiseks Olomousi sakraalmuusika festivalil</t>
  </si>
  <si>
    <t>12 52 23 017 0</t>
  </si>
  <si>
    <t>Vanalinna Hariduskolleegiumile stipendium fagoti Fox ostmiseks</t>
  </si>
  <si>
    <t>12 52 23 018 0</t>
  </si>
  <si>
    <t>Arhiiviseaduse alusel teostatavatelt toimingutelt</t>
  </si>
  <si>
    <t>112 49 02 00 0</t>
  </si>
  <si>
    <t>223 39 18 00 0</t>
  </si>
  <si>
    <t>laste teatripiletid</t>
  </si>
  <si>
    <t>225 15 41 09 0</t>
  </si>
  <si>
    <t>Tulu soojuse ja kütte müügist</t>
  </si>
  <si>
    <t>Muu tulu elamu- ja kommunaaltegevusest</t>
  </si>
  <si>
    <t>Tulu keskonnaalasest tegevusest</t>
  </si>
  <si>
    <t>12 67 23 016 0</t>
  </si>
  <si>
    <t>12 67 23 017 0</t>
  </si>
  <si>
    <t>projekti "Lasnamäe Lasteaed-Algkooli loodusõppeprogramm "Mitmekesine Lasnamägi"" teostamiseks</t>
  </si>
  <si>
    <t>12 11 28 016 0</t>
  </si>
  <si>
    <t>223 10 81 61 0</t>
  </si>
  <si>
    <t>226 24 11 00 0</t>
  </si>
  <si>
    <t>225 00 00 00 0</t>
  </si>
  <si>
    <t>KULTUUR</t>
  </si>
  <si>
    <t>225 01 00 00 0</t>
  </si>
  <si>
    <t>laulu- või tantsupeo protsessis osaleva kollektiivi juhendajale lisatasu ja maksude maksmiseks ning kollektiivide toetuseks</t>
  </si>
  <si>
    <t>12 02 27 001 0</t>
  </si>
  <si>
    <t>112 26 10 00 0</t>
  </si>
  <si>
    <t>Üürile ja rendile antud kinnistute, hoonete, ruumide remont, restaureerimine, lammutamine</t>
  </si>
  <si>
    <t>116 03 25 02 0</t>
  </si>
  <si>
    <t>116 08 21 00 0</t>
  </si>
  <si>
    <t xml:space="preserve">lavastusega "Keskööpäike" osalemine "Balti Teatrite Festivalil" Panevezyses </t>
  </si>
  <si>
    <t>222 29 02 04 0</t>
  </si>
  <si>
    <t>lasteaiavalve</t>
  </si>
  <si>
    <t>222 29 02 05 0</t>
  </si>
  <si>
    <t>turvaline koolitee</t>
  </si>
  <si>
    <t>222 29 02 99 0</t>
  </si>
  <si>
    <t>Kasum/kahjum õiguste ja litsentside müügist</t>
  </si>
  <si>
    <t>IMMATERIAALNE PÕHIVARA</t>
  </si>
  <si>
    <t>Tarkvara</t>
  </si>
  <si>
    <t>12 64 23 028 0</t>
  </si>
  <si>
    <t>Balti Ajaloo Komisjonilt Tallinna Linnaarhiivile</t>
  </si>
  <si>
    <t>12 99 20 003 0</t>
  </si>
  <si>
    <t>228 13 02 02 0</t>
  </si>
  <si>
    <t>perekeskuse teenused</t>
  </si>
  <si>
    <t>12 02 23 033 0</t>
  </si>
  <si>
    <t>projekt "Rõõmsal meelel eesti keeles"</t>
  </si>
  <si>
    <t>12 06 25 075 0</t>
  </si>
  <si>
    <t>Tallinna Loomaaiale põhivara soetamiseks (paksunahaliste maja ninasarvikute osa)</t>
  </si>
  <si>
    <t>stipendium puhkpillimängijate festivali korraldamiseks"</t>
  </si>
  <si>
    <t>12 02 23 012 0</t>
  </si>
  <si>
    <t>RE tulud - jaotamata</t>
  </si>
  <si>
    <t>RE kulud - jaotamata</t>
  </si>
  <si>
    <t>226 37 02 00 0</t>
  </si>
  <si>
    <t>noorsportlaste terviseuuringud</t>
  </si>
  <si>
    <t>Tallinna Noorte Kommertskoda</t>
  </si>
  <si>
    <t>12 06 25 013 0</t>
  </si>
  <si>
    <t>223 40 05 00 0</t>
  </si>
  <si>
    <t>Ülemiste liiklussõlme ehitus - linna kulud (mitteabikõlblikud)</t>
  </si>
  <si>
    <t>Intressi-, viivise-ja kohustistasu kulu faktooringutelt</t>
  </si>
  <si>
    <t>Raadiku elurajooni üürimaksed</t>
  </si>
  <si>
    <t>tervishoiu- ja sotsiaaltöötajate õppelaenu kompenseerimine</t>
  </si>
  <si>
    <t>muu tulu</t>
  </si>
  <si>
    <t>EAS tegevuskuludeks</t>
  </si>
  <si>
    <t>800 41 71 99 0</t>
  </si>
  <si>
    <t>12 52 25 040 0</t>
  </si>
  <si>
    <t>"Tallinna Noorsootöö Keskuse Tegevuskava" (Harju MV-lt)</t>
  </si>
  <si>
    <t>114 53 01 00 0</t>
  </si>
  <si>
    <t>Tallinna Kesklinna Vene Gümnaasium - põrandate remont</t>
  </si>
  <si>
    <t>Tallinna Vindi LA - veetrassi avariiremont</t>
  </si>
  <si>
    <t>Tln Suitsupääsupesa LA - laste seiklusrada</t>
  </si>
  <si>
    <t>225 12 81 00 0</t>
  </si>
  <si>
    <t>225 12 81 10 0</t>
  </si>
  <si>
    <t>225 12 81 20 0</t>
  </si>
  <si>
    <t>225 12 81 90 0</t>
  </si>
  <si>
    <t>225 12 81 99 0</t>
  </si>
  <si>
    <t>Kultuurkapitali projektid</t>
  </si>
  <si>
    <t>225 17 81 00 0</t>
  </si>
  <si>
    <t>225 17 81 10 0</t>
  </si>
  <si>
    <t>225 17 81 20 0</t>
  </si>
  <si>
    <t>225 17 81 90 0</t>
  </si>
  <si>
    <t>225 17 81 99 0</t>
  </si>
  <si>
    <t>225 20 81 00 0</t>
  </si>
  <si>
    <t>225 20 81 99 0</t>
  </si>
  <si>
    <t>225 20 88 00 0</t>
  </si>
  <si>
    <t>225 20 88 99 0</t>
  </si>
  <si>
    <t>Jäätmejaamade ehitus</t>
  </si>
  <si>
    <t>Kompostimisväljaku rajamine</t>
  </si>
  <si>
    <t>Tehnorajatiste planeerimine</t>
  </si>
  <si>
    <t>12 67 45 019 0</t>
  </si>
  <si>
    <t>Kadrioru Saksa Gümnaasiumile projekti "Safekeeping Our Cultural Identity" teostamiseks</t>
  </si>
  <si>
    <t>Merivälja Koolile projekti "Fingertips" teostamiseks</t>
  </si>
  <si>
    <t>12 52 25 038 0</t>
  </si>
  <si>
    <t>barokk-ooperi "Orfeus ja Eurydike" lavastamiseks</t>
  </si>
  <si>
    <t>Tallinna Kristiine Lasteaia kanalisatsioonitrassi remont</t>
  </si>
  <si>
    <t>Tallinna Mustakivi Lasteaia evakuatsioonivalgustuse täiendamine</t>
  </si>
  <si>
    <t>Tallinna Sikupilli Lasteaia küttesüsteemi remont</t>
  </si>
  <si>
    <t>Botaanikaaia kõrvalkasvuhoonete rekonstrueerimiseks (EL SF)</t>
  </si>
  <si>
    <t>Lõpetamata ehituste müügiga seotud kulud</t>
  </si>
  <si>
    <t>Lõpetamata ehituse jääkväärtus</t>
  </si>
  <si>
    <t>Kasum/kahjum immateriaalse põhivara müügist</t>
  </si>
  <si>
    <t>12 06 25 047 0</t>
  </si>
  <si>
    <t>12 52 23 060 0</t>
  </si>
  <si>
    <t>Muu mittesihtotstarbeline finantseerimine</t>
  </si>
  <si>
    <t xml:space="preserve">Tasu äritegevusõigusega tegelemise õiguse loa eest, va litsentsid </t>
  </si>
  <si>
    <t>12 99 23 002 0</t>
  </si>
  <si>
    <t>Rootsi Eestlaste Liit</t>
  </si>
  <si>
    <t>Tallinna Nõmme Põhikool - lagede avariiremont</t>
  </si>
  <si>
    <t>800 42 61 02 0</t>
  </si>
  <si>
    <t>KOV seminarid</t>
  </si>
  <si>
    <t>800 42 61 99 0</t>
  </si>
  <si>
    <t>800 42 98 00 0</t>
  </si>
  <si>
    <t>rahaliste vahendite jäägi vähenemine</t>
  </si>
  <si>
    <t>842 01 00 00 0</t>
  </si>
  <si>
    <t>842 11 00 00 0</t>
  </si>
  <si>
    <t>Projektid ja seminarid</t>
  </si>
  <si>
    <t>projekti "Tunne oma kodulinna" toetamiseks</t>
  </si>
  <si>
    <t xml:space="preserve"> Ehte Humanitaargümnaasiumile projekti "L´Avenir de I´Europe: la Richesse des Traditions" teostamiseks</t>
  </si>
  <si>
    <t>Vabatahtlike nädala läbiviimine 15.-21.05.2011</t>
  </si>
  <si>
    <t>12 06 26 002 0</t>
  </si>
  <si>
    <t>Kadrioru Staadioni rajakatte soetamiseks</t>
  </si>
  <si>
    <t>Tallinna  linna  finantsjuhtimise infosüsteemi rakendamine</t>
  </si>
  <si>
    <t>muud heakorrakulud (Nõmme LOV)</t>
  </si>
  <si>
    <t>231 99 80 00 0</t>
  </si>
  <si>
    <t>muud heakorrakulud (Pirita LOV)</t>
  </si>
  <si>
    <t>Teede ja tänavate sulgemise maks</t>
  </si>
  <si>
    <t>Tervise kontroll</t>
  </si>
  <si>
    <t>Põhja spordihoone rekonstrueerimine</t>
  </si>
  <si>
    <t>EL struktuurivahendite inimressursi arendamise rakenduskava prioriteetse suuna “Pikk ja kvaliteetne tööelu” meetme 1.3.3 “Töölesaamist toetavad hoolekandemeetmed” välisprojektis “Noored emad taas kooli ja/või tööle”</t>
  </si>
  <si>
    <t xml:space="preserve"> Inimressursi arendamise rakenduskava</t>
  </si>
  <si>
    <t>Neitsitorni renoveerimine</t>
  </si>
  <si>
    <t>arhiiviteatise ja arhivaali väljavõtte väljastamine</t>
  </si>
  <si>
    <t>12 52 23 015 0</t>
  </si>
  <si>
    <t>12 91 45 007 0</t>
  </si>
  <si>
    <t>projekt "Ökotugitegevused"</t>
  </si>
  <si>
    <t>Projekt “Fassaadid korda” </t>
  </si>
  <si>
    <r>
      <t>teavituskampaania</t>
    </r>
    <r>
      <rPr>
        <sz val="10"/>
        <rFont val="Arial"/>
        <family val="2"/>
        <charset val="186"/>
      </rPr>
      <t> </t>
    </r>
  </si>
  <si>
    <t xml:space="preserve">toetus korteriühistutele           </t>
  </si>
  <si>
    <t>sademevee puhastus</t>
  </si>
  <si>
    <t>sademevee kanalisatsiooni ehitus</t>
  </si>
  <si>
    <t>1 grupp (lisatasud kokku)</t>
  </si>
  <si>
    <t>12 06 25 012 0</t>
  </si>
  <si>
    <t>242 10 01 30 0</t>
  </si>
  <si>
    <t>ümbersõidud ja asendamine</t>
  </si>
  <si>
    <t>12 67 23 020 0</t>
  </si>
  <si>
    <t>projekt "Tugiteenused sõltuvushäiretega inimestele ja nende lähedastele tööturule naasmiseks ning tööturul püsimiseks"</t>
  </si>
  <si>
    <t>228 82 17 00 0</t>
  </si>
  <si>
    <t>228 82 18 00 0</t>
  </si>
  <si>
    <t>Kinnisvarainvesteeringute korrashoiuteenused</t>
  </si>
  <si>
    <t>Kinnisvarainvesteeringute valveteenused</t>
  </si>
  <si>
    <t>Kinnisvarainvesteeringute remont, restaureerimine, lammutamine</t>
  </si>
  <si>
    <t>vene kodukeelega õpilastele täiendavate eesti keele tundide läbiviimiseks ja materjalide muretsemiseks</t>
  </si>
  <si>
    <t>hoolekandeasutuse ruumide kasutamine üritusteks</t>
  </si>
  <si>
    <t>228 15 20 40 0</t>
  </si>
  <si>
    <t>228 15 20 50 0</t>
  </si>
  <si>
    <t>228 15 20 60 0</t>
  </si>
  <si>
    <t>228 15 20 70 0</t>
  </si>
  <si>
    <t>228 15 20 80 0</t>
  </si>
  <si>
    <t>228 15 20 90 0</t>
  </si>
  <si>
    <t>228 12 01 01 0</t>
  </si>
  <si>
    <t>12 99 23 005 0</t>
  </si>
  <si>
    <t>CO2 kvoodi müük - Marubeni Corporation</t>
  </si>
  <si>
    <t>233 01 00 00 0</t>
  </si>
  <si>
    <t>Koolide sisustuse ostmine (jaotamata)</t>
  </si>
  <si>
    <t>Tallinna Lasteaed Mikumanni</t>
  </si>
  <si>
    <t>116 09 00 00 0</t>
  </si>
  <si>
    <t>842 11 99 00 0</t>
  </si>
  <si>
    <t>projektid ja seminarid</t>
  </si>
  <si>
    <t>12 02 23 054 0</t>
  </si>
  <si>
    <t>Tallinna Huvikeskuse "Kullo" vene lastekoorile "Raduga" premieerimine;</t>
  </si>
  <si>
    <t>12 52 23 044 0</t>
  </si>
  <si>
    <t>Kannikese Lasteaia juurdepääsutee</t>
  </si>
  <si>
    <t>projekti "Kutse sünnipäevale" raames Tallinna Kammerorkestri kontserdi korraldamiseks C.Kreegi ja P.Süda loomingust Haapsalu "Kreegi päevade" raames</t>
  </si>
  <si>
    <t>Muud lühiajaliste lähetuste kulud</t>
  </si>
  <si>
    <t>Pikaajalised lähetused</t>
  </si>
  <si>
    <t>Pikaajalise lähetuse majutuskulud</t>
  </si>
  <si>
    <t>Pikaajalise lähetuse sõidukulud</t>
  </si>
  <si>
    <t>liinivedu elektritranspordiga</t>
  </si>
  <si>
    <t>12 42 00 000 0</t>
  </si>
  <si>
    <t>alaealiste komisjonid (Haabersti linnaosa)</t>
  </si>
  <si>
    <t>Vanalinna Hariduskolleegiumile Püha Miikaeli Poistekoori kontserdiks Tsehhi ja Poola</t>
  </si>
  <si>
    <t>12 52 23 019 0</t>
  </si>
  <si>
    <t>Laste abi- ja infotelefon</t>
  </si>
  <si>
    <t>Nõmme Vanurite Päevakeskuse laienduse ruumide sisustamine</t>
  </si>
  <si>
    <t>Tallinna Lasnamäe Lasteaed - Algkool - osaline renoveerimine</t>
  </si>
  <si>
    <t>12 67 23 002 0</t>
  </si>
  <si>
    <t>Hooned ja rajatised</t>
  </si>
  <si>
    <t>113 13 91 00 0</t>
  </si>
  <si>
    <t>12 99 23 006 0</t>
  </si>
  <si>
    <t>12 99 23 007 0</t>
  </si>
  <si>
    <t>248 31 01 00 0</t>
  </si>
  <si>
    <t>imikute vaktsineerimine Hib vaktsiiniga</t>
  </si>
  <si>
    <t>12 06 23 007 0</t>
  </si>
  <si>
    <t>Ülemiste liiklussõlme ehitus - kaasfinantseerimine</t>
  </si>
  <si>
    <t>Eesti Vene Kultuurikoda Mittetulundusühing</t>
  </si>
  <si>
    <t>MTÜ Eesti Mitmekultuuriline Assotsiatsioon</t>
  </si>
  <si>
    <t>199 40 01 00 0</t>
  </si>
  <si>
    <t>12 52 25 020 0</t>
  </si>
  <si>
    <t>projekt "Uusimmigrandid Tallinna Lilleküla Gümnaasiumis"</t>
  </si>
  <si>
    <t>12 65 23 011 0</t>
  </si>
  <si>
    <t>12 06 25 069 0</t>
  </si>
  <si>
    <t>Saadud sihtfinantseerimine põhivara soetuseks</t>
  </si>
  <si>
    <t>mitteresidentidelt</t>
  </si>
  <si>
    <t>Hoonete (v.a.eluhooned) müügiga seotud kulud</t>
  </si>
  <si>
    <t>videokaamera</t>
  </si>
  <si>
    <t>12 67 23 008 0</t>
  </si>
  <si>
    <t>Väisrahastusega projekt "Programmipõhine nõustamisteenus - pilootprojekt Harjumaa tööturu riskirühmade tööga hõivatuse säilitamiseks/taastamiseks "</t>
  </si>
  <si>
    <t>228 88 00 00 0</t>
  </si>
  <si>
    <t>228 88 01 00 0</t>
  </si>
  <si>
    <t>Programmipõhine nõustamisteenus</t>
  </si>
  <si>
    <t>projekt "Meediaõpetus ja integratsioon"</t>
  </si>
  <si>
    <t>Autoriõiguse- ja litsentsitasud</t>
  </si>
  <si>
    <t>220 85 02 99 0</t>
  </si>
  <si>
    <t>12 06 25 024 0</t>
  </si>
  <si>
    <t>piirkondlikud kultuuriüritused (Mustamäe linnaosa) - jaotamata</t>
  </si>
  <si>
    <t>12 02 23 021 0</t>
  </si>
  <si>
    <t>Pääsküla autobussipeatus</t>
  </si>
  <si>
    <t>Uute äriühingute moodustamine (jaotamata)</t>
  </si>
  <si>
    <t xml:space="preserve">223 40 08 00 0 </t>
  </si>
  <si>
    <t>Kultuuritehase rekonstrueerimise esimene etapp</t>
  </si>
  <si>
    <t>Kommunikatsiooni-, kultuuri- ja vaba aja sisustamise kulud</t>
  </si>
  <si>
    <t>Muud KOV omavalitsuse üksused ja omavalitsusasutused</t>
  </si>
  <si>
    <t>koolieelse lasteasutuse õppekulude tasu</t>
  </si>
  <si>
    <t>116 03 10 00 0</t>
  </si>
  <si>
    <t>kontaktseminaril osalemiseks Aberdares (Suurbritannias)</t>
  </si>
  <si>
    <t>12 64 23 059 0</t>
  </si>
  <si>
    <t>116 41 01 00 0</t>
  </si>
  <si>
    <t>Tallinna Paekaare Gümnaasium - automaatse tulekahjusignalisats.projekteerimine ja paigaldus</t>
  </si>
  <si>
    <t>12 65 23 072 0</t>
  </si>
  <si>
    <t>Kulud kokku - jaotamata</t>
  </si>
  <si>
    <t>Tln Päikesejänku LA - saali põranda remont</t>
  </si>
  <si>
    <t>Taseme- ja vabahariduslik koolitus</t>
  </si>
  <si>
    <t>115 19 11 00 0</t>
  </si>
  <si>
    <t>115 19 12 00 0</t>
  </si>
  <si>
    <t>250 01 84 00 0</t>
  </si>
  <si>
    <t>koolitervishoiu infosüsteemi arendusprojekt</t>
  </si>
  <si>
    <t>kantseleiteenused</t>
  </si>
  <si>
    <t>231 99 11 01 0</t>
  </si>
  <si>
    <t>tänavasildid</t>
  </si>
  <si>
    <t>231 99 11 02 0</t>
  </si>
  <si>
    <t>pargipingid</t>
  </si>
  <si>
    <t>231 99 19 00 0</t>
  </si>
  <si>
    <t>Astangu-Harku eskiisprojekt</t>
  </si>
  <si>
    <t>239 00 00 00 0</t>
  </si>
  <si>
    <t>LINNAMAJANDUS</t>
  </si>
  <si>
    <t>239 11 00 00 0</t>
  </si>
  <si>
    <t>mitteresidentidelt ostetud väärtpaberitelt</t>
  </si>
  <si>
    <t>3821.9</t>
  </si>
  <si>
    <t>115 01 32 00 0</t>
  </si>
  <si>
    <t>12 65 23 059 0</t>
  </si>
  <si>
    <t>Eri Klas`i 70. juubelit tähistava kontserdi "Kui su hing on noor" korraldamiseks</t>
  </si>
  <si>
    <t>12 52 25 024 0</t>
  </si>
  <si>
    <t>sihtstipendium Salme Kultuurikeskusele</t>
  </si>
  <si>
    <t>Jaan Poska stipendium</t>
  </si>
  <si>
    <t>Johan Pitka stipendium</t>
  </si>
  <si>
    <t>Vanalinna Muusikamaja Tütarlastekoori osalemine 39. Tolosa Lastekooride konkursil Hispaanias</t>
  </si>
  <si>
    <t>12 52 23 011 0</t>
  </si>
  <si>
    <t>projekt "FERIA 2007 Raplamaal"</t>
  </si>
  <si>
    <t>12 79 23 002 0</t>
  </si>
  <si>
    <t>223 40 03 00 0</t>
  </si>
  <si>
    <t>Muu immateriaalne põhivara soetusmaksumuses</t>
  </si>
  <si>
    <t>226 24 05 00 0</t>
  </si>
  <si>
    <t>MTÜ Nõmme Tennis</t>
  </si>
  <si>
    <t>226 24 06 00 0</t>
  </si>
  <si>
    <t>12 67 45 016 0</t>
  </si>
  <si>
    <t>Õppepäevad looduskaitsest 2012</t>
  </si>
  <si>
    <t>Trükis "Kloostrimetsa soo õpperada"</t>
  </si>
  <si>
    <t>12 67 25 009 0</t>
  </si>
  <si>
    <t>rahvaraamatukogudele</t>
  </si>
  <si>
    <t>teatritele</t>
  </si>
  <si>
    <t>programmi "Keeleõppe arendamine" raames projekti "Eesti keele omandamisele suunatud tööjõuvahetused ja keeleõpe ebapiisava eesti keele oskusega täiskasvanutele" läbiviimiseks</t>
  </si>
  <si>
    <t>12 64 23 049 0</t>
  </si>
  <si>
    <t>apteegi öövahetuse teenuse ostmine</t>
  </si>
  <si>
    <t>277 35 01 02 0</t>
  </si>
  <si>
    <t>pedagoogilise personali õppelaenu kustutamine</t>
  </si>
  <si>
    <t xml:space="preserve">SAADUD TOETUSED </t>
  </si>
  <si>
    <t>12 65 20 001 0</t>
  </si>
  <si>
    <t>Projekt "Avalike teenuste kättesaadavuse parandamine muukeelse elanikkonna hulgas"</t>
  </si>
  <si>
    <t>piirkondlikud spordiüritused (Pirita linnaosa)</t>
  </si>
  <si>
    <t>226 25 90 00 0</t>
  </si>
  <si>
    <t>225 15 41 15 0</t>
  </si>
  <si>
    <t>Veetranspordi piletitulu</t>
  </si>
  <si>
    <t>veetranspordi piletitulu</t>
  </si>
  <si>
    <t>116 42 00 00 0</t>
  </si>
  <si>
    <t>Linnavaraamet</t>
  </si>
  <si>
    <t>Piirkondlikud noorsooüritused</t>
  </si>
  <si>
    <t>Õigused ja litsentsid</t>
  </si>
  <si>
    <t>12 11 28 006 0</t>
  </si>
  <si>
    <t>115 19 21 00 0</t>
  </si>
  <si>
    <t>115 19 22 00 0</t>
  </si>
  <si>
    <t>228 39 00 00 0</t>
  </si>
  <si>
    <t>12 64 27 006 0</t>
  </si>
  <si>
    <t>239 11 22 30 0</t>
  </si>
  <si>
    <t>Arvestus- ja auditeerimisteenused</t>
  </si>
  <si>
    <t>12 39 25 002 0</t>
  </si>
  <si>
    <t>Tartu Linnavalitsus</t>
  </si>
  <si>
    <t>Kommunaalamet</t>
  </si>
  <si>
    <t>233 01 01 00 0</t>
  </si>
  <si>
    <t>233 11 00 00 0</t>
  </si>
  <si>
    <t>Spetsiifilised matuseteenused</t>
  </si>
  <si>
    <t>IT seadmete ühishange linna ametiasutustele</t>
  </si>
  <si>
    <t>Arhiivihoonete Tolli 4,6,8 renoveerimise jätkamine</t>
  </si>
  <si>
    <t>projekti "Tagasi Vargamäele" läbiviimiseks</t>
  </si>
  <si>
    <t>12 06 25 032 0</t>
  </si>
  <si>
    <t>projekti "Teeme teatrit eesti keeles" toetamiseks</t>
  </si>
  <si>
    <t>12 65 23 037 0</t>
  </si>
  <si>
    <t>Laste mänguväljakute valgustamine</t>
  </si>
  <si>
    <t>12 91 30 003 0</t>
  </si>
  <si>
    <t>EL ÜKF (ISPA) sadamate ühendusteed</t>
  </si>
  <si>
    <t>Lühiajalise lähetuse päevarahad</t>
  </si>
  <si>
    <t>Kultuurikeskus Lindakivi huviringide maja (CO2)</t>
  </si>
  <si>
    <t>223 40 24 00 0</t>
  </si>
  <si>
    <t xml:space="preserve">Tallinna linna Mihhail Bronšteini stipendium                       </t>
  </si>
  <si>
    <t>piirkondlikud kultuuriüritused (Kesklinn) - jaotamata</t>
  </si>
  <si>
    <t>etendusasutuse tasulised teenused</t>
  </si>
  <si>
    <t xml:space="preserve">Kohustuste suurenemine - 723 11 00 00 0 </t>
  </si>
  <si>
    <t>Kohustuste vähenemine - 723 12 00 00 0</t>
  </si>
  <si>
    <t>Müüdud vara jääkväärtus</t>
  </si>
  <si>
    <t>12 64 23 042 0</t>
  </si>
  <si>
    <t>12 64 23 043 0</t>
  </si>
  <si>
    <t>225 11 14 60 0</t>
  </si>
  <si>
    <t>225 11 14 70 0</t>
  </si>
  <si>
    <t>225 11 14 80 0</t>
  </si>
  <si>
    <t>225 11 14 90 0</t>
  </si>
  <si>
    <t>12 06 25 041 0</t>
  </si>
  <si>
    <t>Tallinna Loitsu Lasteaia avariikahjustuste likvideerimine</t>
  </si>
  <si>
    <t>Tarkvara müügitulu</t>
  </si>
  <si>
    <t>12 14 27 009 0</t>
  </si>
  <si>
    <t>"Muusika kalender" (Harju MV-lt)</t>
  </si>
  <si>
    <t>12 14 27 010 0</t>
  </si>
  <si>
    <t>Tulu kaubandustegevusest</t>
  </si>
  <si>
    <t>116 62 01 00 0</t>
  </si>
  <si>
    <t>projekt INNOREG-uudsete äristruktuuride arendamine konkurentsivõime tagamiseks (Interreg IV A)</t>
  </si>
  <si>
    <t>248 11 11 08 0</t>
  </si>
  <si>
    <t>277 20 00 00 0</t>
  </si>
  <si>
    <t>Esmatasandi arstiabi</t>
  </si>
  <si>
    <t>turvalisus (Põhja-Tallinn)</t>
  </si>
  <si>
    <t>Jäätmeteavituskampaania PRÜGIHUNT 2010 ettevalmistamine ja läbiviimine</t>
  </si>
  <si>
    <t>Müüdud eluhoonete jääkväärtus</t>
  </si>
  <si>
    <t xml:space="preserve">Tallinna Kopli Ametikoolile Comeniuse programmi raames Tallinnas toimuval kontaktseminaril osalemiseks </t>
  </si>
  <si>
    <t>12 64 23 086 0</t>
  </si>
  <si>
    <t>12 64 23 087 0</t>
  </si>
  <si>
    <t>12 64 23 088 0</t>
  </si>
  <si>
    <t>12 64 23 089 0</t>
  </si>
  <si>
    <t>12 64 23 090 0</t>
  </si>
  <si>
    <t>12 64 23 091 0</t>
  </si>
  <si>
    <t>12 64 23 092 0</t>
  </si>
  <si>
    <t>12 64 23 093 0</t>
  </si>
  <si>
    <t>12 64 23 094 0</t>
  </si>
  <si>
    <t>12 64 23 095 0</t>
  </si>
  <si>
    <t>Tallinna Muusikakoolile sümfooniaorkestri esinemiseks Augustibluusil</t>
  </si>
  <si>
    <t>12 52 23 051 0</t>
  </si>
  <si>
    <t>12 52 23 052 0</t>
  </si>
  <si>
    <t>Nõmme Muusikakoolile sümfooniaorkestri osalemiseks Riia Linna Festivalil</t>
  </si>
  <si>
    <t>12 67 23 025 0</t>
  </si>
  <si>
    <t xml:space="preserve"> Pirita Majandusgümnaasiumile projekti "Metsanädal Pirita Majandusgümnaasiumus" korraldamiseks</t>
  </si>
  <si>
    <t>12 65 23 064 0</t>
  </si>
  <si>
    <t>Projekt "Pargi ja reisi"    </t>
  </si>
  <si>
    <t xml:space="preserve">242 25 01 00 0 </t>
  </si>
  <si>
    <t>ühistranspordiseaduse alusel määratud trahvid - takso</t>
  </si>
  <si>
    <t>111 11 00 00 0</t>
  </si>
  <si>
    <t>Maamaks</t>
  </si>
  <si>
    <t>Teeseaduse alusel määratud trahvid</t>
  </si>
  <si>
    <t>3880</t>
  </si>
  <si>
    <t>Lasnamäe Linnaosa Valitsus</t>
  </si>
  <si>
    <t>välisrahastusega projekt FIR (Sõbralike saarte ühendus)</t>
  </si>
  <si>
    <t>239 60 02 00 0</t>
  </si>
  <si>
    <t>projekt TEN</t>
  </si>
  <si>
    <t>242 10 15 00 0</t>
  </si>
  <si>
    <t>päevakeskuse teenused (Kesklinn)</t>
  </si>
  <si>
    <t>projekt "Kodanik ja ühiskond"</t>
  </si>
  <si>
    <t>projekt "Eesti kirjanduse õpetamine eesti keeles"</t>
  </si>
  <si>
    <t>projekt "Reaal- ja loodusainete rakendusliku huviharidusvõrgustiku mudeli väljatöötamine ja rakendamine põhikooli õpilastele - tehnoloogiaõpetuskool üldhariduskoolis"</t>
  </si>
  <si>
    <t>liinivedu autobussidega</t>
  </si>
  <si>
    <t>taksoveo kontroll</t>
  </si>
  <si>
    <t>projekt "Alkoholiprobleemidega peredest pärit laste olukorra parandamine"</t>
  </si>
  <si>
    <t>228 44 00 00 0</t>
  </si>
  <si>
    <t>Soojusenergia hinnatõusu kompenseerimine</t>
  </si>
  <si>
    <t>228 44 01 00 0</t>
  </si>
  <si>
    <t>12 02 23 061 0</t>
  </si>
  <si>
    <t>Konverentsi "Innovation and Intelligence" korraldamiseks</t>
  </si>
  <si>
    <t>12 06 23 020 0</t>
  </si>
  <si>
    <t>223 20 21 10 0</t>
  </si>
  <si>
    <t>tg rannad ja puhkealad - jaotamata</t>
  </si>
  <si>
    <t>230 11 99 00 0</t>
  </si>
  <si>
    <t>tg teetööd - jaotamata</t>
  </si>
  <si>
    <t>230 17 99 00 0</t>
  </si>
  <si>
    <t>MIMOSA liiklusjärelevalve kaamerad</t>
  </si>
  <si>
    <t>Koolieelsete lasteasutuste nõudepesumasinate soetamine</t>
  </si>
  <si>
    <t>Tln Mustamäe Gümnaasium - CNC freespingid</t>
  </si>
  <si>
    <t>Tln Reaalkool - CNC freespingid</t>
  </si>
  <si>
    <t>koolieelse lasteasutuse kohatasu</t>
  </si>
  <si>
    <t>12 89 25 016 0</t>
  </si>
  <si>
    <t>Anne Järvsoo pärandvara - annetus Tallinna Loomaiaile</t>
  </si>
  <si>
    <t>1 grupp (astme- või põhipalk ja selle suurendus, muu töötasu, puhkustasud ja haigushüvitised kokku)</t>
  </si>
  <si>
    <t>eraldis SA-lt Tallinn 2011</t>
  </si>
  <si>
    <t>12 14 27 015 0</t>
  </si>
  <si>
    <t>12 14 27 016 0</t>
  </si>
  <si>
    <t>12 91 23 010 0</t>
  </si>
  <si>
    <t>Esindus- ja vastuvõtukulud (va kingitused ja auhinnad)</t>
  </si>
  <si>
    <t>projekt "Sotsiaalhoolekande aastakonverents 2008"</t>
  </si>
  <si>
    <t>Kutsehaiguste ja tööõnnetustega seotud kahjuhüvitised kannatanutele</t>
  </si>
  <si>
    <t xml:space="preserve">Õigusabi </t>
  </si>
  <si>
    <t>Pelgulinna raamatukogu mööbli ostmine</t>
  </si>
  <si>
    <t>12 08 23 002 0</t>
  </si>
  <si>
    <t>Välisrahastusega projekti  „Kristiine Linnaosa Valitsuse ühtne meeskond“ (personalikoolitus) kulude katteks Riigikantselei struktuuritoetuse talituselt</t>
  </si>
  <si>
    <t>116 83 01 00 0</t>
  </si>
  <si>
    <t>115 18 98 00 0</t>
  </si>
  <si>
    <t>239 11 10 00 0</t>
  </si>
  <si>
    <t>12 06 25 021 0</t>
  </si>
  <si>
    <t>toimetulekut soodustavad teenused</t>
  </si>
  <si>
    <t>projekti "Püha Cecilia missa" teostamiseks</t>
  </si>
  <si>
    <t>800 41 01 00 0</t>
  </si>
  <si>
    <t>12 02 23 025 0</t>
  </si>
  <si>
    <t>12 14 25 002 0</t>
  </si>
  <si>
    <t>valitsussektorisiseselt ostetud väärtpaberitelt</t>
  </si>
  <si>
    <t>3821.0</t>
  </si>
  <si>
    <t>12 67 23 034 0</t>
  </si>
  <si>
    <t xml:space="preserve">Uurimusliku õppepäeva raames projekti "Kas laevaliiklus muudab Aegna saare rannajoont?" teostamiseks </t>
  </si>
  <si>
    <t>Tallinna 53. Keskkooli tervikrenoveerimine</t>
  </si>
  <si>
    <t>Tallinna Lilleküla Gümnaasiumi tervikrenoveerimine</t>
  </si>
  <si>
    <t>248 12 11 10 0</t>
  </si>
  <si>
    <t>üldised turundustegevused</t>
  </si>
  <si>
    <t>piirkondlikud spordiüritused (Nõmme linnaosa)</t>
  </si>
  <si>
    <t>Pirita Kose Lasteaia kütteautomaatika avariiremont</t>
  </si>
  <si>
    <t>sotsiaalmajutusüksus</t>
  </si>
  <si>
    <t>239 11 21 00 0</t>
  </si>
  <si>
    <t>Linnamuuseumi museaalid</t>
  </si>
  <si>
    <t>Toomkiriku akende restaureerimise järkamine</t>
  </si>
  <si>
    <t>Särgava juurdeehitus</t>
  </si>
  <si>
    <t>Arhiiviseaduse alusel teostatavate toimingute riigilõiv</t>
  </si>
  <si>
    <t>12 52 23 014 0</t>
  </si>
  <si>
    <t>Tollimaks</t>
  </si>
  <si>
    <t>Muud maksud</t>
  </si>
  <si>
    <t>Riigilõivud</t>
  </si>
  <si>
    <t>227 39 70 00 0</t>
  </si>
  <si>
    <t>piirkondlikud noorsooüritused (Nõmme linnaosa)</t>
  </si>
  <si>
    <t>227 39 80 00 0</t>
  </si>
  <si>
    <t>Kalamaja kalmistupark (kommunikatsioonid)</t>
  </si>
  <si>
    <t>Projekt " Tegutsedes terviseni"</t>
  </si>
  <si>
    <t>supiköögiteenused</t>
  </si>
  <si>
    <t>12 30 00 000 0</t>
  </si>
  <si>
    <t>12 39 00 000 0</t>
  </si>
  <si>
    <t>12 40 00 000 0</t>
  </si>
  <si>
    <t>Valitsussektorisse kuuluvatelt AÕJ isikutelt</t>
  </si>
  <si>
    <t>115 01 11 00 0</t>
  </si>
  <si>
    <t>kodumaistelt hoiustelt</t>
  </si>
  <si>
    <t>3820.8</t>
  </si>
  <si>
    <t>115 01 12 00 0</t>
  </si>
  <si>
    <t>Urmas Sisaskilt Missa nr 5 tellimiseks</t>
  </si>
  <si>
    <t>12 52 25 014 0</t>
  </si>
  <si>
    <t>223 40 04 00 0</t>
  </si>
  <si>
    <t>Tallinna Ülikool</t>
  </si>
  <si>
    <t>247 99 01 00 0</t>
  </si>
  <si>
    <t>201 00 00 00 0</t>
  </si>
  <si>
    <t>LINNA JUHTIMINE</t>
  </si>
  <si>
    <t>Tallinna linna stipendium (EBS)</t>
  </si>
  <si>
    <t>Omavalitsusfoorumid</t>
  </si>
  <si>
    <t>220 31 00 00 0</t>
  </si>
  <si>
    <t>220 31 01 00 0</t>
  </si>
  <si>
    <t>226 24 29 00 0</t>
  </si>
  <si>
    <t>MTÜ Audentese Võrkpalliklubi (Tallinna Selver)</t>
  </si>
  <si>
    <t>Tallinna Reaalkool - arvutiprojektori hankimine</t>
  </si>
  <si>
    <t>220 05 11 00 0</t>
  </si>
  <si>
    <t>220 12 12 00 0</t>
  </si>
  <si>
    <t>arhivaalides sisalduva info vahendamine</t>
  </si>
  <si>
    <t>220 13 00 00 0</t>
  </si>
  <si>
    <t>Toetus AS-le Lääne-Tallinna Keskhaigla Naistepolikliiniku Perekeskuse väljaehitamiseks</t>
  </si>
  <si>
    <t>12 02 23 046 0</t>
  </si>
  <si>
    <t>TBA taimekasvatuskapi soetamine</t>
  </si>
  <si>
    <t>12 06 27 001 0</t>
  </si>
  <si>
    <t>välisabi Õismäe Kooli renoveerimiseks</t>
  </si>
  <si>
    <t>liiklusseaduse alusel määratud trahvid</t>
  </si>
  <si>
    <t>113 24 00 00 0</t>
  </si>
  <si>
    <t>113 17 91 00 0</t>
  </si>
  <si>
    <t>INNOCLUS II (SPF)</t>
  </si>
  <si>
    <t>220 04 28 00 0</t>
  </si>
  <si>
    <t>12 65 23 049 0</t>
  </si>
  <si>
    <t>12 65 23 050 0</t>
  </si>
  <si>
    <t>12 05 00 000 0</t>
  </si>
  <si>
    <t>12 06 00 000 0</t>
  </si>
  <si>
    <t>Majandus- ja Kommunikatsiooniministeerium</t>
  </si>
  <si>
    <t>Põllumajandusministeerium</t>
  </si>
  <si>
    <t>huviväärsusi tutvustavate toodete müük</t>
  </si>
  <si>
    <t>mitteresidentidele emiteeritud võlakirjade intressid</t>
  </si>
  <si>
    <t>Noorte laulu- ja tantsupidu</t>
  </si>
  <si>
    <t>228 95 30 00 0</t>
  </si>
  <si>
    <t>sotsiaalsed töökohad (Sotsiaal- ja Tervishoiuamet)</t>
  </si>
  <si>
    <t>Põhikoolist väljalangenud riskigruppi kuuluvate õpilaste taaskaasamine haridusse individualiseeriva eelkutseõppesüsteemi alusel.</t>
  </si>
  <si>
    <t>12 63 28 004 0</t>
  </si>
  <si>
    <t>12 63 28 005 0</t>
  </si>
  <si>
    <t>projekt "Tallinna linnaosade tervisemeeskondade tegevuse arendamine ja võimestamine"</t>
  </si>
  <si>
    <t>personaliarendus</t>
  </si>
  <si>
    <t>114 80 00 00 0</t>
  </si>
  <si>
    <t>Tulu autoriõiguste kasutuse eest</t>
  </si>
  <si>
    <t>114 80 11 00 0</t>
  </si>
  <si>
    <t>tulu helisalvestise kasutuse eest</t>
  </si>
  <si>
    <t>Perekonnaseisuteenused</t>
  </si>
  <si>
    <t>Töötuskindlustusmaksu kapitaliseerimine (miinus)</t>
  </si>
  <si>
    <t>228 13 05 05 0</t>
  </si>
  <si>
    <t>113 26 00 00 0</t>
  </si>
  <si>
    <t>projekti "Võõrkeelte abiga aktiivseks eurooplaseks" teostamiseks</t>
  </si>
  <si>
    <t>projekt "Avaliku halduse ja õigusloome kvaliteedi tõstmine omavalitsusüksustes"</t>
  </si>
  <si>
    <t>114 40 09 00 0</t>
  </si>
  <si>
    <t xml:space="preserve">Kultuuridevahelise Haridusseltsi MITRA e.V. poolt Tallinna Liikuri Lasteaiale projekti "VIA LIGHT - Language for Integration and Global Human Tolerance" teostamiseks
(Interkulturelle pädagogische Gesellschaft MITRA e.V.) </t>
  </si>
  <si>
    <t>12 91 25 004 0</t>
  </si>
  <si>
    <t>12 63 23 009 0</t>
  </si>
  <si>
    <t>12 52 23 036 0</t>
  </si>
  <si>
    <t>Kadrioru Pargi soetused</t>
  </si>
  <si>
    <t>Kopli tn ja Erika tn ristmik</t>
  </si>
  <si>
    <t>12 11 20 001 0</t>
  </si>
  <si>
    <t>12 52 25 039 0</t>
  </si>
  <si>
    <t>116 08 99 00 0</t>
  </si>
  <si>
    <t>Meditsiinikulud ja hügieenikulud</t>
  </si>
  <si>
    <t>Põhivara soetamiseks saadud välisabi amortisatsioon</t>
  </si>
  <si>
    <t>Tuletisinstrumendid</t>
  </si>
  <si>
    <t>Tuletisinstrumendid - tagastamine</t>
  </si>
  <si>
    <t>Vähemusosa</t>
  </si>
  <si>
    <t>laste mängu- ja vaba aja keskused (mängujaamad)</t>
  </si>
  <si>
    <t>223 39 17 00 0</t>
  </si>
  <si>
    <t>õpilaste teatripiletid</t>
  </si>
  <si>
    <t>Tallinna Õismäe Humanitaargümnaasiumi sõiduauto ost</t>
  </si>
  <si>
    <t>12 91 33 004 0</t>
  </si>
  <si>
    <t>tulu parkimisest asutuse territooriumil</t>
  </si>
  <si>
    <t>LogON Baltic</t>
  </si>
  <si>
    <t>245 15 01 00 0</t>
  </si>
  <si>
    <t>City Instruments</t>
  </si>
  <si>
    <t>"Active future in Tallinn"</t>
  </si>
  <si>
    <t>12 65 27 001 0</t>
  </si>
  <si>
    <t>Ranna noortekeskus</t>
  </si>
  <si>
    <t>sotsiaalselt tundlike sihtgruppide rehabilitatsiooniteenused</t>
  </si>
  <si>
    <t>220 01 11 11 0</t>
  </si>
  <si>
    <t>12 06 23 021 0</t>
  </si>
  <si>
    <t>projekti "World schools championship, ISF table tennis 2012" teostamiseks</t>
  </si>
  <si>
    <t>Püha Miikaeli poistekoorile XI rahvusvahelisel Watou Gregoriaani Festivalil osalemiseks</t>
  </si>
  <si>
    <t>12 06 23 022 0</t>
  </si>
  <si>
    <t>12 52 23 054 0</t>
  </si>
  <si>
    <t>12 52 23 055 0</t>
  </si>
  <si>
    <t>12 52 23 056 0</t>
  </si>
  <si>
    <t>12 52 23 057 0</t>
  </si>
  <si>
    <t>12 52 23 058 0</t>
  </si>
  <si>
    <t>"Kaminamuusika" kontsertsarja korraldamiseks Vanalinna Muusikamajas</t>
  </si>
  <si>
    <t>keelpillide soetamiseks</t>
  </si>
  <si>
    <t>"Estonia" kontserdisaali üürimine VHK Muusikakooli aastakontserdiks</t>
  </si>
  <si>
    <t>kannelde soetamiseks</t>
  </si>
  <si>
    <t>12 89 23 027 0</t>
  </si>
  <si>
    <t>Sihtasutuselt Avatud Eesti Fond Vanalinna Hariduskolleegiumile projekti "Kultuuride mitmekesisus on meie vaimuvara" teostamiseks</t>
  </si>
  <si>
    <t>12 99 23 009 0</t>
  </si>
  <si>
    <t>12 52 25 070 0</t>
  </si>
  <si>
    <t>116 09 38 00 0</t>
  </si>
  <si>
    <t>12 63 23 003 0</t>
  </si>
  <si>
    <t>225 05 70 01 0</t>
  </si>
  <si>
    <t>Vene akadeemiline õppekeskus</t>
  </si>
  <si>
    <t>Elamumessid</t>
  </si>
  <si>
    <t>Tallinna Tugikeskus Juks renoveerimine (Kadaka tee 153)</t>
  </si>
  <si>
    <t>Kasum/kahjum finantsinvesteeringute müügist</t>
  </si>
  <si>
    <t>Kasum/kahjum aktsiate ja muude omakapitaliinstrumentide müügist</t>
  </si>
  <si>
    <t>Eri- ja vormiriietus (va kaitseotstarbelised kulud)</t>
  </si>
  <si>
    <t>toimetulekutoetus</t>
  </si>
  <si>
    <t>projekt MAX ( endine SUCCESS)</t>
  </si>
  <si>
    <t>12 91 42 999 0</t>
  </si>
  <si>
    <t>223 40 14 00 0</t>
  </si>
  <si>
    <t>projekt "Uus talvetraditsioon"</t>
  </si>
  <si>
    <t>12 64 23 001 0</t>
  </si>
  <si>
    <t>12 81 23 050 0</t>
  </si>
  <si>
    <t>Annetused</t>
  </si>
  <si>
    <t>projekti "Comenius and Leonardo sa Vinci Contact Seminar" raames kontaktseminaril osalemiseks (Slovakkias)</t>
  </si>
  <si>
    <t>12 91 20 010 0</t>
  </si>
  <si>
    <t>220 04 22 00 0</t>
  </si>
  <si>
    <t>RAIN</t>
  </si>
  <si>
    <t>KÜ</t>
  </si>
  <si>
    <t>TEGEVUSTULUD</t>
  </si>
  <si>
    <t>MAKSUD JA SOTSIAALKINDLUSTUSMAKSED</t>
  </si>
  <si>
    <t>TULUMAKS</t>
  </si>
  <si>
    <t xml:space="preserve">Füüsilise isiku tulumaks </t>
  </si>
  <si>
    <t xml:space="preserve">Tulumaks füüsilise isiku tulult </t>
  </si>
  <si>
    <t>OMANDIMAKSUD</t>
  </si>
  <si>
    <t>12 67 45 011 0</t>
  </si>
  <si>
    <t>116 65 00 00 0</t>
  </si>
  <si>
    <t>Muud teenused</t>
  </si>
  <si>
    <t>116 65 01 00 0</t>
  </si>
  <si>
    <t>veoseloa tasu</t>
  </si>
  <si>
    <t>800 41 71 21 0</t>
  </si>
  <si>
    <t>piirkondlikud kultuuriüritused (Nõmme linnaosa) - jaotamata</t>
  </si>
  <si>
    <t>225 05 80 00 0</t>
  </si>
  <si>
    <t>225 05 80 99 0</t>
  </si>
  <si>
    <t>ehitusseaduse alusel määratud trahvid</t>
  </si>
  <si>
    <t>113 13 00 00 0</t>
  </si>
  <si>
    <t>239 60 00 00 0</t>
  </si>
  <si>
    <t>239 60 01 00 0</t>
  </si>
  <si>
    <t>225 04 01 11 0</t>
  </si>
  <si>
    <t>225 04 10 00 0</t>
  </si>
  <si>
    <t>Linnavolikogu kantselei investeeringud</t>
  </si>
  <si>
    <t>äriruumide majandamine (Kesklinn)</t>
  </si>
  <si>
    <t>Linnaarhiivi paljundustehnika soetamine</t>
  </si>
  <si>
    <t>12 08 23 001 0</t>
  </si>
  <si>
    <t>Üürile ja rendile antud kinnistute, hoonete, ruumide üür ja rent</t>
  </si>
  <si>
    <t>Toimetulekutoetus</t>
  </si>
  <si>
    <t>228 30 01 00 0</t>
  </si>
  <si>
    <t xml:space="preserve">Tähtajani hoitavad võlakirjad </t>
  </si>
  <si>
    <t>Võlakirjad nominaalväärtuses</t>
  </si>
  <si>
    <t>MTÜ Integratsiooni Ühiskondlik Algatuskeskus - venekeelse Tallinna linna valitsemist tutvustava raamatu väljaandmiseks ja tegevuse toetamine</t>
  </si>
  <si>
    <t>223 43 16 00 0</t>
  </si>
  <si>
    <t>ELOS: Quality review &amp; recognition at policy level</t>
  </si>
  <si>
    <t>Koolieelsete lasteasutuste kohatasu</t>
  </si>
  <si>
    <t>Tasu töövihikute, õppematerjali ja muude õppekulude katteks</t>
  </si>
  <si>
    <t>Tasu toitlustamiskuludeks</t>
  </si>
  <si>
    <t>Intressi- ja viivisekulud võlakirjadelt ja muudelt võlainstrumentidelt</t>
  </si>
  <si>
    <t>223 17 81 90 0</t>
  </si>
  <si>
    <t>223 17 81 99 0</t>
  </si>
  <si>
    <t>223 17 88 01 0</t>
  </si>
  <si>
    <t>223 17 88 02 0</t>
  </si>
  <si>
    <t>223 17 88 03 0</t>
  </si>
  <si>
    <t>223 17 88 04 0</t>
  </si>
  <si>
    <t>223 17 88 05 0</t>
  </si>
  <si>
    <t>Tallinna 5. Lasteaed - sokli remont</t>
  </si>
  <si>
    <t>Tln LA Südameke rühmaruumide väljaehitamine</t>
  </si>
  <si>
    <t>Tln Arte Gümnaasiumi automaatse tulekahjusignaalisatsiooni paigaldus</t>
  </si>
  <si>
    <t xml:space="preserve">piirkondlikud kultuuriüritused (Kesklinn) </t>
  </si>
  <si>
    <t>liinivedu</t>
  </si>
  <si>
    <t>242 10 01 01 0</t>
  </si>
  <si>
    <t>Osalemine noorte nõustamiskeskuses</t>
  </si>
  <si>
    <t>277 51 01 00 0</t>
  </si>
  <si>
    <t>Elamumajandus</t>
  </si>
  <si>
    <t>Kalamaja pargi rekonstrueerimine</t>
  </si>
  <si>
    <t>Pirita rannakaitserajatiste projekteerimine</t>
  </si>
  <si>
    <t>220 11 60 00 0</t>
  </si>
  <si>
    <t>223 43 10 00 0</t>
  </si>
  <si>
    <t xml:space="preserve">tasu jäätmete vastuvõtmise eest jäätmejaamas </t>
  </si>
  <si>
    <t>228 39 20 00 0</t>
  </si>
  <si>
    <t>patentide vormistamise toetamine</t>
  </si>
  <si>
    <t>248 31 00 00 0</t>
  </si>
  <si>
    <t>12 65 23 076 0</t>
  </si>
  <si>
    <t>12 64 23 053 0</t>
  </si>
  <si>
    <t>12 64 23 054 0</t>
  </si>
  <si>
    <t>12 52 23 040 0</t>
  </si>
  <si>
    <t>ettevõtluse loengutasu</t>
  </si>
  <si>
    <t>12 67 25 008 0</t>
  </si>
  <si>
    <t>Tallinna Loomaaia katlamaja rekonstrueerimiseks ja soojatootmise üleviimiseks biokütusele</t>
  </si>
  <si>
    <t>mitterahalise kohustuse suurenemine</t>
  </si>
  <si>
    <t>A.H.Tammsaare muuseumi konverentsi „Tõde ja õigus: kirjandus, mis kunagi valmis ei saa” („Tõde ja õigus” 80) ettekannete kogumiku väljaandmiseks</t>
  </si>
  <si>
    <t>230 11 08 99 0</t>
  </si>
  <si>
    <t>muud tunnelid</t>
  </si>
  <si>
    <t>Etendus- ja kontserdiasutuste tasulised teenused</t>
  </si>
  <si>
    <t>Reklaami müügi tulud</t>
  </si>
  <si>
    <t>Toetused</t>
  </si>
  <si>
    <t>223 40 01 00 0</t>
  </si>
  <si>
    <t>116 08 41 00 0</t>
  </si>
  <si>
    <t>MTÜ Spordiürituste Korraldamine Klubi</t>
  </si>
  <si>
    <t>MTÜ ESTO MAXIBASKET</t>
  </si>
  <si>
    <t>116 05 17 00 0</t>
  </si>
  <si>
    <t>muuseumi tasulised teenused</t>
  </si>
  <si>
    <t>01700</t>
  </si>
  <si>
    <t>05400</t>
  </si>
  <si>
    <t>04360</t>
  </si>
  <si>
    <t>05200</t>
  </si>
  <si>
    <t>06300</t>
  </si>
  <si>
    <t xml:space="preserve">sotsiaalhoolekandeosakondade ja haiglate hooldustöötajate rehabilitatsioon                  </t>
  </si>
  <si>
    <t>Lääne-Tallinna Keskhaigla sõltuvushäiretega haigete ravi-ja rehabilitatsioonikeskus</t>
  </si>
  <si>
    <t>Nõmme tee (Linnu tee - Tammsaare tee)</t>
  </si>
  <si>
    <t>Pärnu maantee (Laane tn-Hiiu tn)</t>
  </si>
  <si>
    <t>Kärberi tn</t>
  </si>
  <si>
    <t>Keskuse tn</t>
  </si>
  <si>
    <t>226 13 11 00 0</t>
  </si>
  <si>
    <t>projekt "Elurõõm eesti keele õppimise kaudu"</t>
  </si>
  <si>
    <t>muud kommunaalkulud</t>
  </si>
  <si>
    <t>linnamajandus</t>
  </si>
  <si>
    <t>linnatransport</t>
  </si>
  <si>
    <t>keskkonnakaitse</t>
  </si>
  <si>
    <t>Kaminamuusika kontserdisarja korraldamiseks</t>
  </si>
  <si>
    <t>12 52 23 002 0</t>
  </si>
  <si>
    <t>12 52 23 001 0</t>
  </si>
  <si>
    <t>12 52 23 003 0</t>
  </si>
  <si>
    <t>12 52 25 067 0</t>
  </si>
  <si>
    <t>12 52 25 068 0</t>
  </si>
  <si>
    <t>12 52 25 069 0</t>
  </si>
  <si>
    <t>Jalgrattateede rajamine</t>
  </si>
  <si>
    <t xml:space="preserve">Riigi ja kohalike omavalituste vahelised muud toetused </t>
  </si>
  <si>
    <t>projekti "Kutse sünnipäevale" raames "Uku ja Vanemuine" ettekandmiseks Tallinna Kammerorkestriga Keila-Joal</t>
  </si>
  <si>
    <t>Kinnistute, hoonete ja ruumide üür ja rent</t>
  </si>
  <si>
    <t>242 90 00 00 0</t>
  </si>
  <si>
    <t>Kinnisvarainvesteeringute amortisatsioon</t>
  </si>
  <si>
    <t>Nõuete suurenemine 713 11 00 00 0</t>
  </si>
  <si>
    <t>Nõuete vähenemine 713 12 00 00 0</t>
  </si>
  <si>
    <t>227 39 90 10 0</t>
  </si>
  <si>
    <t>227 39 90 99 0</t>
  </si>
  <si>
    <t>226 25 90 10 0</t>
  </si>
  <si>
    <t>226 25 90 99 0</t>
  </si>
  <si>
    <t>Mitte-eestlaste Integratsiooni SA projektid</t>
  </si>
  <si>
    <t>223 10 81 90 0</t>
  </si>
  <si>
    <t>223 11 81 00 0</t>
  </si>
  <si>
    <t>223 11 88 00 0</t>
  </si>
  <si>
    <t>223 14 81 00 0</t>
  </si>
  <si>
    <t>223 14 88 00 0</t>
  </si>
  <si>
    <t>551099</t>
  </si>
  <si>
    <t>800 42 01 00 0</t>
  </si>
  <si>
    <t>toetus linnaeelarvest</t>
  </si>
  <si>
    <t>800 42 61 00 0</t>
  </si>
  <si>
    <t>müügitulu</t>
  </si>
  <si>
    <t>800 42 61 01 0</t>
  </si>
  <si>
    <t>"Maca Shorashim"</t>
  </si>
  <si>
    <t>Tütarettevõtjate aktsiad ja muud omakapitaliinstrumendid - ost</t>
  </si>
  <si>
    <t>Sidusettevõtjate aktsiad ja muud omakapitaliinstrumendid - ost</t>
  </si>
  <si>
    <t>loomaaia tasulised teenused</t>
  </si>
  <si>
    <t>loomaaia piletitulu</t>
  </si>
  <si>
    <t>312 03 00 00 0</t>
  </si>
  <si>
    <t>Intressikulu riskimaandamise eesmärgil soetatud tuletisinstrumentidelt</t>
  </si>
  <si>
    <t xml:space="preserve">Raamatubussi soetamine </t>
  </si>
  <si>
    <t>Lasteaed Kelluke - rühmaruumide osaline renoveerimine</t>
  </si>
  <si>
    <t>12 89 23 004 0</t>
  </si>
  <si>
    <t>Briti Nõukogult projektile "Koostöö viib noorte ideed ellu"</t>
  </si>
  <si>
    <t>301 00 00 00 0</t>
  </si>
  <si>
    <t>Laenude võtmine</t>
  </si>
  <si>
    <t>projekt "Tallinna lasteaedade III looduskonverents"</t>
  </si>
  <si>
    <t>12 61 00 000 0</t>
  </si>
  <si>
    <t>226 51 00 00 0</t>
  </si>
  <si>
    <t>perekonnaseisuteenuste haldus</t>
  </si>
  <si>
    <t>220 13 11 00 0</t>
  </si>
  <si>
    <t>Kasum/kahjum osaluste müügist</t>
  </si>
  <si>
    <t>12 59 20 001 0</t>
  </si>
  <si>
    <t>MTÜ Harjumaa Omavalitsuste Liit</t>
  </si>
  <si>
    <t>12 81 20 050 0</t>
  </si>
  <si>
    <t>12 99 20 004 0</t>
  </si>
  <si>
    <t>12 18 00 000 0</t>
  </si>
  <si>
    <t>12 18 20 001 0</t>
  </si>
  <si>
    <t>elamute majandamine</t>
  </si>
  <si>
    <t>239 11 12 00 0</t>
  </si>
  <si>
    <t>projekt "Traumade ennetamine Tallinna linnas"</t>
  </si>
  <si>
    <t>227 21 11 00 0</t>
  </si>
  <si>
    <t>õpilasmalevad</t>
  </si>
  <si>
    <t>227 21 12 00 0</t>
  </si>
  <si>
    <t>noorsooprojektid</t>
  </si>
  <si>
    <t>227 21 13 00 0</t>
  </si>
  <si>
    <t>225 04 18 00 0</t>
  </si>
  <si>
    <t>277 35 10 00 0</t>
  </si>
  <si>
    <t>277 35 11 00 0</t>
  </si>
  <si>
    <t>narkojoobe ekspertiiside teostamine</t>
  </si>
  <si>
    <t>Projekti "Näitemäng - tore võimalus eesti keele omandamiseks" teostamiseks</t>
  </si>
  <si>
    <t>projekti "Suured ja väikesed armastavad teatrit" teostamiseks</t>
  </si>
  <si>
    <t>12 65 23 065 0</t>
  </si>
  <si>
    <t>projekti "Eesti rahvakalendri pühad lasteaias Maasikas" teostamiseks</t>
  </si>
  <si>
    <t>12 65 23 066 0</t>
  </si>
  <si>
    <t>projekti "Mitmekultuuriline Rõõmupesa" teostamiseks</t>
  </si>
  <si>
    <t>12 65 23 067 0</t>
  </si>
  <si>
    <t>Majandustegevuse registri seaduse alusel määratud trahvid</t>
  </si>
  <si>
    <t>113 26 91 00 0</t>
  </si>
  <si>
    <t>Info- ja PR kulud</t>
  </si>
  <si>
    <t>Tiigrihüppe SA rahastatavad projektid 2</t>
  </si>
  <si>
    <t>Rahvuskultuuri Fondi rahastatavad projek</t>
  </si>
  <si>
    <t>töötute rakendamine</t>
  </si>
  <si>
    <t>muud projektid</t>
  </si>
  <si>
    <t>annetuste arvel tehtavad kulud - jaotama</t>
  </si>
  <si>
    <t>223 10 81 10 0</t>
  </si>
  <si>
    <t>223 10 81 99 0</t>
  </si>
  <si>
    <t>223 10 88 10 0</t>
  </si>
  <si>
    <t>223 11 81 10 0</t>
  </si>
  <si>
    <t>223 11 81 20 0</t>
  </si>
  <si>
    <t>223 11 81 21 0</t>
  </si>
  <si>
    <t>223 11 81 30 0</t>
  </si>
  <si>
    <t xml:space="preserve">UNESCO maailmapärandi komitee 34. istungil osalemiseks </t>
  </si>
  <si>
    <t>12 06 25 055 0</t>
  </si>
  <si>
    <t>Tallinna Loomaaiale põhivara soetamiseks (läänevärava projekteerimine)</t>
  </si>
  <si>
    <t>Loomaaia läänevärava projekteerimine</t>
  </si>
  <si>
    <t>12 52 25 034 0</t>
  </si>
  <si>
    <t>248 12 11 13 0</t>
  </si>
  <si>
    <t>turismiturundus Taanis</t>
  </si>
  <si>
    <t>248 12 11 14 0</t>
  </si>
  <si>
    <t>Kadrioru Saksa Gümnaasium vihmaveesüsteemide taastamine</t>
  </si>
  <si>
    <t>ametikooli õppepraktika õppetasu</t>
  </si>
  <si>
    <t>116 03 99 00 0</t>
  </si>
  <si>
    <t>muud haridusasutuste tasulised teenused</t>
  </si>
  <si>
    <t>277 20 01 00 0</t>
  </si>
  <si>
    <t>12 64 27 001 0</t>
  </si>
  <si>
    <t>Ülemiste liiklussõlme rekonstrueerimine Tallinnas (tehniline abi, ehitus, maade ost) (Maanteeamet)</t>
  </si>
  <si>
    <t>12 39 30 001 0</t>
  </si>
  <si>
    <t>Harjumaa kergliiklusteede võrgustik (Maardu linnavalitsus)</t>
  </si>
  <si>
    <t>Tln avalike teenuste andmekogu arendus</t>
  </si>
  <si>
    <t>EL Sotsiaalfondilt sotsiaalsete töökohtade loomiseks</t>
  </si>
  <si>
    <t>J. Poska maja rekonstrueerimine ja sisustamine</t>
  </si>
  <si>
    <t>12 99 25 001 0</t>
  </si>
  <si>
    <t>Henschel Schauspiel Theaterverlag Berlin GMBH</t>
  </si>
  <si>
    <t>Koolituslähetuste päevarahad</t>
  </si>
  <si>
    <t>Õismäe tee 68a ligipääsutee</t>
  </si>
  <si>
    <t>Weizenbergi tn kõnnitee (Poska tn- KUMU)</t>
  </si>
  <si>
    <t>Lühike Jalg, Pikk Jalg (sadevete ärajuhtimine)</t>
  </si>
  <si>
    <t>Nõmme tee 19, 23 ja Vindi tn 18 vahelise ala taastusremont</t>
  </si>
  <si>
    <t>Pae tn 62 esine tee</t>
  </si>
  <si>
    <t>Vormsi 1, 3, 4, 6 juurdepääsuteed ja parkla</t>
  </si>
  <si>
    <t>projekti ettevalmistava lähetuse raames toetus Dortmundis, Franziskus Grundschule`s toimuva partneriga kohtumisel osalemiseks</t>
  </si>
  <si>
    <t>reserv - LE vahendid</t>
  </si>
  <si>
    <t>225 05 60 81 0</t>
  </si>
  <si>
    <t>T. Tuuleviit teose "I said, Who are you? He said, You" kontratenorile ja keelpillide tellimiseks</t>
  </si>
  <si>
    <t>1 grupp (preemiad ja tulemustasud kokku)</t>
  </si>
  <si>
    <t>rahakäivet mittemõjutavad tulud</t>
  </si>
  <si>
    <t>sildfinantseerimise korraldamise kulud</t>
  </si>
  <si>
    <t>muud finantskulud</t>
  </si>
  <si>
    <t>12 02 23 040 0</t>
  </si>
  <si>
    <t>valik ja värbamine</t>
  </si>
  <si>
    <t>220 05 12 00 0</t>
  </si>
  <si>
    <t xml:space="preserve">Info- ja kommunikatsioonitehnoloogia seadmed </t>
  </si>
  <si>
    <t>Info- ja kommunikatsioonitehnoloogia seadmed soetusmaksumuses</t>
  </si>
  <si>
    <t>12 55 28 001 0</t>
  </si>
  <si>
    <t>palgatoetus</t>
  </si>
  <si>
    <t>Koolituslähetuse lähetatute kindlustus</t>
  </si>
  <si>
    <t>muu kultuuriasutuse õppetasu</t>
  </si>
  <si>
    <t>perearstisüsteemi juurutamine</t>
  </si>
  <si>
    <t>277 20 02 00 0</t>
  </si>
  <si>
    <t>12 64 23 107 0</t>
  </si>
  <si>
    <t>Osalemine Saksamaal Wuppertalis toimuval kohtumisel</t>
  </si>
  <si>
    <t>231 13 00 00 0</t>
  </si>
  <si>
    <t>Kinnistute, hoonete ja ruumide muud kinnistute, hoonete, ruumide kulud</t>
  </si>
  <si>
    <t>12 52 25 008 0</t>
  </si>
  <si>
    <t>Pirita Vaba Aja Keskuse akende vahetus ja fassaadi renoveerimine</t>
  </si>
  <si>
    <t>228 81 06 00 0</t>
  </si>
  <si>
    <t>MTÜ Visuaalvaramu</t>
  </si>
  <si>
    <t>228 81 11 00 0</t>
  </si>
  <si>
    <t>Noorteklubi Kodulinn</t>
  </si>
  <si>
    <t>228 81 12 00 0</t>
  </si>
  <si>
    <t>Vanurite Eneseabi ja Nõustamisühing</t>
  </si>
  <si>
    <t>228 81 13 00 0</t>
  </si>
  <si>
    <t>ZEBAUlt Tallinna elamumessi korraldamiseks</t>
  </si>
  <si>
    <t>Linna ametiasutuste turvasüsteemid</t>
  </si>
  <si>
    <t>noorsootöö projektid (RE) - jaotamata</t>
  </si>
  <si>
    <t>Noorsootöö projektid (RE)</t>
  </si>
  <si>
    <t>228 09 02 00 0</t>
  </si>
  <si>
    <t>Info- ja kommunikatsioonitehnoloogilise riist-ja tarkvara rent ja majutusteenus</t>
  </si>
  <si>
    <t>Vene Koolide Õpetajate Ühendus</t>
  </si>
  <si>
    <t>225 04 08 00 0</t>
  </si>
  <si>
    <t>12 89 25 001 0</t>
  </si>
  <si>
    <t>12 99 25 002 0</t>
  </si>
  <si>
    <t>Tallinna Lindakivi Lasteaia fassaadi remont</t>
  </si>
  <si>
    <t>Tallinna Endla Lasteaia fassaadi remont</t>
  </si>
  <si>
    <t> 4234534070</t>
  </si>
  <si>
    <t>Tallinna Sõbrakese Lasteaia mööbli ost</t>
  </si>
  <si>
    <t>Tallinna 26. Lasteaia kanalisatsioonikaevude avariiremont</t>
  </si>
  <si>
    <t>228 39 12 00 0</t>
  </si>
  <si>
    <t>242 90 01 00 0</t>
  </si>
  <si>
    <t>liinivedu laevaga</t>
  </si>
  <si>
    <t>Linnaarhiivi akende vahetus</t>
  </si>
  <si>
    <t>226 24 12 00 0</t>
  </si>
  <si>
    <t>12 91 45 008 0</t>
  </si>
  <si>
    <t>Liigvee ärajuhtimise projekti koostamine ja ehituse alustamine</t>
  </si>
  <si>
    <t>Tallinna Botaanikaaia muruniiduki soetamine</t>
  </si>
  <si>
    <t>Tallinna Mustamäe Reaalgümnaasium - kanalisatsioonitorustiku avariiremont</t>
  </si>
  <si>
    <t>12 64 23 048 0</t>
  </si>
  <si>
    <t>projekti ettevalmistava lähetuse raames toetus osalemiseks 10-12.12 Saksamaal, Düsseldorfis toimuval partneritega kohtumisel</t>
  </si>
  <si>
    <t>12 06 23 015 0</t>
  </si>
  <si>
    <t>Mähe noortekeskus</t>
  </si>
  <si>
    <t>227 38 81 00 0</t>
  </si>
  <si>
    <t>Kose noortekeskus</t>
  </si>
  <si>
    <t>Tulu linna kaubamärgi kasutamisest</t>
  </si>
  <si>
    <t>(intressi-, viivise- ja kohustistasukulud emiteeritud väärtpaberitelt, võetud laenudelt ja muudelt kohustustelt</t>
  </si>
  <si>
    <t>FOND</t>
  </si>
  <si>
    <t>konverentsiturismi projektid</t>
  </si>
  <si>
    <t>248 12 31 01 0</t>
  </si>
  <si>
    <t>Tallinna konverentsiturundus</t>
  </si>
  <si>
    <t xml:space="preserve">248 12 31 99 0 </t>
  </si>
  <si>
    <t>248 12 02 00 0</t>
  </si>
  <si>
    <t>kultuuriturism</t>
  </si>
  <si>
    <t>248 12 11 00 0</t>
  </si>
  <si>
    <t>Tallinna Raskejõustiku Liit</t>
  </si>
  <si>
    <t>Pikk t 64 II korruse renoveerimine</t>
  </si>
  <si>
    <t>199 50 00 00 0</t>
  </si>
  <si>
    <t>199 51 01 00 0</t>
  </si>
  <si>
    <t>Tallinna Mesimummu Lasteaia ehituslik ekspertiis</t>
  </si>
  <si>
    <t>Sitsi Lasteaia köögikatla ost</t>
  </si>
  <si>
    <t>231 99 10 00 0</t>
  </si>
  <si>
    <t xml:space="preserve">Lepatriinu 16 juurdepääsutee                                </t>
  </si>
  <si>
    <t>Hane tn ja Sõpruse pst ühendustee</t>
  </si>
  <si>
    <t>Sütiste tee 10-18 kvartalisisene tee</t>
  </si>
  <si>
    <t>Astangu sisekvartaliteed</t>
  </si>
  <si>
    <t>Lasteaedade territooriumide asfalteerimine</t>
  </si>
  <si>
    <t>Lasteaedade parklate rajamine</t>
  </si>
  <si>
    <t xml:space="preserve">Uue-Maailma tn                                                   </t>
  </si>
  <si>
    <t>Kohtuotsuse alusel välja mõistetud nõuded</t>
  </si>
  <si>
    <t>Maksuvõlalt arvestatud intressid</t>
  </si>
  <si>
    <t>248 11 11 99 0</t>
  </si>
  <si>
    <t>248 11 11 05 0</t>
  </si>
  <si>
    <t>BaltMetInno</t>
  </si>
  <si>
    <t>paadimaks</t>
  </si>
  <si>
    <t>115 01 40 00 0</t>
  </si>
  <si>
    <t>muudelt finantsvaradelt</t>
  </si>
  <si>
    <t>3823</t>
  </si>
  <si>
    <t>115 19 00 00 0</t>
  </si>
  <si>
    <t>Muud finantstulud</t>
  </si>
  <si>
    <t>annetuste arvel tehtavad kulud (2)</t>
  </si>
  <si>
    <t>228 42 01 00 0</t>
  </si>
  <si>
    <t>vee hinnatõusu kompenseerimine</t>
  </si>
  <si>
    <t>228 43 00 00 0</t>
  </si>
  <si>
    <t>Koolieelsete lasteasutuste ANC toiduarvestusprogrammi soetamine</t>
  </si>
  <si>
    <t>Evakuatsioonitrepid</t>
  </si>
  <si>
    <t>223 20 21 13 0</t>
  </si>
  <si>
    <t>Vene Koolide Õpetajate Ühendusele ajakirja "Utšitel" väljaandmiseks</t>
  </si>
  <si>
    <t>12 64 23 075 0</t>
  </si>
  <si>
    <t>Tallinna Tuule Lasteaia fassaadi remont</t>
  </si>
  <si>
    <t>Tallinna Loitsu Lasteaia fassaadi remont</t>
  </si>
  <si>
    <t>Ülemiste liiklussõlme rekonstrueerimine Tallinnas II etapp</t>
  </si>
  <si>
    <t xml:space="preserve">Munitsipaalmajade prügimajade ehitamine     </t>
  </si>
  <si>
    <t xml:space="preserve">Maleva tn 18 munitsipaalmaja lammutamine  </t>
  </si>
  <si>
    <t>Randvere tee rekonstrueerimine</t>
  </si>
  <si>
    <t>Kullo Lastegalerii vimpel-lipu valmistamise toetamiseks</t>
  </si>
  <si>
    <t>12 02 23 051 0</t>
  </si>
  <si>
    <t>Tuletõrje- ja päästetegevus</t>
  </si>
  <si>
    <t>Kultuur</t>
  </si>
  <si>
    <t>Tallinna suveniiride tootearenduse toetus</t>
  </si>
  <si>
    <t>Tallinna Reaalkoolile üleriigilise koolinoorte robootika konkursi RoboMiku korraldamiseks</t>
  </si>
  <si>
    <t>12 52 23 026 0</t>
  </si>
  <si>
    <t>Kergliiklustee raudteetammil (Hiiu - Akadeemia tee) - välisabi      </t>
  </si>
  <si>
    <t>Kergliiklustee raudteetammil (Hiiu - Akadeemia tee) - linna omafinantseering    </t>
  </si>
  <si>
    <t>Nõmme Muusikakooli kammerkoorile osalemiseks I rahvusvahelisel kooride maailmameistrivõistlustel Tšehhi Vabariigis</t>
  </si>
  <si>
    <t>12 52 23 033 0</t>
  </si>
  <si>
    <t>12 52 23 034 0</t>
  </si>
  <si>
    <t>Lühiajalisele lähetusele lähetatute kindlustus</t>
  </si>
  <si>
    <t>Tulud sotsiaalabialasest tegevusest</t>
  </si>
  <si>
    <t>Lastekodude tulud</t>
  </si>
  <si>
    <t>saunateenus vähekindlustatud isikutele</t>
  </si>
  <si>
    <t>228 14 05 02 0</t>
  </si>
  <si>
    <t>Tšernobõli sotsiaalprogramm</t>
  </si>
  <si>
    <t>116 99 21 00 0</t>
  </si>
  <si>
    <t>raamatukogu tasulised teenused</t>
  </si>
  <si>
    <t>muud heakorrakulud (Lasnamäe LOV)</t>
  </si>
  <si>
    <t>231 99 60 00 0</t>
  </si>
  <si>
    <t>muud heakorrakulud (Mustamäe LOV)</t>
  </si>
  <si>
    <t>116 81 01 00 0</t>
  </si>
  <si>
    <t>116 99 00 00 0</t>
  </si>
  <si>
    <t>muud linnaplaneerimise kulud</t>
  </si>
  <si>
    <t>ettevõtluse- ja turismialased teenused</t>
  </si>
  <si>
    <t>3238</t>
  </si>
  <si>
    <t>Kesklinna Vene Gümnaasiumi katuse remont ja muinsuskaitse järelevalve</t>
  </si>
  <si>
    <t>250 01 40 00 0</t>
  </si>
  <si>
    <t>250 01 45 00 0</t>
  </si>
  <si>
    <t>Perekonnaseisuamet</t>
  </si>
  <si>
    <t>komposteerimiskeskuse rajamiseks</t>
  </si>
  <si>
    <t>288 03 02 00 0</t>
  </si>
  <si>
    <t>Tööturuametilt tööharjutuse läbiviimiseks</t>
  </si>
  <si>
    <t>12 65 23 078 0</t>
  </si>
  <si>
    <t>Projekt „Avaliku sektori töötajate keeleõpe“</t>
  </si>
  <si>
    <t>haljastute hooldus (Kesklinn)</t>
  </si>
  <si>
    <t>haljastute hooldus (Kristiine linnaosa)</t>
  </si>
  <si>
    <t>Muu toodete ja teenuste müük (müügimaksuga maksustatav)</t>
  </si>
  <si>
    <t>113 98 22 00 0</t>
  </si>
  <si>
    <t>hoiatustrahvid - liiklusseadus</t>
  </si>
  <si>
    <t>12 67 31 006 0</t>
  </si>
  <si>
    <t>säästva tarbimise ja jäätmeinfolava uuendamine</t>
  </si>
  <si>
    <t>12 67 45 007 0</t>
  </si>
  <si>
    <t>muud infrastruktuuri elemendid</t>
  </si>
  <si>
    <t>242 18 99 00 0</t>
  </si>
  <si>
    <t>Tänavavalgustus</t>
  </si>
  <si>
    <t>230 17 01 00 0</t>
  </si>
  <si>
    <t>tänavavalgustus</t>
  </si>
  <si>
    <t>230 17 02 00 0</t>
  </si>
  <si>
    <t>Laekunud üürivõlad</t>
  </si>
  <si>
    <t>12 91 33 005 0</t>
  </si>
  <si>
    <t>Lastekodu mänguväljaku rajamine</t>
  </si>
  <si>
    <t>10400</t>
  </si>
  <si>
    <t>MTÜ Integratsiooni Ühiskondlik Algatuskeskus</t>
  </si>
  <si>
    <t>projekt "Eelista eestimaist"</t>
  </si>
  <si>
    <t>linna teatrite toetamine</t>
  </si>
  <si>
    <t>kultuuriorganisatsioonide toetamine - jaotamata</t>
  </si>
  <si>
    <t>225 04 01 00 0</t>
  </si>
  <si>
    <t>Tallinna Päev</t>
  </si>
  <si>
    <t>Tallinna Päeva raames laste lauluvõistlus</t>
  </si>
  <si>
    <t>Paldiski mnt 47 fassaadi remont</t>
  </si>
  <si>
    <t>AS Tallinna Prügila</t>
  </si>
  <si>
    <t>12 11 77 001 0</t>
  </si>
  <si>
    <t>233 40 12 00 0</t>
  </si>
  <si>
    <t xml:space="preserve">Välisrahastusega projekt „PLUS - avaliku linnaruumi valgustuse jätkusuutlikud strateegiad“ </t>
  </si>
  <si>
    <t>233 40 12 01 0</t>
  </si>
  <si>
    <t>233 40 12 02 0</t>
  </si>
  <si>
    <t>225 04 19 00 0</t>
  </si>
  <si>
    <t>Tallinna Merepäevad</t>
  </si>
  <si>
    <t>12 06 25 029 0</t>
  </si>
  <si>
    <t>12 06 25 030 0</t>
  </si>
  <si>
    <t>231 81 00 00 0</t>
  </si>
  <si>
    <t>Toetus korteriühistutele õuealade heakorrastamiseks</t>
  </si>
  <si>
    <t>231 81 01 00 0</t>
  </si>
  <si>
    <t>projekti "Growing with children" teostamiseks</t>
  </si>
  <si>
    <t>220 15 00 00 0</t>
  </si>
  <si>
    <t>220 15 01 00 0</t>
  </si>
  <si>
    <t>projekti "Ei ole üksi ükski maa" teostamiseks</t>
  </si>
  <si>
    <t>800 41 99 00 0</t>
  </si>
  <si>
    <t>Tasuta saadud vara</t>
  </si>
  <si>
    <t>äriruumide majandamine (Mustamäe linnaosa)</t>
  </si>
  <si>
    <t>12 06 25 072 0</t>
  </si>
  <si>
    <t>Tallinna Keskraamatukogule VIII üleriigiliste lasteraamatukoguhoidjate päeva korraldamiseks</t>
  </si>
  <si>
    <t>piirkondlikud kultuuriüritused (Kristiine linnaosa) - jaotamata</t>
  </si>
  <si>
    <t>225 05 50 00 0</t>
  </si>
  <si>
    <t>Tln Magdaleena LA - vee magistraaltorude vahetus</t>
  </si>
  <si>
    <t>Lastesõim Planeedi Mudila - ruumide ettevalmistus osalemiseks projektis "Caparol"</t>
  </si>
  <si>
    <t>Veebilehe tõlkimine</t>
  </si>
  <si>
    <t>12 67 45 017 0</t>
  </si>
  <si>
    <t>teede ja tänavate ehituseks, rekonstrueerimiseks ning kapitaalremondiks (EL ÜKF)</t>
  </si>
  <si>
    <t>12 66 42 001 0</t>
  </si>
  <si>
    <t>liiniveoks</t>
  </si>
  <si>
    <t>Eespool nimetama mitteresidendid</t>
  </si>
  <si>
    <t>228 41 01 00 0</t>
  </si>
  <si>
    <t>maamaksu hüvitis</t>
  </si>
  <si>
    <t>Tallinna Juhkentali Gümnaasium – söökla lae avariiremont</t>
  </si>
  <si>
    <t>12 91 20 004 0</t>
  </si>
  <si>
    <t>toetus Tallinna koolides eesti keeles õppeainete õpetamiseks 2007/2008 õppeaastal</t>
  </si>
  <si>
    <t>Linnade Liit</t>
  </si>
  <si>
    <t>12 91 45 004 0</t>
  </si>
  <si>
    <t>projekt POWER</t>
  </si>
  <si>
    <t>12 91 45 005 0</t>
  </si>
  <si>
    <t xml:space="preserve">Projekt Balti 21 öko-regioon </t>
  </si>
  <si>
    <t>Muutus pikaajalistes nõuetes      713 02 00 00 0</t>
  </si>
  <si>
    <t>Kinnisvarainvesteeringute müügiga seotud kulud</t>
  </si>
  <si>
    <t>Keskkonnateenused</t>
  </si>
  <si>
    <t>Aegna sadama ja kommunikatsioonide rekonstrueerimine</t>
  </si>
  <si>
    <t>Eluasemekulude katmine</t>
  </si>
  <si>
    <t>Kindlustusmaksete tasumine</t>
  </si>
  <si>
    <t>Lähetuskulude hüvitamine</t>
  </si>
  <si>
    <t>Ehitisregistri toimingute riigilõiv</t>
  </si>
  <si>
    <t>MAKSUD</t>
  </si>
  <si>
    <t>223 17 81 00 0</t>
  </si>
  <si>
    <t>223 17 88 00 0</t>
  </si>
  <si>
    <t>kammerkontsertide sari "Valguses ja varjus"</t>
  </si>
  <si>
    <t>Botaanikaaia ja Aegna saare loodusmajade sisustamine</t>
  </si>
  <si>
    <t>Aegna saare majutuskämpingud</t>
  </si>
  <si>
    <t>Kogupere mängulinnakud</t>
  </si>
  <si>
    <t>Tallinna linna Peterburi stipendium</t>
  </si>
  <si>
    <t>Tiigrihüppe SA rahastatavad projektid</t>
  </si>
  <si>
    <t>Aktsiakapitali suurendamine (seoses eurole üleminekuga)</t>
  </si>
  <si>
    <t>ERISOODUSTUSED</t>
  </si>
  <si>
    <t>Lindamäe ja Linda kuju korrastamine</t>
  </si>
  <si>
    <t>12 52 23 065 0</t>
  </si>
  <si>
    <t>Keskkonnateadlikkuse programmi loodusõppeprojekt „Laps looduses“</t>
  </si>
  <si>
    <t>Õppepaviljoni rajamine - KIK eraldis</t>
  </si>
  <si>
    <t>1 grupp (töötasuga kaasnevad maksud ja sotsiaalkindlustusmaksed kokku)</t>
  </si>
  <si>
    <t>228 12 01 70 0</t>
  </si>
  <si>
    <t>220 04 25 00 0</t>
  </si>
  <si>
    <t>ISKE</t>
  </si>
  <si>
    <t>noorsootöö projektid  -kodumaine</t>
  </si>
  <si>
    <t>noorsootöö projektid  -välismaine</t>
  </si>
  <si>
    <t>250 01 10 00 0</t>
  </si>
  <si>
    <t>Linnavaltsus</t>
  </si>
  <si>
    <t>Linnavalitsuse hoone projekteerimine</t>
  </si>
  <si>
    <t>FIS arendustööd</t>
  </si>
  <si>
    <t>225 95 02 00 0</t>
  </si>
  <si>
    <t>piirkondlikud kultuuriüritused (Lasnamäe linnaosa)</t>
  </si>
  <si>
    <t>12 65 23 035 0</t>
  </si>
  <si>
    <t>piirkondlikud kultuuriüritused (Nõmme linnaosa)</t>
  </si>
  <si>
    <t>Kadrioru Saksa Gümnaasiumile stipendium Neidudekoori kontsertreisiks Saksamaale</t>
  </si>
  <si>
    <t>12 89 23 009 0</t>
  </si>
  <si>
    <t>Vene Kultuurikeskuse keelekabineti sisustamine</t>
  </si>
  <si>
    <t>12 64 23 109 0</t>
  </si>
  <si>
    <t>piirkondlikud spordiüritused (Lasnamäe linnaosa)</t>
  </si>
  <si>
    <t>226 25 60 00 0</t>
  </si>
  <si>
    <t xml:space="preserve">223 17 88 99 0 </t>
  </si>
  <si>
    <t>kaubandustegevuse seaduse alusel määratud trahvid</t>
  </si>
  <si>
    <t>228 82 00 00 0</t>
  </si>
  <si>
    <t>Osalemine projektides</t>
  </si>
  <si>
    <t>228 82 01 00 0</t>
  </si>
  <si>
    <t>osalemine projektides</t>
  </si>
  <si>
    <t>226 25 20 00 0</t>
  </si>
  <si>
    <t>223 40 11 00 0</t>
  </si>
  <si>
    <t>noorte- ja õpilasvolikogud</t>
  </si>
  <si>
    <t>248 11 00 00 0</t>
  </si>
  <si>
    <t>muud heakorrakulud (Haabersti LOV)</t>
  </si>
  <si>
    <t>223 11 81 62 0</t>
  </si>
  <si>
    <t>220 05 13 00 0</t>
  </si>
  <si>
    <t>töötervishoid</t>
  </si>
  <si>
    <t>228 13 03 99 0</t>
  </si>
  <si>
    <t>Laste muusika- ja kunstikoolide tulud</t>
  </si>
  <si>
    <t>Muud kultuuri- ja kunstiasutuste tulud</t>
  </si>
  <si>
    <t>Jakob Westholmi Gümnaasium - katuse ja siseruumide avariijärgne remont</t>
  </si>
  <si>
    <t>12 91 23 005 0</t>
  </si>
  <si>
    <t>248 11 11 07 0</t>
  </si>
  <si>
    <t>Interreg (Creative Metropoles)</t>
  </si>
  <si>
    <t>Pakendiseaduse alusel määratud trahvid</t>
  </si>
  <si>
    <t>113 32 91 00 0</t>
  </si>
  <si>
    <t>pakendiseaduse alusel määratud trahvid</t>
  </si>
  <si>
    <t>12 52 25 037 0</t>
  </si>
  <si>
    <t>12 65 23 020 0</t>
  </si>
  <si>
    <t xml:space="preserve">projekt "Eesti kool multikultuurses keskkonnas" </t>
  </si>
  <si>
    <t>12 91 20 006 0</t>
  </si>
  <si>
    <t>projekt "AIREA"</t>
  </si>
  <si>
    <t>226 12 10 00 0</t>
  </si>
  <si>
    <t>01-29</t>
  </si>
  <si>
    <t>Sotsiaaltöötajate koolitus</t>
  </si>
  <si>
    <t>228 80 01 00 0</t>
  </si>
  <si>
    <t xml:space="preserve">haljastute hooldus (Mustamäe linnaosa) </t>
  </si>
  <si>
    <t>haljastute hooldus (Nõmme linnaosa)</t>
  </si>
  <si>
    <t>haljastute hooldus (Pirita linnaosa)</t>
  </si>
  <si>
    <t>haljastute hooldus (Põhja-Tallinn)</t>
  </si>
  <si>
    <t>haljastute hooldus (Kommunaalamet)</t>
  </si>
  <si>
    <t>haljastute hooldus (Keskkonnaamet)</t>
  </si>
  <si>
    <t>päevakeskuse teenused (Haabersti linnaosa)</t>
  </si>
  <si>
    <t xml:space="preserve">226 24 06 99 0 </t>
  </si>
  <si>
    <t>terviseliikumise programmi üritused - jaotamata</t>
  </si>
  <si>
    <t>Tallinna Lasteaiale Pannipõnn projekti "Ten Countries, Million Children: We are the future Europeans" teostamiseks</t>
  </si>
  <si>
    <t xml:space="preserve">päevakeskuse teenused (Mustamäe linnaosa) </t>
  </si>
  <si>
    <t>Muud riigilõivud K-L</t>
  </si>
  <si>
    <t>Kauplemisloa väljastamise eest</t>
  </si>
  <si>
    <t>Kohtuasjade toimingute riigilõiv</t>
  </si>
  <si>
    <t>Tulud haridusalasest tegevusest</t>
  </si>
  <si>
    <t>Tulu koolitusteenuse osutamisest</t>
  </si>
  <si>
    <t>Tulu teadus- ja arendustegevusest</t>
  </si>
  <si>
    <t>223 17 81 40 0</t>
  </si>
  <si>
    <t>223 17 81 81 0</t>
  </si>
  <si>
    <t>puudega inimese perekonda toetavad teenused</t>
  </si>
  <si>
    <t>Projekt „Sünnipäevakink muusikaliselt riigilt” raames Tallinna Kammerorkestri hotellimajutuse tasumiseks</t>
  </si>
  <si>
    <t>Emiteeritud võlakirjad nominaalväärtuses</t>
  </si>
  <si>
    <t>116 66 01 01 0</t>
  </si>
  <si>
    <t>116 66 01 02 0</t>
  </si>
  <si>
    <t>116 03 40 00 0</t>
  </si>
  <si>
    <t>116 03 41 00 0</t>
  </si>
  <si>
    <t>Talveöö unenägu</t>
  </si>
  <si>
    <t>225 37 21 70 0</t>
  </si>
  <si>
    <t>randade hooldus  (Nõmme linnaosa)</t>
  </si>
  <si>
    <t>randade hooldus  (Pirita linnaosa)</t>
  </si>
  <si>
    <t>randade hooldus  (Põhja-Tallinn)</t>
  </si>
  <si>
    <t>haljastute hooldus (Haabersti linnaosa)</t>
  </si>
  <si>
    <t xml:space="preserve">Tallinna Linnamuuseumile Üühisürituse „Link: kolmes majas“ korraldamiseks </t>
  </si>
  <si>
    <t>Tallinna Kristiine Lasteaed</t>
  </si>
  <si>
    <t>Tallinna Vindi Lasteaed</t>
  </si>
  <si>
    <t>Tallinna Lasteaed Mooniõied</t>
  </si>
  <si>
    <t>Tallinna Kuristiku Lasteaed</t>
  </si>
  <si>
    <t>Tallinna Lasteaed kirsike</t>
  </si>
  <si>
    <t>Tallinna lasteaed Laagna Rukkilill</t>
  </si>
  <si>
    <t>Tallinna Liikuri lasteaed</t>
  </si>
  <si>
    <t>Tallinna Linnamäe Lasteaed</t>
  </si>
  <si>
    <t>Tallinna Loitsu lasteaed</t>
  </si>
  <si>
    <t>Tallinna Muhu Lasteaed</t>
  </si>
  <si>
    <t>Tallinna Mustakivi Lasteaed</t>
  </si>
  <si>
    <t>Tallinna Paekaare Lasteaed</t>
  </si>
  <si>
    <t>Tallinna Suur-Pae Lasteaed</t>
  </si>
  <si>
    <t>Tallinna Vormsi Lasteaed</t>
  </si>
  <si>
    <t>Tallinna Ülemiste Lasteaed</t>
  </si>
  <si>
    <t>Tallinna Lasteaed Männimudila</t>
  </si>
  <si>
    <t>Tallinna Lastesõim Hellik</t>
  </si>
  <si>
    <t>12 06 25 019 0</t>
  </si>
  <si>
    <t>223 20 21 81 0</t>
  </si>
  <si>
    <t>226 24 16 00 0</t>
  </si>
  <si>
    <t>osalemine rahvusvahelistel võistlustel</t>
  </si>
  <si>
    <t>223 43 01 00 0</t>
  </si>
  <si>
    <t xml:space="preserve">223 43 02 00 0 </t>
  </si>
  <si>
    <t>Vanalinna päevad</t>
  </si>
  <si>
    <t>225 15 41 00 0</t>
  </si>
  <si>
    <t>Kirikute toetus</t>
  </si>
  <si>
    <t>239 31 11 00 0</t>
  </si>
  <si>
    <t>maa maksustamine</t>
  </si>
  <si>
    <t>Haabersti raamatukogu sisustamine</t>
  </si>
  <si>
    <t>247 00 00 00 0</t>
  </si>
  <si>
    <t>LINNAPLANEERIMINE</t>
  </si>
  <si>
    <t>277 35 22 00 0</t>
  </si>
  <si>
    <t>MTÜ Tallinna Treenerite Liit</t>
  </si>
  <si>
    <t>227 21 18 00 0</t>
  </si>
  <si>
    <t>noortelaagrid linnaosades</t>
  </si>
  <si>
    <t>muu tulu majandustegevusest</t>
  </si>
  <si>
    <t>113 30 00 00 0</t>
  </si>
  <si>
    <t>Koolituslähetuse majutuskulud</t>
  </si>
  <si>
    <t>Koolituslähetuse sõidukulud</t>
  </si>
  <si>
    <t>etendusasutuste tasulised teenused</t>
  </si>
  <si>
    <t>116 05 21 01 0</t>
  </si>
  <si>
    <t>12 91 28 005 0</t>
  </si>
  <si>
    <t>Grundtvig programmi projekt "Rehabiliteeriv kunstfoto"</t>
  </si>
  <si>
    <t>228 82 20 00 0</t>
  </si>
  <si>
    <t>12 91 27 009 0</t>
  </si>
  <si>
    <t>„Õppimine läbi mängu“</t>
  </si>
  <si>
    <t>12 14 27 038 0</t>
  </si>
  <si>
    <t>12 14 27 039 0</t>
  </si>
  <si>
    <t>12 14 27 040 0</t>
  </si>
  <si>
    <t>12 14 27 041 0</t>
  </si>
  <si>
    <t>12 14 27 042 0</t>
  </si>
  <si>
    <t xml:space="preserve">„Art sõidud“ </t>
  </si>
  <si>
    <t>„Riskikäitumise abc“</t>
  </si>
  <si>
    <t xml:space="preserve">„Väärtustades iseennast“ </t>
  </si>
  <si>
    <t xml:space="preserve">„Osalusdokumentaal“ </t>
  </si>
  <si>
    <t>„Pässa noorte aktiiv“</t>
  </si>
  <si>
    <t>Terviseameti sihtfinantseering</t>
  </si>
  <si>
    <t>Muu amortiseeruva materiaalse põhivara müügiga seotud kulud</t>
  </si>
  <si>
    <t xml:space="preserve">Rannamõisa tee kergliiklustee - välisabi             </t>
  </si>
  <si>
    <t xml:space="preserve">Rannamõisa tee kergliiklustee - linna omafinantseering         </t>
  </si>
  <si>
    <t>12 66 42 002 0</t>
  </si>
  <si>
    <t>12 64 23 031 0</t>
  </si>
  <si>
    <t>Töötute aktiviseerimiskeskuse rajamine Põhja-Tallinnasse</t>
  </si>
  <si>
    <t>Leitud asjade müügitulu</t>
  </si>
  <si>
    <t>12 91 42 011 0</t>
  </si>
  <si>
    <t>projekt "Reaalaja infosüsteem"</t>
  </si>
  <si>
    <t>12 91 42 012 0</t>
  </si>
  <si>
    <t>12 91 20 002 0</t>
  </si>
  <si>
    <t>228 15 13 00 0</t>
  </si>
  <si>
    <t>koduteenused</t>
  </si>
  <si>
    <t>228 15 17 00 0</t>
  </si>
  <si>
    <t xml:space="preserve">välisrahastusega projekt „Tallinna Kommunaalameti kvaliteedijuhtimissüsteemi rakendamine ja sertifitseerimine“ </t>
  </si>
  <si>
    <t xml:space="preserve">233 40 30 01 0 </t>
  </si>
  <si>
    <t>277 11 00 00 0</t>
  </si>
  <si>
    <t>piirkondlikud kultuuriüritused (Haabersti linnaosa) - jaotamata</t>
  </si>
  <si>
    <t>225 05 30 00 0</t>
  </si>
  <si>
    <t>SA KredEx</t>
  </si>
  <si>
    <t xml:space="preserve">12 68 39 001 0 </t>
  </si>
  <si>
    <t>projektide reserv</t>
  </si>
  <si>
    <t>225 05 30 02 0</t>
  </si>
  <si>
    <t>Talvefestival</t>
  </si>
  <si>
    <t>239 11 22 60 0</t>
  </si>
  <si>
    <t>228 80 00 00 0</t>
  </si>
  <si>
    <t>228 31 01 00 0</t>
  </si>
  <si>
    <t xml:space="preserve">projekti raames "Osalemine Euroopa noorte muinsuskaitsealasel fotokonkursil" </t>
  </si>
  <si>
    <t>ENTK-st laagrikasvatajate koolitus</t>
  </si>
  <si>
    <t>Tehnika(Veerenni)-Filtri ühendustee rekonstrueerimine</t>
  </si>
  <si>
    <t>Lastemuuseumi renoveerimisprojekti alustamine</t>
  </si>
  <si>
    <t>843 99 00 00 0</t>
  </si>
  <si>
    <t>Personaliteenused</t>
  </si>
  <si>
    <t>projekt "Tallinna Haridusameti hariduskorralduse teenistuse ametnike stažeerimine Euroopa Liidu liikmesriikide hariduskorraldusasutuste juures"</t>
  </si>
  <si>
    <t>228 15 17 80 0</t>
  </si>
  <si>
    <t>228 15 17 90 0</t>
  </si>
  <si>
    <t>228 15 20 20 0</t>
  </si>
  <si>
    <t>228 15 20 30 0</t>
  </si>
  <si>
    <t>225 05 30 03 0</t>
  </si>
  <si>
    <t>Pangateenused</t>
  </si>
  <si>
    <t>Põhivara soetamiseks saadud välisabi kaasfinatnseerimise amortisatsioon</t>
  </si>
  <si>
    <t>EL struktuurivahendite inimressursi arendamise rakenduskava prioriteetse suuna „Suurem haldusvõimekus“ meetme „Avalike teenistujate, kohalike omavalitsuste ja mittetulundusühingute töötajate koolitus ja arendamine“ alameede „Organisatsiooni arendamine“</t>
  </si>
  <si>
    <t>220 85 13 00 0</t>
  </si>
  <si>
    <t>Vene Kultuuri Rahvaülikool</t>
  </si>
  <si>
    <t>Muud tulud</t>
  </si>
  <si>
    <t>800 43 00 00 0</t>
  </si>
  <si>
    <t>SA Tallinna Televisioon tulud</t>
  </si>
  <si>
    <t>Liiva kalmistule uue osa projekteerimine</t>
  </si>
  <si>
    <t>116 08 25 00 0</t>
  </si>
  <si>
    <t>toetus paljulapselistele peredele Eesti Vabariigi aastapäevaks</t>
  </si>
  <si>
    <t>Muu toodete ja teenuste müük</t>
  </si>
  <si>
    <t>Kantseleiteenuste tasu</t>
  </si>
  <si>
    <t>115 19 40 00 0</t>
  </si>
  <si>
    <t>115 20 00 00 0</t>
  </si>
  <si>
    <t>223 11 01 00 0</t>
  </si>
  <si>
    <t>12 14 27 014 0</t>
  </si>
  <si>
    <t>Tln Väike-Õismäe Gümnaasium - remondi ettevalmistamine</t>
  </si>
  <si>
    <t>"Pääsküla noorkotkad sügisel lõunasse" (Harju MV-lt)</t>
  </si>
  <si>
    <t>SOTSIAALABITOETUSED JM.TOETUSED FÜÜS:ISIKUTELE</t>
  </si>
  <si>
    <t xml:space="preserve">Tallinna Filharmooniale projekti „Kutse sünnipäevale” raames Laste kammerooperi "Lopi ja Lapi" lavastamine ja esitamine Oisus </t>
  </si>
  <si>
    <t>päevakeskuse teenused (Nõmme linnaosa)</t>
  </si>
  <si>
    <t>päevakeskuse teenused (Pirita linnaosa)</t>
  </si>
  <si>
    <t>114 71 00 00 0</t>
  </si>
  <si>
    <t>12 89 23 015 0</t>
  </si>
  <si>
    <t>turismiturundus Aasia turgudel</t>
  </si>
  <si>
    <t>projekt "Nõmme pasunapäevad"</t>
  </si>
  <si>
    <t>12 02 23 028 0</t>
  </si>
  <si>
    <t>projekt "Haabersti Slide"</t>
  </si>
  <si>
    <t>Keskkonnaministeerium</t>
  </si>
  <si>
    <t>12 89 27 003 0</t>
  </si>
  <si>
    <t>Päikeselill</t>
  </si>
  <si>
    <t>277 35 01 30 0</t>
  </si>
  <si>
    <t>Tallinna Reaalkooli küttesüsteemi ümberehitus</t>
  </si>
  <si>
    <t>Tallinna Lepistiku Lasteaed-Algkooli remont</t>
  </si>
  <si>
    <t>Tallinna Lasteaia Kikas köögikatla ost</t>
  </si>
  <si>
    <t>Tallinna Kadaka Lasteaia kanalisatsiooni avariitööd</t>
  </si>
  <si>
    <t>Tallinna Pallasti Lasteaia lagede, põrandate ja trepi remont</t>
  </si>
  <si>
    <t>Tallinna Lasteaed Mudila kanalisatsioonitrassi avariiremont</t>
  </si>
  <si>
    <t>Tallinna Juhkentali Gümnaasiumi spordiväljaku piirde remont ja elektrisüsteemi korrastamine</t>
  </si>
  <si>
    <t>Tallinna Mustamäe Reaalgümnaasiumi kraanikausside asendamine ja kanalisatsioonitrassi avariiremont</t>
  </si>
  <si>
    <t>KÜ GRUPP</t>
  </si>
  <si>
    <t>Haabersti Sotsiaalkeskuse laiendus</t>
  </si>
  <si>
    <t>noortekeskuse ja vaba aja asutuste muud tasulised teenused</t>
  </si>
  <si>
    <t>116 06 09 00 0</t>
  </si>
  <si>
    <t>noortelaagri teenused</t>
  </si>
  <si>
    <t>huvialakoolide õppetasu - jaotamata</t>
  </si>
  <si>
    <t>113 32 00 00 0</t>
  </si>
  <si>
    <t>karistusseadustiku alusel määratud trahvid</t>
  </si>
  <si>
    <t>113 09 00 00 0</t>
  </si>
  <si>
    <t>BIOLOOGILISED VARAD</t>
  </si>
  <si>
    <t>239 41 10 00 0</t>
  </si>
  <si>
    <t>Linnahalli hoolduskulud</t>
  </si>
  <si>
    <t>arvestus</t>
  </si>
  <si>
    <t>muud sotsiaalhoolekande kulud</t>
  </si>
  <si>
    <t>228 11 00 00 0</t>
  </si>
  <si>
    <t>Kalamaja Lasteaed - katlamaja korstna remont</t>
  </si>
  <si>
    <t>12 67 23 001 0</t>
  </si>
  <si>
    <t>12 17 25 001 0</t>
  </si>
  <si>
    <t>kultuuritöötajate palkade ühtlustamiseks</t>
  </si>
  <si>
    <t>12 09 00 001 0</t>
  </si>
  <si>
    <t>õppelaen</t>
  </si>
  <si>
    <t>00</t>
  </si>
  <si>
    <t>nimetamata valdkond</t>
  </si>
  <si>
    <t>perekonda toetavad teenused</t>
  </si>
  <si>
    <t>laste muusika- ja kunstikoolid</t>
  </si>
  <si>
    <t>laste huvialamajad ja -keskused</t>
  </si>
  <si>
    <t>Tulu parkimisest asutuse territooriumil</t>
  </si>
  <si>
    <t>116 63 01 00 0</t>
  </si>
  <si>
    <t>PIKAAJALISED FINANTSINVESTEERINGUD</t>
  </si>
  <si>
    <t>Investeerimisportfelli väärtpaberid</t>
  </si>
  <si>
    <t>226 25 80 00 0</t>
  </si>
  <si>
    <t>Eluhooned soetusmaksumuses</t>
  </si>
  <si>
    <t>Teed soetusmaksumuses</t>
  </si>
  <si>
    <t>Muud rajatised soetusmaksumuses</t>
  </si>
  <si>
    <t>Masinad ja seadmed</t>
  </si>
  <si>
    <t>05600</t>
  </si>
  <si>
    <t>116 08 99 99 0</t>
  </si>
  <si>
    <t>116 65 21 01 0</t>
  </si>
  <si>
    <t>116 65 21 05 0</t>
  </si>
  <si>
    <t>116 65 21 08 0</t>
  </si>
  <si>
    <t>116 06 00 00 0</t>
  </si>
  <si>
    <t>Pirita tee ja Rummu tee ristmik</t>
  </si>
  <si>
    <t>SA Archimedes rahastatavad projektid (2)</t>
  </si>
  <si>
    <t>12 06 25 035 0</t>
  </si>
  <si>
    <t>Sõle raamatukogu  välisfassaadi remont</t>
  </si>
  <si>
    <t>Keskraamatukogu raamatute soetamine</t>
  </si>
  <si>
    <t>12 89 23 020 0</t>
  </si>
  <si>
    <t>Transporditeenused</t>
  </si>
  <si>
    <t>Tulud spordi-ja puhkealasest tegevusest</t>
  </si>
  <si>
    <t>tg loomakaitse - jaotamata</t>
  </si>
  <si>
    <t>231 15 99 00 0</t>
  </si>
  <si>
    <t>231 21 99 00 0</t>
  </si>
  <si>
    <t>225 94 01 00 0</t>
  </si>
  <si>
    <t>Eesti Rahvusliku Sõltumatuse Partei 20. aastapäeva tähistamine</t>
  </si>
  <si>
    <t>225 37 21 75 0</t>
  </si>
  <si>
    <t>12 06 25 033 0</t>
  </si>
  <si>
    <t>projekt ""Kutse sünnipäevale" - uute teoste tellimine ja kirjastamine"</t>
  </si>
  <si>
    <t>226 24 02 99 0</t>
  </si>
  <si>
    <t>projekt „Kutsesuunitlustöö arendamine Tallinna üldhariduskoolidel”</t>
  </si>
  <si>
    <t>12 52 25 011 0</t>
  </si>
  <si>
    <t>projekt "Valguses ja varjus"</t>
  </si>
  <si>
    <t>225 37 99 00 0</t>
  </si>
  <si>
    <t>225 80 21 00 0</t>
  </si>
  <si>
    <t>Toetus pühapäevakoolidele</t>
  </si>
  <si>
    <t>Eakate hoolekanne</t>
  </si>
  <si>
    <t>228 12 01 00 0</t>
  </si>
  <si>
    <t>299 21 00 00 0</t>
  </si>
  <si>
    <t>299 81 00 00 0</t>
  </si>
  <si>
    <t>Kaitsekäik Hellemanni tornist Munkadetaguse tornini</t>
  </si>
  <si>
    <t>Tallinna 37. Keskkool - elektrisüsteemi remont</t>
  </si>
  <si>
    <t>Lasnamäe Gümnaasium - katuse avariiremont</t>
  </si>
  <si>
    <t>504099</t>
  </si>
  <si>
    <t>505099</t>
  </si>
  <si>
    <t>506099</t>
  </si>
  <si>
    <t>Tööjõukulu kapitaliseerimine (miinus)</t>
  </si>
  <si>
    <t>Sotsiaalmaksu kapitaliseerimine (miinus)</t>
  </si>
  <si>
    <t>12 52 25 015 0</t>
  </si>
  <si>
    <t>Tallinna Raadiku Lasteaed</t>
  </si>
  <si>
    <t>Lasteaed Mudila</t>
  </si>
  <si>
    <t>Spordiväljaku piirdeaia ehitus</t>
  </si>
  <si>
    <t>tulekahjusignalisatsiooni projekteerimine ja paigaldamine</t>
  </si>
  <si>
    <t>tg toetused SA ja MTÜ - jaotamata</t>
  </si>
  <si>
    <t>248 13 99 00 0</t>
  </si>
  <si>
    <t>tg tarbija- ja hinnapoliitika - jaotamata</t>
  </si>
  <si>
    <t>248 12 99 00 0</t>
  </si>
  <si>
    <t>tg turismi arendamine - jaotamata</t>
  </si>
  <si>
    <t>248 11 99 00 0</t>
  </si>
  <si>
    <t>tg ettevõtluse arendamine - jaotamata</t>
  </si>
  <si>
    <t>277 99 99 00 0</t>
  </si>
  <si>
    <t>Tv tervishoid - jaotamata</t>
  </si>
  <si>
    <t>228 39 08 00 0</t>
  </si>
  <si>
    <t>toimetulekutoetust saavate perede laste kooliminekutoetus</t>
  </si>
  <si>
    <t>228 11 99 00 0</t>
  </si>
  <si>
    <t>Siili tn 19/21 ümbruse kvartalisisene tee</t>
  </si>
  <si>
    <t>Seli asum</t>
  </si>
  <si>
    <t>228 13 03 00 0</t>
  </si>
  <si>
    <t>242 15 13 00 0</t>
  </si>
  <si>
    <t>Koolitervishoiu infosüsteem</t>
  </si>
  <si>
    <t>Müüdud õiguste ja litsentside jääkväärtus</t>
  </si>
  <si>
    <t>Muu immateriaalse põhivara müügitulu</t>
  </si>
  <si>
    <t>Kose tee 31-37</t>
  </si>
  <si>
    <t>Poznanska Ogonoksztalcaca szkola, Poolas</t>
  </si>
  <si>
    <t>projekt "Piirideta suhtlemine"</t>
  </si>
  <si>
    <t>12 06 25 051 0</t>
  </si>
  <si>
    <t>Kurgjärve palliplatsi remont</t>
  </si>
  <si>
    <t>12 91 20 007 0</t>
  </si>
  <si>
    <t>"Bazaar"</t>
  </si>
  <si>
    <t>12 91 20 008 0</t>
  </si>
  <si>
    <t>"ISKE"</t>
  </si>
  <si>
    <t>projekti "Meie Eesti" teostamiseks</t>
  </si>
  <si>
    <t>225 15 41 03 0</t>
  </si>
  <si>
    <t>225 15 41 04 0</t>
  </si>
  <si>
    <t>turvalisus (Haabersti linnaosa)</t>
  </si>
  <si>
    <t>222 29 30 00 0</t>
  </si>
  <si>
    <t>korteriühistute toetus</t>
  </si>
  <si>
    <t>12 02 25 001 0</t>
  </si>
  <si>
    <t xml:space="preserve">220 03 11 00 0 </t>
  </si>
  <si>
    <t>12 02 23 023 0</t>
  </si>
  <si>
    <t>Tallinna Huvikeskusele "Kullo" tegevusloaga noortelaagri tegevuse korraldamiseks</t>
  </si>
  <si>
    <t>12 02 23 024 0</t>
  </si>
  <si>
    <t>tehnilise personali palgatõusu vahendid</t>
  </si>
  <si>
    <t>Tallinna Päev - jaotamata</t>
  </si>
  <si>
    <t>225 15 41 13 0</t>
  </si>
  <si>
    <t>225 15 41 14 0</t>
  </si>
  <si>
    <t>Tallinna Vindi Lasteaia akende remont</t>
  </si>
  <si>
    <t>Lasteaed Mesipuu veetrassi vahetus</t>
  </si>
  <si>
    <t>Kalamaja Lasteaia gaasikatlamaja moodulkorstna paigaldus</t>
  </si>
  <si>
    <t>12 65 23 057 0</t>
  </si>
  <si>
    <t>projekti "Avali meeli Rõõmupesas" teostamiseks</t>
  </si>
  <si>
    <t>12 65 23 058 0</t>
  </si>
  <si>
    <t>projekti "Lõikuskuust heinakuusse" teostamiseks</t>
  </si>
  <si>
    <t>TPNK Juks ruumide renoveerimine</t>
  </si>
  <si>
    <t>Tallinna Vaimse Tervise Keskuse juurdeehitus</t>
  </si>
  <si>
    <t>Kodutute öömajade renoveerimine ja soetused</t>
  </si>
  <si>
    <t>Linnavolikogu Kantselei</t>
  </si>
  <si>
    <t xml:space="preserve">225 39 02 00 0 </t>
  </si>
  <si>
    <t>225 93 00 00 0</t>
  </si>
  <si>
    <t>Projekt "Tallinna Linna Kultuuritegu"</t>
  </si>
  <si>
    <t>projekt "Special"</t>
  </si>
  <si>
    <t>12 06 23 009 0</t>
  </si>
  <si>
    <t>239 11 91 00 0</t>
  </si>
  <si>
    <t>239 11 91 01 0</t>
  </si>
  <si>
    <t>avalik kord</t>
  </si>
  <si>
    <t>haridus ja teadus</t>
  </si>
  <si>
    <t>kultuur</t>
  </si>
  <si>
    <t>Tallinna Linnamuuseumile konverentsi „Using Time Travel to Explore Turning Points in History“ korraldamiseks</t>
  </si>
  <si>
    <t>12 06 25 066 0</t>
  </si>
  <si>
    <t>Tallinna Lasteaed Delfiin - fassaadi rekonstrueerimine (CO2)</t>
  </si>
  <si>
    <t>Tallinna Männiku Lasteaed - fassaadi rekonstrueerimine (CO2)   </t>
  </si>
  <si>
    <t>Ravikindlustusega hõlmamata isikud</t>
  </si>
  <si>
    <t>koolieelsete lasteasutuste toetus</t>
  </si>
  <si>
    <t>Vene Muuseum</t>
  </si>
  <si>
    <t>277 35 14 00 0</t>
  </si>
  <si>
    <t>botaanikaaiaaia piletitulu</t>
  </si>
  <si>
    <t>muud botaanikaaiaaia tasulised teenused</t>
  </si>
  <si>
    <t>226 24 07 00 0</t>
  </si>
  <si>
    <t>Tallinna Kuristiku Gümnaasiumi automaatse tuleohutussüsteemi ehitus</t>
  </si>
  <si>
    <t>Keskkonnateenused MTÜ</t>
  </si>
  <si>
    <t>800 70 99 00 0    tulud - jaotamata</t>
  </si>
  <si>
    <t>870 99 99 00 0    kulud - jaotamata</t>
  </si>
  <si>
    <t>piirkondlikud noorsooüritused (Mustamäe linnaosa)</t>
  </si>
  <si>
    <t>111 01 01 00 0</t>
  </si>
  <si>
    <t>228 90 01 00 0</t>
  </si>
  <si>
    <t>piirkondlikud sotsiaalhoolekande projektid</t>
  </si>
  <si>
    <t>Tootmiskulud</t>
  </si>
  <si>
    <t>Toodangu valmistamiseks kasutatud tooraine, kütus, materjal</t>
  </si>
  <si>
    <t>projekti "Ways of Attracting Adults to Keep Learning" toetamiseks</t>
  </si>
  <si>
    <t>12 64 23 035 0</t>
  </si>
  <si>
    <t>12 64 23 036 0</t>
  </si>
  <si>
    <t>114 71 01 00 0</t>
  </si>
  <si>
    <t>Tehnika-Filtri ühendustee rekonstrueerimine - linna omafinantseering</t>
  </si>
  <si>
    <t>Sotsiaalmaks erisoodustustelt</t>
  </si>
  <si>
    <t>Salme Kultuurikeskuse parkla rekonstrueerimine</t>
  </si>
  <si>
    <t>Tondiloo haljasala Linnamäe tee 28a (projekt)</t>
  </si>
  <si>
    <t>Taani Kuninga aia skulptuur "Tuli lipp"</t>
  </si>
  <si>
    <t>Langenud ohvitseride mälestusmärgi projekteerimine</t>
  </si>
  <si>
    <t>12 64 23 032 0</t>
  </si>
  <si>
    <t>225 39 02 01 0</t>
  </si>
  <si>
    <t>Vana Baskini teater</t>
  </si>
  <si>
    <t>Tallinna Lepistiku Lasteaed/Algkooli automaatse tulekahjusignalisatsiooni väljaehitamine</t>
  </si>
  <si>
    <t>Tallinna Nõmme Gümnaasiumi põhikooli hoone katuse remont</t>
  </si>
  <si>
    <t>Tallinna Ranniku Gümnaasiumi kanalisatsiooni tagasilöögiklapi remont</t>
  </si>
  <si>
    <t>12 91 27 002 0</t>
  </si>
  <si>
    <t>Päevakeskuste tulud (müügimaksuga maksustatav)</t>
  </si>
  <si>
    <t>09609</t>
  </si>
  <si>
    <t>Ebatõenäoliselt laekuv intressitulu järelmaksunõuetelt</t>
  </si>
  <si>
    <t>220 01 11 20 0</t>
  </si>
  <si>
    <t>222 29 02 06 0</t>
  </si>
  <si>
    <t>Välisrahastusega projekt „Helsingi-Tallinna transpordi ja planeerimise stsenaariumid“</t>
  </si>
  <si>
    <t>04850</t>
  </si>
  <si>
    <t xml:space="preserve">242 70 01 00 0 </t>
  </si>
  <si>
    <t>242 70 01 11 0</t>
  </si>
  <si>
    <t>12 89 42 001 0</t>
  </si>
  <si>
    <t>12 61 23 021 0</t>
  </si>
  <si>
    <t>õppevahendid</t>
  </si>
  <si>
    <t xml:space="preserve">Tallinna Kammerorkestri Soomes toimuvate Eesti Vabariigi  aastapäevakontsert </t>
  </si>
  <si>
    <t>228 14 02 00 0</t>
  </si>
  <si>
    <t>242 10 01 02 0</t>
  </si>
  <si>
    <t>12 52 25 035 0</t>
  </si>
  <si>
    <t>spordiasutuste tasulised teenused</t>
  </si>
  <si>
    <t>116 06 99 00 0</t>
  </si>
  <si>
    <t>tulu koolibussi teenuse osutamisest teistele valdadele</t>
  </si>
  <si>
    <t>12 91 42 005 0</t>
  </si>
  <si>
    <t>3820.9</t>
  </si>
  <si>
    <t>115 01 21 00 0</t>
  </si>
  <si>
    <t>WC-de kommunikatsioonide projekteerimine ja ehitamine</t>
  </si>
  <si>
    <t>ANTUD MITTESIHTOTSTARBELINE FINANTSEERIMINE</t>
  </si>
  <si>
    <t>Loomaaia palkmaja</t>
  </si>
  <si>
    <t>Vanalinna Hariduskolleegiumile koolitusreis Kopenhaagenisse</t>
  </si>
  <si>
    <t>12 61 23 018 0</t>
  </si>
  <si>
    <t>277 35 01 50 0</t>
  </si>
  <si>
    <t xml:space="preserve">Lasnamäe Gümnaasium </t>
  </si>
  <si>
    <t>Tln Lille LA - kanalisatsioonisüsteemi avariiremont</t>
  </si>
  <si>
    <t>projekt SMILE</t>
  </si>
  <si>
    <t>"Noorsootöö kui teenus"</t>
  </si>
  <si>
    <t>12 14 27 023 0</t>
  </si>
  <si>
    <t>12 14 27 024 0</t>
  </si>
  <si>
    <t>12 14 27 025 0</t>
  </si>
  <si>
    <t>"RestoraNK"</t>
  </si>
  <si>
    <t>Kodutute varjupaik ja rehabiliteerimiskeskuse ehitustööd</t>
  </si>
  <si>
    <t>Tallinna 37. Keskkool</t>
  </si>
  <si>
    <t>Tallinna Tehnikagümnaasium</t>
  </si>
  <si>
    <t>Kadaka Spordihalli renoveerimine (linn)</t>
  </si>
  <si>
    <t xml:space="preserve">Pirita LOV-korvpalliväljaku piirdeaed </t>
  </si>
  <si>
    <t>Lasteaed Kiikhobu veetrassi remont</t>
  </si>
  <si>
    <t>piirkondlikud noorsooüritused (Kesklinn)</t>
  </si>
  <si>
    <t>Loomaaia ja SA Lutreola liigikaitselabor</t>
  </si>
  <si>
    <t>12 67 25 007 0</t>
  </si>
  <si>
    <t>225 85 00 00 0</t>
  </si>
  <si>
    <t>225 85 01 00 0</t>
  </si>
  <si>
    <t>Lasteaed Rukkirääk soojaveeboileri vahetus</t>
  </si>
  <si>
    <t xml:space="preserve">Tallinna Raekoja läänetiiva vundamendi kindlustamine </t>
  </si>
  <si>
    <t>12 91 42 004 0</t>
  </si>
  <si>
    <t>Müraseinade projekteerimine ja ehitamine põhimagistraalide äärde</t>
  </si>
  <si>
    <t>248 12 11 98 0</t>
  </si>
  <si>
    <t>231 99 40 00 0</t>
  </si>
  <si>
    <t>12 67 45 012 0</t>
  </si>
  <si>
    <t>Vara või teenuse üleandmine madalama hinnaga</t>
  </si>
  <si>
    <t>Tulu kultuuri- ja kunstiasutuste majandustegevusest</t>
  </si>
  <si>
    <t>Juhtide preemiad ja tulemustasud</t>
  </si>
  <si>
    <t>Ühistranspordi uuringud ja projektid</t>
  </si>
  <si>
    <t>projekti "Kristiinekate sõbralik pere" teostamiseks</t>
  </si>
  <si>
    <t>12 65 23 060 0</t>
  </si>
  <si>
    <t>projekti "Üheskoos mitmekesisuses" teostamiseks</t>
  </si>
  <si>
    <t>12 65 23 061 0</t>
  </si>
  <si>
    <t>projekti "Meie ühine Eesti" teostamiseks</t>
  </si>
  <si>
    <t>projekt "Perevägivalla ohvrite abistamine"</t>
  </si>
  <si>
    <t>228 31 00 00 0</t>
  </si>
  <si>
    <t>Rostocki ja Schwerini loomaaedadelt tegevustoetus Tallinna Loomaaiale (koostööleping)</t>
  </si>
  <si>
    <t>07210</t>
  </si>
  <si>
    <t>Tehnika tn - Filtri tn ühendustee jääkreostuse täiendav likvideerimine</t>
  </si>
  <si>
    <t>111 73 00 00 0</t>
  </si>
  <si>
    <t>Müügimaks</t>
  </si>
  <si>
    <t>231 99 17 00 0</t>
  </si>
  <si>
    <t>277 35 90 00 0</t>
  </si>
  <si>
    <t>Toimetulekuraskustes isikute hoolekanne</t>
  </si>
  <si>
    <t>04510</t>
  </si>
  <si>
    <t>05100</t>
  </si>
  <si>
    <t>06400</t>
  </si>
  <si>
    <t>Tarkvara amortisatsioon</t>
  </si>
  <si>
    <t>12 02 23 031 0</t>
  </si>
  <si>
    <t>Munitsipaalpolitsei Amet</t>
  </si>
  <si>
    <t>288 01 00 00 0</t>
  </si>
  <si>
    <t>Preemia Tallinna Huvikeskusele "Kullo"</t>
  </si>
  <si>
    <t>12 89 23 024 0</t>
  </si>
  <si>
    <t>Toetus Rootsi Keele Õpetajate Selts rootsi keele õpetamiseks</t>
  </si>
  <si>
    <t>228 32 01 00 0</t>
  </si>
  <si>
    <t>Vähekindlustatud elanike ravimikulude kompenseerimine</t>
  </si>
  <si>
    <t>Freespink Tallinna Läänemere Gümnaasiumile</t>
  </si>
  <si>
    <t>12 11 28 001 0</t>
  </si>
  <si>
    <t>südame-veresoonte haiguste ennetamine</t>
  </si>
  <si>
    <t>12 61 23 001 0</t>
  </si>
  <si>
    <t>12 02 27 007 0</t>
  </si>
  <si>
    <t>ENTK-st lastelaagri läbiviimiseks</t>
  </si>
  <si>
    <t>tarbijakaitse</t>
  </si>
  <si>
    <t>Reaalservituudi/isikliku kasutusõiguse seadmise tas</t>
  </si>
  <si>
    <t>Tallinna  linna  finantsjuhtimise infosüsteemi arendustööd</t>
  </si>
  <si>
    <t>Linnaosade investeeringud</t>
  </si>
  <si>
    <t>Üldvalitsemine</t>
  </si>
  <si>
    <t>01114</t>
  </si>
  <si>
    <t>piirkondlikud noorsooüritused (Pirita linnaosa)</t>
  </si>
  <si>
    <t>116 65 42 00 0</t>
  </si>
  <si>
    <t>teistelt KOV-idelt transporditeenuste katteks</t>
  </si>
  <si>
    <t>Välisosalusega projektid</t>
  </si>
  <si>
    <t>TULUD MAJANDUSTEGEVUSEST</t>
  </si>
  <si>
    <t>116 03 00 00 0</t>
  </si>
  <si>
    <t>Ülemiste liiklussõlme II etapp - välisabi</t>
  </si>
  <si>
    <t>Ülemiste liiklussõlme II etapp - kaasfinantseerimine</t>
  </si>
  <si>
    <t>225 11 14 61 0</t>
  </si>
  <si>
    <t>kultuuritegevus (Mustamäe linnaosa) Akadeemia tee 30 halduskulud</t>
  </si>
  <si>
    <t>225 37 21 00 0</t>
  </si>
  <si>
    <t xml:space="preserve">TÖÖJÕUKULUDE KAPITALISEERIMINE OMA VALMISTATUD PÕHIVARA MAKSUMUSSE </t>
  </si>
  <si>
    <t>piirkondlikud kultuuriüritused (Põhja-Tallinn) - jaotamata</t>
  </si>
  <si>
    <t>225 11 00 00 0</t>
  </si>
  <si>
    <t xml:space="preserve">225 11 12 00 0 </t>
  </si>
  <si>
    <t>raamatukogud</t>
  </si>
  <si>
    <t>225 11 14 00 0</t>
  </si>
  <si>
    <t>Proteesid, ortopeedilised ja muud abivahendid puuetega inimestele</t>
  </si>
  <si>
    <t>228 13 02 00 0</t>
  </si>
  <si>
    <t>228 13 02 99 0</t>
  </si>
  <si>
    <t>Eespool nimetamata muud tulud</t>
  </si>
  <si>
    <t>12 52 25 058 0</t>
  </si>
  <si>
    <t xml:space="preserve">Raamatu Elmo Nüganen 50 väljaandmine </t>
  </si>
  <si>
    <t>12 52 25 059 0</t>
  </si>
  <si>
    <t xml:space="preserve">Näituse „Looriga ja Loorita“ kataloogi trükkimine </t>
  </si>
  <si>
    <t>12 52 25 060 0</t>
  </si>
  <si>
    <t>12 52 25 061 0</t>
  </si>
  <si>
    <t>projekt "Tallinna Lilleküla Gümnaasiumi arendusstipendium"</t>
  </si>
  <si>
    <t>12 02 23 011 0</t>
  </si>
  <si>
    <t>228 39 13 00 0</t>
  </si>
  <si>
    <t>tulu sotsiaalmajutusüksuse saunateenuse osutamisest</t>
  </si>
  <si>
    <t>Raviasutuste avariiremont</t>
  </si>
  <si>
    <t>12 11 28 019 0</t>
  </si>
  <si>
    <t>Puudega lapse toetus</t>
  </si>
  <si>
    <t>12 63 00 000 0</t>
  </si>
  <si>
    <t>Muud eri- ja vormiriietusega seotud kulud</t>
  </si>
  <si>
    <t>OÜ Vabaduse väljaku Parkimismaja</t>
  </si>
  <si>
    <t>225 15 41 05 0</t>
  </si>
  <si>
    <t>225 15 41 06 0</t>
  </si>
  <si>
    <t>225 15 41 07 0</t>
  </si>
  <si>
    <t>116 05 19 01 0</t>
  </si>
  <si>
    <t>Sildfinantseerimise korraldamise kulud</t>
  </si>
  <si>
    <t>288 89 01 00 0</t>
  </si>
  <si>
    <t>288 90 00 00 0</t>
  </si>
  <si>
    <t>Muud finantskulud</t>
  </si>
  <si>
    <t>Haldushoonete Vabaduse pst 65 ja Vabaduse pst 77 akende vahetus</t>
  </si>
  <si>
    <t>III Pirita</t>
  </si>
  <si>
    <t>Pirita haldushoone projekteerimine ja ehituse alustamine</t>
  </si>
  <si>
    <t>LINNAKANTSELEI HALDUSALA KOKKU</t>
  </si>
  <si>
    <t>Haridus</t>
  </si>
  <si>
    <t>Põhikoolide ja gümnaasiumide remont ja rekonstrueerimine</t>
  </si>
  <si>
    <t>Renoveeritavate koolide sisustuse ostmine</t>
  </si>
  <si>
    <t>Lühiajalise lähetuse majutuskulud</t>
  </si>
  <si>
    <t>Lühiajalise lähetuse sõidukulud</t>
  </si>
  <si>
    <t>116 08 20 00 0</t>
  </si>
  <si>
    <t xml:space="preserve">projekt „Tallinna Kommunaalameti kvaliteedijuhtimissüsteemi rakendamine ja sertifitseerimine“ </t>
  </si>
  <si>
    <t>12 91 47 001 0</t>
  </si>
  <si>
    <t>projekt "Tallinna vanalinna 3D mudeli loomine ja avalikku kasutusse andmine"</t>
  </si>
  <si>
    <t>Tulumaks erisoodustustelt</t>
  </si>
  <si>
    <t>Töötuskindlustusmakse</t>
  </si>
  <si>
    <t>remonttööd (HTM eraldis)</t>
  </si>
  <si>
    <t>Tallinna Rukkilille Lasteaed</t>
  </si>
  <si>
    <t>Kanalisatsiooni avariiremont</t>
  </si>
  <si>
    <t>muinsuskaitseliste riiklike kohustuste täitmiseks</t>
  </si>
  <si>
    <t>12 06 25 005 0</t>
  </si>
  <si>
    <t>12 06 25 054 0</t>
  </si>
  <si>
    <t>Tallinna Mustjõe Gümnaasium - freespingi soetus</t>
  </si>
  <si>
    <t>12 14 27 017 0</t>
  </si>
  <si>
    <t>Müüdud transpordivahendite jääkväärtus</t>
  </si>
  <si>
    <t>päevakeskuse huviringi osalustasu (sk)</t>
  </si>
  <si>
    <t>ühekordsed kohtuvaidlused</t>
  </si>
  <si>
    <t>228 32 00 00 0</t>
  </si>
  <si>
    <t>277 35 12 00 0</t>
  </si>
  <si>
    <t>hooldusravi osaline toetamine</t>
  </si>
  <si>
    <t>277 35 13 00 0</t>
  </si>
  <si>
    <t>Hooldusravi</t>
  </si>
  <si>
    <t>277 30 01 00 0</t>
  </si>
  <si>
    <t>12 06 23 001 0</t>
  </si>
  <si>
    <t>loomaaiale</t>
  </si>
  <si>
    <t>projekti "Valorization of natural sites" elluviimiseks</t>
  </si>
  <si>
    <t>projekti "Panta Rhei" toetamiseks</t>
  </si>
  <si>
    <t>Osalemine teatrifestivalil Savilind</t>
  </si>
  <si>
    <t>Kiirabiteenused</t>
  </si>
  <si>
    <t>277 24 01 00 0</t>
  </si>
  <si>
    <t>277 31 00 00 0</t>
  </si>
  <si>
    <t>Tallinna Komeedi Lasteaia evakuatsioonivalgustuse paigaldamine</t>
  </si>
  <si>
    <t>Tallinna Lasteaia Kraavikrõll katuse remont</t>
  </si>
  <si>
    <t>Tallinna Päevalille Lasteaia piirde remont</t>
  </si>
  <si>
    <t>223 10 01 01 0</t>
  </si>
  <si>
    <t>223 10 01 95 0</t>
  </si>
  <si>
    <t>223 10 01 90 0</t>
  </si>
  <si>
    <t>223 10 01 99 0</t>
  </si>
  <si>
    <t>Alusharidus - jaotamata</t>
  </si>
  <si>
    <t>223 11 01 90 0</t>
  </si>
  <si>
    <t>223 11 01 95 0</t>
  </si>
  <si>
    <t>Tehnika-Filtri ühendustee rekonstrueerimine - linna kulud (mitteabikõlblikud)</t>
  </si>
  <si>
    <t>12 11 77 003 0</t>
  </si>
  <si>
    <t>12 11 77 002 0</t>
  </si>
  <si>
    <t>madalaläve teenus</t>
  </si>
  <si>
    <t>kiirabi teenus</t>
  </si>
  <si>
    <t>allkirja ehtsuse kinnitamine</t>
  </si>
  <si>
    <t>112 02 03 00 0</t>
  </si>
  <si>
    <t>volikirja tõestamine</t>
  </si>
  <si>
    <t xml:space="preserve">277 50 00 00 0 </t>
  </si>
  <si>
    <t>peente osakeste päritolu uuring</t>
  </si>
  <si>
    <t>12 67 45 008 0</t>
  </si>
  <si>
    <t>231 21 12 90 0</t>
  </si>
  <si>
    <t>225 11 14 01 0</t>
  </si>
  <si>
    <t>113 99 99 00 0</t>
  </si>
  <si>
    <t>12 91 20 005 0</t>
  </si>
  <si>
    <t>projekt Strateeg</t>
  </si>
  <si>
    <t>223 20 21 03 0</t>
  </si>
  <si>
    <t>Emiteeritud lühiajalised võlakirjad nominaalväärtuses</t>
  </si>
  <si>
    <t>12 65 23 001 0</t>
  </si>
  <si>
    <t>12 65 23 002 0</t>
  </si>
  <si>
    <t>12 65 23 003 0</t>
  </si>
  <si>
    <t>12 81 31 050 0</t>
  </si>
  <si>
    <t>12 89 27 001 0</t>
  </si>
  <si>
    <t>225 15 41 02 0</t>
  </si>
  <si>
    <t>220 05 00 00 0</t>
  </si>
  <si>
    <t>linnaosa teenindussaal</t>
  </si>
  <si>
    <t>Tuleohutu lasteaed - aastal 2008</t>
  </si>
  <si>
    <t>Tln Lastesõim Hellik - veesüsteemi avariiremont</t>
  </si>
  <si>
    <t>Läänemere väljakutse - linnad tervema mere nimel</t>
  </si>
  <si>
    <t>Tallinna meistrivõistlused</t>
  </si>
  <si>
    <t>ANTUD SIHTFINANTSEERIMINE</t>
  </si>
  <si>
    <t>228 14 04 00 0</t>
  </si>
  <si>
    <t>õigusalane nõustamine</t>
  </si>
  <si>
    <t>12 67 45 004 0</t>
  </si>
  <si>
    <t>muud erakorralised tulud</t>
  </si>
  <si>
    <t>jäätmeseaduse alusel määratud trahvid</t>
  </si>
  <si>
    <t>113 22 00 00 0</t>
  </si>
  <si>
    <t>226 13 99 00 0</t>
  </si>
  <si>
    <t>muud</t>
  </si>
  <si>
    <t>116 03 32 00 0</t>
  </si>
  <si>
    <t>ametikooli õppetasu</t>
  </si>
  <si>
    <t>Muud toetused töötutele</t>
  </si>
  <si>
    <t xml:space="preserve">Maa ja asjaõiguste omandamine </t>
  </si>
  <si>
    <t>12 51 00 000 0</t>
  </si>
  <si>
    <t>Tallinna Laste Turvakeskuse V osakond, Nõmme tee 99</t>
  </si>
  <si>
    <t>Õismäe tiigi purskkaevu elektrivarustuse rekonstrueerimine</t>
  </si>
  <si>
    <t>223 43 12 00 0</t>
  </si>
  <si>
    <t>Helsingi Ülikool - BaltMet Exchange Programme</t>
  </si>
  <si>
    <t>Keskraamatukogule projekti "Tuk-tuk, kto tam? Pisatel prišol v gosti k nam" teostamiseks</t>
  </si>
  <si>
    <t>115 01 22 00 0</t>
  </si>
  <si>
    <t>226 13 10 00 0</t>
  </si>
  <si>
    <t>Andres Operi jalgpallikool</t>
  </si>
  <si>
    <t>Keskuse-Ehitajate tee ristmik</t>
  </si>
  <si>
    <t>MUUD TULUD</t>
  </si>
  <si>
    <t>dementsete vanurite päevahoiu teenus</t>
  </si>
  <si>
    <t>227 40 00 00 0</t>
  </si>
  <si>
    <t>koostöö Tallinna Õpilasomavalitsuste Liiduga</t>
  </si>
  <si>
    <t>Peremajade ehitamine</t>
  </si>
  <si>
    <t>Sotsiaalmajutusüksuste ehitamine - jaotamata</t>
  </si>
  <si>
    <t>233 40 00 00 0</t>
  </si>
  <si>
    <t>projekti "See Europe Through Stories" elluviimise teostamiseks</t>
  </si>
  <si>
    <t>Muu tulu üüri ja rendiga kaasnevast tegevusest</t>
  </si>
  <si>
    <t>Õiguste müük</t>
  </si>
  <si>
    <t>227 38 00 00 0</t>
  </si>
  <si>
    <t>Piirkondlikud noorsookeskused</t>
  </si>
  <si>
    <t>227 38 20 00 0</t>
  </si>
  <si>
    <t>12 65 23 029 0</t>
  </si>
  <si>
    <t>Eesti ajalugu muuseumitundide kaudu</t>
  </si>
  <si>
    <t>Tulud üldvalitsemisest</t>
  </si>
  <si>
    <t>Üldvalitsemise tulud</t>
  </si>
  <si>
    <t>TULUD MAJANDUSTEGEVUSEST (järg)</t>
  </si>
  <si>
    <t>223 11 81 61 0</t>
  </si>
  <si>
    <t>Müüdud rajatiste jääkväärtus</t>
  </si>
  <si>
    <t>Müüdud masinate ja seadmete müügitulu</t>
  </si>
  <si>
    <t>Kultuurikatel</t>
  </si>
  <si>
    <t>220 11 20 00 0</t>
  </si>
  <si>
    <t>277 00 00 00 0</t>
  </si>
  <si>
    <t>TERVISHOID</t>
  </si>
  <si>
    <t>Rajatiste küte ja soojusenergia</t>
  </si>
  <si>
    <t>Rajatiste elekter</t>
  </si>
  <si>
    <t>Turud</t>
  </si>
  <si>
    <t>233 40 10 00 0</t>
  </si>
  <si>
    <t>225 05 40 00 0</t>
  </si>
  <si>
    <t>Välisrahastusega projekt "Kadrioru pargi Kirdetiigi rekonstrueerimine"</t>
  </si>
  <si>
    <t>omafinantseering</t>
  </si>
  <si>
    <t>12 06 25 085 0</t>
  </si>
  <si>
    <t>Tallinna Linnamuuseumile Kadrioru suveõhtu „Elu nagu filmis“ toetuseks</t>
  </si>
  <si>
    <t>Tallinna Huvikeskusele "Kullo" projekti "Üle-eestiline laste ja noorte keraamikakonkursi "Savisellid" teostamiseks</t>
  </si>
  <si>
    <t>12 65 23 028 0</t>
  </si>
  <si>
    <t>laagriprojektid</t>
  </si>
  <si>
    <t>12 89 25 015 0</t>
  </si>
  <si>
    <t>12 06 25 022 0</t>
  </si>
  <si>
    <t xml:space="preserve">Muusikafestivali „Täiuslik vaikus” korraldamiseks </t>
  </si>
  <si>
    <t>12 89 25 008 0</t>
  </si>
  <si>
    <t>12 06 25 070 0</t>
  </si>
  <si>
    <t>12 06 25 071 0</t>
  </si>
  <si>
    <t>Lasteaed Naeratus</t>
  </si>
  <si>
    <t>põrandate soojustamine</t>
  </si>
  <si>
    <t>Linnaruum Kultuurikatlas</t>
  </si>
  <si>
    <t>223 11 01 11 0</t>
  </si>
  <si>
    <t>223 11 01 12 0</t>
  </si>
  <si>
    <t>225 97 00 00 0</t>
  </si>
  <si>
    <t>225 97 01 00 0</t>
  </si>
  <si>
    <t>Projekt "Külalislahke Tallinna"</t>
  </si>
  <si>
    <t xml:space="preserve">Salme Kultuurikeskuse katuse renoveerimine  </t>
  </si>
  <si>
    <t>223 11 01 21 0</t>
  </si>
  <si>
    <t>mööbli liising</t>
  </si>
  <si>
    <t>116 83 00 00 0</t>
  </si>
  <si>
    <t>12 61 23 003 0</t>
  </si>
  <si>
    <t xml:space="preserve">Maamaks </t>
  </si>
  <si>
    <t>MAKSUD KAUPADELT JA TEENUSTELT</t>
  </si>
  <si>
    <t xml:space="preserve">Teede ja tänavate sulgemise maks </t>
  </si>
  <si>
    <t>KAUPADE JA TEENUSTE MÜÜK</t>
  </si>
  <si>
    <t>12 15 20 001 0</t>
  </si>
  <si>
    <t>Intressitulu järelmaksunõuetelt</t>
  </si>
  <si>
    <t>247 11 01 00 0</t>
  </si>
  <si>
    <t>247 11 21 00 0</t>
  </si>
  <si>
    <t>geoinfosüsteemid</t>
  </si>
  <si>
    <t>evakuatsioonivalgustuse paigaldamine</t>
  </si>
  <si>
    <t>tuletõkkeuste paigaldamine</t>
  </si>
  <si>
    <t>Tallinna Kivila Lasteaed</t>
  </si>
  <si>
    <t>Tallinna Priisle Lasteaed</t>
  </si>
  <si>
    <t>Tallinna Piiri Lasteaed</t>
  </si>
  <si>
    <t>Tallinna Kadaka Lasteaed</t>
  </si>
  <si>
    <t>Tallinna Lasteaed Karikakar</t>
  </si>
  <si>
    <t>Kultuurikatla rekonstrueerimine</t>
  </si>
  <si>
    <t>225 85 11 00 0</t>
  </si>
  <si>
    <t>Toetus SA-le Tallinn 2011 Kultuurikatla investeeringuteks</t>
  </si>
  <si>
    <t>12 52 23 029 0</t>
  </si>
  <si>
    <t>12 52 23 027 0</t>
  </si>
  <si>
    <t>12 91 20 003 0</t>
  </si>
  <si>
    <t>projekt BaltMetInvest</t>
  </si>
  <si>
    <t>242 15 02 00 0</t>
  </si>
  <si>
    <t>ühistranspordi piletitulu</t>
  </si>
  <si>
    <t>tuberkuloosi riskigruppide uuring</t>
  </si>
  <si>
    <t>Tln Järveotsa LA - sadeveetorustike ja küttetrassi avariiremont</t>
  </si>
  <si>
    <t>Tln Ranniku Gümnaasiumi elektrisüsteemi ja valgustuse avariiremont</t>
  </si>
  <si>
    <t>Tln Inglise Kolledži katuse ja san.tehnika avariiremont</t>
  </si>
  <si>
    <t>12 67 25 010 0</t>
  </si>
  <si>
    <t>Trükis "Tallinna Botaanikaaia loodusõpperada"</t>
  </si>
  <si>
    <t>12 67 31 001 0</t>
  </si>
  <si>
    <t>Ohtlike jäätmete kogumine</t>
  </si>
  <si>
    <t>Elamu-ja kommunaaltegevuse tulud</t>
  </si>
  <si>
    <t>Muu elamute ja korterite üür ja rent</t>
  </si>
  <si>
    <t>Kulu ebatõenäoliselt laekuvatest nõuetest</t>
  </si>
  <si>
    <t>Tallinna Lasteaed Rabarüblik</t>
  </si>
  <si>
    <t>Üürile ja rendile antud kinnistute, hoonete, ruumide korrashoiu- ja remondimaterjalid, lisaseadmed ja -tarvikud</t>
  </si>
  <si>
    <t>toetus korteriühistutele õuealade heakorrastamiseks</t>
  </si>
  <si>
    <t>231 99 00 00 0</t>
  </si>
  <si>
    <t>220 12 00 00 0</t>
  </si>
  <si>
    <t>228 95 11 00 0</t>
  </si>
  <si>
    <t xml:space="preserve">toetus linna äriühingutele  </t>
  </si>
  <si>
    <t>Jõulukontsert (Tallinna Filharmoonia)</t>
  </si>
  <si>
    <t>Jõuluüritused (Kultuuriväärtuste Amet)</t>
  </si>
  <si>
    <t>Jõuluüritused</t>
  </si>
  <si>
    <t>Gustav Adolfi Gümnaasium - garderoobi katuselae remont</t>
  </si>
  <si>
    <t>225 39 01 00 0</t>
  </si>
  <si>
    <t>12 52 25 005 0</t>
  </si>
  <si>
    <t>vene õppekeelega gümnaasiumidele eesti keele kirjanduse õpikute ostmiseks</t>
  </si>
  <si>
    <t>820 00 00 00 0</t>
  </si>
  <si>
    <t>Tallinna Munitsipaalperearstikeskuse OÜ</t>
  </si>
  <si>
    <t>800 20 00 00 0</t>
  </si>
  <si>
    <t>227 40 01 00 0</t>
  </si>
  <si>
    <t>228 81 14 00 0</t>
  </si>
  <si>
    <t>228 81 15 00 0</t>
  </si>
  <si>
    <t>Kinnisvarainvesteeringute jääkväärtus</t>
  </si>
  <si>
    <t>12 89 25 017 0</t>
  </si>
  <si>
    <t>Kiitokori OÜ-lt sponsrlus „Cycling for libraries“ ebatraditsiooniline raamatukoguhoidjate konverents</t>
  </si>
  <si>
    <t xml:space="preserve">Välisrahastusega projekt "Reostunud maa-alade riskihinnangud (BECOSI)" </t>
  </si>
  <si>
    <t>Samblike, sammalde ja puuseente püsinäitus Tallinna Botaanikaaias</t>
  </si>
  <si>
    <t>228 13 05 99 0</t>
  </si>
  <si>
    <t>12 91 45 003 0</t>
  </si>
  <si>
    <t>Eesti Vabaharidusliidu programmi "Täiskasvanute koolitus vabahariduslikes koolituskeskustes" rahastamiseks</t>
  </si>
  <si>
    <t>Riigieelarve eraldiste arvelt tehtavad investeeringud - jaotamata</t>
  </si>
  <si>
    <t>242 15 05 00 0</t>
  </si>
  <si>
    <t>projekt MIMOSA</t>
  </si>
  <si>
    <t>242 15 31 00 0</t>
  </si>
  <si>
    <t>projekt Tallinna Tramm</t>
  </si>
  <si>
    <t>Viljandi mnt - Valdeku ristmik</t>
  </si>
  <si>
    <t>226 13 12 00 0</t>
  </si>
  <si>
    <t>226 13 12 01 0</t>
  </si>
  <si>
    <t>226 13 12 02 0</t>
  </si>
  <si>
    <t>MTÜ Reval Sport</t>
  </si>
  <si>
    <t>Jäähallid</t>
  </si>
  <si>
    <t>Osalemine võistkondlikel rendžu maailmameistrivõistlustel</t>
  </si>
  <si>
    <t>12 52 23 061 0</t>
  </si>
  <si>
    <t>Ellerheina lastekoori osalemine koorifestivalil"Let the future sing" Stockholmis</t>
  </si>
  <si>
    <t>Muud kulud (ebatavalised kulud)</t>
  </si>
  <si>
    <t>PÕHIVARA AMORTISATSIOON JA ÜMBERHINDLUS</t>
  </si>
  <si>
    <t>12 09 00 000 0</t>
  </si>
  <si>
    <t>12 10 00 000 0</t>
  </si>
  <si>
    <t>Linnapeade pakt Läänemere pealinnades – COMBAT</t>
  </si>
  <si>
    <t>245 15 08 00 0</t>
  </si>
  <si>
    <t>114 00 00 00 0</t>
  </si>
  <si>
    <t>248 11 05 00 0</t>
  </si>
  <si>
    <t>Tallinna Inglise Kolledžile projekti "Rediscover the real European values" teostamiskes</t>
  </si>
  <si>
    <t>puude istutamine</t>
  </si>
  <si>
    <t>248 22 03 00 0</t>
  </si>
  <si>
    <t>248 22 04 00 0</t>
  </si>
  <si>
    <t>248 22 05 00 0</t>
  </si>
  <si>
    <t xml:space="preserve"> Tallinna Suitsupääsupesa Lasteaiale projekti "Learning to respect the cultural differences and traits (anti-bias) in pre-school period, using creative drama and Persona Dolls" teostamiseks</t>
  </si>
  <si>
    <t>12 64 23 085 0</t>
  </si>
  <si>
    <t>220 85 17 00 0</t>
  </si>
  <si>
    <t>247 01 11 00 0</t>
  </si>
  <si>
    <t>247 01 15 00 0</t>
  </si>
  <si>
    <t>Ehituskontroll</t>
  </si>
  <si>
    <t>projekti "Uusimmigrant Rõõmupeasas - kõik rõõmsalt koos" toetamiseks</t>
  </si>
  <si>
    <t>12 65 23 038 0</t>
  </si>
  <si>
    <t>12 06 25 073 0</t>
  </si>
  <si>
    <t>Tallinna Keskraamatukogule projekti "Muinasjutud nukkudega Tallinna raamatukogudes" läbiviimiseks</t>
  </si>
  <si>
    <t>12 52 25 054 0</t>
  </si>
  <si>
    <t>Tallinna Keskraamatukogule projekti "Muinasjutud nukkudega" läbiviimiseks</t>
  </si>
  <si>
    <t>277 50 03 00 0</t>
  </si>
  <si>
    <t>277 50 04 00 0</t>
  </si>
  <si>
    <t>Vanalinna Hariduskolleegiumi Muusikakoolile plokkflöötide soetamiseks</t>
  </si>
  <si>
    <t>projekt "Gender: Equal 2 Egual"</t>
  </si>
  <si>
    <t>projekt "The Message of the European Peacemakers For Future"</t>
  </si>
  <si>
    <t>12 99 25 003 0</t>
  </si>
  <si>
    <t>Juudi Agentuuri "Sohnut" Balti Agentuur</t>
  </si>
  <si>
    <t>12 91 23 001 0</t>
  </si>
  <si>
    <t>spordiasutuse muud tulud</t>
  </si>
  <si>
    <t>Tallinna Laagna Lasteaed-Põhikoolile projekti "Let´s increase..." teostamiseks</t>
  </si>
  <si>
    <t>Tallinna Rahvaülikool - Estonia pst 5a I korrus</t>
  </si>
  <si>
    <t>Väike-Karja 1/Sauna 1 toitekaabel</t>
  </si>
  <si>
    <t>Tallinna Ranniku Gümnaasiumi maanduskontuuri väljaehitamine</t>
  </si>
  <si>
    <t>Tallinna Kivimäe Põhikooli katuse remont</t>
  </si>
  <si>
    <t>noorte info- ja nõustamiskeskus</t>
  </si>
  <si>
    <t>227 11 11 02 0</t>
  </si>
  <si>
    <t>227 11 11 01 0</t>
  </si>
  <si>
    <t>info ja nõustamine</t>
  </si>
  <si>
    <t>mobiilne noorsootöö</t>
  </si>
  <si>
    <t>220 85 18 00 0</t>
  </si>
  <si>
    <t>"Tallinna linna kvaliteetsem ja efektiivsem õigusteenus"</t>
  </si>
  <si>
    <t>12 91 20 013 0</t>
  </si>
  <si>
    <t>220 85 19 00 0</t>
  </si>
  <si>
    <t>"Omavalitsuste õigusalase võimekuse suurendamine"</t>
  </si>
  <si>
    <t>220 85 19 01 0</t>
  </si>
  <si>
    <t>Linnaplaneerimiseamet</t>
  </si>
  <si>
    <t>220 85 19 02 0</t>
  </si>
  <si>
    <t>220 85 19 03 0</t>
  </si>
  <si>
    <t>220 85 19 04 0</t>
  </si>
  <si>
    <t>12 91 20 014 0</t>
  </si>
  <si>
    <t>08600</t>
  </si>
  <si>
    <t>08107</t>
  </si>
  <si>
    <t>09400</t>
  </si>
  <si>
    <t>08102</t>
  </si>
  <si>
    <t>Intressitulu kapitalirendilt</t>
  </si>
  <si>
    <t>Huviharidus</t>
  </si>
  <si>
    <t>Gustav Adolfi Gümnaasium - õppevahendid</t>
  </si>
  <si>
    <t>12 45 30 001 0</t>
  </si>
  <si>
    <t>kõnnitee ja valgustuse ehituse toetus</t>
  </si>
  <si>
    <t>ISPA</t>
  </si>
  <si>
    <t>12 92 33 001 0</t>
  </si>
  <si>
    <t>Elektriautode laadimisjaamade rajamine (CO2)</t>
  </si>
  <si>
    <t>Paljundus- ja printimiskulud</t>
  </si>
  <si>
    <t>Tõlketeenused</t>
  </si>
  <si>
    <t>Sideteenused</t>
  </si>
  <si>
    <t>Postieenused</t>
  </si>
  <si>
    <t>Teede kapitaalremont ja rekonstrueerimine</t>
  </si>
  <si>
    <t>12 14 27 037 0</t>
  </si>
  <si>
    <t>"Norte infokeskuste Tegevuskava 2012" (Harju MV-lt)</t>
  </si>
  <si>
    <t>tg sportimisvõimaluste tagamine - jaotamata</t>
  </si>
  <si>
    <t>225 40 00 00 0</t>
  </si>
  <si>
    <t>225 40 01 00 0</t>
  </si>
  <si>
    <t>Aegna saare tuletõrje hüdrandid</t>
  </si>
  <si>
    <t>248 21 11 00 0</t>
  </si>
  <si>
    <t>Jõuluturg</t>
  </si>
  <si>
    <t>228 39 25 00 0</t>
  </si>
  <si>
    <t>SA KIK projekti "Vesi ja elu" teostamiseks</t>
  </si>
  <si>
    <t>12 65 23 051 0</t>
  </si>
  <si>
    <t>12 65 23 052 0</t>
  </si>
  <si>
    <t xml:space="preserve">228 85 01 00 0                     </t>
  </si>
  <si>
    <t>12 52 25 032 0</t>
  </si>
  <si>
    <t>Kõlviku tee 7a,...</t>
  </si>
  <si>
    <t>111 76 01 00 0</t>
  </si>
  <si>
    <t>teede ja tänavate sulgemise maks</t>
  </si>
  <si>
    <t>111 77 00 00 0</t>
  </si>
  <si>
    <t>Muuseumiroti võitnu preemiareis 2009 Euroopa parimasse muuseumisse Salzburgis</t>
  </si>
  <si>
    <t>12 06 25 043 0</t>
  </si>
  <si>
    <t>IV Põhja-Tallinn Valitsus</t>
  </si>
  <si>
    <t>Põhja-Tallinna Valitsuse arhiivimööbli soetamine</t>
  </si>
  <si>
    <t>225 37 21 61 0</t>
  </si>
  <si>
    <t xml:space="preserve">225 37 21 62 0 </t>
  </si>
  <si>
    <t xml:space="preserve">Eesti Juudi Noortekogu                                   </t>
  </si>
  <si>
    <t xml:space="preserve">klaveri ostmiseks "Ellerheina" kooristuudiole  </t>
  </si>
  <si>
    <t>12 91 23 002 0</t>
  </si>
  <si>
    <t>116 09 99 00 0</t>
  </si>
  <si>
    <t>12 14 27 003 0</t>
  </si>
  <si>
    <t>113 28 00 00 0</t>
  </si>
  <si>
    <t>12 11 28 017 0</t>
  </si>
  <si>
    <t>Tondiloo haljasala Kivila 7H planeerimine ja teede rajamine</t>
  </si>
  <si>
    <t>V Mustamäe</t>
  </si>
  <si>
    <t>220 20 99 00 0</t>
  </si>
  <si>
    <t>220 22 00 00 0</t>
  </si>
  <si>
    <t>CO2 kvoodi müük - Sumomito Mitsui Banking Corporation</t>
  </si>
  <si>
    <t>12 99 28 003 0</t>
  </si>
  <si>
    <t>223 43 04 00 0</t>
  </si>
  <si>
    <t>223 43 05 00 0</t>
  </si>
  <si>
    <t>Rahumäe ja Pärnamäe kalmistute suunaviitade projekteerimine ja paigaldus</t>
  </si>
  <si>
    <t>Pärnamäe kalmistu kastmisvee trassid</t>
  </si>
  <si>
    <t>12 06 23 008 0</t>
  </si>
  <si>
    <t>Ellerheina saali ja ruumide renoveerimiseks</t>
  </si>
  <si>
    <t>228 82 19 00 0</t>
  </si>
  <si>
    <t>projekt "Ööpäevaringne lapsehoiuteenus raske ja sügava puudega lastele Tallinna Lastekodus"</t>
  </si>
  <si>
    <t>12 63 28 006 0</t>
  </si>
  <si>
    <t>psühholoogiline nõustamine</t>
  </si>
  <si>
    <t>228 13 01 01 0</t>
  </si>
  <si>
    <t>Tallinna ühisveevärgi ja -kanalisatsiooni ehitus</t>
  </si>
  <si>
    <t>233 40 20 00 0</t>
  </si>
  <si>
    <t>12 64 23 058 0</t>
  </si>
  <si>
    <t>225 15 50 00 0</t>
  </si>
  <si>
    <t>225 37 21 11 0</t>
  </si>
  <si>
    <t>Piirdeaia ehitus (Magdaleena 11)</t>
  </si>
  <si>
    <t>Põranda remont, osaline vahetus</t>
  </si>
  <si>
    <t>Fassaadi, ukse ja treppide remont</t>
  </si>
  <si>
    <t>El. peakilbi ja jaotuskilpide vahetus</t>
  </si>
  <si>
    <t>Elektrisüsteemi remont ja valgustid</t>
  </si>
  <si>
    <t>Tallinna Kullerkupu Lasteaed</t>
  </si>
  <si>
    <t>Katuse ehitus ja soojustamine</t>
  </si>
  <si>
    <t>Tallinna Lepatriinu Lasteaed</t>
  </si>
  <si>
    <t>Elektrikilpide osaline vahetus</t>
  </si>
  <si>
    <t>Tallinna Lille Lasteaed</t>
  </si>
  <si>
    <t>Küttesüsteemi torustiku osaline asendus</t>
  </si>
  <si>
    <t>Tallinna Linnupesa Lasteaed</t>
  </si>
  <si>
    <t>Tallinna Kivimurru Lasteaed</t>
  </si>
  <si>
    <t>Katuse remont, soojustus</t>
  </si>
  <si>
    <t>12 02 23 065 0</t>
  </si>
  <si>
    <t>12 52 23 068 0</t>
  </si>
  <si>
    <t>12 52 23 069 0</t>
  </si>
  <si>
    <t xml:space="preserve">Nõmme Muusikakoolile R. Nurmsaare kitarriosakonna kontsertreisi korraldamiseks Gironasse </t>
  </si>
  <si>
    <t>Lasnamäe Muusikakoolile stuudiomonitori soetamiseks 1 000 eurot</t>
  </si>
  <si>
    <t>12 67 23 035 0</t>
  </si>
  <si>
    <t>12 67 23 036 0</t>
  </si>
  <si>
    <t>12 67 23 037 0</t>
  </si>
  <si>
    <t xml:space="preserve">projekti "Õpime üheskoos loodusega elama" teostamiseks </t>
  </si>
  <si>
    <t xml:space="preserve">projekti "Lasteaed Päikene lapsed kogevad katsetuste, avastuste ja õppeprogrammide kaudu looduselemente - maad, tuld, õhku ja vett ..." teostamiseks </t>
  </si>
  <si>
    <t>projekti "Õuesõppepäevad ja õppekäigud 4 aastaajal Tallinna Lille Lasteaias" teostamiseks</t>
  </si>
  <si>
    <t>12 65 23 081 0</t>
  </si>
  <si>
    <t>Lasteaiale Maasikas projekti "Laulud ja laulumängud sõpradega eesti keeles" teostamiseks</t>
  </si>
  <si>
    <t>12 65 23 082 0</t>
  </si>
  <si>
    <t xml:space="preserve">Tallinna Lasteaiale Mesipuu projekti "Matemaatikavärvid" teostamiseks </t>
  </si>
  <si>
    <t xml:space="preserve">Lasteaiale Ojake projekti "Looduslaps II" teostamiseks </t>
  </si>
  <si>
    <t>12 65 23 083 0</t>
  </si>
  <si>
    <t>12 65 23 084 0</t>
  </si>
  <si>
    <t xml:space="preserve">Sitsi Lasteaiale projekti "Eesti lastekirjanduse maailmas" teostamiseks </t>
  </si>
  <si>
    <t>12 65 23 085 0</t>
  </si>
  <si>
    <t xml:space="preserve">Lasteaiale Vesiroos projekti "Keeleõpe läbi kaunite kunstide" teostamiseks </t>
  </si>
  <si>
    <t>12 65 23 086 0</t>
  </si>
  <si>
    <t xml:space="preserve">Tallinna Lasteaiale Pääsupesa projekti "Väärtustades väärtuslikku" teostamiseks </t>
  </si>
  <si>
    <t>12 65 23 087 0</t>
  </si>
  <si>
    <t xml:space="preserve">Tallinna Järveotsa Lasteaiale projekti "Meie Eesti" teostamiseks </t>
  </si>
  <si>
    <t>12 89 23 028 0</t>
  </si>
  <si>
    <t xml:space="preserve">Eesti Võrkpalli Liit -Tallinna Lilleküla Gümnaasiumile võimla tribüünide soetamiseks </t>
  </si>
  <si>
    <t>Tallinna Lilleküla Gümnaasium</t>
  </si>
  <si>
    <t>Võimla tribüünid (Eesti Võrkpalli Liit)</t>
  </si>
  <si>
    <t>12 52 25 081 0</t>
  </si>
  <si>
    <t>Paljassaare hoiuala kaitsekorraldustööd – matkaradade remont</t>
  </si>
  <si>
    <t>12 67 45 020 0</t>
  </si>
  <si>
    <t>228 12 01 81 0</t>
  </si>
  <si>
    <t>omasteta isikute matmine (Sotsiaal- ja Tervishoiuamet)</t>
  </si>
  <si>
    <t>12 89 23 019 0</t>
  </si>
  <si>
    <t>Eesti Noorsootöö Keskus - Noortelaager</t>
  </si>
  <si>
    <t>12 89 23 029 0</t>
  </si>
  <si>
    <t>Eesti Noorsootöö Keskus - Varaait - õppevahendid</t>
  </si>
  <si>
    <t>116 65 15 01 0</t>
  </si>
  <si>
    <t>116 65 15 02 0</t>
  </si>
  <si>
    <t>116 65 15 99 0</t>
  </si>
  <si>
    <t>raamatupidamisteenused</t>
  </si>
  <si>
    <t>auditeerimisteenused</t>
  </si>
  <si>
    <t>kanalisatsioonitrassi remont</t>
  </si>
  <si>
    <t>Kadrioru Saksa Gümnaasium</t>
  </si>
  <si>
    <t>aknasilluste avariiohu kõrvaldamine</t>
  </si>
  <si>
    <t>12 64 28 002 0</t>
  </si>
  <si>
    <t xml:space="preserve">projekt "Psüühilise erivajadusega inimeste kutserehabilitatsiooni arendamine" </t>
  </si>
  <si>
    <t>228 82 22 00 0</t>
  </si>
  <si>
    <t>projekt "Psüühilise erivajadustega inimeste kutserehabilitatsiooni arendamine"</t>
  </si>
  <si>
    <t>227 39 70 81 0</t>
  </si>
  <si>
    <t>227 39 70 99 0</t>
  </si>
  <si>
    <t xml:space="preserve">227 39 90 81 0 </t>
  </si>
  <si>
    <t>projekt “ Multicultural Meeting Point ”</t>
  </si>
  <si>
    <t>12 64 27 016 0</t>
  </si>
  <si>
    <t>226 25 20 99 0</t>
  </si>
  <si>
    <t>piirkondlikud spordiüritused - jaotamata (Haabersti linnaosa)</t>
  </si>
  <si>
    <t>piirkondlikud spordiüritused - jaotamata (Kesklinn)</t>
  </si>
  <si>
    <t>piirkondlikud spordiüritused - jaotamata (Kristiine linnaosa)</t>
  </si>
  <si>
    <t>piirkondlikud spordiüritused - jaotamata  (Lasnamäe linnaosa)</t>
  </si>
  <si>
    <t>piirkondlikud spordiüritused - jaotamata  (Nõmme linnaosa)</t>
  </si>
  <si>
    <t>piirkondlikud spordiüritused - jaotamata (Pirita linnaosa)</t>
  </si>
  <si>
    <t>226 25 30 99 0</t>
  </si>
  <si>
    <t>226 25 40 99 0</t>
  </si>
  <si>
    <t>226 25 50 99 0</t>
  </si>
  <si>
    <t>226 25 60 99 0</t>
  </si>
  <si>
    <t>226 25 70 99 0</t>
  </si>
  <si>
    <t>226 25 80 99 0</t>
  </si>
  <si>
    <t>227 39 20 99 0</t>
  </si>
  <si>
    <t>227 39 30 99 0</t>
  </si>
  <si>
    <t>227 39 40 99 0</t>
  </si>
  <si>
    <t>227 39 50 99 0</t>
  </si>
  <si>
    <t>227 39 60 99 0</t>
  </si>
  <si>
    <t>227 39 80 99 0</t>
  </si>
  <si>
    <t>noorsooüritused - jaotamata (Haabersti linnaosa)</t>
  </si>
  <si>
    <t>noorsooüritused - jaotamata (Kesklinn)</t>
  </si>
  <si>
    <t>noorsooüritused - jaotamata (Kristiine linnaosa)</t>
  </si>
  <si>
    <t>noorsooüritused - jaotamata  (Lasnamäe linnaosa)</t>
  </si>
  <si>
    <t>noorsooüritused - jaotamata  (Mustamäe linnaosa)</t>
  </si>
  <si>
    <t>noorsooüritused - jaotamata (Pirita linnaosa)</t>
  </si>
  <si>
    <t>noorsooüritused - jaotamata (Nõmme linnaosa)</t>
  </si>
  <si>
    <t>12 91 27 010 0</t>
  </si>
  <si>
    <t xml:space="preserve">“Tallinna mobiilse noorsootöö teenuse arendajate stažeerimine Soomes ja Inglismaal“ </t>
  </si>
  <si>
    <t>Projekt "Mobiilne noorsootöö kui kompleksne lähenemine"</t>
  </si>
  <si>
    <t>köögiruumide remont</t>
  </si>
  <si>
    <t>mänguväljaku remont</t>
  </si>
  <si>
    <t>12 67 23 038 0</t>
  </si>
  <si>
    <t>12 67 23 039 0</t>
  </si>
  <si>
    <t>12 67 23 040 0</t>
  </si>
  <si>
    <t>12 67 23 041 0</t>
  </si>
  <si>
    <t xml:space="preserve">Pirita Lasteaiale projekti "Seemnest kasvab puu" teostamiseks </t>
  </si>
  <si>
    <t>Pirita Majandusgümnaasiumile projekti "Energiaefektiivsuse ja -säästmise teadlikkuse tõstmine Pirita Majandusgümnaasiumis" teostamiseks</t>
  </si>
  <si>
    <t xml:space="preserve">Tallinna Mustamäe Humanitaargümnaasiumi projekti "Tallinna Mustamäe Humanitaargümnaasiumi õuesõppe päevad 2012" teostamiseks </t>
  </si>
  <si>
    <t xml:space="preserve">Tallinna Ranniku Gümnaasiumile loodusharidusliku õppeprogrammi raames projekti "Mere mitu nägu …" teostamiseks </t>
  </si>
  <si>
    <t>12 65 23 088 0</t>
  </si>
  <si>
    <t xml:space="preserve">Tallinna Rõõmupesa Lasteaiale projekti "Pidu hakkab, sõbrakene!" teostamiseks </t>
  </si>
  <si>
    <t>12 64 23 111 0</t>
  </si>
  <si>
    <t>12 64 23 112 0</t>
  </si>
  <si>
    <t>12 64 23 113 0</t>
  </si>
  <si>
    <t>12 64 23 114 0</t>
  </si>
  <si>
    <t>12 64 23 115 0</t>
  </si>
  <si>
    <t>12 64 23 116 0</t>
  </si>
  <si>
    <t>12 64 23 117 0</t>
  </si>
  <si>
    <t>12 64 23 118 0</t>
  </si>
  <si>
    <t>12 64 23 119 0</t>
  </si>
  <si>
    <t>12 64 23 120 0</t>
  </si>
  <si>
    <t>12 64 23 122 0</t>
  </si>
  <si>
    <t>12 64 23 123 0</t>
  </si>
  <si>
    <t>12 64 23 121 0</t>
  </si>
  <si>
    <t>Tallinna Arbu Lasteaiale projekti "A magic book of European tales" teostamiseks</t>
  </si>
  <si>
    <t>Tallinna Lehola Lasteaiale projekti "Science + Maths + Outdoor learning" teostamiseks</t>
  </si>
  <si>
    <t xml:space="preserve">Tallinna Linnupesa Lasteaiale projekti "Pippi´s Quest" teostamiseks </t>
  </si>
  <si>
    <t>Tallinna Lasteaiale Kraavikrõll projekti "Don´t Throw Toy away, Recycling with Play" teostamiseks</t>
  </si>
  <si>
    <t xml:space="preserve">Tallinna Nurmenuku Lasteaiale projekti "It´s more than a Box!" teostamiseks </t>
  </si>
  <si>
    <t xml:space="preserve">Tallinna Kristiine Gümnaasiumi projekti "Many cultures, one technology. Robotics as a platform to exchange experience during the common action" teostamiskes </t>
  </si>
  <si>
    <t xml:space="preserve">Tallinna Reaalkoolile projekti "Euroface" teostamiskes </t>
  </si>
  <si>
    <t>Pirita Majandusgümnaasiumile projekti "YOUR EUROPEAN KEY TO THE WORLD Sustainable and smart growth by working together on global challenges" teostamiskes</t>
  </si>
  <si>
    <t>Haabersti Vene Gümnaasiumile projekti "Migration in Europe" teostamiskes</t>
  </si>
  <si>
    <t xml:space="preserve">Tallinna Laagna Gümnaasiumi projekti "More trees? Yes, please!" teostamiskes </t>
  </si>
  <si>
    <t>Tallinna Pae Gümnaasiumi projekti "C.H.A.N.G.E. (Common Habits Among the New Generation of Europeans)" teostamiskes</t>
  </si>
  <si>
    <t>Tallinna Kesklinna Vene Gümnaasiumile projekti "Learning European History Through Staging National Historical Events" teostamiskes</t>
  </si>
  <si>
    <t>Tallinna Kuristiku Gümnaasiumile projekti "Bright history out of rubbish" teostamiskes</t>
  </si>
  <si>
    <t>12 99 22 001 0</t>
  </si>
  <si>
    <t>UBC kohaliku turvalisuse ja avaliku korra komisjoni Tallinna töökoosoleku kuludeks</t>
  </si>
  <si>
    <t>227 22 14 00 0</t>
  </si>
  <si>
    <t>12 10 23 001 0</t>
  </si>
  <si>
    <t>Tallinna Tehnikagümnaasiumi remonttööde teostamiseks</t>
  </si>
  <si>
    <t>12 02 23 066 0</t>
  </si>
  <si>
    <t>223 11 81 72 0</t>
  </si>
  <si>
    <t>IBO õppekava (PYP,MYP) - Välisministeerium</t>
  </si>
  <si>
    <t>küttesüsteemi ümberehitus</t>
  </si>
  <si>
    <t>220 85 20 00 0</t>
  </si>
  <si>
    <t>"Valimiskorralduse muutmine"</t>
  </si>
  <si>
    <t>12 91 20 015 0</t>
  </si>
  <si>
    <t>225 04 96 00 0</t>
  </si>
  <si>
    <t xml:space="preserve">E-valija raamat </t>
  </si>
  <si>
    <t>Raekoja plats 12 hoone fassaadi remont</t>
  </si>
  <si>
    <t>245 15 13 00 0</t>
  </si>
  <si>
    <t>Võrdlusuuringud linnade veekaitses – CITYWATER</t>
  </si>
  <si>
    <t>12 91 45 012 0</t>
  </si>
  <si>
    <t>116 06 10 00 0</t>
  </si>
  <si>
    <t>projekt "Noorte konkurentsivõime suurendamiseks ja sotsiaalse tõrjutuse vähendamiseks ühiskonnale pakutava noorsootöö teenuste osutamine"</t>
  </si>
  <si>
    <t>227 21 30 00 0</t>
  </si>
  <si>
    <t>12 91 23 006 0</t>
  </si>
  <si>
    <t>12 91 23 013 0</t>
  </si>
  <si>
    <t>ELOS - koolide kvaliteedinõuded</t>
  </si>
  <si>
    <t>ELOS - students' competences, school standards and a quality network</t>
  </si>
  <si>
    <t>227 22 15 00 0</t>
  </si>
  <si>
    <t>225 04 91 00 0</t>
  </si>
  <si>
    <t>225 37 11 18 0</t>
  </si>
  <si>
    <t>225 60 00 00 0</t>
  </si>
  <si>
    <t>225 60 01 00 0</t>
  </si>
  <si>
    <r>
      <t>Tallinna teeneka kultuuritegelase preemia</t>
    </r>
    <r>
      <rPr>
        <sz val="11"/>
        <color indexed="56"/>
        <rFont val="Calibri"/>
        <family val="2"/>
        <charset val="186"/>
      </rPr>
      <t xml:space="preserve">       </t>
    </r>
  </si>
  <si>
    <t>Kultuuritegelaste preemiad</t>
  </si>
  <si>
    <t>12 06 25 088 0</t>
  </si>
  <si>
    <t>Tallinna Linnamuuseumile E.Vilde muuseumi projekti: Luulekonkurss "Mis maa see on!" toetuseks</t>
  </si>
  <si>
    <t>231 99 06 00 0</t>
  </si>
  <si>
    <t>Osalemine IX Pekingi Aia Expo näitusel 2013</t>
  </si>
  <si>
    <t>Botaanikaaia taimekollektsioonide märgistamise II ja III etapp</t>
  </si>
  <si>
    <t>paviljon mänguväljakule</t>
  </si>
  <si>
    <t>228 95 31 00 0</t>
  </si>
  <si>
    <t>sotsiaalsed töökohad (Kultuuriväärtuste Amet)</t>
  </si>
  <si>
    <t>küttesüsteemi automaatika vahetus</t>
  </si>
  <si>
    <t>Tallinna Lasteaed Delfiin</t>
  </si>
  <si>
    <t>kanalisatsioonikaevu avariiremont</t>
  </si>
  <si>
    <t xml:space="preserve">Tallinna Mardi Lasteaed </t>
  </si>
  <si>
    <t>torustiku avariiremont ja keldri ventilatsioonirestid</t>
  </si>
  <si>
    <t>Tallinna Asunduse Lasteaed</t>
  </si>
  <si>
    <t>keldri niiskuskahjustuste kõrvaldamine</t>
  </si>
  <si>
    <t>Tallinna Mustamäe Reaalgümnaasium</t>
  </si>
  <si>
    <t>küttautomaatika remont</t>
  </si>
  <si>
    <t xml:space="preserve">mänguväljakule mängurongi maksumusega </t>
  </si>
  <si>
    <t>Tallinna Rõõmupesa Lasteaed</t>
  </si>
  <si>
    <t>Loomaaia soojustrass (LE)</t>
  </si>
  <si>
    <t>detailplaneeringu eskiis</t>
  </si>
  <si>
    <t>Tallinna Kelmiküla Lasteaed</t>
  </si>
  <si>
    <t>vihmaveesüsteemide remont</t>
  </si>
  <si>
    <t>242 70 05 00 0</t>
  </si>
  <si>
    <r>
      <t>Läänemere regiooni transpordi ja planeerimise mitmetasandiline juhtimine</t>
    </r>
    <r>
      <rPr>
        <sz val="10"/>
        <rFont val="Arial"/>
        <family val="2"/>
        <charset val="186"/>
      </rPr>
      <t xml:space="preserve"> (</t>
    </r>
    <r>
      <rPr>
        <i/>
        <sz val="10"/>
        <rFont val="Arial"/>
        <family val="2"/>
        <charset val="186"/>
      </rPr>
      <t>BSR TransGovernance</t>
    </r>
    <r>
      <rPr>
        <sz val="10"/>
        <rFont val="Arial"/>
        <family val="2"/>
        <charset val="186"/>
      </rPr>
      <t>)</t>
    </r>
  </si>
  <si>
    <t>12 91 42 015 0</t>
  </si>
  <si>
    <t>12 65 23 089 0</t>
  </si>
  <si>
    <t xml:space="preserve">Keelekümblusprogrammi kvaliteediauhind „Keelekümblusasutus 2012“  haridusasutustele </t>
  </si>
  <si>
    <t>12 89 23 030 0</t>
  </si>
  <si>
    <t xml:space="preserve">Vaata Maailma SA - projekti "NutiLabor" teostamiseks </t>
  </si>
  <si>
    <t>Trummifestivali toetuseks</t>
  </si>
  <si>
    <t>12 52 25 082 0</t>
  </si>
  <si>
    <t xml:space="preserve">Anna-Liisa Bezrodny esinemine Tallinnas ja Peterburis </t>
  </si>
  <si>
    <t>12 52 25 083 0</t>
  </si>
  <si>
    <t>Robert Staaki esineja honorar sarjas "Püha Mauritiuse barokiõhtud"</t>
  </si>
  <si>
    <t>Rein Rannapi heliloomingu tellimine - Trio trompetile, marimbafonile, klaverile</t>
  </si>
  <si>
    <t>12 06 25 089 0</t>
  </si>
  <si>
    <t>tervikrenoveerimine ja sisutuse ost</t>
  </si>
  <si>
    <t>Ehte Humanitaargümnaasium</t>
  </si>
  <si>
    <t>Rõõmutarekese Lasteaed</t>
  </si>
  <si>
    <t>katuse ja tuulekasti remont</t>
  </si>
  <si>
    <t>Raku Lasteaed</t>
  </si>
  <si>
    <t>piirdeaia, katuse ja küttesüsteemi remont</t>
  </si>
  <si>
    <t>Katuse ja gaasikatla remont</t>
  </si>
  <si>
    <t>225 90 02 00 0</t>
  </si>
  <si>
    <t>248 11 06 00 0</t>
  </si>
  <si>
    <t>Kopli Arenduskeskus</t>
  </si>
  <si>
    <t>12 14 27 043 0</t>
  </si>
  <si>
    <t>"Noorte jaoks ja koos noortega" (Harju MV-lt)</t>
  </si>
  <si>
    <t>12 14 27 044 0</t>
  </si>
  <si>
    <t>"Teeme koos tervist" (Harju MV-lt)</t>
  </si>
  <si>
    <t>Keeleõppereis (Møre og Romsdal Fylkeskommune (maavalitsus))</t>
  </si>
  <si>
    <t>12 99 23 012 0</t>
  </si>
  <si>
    <t>Õpilasvahetus</t>
  </si>
  <si>
    <t>Projektis „Childict“ osalemiseks</t>
  </si>
  <si>
    <t>12 99 23 013 0</t>
  </si>
  <si>
    <t>227 22 16 00 0</t>
  </si>
  <si>
    <t>projekt „Future City Jobs“</t>
  </si>
  <si>
    <t>12 99 27 004 0</t>
  </si>
  <si>
    <t>12 64 23 124 0</t>
  </si>
  <si>
    <t>12 64 23 125 0</t>
  </si>
  <si>
    <t>Vana-Kalamaja Täiskasvanute Gümnaasiumile Belgias Liege´is toimuval kontaktseminaril osalemiseks</t>
  </si>
  <si>
    <t>12 52 23 070 0</t>
  </si>
  <si>
    <t>12 52 23 071 0</t>
  </si>
  <si>
    <t xml:space="preserve">Lasnamäe Muusikakoolile muusika- ja kunstikoolide õpilaste omaloomingukonkursi žüriiliikmete stipendiumid </t>
  </si>
  <si>
    <t>12 02 23 067 0</t>
  </si>
  <si>
    <t>Loitsu Lasteaed</t>
  </si>
  <si>
    <t>Mustpeade Maja remonttööd</t>
  </si>
  <si>
    <t>225 37 12 00 0</t>
  </si>
  <si>
    <t>PÖFF (Pimedate Ööde Filmifestival)</t>
  </si>
  <si>
    <t>225 37 12 11 0</t>
  </si>
  <si>
    <t>225 37 12 99 0</t>
  </si>
  <si>
    <t>PÖFF Tallinna Grand Prix ja publikupreemia</t>
  </si>
  <si>
    <t>PÖFF jaotamata</t>
  </si>
  <si>
    <t>220 03 51 00 0</t>
  </si>
  <si>
    <t>Sisekommunikatsioon</t>
  </si>
  <si>
    <t>Tondiraba  jäähalli ehitamine Varraku tn14</t>
  </si>
  <si>
    <t>Tondiraba golfiväljaku projekteerimine</t>
  </si>
  <si>
    <t>Haabersti pneumohalli rajamine</t>
  </si>
  <si>
    <t>242 18 10 00 0</t>
  </si>
  <si>
    <t>Trammiliini nr 4 taristu rekonstrueerimine</t>
  </si>
  <si>
    <t>04530</t>
  </si>
  <si>
    <t>232 11 21 00 0</t>
  </si>
  <si>
    <t>Tallinna Energiaagentuur</t>
  </si>
  <si>
    <t>Liiva kalmistul vana karjäär-prügimäe likvideerimine</t>
  </si>
  <si>
    <t>114 41 00 00 0</t>
  </si>
  <si>
    <t>114 41 01 00 0</t>
  </si>
  <si>
    <t>Tulu vara müügist (sihtotstarbeline)</t>
  </si>
  <si>
    <t>toetus MTÜ-le Eesti Üürnike Liit</t>
  </si>
  <si>
    <t>239 11 41 00 0</t>
  </si>
  <si>
    <t>239 11 28 00 0</t>
  </si>
  <si>
    <t>korteriühistute toetus "Roheline õu"</t>
  </si>
  <si>
    <t>225 92 02 00 0</t>
  </si>
  <si>
    <t>raamat "Tänavaregister"</t>
  </si>
  <si>
    <t>199 41 01 00 0</t>
  </si>
  <si>
    <t>müüdava vara jääkväärtus (sihtotstarbeline)</t>
  </si>
  <si>
    <t xml:space="preserve">223 40 26 00 0 </t>
  </si>
  <si>
    <t>Tallinna linna Anton Uessoni stipendium</t>
  </si>
  <si>
    <t>277 35 31 00 0</t>
  </si>
  <si>
    <t>Toetus AS-le Ida-Tallinna Keskhaigla ja AS-le Lääne-Tallinna Keskhaigla kehaväliseks viljastamiseks</t>
  </si>
  <si>
    <t>12 89 25 018 0</t>
  </si>
  <si>
    <t>Pärandvara (Anne Järvsoo pärimisasi) - Tallinna Loomaaed</t>
  </si>
  <si>
    <t>Linna asutuste palgavahendite kasvu reserv</t>
  </si>
  <si>
    <t>Tallinna Keskraamatukogu</t>
  </si>
  <si>
    <t>Tallinna Linnamuuseum</t>
  </si>
  <si>
    <t>Tallinna Linnateater</t>
  </si>
  <si>
    <t>Tallinna Filharmoonia</t>
  </si>
  <si>
    <t>spordisaali remont (annetus)</t>
  </si>
  <si>
    <t>Tallinna Lasteaed Kaseke</t>
  </si>
  <si>
    <t>Tallinna Unistuste Lasteaed</t>
  </si>
  <si>
    <t>rühmaruumide põrandate soojustus</t>
  </si>
  <si>
    <t>katlamaja remont</t>
  </si>
  <si>
    <t>elektriliitumine</t>
  </si>
  <si>
    <t>Foorid (jaotamata)</t>
  </si>
  <si>
    <t>Muud tänavavalgustuse objektid</t>
  </si>
  <si>
    <t>postide paigaldamine ja asendamine</t>
  </si>
  <si>
    <t>12 64 23 126 0</t>
  </si>
  <si>
    <t xml:space="preserve">Tallinna Kuristiku Gümnaasiumile projekti "Bright history out of rubbish" teostamiseks </t>
  </si>
  <si>
    <t>Kalamaja parki kalmistu mälestistähise rajamine (Põhja-Tallinn)</t>
  </si>
  <si>
    <t>Skulptuuri „Märka sõltuvust“ rajamine</t>
  </si>
  <si>
    <t>225 37 11 19 0</t>
  </si>
  <si>
    <t>Sihtasutus ORTHODOX SINGERS</t>
  </si>
  <si>
    <t>skulptuurid ja väikevormid</t>
  </si>
  <si>
    <t>Tallinna Heleni Kool (LE)</t>
  </si>
  <si>
    <t>õpilaskodu juurdeehitus - lisavahendid</t>
  </si>
  <si>
    <t>225 37 31 11 0</t>
  </si>
  <si>
    <t>Loomingukeskus Šanss</t>
  </si>
  <si>
    <t>225 05 30 05 0</t>
  </si>
  <si>
    <t>Tallinna Lilleball - Mittetulundusühing Lilleball</t>
  </si>
  <si>
    <t>Võetud pikaajalised laenud nominaalväärtuses - võtmine</t>
  </si>
  <si>
    <t>116 93 00 00 0</t>
  </si>
  <si>
    <t>116 93 04 00 0</t>
  </si>
  <si>
    <t>116 93 13 00 0</t>
  </si>
  <si>
    <t>Kristiine SK tööpraktika juhendamine</t>
  </si>
  <si>
    <t>Tööpraktika juhendamine</t>
  </si>
  <si>
    <t>Tööturuteenused</t>
  </si>
  <si>
    <t>220 05 12 99 0</t>
  </si>
  <si>
    <t>Eelarve jäägi kontroll alates 01.01.2013</t>
  </si>
  <si>
    <t>Boonused</t>
  </si>
  <si>
    <t>Hüvitised ja toetused</t>
  </si>
  <si>
    <t>Valitavate ametnike ja kõrgemate riigiteenijate ametipalk ja kokkulepitud tasud</t>
  </si>
  <si>
    <t>Juhtide põhipalk ja kokkulepitud tasud</t>
  </si>
  <si>
    <t>Tippspetsialistide põhipalk ja kokkulepitud tasud</t>
  </si>
  <si>
    <t>Keskastme spetsialistide põhipalk ja kokkulepitud tasud</t>
  </si>
  <si>
    <t>Nooremspetsialistide põhipalk ja kokkulepitud tasud</t>
  </si>
  <si>
    <t>Nõukogu ja juhatuse liikmete põhipalk ja kokkulepitud tasud</t>
  </si>
  <si>
    <t>Õpetajate põhipalk ja kokkulepitud tasud</t>
  </si>
  <si>
    <t>Tööliste põhipalk ja kokkulepitud tasud</t>
  </si>
  <si>
    <t>Töötasud võlaõiguslike lepingute alusel</t>
  </si>
  <si>
    <t>Muude isikute töötasud</t>
  </si>
  <si>
    <t>Valitavate ametnike ja kõrgemate riigiteenijate haigushüvitised</t>
  </si>
  <si>
    <t>Tippspetsialistide haigushüvitised</t>
  </si>
  <si>
    <t>Keskastme spetsialistide haigushüvitised</t>
  </si>
  <si>
    <t>Nooremspetsialistide ja assistentide haigushüvitised</t>
  </si>
  <si>
    <t>Nõukogu ja juhatuse liikmete haigushüvitised</t>
  </si>
  <si>
    <t>Tööliste haigushüvitised</t>
  </si>
  <si>
    <t>Valitavate ametnike ja kõrgemate riigiteenijate boonused</t>
  </si>
  <si>
    <t>Juhtide boonused</t>
  </si>
  <si>
    <t>Tippspetsialistide boonused</t>
  </si>
  <si>
    <t>Keskastme spetsialistide boonused</t>
  </si>
  <si>
    <t>Nooremspetsialistide ja assistentide boonused</t>
  </si>
  <si>
    <t>Nõukogu ja juhatuse liikmete boonused</t>
  </si>
  <si>
    <t>Õpetajate boonused</t>
  </si>
  <si>
    <t>Tööliste boonused</t>
  </si>
  <si>
    <t>Valitavate ametnike ja kõrgemate riigiteenijate  regulaarsed lisatasud</t>
  </si>
  <si>
    <t>Valitavate ametnike ja kõrgemate riigiteenijate  ebaregulaarsed lisatasud</t>
  </si>
  <si>
    <t>Juhtide regulaarsed lisatasud</t>
  </si>
  <si>
    <t>Juhtide ebaregulaarsed lisatasud</t>
  </si>
  <si>
    <t>Tippspetsialistide regulaarsed lisatasud</t>
  </si>
  <si>
    <t>Tippspetsialistide ebaregulaarsed lisatasud</t>
  </si>
  <si>
    <t>Keskastme spetsialistide  regulaarsed lisatasud</t>
  </si>
  <si>
    <t>Keskastme spetsialistide ebaregulaarsed lisatasud</t>
  </si>
  <si>
    <t>Nooremspetsialistide ja assistentide regulaarsed lisatasud</t>
  </si>
  <si>
    <t>Nooremspetsialistide ja assistentide ebaregulaarsed lisatasud</t>
  </si>
  <si>
    <t>Nõukogu ja juhatuse liikmete regulaarsed lisatasud</t>
  </si>
  <si>
    <t>Nõukogu ja juhatuse liikmete ebaregulaarsed lisatasud</t>
  </si>
  <si>
    <t>Õpetajate regulaarsed lisatasud</t>
  </si>
  <si>
    <t>Õpetajate ebaregulaarsed lisatasud</t>
  </si>
  <si>
    <t>Tööliste regulaarsed lisatasud</t>
  </si>
  <si>
    <t>Tööliste ebaregulaarsed lisatasud</t>
  </si>
  <si>
    <t>Valitavate ametnike ja kõrgemate riigiteenijate preemiad ja tulemustasud</t>
  </si>
  <si>
    <t>Nooremspetsialistide ja assistentide preemiad ja tulemustasud</t>
  </si>
  <si>
    <t>Nõukogu ja juhatuse liikmete preemiad ja tulemustasud</t>
  </si>
  <si>
    <t>Tööliste preemiad ja tulemustasud</t>
  </si>
  <si>
    <t>Valitavate ametnike ja kõrgemate riigiteenijate hüvitised ja toetused</t>
  </si>
  <si>
    <t>Juhtide hüvitised ja toetused</t>
  </si>
  <si>
    <t>Tippspetsialistide hüvitised ja toetused</t>
  </si>
  <si>
    <t>Keskastme spetsialistide hüvitised ja toetused</t>
  </si>
  <si>
    <t>Nooremspetsialistide ja assistentide hüvitised ja toetused</t>
  </si>
  <si>
    <t>Nõukogu ja juhatuse liikmete hüvitised ja toetused</t>
  </si>
  <si>
    <t>Õpetajate hüvitised ja toetused</t>
  </si>
  <si>
    <t>Tööliste  hüvitised ja toetused</t>
  </si>
  <si>
    <t>Ametipalk, põhipalk ja kokkulepitud tasud</t>
  </si>
  <si>
    <t>Regulaarsed ja ebaregulaarsed lisatasud</t>
  </si>
  <si>
    <t>1 grupp (hüvitised ja toetused kokku)</t>
  </si>
  <si>
    <t>1 grupp (regulaarsed ja ebaregulaarsed lisatasud kokku)</t>
  </si>
  <si>
    <t>1 grupp (astmepalk, põhipalk ja kokkulepitud tasud, haigushüvitised ja boonused kokku)</t>
  </si>
  <si>
    <t xml:space="preserve">Haigushüvitised </t>
  </si>
  <si>
    <t>Tööandja poolt makstav haigushüvitis vastavalt Töötervishoiu ja tööohutuse seaduse § 12² 4.-9. haiguspäev</t>
  </si>
  <si>
    <t>Valitavate ametnike ja kõrgemate riigiteenijate töötasu</t>
  </si>
  <si>
    <t>Juhtide töötasu</t>
  </si>
  <si>
    <t>Tippspetsialistide töötasu</t>
  </si>
  <si>
    <t>Keskastme spetsialistide töötasu</t>
  </si>
  <si>
    <t>Nooremspetsialistide ja assistentide töötasu</t>
  </si>
  <si>
    <t>Nõukogu ja juhatuse liikmete töötasu</t>
  </si>
  <si>
    <t>Tööliste töötasu</t>
  </si>
  <si>
    <t>Kuni 31.12.2012</t>
  </si>
  <si>
    <t>Alates 01.01.2013</t>
  </si>
  <si>
    <t>12 89 23 031 0</t>
  </si>
  <si>
    <t>OÜ Reiting PR eraldis tööpraktika juhendamise eest juhendamistasu.</t>
  </si>
  <si>
    <t>2013.a. loodud fondid</t>
  </si>
  <si>
    <t>Lasteaedade mänguväljakute uute elementide soetamine ja paigaldamine</t>
  </si>
  <si>
    <t>rühmaruumi remont ja sisustuse ost, fassaadi remont</t>
  </si>
  <si>
    <t>Tallinna Lasteaed Rukkilill</t>
  </si>
  <si>
    <t>rühmaruumi remont ja sisustuse ost</t>
  </si>
  <si>
    <t>rühmaruumi remont ja sisutuse ost, elektrikilpide remont</t>
  </si>
  <si>
    <t>Tallinna Lasteaed Laagna-Rukkilill</t>
  </si>
  <si>
    <t>rühmaruumi remont ja sisutuse ost</t>
  </si>
  <si>
    <t>rühmaruumide remont ja sisustuse ost (3)</t>
  </si>
  <si>
    <t xml:space="preserve"> rühmaruumi remont ja sisustuse ost</t>
  </si>
  <si>
    <t>Tallinna Mustamäe 1. Lasteaed-Algkool</t>
  </si>
  <si>
    <t>renoveerimine ja sisustuse ost</t>
  </si>
  <si>
    <t>Tallinna Kuristiku Gümnaasium</t>
  </si>
  <si>
    <t>Tallinna Läänemere Gümnaasium</t>
  </si>
  <si>
    <t>Merivälja Kool</t>
  </si>
  <si>
    <t>114 52 50 00 0</t>
  </si>
  <si>
    <t>maardlatest välja pumbatud vee erikasutustasu</t>
  </si>
  <si>
    <t>12 17 20 001 0</t>
  </si>
  <si>
    <t>maamaksu vabastuse administreerimine</t>
  </si>
  <si>
    <t>Tallinna Merepäevad (EAS)</t>
  </si>
  <si>
    <t>12 69 25 005 0</t>
  </si>
  <si>
    <t>projekt "Tallinna Merepäevade välisturundus Soome turul"</t>
  </si>
  <si>
    <t>TALLINNA LINNA ÜHTSED MAJANDUSINFO TUNNUSED 2013. aastaks</t>
  </si>
  <si>
    <t>12 52 25 084 0</t>
  </si>
  <si>
    <t>projektile A.H.Tammsaare Muuseumi 8. sügiskonverentsi „Looma kuvand eesti kirjanduses“ korraldamise toetuseks</t>
  </si>
  <si>
    <t>Koolituse kohvipauside ja toitlustamise kulud</t>
  </si>
  <si>
    <t>12 67 45 021 0</t>
  </si>
  <si>
    <t>Digitaalse geodeetilise alusplaani valmistamine Tallinna Botaanikaaia püsiekspositsioonide dokumenteerimiseks, arendamiseks</t>
  </si>
  <si>
    <t>Soome Suursaatkond Eestis</t>
  </si>
  <si>
    <t>12 89 25 019 0</t>
  </si>
  <si>
    <t>12 64 23 127 0</t>
  </si>
  <si>
    <t>12 64 23 128 0</t>
  </si>
  <si>
    <t>12 64 23 129 0</t>
  </si>
  <si>
    <t xml:space="preserve">Tondi Põhikoolile Prantsusmaal toimuval kontaktseminaril osalemiseks </t>
  </si>
  <si>
    <t xml:space="preserve">Tallinna Ühisgümnaasiumile Sloveenias toimuval kontaktseminaril osalemiseks </t>
  </si>
  <si>
    <t xml:space="preserve">Tallinna Lille Gümnaasiumile Türgis toimuval kontaktseminaril osalemiseks </t>
  </si>
  <si>
    <t>225 20 81 30 0</t>
  </si>
  <si>
    <t>12 06 25 090 0</t>
  </si>
  <si>
    <t>Projekt "Tallinna Loomaaia raamatukogu avalikkusele kättesaadavaks tegemine"</t>
  </si>
  <si>
    <t>2013 vastav KÜ</t>
  </si>
  <si>
    <t xml:space="preserve">Valitavad ja ametisse nimetatavad ametnikud </t>
  </si>
  <si>
    <t>Valitavate ja ametisse nimetatavate ametnike ametipalk</t>
  </si>
  <si>
    <t>Valitavate ja ametisse nimetatavate ametnike lisatasud</t>
  </si>
  <si>
    <t>Valitavate ja ametisse nimetatavate ametnike preemia</t>
  </si>
  <si>
    <t>Valitavate ja ametisse nimetatavate ametnike puhkusetasud</t>
  </si>
  <si>
    <t>Valitavate ja ametisse nimetatavate ametnike puhkusetoetus</t>
  </si>
  <si>
    <t xml:space="preserve">Valitavate ja ametisse nimetatavate ametnike hüvitised </t>
  </si>
  <si>
    <t xml:space="preserve">Valitavate ja ametisse nimetatavate ametnike haigushüvitised </t>
  </si>
  <si>
    <t>Kõrgemad ametnikud</t>
  </si>
  <si>
    <t>Kõrgemate ametnike astmepalk ja selle suurendus</t>
  </si>
  <si>
    <t>Kõrgemate ametnike lisatasud</t>
  </si>
  <si>
    <t>50010001 ja 50010002</t>
  </si>
  <si>
    <t>Kõrgemate ametnike preemiad ja tulemustasud</t>
  </si>
  <si>
    <t>Kõrgemate ametnike puhkusetasud</t>
  </si>
  <si>
    <t>Kõrgemate ametnike toetused</t>
  </si>
  <si>
    <t xml:space="preserve">Kõrgemate ametnike hüvitised </t>
  </si>
  <si>
    <t xml:space="preserve">Kõrgemate ametnike haigushüvitised </t>
  </si>
  <si>
    <t>Vanemametnikud</t>
  </si>
  <si>
    <t>Vanemametnike astmepalk ja selle suurendus</t>
  </si>
  <si>
    <t>Vanemametnike lisatasud</t>
  </si>
  <si>
    <t>50014001 ja 50014002</t>
  </si>
  <si>
    <t>Vanemametnike preemiad ja tulemustasud</t>
  </si>
  <si>
    <t>Vanemametnike puhkusetasud</t>
  </si>
  <si>
    <t>Vanemametnike toetused</t>
  </si>
  <si>
    <t xml:space="preserve">Vanemametnike hüvitised </t>
  </si>
  <si>
    <t xml:space="preserve">Vanemametnike haigushüvitised </t>
  </si>
  <si>
    <t>Nooremametnikud</t>
  </si>
  <si>
    <t>Nooremametnike astmepalk ja selle suurendus</t>
  </si>
  <si>
    <t>Nooremametnike lisatasud</t>
  </si>
  <si>
    <t>50015001 ja 50015002</t>
  </si>
  <si>
    <t>Nooremametnike preemiad ja tulemustasud</t>
  </si>
  <si>
    <t>Nooremametnike puhkusetasud</t>
  </si>
  <si>
    <t>Nooremametnike toetused</t>
  </si>
  <si>
    <t xml:space="preserve">Nooremametnike hüvitised </t>
  </si>
  <si>
    <t xml:space="preserve">Nooremametnike haigushüvitised </t>
  </si>
  <si>
    <t>Nõukogude ja juhatuste liikmed</t>
  </si>
  <si>
    <t>Nõukogude ja juhatuste liikmete teenistus- ja töötasud</t>
  </si>
  <si>
    <t>Nõukogude ja juhatuste liikmete lisatasud</t>
  </si>
  <si>
    <t>50020001 ja 50020002</t>
  </si>
  <si>
    <t>Nõukogude ja juhatuste liikmete preemiad ja tulemustasud</t>
  </si>
  <si>
    <t>Nõukogude ja juhatuste liikmete puhkusetasud</t>
  </si>
  <si>
    <t>Nõukogude ja juhatuste liikmete toetused</t>
  </si>
  <si>
    <t xml:space="preserve">Nõukogude ja juhatuste liikmete hüvitised </t>
  </si>
  <si>
    <t xml:space="preserve">Nõukogude ja juhatuste liikmete haigushüvitised </t>
  </si>
  <si>
    <t>Juhid</t>
  </si>
  <si>
    <t>Juhtide astme-või põhipalk ja selle suurendus</t>
  </si>
  <si>
    <t>Juhtide lisatasud</t>
  </si>
  <si>
    <t>50021001 ja 50021002</t>
  </si>
  <si>
    <t>Juhtide puhkusetasud</t>
  </si>
  <si>
    <t>Juhtide toetused</t>
  </si>
  <si>
    <t xml:space="preserve">Juhtide hüvitised </t>
  </si>
  <si>
    <t>Tippspetsialistid</t>
  </si>
  <si>
    <t>Tippspetsialistide astme-või põhipalk ja selle suurendus</t>
  </si>
  <si>
    <t>Tippspetsialistide lisatasud</t>
  </si>
  <si>
    <t>50024001 ja 50024002</t>
  </si>
  <si>
    <t>Tippspetsialistide puhkusetasud</t>
  </si>
  <si>
    <t>Tippspetsialistide toetused</t>
  </si>
  <si>
    <t xml:space="preserve">Tippspetsialistide hüvitised </t>
  </si>
  <si>
    <t xml:space="preserve">Tippspetsialistide haigushüvitised </t>
  </si>
  <si>
    <t>Keskastme spetsialistid</t>
  </si>
  <si>
    <t>Keskastme spetsialistide astme-või põhipalk ja selle suurendus</t>
  </si>
  <si>
    <t>Keskastme spetsialistide lisatasud</t>
  </si>
  <si>
    <t>50025001 ja 50025002</t>
  </si>
  <si>
    <t>Keskastme spetsialistide puhkusetasud</t>
  </si>
  <si>
    <t>Keskastme spetsialistide toetused</t>
  </si>
  <si>
    <t xml:space="preserve">Keskastme spetsialistide hüvitised </t>
  </si>
  <si>
    <t xml:space="preserve">Keskastme spetsialistide haigushüvitised </t>
  </si>
  <si>
    <t>Õpetajate astme- või põhipalk ja selle suurendus</t>
  </si>
  <si>
    <t>Õpetajate lisatasud</t>
  </si>
  <si>
    <t>50026001 ja 50026002</t>
  </si>
  <si>
    <t>Õpetajate puhkusetasud</t>
  </si>
  <si>
    <t>Õpetajate toetused</t>
  </si>
  <si>
    <t>Õpetajate hüvitised</t>
  </si>
  <si>
    <t>Töölised ja abiteenistujad</t>
  </si>
  <si>
    <t>Tööliste ja abiteenistujate astme-või põhipalk ja selle suurendus</t>
  </si>
  <si>
    <t>Tööliste ja abiteenistujate lisatasud</t>
  </si>
  <si>
    <t>50028001 ja 50028002</t>
  </si>
  <si>
    <t>Tööliste ja abiteenistujate preemiad ja tulemustasud</t>
  </si>
  <si>
    <t>Tööliste ja abiteenistujate puhkusetasud</t>
  </si>
  <si>
    <t>Tööliste ja abiteenistujate toetused</t>
  </si>
  <si>
    <t xml:space="preserve">Tööliste ja abiteenistujate hüvitised </t>
  </si>
  <si>
    <t xml:space="preserve">Tööliste ja abiteenistujate haigushüvitised </t>
  </si>
  <si>
    <t>Ajutiste lepinguliste töötajate töötasu</t>
  </si>
  <si>
    <t>Muud koosseisuvälised töötasud</t>
  </si>
  <si>
    <t>KÜ tekst</t>
  </si>
  <si>
    <t>1 grupp (astme- või põhipalk ja selle suurendus, muu töötasu, puhkusetasud, haigushüvitised ja toetused kokku)</t>
  </si>
  <si>
    <t>Astme- või põhipalk ja selle suurendus, muu töötasu</t>
  </si>
  <si>
    <t>Puhkusetasud</t>
  </si>
  <si>
    <t>Lisatasud</t>
  </si>
  <si>
    <t xml:space="preserve">Hüvitised </t>
  </si>
  <si>
    <t>1 grupp (hüvitised kokku)</t>
  </si>
  <si>
    <t>Grupist välja</t>
  </si>
  <si>
    <t>Gruppi juurde</t>
  </si>
  <si>
    <t>12 89 25 020 0</t>
  </si>
  <si>
    <t>Eesti Muuseumiühing</t>
  </si>
  <si>
    <t>12 67 25 012 0</t>
  </si>
  <si>
    <t>Tallinna Loomaaia loodushariduslikud näitused 2012-2013</t>
  </si>
  <si>
    <t>12 52 25 085 0</t>
  </si>
  <si>
    <t>12 52 25 086 0</t>
  </si>
  <si>
    <t xml:space="preserve">kontserdi „Mozarti sünnipäev“ korraldamine </t>
  </si>
  <si>
    <t>Florian Dondereri ja Tallinna Kammerorkestri kontserdi korraldamine</t>
  </si>
  <si>
    <t>12 67 25 013 0</t>
  </si>
  <si>
    <t>Tallinna Loomaaia loomasõprade ringide õppepäevad Hiiumaal ja Aegnal.</t>
  </si>
  <si>
    <t>linn</t>
  </si>
  <si>
    <t>riik</t>
  </si>
  <si>
    <t>228 11 09 10 0</t>
  </si>
  <si>
    <t>228 11 09 20 0</t>
  </si>
  <si>
    <t>Tallinna Inglise Kolledž</t>
  </si>
  <si>
    <t>soojaveetorustiku vahetus</t>
  </si>
  <si>
    <t>Lasnamäe kiriku parkla ja valgustus</t>
  </si>
  <si>
    <t>Mirta tn 43 peremaja juurdepääsutee rajamine</t>
  </si>
  <si>
    <t>Tehnika tn (Pärnu mnt - Toompuiestee)</t>
  </si>
  <si>
    <t>Telliskivi tn (Kopli tn - Ristiku tn)</t>
  </si>
  <si>
    <t>Kreutzwaldi tn (Kunderi tn - Tartu mnt)</t>
  </si>
  <si>
    <t>Kopli tn 98 juurdepääsutee (Kopli Arenduskeskus)</t>
  </si>
  <si>
    <t>Harju tn ja Kullassepa tn (jalakäijate tänavaks projekteerimine ja ehitus)</t>
  </si>
  <si>
    <t>12 17 20 002 0</t>
  </si>
  <si>
    <t>keskkonnatasude muutmise kompenseerimine</t>
  </si>
  <si>
    <t>12 17 28 004 0</t>
  </si>
  <si>
    <t>12 52 25 087 0</t>
  </si>
  <si>
    <t>Nõmme Kultuurikeskusele vabaõhulavastuse "von Glehni unistus" etendamiseks</t>
  </si>
  <si>
    <t>12 99 25 007 0</t>
  </si>
  <si>
    <t>Briti Nõukogu-lt "Tallinna missa" toetus</t>
  </si>
  <si>
    <t>12 52 23 072 0</t>
  </si>
  <si>
    <t>Vanalinna Hariduskollegiumile projekti   „Kitarriorkestri kontsertide ettevalmistamine“ teostamiseka</t>
  </si>
  <si>
    <t>12 64 23 130 0</t>
  </si>
  <si>
    <t>Tallinna Täiskasvanute Gümnaasiumi rahaline auhind " Kuldõun"</t>
  </si>
  <si>
    <t>228 33 00 00 0</t>
  </si>
  <si>
    <t>Vajaduspõhine peretoetus</t>
  </si>
  <si>
    <t>228 33 01 00 0</t>
  </si>
  <si>
    <t>228 38 00 00 0</t>
  </si>
  <si>
    <t>Sotsiaaltoetuste ning -teenuste osutamise toetus</t>
  </si>
  <si>
    <t>228 38 01 00 0</t>
  </si>
  <si>
    <t>228 38 02 00 0</t>
  </si>
  <si>
    <t>223 20 21 88 0</t>
  </si>
  <si>
    <t>223 20 21 89 0</t>
  </si>
  <si>
    <t>223 20 21 90 0</t>
  </si>
  <si>
    <t>Õpetajate Maja ainevõistlused - õpilased</t>
  </si>
  <si>
    <t>Õpetajate Maja ainesektsioonid - õpetajad</t>
  </si>
  <si>
    <t>12 02 23 068 0</t>
  </si>
  <si>
    <t>12 91 22 001 0</t>
  </si>
  <si>
    <t>välisprojekt "PRISMA - tuleohutuse riskihindamine ja elanikkonna kaitse"</t>
  </si>
  <si>
    <t>220 85 03 00 0</t>
  </si>
  <si>
    <t>220 85 03 99 0</t>
  </si>
  <si>
    <t>12 64 23 131 0</t>
  </si>
  <si>
    <t>Tallinna Meelespea Lasteaiale projekti "Developing with children through cultural diversity" teostamiseks</t>
  </si>
  <si>
    <t>12 67 45 022 0</t>
  </si>
  <si>
    <t>12 67 45 023 0</t>
  </si>
  <si>
    <t>12 67 45 024 0</t>
  </si>
  <si>
    <t>Osakeste keemilise koostise ja saasteallikate osakaalu hindamine Tallinnas</t>
  </si>
  <si>
    <t>Lillepi pargile hoolduskava koostamine</t>
  </si>
  <si>
    <t>polaarmaja projekteerimine  - Kultuuriministeeruium</t>
  </si>
  <si>
    <t>220 85 03 01 0</t>
  </si>
  <si>
    <t>220 85 03 03 0</t>
  </si>
  <si>
    <t xml:space="preserve">jaotamata </t>
  </si>
  <si>
    <t>välisprojekt "PRISMA - tuleohutuse riskihindamine ja elanikkonna kaitse" - VR</t>
  </si>
  <si>
    <t>välisprojekt "PRISMA - tuleohutuse riskihindamine ja elanikkonna kaitse" - LE</t>
  </si>
  <si>
    <t>12 06 25 091 0</t>
  </si>
  <si>
    <t>Tallinna Loomaia polaarmaja projekteerimine</t>
  </si>
  <si>
    <t>12 65 23 090 0</t>
  </si>
  <si>
    <t>Keelekümblusprogrammis osalemise toetuseks</t>
  </si>
  <si>
    <t>12 67 23 042 0</t>
  </si>
  <si>
    <t>Rõõmutarekese LA - Keskkonnateadlikkuse programmi loodusõppeprojekt „Laps looduses“</t>
  </si>
  <si>
    <t>12 91 28 007 0</t>
  </si>
  <si>
    <t>Hollandi koostööprogramm RAAK välisprojekt "Kogukonna toetus puuetega inimestele"</t>
  </si>
  <si>
    <t>228 82 23 00 0</t>
  </si>
  <si>
    <t>projekt "Kogukonna toetus puuetega inimestele"</t>
  </si>
  <si>
    <t>õppeklassi ja sellega kaasnevate abiruumide remont</t>
  </si>
  <si>
    <t>223 43 17 00 0</t>
  </si>
  <si>
    <t>Lapsevanemate kaasamine koolist väljalangemise ennetamiseks - PREVENT</t>
  </si>
  <si>
    <t>12 91 23 014 0</t>
  </si>
  <si>
    <t>228 95 32 00 0</t>
  </si>
  <si>
    <t>sotsiaalsed töökohad (Munitsipaalpolitsei Amet)</t>
  </si>
  <si>
    <t>Kose tee 41,43 sissesõidutee</t>
  </si>
  <si>
    <t>Ilmarise tn terviseraja juurdepääsutee</t>
  </si>
  <si>
    <t>Pääsküla jõe paekivisilla kujundvalgustus</t>
  </si>
  <si>
    <t>Lasteaed Vesiroos parkla valgustus</t>
  </si>
  <si>
    <t>Lastesõim Hellik välisvalgustus</t>
  </si>
  <si>
    <t>Liikuri lasteaia territooriumi täiendav valgustus</t>
  </si>
  <si>
    <t>Komeedi lasteaed, Komeedi 3</t>
  </si>
  <si>
    <t>Kullatera lasteaed, Magdaleena 6 ja 11</t>
  </si>
  <si>
    <t>Mustakivi lasteaia territooriumi täiendav valgustus</t>
  </si>
  <si>
    <t>Igal KÜ-l eraldi AVC</t>
  </si>
  <si>
    <t>116 81 51 00 0</t>
  </si>
  <si>
    <t>116 81 52 00 0</t>
  </si>
  <si>
    <t>väikeloomade transport</t>
  </si>
  <si>
    <t>väikeloomade krematooriumiteenus</t>
  </si>
  <si>
    <t>227 38 50 00 0</t>
  </si>
  <si>
    <t>Lasnamäe Noortekeskus</t>
  </si>
  <si>
    <t>12 06 25 092 0</t>
  </si>
  <si>
    <t>Projekt "Ei ole suuremaid ega väiksemaid riike "-HTM</t>
  </si>
  <si>
    <t>12 02 23 069 0</t>
  </si>
  <si>
    <t>12 06 25 093 0</t>
  </si>
  <si>
    <t xml:space="preserve">Projekti „Teos „ A. H. Tammsaare poeetika“ kirjutamine“ </t>
  </si>
  <si>
    <t>Muu mittesihtotstarbeline finantseerimine (linna tegevustoetus)</t>
  </si>
  <si>
    <t>Muu mittesihtotstarbeline finantseerimine (annetus)</t>
  </si>
  <si>
    <t>Kodumaine sihtfinantseerimine tegevuskuludeks (MTT kord)</t>
  </si>
  <si>
    <t>12 14 27 045 0</t>
  </si>
  <si>
    <t>"Noorte info tegevuskava 2013 "(Harju MV-lt</t>
  </si>
  <si>
    <t>227 22 17 00 0</t>
  </si>
  <si>
    <t>Noorteinfo tegevuskava 2013 (HMV)</t>
  </si>
  <si>
    <t>227 22 18 00 0</t>
  </si>
  <si>
    <t>MoNo leping</t>
  </si>
  <si>
    <t>116 06 08 91 0</t>
  </si>
  <si>
    <t>MoNo leping ( MTÜ ANKÜ)</t>
  </si>
  <si>
    <t>12 06 23 024 0</t>
  </si>
  <si>
    <t xml:space="preserve">Kultuuriministeeriumi allasutus Eesti Kontsert. </t>
  </si>
  <si>
    <t>Välismaise sihtfinantseerimise vahend.tegevuskuludeks</t>
  </si>
  <si>
    <t>Välism. sihtfin. kaasfin. teg.kuludeks</t>
  </si>
  <si>
    <t>Välism. sihtfin. kaasfin.vahend. teg.kuludeks</t>
  </si>
  <si>
    <t>Välism. sihtfin. vahend. põhivara soetuseks</t>
  </si>
  <si>
    <t xml:space="preserve">Välism. sihtfin. kaasfin. põhivara soetuseks </t>
  </si>
  <si>
    <t xml:space="preserve">älism.sihtfin. kaasfin.vahend. põhivara soetuseks </t>
  </si>
  <si>
    <t>Kodumaine sihtfinantseerimine tegevuskuludeks</t>
  </si>
  <si>
    <t>12 52 25 088 0</t>
  </si>
  <si>
    <t>12 52 25 089 0</t>
  </si>
  <si>
    <t>Tallinna Filharmooniale: Taff Club'i kevadhooaja kontserdid</t>
  </si>
  <si>
    <t>12 06 25 094 0</t>
  </si>
  <si>
    <t xml:space="preserve">Ettekandesarja „Lehekuu lood: naine kui looja“ korraldamine </t>
  </si>
  <si>
    <t>Tallinna Linnamuuseumile "Kadrioru suveõhtud" korraldamiseks</t>
  </si>
  <si>
    <t>12 52 25 090 0</t>
  </si>
  <si>
    <t>Tallinna Keskraamatukogule: luulemaratoni korraldamine rahvusvahelise luulepäeva raames</t>
  </si>
  <si>
    <t>Tallinna Kulelrkupu Lasteaed</t>
  </si>
  <si>
    <t>Tallinna Tihase Lasteaed</t>
  </si>
  <si>
    <t>Pirita Kose Lasteaed</t>
  </si>
  <si>
    <t>evakuatsioonitreppide projekteerimine ja remont</t>
  </si>
  <si>
    <t>evakuatsioonitrepi remont</t>
  </si>
  <si>
    <t>223 20 21 80 0</t>
  </si>
  <si>
    <t>Hariduskorralduslikud üritused - Toetusfond (TF)</t>
  </si>
  <si>
    <t>Tallinna 20-s lasteaias tuletõkke sektsioonide projekteerimine</t>
  </si>
  <si>
    <t>Kalamaja Lasteaed</t>
  </si>
  <si>
    <t>Tallinna Ümera Lasteaed</t>
  </si>
  <si>
    <t>rühmaruumi remont ja sisustus</t>
  </si>
  <si>
    <t>katuse rekonstrueerimise projekteerimine</t>
  </si>
  <si>
    <t>gaasikatla remont</t>
  </si>
  <si>
    <t>veetrassi remont</t>
  </si>
  <si>
    <t>soojaveeboileri remont</t>
  </si>
  <si>
    <t>Tallinna Prantsuse Lütseum</t>
  </si>
  <si>
    <t>Tallinna 21. Kool</t>
  </si>
  <si>
    <t>Tallinna Paekaare Gümnaasium</t>
  </si>
  <si>
    <t xml:space="preserve">kanalisatsioonipumpade vahetus </t>
  </si>
  <si>
    <t>invalifti remont</t>
  </si>
  <si>
    <t>sprinklersüsteemi remont</t>
  </si>
  <si>
    <t>12 06 25 095 0</t>
  </si>
  <si>
    <t xml:space="preserve">Muusika ja kirjanduse üritustesari „ Kuu viimane pühapäev“ </t>
  </si>
  <si>
    <t>12 52 25 091 0</t>
  </si>
  <si>
    <t>12 52 25 092 0</t>
  </si>
  <si>
    <t>Kultuuriprogrammi „Vildele külla“ läbiviimine</t>
  </si>
  <si>
    <t>12 02 23 070 0</t>
  </si>
  <si>
    <t>Vanalinna Hariduskolleegiumi kevadkontsert "Põlvkonnad ja pärand"</t>
  </si>
  <si>
    <t>12 02 23 071 0</t>
  </si>
  <si>
    <t>Mustamäe Laste Loomingu Maja "Loomingulise edu saladused"</t>
  </si>
  <si>
    <t>12 52 23 073 0</t>
  </si>
  <si>
    <t>12 52 23 074 0</t>
  </si>
  <si>
    <t>12 52 23 075 0</t>
  </si>
  <si>
    <t>12 52 23 076 0</t>
  </si>
  <si>
    <t>õpilase A. Pahhomovi osavõtt rahvusvahelisest konkursist osalemise tasu</t>
  </si>
  <si>
    <t xml:space="preserve">Püha Miikaeli poistekoori osalemine Tampere vahvusvahelisest koorikonkursil </t>
  </si>
  <si>
    <t>Püha Miikaeli Poistekoori CD "Exaudi Domine" salvestamine</t>
  </si>
  <si>
    <t>12 67 23 043 0</t>
  </si>
  <si>
    <t xml:space="preserve">Kadrioru Saksa Gümnaaium "Jääaja pärand ja pärandkultuur" </t>
  </si>
  <si>
    <t>12 63 23 011 0</t>
  </si>
  <si>
    <t>Tallinna Tähekese Lasteaed - Koolieelsete lasteasutuste õpetajate metoodiline nõustamine</t>
  </si>
  <si>
    <t>Nordplus programm - "Crossing Nordic borders in entrepreneurship education II" - Inglise Kolledž</t>
  </si>
  <si>
    <t>12 91 23 015 0</t>
  </si>
  <si>
    <t>12 52 25 093 0</t>
  </si>
  <si>
    <t>12 52 25 094 0</t>
  </si>
  <si>
    <t xml:space="preserve">Tallinna Linnateater - Robert Lepage´i lavastuse „The Far Side of the Moon“ toomine Tallinna </t>
  </si>
  <si>
    <t xml:space="preserve">Tallinna Linnateater „Eesti filmi laulud“ DVD/CD tootmine ja väljaandmine </t>
  </si>
  <si>
    <t>223 43 18 00 0</t>
  </si>
  <si>
    <t>Nordplus programmi välisprojekt „Crossing Nordic borders in entrepreneurship education II“</t>
  </si>
  <si>
    <t>Kopli Lasteaed</t>
  </si>
  <si>
    <t xml:space="preserve">Kadrioru Lasteaed </t>
  </si>
  <si>
    <t>elektrisüsteemi remont</t>
  </si>
  <si>
    <t>aula/võimla põranda renoveerimine (HTM leping)</t>
  </si>
  <si>
    <t>12 02 25 004 0</t>
  </si>
  <si>
    <t>Tallinna Linnamuuseumile projekti „Elavad pildid“ toetuseks</t>
  </si>
  <si>
    <t>12 89 25 021 0</t>
  </si>
  <si>
    <t>Eesti Autorite Ühingult CD kogumiku „Eesti filmi laulud“ väljaandmiseks</t>
  </si>
  <si>
    <t>Juhtide tervise taastamise hüvitis</t>
  </si>
  <si>
    <t>1 grupp (tervise taastamise hüvitised kokku)</t>
  </si>
  <si>
    <t>Tippspetsialistide tervise taastamise hüvitis</t>
  </si>
  <si>
    <t>Keskastme spetsialistide tervise taastamise hüvitis</t>
  </si>
  <si>
    <t>Nooremspetsialistide ja assistentide tervise taastamise hüvitis</t>
  </si>
  <si>
    <t>Tööliste tervise taastamise hüvitis</t>
  </si>
  <si>
    <t>Tervise taastamise hüvitised</t>
  </si>
  <si>
    <t>Kirjandusürituste sari "Klassika ja tänapäev- ikka kõrvuti ja koos"  korraldamiseks</t>
  </si>
  <si>
    <t>12 06 25 096 0</t>
  </si>
  <si>
    <t>12 06 25 097 0</t>
  </si>
  <si>
    <t xml:space="preserve">Uute sihtgruppide kaasamine Tallinna Linnamuuseumi tegevusse. Etapp I. Kaasaegne kogumistöö kui kaasamisvõimalus  </t>
  </si>
  <si>
    <t>Muutus nõuetes, kohustustes ( ainult eelarve - täitmist ei tule)</t>
  </si>
  <si>
    <t>sõimerühma aia soetus (RE)</t>
  </si>
  <si>
    <t>hooviala investeeringuteks (RE)</t>
  </si>
  <si>
    <t>mänguväljaku soetuseks (RE)</t>
  </si>
  <si>
    <t>lasteaia renoveerimiseks (RE)</t>
  </si>
  <si>
    <t>Pelguranna Lasteaed</t>
  </si>
  <si>
    <t>lasteaia renoveerimiseks ja inventari soetuseks (RE)</t>
  </si>
  <si>
    <t>lasteaia renoveerimiseks, inventari ostuks ja katusealuste remondiks (RE)</t>
  </si>
  <si>
    <t>rühmaruumide remondiks (RE)</t>
  </si>
  <si>
    <t>katuse remondiks (RE)</t>
  </si>
  <si>
    <t xml:space="preserve">Tallinna Linnupesa Lasteaed </t>
  </si>
  <si>
    <t>inventari soetuseks (RE)</t>
  </si>
  <si>
    <t xml:space="preserve">Tallinna Nurmenuku Lasteaed </t>
  </si>
  <si>
    <t>Siisikese Lasteaed</t>
  </si>
  <si>
    <t>uste vahetuseks (RE)</t>
  </si>
  <si>
    <t>tualettide remondiks (RE)</t>
  </si>
  <si>
    <t>koridori remondiks (RE)</t>
  </si>
  <si>
    <t>üldkoridoride remondiks (RE)</t>
  </si>
  <si>
    <t>hooviala remondiks (RE)</t>
  </si>
  <si>
    <t>administratiivruumide  remondiks (RE)</t>
  </si>
  <si>
    <t xml:space="preserve">Tallinna Rõõmupesa Lasteaed </t>
  </si>
  <si>
    <t>tualettruumi remont</t>
  </si>
  <si>
    <t xml:space="preserve">Tallinna Kullatera Lasteaed </t>
  </si>
  <si>
    <t>remonttööd</t>
  </si>
  <si>
    <t xml:space="preserve">Tallinna Meelespea Lasteaed </t>
  </si>
  <si>
    <t>katuse ning rühmaruumi remont</t>
  </si>
  <si>
    <t>tualettruumide remont</t>
  </si>
  <si>
    <t>245 05 02 00 0</t>
  </si>
  <si>
    <t>toetus Mittetulundusühingule Keskkonnateenused</t>
  </si>
  <si>
    <t>Toetus SA-dele ja MTÜ-dele</t>
  </si>
  <si>
    <t>245 05 00 00 0</t>
  </si>
  <si>
    <t>12 89 30 003 0</t>
  </si>
  <si>
    <t>ASilt Tallinna Moekombinaat Ülemiste liiklussõlme Peterburi tee ja Ülemiste tee ühendustee ja vasakpöördetunneli ehitamiseks (Ülemiste liiklussõlme rekonstrueerimine I etapp)</t>
  </si>
  <si>
    <t>228 81 23 00 0</t>
  </si>
  <si>
    <t>MTÜ Inkotuba</t>
  </si>
  <si>
    <t>12 91 27 011 0</t>
  </si>
  <si>
    <t>116 05 21 03 0</t>
  </si>
  <si>
    <t>projekti "Le Page" piletitulu (Linnateater 2013 projekt)</t>
  </si>
  <si>
    <t>225 37 11 30 0</t>
  </si>
  <si>
    <t>Kontserttuur „Rahvarinne – 25“</t>
  </si>
  <si>
    <t>225 23 81 80 0</t>
  </si>
  <si>
    <t>Projekt "Le Page"</t>
  </si>
  <si>
    <t>Pae pargi infrastruktuuri rajamine</t>
  </si>
  <si>
    <t>228 90 90 15 0</t>
  </si>
  <si>
    <t>projekt "Noore vanema toimetuleku toetamine töötuse ennetamiseks"</t>
  </si>
  <si>
    <t>228 90 90 16 0</t>
  </si>
  <si>
    <t>projekt "Noore vanema toimetuleku toetamine lapsehoiu pakkumise läbi"</t>
  </si>
  <si>
    <t>227 22 20 00 0</t>
  </si>
  <si>
    <t>"Noorte konkurentsivõime suurendamiseks ja sotsiaalse tõrjutuse vähendamiseks ühiskonnale pakutava noorsootöö teenuse osutamine" (VR)</t>
  </si>
  <si>
    <t>225 82 00 00 0</t>
  </si>
  <si>
    <t>225 82 01 00 0</t>
  </si>
  <si>
    <t>Rahvarinde muuseum</t>
  </si>
  <si>
    <t>239 26 11 00 0</t>
  </si>
  <si>
    <t>239 26 00 00 0</t>
  </si>
  <si>
    <t>Saunateenuse korraldamine</t>
  </si>
  <si>
    <t>Saun</t>
  </si>
  <si>
    <t>Rahvarinde muuseumi rajamine</t>
  </si>
  <si>
    <t>227 21 25 00 0</t>
  </si>
  <si>
    <t>227 21 26 00 0</t>
  </si>
  <si>
    <t>Noortevolikogu</t>
  </si>
  <si>
    <t>Pääsküla NK ekstreemhalli obstaaklite uuendamine</t>
  </si>
  <si>
    <t>üritus "Vaba aja mess 2013"</t>
  </si>
  <si>
    <t xml:space="preserve">Taime Lasteaed </t>
  </si>
  <si>
    <t>terrassi ja treppide remont</t>
  </si>
  <si>
    <t>Tallinna Nõmme Põhikool</t>
  </si>
  <si>
    <t>Lasnamäe Põhikool</t>
  </si>
  <si>
    <t>Möödunud perioodide teenistuse kulu</t>
  </si>
  <si>
    <t>Eripensionid ja pensionisuurendused</t>
  </si>
  <si>
    <t>Salme Kultuurikeskuse invatõstuki soetamine</t>
  </si>
  <si>
    <t>Tallinna Lasteaedade elektripaigaldiste korrastamine</t>
  </si>
  <si>
    <t>Koolide elektripaigaldiste korrastamine</t>
  </si>
  <si>
    <t>IBO õppekava rakendamiseks vajalike ruumide kohandamine - TIKi kastusealune (Välisministeerium)</t>
  </si>
  <si>
    <t>116 05 19 11 0</t>
  </si>
  <si>
    <t>riikliku keskkonnaseire teenused</t>
  </si>
  <si>
    <t>12 67 45 025 0</t>
  </si>
  <si>
    <t>Tallinna Botaanikaaia tiikide reostusuuring</t>
  </si>
  <si>
    <t>12 02 23 072 0</t>
  </si>
  <si>
    <t>Õismäe Kool  "Minu maheelu"</t>
  </si>
  <si>
    <t>Tallinna Paekaare Lasteaed "Loodusega sõbraks loodusradadel"</t>
  </si>
  <si>
    <t>Tallinna Liivamäe Lasteaed "Liivamäe looduslapsed"</t>
  </si>
  <si>
    <t>12 67 23 044 0</t>
  </si>
  <si>
    <t>12 67 23 045 0</t>
  </si>
  <si>
    <t>12 67 23 046 0</t>
  </si>
  <si>
    <t>12 61 23 025 0</t>
  </si>
  <si>
    <t>Alta Pusteria koorifestival - Ellerhein</t>
  </si>
  <si>
    <t>12 52 23 077 0</t>
  </si>
  <si>
    <t>Tallinna Muusikakool osalemiseks pianistide konkursil Roomas Concorso Pianistico Internazionale Mozart</t>
  </si>
  <si>
    <t>12 02 23 073 0</t>
  </si>
  <si>
    <t xml:space="preserve">Noorte tööharjumuste uuring </t>
  </si>
  <si>
    <t>Mustamäe Laste Loomingu Maja ürituste sarja "Keskonnasõbralik kuu" korraldamise ja läbiviimine</t>
  </si>
  <si>
    <t>12 11 33 002 0</t>
  </si>
  <si>
    <t>Paljassaare Sotsiaalmaja hoones remonttööd</t>
  </si>
  <si>
    <t>vaba fond</t>
  </si>
  <si>
    <t>800 41 61 51 0</t>
  </si>
  <si>
    <t>arendusprojekt "Baastaristu arendamine koolis" raames info- ja kommunikatsioonitehnoloogia vahendite soetamine</t>
  </si>
  <si>
    <t>12 61 23 026 0</t>
  </si>
  <si>
    <t>arendusprojekti "Arvuti teel juhitavad seadmed" vahendite soetamine õppetööks</t>
  </si>
  <si>
    <t>12 64 23 132 0</t>
  </si>
  <si>
    <t>Õpilaste õpirände projekti teostamiseks.</t>
  </si>
  <si>
    <t>12 67 23 047 0</t>
  </si>
  <si>
    <t>Keskkonnateadlikkus noorte karjäärivõimaluste avardamises</t>
  </si>
  <si>
    <t>12 64 27 017 0</t>
  </si>
  <si>
    <t>"Darwin ütles - me oleme loomad"</t>
  </si>
  <si>
    <t>12 63 27 002 0</t>
  </si>
  <si>
    <t>"Kutse ja erialase väljaõppeta täiskasvanutele suunatud metoodikapakett"</t>
  </si>
  <si>
    <t>12 91 27 012 0</t>
  </si>
  <si>
    <t>"Võimaluste rand"</t>
  </si>
  <si>
    <t>12 14 27 046 0</t>
  </si>
  <si>
    <t>12 14 27 047 0</t>
  </si>
  <si>
    <t>12 14 27 048 0</t>
  </si>
  <si>
    <t>12 14 27 049 0</t>
  </si>
  <si>
    <t>"Jalgrattaklubi"</t>
  </si>
  <si>
    <t>"Tuuritamine DJ-maailmas"</t>
  </si>
  <si>
    <t>"Kuidas elad soomäger"</t>
  </si>
  <si>
    <t>"Tervislik toitumine-see on imelihtne"</t>
  </si>
  <si>
    <t>227 22 21 00 0</t>
  </si>
  <si>
    <t>227 22 23 00 0</t>
  </si>
  <si>
    <t>227 22 22 00 0</t>
  </si>
  <si>
    <t>227 22 24 00 0</t>
  </si>
  <si>
    <t>227 22 25 00 0</t>
  </si>
  <si>
    <t>227 22 26 00 0</t>
  </si>
  <si>
    <t>227 22 27 00 0</t>
  </si>
  <si>
    <t>227 22 28 00 0</t>
  </si>
  <si>
    <t>"Ranna noortekeskus"</t>
  </si>
  <si>
    <t>"Darwin ütles-me oleme loomad"</t>
  </si>
  <si>
    <t>fassaadi remont</t>
  </si>
  <si>
    <t>Tallinna Lepistiku Lasteaed</t>
  </si>
  <si>
    <t>mänguväljakute ümbertõstmine</t>
  </si>
  <si>
    <t>evakuatsioonivalgustus ja saali põranda remont</t>
  </si>
  <si>
    <t>Tallinna Tondi Põhikool</t>
  </si>
  <si>
    <t>katuse ja saali remont</t>
  </si>
  <si>
    <t>12 06 25 098 0</t>
  </si>
  <si>
    <t>12 06 25 099 0</t>
  </si>
  <si>
    <t xml:space="preserve">Birgitta Festival Koguperemuusikali "Arabella" muusika </t>
  </si>
  <si>
    <t xml:space="preserve">Birgitta Festival Koguperemuusikali "Arabella" libretto </t>
  </si>
  <si>
    <t>12 06 25 100 0</t>
  </si>
  <si>
    <t xml:space="preserve">Toivo Tulev  "Sümfoniett orkestrile" </t>
  </si>
  <si>
    <t>800 41 61 74 0</t>
  </si>
  <si>
    <t>12 91 20 016 0</t>
  </si>
  <si>
    <t xml:space="preserve">"Haldusvõimekuse tõstmine innovaatilisema linnaarendamise kujundamisel“. </t>
  </si>
  <si>
    <t>220 85 21 00 0</t>
  </si>
  <si>
    <t>12 14 27 050 0</t>
  </si>
  <si>
    <t>"Puzzle kokku"</t>
  </si>
  <si>
    <t>842 11 01 00 0</t>
  </si>
  <si>
    <t>Uganda turismi infopunktide rajamine ja nende võimekuse tõstmine Tallinna eeskujul</t>
  </si>
  <si>
    <t>800 42 11 00 0</t>
  </si>
  <si>
    <t>800 42 11 01 0</t>
  </si>
  <si>
    <t>projektitulud</t>
  </si>
  <si>
    <t>12 89 27 006 0</t>
  </si>
  <si>
    <t>12 11 28 027 0</t>
  </si>
  <si>
    <t>Tühi fond</t>
  </si>
  <si>
    <t>228 82 25 00 0</t>
  </si>
  <si>
    <t>Paljassaare SM remonttööd</t>
  </si>
  <si>
    <t>Kurgjärve maaküte</t>
  </si>
  <si>
    <t>08103</t>
  </si>
  <si>
    <t>12 67 26 001 0</t>
  </si>
  <si>
    <t>12 89 26 001 0</t>
  </si>
  <si>
    <t>Nõmme Spordiklubi (Kurgjärve maaküte)</t>
  </si>
  <si>
    <t>Lastemänguväljakute ehitamine ja demontaaž (amet)</t>
  </si>
  <si>
    <t>Lastemänguväljakute ehitamine ja demontaaž (Haabersti)</t>
  </si>
  <si>
    <t>Lastemänguväljakute ehitamine ja demontaaž (Kesklinn)</t>
  </si>
  <si>
    <t>Lastemänguväljakute ehitamine ja demontaaž (Kristiine)</t>
  </si>
  <si>
    <t>Lastemänguväljakute ehitamine ja demontaaž (Lasnamäe)</t>
  </si>
  <si>
    <t>Lastemänguväljakute ehitamine ja demontaaž (Mustamäe)</t>
  </si>
  <si>
    <t>Lastemänguväljakute ehitamine ja demontaaž (Nõmme)</t>
  </si>
  <si>
    <t>Lastemänguväljakute ehitamine ja demontaaž (Pirita)</t>
  </si>
  <si>
    <t>Lastemänguväljakute ehitamine ja demontaaž (Põhja-Tallinn)</t>
  </si>
  <si>
    <t>turvavalgustuse paigaldamine</t>
  </si>
  <si>
    <t>veetorustiku remont</t>
  </si>
  <si>
    <t>sokli ventilatsioon</t>
  </si>
  <si>
    <t>Tallinna Seli Lasteaed</t>
  </si>
  <si>
    <t>Lasteaed Päikene</t>
  </si>
  <si>
    <t>Tallinna Unistuse Lasteaed</t>
  </si>
  <si>
    <t>Tallinna Lasteaed Kiikhobu</t>
  </si>
  <si>
    <t>Tallinna Lasteaed Kikas</t>
  </si>
  <si>
    <t>Tallinna Männi Lasteaed</t>
  </si>
  <si>
    <t>Tallinna Lasteaed Õunake</t>
  </si>
  <si>
    <t>elektripaigaldise korrastamine</t>
  </si>
  <si>
    <t>katuse avariiremont</t>
  </si>
  <si>
    <t>Tallinna Kanutiaia Noortemaja</t>
  </si>
  <si>
    <t>Tallinna Kopli Noortemaja</t>
  </si>
  <si>
    <t>Tallinna Nõmme Noortemaja</t>
  </si>
  <si>
    <t>algklasside hoone hüdroisolatsioon ja elektripaigaldise vastavusse viimine</t>
  </si>
  <si>
    <t>(Raudtee 55) fassaadi ja võimla põranda osaline remont</t>
  </si>
  <si>
    <t>Gustav Adolfi Gümnaasium</t>
  </si>
  <si>
    <t>Tallinna Nõmme Gümnaasium</t>
  </si>
  <si>
    <t>Kalaranna tänava ehitus</t>
  </si>
  <si>
    <t>Tervise taastamise hüvitis</t>
  </si>
  <si>
    <t>Planeerimiseks kasutatavad kohustusühikud</t>
  </si>
  <si>
    <t>kanalisatsioonitorustike remont</t>
  </si>
  <si>
    <t xml:space="preserve">Tallinna Lasteaed Pallipõnn </t>
  </si>
  <si>
    <t xml:space="preserve">Tallinna Kadaka Lasteaed </t>
  </si>
  <si>
    <t>rühma tualettruumi remont</t>
  </si>
  <si>
    <t>A-korpuse koridori remont</t>
  </si>
  <si>
    <t>piirdeaia ümbertõstmine</t>
  </si>
  <si>
    <t>tuletõkkeuste paigaldus</t>
  </si>
  <si>
    <t xml:space="preserve">Tallinna Tõnismäe Reaalkooli </t>
  </si>
  <si>
    <t>põhikooli hoone saali põranda remont</t>
  </si>
  <si>
    <t>garderoobi remont</t>
  </si>
  <si>
    <t>Tallinna Vanalinna Hariduskolleegium</t>
  </si>
  <si>
    <t>Kivila 3A sotsiaalmaja katuse soojustamine</t>
  </si>
  <si>
    <t>Tallinna Muusikakool</t>
  </si>
  <si>
    <t>akordioni soetamine (RE+LE)</t>
  </si>
  <si>
    <t>12 52 25 095 0</t>
  </si>
  <si>
    <t xml:space="preserve">Tallinna Kammerorkestri kontserdid Venemaal </t>
  </si>
  <si>
    <t>12 52 25 096 0</t>
  </si>
  <si>
    <t>Venekeelsed kirjandusüritused Tallinna Keskraamatukogus</t>
  </si>
  <si>
    <t>12 06 25 101 0</t>
  </si>
  <si>
    <t xml:space="preserve">Tallinna Keskraamatukogu - püsinäitus "Mustamäe- mu kodu. Ühe hoone lugu" </t>
  </si>
  <si>
    <t>223 11 81 32 0</t>
  </si>
  <si>
    <t>223 11 81 33 0</t>
  </si>
  <si>
    <t>Wolfram pilootprojekti raames IKT vahendite soetamine</t>
  </si>
  <si>
    <t>12 61 23 027 0</t>
  </si>
  <si>
    <t>Hariduse Infotehnoloogia Sihtasutus (HITSA)</t>
  </si>
  <si>
    <t>12 89 23 032 0</t>
  </si>
  <si>
    <t>12 89 23 033 0</t>
  </si>
  <si>
    <t>Eesti Noorsootöö Keskus - Tallinna Muusikakool akordioni soetus</t>
  </si>
  <si>
    <t>Eesti Noorsootöö Keskus - Mustamäe Laste Loomingumaja - Huvihariduse kaasajastamine ja mitmekesistamine</t>
  </si>
  <si>
    <t>12 02 23 074 0</t>
  </si>
  <si>
    <t xml:space="preserve">Tallinna Tähekese Lasteaed </t>
  </si>
  <si>
    <t xml:space="preserve">välistrepi lammutamine ja uue ehitamine </t>
  </si>
  <si>
    <t>riietusruumi, köögi ja koridori remont ning WC-ruumi remont koos põrandakütte paigaldamine.</t>
  </si>
  <si>
    <t>Muutus rahas ( ainult eelarve - täitmist ei tule)</t>
  </si>
  <si>
    <t>Muutus aktsia- ja osakapitalis</t>
  </si>
  <si>
    <t>Ambulatooriumide ja polikliinikute tulud</t>
  </si>
  <si>
    <t>Tallinna Liivalossi lasteaed</t>
  </si>
  <si>
    <t>keskkütte torustiku remont</t>
  </si>
  <si>
    <t>Tallinna Lasteaed Mudila</t>
  </si>
  <si>
    <t>uue korstna ehitus</t>
  </si>
  <si>
    <t xml:space="preserve">Tallinna Luha Lasteaed </t>
  </si>
  <si>
    <t>rühma välistrepi remont</t>
  </si>
  <si>
    <t>pesuruumi remont</t>
  </si>
  <si>
    <t>12 52 25 097 0</t>
  </si>
  <si>
    <t>Tallinna Filharmoonia - heliplaadi "Haydn" väljaandmine</t>
  </si>
  <si>
    <t>küttesüsteemi projekteerimine</t>
  </si>
  <si>
    <t>Tallinna Kiisupere Lasteaed</t>
  </si>
  <si>
    <t>800 41 21 73 0</t>
  </si>
  <si>
    <t>841 21 22 73 0</t>
  </si>
  <si>
    <t>12 52 25 098 0</t>
  </si>
  <si>
    <t>Tallinna Filharmoonia - helilooja portree sarja korraldamine</t>
  </si>
  <si>
    <t>12 11 28 028 0</t>
  </si>
  <si>
    <t>Nõmme Sotsiaalmaja aegunud kommunikatsioonitrasside osaline vahetus</t>
  </si>
  <si>
    <t>Tallinna Jaan Poska Lasteaed</t>
  </si>
  <si>
    <t>rekonstrueerimise projekt</t>
  </si>
  <si>
    <t>228 82 26 00 0</t>
  </si>
  <si>
    <t>Nõmme SM kommunikatsioonitrasside vahetus</t>
  </si>
  <si>
    <t>inventari soetus (RR II 2013)</t>
  </si>
  <si>
    <t>Tallinan Sõbrakese Lasteaed</t>
  </si>
  <si>
    <t>üldkasutatava WC ja I korruse 3 rühmaruumi remont</t>
  </si>
  <si>
    <t>koridori remont</t>
  </si>
  <si>
    <t xml:space="preserve">Tallinna Lasteaed Pääsusilm </t>
  </si>
  <si>
    <t>12 52 23 078 0</t>
  </si>
  <si>
    <t>12 52 23 079 0</t>
  </si>
  <si>
    <t>Nõmme Muusikakooli õpilase S. Khvichia osalemiseks (koos õpetajaga) rahvusvahelisel konkurss-festivalil Odessas</t>
  </si>
  <si>
    <t>Nõmme Muusikakoolile sümfooniaorksetri osalemiseks festivalidel Horvaatias</t>
  </si>
  <si>
    <t>12 89 23 034 0</t>
  </si>
  <si>
    <t>Eesti Noorsootöö Keskus - Lasnamäe Muusikakool akordioni soetus</t>
  </si>
  <si>
    <t>akordioni soetamine (RE)</t>
  </si>
  <si>
    <t xml:space="preserve">Tallinna Lasteaed Mooniõied </t>
  </si>
  <si>
    <t>6 rühmaruumi garderoobi remont</t>
  </si>
  <si>
    <t>Tallinna Botaanikaaia niidukoosluste hooldus Pirita jõeoru maastikukaitsealal</t>
  </si>
  <si>
    <t>12 67 25 014 0</t>
  </si>
  <si>
    <t>12 63 23 012 0</t>
  </si>
  <si>
    <t>II tasandi õppenõustamisteenuse osutamine</t>
  </si>
  <si>
    <t>223 01 81 31 0</t>
  </si>
  <si>
    <t>SA Innove - õppenõustamisteenuse osutamine</t>
  </si>
  <si>
    <t>223 43 20 00 0</t>
  </si>
  <si>
    <t xml:space="preserve">Kooli õppeprotsessi arendamine koostöös kogukonnaga
(Improving attainment by community engagement in the learning process - ICE)
</t>
  </si>
  <si>
    <t>Kooli õppeprotsessi arendamine koostöös kogukonnaga
(Improving attainment by community engagement in the learning process - ICE)</t>
  </si>
  <si>
    <t>12 91 23 016 0</t>
  </si>
  <si>
    <t>Tallinna Loomaia loodushariduslikud üritused ja näitused 2013-2014</t>
  </si>
  <si>
    <t>228 14 09 00 0</t>
  </si>
  <si>
    <t>228 14 09 01 0</t>
  </si>
  <si>
    <t>228 12 91 00 0</t>
  </si>
  <si>
    <t>Tallinna Mustamäe Gümnaasium</t>
  </si>
  <si>
    <t xml:space="preserve">spordiväljaku korrastamine </t>
  </si>
  <si>
    <t>välistreppide remont</t>
  </si>
  <si>
    <t>Tallinna Õismäe Vene Lütseum</t>
  </si>
  <si>
    <t>piirdeaia ehitus</t>
  </si>
  <si>
    <t xml:space="preserve">Lasteaed Pääsupesa </t>
  </si>
  <si>
    <t>fassaadide ja katuse korrastamine</t>
  </si>
  <si>
    <t>Tallinna Liikuri Lasteaed</t>
  </si>
  <si>
    <t>varikatuste remont</t>
  </si>
  <si>
    <t>116 88 00 00 0</t>
  </si>
  <si>
    <t>116 88 01 00 0</t>
  </si>
  <si>
    <t>Saunateenused</t>
  </si>
  <si>
    <t>Sauna piletitulu</t>
  </si>
  <si>
    <t>116 88 91 00 0</t>
  </si>
  <si>
    <t>116 06 08 92 0</t>
  </si>
  <si>
    <t>Noortele suunatud tasulised teenused</t>
  </si>
  <si>
    <t>12 64 27 018 0</t>
  </si>
  <si>
    <t>"Haara võimalusest"</t>
  </si>
  <si>
    <t>227 22 29 00 0</t>
  </si>
  <si>
    <t>Nõmme Muusikakool</t>
  </si>
  <si>
    <t>kontsertkitarri soetamine (LE+RE)</t>
  </si>
  <si>
    <t>12 91 28 008 0</t>
  </si>
  <si>
    <t>projekt "Tallinna eakate kodujälgimisprojekt SmartCare"</t>
  </si>
  <si>
    <t>228 82 27 00 0</t>
  </si>
  <si>
    <t>800 41 61 65 0</t>
  </si>
  <si>
    <t>841 22 65 00 0</t>
  </si>
  <si>
    <t xml:space="preserve">Inkubatsioon </t>
  </si>
  <si>
    <t>Lilleturg</t>
  </si>
  <si>
    <t>12 06 25 102 0</t>
  </si>
  <si>
    <t>Osalemine Balti Teatri Festivalil 2013 lavastusega "Keti lõpp" Kaunases</t>
  </si>
  <si>
    <t xml:space="preserve">233 40 40 00 0 </t>
  </si>
  <si>
    <t>Välisrahastusega projekt “Baltic Flows – sademevee jälgimine ja juhtimine Läänemere piirkonna valgaladel“</t>
  </si>
  <si>
    <t>226 41 71 00 0</t>
  </si>
  <si>
    <t>Valdeku spordisaal</t>
  </si>
  <si>
    <t xml:space="preserve">233 40 40 02 0 </t>
  </si>
  <si>
    <t>välisrahastusega projekt “Baltic Flows" - OF</t>
  </si>
  <si>
    <t xml:space="preserve">233 40 40 01 0 </t>
  </si>
  <si>
    <t>välisrahastusega projekt “Baltic Flows" - VR</t>
  </si>
  <si>
    <t>12 91 33 006 0</t>
  </si>
  <si>
    <t>Tööjõukulude maksude reserv</t>
  </si>
  <si>
    <t>1 grupp, kuhu kuuluvad kõik kohustusühikud algusega 154 - 157 ja 60100200</t>
  </si>
  <si>
    <t xml:space="preserve">Lasteaed Rukkirääk </t>
  </si>
  <si>
    <t xml:space="preserve">Tallinna Lasteaed Sinilill </t>
  </si>
  <si>
    <t xml:space="preserve">Lastesõim Planeedi-Mudila </t>
  </si>
  <si>
    <t>lagede remont</t>
  </si>
  <si>
    <t>veeavarii likvideerimine</t>
  </si>
  <si>
    <t>WC kanalisatsiooni remont ja fonolukk</t>
  </si>
  <si>
    <t>kuuri lammutus</t>
  </si>
  <si>
    <t>228 12 21 00 0</t>
  </si>
  <si>
    <t>Elamu- ja linnamajandus</t>
  </si>
  <si>
    <t>Metsakalmistu abihoone</t>
  </si>
  <si>
    <t>Liiva kalmistu olmehoone</t>
  </si>
  <si>
    <t>231 98 01 00 0</t>
  </si>
  <si>
    <t>Rahvusvaheline pargikonverents "Kadriorg 295"</t>
  </si>
  <si>
    <t>12 91 20 017 0</t>
  </si>
  <si>
    <t>220 85 22 00 0</t>
  </si>
  <si>
    <t>220 91 13 00 0</t>
  </si>
  <si>
    <t>Töötervishoiualased uuringud</t>
  </si>
  <si>
    <t>Vabaduse väljak 10/Harju 13 fassaadi rekonstrueerimine</t>
  </si>
  <si>
    <t>"Kogemuste ja teadmiste vahendamine avaliku sektori koolituse juhtimise valdkonnas"</t>
  </si>
  <si>
    <t>Fond</t>
  </si>
  <si>
    <t>Tegevusala</t>
  </si>
  <si>
    <t>Kood</t>
  </si>
  <si>
    <t>Nimetus</t>
  </si>
  <si>
    <t>ÜLDISED VALITSUSSEKTORI TEENUSED</t>
  </si>
  <si>
    <t>Täidesaatvate ja seadusandlike organite teenused, rahanduspoliitika, välispoliitika</t>
  </si>
  <si>
    <t>Keskvalituse täidesaatvad ja seadusandlikud organid</t>
  </si>
  <si>
    <t>Valla- ja linnavolikogu</t>
  </si>
  <si>
    <t>Valla- ja linnavalitsus</t>
  </si>
  <si>
    <t>Kohaliku omavalitsuse üksuse reservfond</t>
  </si>
  <si>
    <t>Rahandus- ja fiskaalpoliitika</t>
  </si>
  <si>
    <t>Välispoliitika</t>
  </si>
  <si>
    <t>Välisabi</t>
  </si>
  <si>
    <t>Välisabi arengu- ja üleminekuriikidele</t>
  </si>
  <si>
    <t>Välisabi rahvusvaheliste organisatsioonide kaudu</t>
  </si>
  <si>
    <t>Üldised teenused</t>
  </si>
  <si>
    <t>Planeerimis- ja statistikateenused</t>
  </si>
  <si>
    <t>Muud üldised teenused</t>
  </si>
  <si>
    <t>Alusuuringud</t>
  </si>
  <si>
    <t>Teadus- ja arendustegevus üldistes valitsussektori teenustes</t>
  </si>
  <si>
    <t>Muud üldised valitsussektori teenused</t>
  </si>
  <si>
    <t>Valitsussektori võla teenindamine</t>
  </si>
  <si>
    <t>Üldiseloomuga ülekanded valitsussektoris</t>
  </si>
  <si>
    <t>RIIGIKAITSE</t>
  </si>
  <si>
    <t>Sõjaline riigikaitse</t>
  </si>
  <si>
    <t>Tsiviilkaitse</t>
  </si>
  <si>
    <t>Kaitseotstarbeline välisabi</t>
  </si>
  <si>
    <t>Teadus- ja arendustegevus riigikaitses</t>
  </si>
  <si>
    <t>Muu riigikaitse</t>
  </si>
  <si>
    <t>AVALIK KORD JA JULGEOLEK</t>
  </si>
  <si>
    <t xml:space="preserve">Politsei </t>
  </si>
  <si>
    <t>Päästeteenused</t>
  </si>
  <si>
    <t>Kohus</t>
  </si>
  <si>
    <t>Kinnipidamiskohtade tegevuse korraldus</t>
  </si>
  <si>
    <t>Teadus- ja arendustegevus avalikus korras ja julgeolekus</t>
  </si>
  <si>
    <t>Muu avalik kord ja julgeolek, sh haldus</t>
  </si>
  <si>
    <t>MAJANDUS</t>
  </si>
  <si>
    <t>Üldine majandus-, kaubandus- ja tööjõupoliitika</t>
  </si>
  <si>
    <t>Üldine majandus- ja kaubanduspoliitika</t>
  </si>
  <si>
    <t>Üldine tööjõupoliitika</t>
  </si>
  <si>
    <t>Põllu- ja metsamajandus, kalandus ja jahindus</t>
  </si>
  <si>
    <t>Põllumajandus</t>
  </si>
  <si>
    <t>Metsamajandus</t>
  </si>
  <si>
    <t>Kalandus ja jahindus</t>
  </si>
  <si>
    <t>Kütus ja energia</t>
  </si>
  <si>
    <t>Kivisüsi ja muu mineraalne tahkekütus</t>
  </si>
  <si>
    <t>Nafta ja maagaas</t>
  </si>
  <si>
    <t>Tuumkütus</t>
  </si>
  <si>
    <t>Muu kütus</t>
  </si>
  <si>
    <t>Elektrienergia</t>
  </si>
  <si>
    <t>Muu energia- ja soojamajandus</t>
  </si>
  <si>
    <t>Mineraalse toorme kaevandamine, töötlev tööstus ja ehitus</t>
  </si>
  <si>
    <t>Mineraalse toorme (v.a mineraalne kütus) kaevandamine</t>
  </si>
  <si>
    <t>Töötlev tööstus</t>
  </si>
  <si>
    <t>Ehitus</t>
  </si>
  <si>
    <t>Maanteetransport</t>
  </si>
  <si>
    <t>Ühistranspordi korraldus</t>
  </si>
  <si>
    <t>Veetransport</t>
  </si>
  <si>
    <t>Raudteetransport</t>
  </si>
  <si>
    <t>Õhutransport</t>
  </si>
  <si>
    <t>Torutransport ja muu transport</t>
  </si>
  <si>
    <t>Side</t>
  </si>
  <si>
    <t>Muud majandusharud</t>
  </si>
  <si>
    <t>Kaubandus ja laondus</t>
  </si>
  <si>
    <t>Hotellindus ja restoranide tegevuse korraldus</t>
  </si>
  <si>
    <t>Turism</t>
  </si>
  <si>
    <t>Üldmajanduslikud arendusprojektid</t>
  </si>
  <si>
    <t>Teadus- ja arendustegevus majanduses</t>
  </si>
  <si>
    <t>Teadus- ja arendustegevus üldises majandus-, kaubandus- ja tööjõupoliitikas</t>
  </si>
  <si>
    <t>Teadus- ja arendustegevus põllu-, metsamajanduses, kalanduses, jahinduses</t>
  </si>
  <si>
    <t>Teadus- ja arendustegevus kütuse- ja energiamajanduses</t>
  </si>
  <si>
    <t>Teadus- ja arendustegevus kaevandamises, töötlevas tööstuses, ehituses</t>
  </si>
  <si>
    <t>Teadus- ja arendustegevus transpordis</t>
  </si>
  <si>
    <t>Teadus- ja arendustegevus sides</t>
  </si>
  <si>
    <t>Teadus- ja arendustegevus muudes majandusharudes</t>
  </si>
  <si>
    <t>Muu majandus (sh majanduse haldus)</t>
  </si>
  <si>
    <t>Jäätmekäitlus (sh prügivedu)</t>
  </si>
  <si>
    <t>Heitveekäitlus</t>
  </si>
  <si>
    <t>Saaste vähendamine</t>
  </si>
  <si>
    <t>Bioloogilise mitmekesisuse ja maastiku kaitse</t>
  </si>
  <si>
    <t>Teadus- ja arendustegevus keskkonnakaitses</t>
  </si>
  <si>
    <t>Muu keskkonnakaitse (sh keskkonnakaitse haldus)</t>
  </si>
  <si>
    <t>ELAMU- JA KOMMUNAALMAJANDUS</t>
  </si>
  <si>
    <t>Elamumajanduse arendamine</t>
  </si>
  <si>
    <t>Kommunaalmajanduse arendamine</t>
  </si>
  <si>
    <t>Veevarustus</t>
  </si>
  <si>
    <t>Teadus- ja arendustegevus kommunaalmajanduses</t>
  </si>
  <si>
    <t>Muud elamu- ja kommunaalmajanduse tegevus</t>
  </si>
  <si>
    <t>Meditsiinitooted, -vahendid ja -seadmed</t>
  </si>
  <si>
    <t>Farmaatsiatooted, apteegid</t>
  </si>
  <si>
    <t>Muud meditsiinitooted</t>
  </si>
  <si>
    <t>Ravivahendid ja -seadmed</t>
  </si>
  <si>
    <t>Ambulatoorsed teenused</t>
  </si>
  <si>
    <t>Üldmeditsiiniteenused</t>
  </si>
  <si>
    <t>Erimeditsiiniteenused</t>
  </si>
  <si>
    <t>Hambaraviteenused</t>
  </si>
  <si>
    <t>Parameditsiiniteenused</t>
  </si>
  <si>
    <t>Haiglateenused</t>
  </si>
  <si>
    <t>Üldhaigla teenused</t>
  </si>
  <si>
    <t>Erihaigla teenused</t>
  </si>
  <si>
    <t>Meditsiini- ja ema-lapsekeskuste teenused</t>
  </si>
  <si>
    <t>Hooldus- ja taastusravihaiglate teenused</t>
  </si>
  <si>
    <t>Avalikud tervishoiuteenused</t>
  </si>
  <si>
    <t>Teadus- ja arendustegevus tervishoius</t>
  </si>
  <si>
    <t>Muu tervishoid, sh tervishoiu haldamine</t>
  </si>
  <si>
    <t>VABA AEG, KULTUUR, RELIGIOON</t>
  </si>
  <si>
    <t xml:space="preserve">Vaba aja ja sporditeenused </t>
  </si>
  <si>
    <t>Spordikoolid</t>
  </si>
  <si>
    <t>Puhkepargid ja -baasid</t>
  </si>
  <si>
    <t>Laste muusika- ja kunstikoolid</t>
  </si>
  <si>
    <t>Laste huvialamajad ja keskused</t>
  </si>
  <si>
    <t>Noorsootöö ja noortekeskused</t>
  </si>
  <si>
    <t>Täiskasvanute huvialaasutused</t>
  </si>
  <si>
    <t>Vaba aja üritused</t>
  </si>
  <si>
    <t>Kultuuriteenused</t>
  </si>
  <si>
    <t>Raamatukogud</t>
  </si>
  <si>
    <t>Teatrid</t>
  </si>
  <si>
    <t>Kultuuriüritused</t>
  </si>
  <si>
    <t>Seltsitegevus</t>
  </si>
  <si>
    <t>Botaanikaaed</t>
  </si>
  <si>
    <t>Laululavad</t>
  </si>
  <si>
    <t>Ringhäälingu- ja kirjastamisteenused</t>
  </si>
  <si>
    <t>Religiooni- ja muud ühiskonnateenused</t>
  </si>
  <si>
    <t>Teadus- ja arendustegevus vabas ajas, kultuuris ja religioonis</t>
  </si>
  <si>
    <t>Muu vaba aeg, kultuur, religioon, sh haldus</t>
  </si>
  <si>
    <t>HARIDUS</t>
  </si>
  <si>
    <t xml:space="preserve">Taseme alusel mittemääratletav haridus </t>
  </si>
  <si>
    <t>Hariduse abiteenused</t>
  </si>
  <si>
    <t>Koolitransport</t>
  </si>
  <si>
    <t>Koolitoit</t>
  </si>
  <si>
    <t>Öömaja</t>
  </si>
  <si>
    <t>Teadus- ja arendustegevus hariduses</t>
  </si>
  <si>
    <t>Muu haridus, sh hariduse haldus</t>
  </si>
  <si>
    <t>SOTSIAALNE KAITSE</t>
  </si>
  <si>
    <t>Haigete ja puuetega inimeste sotsiaalne kaitse</t>
  </si>
  <si>
    <t>Haigete sotsiaalne kaitse</t>
  </si>
  <si>
    <t>Puuetega inimeste sotsiaalhoolekandeasutused</t>
  </si>
  <si>
    <t>Muu puuetega inimeste sotsiaalne kaitse</t>
  </si>
  <si>
    <t xml:space="preserve">Eakate sotsiaalne kaitse </t>
  </si>
  <si>
    <t>Eakate sotsiaalhoolekandeasutused</t>
  </si>
  <si>
    <t>Muu eakate sotsiaalne kaitse</t>
  </si>
  <si>
    <t>Toitjakaotanute sotsiaalne kaitse</t>
  </si>
  <si>
    <t>Perekondade ja laste sotsiaalne kaitse</t>
  </si>
  <si>
    <t>Muu perekondade ja laste sotsiaalne kaitse</t>
  </si>
  <si>
    <t>Töötute sotsiaalne kaitse</t>
  </si>
  <si>
    <t>Eluasemeteenused sotsiaalsetele riskirühmadele</t>
  </si>
  <si>
    <t>Muude sotsiaalsete riskirühmade kaitse</t>
  </si>
  <si>
    <t>Riskirühmade sotsiaalhoolekandeasutused</t>
  </si>
  <si>
    <t>Riiklik toimetulekutoetus</t>
  </si>
  <si>
    <t>Muu sotsiaalsete riskirühmade kaitse</t>
  </si>
  <si>
    <t>Teadus- ja arendustegevus sotsiaalses kaitses</t>
  </si>
  <si>
    <t>Muu sotsiaalne kaitse, sh sotsiaalse kaitse haldus</t>
  </si>
  <si>
    <t>TEGEVUSALA NIMETUS</t>
  </si>
  <si>
    <t>01110</t>
  </si>
  <si>
    <t>01120</t>
  </si>
  <si>
    <t>01130</t>
  </si>
  <si>
    <t>01210</t>
  </si>
  <si>
    <t>01220</t>
  </si>
  <si>
    <t>01310</t>
  </si>
  <si>
    <t>01320</t>
  </si>
  <si>
    <t>01400</t>
  </si>
  <si>
    <t>01500</t>
  </si>
  <si>
    <t>02100</t>
  </si>
  <si>
    <t>02200</t>
  </si>
  <si>
    <t>02300</t>
  </si>
  <si>
    <t>02400</t>
  </si>
  <si>
    <t>02500</t>
  </si>
  <si>
    <t>03300</t>
  </si>
  <si>
    <t>03400</t>
  </si>
  <si>
    <t>03500</t>
  </si>
  <si>
    <t>04110</t>
  </si>
  <si>
    <t>04210</t>
  </si>
  <si>
    <t>04220</t>
  </si>
  <si>
    <t>04230</t>
  </si>
  <si>
    <t>04310</t>
  </si>
  <si>
    <t>04320</t>
  </si>
  <si>
    <t>04330</t>
  </si>
  <si>
    <t>04340</t>
  </si>
  <si>
    <t>04350</t>
  </si>
  <si>
    <t>04410</t>
  </si>
  <si>
    <t>04420</t>
  </si>
  <si>
    <t>04430</t>
  </si>
  <si>
    <t>04540</t>
  </si>
  <si>
    <t>04600</t>
  </si>
  <si>
    <t>04720</t>
  </si>
  <si>
    <t>04740</t>
  </si>
  <si>
    <t>04810</t>
  </si>
  <si>
    <t>04820</t>
  </si>
  <si>
    <t>04830</t>
  </si>
  <si>
    <t>04840</t>
  </si>
  <si>
    <t>04860</t>
  </si>
  <si>
    <t>04870</t>
  </si>
  <si>
    <t>05500</t>
  </si>
  <si>
    <t>06500</t>
  </si>
  <si>
    <t>07120</t>
  </si>
  <si>
    <t>07130</t>
  </si>
  <si>
    <t>07220</t>
  </si>
  <si>
    <t>07230</t>
  </si>
  <si>
    <t>07240</t>
  </si>
  <si>
    <t>07310</t>
  </si>
  <si>
    <t>07320</t>
  </si>
  <si>
    <t>07330</t>
  </si>
  <si>
    <t>07340</t>
  </si>
  <si>
    <t>07500</t>
  </si>
  <si>
    <t>08109</t>
  </si>
  <si>
    <t>08500</t>
  </si>
  <si>
    <t>09600</t>
  </si>
  <si>
    <t>09602</t>
  </si>
  <si>
    <t>10300</t>
  </si>
  <si>
    <t>Vanalinna Hariduskolleegium</t>
  </si>
  <si>
    <t>RM aruande jaoks</t>
  </si>
  <si>
    <t>12 52 25 099 0</t>
  </si>
  <si>
    <t>Tallinna Filharmoonia - Toivo Tulevi "Sümfoonia" noodigraafika teostamine</t>
  </si>
  <si>
    <t>12 67 23 048 0</t>
  </si>
  <si>
    <t>12 67 23 049 0</t>
  </si>
  <si>
    <t>12 67 23 050 0</t>
  </si>
  <si>
    <t>12 67 23 051 0</t>
  </si>
  <si>
    <t xml:space="preserve">projekt "10 starti" </t>
  </si>
  <si>
    <t>projekt "Õppimine vahetus looduskeskkonnas"</t>
  </si>
  <si>
    <t xml:space="preserve">projekt "Õppekava toetavad õuesõppepäevad ja avastusretked neljal aastaajal Tallinna Lille Lasteaias" </t>
  </si>
  <si>
    <t>projekt "Kõikvõimas hapnik"</t>
  </si>
  <si>
    <t xml:space="preserve">Tallinna Lasteaed Laagna Rukkilill </t>
  </si>
  <si>
    <t xml:space="preserve">Tallinna Lille Lasteaed </t>
  </si>
  <si>
    <t>12 65 23 091 0</t>
  </si>
  <si>
    <t xml:space="preserve">projekt "Kõik uus rikastab" </t>
  </si>
  <si>
    <t xml:space="preserve">projekt "Different tales, common values with initiative children" </t>
  </si>
  <si>
    <t xml:space="preserve">projekt "Europe is laughing" </t>
  </si>
  <si>
    <t>projekt "Young explorers of the sea"</t>
  </si>
  <si>
    <t xml:space="preserve">projekt "Our Treasures" </t>
  </si>
  <si>
    <t>projekt "Climate Change: My Generation for a New of Life"</t>
  </si>
  <si>
    <t>projekt "Healthy Positive Intercultural Competent Noble Innovative Children"</t>
  </si>
  <si>
    <t>projekt "Colour my world"</t>
  </si>
  <si>
    <t>projekt "Discovering the world. Developing skills through experimantation and exploration"</t>
  </si>
  <si>
    <t>12 64 23 133 0</t>
  </si>
  <si>
    <t>12 64 23 134 0</t>
  </si>
  <si>
    <t>12 64 23 135 0</t>
  </si>
  <si>
    <t>12 64 23 136 0</t>
  </si>
  <si>
    <t>12 64 23 137 0</t>
  </si>
  <si>
    <t>12 64 23 138 0</t>
  </si>
  <si>
    <t>12 64 23 139 0</t>
  </si>
  <si>
    <t>12 64 23 140 0</t>
  </si>
  <si>
    <t>Tallinna Suitsupääsupesa Lasteaed</t>
  </si>
  <si>
    <t>Jakob Westholmi Gümnaasium</t>
  </si>
  <si>
    <t>Tallinna Ühisgümnaasium</t>
  </si>
  <si>
    <t>Tallinna Kesklinna Vene Gümnaasium</t>
  </si>
  <si>
    <t>12 02 23 075 0</t>
  </si>
  <si>
    <t>12 02 23 076 0</t>
  </si>
  <si>
    <t xml:space="preserve">projekt "Hakkan edukaks ja loominguliseks" </t>
  </si>
  <si>
    <t xml:space="preserve">projekt "Koolivaheaja meistrimehed" </t>
  </si>
  <si>
    <t xml:space="preserve">Mustamäe Laste Loomingu Maja </t>
  </si>
  <si>
    <t>Goethe-Institut Estland</t>
  </si>
  <si>
    <t>12 99 23 014 0</t>
  </si>
  <si>
    <t>Tallinna Rahvaülikooli Vene tn 6 ruumide renoveerimine</t>
  </si>
  <si>
    <t>239 26 11 01 0</t>
  </si>
  <si>
    <t>Raua Saun</t>
  </si>
  <si>
    <t>239 26 11 02 0</t>
  </si>
  <si>
    <t>Valdeku Saun</t>
  </si>
  <si>
    <t>Patkuli vaateplatvormi renoveerimine</t>
  </si>
  <si>
    <t>10702</t>
  </si>
  <si>
    <t>12 06 25 103 0</t>
  </si>
  <si>
    <t>Tallinna Linnamuuseumi filiaal E.Vilde muuseumi projekt: Eesti kirjanduse sügislaat ehk teatrigurmaan Vilde</t>
  </si>
  <si>
    <t>227 21 24 00 0</t>
  </si>
  <si>
    <t>Tänavaspordi Liit</t>
  </si>
  <si>
    <t>248 45 01 00 0</t>
  </si>
  <si>
    <t>248 45 00 00 0</t>
  </si>
  <si>
    <t>Eakad tööjõuturule</t>
  </si>
  <si>
    <t>Vanemaealised kui väärt tööjõud</t>
  </si>
  <si>
    <t>225 85 11 01 0</t>
  </si>
  <si>
    <t>225 85 11 02 0</t>
  </si>
  <si>
    <t>225 85 11 03 0</t>
  </si>
  <si>
    <t>227 22 30 00 0</t>
  </si>
  <si>
    <t>247 70 01 00 0</t>
  </si>
  <si>
    <t>227 22 19 00 0</t>
  </si>
  <si>
    <t>Noortelaagri juhtide koolitus</t>
  </si>
  <si>
    <t>Tallinna Tugikeskus Juks renoveerimine</t>
  </si>
  <si>
    <t>Kvartalisisesed teed</t>
  </si>
  <si>
    <t>10120</t>
  </si>
  <si>
    <t>10200</t>
  </si>
  <si>
    <t>116 05 20 05 0</t>
  </si>
  <si>
    <t>10201</t>
  </si>
  <si>
    <t>10500</t>
  </si>
  <si>
    <t>10700</t>
  </si>
  <si>
    <t>10701</t>
  </si>
  <si>
    <t>10800</t>
  </si>
  <si>
    <t>10900</t>
  </si>
  <si>
    <t>RM aruande kood</t>
  </si>
  <si>
    <t>TROPP</t>
  </si>
  <si>
    <t>15</t>
  </si>
  <si>
    <t>2586</t>
  </si>
  <si>
    <t>2585</t>
  </si>
  <si>
    <t>3047</t>
  </si>
  <si>
    <t>32</t>
  </si>
  <si>
    <t>3500</t>
  </si>
  <si>
    <t>3502</t>
  </si>
  <si>
    <t>35201</t>
  </si>
  <si>
    <t>352</t>
  </si>
  <si>
    <t>3818</t>
  </si>
  <si>
    <t>382</t>
  </si>
  <si>
    <t>38250</t>
  </si>
  <si>
    <t>38254</t>
  </si>
  <si>
    <t>3882</t>
  </si>
  <si>
    <t>60</t>
  </si>
  <si>
    <t>655</t>
  </si>
  <si>
    <t>650</t>
  </si>
  <si>
    <t>413</t>
  </si>
  <si>
    <t>4500</t>
  </si>
  <si>
    <t>4502</t>
  </si>
  <si>
    <t>452</t>
  </si>
  <si>
    <t>50</t>
  </si>
  <si>
    <t>55</t>
  </si>
  <si>
    <t>100</t>
  </si>
  <si>
    <t>40</t>
  </si>
  <si>
    <t>akende valguskastide ja ukse varikatuse remont</t>
  </si>
  <si>
    <t>keldritorustike remont</t>
  </si>
  <si>
    <t>veetrassi avariiremont</t>
  </si>
  <si>
    <t xml:space="preserve">torustike avariiremont </t>
  </si>
  <si>
    <t>keldritorustiku remont</t>
  </si>
  <si>
    <t xml:space="preserve">Projekti "Keskkonnateadlikkuse arendamine õuesõppe, mängude ja muinasjuttude kaudu Lasteaias Päikene" teostamiseks </t>
  </si>
  <si>
    <t xml:space="preserve">Projekti  "Ilm, ilmakaared ja aastaajad ja loomade kohastumine erinevate aastaaegadega" teostamiseks </t>
  </si>
  <si>
    <t>12 52 23 080 0</t>
  </si>
  <si>
    <t>12 52 23 081 0</t>
  </si>
  <si>
    <t>12 64 23 141 0</t>
  </si>
  <si>
    <t>12 64 23 142 0</t>
  </si>
  <si>
    <t>12 64 23 143 0</t>
  </si>
  <si>
    <t>12 64 23 144 0</t>
  </si>
  <si>
    <t xml:space="preserve">projekti "Learning is fabulous - European School" teostamiseks </t>
  </si>
  <si>
    <t xml:space="preserve">projekti "Travelling across Europe through history" teostamiseks </t>
  </si>
  <si>
    <t xml:space="preserve">projekti "Nets as symbols of mutual interdependencies in the Baltic Sea region" teostamiseks </t>
  </si>
  <si>
    <t>projekti "Lively Outdoor Learning" teostamiseks</t>
  </si>
  <si>
    <t xml:space="preserve"> Tallinna Inglise Kolledž</t>
  </si>
  <si>
    <t>Tallinna Sikupilli Keskkool</t>
  </si>
  <si>
    <t>12 67 25 015 0</t>
  </si>
  <si>
    <t>12 67 23 052 0</t>
  </si>
  <si>
    <t>12 67 23 053 0</t>
  </si>
  <si>
    <t>12 52 25 100 0</t>
  </si>
  <si>
    <t>Lasteraamatu "Omad jutud II" väljaandmine</t>
  </si>
  <si>
    <t>12 11 25 001 0</t>
  </si>
  <si>
    <t>Dokumentaallavastuse ettevalmistus – kogemusintervjuude läbiviimine depressiooni põdenud inimestega.</t>
  </si>
  <si>
    <t>Tallinna Mesimummu Lastead</t>
  </si>
  <si>
    <t>mänguväljakud</t>
  </si>
  <si>
    <t>elektriprojekt</t>
  </si>
  <si>
    <t>ohtlike puude raie ja kõrvalhoone fassaadi remont</t>
  </si>
  <si>
    <t>keldriruumide niiskuskahjustuste likvideerimine</t>
  </si>
  <si>
    <t>paviljonide remont</t>
  </si>
  <si>
    <t>sisutuse ost</t>
  </si>
  <si>
    <t>kahe rühmaruumi remont ja voodite vahetus, vihmaveesüsteemi paigaldamine</t>
  </si>
  <si>
    <t>ART-Fortius MTÜ (Kuldne Mask Eestis)</t>
  </si>
  <si>
    <t>võimlahoone projekteerimine ja ruumide akustika parandamine</t>
  </si>
  <si>
    <t>12 52 25 101 0</t>
  </si>
  <si>
    <t>Taff Club'i sügishooaja kontsertide korraldamine</t>
  </si>
  <si>
    <t>12 52 25 102 0</t>
  </si>
  <si>
    <t>Tallinna Kammerorkestri dirigentide honorarid</t>
  </si>
  <si>
    <t xml:space="preserve">Lasteaed Mesipuu  </t>
  </si>
  <si>
    <t>piirdeaia korrastamine</t>
  </si>
  <si>
    <t>Ranniku Gümnaasium</t>
  </si>
  <si>
    <t>Inglise Kolledž</t>
  </si>
  <si>
    <t>Nõmme Gümnaasium</t>
  </si>
  <si>
    <t>tantsuklassi remont</t>
  </si>
  <si>
    <t>ventilatsioonisüsteemi remont</t>
  </si>
  <si>
    <t>külmaveetorustiku remont, lifti ja välispiirete remont</t>
  </si>
  <si>
    <t>228 14 10 00 0</t>
  </si>
  <si>
    <t>varjupaigateenus täiskasvanutele</t>
  </si>
  <si>
    <t>228 14 10 01 0</t>
  </si>
  <si>
    <t>varjupaigateenus naistele</t>
  </si>
  <si>
    <t>Saturni tn ja Luha tn (Koidu - Kesk-Ameerika)</t>
  </si>
  <si>
    <t>Astangu tn (Astangu tn 50a - Astangu ring)</t>
  </si>
  <si>
    <t>12 09 00 003 0</t>
  </si>
  <si>
    <t>maa- ja omandireformi läbiviimisega seotud registrites aadressiandmete korrastamiseks tehtud tööde kulude katteks</t>
  </si>
  <si>
    <t>Taani kuninga aed</t>
  </si>
  <si>
    <t>12 99 31 001 0</t>
  </si>
  <si>
    <t>Taani saatkonnalt Taani kuninga aia rekonstrueerimiseks</t>
  </si>
  <si>
    <t>SA Tallinna Kultuurikatel kulud</t>
  </si>
  <si>
    <t>SA Tallinna Kultuurikatel halduskulud</t>
  </si>
  <si>
    <t>841 21 00 00 0</t>
  </si>
  <si>
    <t>Kultuurikatel - muud kulud</t>
  </si>
  <si>
    <t>841 21 99 00 0</t>
  </si>
  <si>
    <r>
      <t>Projekt "K - Values"</t>
    </r>
    <r>
      <rPr>
        <i/>
        <sz val="11"/>
        <rFont val="Calibri"/>
        <family val="2"/>
        <charset val="186"/>
        <scheme val="minor"/>
      </rPr>
      <t xml:space="preserve"> (OF)</t>
    </r>
  </si>
  <si>
    <t>841 21 22 74 0</t>
  </si>
  <si>
    <r>
      <t xml:space="preserve">Projekt "Creative SpIN" </t>
    </r>
    <r>
      <rPr>
        <i/>
        <sz val="11"/>
        <rFont val="Calibri"/>
        <family val="2"/>
        <charset val="186"/>
        <scheme val="minor"/>
      </rPr>
      <t>(OF)</t>
    </r>
  </si>
  <si>
    <t>841 22 00 00 0</t>
  </si>
  <si>
    <t>Arenduskeskus</t>
  </si>
  <si>
    <t>841 22 60 00 0</t>
  </si>
  <si>
    <t>Betooniteater - programm</t>
  </si>
  <si>
    <t>SA Tallinn 2011 tegevused</t>
  </si>
  <si>
    <t>Linnaeelarve - tegevustoetus</t>
  </si>
  <si>
    <t xml:space="preserve">Projekt "K - Values" / Lifelong Learning Programme  </t>
  </si>
  <si>
    <t>Projekt "Creative SpIN" /URBACT</t>
  </si>
  <si>
    <t>SA Archimedes - Projekt Vaba Linn</t>
  </si>
  <si>
    <t>800 41 61 01 0</t>
  </si>
  <si>
    <t>800 41 61 02 0</t>
  </si>
  <si>
    <t>Sündmuskeskus</t>
  </si>
  <si>
    <t>Kultuurikatla kohviku tulu</t>
  </si>
  <si>
    <t>800 41 61 81 0</t>
  </si>
  <si>
    <t>Stalker Festival - programm</t>
  </si>
  <si>
    <t>800 41 61 82 0</t>
  </si>
  <si>
    <t>Kultuurikatla Arenduskeskus</t>
  </si>
  <si>
    <t>841 22 99 00 0</t>
  </si>
  <si>
    <t>Arenduskeskus - jaotamata</t>
  </si>
  <si>
    <t>Toidulabor</t>
  </si>
  <si>
    <t>Kultuurikatla Sündmuskeskus</t>
  </si>
  <si>
    <t>841 23 01 00 0</t>
  </si>
  <si>
    <t>841 23 11 00 0</t>
  </si>
  <si>
    <t>841 23 51 00 0</t>
  </si>
  <si>
    <t xml:space="preserve">841 23 74 00 0 </t>
  </si>
  <si>
    <t>841 23 99 00 0</t>
  </si>
  <si>
    <t>Sündmuskeskus - jaotamata</t>
  </si>
  <si>
    <t>841 23 00 00 0</t>
  </si>
  <si>
    <t>841 25 00 00 0</t>
  </si>
  <si>
    <r>
      <t xml:space="preserve">Kultuurikatla aed tulud - </t>
    </r>
    <r>
      <rPr>
        <i/>
        <sz val="11"/>
        <rFont val="Calibri"/>
        <family val="2"/>
        <charset val="186"/>
        <scheme val="minor"/>
      </rPr>
      <t>ruumide rent</t>
    </r>
  </si>
  <si>
    <t>507099</t>
  </si>
  <si>
    <t>Sihtasutus Keskkonnakogu</t>
  </si>
  <si>
    <t>508099</t>
  </si>
  <si>
    <t>Sihtasutus Tallinna Vene Lütseum</t>
  </si>
  <si>
    <t>Fondikeskus</t>
  </si>
  <si>
    <t>x</t>
  </si>
  <si>
    <t>SA Lutreola</t>
  </si>
  <si>
    <t>SA Õpilasmalev</t>
  </si>
  <si>
    <t>SA Tallinna Lastehaigla</t>
  </si>
  <si>
    <t>SA Tallinna Hambapolikliinik</t>
  </si>
  <si>
    <t>MTÜ Keskkonnateenused</t>
  </si>
  <si>
    <t>AS Ida-Tallinna Keskhaigla</t>
  </si>
  <si>
    <t>AS Lääne-Tallinna Keskhaigla</t>
  </si>
  <si>
    <t>Tallinna Linnahalli AS</t>
  </si>
  <si>
    <t>Termaki Autopargi AS</t>
  </si>
  <si>
    <t>Tallinna Linnatranspordi AS</t>
  </si>
  <si>
    <t>Kuraator eelarvega tutvunud</t>
  </si>
  <si>
    <t>v</t>
  </si>
  <si>
    <t>Tallinna linna valitseva mõju all olevad üksused FIS-is</t>
  </si>
  <si>
    <t>Eelarved SAPi eelarvemoodulis</t>
  </si>
  <si>
    <t>12 06 25 104 0</t>
  </si>
  <si>
    <t xml:space="preserve">A.Sibulale pühendatud erialapäev rahvaraamatukogude töötajatele „Raamatukogu kui noortekeskus“ </t>
  </si>
  <si>
    <t>225 28 81 20 0</t>
  </si>
  <si>
    <t>Tallinna Rahvaülikool</t>
  </si>
  <si>
    <t>12 52 25 103 0</t>
  </si>
  <si>
    <t>Tallinna Rahvaülikooli Teatrikeskuse programmide koostamine</t>
  </si>
  <si>
    <t>225 37 11 02 0</t>
  </si>
  <si>
    <t>12 52 25 104 0</t>
  </si>
  <si>
    <t>12 52 25 105 0</t>
  </si>
  <si>
    <t>Linnateatri näidendisarja teise raamatu „Offline“ trükikuludeks</t>
  </si>
  <si>
    <t>12 52 25 106 0</t>
  </si>
  <si>
    <t>Kultuuripärandi projekt lastele "Tubased teod"</t>
  </si>
  <si>
    <t>12 67 45 026 0</t>
  </si>
  <si>
    <t>12 99 45 001 0</t>
  </si>
  <si>
    <t>EUROCITIES CASCADE projekt</t>
  </si>
  <si>
    <t>ventilatsiooni remont</t>
  </si>
  <si>
    <t>Tallinna Lasteaed Ojake</t>
  </si>
  <si>
    <t>välisvalgustuse remont</t>
  </si>
  <si>
    <t>sokli ventileerimistööd</t>
  </si>
  <si>
    <t xml:space="preserve">Tallinna Lasteaed Kikas </t>
  </si>
  <si>
    <t>väliskanalisatsioonitrassi remont</t>
  </si>
  <si>
    <t>detailplaneering</t>
  </si>
  <si>
    <t>Tallinna Saksa Gümnaasium</t>
  </si>
  <si>
    <t>Tallinna Vana-Kalamaja Täiskasvanute Gümnaasium</t>
  </si>
  <si>
    <t>detailplaneering ja fassaadi renoveerimisprojekt</t>
  </si>
  <si>
    <t>Tallinna Heleni Kool</t>
  </si>
  <si>
    <t xml:space="preserve">trenazöör                       </t>
  </si>
  <si>
    <t>puude lõikus</t>
  </si>
  <si>
    <t>12 06 25 105 0</t>
  </si>
  <si>
    <t>Tallinna Kammerorkester, Eesti Filharmoonia Kammerkoor, dir. Risto Joost, kontserdid festivalidel Sloveenias ja Austrias</t>
  </si>
  <si>
    <t xml:space="preserve">põrandate ja elektrisüsteemi remont </t>
  </si>
  <si>
    <t xml:space="preserve">Lasnamäe Üldgümnaasium </t>
  </si>
  <si>
    <t>tuletõkkeuksed</t>
  </si>
  <si>
    <t>põrandate ja välisseinte  remont (paneelivuukide tihendamine)</t>
  </si>
  <si>
    <t>12 52 25 107 0</t>
  </si>
  <si>
    <t>Teemanäituse  "Tabamata pisuhänd" kujundamiseks</t>
  </si>
  <si>
    <t>12 64 23 145 0</t>
  </si>
  <si>
    <t>12 64 23 146 0</t>
  </si>
  <si>
    <t>projekt "Mind the Gap"</t>
  </si>
  <si>
    <t>Tallinna Humanitaargümnaasium</t>
  </si>
  <si>
    <t>noorte heliloojate konkursi "Lustlik klaver" 2013 preemiafond</t>
  </si>
  <si>
    <t>Nõmme Muusikakooli kammerorkestri osalemine rahvusvahelisel festivalil Rathenow´s (Saksamaal)</t>
  </si>
  <si>
    <t>12 52 23 082 0</t>
  </si>
  <si>
    <t>"Keskkonnateadlikkus noorte karjäärivõimaluste avardamises</t>
  </si>
  <si>
    <t>Tallinna Kopli Ametikool</t>
  </si>
  <si>
    <t>Vanalinna Hariduskolleegiumi gümnaasiumi kammerkoori plaadi väljaandmine</t>
  </si>
  <si>
    <t>12 67 23 054 0</t>
  </si>
  <si>
    <t>12 67 23 055 0</t>
  </si>
  <si>
    <t>Looduspäevad Silma õpikojas</t>
  </si>
  <si>
    <t>12 06 25 106 0</t>
  </si>
  <si>
    <t>Teatri kaduvuse vastu: etenduse "Kui me elaksime raamatukogus..."salvestamine</t>
  </si>
  <si>
    <t>Majutuskulud</t>
  </si>
  <si>
    <t>Sademevee kanalisatsiooni ehitus</t>
  </si>
  <si>
    <t>Tehnovõrgud</t>
  </si>
  <si>
    <t>Parkimisalad</t>
  </si>
  <si>
    <t>50000001 ja 50000002</t>
  </si>
  <si>
    <t>12 67 23 056 0</t>
  </si>
  <si>
    <t>Projekt "Salapärane loodus"</t>
  </si>
  <si>
    <t>Haabersti Vene Gümnaasium</t>
  </si>
  <si>
    <t>12 63 23 013 0</t>
  </si>
  <si>
    <t>Keelekümblusprogrammi rakendamine</t>
  </si>
  <si>
    <t xml:space="preserve">IB programm - HTM </t>
  </si>
  <si>
    <t>223 11 81 73 0</t>
  </si>
  <si>
    <t xml:space="preserve">Lasnamäe Gümnaasiumi </t>
  </si>
  <si>
    <t>vee- ja küttesõlme remont</t>
  </si>
  <si>
    <t>tööharjutuskeskuse kulud</t>
  </si>
  <si>
    <t>automaatne tulekahjusignalisatsioon ja tuletõkkeuksed, välistreppide korrastamine ja  torustike remont</t>
  </si>
  <si>
    <t>söökla ventilatsiooni remont, kanalisatsioonikaevu korrastamine</t>
  </si>
  <si>
    <t>elektritööd, keldri põrandate ja ruumide remont</t>
  </si>
  <si>
    <t>Tallinna Arte Gümnaasium</t>
  </si>
  <si>
    <t xml:space="preserve">Tallinna Lasteaed Kraavikrõll </t>
  </si>
  <si>
    <t>väravate ja piirdeaia remont</t>
  </si>
  <si>
    <t>12 06 25 107 0</t>
  </si>
  <si>
    <t>A.H.Tammsaare Muuseumi projekt: Loengusari "Tammsaare ja maailma-kirjandus"</t>
  </si>
  <si>
    <t>228 14 08 00 0</t>
  </si>
  <si>
    <t>sotsiaalmajutusüksused</t>
  </si>
  <si>
    <t>228 14 08 97 0</t>
  </si>
  <si>
    <t>sotsiaalmajutusüksuste teenused</t>
  </si>
  <si>
    <t>228 14 08 98 0</t>
  </si>
  <si>
    <t>sotsiaalmajutusüksuste haldamine</t>
  </si>
  <si>
    <t>tööharjutuskeskused</t>
  </si>
  <si>
    <t>Tallinna Männimudila Lasteaed</t>
  </si>
  <si>
    <t>12 91 23 017 0</t>
  </si>
  <si>
    <t xml:space="preserve">Vilniaus lopšelis-darželis "Šypsena" - Nordplus programmi raames </t>
  </si>
  <si>
    <t>12 91 23 018 0</t>
  </si>
  <si>
    <t xml:space="preserve">Alytus youth center (Leedu) - Nordplus programmi raames </t>
  </si>
  <si>
    <t xml:space="preserve">juhtkoerte toit </t>
  </si>
  <si>
    <t>muu puuetega inimeste sotsiaalne kaitse</t>
  </si>
  <si>
    <t>228 11 07 11 0</t>
  </si>
  <si>
    <t xml:space="preserve">Lasteaed Naeratus </t>
  </si>
  <si>
    <t>riietusruumi remont ja sisustuse ost</t>
  </si>
  <si>
    <t>põrandate remont</t>
  </si>
  <si>
    <t>Lasteaia territooriumi korrastamine ja piirdeaia remont</t>
  </si>
  <si>
    <t>ruumide remont ja sisustuse ost</t>
  </si>
  <si>
    <t>Liivametsa tänava ehitus</t>
  </si>
  <si>
    <t>12 89 30 004 0</t>
  </si>
  <si>
    <t>12 89 30 005 0</t>
  </si>
  <si>
    <t>ASilt Tallinna Moekombinaat Kivimurru tn sajuveekanalisatsiooni rekonstrueerimiseks (Ülemiste liiklussõlme rekonstrueerimine I etapp)</t>
  </si>
  <si>
    <t>OÜ-lt Riigiressurside Keskus Liivametsa tn ehituseks</t>
  </si>
  <si>
    <t>245 09 00 00 0</t>
  </si>
  <si>
    <t>Keskkonnareostuse likvideerimine</t>
  </si>
  <si>
    <t>245 09 01 00 0</t>
  </si>
  <si>
    <t>Liiva kalmistu karjäär-prügimäe likvideerimine</t>
  </si>
  <si>
    <t>220 07 00 00 0</t>
  </si>
  <si>
    <t>Õigusteenused</t>
  </si>
  <si>
    <t>220 07 01 00 0</t>
  </si>
  <si>
    <t>220 07 91 00 0</t>
  </si>
  <si>
    <t>220 07 99 00 0</t>
  </si>
  <si>
    <t>juriidilised teenused ja ühekordsed kohtuvaidlused</t>
  </si>
  <si>
    <t>220 02 10 00 0</t>
  </si>
  <si>
    <t>220 02 50 00 0</t>
  </si>
  <si>
    <t>IT infosüsteemid</t>
  </si>
  <si>
    <t>IT infrastruktuur</t>
  </si>
  <si>
    <t>IT teenused hallatavatele asutustele</t>
  </si>
  <si>
    <t>220 13 13 00 0</t>
  </si>
  <si>
    <t>220 13 51 00 0</t>
  </si>
  <si>
    <t>pidulikud kombetalitused</t>
  </si>
  <si>
    <t>mälestusesemed vastsündinud linnakodanikele</t>
  </si>
  <si>
    <t>226 24 30 00 0</t>
  </si>
  <si>
    <t>Eesti Korvpalliliit</t>
  </si>
  <si>
    <t>Kalevi Spordihalli rekonstrueerimisprojekti koostamine</t>
  </si>
  <si>
    <t>Lasnamäe turule munitsipaalkaupluse rajamine</t>
  </si>
  <si>
    <t>239 21 21 00 0</t>
  </si>
  <si>
    <t>Lasnamäe turu munitsipaalkauplus</t>
  </si>
  <si>
    <t>223 10 01 31 0</t>
  </si>
  <si>
    <t>Lastehoid pilootprojekt</t>
  </si>
  <si>
    <t>225 04 45 00 0</t>
  </si>
  <si>
    <t xml:space="preserve">Mustonenfest: Tallinn Tel Aviv                                                          </t>
  </si>
  <si>
    <t>225 04 44 00 0</t>
  </si>
  <si>
    <t xml:space="preserve">Slaavi kultuuri festival                                                                         </t>
  </si>
  <si>
    <t>225 04 05 99 0</t>
  </si>
  <si>
    <t>Laulu- ja tantsupidu                                                                            </t>
  </si>
  <si>
    <t>225 04 05 00 0</t>
  </si>
  <si>
    <t>Laulu- ja tantsupidu jaotamata                                                                         </t>
  </si>
  <si>
    <t>225 04 39 00 0</t>
  </si>
  <si>
    <t xml:space="preserve">Tallinna Loomaaed – 75                                                                    </t>
  </si>
  <si>
    <t>225 04 46 00 0</t>
  </si>
  <si>
    <t>225 90 21 00 0</t>
  </si>
  <si>
    <t>Revali Raeapteegi Muuseumi Ühing                               </t>
  </si>
  <si>
    <t xml:space="preserve">Jazzkaare Sõprade Ühing </t>
  </si>
  <si>
    <t>Foorijuhtimiskeskus</t>
  </si>
  <si>
    <t>242 15 22 00 0</t>
  </si>
  <si>
    <t>242 10 01 03 0</t>
  </si>
  <si>
    <t>liinivedu rongiga</t>
  </si>
  <si>
    <t>Alvari tn 37 munitsipaalmaja piirdeaed ja haljastus</t>
  </si>
  <si>
    <t>"Pargi ja Reisi" parklad</t>
  </si>
  <si>
    <t>Jaan Poska mälestusmärk</t>
  </si>
  <si>
    <t>12 06 25 108 0</t>
  </si>
  <si>
    <t>INTA (Ülemaailmne Linnade Liit)</t>
  </si>
  <si>
    <t>220 20 22 00 0</t>
  </si>
  <si>
    <t>UBC - noorsooküsimuste komisjoni sekretariaadi töö korraldamiseks(Läänemere Linnade Liit)</t>
  </si>
  <si>
    <t>12 06 25 109 0</t>
  </si>
  <si>
    <t>Heliloomingu tellimine - Tõnu Kõrvits „Laul sõpradele“</t>
  </si>
  <si>
    <t>12 06 25 110 0</t>
  </si>
  <si>
    <t>Rene Eespere - Uudisteos kammerorkestrile</t>
  </si>
  <si>
    <t>12 06 25 111 0</t>
  </si>
  <si>
    <t>Tallinna Keskraamatukogu virtuaal(kul)tuur</t>
  </si>
  <si>
    <t>kanalisatsioonitrassi vahetus</t>
  </si>
  <si>
    <t xml:space="preserve">Tallinna Vanalinna Hariduskolleegiumi </t>
  </si>
  <si>
    <t>Tallinna Huvikeskus Kullo</t>
  </si>
  <si>
    <t>Eelmisest aastast ülekantud jaotamata investeeringud</t>
  </si>
  <si>
    <t>Aktsiakapitali suurendamine - Lääne-Tallinna Keskhaigla</t>
  </si>
  <si>
    <t>Suletakse alates 01.01.2014</t>
  </si>
  <si>
    <t>Alates 01.01.2014</t>
  </si>
  <si>
    <t>Tugispetsialistide töötasu</t>
  </si>
  <si>
    <t>Koolitusmaterjalid</t>
  </si>
  <si>
    <t>Koolitusruumide ja –inventari rent</t>
  </si>
  <si>
    <t>Sõidukulud</t>
  </si>
  <si>
    <t>Lähetatute kindlustus</t>
  </si>
  <si>
    <t>Päevarahad</t>
  </si>
  <si>
    <t>Muud lähetuse kulud</t>
  </si>
  <si>
    <t>Koolituskulud (sh koolituslähetused) riigieelarvelisest haridustoetusest</t>
  </si>
  <si>
    <t>Käibemaks riigieelarvelisest haridustoetusest oma töötajate koolituskuludelt</t>
  </si>
  <si>
    <t>Käibemaks riigieelarvelisest haridustoetusest õppevahendite kuludelt</t>
  </si>
  <si>
    <t>08234</t>
  </si>
  <si>
    <t>08236</t>
  </si>
  <si>
    <t>Kultuuriväärtused</t>
  </si>
  <si>
    <t>Rahvakultuur</t>
  </si>
  <si>
    <t>Kaunid kunstid</t>
  </si>
  <si>
    <t>Arhitektuur</t>
  </si>
  <si>
    <t>Kunst</t>
  </si>
  <si>
    <t>Kirjandus</t>
  </si>
  <si>
    <t>Audiovisuaal, sh kino</t>
  </si>
  <si>
    <t>Muusika</t>
  </si>
  <si>
    <t>Alus- ja põhihariduse kaudsed kulud</t>
  </si>
  <si>
    <t>Täiskasvanute gümnaasiumide kaudsed kulud</t>
  </si>
  <si>
    <t>Uus kood</t>
  </si>
  <si>
    <t>Tugispetsialistide preemiad ja tulemustasud</t>
  </si>
  <si>
    <t>Tugispetsialistide haigushüvitised</t>
  </si>
  <si>
    <t>Õpetajate töötasud võlaõiguslike lepingute alusel</t>
  </si>
  <si>
    <t>Tugispetsialistide põhipalk ja kokkulepitud tasud</t>
  </si>
  <si>
    <t>Tugispetsialistide boonused</t>
  </si>
  <si>
    <t>Tugispetsialistide hüvitised ja toetused</t>
  </si>
  <si>
    <t>Tugispetsialistide töötasud võlaõiguslike lepingute alusel</t>
  </si>
  <si>
    <t>Koolituskulud (s.h. koolituslähetus) riigieelarvelisest haridustoetusest</t>
  </si>
  <si>
    <t>Tallinna Lastekodu muud soetused</t>
  </si>
  <si>
    <t>12 63 23 014 0</t>
  </si>
  <si>
    <t>Kutsehariduse korralduse ja õppekavade reformi elluviimiseks</t>
  </si>
  <si>
    <t>ATS-i remont</t>
  </si>
  <si>
    <t>korvpalliväljakute remont</t>
  </si>
  <si>
    <t>12 65 25 002 0</t>
  </si>
  <si>
    <t>Arendusstipendium kategoorias „Lõimumist toetavad ühistegevused“</t>
  </si>
  <si>
    <t>225 37 41 11 0</t>
  </si>
  <si>
    <t>Mittetulundusühing Teater-Stuudio Grotesk (Baltiiski Bereg)</t>
  </si>
  <si>
    <t>spordihoone (Amburi tn 19) renoveerimise I ja II etapp</t>
  </si>
  <si>
    <t>prügimaja, puude raie</t>
  </si>
  <si>
    <t>220 30 31 000</t>
  </si>
  <si>
    <t>Mustamäe "Masljanitsa"</t>
  </si>
  <si>
    <t>220 30 32 000</t>
  </si>
  <si>
    <t>Mustamäe integr.üritused</t>
  </si>
  <si>
    <t>Võistlusspordi toetus</t>
  </si>
  <si>
    <t>Jüriöö pargi tuletorn</t>
  </si>
  <si>
    <t>223 40 52 00 0</t>
  </si>
  <si>
    <t>Toetus SA-le Tallinna Vene Lütseum</t>
  </si>
  <si>
    <t>12 02 23 077 0</t>
  </si>
  <si>
    <t>koolide IKT taristu vastavusse viimiseks piloteerimise tingimustega</t>
  </si>
  <si>
    <t>Tallinna 8 kooli</t>
  </si>
  <si>
    <t>223 40 51 00 0</t>
  </si>
  <si>
    <t>220 02 20 00 0</t>
  </si>
  <si>
    <t>Linnasekretär ja nõunikud</t>
  </si>
  <si>
    <t>Linna arenguteenistus</t>
  </si>
  <si>
    <t>Linna avalike suhete teenistus</t>
  </si>
  <si>
    <t>Linna finantsteenistus</t>
  </si>
  <si>
    <t>Linna haldusteenistus</t>
  </si>
  <si>
    <t>Linna infotehnoloogia teenistus</t>
  </si>
  <si>
    <t>Linna sisekontrolöri teenistus</t>
  </si>
  <si>
    <t>Linna personaliteenistus</t>
  </si>
  <si>
    <t>Linna õigusteenistus</t>
  </si>
  <si>
    <t>Välissuhete ja protokolli osakond</t>
  </si>
  <si>
    <t>Ökonoomikaosakond</t>
  </si>
  <si>
    <t>Üldosakond</t>
  </si>
  <si>
    <t>isikkoosseis-jaotamata</t>
  </si>
  <si>
    <t>Mitterahaline vara võõrandamine</t>
  </si>
  <si>
    <t>HTM - IB õppe korraldamine (printerid)</t>
  </si>
  <si>
    <t>2014.a. loodud fondid</t>
  </si>
  <si>
    <t>Lasnamäe Gümnaasium</t>
  </si>
  <si>
    <t>tervikrenoveerimine ja sisustuse ost</t>
  </si>
  <si>
    <t>Tallinna Luha Lasteaed</t>
  </si>
  <si>
    <t>Tallinna 26 Lasteaed</t>
  </si>
  <si>
    <t>kolme rühmaruumide remont ja sisutuse ost</t>
  </si>
  <si>
    <t>220 11 28 00 0</t>
  </si>
  <si>
    <t>220 11 38 00 0</t>
  </si>
  <si>
    <t>220 11 48 00 0</t>
  </si>
  <si>
    <t>220 11 58 00 0</t>
  </si>
  <si>
    <t>220 11 68 00 0</t>
  </si>
  <si>
    <t>220 11 78 00 0</t>
  </si>
  <si>
    <t>220 11 88 00 0</t>
  </si>
  <si>
    <t>220 11 98 00 0</t>
  </si>
  <si>
    <t>Raamatukogust sportima: liikumis- ja spordivahendite laenutamine raamatukogudest</t>
  </si>
  <si>
    <t>12 06 25 112 0</t>
  </si>
  <si>
    <t xml:space="preserve">Eesti lastekirjanikke tutvustava veebipõhise interaktiivse mängu "Ahhaa, kirjanik!" loomine
</t>
  </si>
  <si>
    <t>12 91 23 019 0</t>
  </si>
  <si>
    <t>Uuenduslik mudel haridusjuhtimises (URBACT II)</t>
  </si>
  <si>
    <t>12 52 25 108 0</t>
  </si>
  <si>
    <t>Luulemaraton Tallinna Keskraamatukogus ja näitus "Akna luule" haruraamatukogudes</t>
  </si>
  <si>
    <t>viipekeeleteenus</t>
  </si>
  <si>
    <t>eakate päevakeskuste haldamine</t>
  </si>
  <si>
    <t>sünnitoetus</t>
  </si>
  <si>
    <t>ellusuunamise toetus</t>
  </si>
  <si>
    <t>muu mittetulundustegevuse toetamine</t>
  </si>
  <si>
    <t>hooldusravi osaline kompenseerimine</t>
  </si>
  <si>
    <t>tõkkepuu paigaldus</t>
  </si>
  <si>
    <t>elektriliitumine ja ehitusekspertiis</t>
  </si>
  <si>
    <t>12 52 25 109 0</t>
  </si>
  <si>
    <t>Mozarti klaverikontsertide KV 413, 414 ja 415 plaadistamine</t>
  </si>
  <si>
    <t>12 52 25 110 0</t>
  </si>
  <si>
    <t>Taff Club'i 2014 I kvartali kontsertide muusikute honorarid</t>
  </si>
  <si>
    <t>MakerLab</t>
  </si>
  <si>
    <t>841 22 69 00 0</t>
  </si>
  <si>
    <t>800 41 61 69 0</t>
  </si>
  <si>
    <t>12 99 25 008 0</t>
  </si>
  <si>
    <t>Rahvusvaheline stipendiumi - eIFL poolt</t>
  </si>
  <si>
    <t>228 11 10 00 0</t>
  </si>
  <si>
    <t>rehabilitatsiooniteenused (Vaimse Tervise Keskus)</t>
  </si>
  <si>
    <t>277 20 10 00 0</t>
  </si>
  <si>
    <t>toetus Tallinna Munitsipaalperearstikeskus OÜ-le</t>
  </si>
  <si>
    <t>Tallinna Meelespea lasteaed</t>
  </si>
  <si>
    <t>12 64 23 147 0</t>
  </si>
  <si>
    <t>Projekt "To Meet New Opportunities In The Field of Culture"</t>
  </si>
  <si>
    <t xml:space="preserve">Suurtüki tn                                 </t>
  </si>
  <si>
    <t>Pärnu mnt</t>
  </si>
  <si>
    <t xml:space="preserve">Kilda, Räga ja Luisu tn                </t>
  </si>
  <si>
    <t>12 52 23 083 0</t>
  </si>
  <si>
    <t>Tallinna Kunstikool</t>
  </si>
  <si>
    <t>Tallinna XVI graafikatriennaali laste- ja noortenäituse trükiste kujundus ja väljatrükk</t>
  </si>
  <si>
    <t>228 11 06 10 0</t>
  </si>
  <si>
    <t>228 11 06 20 0</t>
  </si>
  <si>
    <t>teenused psüühilise erivajadusega inimestele (Vaimse Tervise Keskus)</t>
  </si>
  <si>
    <t>1 grupp (astmepalk, põhipalk ja kokkulepitud tasud, haigushüvitised ning ATS ja TLS lisatasud kokku)</t>
  </si>
  <si>
    <t>Lisatasud ATS ja TLS</t>
  </si>
  <si>
    <t>Ametipalk, põhipalk ja kokkulepitud tasud - jaotamata</t>
  </si>
  <si>
    <t>Haigushüvitised - jaotamata</t>
  </si>
  <si>
    <t>Valitavate ametnike ja kõrgemate riigiteenijate  lisatasud ATS ja TLS</t>
  </si>
  <si>
    <t>Juhtide lisatasud ATS ja TLS</t>
  </si>
  <si>
    <t>Tippspetsialistide lisatasud ATS ja TLS</t>
  </si>
  <si>
    <t>Keskastme spetsialistide  lisatasud ATS ja TLS</t>
  </si>
  <si>
    <t>Nooremspetsialistide ja assistentide lisatasud ATS ja TLS</t>
  </si>
  <si>
    <t>Nõukogu ja juhatuse liikmete lisatasud ATS ja TLS</t>
  </si>
  <si>
    <t>Tööliste lisatasud ATS ja TLS</t>
  </si>
  <si>
    <t>Tugispetsialistide lisatasud ATS ja TLS</t>
  </si>
  <si>
    <t>Lisatasud ATS ja TLS - jaotamata</t>
  </si>
  <si>
    <t>Täiendavad lisatasud</t>
  </si>
  <si>
    <t>Valitavate ametnike ja kõrgemate riigiteenijate  täiendavad lisatasud</t>
  </si>
  <si>
    <t>Juhtide täiendavad lisatasud</t>
  </si>
  <si>
    <t>Tippspetsialistide täiendavad lisatasud</t>
  </si>
  <si>
    <t>Keskastme spetsialistide täiendavad lisatasud</t>
  </si>
  <si>
    <t>Nooremspetsialistide ja assistentide täiendavad lisatasud</t>
  </si>
  <si>
    <t>Nõukogu ja juhatuse liikmete täiendavad lisatasud</t>
  </si>
  <si>
    <t>Tööliste täiendavad lisatasud</t>
  </si>
  <si>
    <t>Tugispetsialistide täiendavad lisatasud</t>
  </si>
  <si>
    <t>Täiendavad lisatasud - jaotamata</t>
  </si>
  <si>
    <t>Boonused - jaotamata</t>
  </si>
  <si>
    <t>Hüvitised ja toetused - jaotamata</t>
  </si>
  <si>
    <t>Preemiad ja tulemustasud - jaotamata</t>
  </si>
  <si>
    <t>Tervise taastamise hüvitised - jaotamata</t>
  </si>
  <si>
    <t>Õpetajate töötasu</t>
  </si>
  <si>
    <t>1 grupp (õpetajate töötasu)</t>
  </si>
  <si>
    <t>Õpetajate lisatasud ATS ja TLS</t>
  </si>
  <si>
    <t>Õpetajate täiendavad lisatasud</t>
  </si>
  <si>
    <t>Õppevahendite ja koolituse kulud riigieelarvelisest haridustoetusest</t>
  </si>
  <si>
    <t>Õppevahendite ja koolituse kulud, v.a riigieelarvelisest haridustoetusest</t>
  </si>
  <si>
    <t>AVC - eelarve jäägi kontroll</t>
  </si>
  <si>
    <t>NB! Grupid 4 + 5 = ametite 2%, 
linnaosade valitsuste 2% + halduskogu liikmete tasud</t>
  </si>
  <si>
    <t xml:space="preserve">1 grupp, kuhu kuuluvad kõik kohustusühikud algusega 5505 ja </t>
  </si>
  <si>
    <t>käibemaks riigieelarvelisest haridustoetusest oma töötajate koolituskuludelt</t>
  </si>
  <si>
    <t>1 grupp, kuhu kuuluvad kõik kohustusühikud algusega 5524, mis kaetakse riigieelarvelisest haridustoetusest ja</t>
  </si>
  <si>
    <t>käibemaks riigieelarvelisest haridustoetusest õppevahendite kuludelt</t>
  </si>
  <si>
    <t>2A</t>
  </si>
  <si>
    <t>1 grupp, kuhu kuuluvad kõik kohustusühikud algusega 4, v.a kohustusühikud algusega 4502</t>
  </si>
  <si>
    <t>1 grupp, kuhu kuuluvad kõik kohustusühikud algusega 4502</t>
  </si>
  <si>
    <t>1A</t>
  </si>
  <si>
    <t>150_151</t>
  </si>
  <si>
    <t>Osalused konsolideerimisgrupi ja sidusüksustes, pikaajalised finantsinvesteeringud</t>
  </si>
  <si>
    <t>1 grupp, kuhu kuuluvad kõik kohustusühikud algusega 150-151</t>
  </si>
  <si>
    <t>AVC1A</t>
  </si>
  <si>
    <t>1 grupp (astme- või põhipalk, kokkulepitud tasud, lisatasud ATS ja TLS ning haigushüvitised kokku)</t>
  </si>
  <si>
    <t>1 grupp (õpetajate töötasu kokku)</t>
  </si>
  <si>
    <t>1 grupp (autokompensatsioon)</t>
  </si>
  <si>
    <t>AVC2A</t>
  </si>
  <si>
    <t>Planeerimiseks kasutatav kohustusühik</t>
  </si>
  <si>
    <t>Töötasu reserv</t>
  </si>
  <si>
    <t>Maksud töötasu reservilt</t>
  </si>
  <si>
    <t>Alates 01.01.2014 kajastada kontol 32389000 (muu toodete ja teenuste müük)</t>
  </si>
  <si>
    <t>Töötasu kontode ja kohustusühikute selgitused</t>
  </si>
  <si>
    <t>Kontod/kohustusühikud</t>
  </si>
  <si>
    <t>Uus selgitus alates 01.01.2014</t>
  </si>
  <si>
    <t>KÜ lõpp</t>
  </si>
  <si>
    <t>AVC 
(vt lisa 3)</t>
  </si>
  <si>
    <t>Põhipalk ja kokkulepitud tasud (va VÕS)</t>
  </si>
  <si>
    <r>
      <t xml:space="preserve">Põhipalk, põhipalga suurendus (projektitöö), </t>
    </r>
    <r>
      <rPr>
        <sz val="11"/>
        <color indexed="10"/>
        <rFont val="Calibri"/>
        <family val="2"/>
        <charset val="186"/>
      </rPr>
      <t>põhipalga suurendus (töö eripära)</t>
    </r>
    <r>
      <rPr>
        <sz val="11"/>
        <rFont val="Calibri"/>
        <family val="2"/>
        <charset val="186"/>
      </rPr>
      <t>, ametipalk juhatuse liige, ametipalk volikogu palgaline esimees, kõik puhkusetasud (sh õppepuhkus), puhkusehüvitis, väljateenitud puhkusepäevade eest arvestatud kohustuse muutus, kõik põhipalga asemel keskmise töötasu (k.a. palga/töötasu säilitamine) alusel arvestatud tasud ( tööandja poolt korraldatud koolitusel osalemine jms tagatistasud )</t>
    </r>
  </si>
  <si>
    <t>000</t>
  </si>
  <si>
    <t>AVC 3</t>
  </si>
  <si>
    <t xml:space="preserve">Tasu öötöö (k.a. põhipalga suurendus öötöö eest), riigipühadel töötamise, ületunnitöö ning valveaja eest, samuti asendustasu, lisatasu klassijuhatamise eest.  Lisatasud, mis tulenevad seadustest - ATS ja TLS . </t>
  </si>
  <si>
    <t>001</t>
  </si>
  <si>
    <r>
      <t>Lisatasu täiendavate tööülesannete täitmise eest,</t>
    </r>
    <r>
      <rPr>
        <sz val="11"/>
        <color indexed="10"/>
        <rFont val="Calibri"/>
        <family val="2"/>
        <charset val="186"/>
      </rPr>
      <t xml:space="preserve"> individuaalne lisatasu, lisatasu projektitöö eest,</t>
    </r>
    <r>
      <rPr>
        <sz val="11"/>
        <color indexed="8"/>
        <rFont val="Calibri"/>
        <family val="2"/>
        <charset val="186"/>
      </rPr>
      <t xml:space="preserve"> lisatasu komisjoni töös osale- mise eest.</t>
    </r>
    <r>
      <rPr>
        <sz val="11"/>
        <color indexed="10"/>
        <rFont val="Calibri"/>
        <family val="2"/>
        <charset val="186"/>
      </rPr>
      <t xml:space="preserve"> Lisatasud, mis ei tulene seadustest ning määratakse asutusesiseselt, nii ühekordsed kui pikaajalised </t>
    </r>
  </si>
  <si>
    <t>002</t>
  </si>
  <si>
    <t>AVC 4</t>
  </si>
  <si>
    <r>
      <t>Preemia kauaaegse töötamise eest</t>
    </r>
    <r>
      <rPr>
        <sz val="11"/>
        <color indexed="10"/>
        <rFont val="Calibri"/>
        <family val="2"/>
        <charset val="186"/>
      </rPr>
      <t xml:space="preserve"> ja muud sihtotstarbelised preemiad ( tunnustused, ergutused), mis pole seotud otseselt töö tegemisega</t>
    </r>
    <r>
      <rPr>
        <sz val="11"/>
        <rFont val="Calibri"/>
        <family val="2"/>
        <charset val="186"/>
      </rPr>
      <t xml:space="preserve">. Sünnitoetus, matusetoetus, toetus õnnetuse, varguse jm juhul, kokkuleppelised hüvitised töösuhte lõppemisel. Kõik toetused ja hüvitised, mis ei tulene seadusest ja määratakse asutusesiseselt.  </t>
    </r>
  </si>
  <si>
    <t>300</t>
  </si>
  <si>
    <t>700</t>
  </si>
  <si>
    <t>Tasud, mida makstakse seatud eesmärkidest kõrgemate tööalaste saavutuste eest (tulemuspalk/ tulemustasud), preemia ühekordse töötulemuse eest. Kõik otseselt väga hea töö tegemise või saavutatud töötulemuse eest määratud tasud</t>
  </si>
  <si>
    <t>301</t>
  </si>
  <si>
    <t>302</t>
  </si>
  <si>
    <t>AVC 6</t>
  </si>
  <si>
    <t>Töötasu võlaõiguslike lepingute alusel</t>
  </si>
  <si>
    <t>Töötasu käsunduslepingu ja töövõtulepingu alusel</t>
  </si>
  <si>
    <t>50050000</t>
  </si>
  <si>
    <t>AVC 8</t>
  </si>
  <si>
    <t>12 52 23 084 0</t>
  </si>
  <si>
    <t xml:space="preserve">Püha Miikaeli Poistekoori osalemine XI Giuseppe Zelioli nim Euroopa noortekooride festivalil Leccos </t>
  </si>
  <si>
    <t>228 13 05 05 1</t>
  </si>
  <si>
    <t>228 13 05 05 2</t>
  </si>
  <si>
    <t>228 13 05 99 1</t>
  </si>
  <si>
    <t>228 13 05 99 2</t>
  </si>
  <si>
    <t>245 15 14 00 0</t>
  </si>
  <si>
    <t>Euroopa Roheline Pealinn – edulugu ja kogemuste vahetamine</t>
  </si>
  <si>
    <t>12 99 45 002 0</t>
  </si>
  <si>
    <t>Põhjamaade Ministrite Nõukogult projektile „Euroopa Roheline Pealinn – edulugu ja kogemuste vahetamine”</t>
  </si>
  <si>
    <t>TKO kontsertreis Sloveenia ja Austria</t>
  </si>
  <si>
    <t>12 52 25 111 0</t>
  </si>
  <si>
    <t>12 52 25 112 0</t>
  </si>
  <si>
    <t>12 52 25 113 0</t>
  </si>
  <si>
    <t>Stipendium külaliskriitiku kutsumiseks</t>
  </si>
  <si>
    <t>12 52 25 114 0</t>
  </si>
  <si>
    <t>12 91 23 020 0</t>
  </si>
  <si>
    <t>Tallinna Rahumäe Põhikool</t>
  </si>
  <si>
    <t>Nordplus Junior programmi raames - Partnership: traditions and history through combined learning</t>
  </si>
  <si>
    <t>12 52 23 085 0</t>
  </si>
  <si>
    <t>3 akustilise kitarri ja kitarrikoti soetamine</t>
  </si>
  <si>
    <t>223 43 22 00 0</t>
  </si>
  <si>
    <t>Nordplus programmi välisprojekt "Partnership: traditions and history through combined learning"</t>
  </si>
  <si>
    <t>12 02 23 078 0</t>
  </si>
  <si>
    <t>Mustamäe Laste Loomingu Maja</t>
  </si>
  <si>
    <t>Ülelinnaline konkurss-festival "Ei ole suuremaid ega väiksemaid linnu..."</t>
  </si>
  <si>
    <t>suuremaid</t>
  </si>
  <si>
    <t>12 06 25 113 0</t>
  </si>
  <si>
    <t>Kirjanduslike kohtumiste sari "Mis uudist, raamatukogu?" lastele ja noortele</t>
  </si>
  <si>
    <t>12 11 23 006 0</t>
  </si>
  <si>
    <t>Tuisu osakonnale muusikateraapiliste õppevahendite soetamine</t>
  </si>
  <si>
    <t>12 67 23 057 0</t>
  </si>
  <si>
    <t>Avastame ja uurime looduse muutumist eri aastaaegadel</t>
  </si>
  <si>
    <t>Muud objektid</t>
  </si>
  <si>
    <t>Tallinna kaevetööloa, tänava ajutise sulgemise ja teiste teemaa-alal toimuvate teehoiutööde lubade menetlemise infosüsteem</t>
  </si>
  <si>
    <t>12 67 25 016 0</t>
  </si>
  <si>
    <t>Tallinna Loomaaia loodushariduslikud tegevused 2014</t>
  </si>
  <si>
    <t>12 06 25 114 0</t>
  </si>
  <si>
    <t>Muuseumiraamat A. H. Tammsaarest</t>
  </si>
  <si>
    <t>12 06 25 115 0</t>
  </si>
  <si>
    <t>Uurijastipendiumid Vilde teemalise teadustöö elavdamiseks</t>
  </si>
  <si>
    <t>12 52 25 115 0</t>
  </si>
  <si>
    <t>12 07 30 008 0</t>
  </si>
  <si>
    <t>Tallinna kaevetööloa, tänava ajutise sulgemise ja teiste teemaa-alal toimuvate teehoiutööde lubade menetlemise infosüsteem (välisprojekt „Tallinna operatiivandmete kättesaadavuse tagamine” )</t>
  </si>
  <si>
    <t>12 89 23 035 0</t>
  </si>
  <si>
    <t>12 06 25 116 0</t>
  </si>
  <si>
    <t>Tõlkijatega kohtumiste projekt "Keelest keelde" noortele</t>
  </si>
  <si>
    <t xml:space="preserve">RE - köögiinventari soetamine </t>
  </si>
  <si>
    <t>Tallinna Lastesõime Mõmmik</t>
  </si>
  <si>
    <t>Tallinna Lastesõime Hellik</t>
  </si>
  <si>
    <t xml:space="preserve">Lasteaia Mesipuu </t>
  </si>
  <si>
    <t>Lasteaia Kajakas</t>
  </si>
  <si>
    <t>Lasteaia Naeratus</t>
  </si>
  <si>
    <t>RE - rühmaruumide remont</t>
  </si>
  <si>
    <t>RE - inventari soetus</t>
  </si>
  <si>
    <t>RE - lastesõime rühmaruumide remont</t>
  </si>
  <si>
    <t>Re - lastesõime remont</t>
  </si>
  <si>
    <t>RE - remondiks</t>
  </si>
  <si>
    <t>RE - akende vahetus</t>
  </si>
  <si>
    <t>RE - sõimerühma mänguväljaku rajamine</t>
  </si>
  <si>
    <t>RE - köögi renoveerimine</t>
  </si>
  <si>
    <t>RE - sanitaarruumide ja rühmaruumide remont</t>
  </si>
  <si>
    <t>RE - piirdeaia renoveerimine</t>
  </si>
  <si>
    <t>soojusvaheti remont</t>
  </si>
  <si>
    <t>küttesüsteemi projekteerimine ja remont</t>
  </si>
  <si>
    <t>Keskkonnahariduskeskus (KHK)</t>
  </si>
  <si>
    <t>Toitlustamine kohvikutes</t>
  </si>
  <si>
    <t>Loomaaed - jaotamata</t>
  </si>
  <si>
    <t>Projektide kulud</t>
  </si>
  <si>
    <t>Annetuste arvel tehtavad kulud</t>
  </si>
  <si>
    <t>225 20 01 02 0</t>
  </si>
  <si>
    <t>225 20 01 03 0</t>
  </si>
  <si>
    <t>225 20 01 99 0</t>
  </si>
  <si>
    <t>228 82 28 00 0</t>
  </si>
  <si>
    <t>projekt "Sensoorse arengu toetamine liitpuudega isikute jõustamisel"</t>
  </si>
  <si>
    <t>projekt "Sensoorse arengu toetamine liitpuudega isiku jõustamisel"</t>
  </si>
  <si>
    <t>12 11 28 029 0</t>
  </si>
  <si>
    <t>klaveri soetamine (RE)</t>
  </si>
  <si>
    <t>muusikariistad (RE)</t>
  </si>
  <si>
    <t>12 02 23 079 0</t>
  </si>
  <si>
    <t>Lasnamäe Muusikakool, VHK</t>
  </si>
  <si>
    <t>Muusikariistad</t>
  </si>
  <si>
    <t>Hopner maja (kuni 31.12.2013)</t>
  </si>
  <si>
    <t>12 06 25 117 0</t>
  </si>
  <si>
    <t>Tallinna Kiirabi autode varjualuse ehitus</t>
  </si>
  <si>
    <t>Tallinna lasteaedade elektriseadmete tehniline aruanne</t>
  </si>
  <si>
    <t>Torustike avariiremont</t>
  </si>
  <si>
    <t>piksekaitse remont (Kevade tn)</t>
  </si>
  <si>
    <t>põrandate avariiremont</t>
  </si>
  <si>
    <t>223 11 01 51 0</t>
  </si>
  <si>
    <t>223 11 01 61 0</t>
  </si>
  <si>
    <t>12 02 23 080 0</t>
  </si>
  <si>
    <t>Vanglaõppe teenuse osutamiseks</t>
  </si>
  <si>
    <t>Vanglaõppe korraldamine (RE)</t>
  </si>
  <si>
    <t>Õpilaskodu teenuse osutamine (RE)</t>
  </si>
  <si>
    <t>227 22 31 00 0</t>
  </si>
  <si>
    <t>Haabersti Noortekeskuse tegevussaalide renoveerimine</t>
  </si>
  <si>
    <t>227 22 32 00 0</t>
  </si>
  <si>
    <t>Haabersti Vaba Aja Keskuse võitluskunstide saali renoveerimine</t>
  </si>
  <si>
    <t>12 02 27 014 0</t>
  </si>
  <si>
    <t>projektid „Haabersti Vaba Aja Keskuse võitluskunstide saali renoveerimine“ ja „Haabersti Noortekeskuse tegevussaalide renoveerimine ja kaasajastamine“</t>
  </si>
  <si>
    <t>elektrisüsteemi avariiremont</t>
  </si>
  <si>
    <t>12 06 25 118 0</t>
  </si>
  <si>
    <t>Teatri sisehoovi ja sellega piirnevate alade renoveerimine</t>
  </si>
  <si>
    <t>Sagedusala muudatustest tulenev raadiomikrofonide asendamine</t>
  </si>
  <si>
    <t>kauba müük (km 20%)</t>
  </si>
  <si>
    <t>kauba müük (km 9%)</t>
  </si>
  <si>
    <t>223 11 81 77 0</t>
  </si>
  <si>
    <t>Kaitseministeeriumi projektid</t>
  </si>
  <si>
    <t>Salme Kultuurikeskuse valguspult</t>
  </si>
  <si>
    <t>Prillihüvitis</t>
  </si>
  <si>
    <t>Massaažihüvitis</t>
  </si>
  <si>
    <t>Autoriõiguse- ja litsentsitasu füüsilisele isikule</t>
  </si>
  <si>
    <t>riigikaitseõpetuse läbiviimiseks</t>
  </si>
  <si>
    <t>Möödunud perioodide kulud (ja kuluvähendused)</t>
  </si>
  <si>
    <t xml:space="preserve">Harjumäe platsi elektrivõrguga liitumise tasu </t>
  </si>
  <si>
    <t>Kristiine Sport - spordisaali tabloo</t>
  </si>
  <si>
    <t>Teatripäeva tähistamine</t>
  </si>
  <si>
    <t>12 52 25 116 0</t>
  </si>
  <si>
    <t>12 52 25 117 0</t>
  </si>
  <si>
    <t>Shakespeare`s Globe Theatre lavastuse "Hamlet" külalisetendused Eestis</t>
  </si>
  <si>
    <t>12 14 27 060 0</t>
  </si>
  <si>
    <t>"Noorte info tegevuskava 2014 "(Harju MV-lt</t>
  </si>
  <si>
    <t>116 06 08 81 0</t>
  </si>
  <si>
    <t>116 06 08 82 0</t>
  </si>
  <si>
    <t>"Niidirulliga labürindis" ANKÜ</t>
  </si>
  <si>
    <t>IT-ÖÖ ITKL</t>
  </si>
  <si>
    <t>227 22 33 00 0</t>
  </si>
  <si>
    <t>227 22 34 00 0</t>
  </si>
  <si>
    <t>227 22 35 00 0</t>
  </si>
  <si>
    <t>Noorteinfo tegevuskava 2014 (HMV)</t>
  </si>
  <si>
    <t>12 52 25 118 0</t>
  </si>
  <si>
    <t>Aleksander Sibula pärandi jäädvustamine</t>
  </si>
  <si>
    <t>12 67 23 058 0</t>
  </si>
  <si>
    <t>projekt „Looduslaagrid Pirita Majandusgümnaasiumi õpilastele“</t>
  </si>
  <si>
    <t>Pirita Majandusgümnaasium</t>
  </si>
  <si>
    <t>12 06 25 119 0</t>
  </si>
  <si>
    <t>Vallaraamatukoguhoidjate viiepäevane praktika Tallinna Keskraamatukogus</t>
  </si>
  <si>
    <t>12 89 30 006 0</t>
  </si>
  <si>
    <t>ASilt Tallinna Vesi Hiiu tänava (Vabaduse pst - Pärnu mnt) rekonstrueerimise tööprojekti koostamiseks</t>
  </si>
  <si>
    <t>Hiiu tn</t>
  </si>
  <si>
    <t>12 11 77 006 0</t>
  </si>
  <si>
    <t>Rahvastiku tervise arengukava 2009-2020 tegevused</t>
  </si>
  <si>
    <t>277 35 26 00 0</t>
  </si>
  <si>
    <t>Nõmme turu põhivara soetused</t>
  </si>
  <si>
    <t>12 52 23 086 0</t>
  </si>
  <si>
    <t>12 52 23 087 0</t>
  </si>
  <si>
    <t>12 52 23 088 0</t>
  </si>
  <si>
    <t>Mustamäe Lasteaedade V laulupeokese "Kesse tahab läbi minna väravast..." helitehnika rent</t>
  </si>
  <si>
    <t xml:space="preserve">X Vabariiklik Laste Orelifestival Tallinna Metodisti kirikus </t>
  </si>
  <si>
    <t>12 06 25 120 0</t>
  </si>
  <si>
    <t>Heli- ja fotoloomingu konkurss „Muusikat tabamas“</t>
  </si>
  <si>
    <t>12 52 23 089 0</t>
  </si>
  <si>
    <t>Puhkpilliorkestri harjutuslaagri kulude katmiseka</t>
  </si>
  <si>
    <t>116 05 20 11 0</t>
  </si>
  <si>
    <t>loengud, konverentsid</t>
  </si>
  <si>
    <t>ekskursioonid, giiditeenus</t>
  </si>
  <si>
    <t>116 05 20 12 0</t>
  </si>
  <si>
    <t>116 05 20 41 0</t>
  </si>
  <si>
    <t>väikevankrite laenutus</t>
  </si>
  <si>
    <t>Ühistupanga Asutamise Sihtasutus</t>
  </si>
  <si>
    <t>855 00 00 00 0</t>
  </si>
  <si>
    <t>800 55 00 00 0</t>
  </si>
  <si>
    <t>855 99 00 00 0</t>
  </si>
  <si>
    <t>855 99 99 00 0</t>
  </si>
  <si>
    <t>12 89 23 036 0</t>
  </si>
  <si>
    <t>Maanteeametilt projekti "Liikluskasvatuslik õuesõpe" korraldamiseks</t>
  </si>
  <si>
    <t>Maanteeametilt projekti "Mängu- ja liikluskasvatuse õppeväljaku rajamine" teostamiseks</t>
  </si>
  <si>
    <t>116 06 13 01 0</t>
  </si>
  <si>
    <t>116 06 13 00 0</t>
  </si>
  <si>
    <t>226 43 00 00 0</t>
  </si>
  <si>
    <t>226 43 01 00 0</t>
  </si>
  <si>
    <t>spordikoolid</t>
  </si>
  <si>
    <t>spordikoolide tulud</t>
  </si>
  <si>
    <t>09223</t>
  </si>
  <si>
    <t xml:space="preserve">Alusharidus </t>
  </si>
  <si>
    <t>Esimese ja teise taseme haridus</t>
  </si>
  <si>
    <t xml:space="preserve">Põhi- ja üldkeskhariduse kaudsed kulud </t>
  </si>
  <si>
    <t xml:space="preserve">Kolmanda taseme haridus </t>
  </si>
  <si>
    <t>09213</t>
  </si>
  <si>
    <t>09300</t>
  </si>
  <si>
    <t>354</t>
  </si>
  <si>
    <t>12 06 25 121 0</t>
  </si>
  <si>
    <t>Shakespeare`s Globe Theatre „Hamlet“ külalisetendused Eestis</t>
  </si>
  <si>
    <t>12 52 25 119 0</t>
  </si>
  <si>
    <t>12 52 25 120 0</t>
  </si>
  <si>
    <t>Püha Mauritiuse barokiõhtute läbiviimine</t>
  </si>
  <si>
    <t>Sarja "Portree. Šostakovitš" kontserdi osaliste honorarid</t>
  </si>
  <si>
    <t>RE (annetus) - mänguväljaku soetamine</t>
  </si>
  <si>
    <t>Tallinna Botaanikaaia loodusteaduslike kogude ja raamatukogu arendamine ning sellega seotud andmebaaside täiendamine</t>
  </si>
  <si>
    <t>12 67 25 017 0</t>
  </si>
  <si>
    <t>231 98 02 00 0</t>
  </si>
  <si>
    <t>Projekt "Haabersti liikluslinnak korda!"</t>
  </si>
  <si>
    <t>12 89 31 001 0</t>
  </si>
  <si>
    <t>Maanteeameti projekt "Haabersti liikluslinnak korda!"</t>
  </si>
  <si>
    <t>227 22 36 00 0</t>
  </si>
  <si>
    <t>"Riskilaste toetusprogrammi rakendamine läbi noortekeskuste"</t>
  </si>
  <si>
    <t>12 89 27 007 0</t>
  </si>
  <si>
    <t>MTÜ-lt Eesti Avatud Noortekeskuste Ühendus projekti "Riskilaste toetusprogrammi rakendamine läbi noortekeskuste" korraldamiseks</t>
  </si>
  <si>
    <t>12 10 31 001 0</t>
  </si>
  <si>
    <t>Õismäe tiigi puhkeala, Õismäe tee sisering – terviseraja katte renoveerimine ja virgestuselementide soetamine</t>
  </si>
  <si>
    <t>899 41 51 00 0</t>
  </si>
  <si>
    <t xml:space="preserve">hoone ekspertiis ja remont </t>
  </si>
  <si>
    <t>soojaveevarustussüsteemi remont</t>
  </si>
  <si>
    <t>Tallinna Kiikhobu Lasteaed</t>
  </si>
  <si>
    <t>Koolide remont ja soetused</t>
  </si>
  <si>
    <t>Tallinna Tõnismäe Reaalkool</t>
  </si>
  <si>
    <t>RE (HTM) - klaveri soetamine</t>
  </si>
  <si>
    <t>Löwenruh pargi vabaõhulava arendamine</t>
  </si>
  <si>
    <t>Kotkapoja 2b puhkeala arendamine</t>
  </si>
  <si>
    <t>12 10 31 002 0</t>
  </si>
  <si>
    <t>Löwenruh pargi vabaõhulava, Kotkapoja 2b puhkeala arendamine</t>
  </si>
  <si>
    <t>12 06 25 122 0</t>
  </si>
  <si>
    <t>Kirjandus- ja lõimumisprojekt "Ohoo, koomiksid!"</t>
  </si>
  <si>
    <t>Tallinna Botaanikaaia kollektsioonide tutvustamine mobiilses rakenduses</t>
  </si>
  <si>
    <t>12 67 25 018 0</t>
  </si>
  <si>
    <t>227 22 37 00 0</t>
  </si>
  <si>
    <t>"Haabersti Liiklusäss 2014"</t>
  </si>
  <si>
    <t>Maanteeametilt projekti "Haabersti Liiklusäss" korraldamiseks</t>
  </si>
  <si>
    <t>116 85 00 00 0</t>
  </si>
  <si>
    <t>116 85 01 00 0</t>
  </si>
  <si>
    <t>ostukorvi kauba müügitulu</t>
  </si>
  <si>
    <t>116 85 02 00 0</t>
  </si>
  <si>
    <t>muu kauba müügitulu</t>
  </si>
  <si>
    <t>116 85 02 01 0</t>
  </si>
  <si>
    <t>116 85 02 02 0</t>
  </si>
  <si>
    <t>239 21 21 01 0</t>
  </si>
  <si>
    <t>Ostukorvi kauba müük</t>
  </si>
  <si>
    <t>239 21 21 02 0</t>
  </si>
  <si>
    <t>Muu kauba müük</t>
  </si>
  <si>
    <t>239 21 21 11 0</t>
  </si>
  <si>
    <t>LIPO halduskulud</t>
  </si>
  <si>
    <t>239 21 21 21 0</t>
  </si>
  <si>
    <t>LIPO dotatsioon</t>
  </si>
  <si>
    <t>Linnapoe kauba müügitulu</t>
  </si>
  <si>
    <t>ostukorvi kauba kulud</t>
  </si>
  <si>
    <t>muu kauba kulud</t>
  </si>
  <si>
    <t>12 06 25 123 0</t>
  </si>
  <si>
    <t>E.-S.Tüür teos kammerorkestrile ja kammerkoorile.</t>
  </si>
  <si>
    <t>Sihtasutus Eesti Teadusagentuur - projekti "Õppige teadust kunstis ja kunsti teaduses" teostamiseks</t>
  </si>
  <si>
    <t>12 79 23 004 0</t>
  </si>
  <si>
    <t>12 52 25 121 0</t>
  </si>
  <si>
    <t>Hooaja lõppkontserdil osalevate solistide tasustamiseks</t>
  </si>
  <si>
    <t>223 11 81 69 0</t>
  </si>
  <si>
    <t>HTM projektid 2</t>
  </si>
  <si>
    <t>Viru Keskuse bussiterminal</t>
  </si>
  <si>
    <t>Politseiaia rekonstrueerimine</t>
  </si>
  <si>
    <t>220 85 23 00 0</t>
  </si>
  <si>
    <t>220 85 24 00 0</t>
  </si>
  <si>
    <t>TALSINKIFIX</t>
  </si>
  <si>
    <t>Uuendusi EL vananemissõbralikele keskkondadele</t>
  </si>
  <si>
    <t>Haridusasutuste tuleohutusnõuete täitmine</t>
  </si>
  <si>
    <t>Koolid - reserv</t>
  </si>
  <si>
    <t>Lasteaiad - reserv</t>
  </si>
  <si>
    <t>12 91 20 018 0</t>
  </si>
  <si>
    <t>12 91 20 019 0</t>
  </si>
  <si>
    <t>12 89 30 007 0</t>
  </si>
  <si>
    <t>12 89 30 008 0</t>
  </si>
  <si>
    <t>Riigi Kinnisvara ASilt Kalaranna tn ehituseks</t>
  </si>
  <si>
    <t>Maxima Eesti OÜ-lt Ehitajate tee rekonstrueerimiseks</t>
  </si>
  <si>
    <t>asfaldi parandus</t>
  </si>
  <si>
    <t>kanalisatsiooni- ja veepüstikute vahetus</t>
  </si>
  <si>
    <t>Tallinna Mesimummu Lasteaia</t>
  </si>
  <si>
    <t>Tallinna Terakese Lasteaed</t>
  </si>
  <si>
    <t>rühmaruumi lae remont</t>
  </si>
  <si>
    <t>ventilatsioonitööd</t>
  </si>
  <si>
    <t>väravate ümbertõstmine</t>
  </si>
  <si>
    <t>Mustamäe Lasteaedade V laulupeoke "Kesse tahab läbi minna väravast..."</t>
  </si>
  <si>
    <t>12 06 23 025 0</t>
  </si>
  <si>
    <t>Maanteeametilt projekti "Tallinna Piiri Lasteaia liikumisväljaku markeerimine" teostamiseks</t>
  </si>
  <si>
    <t>12 89 23 037 0</t>
  </si>
  <si>
    <t>12 63 23 015 0</t>
  </si>
  <si>
    <t>pilootprojekt "Vene õppekeelega kooli valikud toetada õpilaste toimetulekut põhikoolijärgses eestikeelses õppes"</t>
  </si>
  <si>
    <t>225 37 11 40 0</t>
  </si>
  <si>
    <t>Mittetulundusühing Estonian Educational Film</t>
  </si>
  <si>
    <t xml:space="preserve">Pae tn 19 sauna ehitamine </t>
  </si>
  <si>
    <t>12 89 48 001 0</t>
  </si>
  <si>
    <t>projekt "Haldusvõimekuse tõstmine ettevõtluse innovaatilisemas arenduses"</t>
  </si>
  <si>
    <t>248 11 15 00 0</t>
  </si>
  <si>
    <t>ettevõtluse halduse projektid</t>
  </si>
  <si>
    <t>248 11 15 01 0</t>
  </si>
  <si>
    <t>Haldusvõimekuse tõstmine ettevõtluse innovaatilisemas arenduses</t>
  </si>
  <si>
    <t>12 89 42 002 0</t>
  </si>
  <si>
    <t>AS-lt Viru Keskus bussiterminali remondiks</t>
  </si>
  <si>
    <t>12 06 25 124 0</t>
  </si>
  <si>
    <t>projekt "Kadrioru suveõhtu X. KODU Kadriorus"</t>
  </si>
  <si>
    <t>Betooniteater</t>
  </si>
  <si>
    <t>Betooniteater - projekt "Tudeng" (EAS)</t>
  </si>
  <si>
    <t>841 22 60 01 0</t>
  </si>
  <si>
    <t xml:space="preserve">Loomemajanduse tegevuskulud (EAS - EU32928)                </t>
  </si>
  <si>
    <r>
      <t xml:space="preserve">Projekt "K - Values" </t>
    </r>
    <r>
      <rPr>
        <i/>
        <sz val="11"/>
        <rFont val="Calibri"/>
        <family val="2"/>
        <charset val="186"/>
        <scheme val="minor"/>
      </rPr>
      <t>(VR</t>
    </r>
    <r>
      <rPr>
        <sz val="11"/>
        <rFont val="Calibri"/>
        <family val="2"/>
        <charset val="186"/>
        <scheme val="minor"/>
      </rPr>
      <t xml:space="preserve">) - </t>
    </r>
    <r>
      <rPr>
        <sz val="9"/>
        <rFont val="Calibri"/>
        <family val="2"/>
        <charset val="186"/>
        <scheme val="minor"/>
      </rPr>
      <t>kestvus 01.01.2013-31.12.2014</t>
    </r>
  </si>
  <si>
    <t>MarkerLab</t>
  </si>
  <si>
    <t>841 22 80 00 0</t>
  </si>
  <si>
    <t>Uue Tsirkuse AK</t>
  </si>
  <si>
    <t>Vaba Linn</t>
  </si>
  <si>
    <r>
      <t xml:space="preserve">Projekt "Creative SpIN" </t>
    </r>
    <r>
      <rPr>
        <i/>
        <sz val="11"/>
        <rFont val="Calibri"/>
        <family val="2"/>
        <charset val="186"/>
        <scheme val="minor"/>
      </rPr>
      <t xml:space="preserve">(VR) - </t>
    </r>
    <r>
      <rPr>
        <i/>
        <sz val="9"/>
        <rFont val="Calibri"/>
        <family val="2"/>
        <charset val="186"/>
        <scheme val="minor"/>
      </rPr>
      <t>kestvus 01.09.2012-30.09.2014</t>
    </r>
  </si>
  <si>
    <t>Programm</t>
  </si>
  <si>
    <t>223 11 81 57 0</t>
  </si>
  <si>
    <t>SA Innove - toetus lõimumisvaldkonna eesti keele õppeks</t>
  </si>
  <si>
    <t>12 63 23 016 0</t>
  </si>
  <si>
    <t>Üldhariduskoolid</t>
  </si>
  <si>
    <t>Toetus lõimumisvaldkonna eesti keele õppeks</t>
  </si>
  <si>
    <t>12 63 23 017 0</t>
  </si>
  <si>
    <t>Projekt "Tehnoloogiliste seadmete soetamine"</t>
  </si>
  <si>
    <t>Huvikoolid - reserv</t>
  </si>
  <si>
    <t>Tallinna Botaanikaaia elektri- ja soojusmõõturid</t>
  </si>
  <si>
    <t>Tallinna Jäätmete Taaskasutuskeskuse Aktsiaselts</t>
  </si>
  <si>
    <t>Ingeri bastioni idapoolse käigu restaureerimine</t>
  </si>
  <si>
    <t>Neitsitorni kohvikmuuseumi välikohviku rajamine</t>
  </si>
  <si>
    <t>Lasteaedade turvavalgustuse projekteerimine ja paigaldamine</t>
  </si>
  <si>
    <t>LIPO ostukorvi müügitulu</t>
  </si>
  <si>
    <t>116 85 01 03 0</t>
  </si>
  <si>
    <t>116 85 01 01 0</t>
  </si>
  <si>
    <t>täiendava hanke kauba müügitulu</t>
  </si>
  <si>
    <t>116 85 02 03 0</t>
  </si>
  <si>
    <t>239 21 21 03 0</t>
  </si>
  <si>
    <t>täiendava hanke kauba kulud</t>
  </si>
  <si>
    <t>põrandaalune tarbeveetorustik</t>
  </si>
  <si>
    <t>ventilatsiooni hooldusluugid ja põrandate osaline remont</t>
  </si>
  <si>
    <t>turvavalgustus</t>
  </si>
  <si>
    <t>välistreppide ja fassaadi remont</t>
  </si>
  <si>
    <t>pööningu soojustus ja saali akende remont</t>
  </si>
  <si>
    <t>Ristiku Põhikool</t>
  </si>
  <si>
    <t>osaline remont</t>
  </si>
  <si>
    <t>Eesti Noorsootöö Keskus - Sopransaksofoni soetamine</t>
  </si>
  <si>
    <t>Eesti Noorsootöö Keskus - Kromaatilise kandle soetamine</t>
  </si>
  <si>
    <t>Eesti Noorsootöö Keskus - 10 tahvelarvuti soetamine</t>
  </si>
  <si>
    <t>12 89 23 038 0</t>
  </si>
  <si>
    <t>12 89 23 039 0</t>
  </si>
  <si>
    <t>12 89 23 040 0</t>
  </si>
  <si>
    <t>12 65 23 092 0</t>
  </si>
  <si>
    <t>projekt "Koos on ägedam"</t>
  </si>
  <si>
    <t>12 06 25 125 0</t>
  </si>
  <si>
    <t>Eesti Filharmoonia Kammerkoori ja Tallinna Kammerorkestri kontserdid Ameerika Ühendriikides, Salt Lake City´s</t>
  </si>
  <si>
    <t>12 52 25 122 0</t>
  </si>
  <si>
    <t>Lasteraamatu "Kõik on kõige targemad" väljaandmine</t>
  </si>
  <si>
    <t>800 41 41 00 0</t>
  </si>
  <si>
    <t>Sihtotstarbelised toetused</t>
  </si>
  <si>
    <t>800 41 41 11 0</t>
  </si>
  <si>
    <t>Projekt "Esimesed sammud robootikas"</t>
  </si>
  <si>
    <t>800 41 41 99 0</t>
  </si>
  <si>
    <t>muud sihtotstarbelised toetused</t>
  </si>
  <si>
    <t xml:space="preserve">800 41 21 60 0 </t>
  </si>
  <si>
    <t>MakerLab projekt "Esimesed sammud robootikas"</t>
  </si>
  <si>
    <t>841 22 69 01 0</t>
  </si>
  <si>
    <t>Projekt "Tudeng" (EAS)</t>
  </si>
  <si>
    <t>12 14 27 061 0</t>
  </si>
  <si>
    <t>12 14 27 062 0</t>
  </si>
  <si>
    <t>12 14 27 063 0</t>
  </si>
  <si>
    <t>12 14 27 064 0</t>
  </si>
  <si>
    <t>12 14 27 065 0</t>
  </si>
  <si>
    <t>227 22 38 00 0</t>
  </si>
  <si>
    <t>227 22 39 00 0</t>
  </si>
  <si>
    <t>227 22 40 00 0</t>
  </si>
  <si>
    <t>227 22 41 00 0</t>
  </si>
  <si>
    <t>227 22 42 00 0</t>
  </si>
  <si>
    <t>227 22 43 00 0</t>
  </si>
  <si>
    <t>Projekt „Tallinna noortenädal 2014 „Raamist/ruumist välja““</t>
  </si>
  <si>
    <t>TSNA</t>
  </si>
  <si>
    <t>12 02 27 015 0</t>
  </si>
  <si>
    <r>
      <t xml:space="preserve">Projekt „Moeetendus Männikul“  </t>
    </r>
    <r>
      <rPr>
        <i/>
        <sz val="11"/>
        <rFont val="Calibri"/>
        <family val="2"/>
        <charset val="186"/>
      </rPr>
      <t>(Harju MV)</t>
    </r>
  </si>
  <si>
    <r>
      <t xml:space="preserve">Projekt „Tsirkust! Kõigile!“ </t>
    </r>
    <r>
      <rPr>
        <i/>
        <sz val="11"/>
        <rFont val="Calibri"/>
        <family val="2"/>
        <charset val="186"/>
      </rPr>
      <t>(Harju MV)</t>
    </r>
  </si>
  <si>
    <r>
      <t xml:space="preserve">Projekt "Ökosüsteem? Jäätmekäitlus? Ökoloogiline jalajälg? – See on kui hiina keel!" </t>
    </r>
    <r>
      <rPr>
        <i/>
        <sz val="11"/>
        <rFont val="Calibri"/>
        <family val="2"/>
        <charset val="186"/>
      </rPr>
      <t>(Harju MV)</t>
    </r>
  </si>
  <si>
    <r>
      <t>Projekt "Noorsootöötajad keset linna"</t>
    </r>
    <r>
      <rPr>
        <i/>
        <sz val="11"/>
        <rFont val="Calibri"/>
        <family val="2"/>
        <charset val="186"/>
      </rPr>
      <t xml:space="preserve"> (Harju MV)</t>
    </r>
  </si>
  <si>
    <t>Kopli Noortekeskus</t>
  </si>
  <si>
    <t>Kristiine Noortekeskus</t>
  </si>
  <si>
    <t>Männiku Noortekeskus</t>
  </si>
  <si>
    <t>Pääsküla Noortekeskus</t>
  </si>
  <si>
    <r>
      <t xml:space="preserve">Projekt „TõRuK ekstremistid“ </t>
    </r>
    <r>
      <rPr>
        <i/>
        <sz val="11"/>
        <rFont val="Calibri"/>
        <family val="2"/>
        <charset val="186"/>
      </rPr>
      <t>(Harju MV)</t>
    </r>
  </si>
  <si>
    <r>
      <t xml:space="preserve">projekt „Tallinna noortenädal 2014 „Raamist/ruumist välja““ </t>
    </r>
    <r>
      <rPr>
        <i/>
        <sz val="11"/>
        <rFont val="Calibri"/>
        <family val="2"/>
        <charset val="186"/>
      </rPr>
      <t>(HTM)</t>
    </r>
  </si>
  <si>
    <t>223 17 01 90 0</t>
  </si>
  <si>
    <t>huviharidus - teenuse ost teiselt KOV-lt</t>
  </si>
  <si>
    <t>elektrisüsteemi korrastamine</t>
  </si>
  <si>
    <t>kanalisatsiooni- ja sadevee püstikute vahetus</t>
  </si>
  <si>
    <t>fassaadi osaline remont</t>
  </si>
  <si>
    <t>basseini puhastusmasina ost</t>
  </si>
  <si>
    <t>Tallinna Laagna Gümnaasium</t>
  </si>
  <si>
    <t>12 52 25 123 0</t>
  </si>
  <si>
    <t>osalemine Rahvusvahelise Muusikaraamatukogude Assotsiatsiooni aastakonverentsil</t>
  </si>
  <si>
    <t>12 63 23 018 0</t>
  </si>
  <si>
    <t>12 65 23 093 0</t>
  </si>
  <si>
    <t>arendus- ja meediapreemia kategoorias "Lõimumist toetavad tegevused"</t>
  </si>
  <si>
    <t>12 52 23 090 0</t>
  </si>
  <si>
    <t>Vanalinna Muusikamaja kontsertklaveri renoveerimine</t>
  </si>
  <si>
    <t>12 89 23 041 0</t>
  </si>
  <si>
    <t>MTÜ Tugi- ja Koolituskeskus USALDUS - tööpraktika juhendamistasu</t>
  </si>
  <si>
    <t>12 52 25 124 0</t>
  </si>
  <si>
    <t>12 52 25 125 0</t>
  </si>
  <si>
    <t>Kirjandustuba Hopneri Majas  (Kesklinna Valitsus)</t>
  </si>
  <si>
    <t>suveõhtu kontserdid keskaegses Hopneri majas (Kesklinna Valitsus)</t>
  </si>
  <si>
    <t>12 52 25 126 0</t>
  </si>
  <si>
    <t>Ansambli Rondellus osaline honorar etendus HARGLA</t>
  </si>
  <si>
    <t>12 52 25 127 0</t>
  </si>
  <si>
    <t>E.Vilde muuseumi tegevuskaardid iseseisvaks muuseumi avastamiseks</t>
  </si>
  <si>
    <t>12 06 25 126 0</t>
  </si>
  <si>
    <t>Muuseumide infosüsteemi MuIS osaleja kirjelduslehega seotud sõnastike korrastamine</t>
  </si>
  <si>
    <t>12 06 25 127 0</t>
  </si>
  <si>
    <t xml:space="preserve">projekt "Raamatukogud teel tulevikku - infoajastu tehnoloogiad" - Aleksander Sibula 130. sünniaastapäevale pühendatud erialapäeva läbiviimine  </t>
  </si>
  <si>
    <t>12 99 23 015 0</t>
  </si>
  <si>
    <t>projekt "Outdoor education with The Winnie Pooh in the 100 acre wood"</t>
  </si>
  <si>
    <t>12 52 23 091 0</t>
  </si>
  <si>
    <t>12 64 23 148 0</t>
  </si>
  <si>
    <t>Gustav Adolfi Gümnaaisumi koolitöötajate professionaalse arengu toetamine</t>
  </si>
  <si>
    <t>223 43 23 00 0</t>
  </si>
  <si>
    <t>Ehitajate tee (Õismäe tee - Paldiski mnt)</t>
  </si>
  <si>
    <t>Tallinna Endla Lasteaia tuletõkkeuste paigaldamine, ekspertiis ja saali lae remont</t>
  </si>
  <si>
    <t>Varraku tn (Virbi tn - Arbu tn 14) ning Varraku tn ja Virbi tn piirkonna parklad</t>
  </si>
  <si>
    <t>Tondi tn (Pärnu mnt - raudtee)</t>
  </si>
  <si>
    <t>J. Smuuli tee viadukt (üle Laagna tee)</t>
  </si>
  <si>
    <t>ATS-i paigaldus</t>
  </si>
  <si>
    <t>Tallinna Nõmme Muusikakool</t>
  </si>
  <si>
    <t>fassaadi projekteerimine ja remont</t>
  </si>
  <si>
    <t xml:space="preserve">Lasteaed Päikene </t>
  </si>
  <si>
    <t>Tallinna Südamekese Lasteaed</t>
  </si>
  <si>
    <t>Tallinna Mardi Lasteaed</t>
  </si>
  <si>
    <t>Tallinna Lastesõim  Mõmmik</t>
  </si>
  <si>
    <t>mänguväljakute teisaldamine</t>
  </si>
  <si>
    <t>Lasteaed Südameke ja Liivamäe Lasteaed</t>
  </si>
  <si>
    <t>Pärnumaa Kutsehariduskeskuselt praktika juhendaja tasu</t>
  </si>
  <si>
    <t>Kadrioru Park</t>
  </si>
  <si>
    <t>12 02 31 001 0</t>
  </si>
  <si>
    <t>12 99 25 009 0</t>
  </si>
  <si>
    <t>Tallinna Kultuuriväärtuste Amet</t>
  </si>
  <si>
    <t>Avaliku sektori toetus kultuuriprojektidele saavutamaks suuremat kultuurilist integratsiooni
(Supporting cultural projects by the public sector as a measure of increasing cultural integration)</t>
  </si>
  <si>
    <t>225 95 04 00 0</t>
  </si>
  <si>
    <t xml:space="preserve">Avaliku sektori toetus kultuuriprojektidele saavutamaks suuremat kultuurilist integratsiooni
</t>
  </si>
  <si>
    <t>Nõmme Muusikakoolile "Prof. Mari Tampere-Bezrodny viiuliõpetuse meistrikursus-suvekoolitus"</t>
  </si>
  <si>
    <t>227 21 01 00 0</t>
  </si>
  <si>
    <t>programmilised tegevused ja üritused</t>
  </si>
  <si>
    <t>avariiremont</t>
  </si>
  <si>
    <t>ventilatsiooni- ja kanalisatsioonisüsteemi remont</t>
  </si>
  <si>
    <t>trasside sulgarmatuuri paigaldus</t>
  </si>
  <si>
    <t>Tallinna Sinilille Lasteaed</t>
  </si>
  <si>
    <t>Kari tn 13 hoone küttesüsteemi remont</t>
  </si>
  <si>
    <t>spordiväljaku remont</t>
  </si>
  <si>
    <t>Tallinna Lasnamäe Muusikakool</t>
  </si>
  <si>
    <t xml:space="preserve">elektri- ja ATS-süsteemi korrastamine </t>
  </si>
  <si>
    <t>116 03 20 00 0</t>
  </si>
  <si>
    <t>116 03 20 01 0</t>
  </si>
  <si>
    <t>116 03 20 02 0</t>
  </si>
  <si>
    <t>Lapsehoiuteenus</t>
  </si>
  <si>
    <t>lapsehoiuteenus kohtasu</t>
  </si>
  <si>
    <t>lapsehoiuteenus toitlustustasu</t>
  </si>
  <si>
    <t>12 06 25 128 0</t>
  </si>
  <si>
    <t>12 06 25 129 0</t>
  </si>
  <si>
    <t>projekt "Tallinna Keskraamatukogu ja Drakadeemia improkirjutamine gümnaasiumiõpilastele"</t>
  </si>
  <si>
    <t>227 38 31 00 0</t>
  </si>
  <si>
    <t>Kesklinna noortekeskus</t>
  </si>
  <si>
    <t>227 38 71 00 0</t>
  </si>
  <si>
    <t>227 38 72 00 0</t>
  </si>
  <si>
    <t>Männiku noortekeskus</t>
  </si>
  <si>
    <t>227 38 90 00 0</t>
  </si>
  <si>
    <t>Põhja-Tallinna Noortekeskus</t>
  </si>
  <si>
    <t>226 24 32 00 0</t>
  </si>
  <si>
    <t>226 24 31 00 0</t>
  </si>
  <si>
    <t>Tallinna Noorsportlane</t>
  </si>
  <si>
    <t>220 04 31 00 0</t>
  </si>
  <si>
    <t>Uurimustööd</t>
  </si>
  <si>
    <t>220 04 33 00 0</t>
  </si>
  <si>
    <t>Statistilised kogumikud</t>
  </si>
  <si>
    <t>248 21 12 00 0</t>
  </si>
  <si>
    <t>Toetus MTÜ-le Tallinn Restaurant Week</t>
  </si>
  <si>
    <t>242 15 23 00 0</t>
  </si>
  <si>
    <t>projekt "Liinivõrgu optimeerimine"</t>
  </si>
  <si>
    <t>projekt "Tallinna linna liikuvuse arengukava koostamine ja elluviimine“</t>
  </si>
  <si>
    <t>12 64 23 149 0</t>
  </si>
  <si>
    <t>12 64 23 150 0</t>
  </si>
  <si>
    <t>12 64 23 151 0</t>
  </si>
  <si>
    <t>12 64 23 152 0</t>
  </si>
  <si>
    <t>12 64 23 153 0</t>
  </si>
  <si>
    <t>12 64 23 154 0</t>
  </si>
  <si>
    <t>Gustav Adolfi Gümnaaisum</t>
  </si>
  <si>
    <t>Tallinna Pae Gümnaasium</t>
  </si>
  <si>
    <t xml:space="preserve">projekt "Loretta" </t>
  </si>
  <si>
    <t>projekt "Science into reality"</t>
  </si>
  <si>
    <t>projekt "Õpetajate õpiränne"</t>
  </si>
  <si>
    <t>projekt "LAK-õppe meetodite ja keelekümblusprogrammi kaasajastamine ja täiendamine"</t>
  </si>
  <si>
    <t>projekt "Lahtiste silmadega maailmas"</t>
  </si>
  <si>
    <t>projekt "Mängime teadust"</t>
  </si>
  <si>
    <t>12 67 23 059 0</t>
  </si>
  <si>
    <t>Projekt "Olen loodusega sõber"</t>
  </si>
  <si>
    <t>12 64 27 019 0</t>
  </si>
  <si>
    <t>"Kultuuride risttee"</t>
  </si>
  <si>
    <t>227 22 44 00 0</t>
  </si>
  <si>
    <t>12 64 23 155 0</t>
  </si>
  <si>
    <t>projekt "PMG personali õpiränne"</t>
  </si>
  <si>
    <t>Osalemine konkursil III Stockholm International Music Competition</t>
  </si>
  <si>
    <t>12 52 23 092 0</t>
  </si>
  <si>
    <t>Kooli 70. juubeli CD väljaandmine</t>
  </si>
  <si>
    <t>12 02 23 081 0</t>
  </si>
  <si>
    <t>projekt "Üle-eestiline soome keele õppijate päev"</t>
  </si>
  <si>
    <t>225 04 29 01 0</t>
  </si>
  <si>
    <t>225 04 29 02 0</t>
  </si>
  <si>
    <t>225 04 29 99 0</t>
  </si>
  <si>
    <t>Laulu-ja tantsupeoliste majutus (töötasu jne)</t>
  </si>
  <si>
    <t>Laulu-ja tantsupeoliste majutus (kommunaalkulud)</t>
  </si>
  <si>
    <t>Tallinna linna innovatsioonistipendium</t>
  </si>
  <si>
    <t>842 12 00 00 0</t>
  </si>
  <si>
    <t>EL projektid</t>
  </si>
  <si>
    <t>842 12 01 00 0</t>
  </si>
  <si>
    <t>Ukraina omavalitsuste visiit</t>
  </si>
  <si>
    <t>800 42 12 00 0</t>
  </si>
  <si>
    <t>800 42 12 01 0</t>
  </si>
  <si>
    <t>EL projekti tulud</t>
  </si>
  <si>
    <t>12 67 23 060 0</t>
  </si>
  <si>
    <t>12 67 23 061 0</t>
  </si>
  <si>
    <t>projekt "Väikeste loodusuurijate/avastajate aasta Lasteaias Päikene"</t>
  </si>
  <si>
    <t>projekt "Õpime tundma erinevaid veekogusid"</t>
  </si>
  <si>
    <t>12 67 25 019 0</t>
  </si>
  <si>
    <t>I kaitsekategooria taimeliigi mägilippherne seisundi tugevdamine loodusliku populatsiooni laiendamise teel</t>
  </si>
  <si>
    <t>12 02 25 005 0</t>
  </si>
  <si>
    <t>Eesti ajalugu populariseerivate ettekannete läbiviimine</t>
  </si>
  <si>
    <t>12 06 25 130 0</t>
  </si>
  <si>
    <t>Rahvusvaheline kirjandusprojekt "Skype raamatuklubi" noortele</t>
  </si>
  <si>
    <t>12 06 25 131 0</t>
  </si>
  <si>
    <t>Lõimumis- ja kultuuriprojekt "Kultuuriajakirjandus noortele - kas, miks ja kuidas?"</t>
  </si>
  <si>
    <t>12 67 23 062 0</t>
  </si>
  <si>
    <t>projekt "Piiri ja Rabarübliku lasteaia lapsed sinasõbraks loodusega"</t>
  </si>
  <si>
    <t xml:space="preserve">Tallinna Huvikeskus Kullo </t>
  </si>
  <si>
    <t>elektrisüsteemi nõuetega vastavusse viimine</t>
  </si>
  <si>
    <t>SA Eesti Teadusagentuur</t>
  </si>
  <si>
    <t>12 62 20 002 0</t>
  </si>
  <si>
    <t>Ettevalmistustoetus</t>
  </si>
  <si>
    <t>226 11 06 91 0</t>
  </si>
  <si>
    <t>Tondiraba Jäähall - spordihooned ja -väljakud</t>
  </si>
  <si>
    <t>225 04 47 00 0</t>
  </si>
  <si>
    <t>Peterburi kohtumised Tallinnas</t>
  </si>
  <si>
    <t>225 04 17 00 0</t>
  </si>
  <si>
    <t>Kultuuriöö</t>
  </si>
  <si>
    <t>225 04 55 00 0</t>
  </si>
  <si>
    <t>225 04 38 00 0</t>
  </si>
  <si>
    <t>Tallinna Linnateater-50</t>
  </si>
  <si>
    <t>225 37 41 21 0</t>
  </si>
  <si>
    <t>12 67 23 063 0</t>
  </si>
  <si>
    <t>"Lindude lauludega on maailm säravam"</t>
  </si>
  <si>
    <t>Lasteaed kajakas</t>
  </si>
  <si>
    <t>12 64 23 156 0</t>
  </si>
  <si>
    <t>projekt "Vesiroos õpib"</t>
  </si>
  <si>
    <t>Kopli Ametikool</t>
  </si>
  <si>
    <t>Eesti keele täiendav kursus Tallinna Kopli Ametikooli eesti keelest erineva emakeelega õpilastele</t>
  </si>
  <si>
    <t>12 91 23 021 0</t>
  </si>
  <si>
    <t>Tallinna Laagna Lasteaed-Põhikool</t>
  </si>
  <si>
    <t>Nordplus Junior 2014 (Swedish Council for Higher Education (UHR)) - projekt "Primary students experiment, observe, investigate and create"</t>
  </si>
  <si>
    <t>223 43 24 00 0</t>
  </si>
  <si>
    <t>12 02 25 006 0</t>
  </si>
  <si>
    <t>Tallinna Loomaaed</t>
  </si>
  <si>
    <t>projekt „Loodusteaduslik loometöö loomaaias"</t>
  </si>
  <si>
    <t>225 20 81 90 0</t>
  </si>
  <si>
    <t>225 20 81 80 0</t>
  </si>
  <si>
    <t>12 52 25 128 0</t>
  </si>
  <si>
    <t>Lavastuse "Viimane mustpea" näitlejate tasustamine</t>
  </si>
  <si>
    <t>vihmaveesüsteemi remont</t>
  </si>
  <si>
    <t>Tallinna Asunduse Lasted</t>
  </si>
  <si>
    <t>Tööraamatud ja -vihikud - kolmandad isikud</t>
  </si>
  <si>
    <t>Õpikud riigieelarvelisest haridustoetusest - kolmandad isikud</t>
  </si>
  <si>
    <t>Tööraamatud ja –vihikud riigieelarvelisest haridustoetusest - kolmandad isikud</t>
  </si>
  <si>
    <t>Muud õppevahendid riigieelarvelisest haridustoetusest - kolmandad isikud</t>
  </si>
  <si>
    <t>Koolituskulud (s.h.koolituslähetus)</t>
  </si>
  <si>
    <t>Koolitusruumide ja -inventari rent</t>
  </si>
  <si>
    <t>12 52 25 129 0</t>
  </si>
  <si>
    <t>Venekeelsete kirjandusürituste sari "Lugejate neljapäev"</t>
  </si>
  <si>
    <t>227 22 45 00 0</t>
  </si>
  <si>
    <t>projekt "Riskilaste toetusprogrammi rakendamine läbi noortekeskuste"</t>
  </si>
  <si>
    <t>223 11 81 68 0</t>
  </si>
  <si>
    <t>HTM -projektid 3</t>
  </si>
  <si>
    <t xml:space="preserve">Tallinna Õismäe Vene Lütseum </t>
  </si>
  <si>
    <t xml:space="preserve">projekt "Using Social Studies and Languages to Teach Sustainability at the Uppet Secondary Level" </t>
  </si>
  <si>
    <t>12 64 23 157 0</t>
  </si>
  <si>
    <t>12 07 47 001 0</t>
  </si>
  <si>
    <t>Ülemiste Ühisterminali ideekonkursi auhinnafond</t>
  </si>
  <si>
    <t xml:space="preserve">12 89 47 001 0 </t>
  </si>
  <si>
    <t>torutööd</t>
  </si>
  <si>
    <t>Kadrioru Lasteaed</t>
  </si>
  <si>
    <t>12 52 25 130 0</t>
  </si>
  <si>
    <t>Eduard Vilde 150. juubeli tähistamine</t>
  </si>
  <si>
    <t>eraldis Tallinna Moekombinaat AS-lt Ülemiste Ühisterminali ideekonkursi auhinnafondi</t>
  </si>
  <si>
    <t>12 07 28 001 0</t>
  </si>
  <si>
    <t>projekt "Turvavarustusele on õigus kõigil"</t>
  </si>
  <si>
    <t>228 82 29 00 0</t>
  </si>
  <si>
    <t>projekt "Turvavarustusele on õigus kõigil!"</t>
  </si>
  <si>
    <t>(Ameti)asutus</t>
  </si>
  <si>
    <t>Fondikeskuste grupp</t>
  </si>
  <si>
    <t>Versioon SAP-is</t>
  </si>
  <si>
    <t>Linnakassa</t>
  </si>
  <si>
    <t>002199</t>
  </si>
  <si>
    <t>FG25</t>
  </si>
  <si>
    <t>A05</t>
  </si>
  <si>
    <t>Tallinna Linnavolikogu Kantselei</t>
  </si>
  <si>
    <t>001099</t>
  </si>
  <si>
    <t>FG01</t>
  </si>
  <si>
    <t>A06</t>
  </si>
  <si>
    <t>Tallinna Linnakantselei</t>
  </si>
  <si>
    <t>002098</t>
  </si>
  <si>
    <t>FG02</t>
  </si>
  <si>
    <t>A23</t>
  </si>
  <si>
    <t>Tallinna Linnaarhiiv</t>
  </si>
  <si>
    <t>FG15</t>
  </si>
  <si>
    <t>A07</t>
  </si>
  <si>
    <t>Tallinna Perekonnaseisuamet</t>
  </si>
  <si>
    <t>FG09</t>
  </si>
  <si>
    <t>A08</t>
  </si>
  <si>
    <t>Tallinna Haridusameti haldusala*</t>
  </si>
  <si>
    <t>FG05</t>
  </si>
  <si>
    <t>A22</t>
  </si>
  <si>
    <t>FG07</t>
  </si>
  <si>
    <t>A24</t>
  </si>
  <si>
    <t xml:space="preserve">Tallinna Keskraamatukogu </t>
  </si>
  <si>
    <t xml:space="preserve">Tallinna Filharmoonia </t>
  </si>
  <si>
    <t xml:space="preserve">Tallinna Linnateater </t>
  </si>
  <si>
    <t xml:space="preserve">Tallinna Loomaaed </t>
  </si>
  <si>
    <t xml:space="preserve">Tallinna Pelgulinna Rahvamaja </t>
  </si>
  <si>
    <t xml:space="preserve">Tallinna Linnamuuseum </t>
  </si>
  <si>
    <t xml:space="preserve">Tallinna Rahvaülikool </t>
  </si>
  <si>
    <t>Vene Kultuurikeskus</t>
  </si>
  <si>
    <t>003099</t>
  </si>
  <si>
    <t>Tallinna Spordi- ja Noorsooameti haldusala</t>
  </si>
  <si>
    <t>FG11</t>
  </si>
  <si>
    <t>A25</t>
  </si>
  <si>
    <t>Tallinna Spordi- ja Noorsooamet</t>
  </si>
  <si>
    <t>Kadrioru Staadion</t>
  </si>
  <si>
    <t>Pirita Spordikeskus</t>
  </si>
  <si>
    <t xml:space="preserve">Tallinna Spordihall </t>
  </si>
  <si>
    <t xml:space="preserve">Kristiine Sport </t>
  </si>
  <si>
    <t xml:space="preserve">Nõmme Spordikeskus </t>
  </si>
  <si>
    <t>251599</t>
  </si>
  <si>
    <t>Tallinna Sotsiaal- ja Tervishoiuameti haldusala</t>
  </si>
  <si>
    <t>FG10</t>
  </si>
  <si>
    <t>A17</t>
  </si>
  <si>
    <t>Tallinna Sotsiaal- ja Tervishoiuamet</t>
  </si>
  <si>
    <t xml:space="preserve">Tallinna Kiirabi </t>
  </si>
  <si>
    <t xml:space="preserve">Tallinna Laste Turvakeskus </t>
  </si>
  <si>
    <t xml:space="preserve">Tallinna Lastekodu </t>
  </si>
  <si>
    <t>Tallinna Vaimse Tervise Keskus</t>
  </si>
  <si>
    <t>Tallinna Sotsiaaltöö Keskus</t>
  </si>
  <si>
    <t>Tallinna Perekeskus</t>
  </si>
  <si>
    <t>Tallinna Linnavaraamet</t>
  </si>
  <si>
    <t>FG08</t>
  </si>
  <si>
    <t>A10</t>
  </si>
  <si>
    <t>Tallinna Ettevõtlusameti haldusala</t>
  </si>
  <si>
    <t>FG04</t>
  </si>
  <si>
    <t>A21</t>
  </si>
  <si>
    <t>Tallinna Ettevõtlusamet</t>
  </si>
  <si>
    <t>005099</t>
  </si>
  <si>
    <t>Tallinna Turud haldus</t>
  </si>
  <si>
    <t>Nõmme turg</t>
  </si>
  <si>
    <t>Lasnamäe turg</t>
  </si>
  <si>
    <t>Kalaturg</t>
  </si>
  <si>
    <t>Tallinna Transpordiamet</t>
  </si>
  <si>
    <t>FG13</t>
  </si>
  <si>
    <t>A19</t>
  </si>
  <si>
    <t>FG06</t>
  </si>
  <si>
    <t>A18</t>
  </si>
  <si>
    <t>Tallinna Kommunaalamet</t>
  </si>
  <si>
    <t>Tallinna Keskkonnaamet</t>
  </si>
  <si>
    <t>Tallinna Kalmistud</t>
  </si>
  <si>
    <t xml:space="preserve">Tallinna Botaanikaaed </t>
  </si>
  <si>
    <t>Tallinna Linnaplaneerimise Amet</t>
  </si>
  <si>
    <t>FG12</t>
  </si>
  <si>
    <t>A11</t>
  </si>
  <si>
    <t>Tallinna Munitsipaalpolitsei Amet</t>
  </si>
  <si>
    <t>FG24</t>
  </si>
  <si>
    <t>A26</t>
  </si>
  <si>
    <t>Haabersti Linnaosa Valitsuse haldusala</t>
  </si>
  <si>
    <t>FG16</t>
  </si>
  <si>
    <t>A12</t>
  </si>
  <si>
    <t xml:space="preserve">Haabersti Sotsiaalkeskus </t>
  </si>
  <si>
    <t>Tallinna Kesklinna Valitsuse haldusala</t>
  </si>
  <si>
    <t>FG17</t>
  </si>
  <si>
    <t>A02</t>
  </si>
  <si>
    <t>Tallinna Kesklinna Valitsus</t>
  </si>
  <si>
    <t xml:space="preserve">Tallinna Kesklinna Sotsiaalkeskus </t>
  </si>
  <si>
    <t>264099</t>
  </si>
  <si>
    <t>263599</t>
  </si>
  <si>
    <t>264599</t>
  </si>
  <si>
    <t>Kristiine Linnaosa Valitsuse haldusala</t>
  </si>
  <si>
    <t>FG18</t>
  </si>
  <si>
    <t>A13</t>
  </si>
  <si>
    <t>Lasnamäe Linnaosa Valitsuse haldusala</t>
  </si>
  <si>
    <t>FG19</t>
  </si>
  <si>
    <t>A03</t>
  </si>
  <si>
    <t xml:space="preserve">Kultuurikeskus Lindakivi </t>
  </si>
  <si>
    <t xml:space="preserve">Lasnamäe Spordikompleks </t>
  </si>
  <si>
    <t>Lasnamäe Sotsiaalkeskus</t>
  </si>
  <si>
    <t>Mustamäe Linnaosa Valitsuse haldusala</t>
  </si>
  <si>
    <t>FG20</t>
  </si>
  <si>
    <t>A04</t>
  </si>
  <si>
    <t>Nõmme Linnaosa Valitsuse haldusala</t>
  </si>
  <si>
    <t>FG21</t>
  </si>
  <si>
    <t>A14</t>
  </si>
  <si>
    <t xml:space="preserve">Nõmme Kultuurikeskus </t>
  </si>
  <si>
    <t xml:space="preserve">Nõmme Sotsiaalmaja </t>
  </si>
  <si>
    <t>Pirita Linnaosa Valitsuse haldusala</t>
  </si>
  <si>
    <t>FG22</t>
  </si>
  <si>
    <t>A15</t>
  </si>
  <si>
    <t xml:space="preserve">Pirita Vaba Aja Keskus </t>
  </si>
  <si>
    <t>Põhja-Tallinna Valitsuse haldusala</t>
  </si>
  <si>
    <t>FG23</t>
  </si>
  <si>
    <t>A16</t>
  </si>
  <si>
    <t xml:space="preserve">Põhja-Tallinna Sotsiaalkeskus </t>
  </si>
  <si>
    <t xml:space="preserve">Paljassaare Sotsiaalmaja </t>
  </si>
  <si>
    <t xml:space="preserve">Tallinna Salme Kultuurikeskus </t>
  </si>
  <si>
    <t>* Fondikeskuste gruppide loend asub lehel "HA fondikeskused".</t>
  </si>
  <si>
    <t>Asutus</t>
  </si>
  <si>
    <t>Fondikeskuste grupi nimetus</t>
  </si>
  <si>
    <t>Tallinna Haridusameti haldusala</t>
  </si>
  <si>
    <t>Koolieelsed lasteasutused</t>
  </si>
  <si>
    <t>FG059</t>
  </si>
  <si>
    <t>041099</t>
  </si>
  <si>
    <t>045099</t>
  </si>
  <si>
    <t>046099</t>
  </si>
  <si>
    <t>064099</t>
  </si>
  <si>
    <t>065099</t>
  </si>
  <si>
    <t>067099</t>
  </si>
  <si>
    <t>Tallinna Tammetõru Lasteaed</t>
  </si>
  <si>
    <t>068099</t>
  </si>
  <si>
    <t>069099</t>
  </si>
  <si>
    <t xml:space="preserve">Tallinna Järveotsa Lasteaed </t>
  </si>
  <si>
    <t>Tallinna Padriku Lasteaed</t>
  </si>
  <si>
    <t xml:space="preserve">Tallinna Lasteaed Karikakar </t>
  </si>
  <si>
    <t>Tallinna Rännaku Lasteaed</t>
  </si>
  <si>
    <t>Tallinna Kihnu Lasteaed</t>
  </si>
  <si>
    <t xml:space="preserve">Tallinna Rukkilille Lasteaed </t>
  </si>
  <si>
    <t xml:space="preserve">Tallinna Lasteaed Vikerkaar </t>
  </si>
  <si>
    <t xml:space="preserve">Siisikese Lasteaed </t>
  </si>
  <si>
    <t xml:space="preserve">Muumipere Lastesõim </t>
  </si>
  <si>
    <t xml:space="preserve">Lastesõim Planeedi Mudila </t>
  </si>
  <si>
    <t>Tallinna Kullatera  Lasteaed</t>
  </si>
  <si>
    <t xml:space="preserve">Tallinna 9. Lasteaed </t>
  </si>
  <si>
    <t xml:space="preserve">Rõõmutarekese Lasteaed </t>
  </si>
  <si>
    <t xml:space="preserve">Tallinna 22. Lasteaed </t>
  </si>
  <si>
    <t xml:space="preserve">Tallinna Päevalille Lasteaed </t>
  </si>
  <si>
    <t xml:space="preserve">Tallinna Endla Lasteaed </t>
  </si>
  <si>
    <t xml:space="preserve">Tallinna Virmalise Lasteaed </t>
  </si>
  <si>
    <t>Tallinna Mürakaru Lasteaed</t>
  </si>
  <si>
    <t xml:space="preserve">Tallinna Terakese Lasteaed </t>
  </si>
  <si>
    <t xml:space="preserve">Tallinna Liivalossi Lasteaed </t>
  </si>
  <si>
    <t xml:space="preserve">Tallinna Päikesejänku Lasteaed </t>
  </si>
  <si>
    <t xml:space="preserve">Tallinna Lasteaed Südameke </t>
  </si>
  <si>
    <t xml:space="preserve">Tallinna Liivalaia Lasteaed </t>
  </si>
  <si>
    <t xml:space="preserve">Tallinna Mesimummu Lasteaed </t>
  </si>
  <si>
    <t xml:space="preserve">Tallinna Komeedi Lasteaed </t>
  </si>
  <si>
    <t xml:space="preserve">Tallinna Suitsupääsupesa Lasteaed </t>
  </si>
  <si>
    <t xml:space="preserve">Tallinna Unistuse Lasteaed </t>
  </si>
  <si>
    <t xml:space="preserve">Tallinna Tihase Lasteaed </t>
  </si>
  <si>
    <t xml:space="preserve">Tallinna Kullerkupu Lasteaed </t>
  </si>
  <si>
    <t xml:space="preserve">Tallinna Mutionu Lasteaed </t>
  </si>
  <si>
    <t xml:space="preserve">Tallinna Lepatriinu Lasteaed </t>
  </si>
  <si>
    <t xml:space="preserve">Tallinna Haraka Lasteaed </t>
  </si>
  <si>
    <t xml:space="preserve">Tallinna Muinasjutu Lasteaed </t>
  </si>
  <si>
    <t xml:space="preserve">Tallinna Asunduse Lasteaed </t>
  </si>
  <si>
    <t xml:space="preserve">Tallinna Liikuri Lasteaed </t>
  </si>
  <si>
    <t xml:space="preserve">Tallinna Pae Lasteaed </t>
  </si>
  <si>
    <t xml:space="preserve">Tallinna Kivimurru Lasteaed </t>
  </si>
  <si>
    <t xml:space="preserve">Tallinna Pallasti Lasteaed </t>
  </si>
  <si>
    <t xml:space="preserve">Tallinna Raadiku Lasteaed </t>
  </si>
  <si>
    <t xml:space="preserve">Tallinna Sikupilli Lasteaed </t>
  </si>
  <si>
    <t xml:space="preserve">Tallinna Ülemiste Lasteaed </t>
  </si>
  <si>
    <t xml:space="preserve">Tallinna Läänemere Lasteaed </t>
  </si>
  <si>
    <t xml:space="preserve">Tallinna Paekaare Lasteaed </t>
  </si>
  <si>
    <t xml:space="preserve">Tallinna Lindakivi Lasteaed </t>
  </si>
  <si>
    <t xml:space="preserve">Tallinna Suur-Pae Lasteaed </t>
  </si>
  <si>
    <t xml:space="preserve">Tallinna Loitsu Lasteaed </t>
  </si>
  <si>
    <t xml:space="preserve">Tallinna Arbu Lasteaed </t>
  </si>
  <si>
    <t xml:space="preserve">Tallinna Mustakivi Lasteaed </t>
  </si>
  <si>
    <t xml:space="preserve">Tallinna Seli Lasteaed </t>
  </si>
  <si>
    <t xml:space="preserve">Tallinna Ümera Lasteaed </t>
  </si>
  <si>
    <t xml:space="preserve">Tallinna Kuristiku Lasteaed </t>
  </si>
  <si>
    <t xml:space="preserve">Tallinna Linnamäe Lasteaed </t>
  </si>
  <si>
    <t xml:space="preserve">Tallinna Muhu Lasteaed </t>
  </si>
  <si>
    <t xml:space="preserve">Tallinna Vormsi Lasteaed </t>
  </si>
  <si>
    <t xml:space="preserve">Tallinna Priisle Lasteaed </t>
  </si>
  <si>
    <t xml:space="preserve">Tallinna Mahtra Lasteaed </t>
  </si>
  <si>
    <t xml:space="preserve">Tallinna Lasteaed Vesiroos </t>
  </si>
  <si>
    <t xml:space="preserve">Tallinna Sõbrakese Lasteaed </t>
  </si>
  <si>
    <t xml:space="preserve">Tallinna Männikäbi Lasteaed </t>
  </si>
  <si>
    <t xml:space="preserve">Tallinna Männi Lasteaed </t>
  </si>
  <si>
    <t xml:space="preserve">Tallinna Lasteaed Sinilind </t>
  </si>
  <si>
    <t xml:space="preserve">Tallinna Lehola Lasteaed </t>
  </si>
  <si>
    <t xml:space="preserve">Tallinna Lasteaed Kiikhobu </t>
  </si>
  <si>
    <t xml:space="preserve">Tallinna Liivaku Lasteaed </t>
  </si>
  <si>
    <t xml:space="preserve">Tallinna Lasteaed Õunake </t>
  </si>
  <si>
    <t xml:space="preserve">Tallinna Piiri Lasteaed </t>
  </si>
  <si>
    <t xml:space="preserve">Tallinna Lasteaed Nõmmekannike </t>
  </si>
  <si>
    <t xml:space="preserve">Tallinna Lasteaed Mikumanni </t>
  </si>
  <si>
    <t xml:space="preserve">Tallinna Männiku Lasteaed </t>
  </si>
  <si>
    <t xml:space="preserve">Tallinna Lasteaed Männimudila </t>
  </si>
  <si>
    <t xml:space="preserve">Tallinna Lasteaed Kaseke </t>
  </si>
  <si>
    <t xml:space="preserve">Tallinna Lasteaed Rabarüblik </t>
  </si>
  <si>
    <t xml:space="preserve">Tallinna Lastesõim Mõmmik </t>
  </si>
  <si>
    <t xml:space="preserve">Tallinna Lastesõim Hellik </t>
  </si>
  <si>
    <t xml:space="preserve">Tallinna Raku Lasteaed </t>
  </si>
  <si>
    <t xml:space="preserve">Pirita Kose Lasteaed </t>
  </si>
  <si>
    <t xml:space="preserve">Pirita Lasteaed </t>
  </si>
  <si>
    <t xml:space="preserve">Merivälja Lasteaed </t>
  </si>
  <si>
    <t xml:space="preserve">Kopli Lasteaed </t>
  </si>
  <si>
    <t xml:space="preserve">Kolde Lasteaed </t>
  </si>
  <si>
    <t xml:space="preserve">Lasteaed Kelluke </t>
  </si>
  <si>
    <t xml:space="preserve">Lasteaed Maasikas </t>
  </si>
  <si>
    <t xml:space="preserve">Sitsi Lasteaed </t>
  </si>
  <si>
    <t xml:space="preserve">Lastesõim Päkapikk </t>
  </si>
  <si>
    <t xml:space="preserve">Lasteaed Kajakas </t>
  </si>
  <si>
    <t xml:space="preserve">Kalamaja Lasteaed </t>
  </si>
  <si>
    <t xml:space="preserve">Pelguranna Lasteaed </t>
  </si>
  <si>
    <t xml:space="preserve">Lasteaed Ojake </t>
  </si>
  <si>
    <t xml:space="preserve">Lasteaed Mesipuu </t>
  </si>
  <si>
    <t>Lasteaed-algkoolid, põhikoolid ja gümnaasiumid</t>
  </si>
  <si>
    <t>FG054FG056</t>
  </si>
  <si>
    <t>Põhikoolid</t>
  </si>
  <si>
    <t>FG055</t>
  </si>
  <si>
    <t>040099</t>
  </si>
  <si>
    <t xml:space="preserve">Lasnamäe Põhikool </t>
  </si>
  <si>
    <t>084099</t>
  </si>
  <si>
    <t xml:space="preserve">Tallinna Rahumäe Pōhikool </t>
  </si>
  <si>
    <t>086099</t>
  </si>
  <si>
    <t xml:space="preserve">Tallinna Nõmme Põhikool </t>
  </si>
  <si>
    <t>087099</t>
  </si>
  <si>
    <t xml:space="preserve">Tallinna Kivimäe Pōhikool </t>
  </si>
  <si>
    <t>089099</t>
  </si>
  <si>
    <t>094099</t>
  </si>
  <si>
    <t xml:space="preserve">Kalamaja Põhikool </t>
  </si>
  <si>
    <t>095099</t>
  </si>
  <si>
    <t xml:space="preserve">Ristiku Pōhikool </t>
  </si>
  <si>
    <t>Tallinna Merekalda Kool</t>
  </si>
  <si>
    <t>Lasteaed-algkoolid</t>
  </si>
  <si>
    <t>FG054</t>
  </si>
  <si>
    <t>066099</t>
  </si>
  <si>
    <t>Gümnaasiumid</t>
  </si>
  <si>
    <t>FG056</t>
  </si>
  <si>
    <t xml:space="preserve">Tallinna Järveotsa Gümnaasium </t>
  </si>
  <si>
    <t xml:space="preserve">Haabersti Vene Gümnaasium </t>
  </si>
  <si>
    <t xml:space="preserve">Tallinna Mustjõe Gümnaasium </t>
  </si>
  <si>
    <t xml:space="preserve">Gustav Adolfi Gümnaasium </t>
  </si>
  <si>
    <t xml:space="preserve">Tallinna Reaalkool </t>
  </si>
  <si>
    <t xml:space="preserve">Tallinna Kesklinna Vene Gümnaasium </t>
  </si>
  <si>
    <t xml:space="preserve">Tallinna Tõnismäe Reaalkool </t>
  </si>
  <si>
    <t xml:space="preserve">Tallinna Ühisgümnaasium </t>
  </si>
  <si>
    <t xml:space="preserve">Tallinna 21. Kool </t>
  </si>
  <si>
    <t xml:space="preserve">Tallinna Juhkentali Gümnaasium </t>
  </si>
  <si>
    <t xml:space="preserve">Tallinna Humanitaargümnaasium </t>
  </si>
  <si>
    <t xml:space="preserve">Kadrioru Saksa Gümnaasium </t>
  </si>
  <si>
    <t>Tallinna Südalinna Kool</t>
  </si>
  <si>
    <t xml:space="preserve">Tallinna Prantsuse Lütseum </t>
  </si>
  <si>
    <t xml:space="preserve">Jakob Westholmi Gümnaasium </t>
  </si>
  <si>
    <t xml:space="preserve">Tallinna Juudi Kool </t>
  </si>
  <si>
    <t xml:space="preserve">Vanalinna Hariduskolleegium </t>
  </si>
  <si>
    <t xml:space="preserve">Tallinna Lilleküla Gümnaasium </t>
  </si>
  <si>
    <t>Tallinna Kristiine Gümnaasium</t>
  </si>
  <si>
    <t xml:space="preserve">Tallinna Paekaare Gümnaasium </t>
  </si>
  <si>
    <t xml:space="preserve">Tallinna Laagna Gümnaasium </t>
  </si>
  <si>
    <t xml:space="preserve">Tallinna Sikupilli Keskkool </t>
  </si>
  <si>
    <t xml:space="preserve">Tallinna Pae Gümnaasium </t>
  </si>
  <si>
    <t xml:space="preserve">Lasnamäe Vene Gümnaasium </t>
  </si>
  <si>
    <t>058099</t>
  </si>
  <si>
    <t xml:space="preserve">Tallinna Kuristiku Gümnaasium </t>
  </si>
  <si>
    <t>060099</t>
  </si>
  <si>
    <t>Tallinna Linnamäe Vene Lütseum</t>
  </si>
  <si>
    <t xml:space="preserve">Tallinna Läänemere Gümnaasium </t>
  </si>
  <si>
    <t xml:space="preserve">Tallinna 32. Keskkool </t>
  </si>
  <si>
    <t xml:space="preserve">Tallinna 37. Keskkool </t>
  </si>
  <si>
    <t xml:space="preserve">Tallinna Tehnikagümnaasium </t>
  </si>
  <si>
    <t xml:space="preserve">Tallinna Mustamäe Gümnaasium </t>
  </si>
  <si>
    <t xml:space="preserve">Tallinna Mustamäe Reaalgümnaasium </t>
  </si>
  <si>
    <t xml:space="preserve">Tallinna Mustamäe Humanitaargümnaasium </t>
  </si>
  <si>
    <t xml:space="preserve">Tallinna 53. Keskkool </t>
  </si>
  <si>
    <t xml:space="preserve">Tallinna Saksa Gümnaasium </t>
  </si>
  <si>
    <t xml:space="preserve">Tallinna Nõmme Gümnaasium </t>
  </si>
  <si>
    <t xml:space="preserve">Pirita Majandusgümnaasium   </t>
  </si>
  <si>
    <t xml:space="preserve">Tallinna Heleni Kool </t>
  </si>
  <si>
    <t xml:space="preserve">Pelgulinna Gümnaasium </t>
  </si>
  <si>
    <t xml:space="preserve">Tallinna Ranniku Gümnaasium </t>
  </si>
  <si>
    <t>097099</t>
  </si>
  <si>
    <t xml:space="preserve">Ehte Humanitaargümnaasium </t>
  </si>
  <si>
    <t>Erivajadustega õpilaste koolid</t>
  </si>
  <si>
    <t>FG057</t>
  </si>
  <si>
    <t>019099</t>
  </si>
  <si>
    <t>Tallinna Kadaka Põhikool</t>
  </si>
  <si>
    <t>047099</t>
  </si>
  <si>
    <t>Täiskasvanute Gümnaasiumid</t>
  </si>
  <si>
    <t>FG058</t>
  </si>
  <si>
    <t>042099</t>
  </si>
  <si>
    <t>Tallinna Vanalinna Täiskasvanute Gümnaasium</t>
  </si>
  <si>
    <t>043099</t>
  </si>
  <si>
    <t xml:space="preserve">Vana-Kalamaja Täiskasvanute Gümnaasium </t>
  </si>
  <si>
    <t>Muusika, kunsti- ja huvikoolid</t>
  </si>
  <si>
    <t>FG052FG053</t>
  </si>
  <si>
    <t>Muusika- ja kunstikoolid</t>
  </si>
  <si>
    <t>FG052</t>
  </si>
  <si>
    <t>009099</t>
  </si>
  <si>
    <t xml:space="preserve">Nõmme Muusikakool </t>
  </si>
  <si>
    <t>010099</t>
  </si>
  <si>
    <t xml:space="preserve">Lasnamäe Muusikakool </t>
  </si>
  <si>
    <t>011099</t>
  </si>
  <si>
    <t xml:space="preserve">Tallinna Muusikakool </t>
  </si>
  <si>
    <t>012099</t>
  </si>
  <si>
    <t xml:space="preserve">Tallinna Kunstikool </t>
  </si>
  <si>
    <t>Huvikoolid</t>
  </si>
  <si>
    <t>FG053</t>
  </si>
  <si>
    <t>013099</t>
  </si>
  <si>
    <t>014099</t>
  </si>
  <si>
    <t>015099</t>
  </si>
  <si>
    <t>016099</t>
  </si>
  <si>
    <t>017099</t>
  </si>
  <si>
    <t xml:space="preserve">Tallinna Kopli Noortemaja </t>
  </si>
  <si>
    <t>Muud asutused</t>
  </si>
  <si>
    <t>FG051</t>
  </si>
  <si>
    <t>006099</t>
  </si>
  <si>
    <t>Tallinna Haridusamet</t>
  </si>
  <si>
    <t>007099</t>
  </si>
  <si>
    <t xml:space="preserve">Tallinna Õpetajate Maja </t>
  </si>
  <si>
    <t>018099</t>
  </si>
  <si>
    <t>12 06 25 132 0</t>
  </si>
  <si>
    <t>Loengusari "Etüüdid kodu ja maastikuga" -A.H. Tammsaare muuseumi projekt</t>
  </si>
  <si>
    <t>12 06 25 133 0</t>
  </si>
  <si>
    <t>A.H.Tammsaare Muuseumi Kultuuriülikool</t>
  </si>
  <si>
    <t>12 52 25 131 0</t>
  </si>
  <si>
    <t>Kohtumisürituste sari "Tule mängu!"</t>
  </si>
  <si>
    <t>12 52 23 093 0</t>
  </si>
  <si>
    <t>Kooli 70. aastapäeva kontsertaktuse korraldamine</t>
  </si>
  <si>
    <t>12 89 23 042 0</t>
  </si>
  <si>
    <t>Vaata Maailma SA - projekt "Jänku-Jussi NutiLabori Terakesed"</t>
  </si>
  <si>
    <t>12 89 23 043 0</t>
  </si>
  <si>
    <t>Maanteeametilt projekt "Merivälja lapsed turvaliselt jalgratastega kooli!"</t>
  </si>
  <si>
    <t>223 43 25 00 0</t>
  </si>
  <si>
    <t>12 91 23 022 0</t>
  </si>
  <si>
    <t>Nordplus Nordiske Sprak 2014 "Building language bridges"</t>
  </si>
  <si>
    <t>Tallinna Järveotsa Gümnaasium</t>
  </si>
  <si>
    <t>ventilatsiooni ja torustike remont</t>
  </si>
  <si>
    <t>Pühavaimu 8 hoone renoveerimisprojekt ja osaline remont</t>
  </si>
  <si>
    <t>klassiruumide ümberehitus, ventilatsioon,  katuse remont ja veesisendi vahetus</t>
  </si>
  <si>
    <t>torustike remont ja ATS-i remont</t>
  </si>
  <si>
    <t>fassaadi remont  ja välistrepi remont</t>
  </si>
  <si>
    <t>rühmaruumi remont ja sisutuse ost, katuse remont, torustike remont</t>
  </si>
  <si>
    <t>tarbeveesüsteemi remont ja ventilatsiooni korrastamine</t>
  </si>
  <si>
    <t>asfaldi parandus ja elektrisüsteemi remont</t>
  </si>
  <si>
    <t>soojasõlme remont ja katuse remont</t>
  </si>
  <si>
    <t>veepuhastussüsteem  ja välistrepi remont</t>
  </si>
  <si>
    <t>küttesüsteemi vahetus, elektrisüsteemi ja põrandate remont ning kuivatuskappide ost</t>
  </si>
  <si>
    <t>pööningu soojustus  ja ventilatsioonikorstnate remont</t>
  </si>
  <si>
    <t>täiendavad mänguvahendidja välisvalgustus</t>
  </si>
  <si>
    <t xml:space="preserve">täiendavad mänguvahendid ja piirdeaia korrastamine </t>
  </si>
  <si>
    <t>evakuatsiooniväljapääsude ja katuse remont,  torustike remont</t>
  </si>
  <si>
    <t>12 64 23 158 0</t>
  </si>
  <si>
    <t>12 64 23 159 0</t>
  </si>
  <si>
    <t>osalemiseks kontaktseminaril "Early Childhood Education and Care" Belgias</t>
  </si>
  <si>
    <t>projekt "The development of teaching methods and materials with the use of ICT in teaching mathematics and natural sciences"</t>
  </si>
  <si>
    <t>Tallinna Muinasjutu Lasteaed</t>
  </si>
  <si>
    <t>12 67 23 064 0</t>
  </si>
  <si>
    <t>projekt "Ehte õppeklass looduses"</t>
  </si>
  <si>
    <t>Ehte Humanitaargümnaaisum</t>
  </si>
  <si>
    <t>12 52 25 132 0</t>
  </si>
  <si>
    <t>Hopneri Majale projekti "Sabatantsu tantsutoad" teostamiseks</t>
  </si>
  <si>
    <t>Kesklinna Vaba Aja Keskus</t>
  </si>
  <si>
    <t>116 05 20 21 0</t>
  </si>
  <si>
    <t>looduskooli liikmemaks</t>
  </si>
  <si>
    <t>282 12 00 00 0</t>
  </si>
  <si>
    <t>282 12 01 00 0</t>
  </si>
  <si>
    <t>Toetused linna äriühingutele</t>
  </si>
  <si>
    <t>toetus Ühistupanga Asutamise SA-le</t>
  </si>
  <si>
    <t>Tallinna Turud Punane 48 hoone renoveerimine ja sisustamine</t>
  </si>
  <si>
    <t>12 89 82 001 0</t>
  </si>
  <si>
    <t>BCS Koolituse AS</t>
  </si>
  <si>
    <t>TÜHI FOND</t>
  </si>
  <si>
    <t>12 89 20 001 0</t>
  </si>
  <si>
    <t>228 79 00 00 0</t>
  </si>
  <si>
    <t>228 79 01 00 0</t>
  </si>
  <si>
    <t>Tallinna Perekeskuse hoone II korruse remont</t>
  </si>
  <si>
    <t>Jalgpalliväljak Vikerlase 16a (TLN Spordihall)</t>
  </si>
  <si>
    <t>12 99 20 001 0</t>
  </si>
  <si>
    <t>toetus INTA kongressi korraldamiseks (2015. a.)</t>
  </si>
  <si>
    <t>12 06 26 003 0</t>
  </si>
  <si>
    <t>Pirita SK jääpuhastusmasina soetamiseks</t>
  </si>
  <si>
    <t>Kaitsealustele nahkhiirtele Kadrioru pargi tiikide ümbruses soodsate elunemistingimuste loomise I etapp</t>
  </si>
  <si>
    <t>12 67 31 013 0</t>
  </si>
  <si>
    <t>12 06 25 134 0</t>
  </si>
  <si>
    <t xml:space="preserve">Tallinna Kammerorkestri  kontsert Müncheni Prinzregententheateris </t>
  </si>
  <si>
    <t>12 64 23 160 0</t>
  </si>
  <si>
    <t>12 64 23 161 0</t>
  </si>
  <si>
    <t>12 64 23 162 0</t>
  </si>
  <si>
    <t>12 64 23 163 0</t>
  </si>
  <si>
    <t>12 64 23 164 0</t>
  </si>
  <si>
    <t>Osalemine Belgias toimuval kontaktseminaril "Basic Skills"</t>
  </si>
  <si>
    <t>Projekt "Riding the Rainbow to a Berres Future"</t>
  </si>
  <si>
    <t>Projekt "Study the science of art. Study the art of science."</t>
  </si>
  <si>
    <t>Tallinna Mustamäe Humanitaargümnaaisum</t>
  </si>
  <si>
    <t>12 89 23 044 0</t>
  </si>
  <si>
    <t>12 89 23 045 0</t>
  </si>
  <si>
    <t>Vaata Maailma SA - projekt "Südalinna NutiLabor"</t>
  </si>
  <si>
    <t>Tallinna Sikupilli Lasteaed</t>
  </si>
  <si>
    <t>Vaata Maailma SA - projekt "Sikupilli Lasteaia Jänku-Jussi NutiLabor"</t>
  </si>
  <si>
    <t>899 41 99 00 0</t>
  </si>
  <si>
    <t>12 99 23 016 0</t>
  </si>
  <si>
    <t>Delegatsioonide vastuvõtt</t>
  </si>
  <si>
    <t>223 01 81 41 0</t>
  </si>
  <si>
    <t>AS Tallinna Jäätmete Taaskasutuskeskuse AS</t>
  </si>
  <si>
    <t>Lasnamäe ja Pirita lasteaiad</t>
  </si>
  <si>
    <t>Kristiine ja Põhja-Tallinna lasteaiad</t>
  </si>
  <si>
    <t>trepipiirded</t>
  </si>
  <si>
    <t>sadeveetorustiku remont</t>
  </si>
  <si>
    <t>fassaadi projekt</t>
  </si>
  <si>
    <t xml:space="preserve">ATS-süsteemi korrastamine </t>
  </si>
  <si>
    <t>Kuninga tänava galerii ATS-süsteemi paigaldus</t>
  </si>
  <si>
    <t>lagede ja ruumide remont</t>
  </si>
  <si>
    <t>Tallinna Kesklinna Vene Gümnaasium (Juhkentali 36)</t>
  </si>
  <si>
    <t>Tallinna Kesklinna Vene Gümnaasium (Kreutzwaldi 25)</t>
  </si>
  <si>
    <t>Tallinna Pääsküla Gümnaasium</t>
  </si>
  <si>
    <t>inventari ost</t>
  </si>
  <si>
    <t>Tammetõru Lasteaed</t>
  </si>
  <si>
    <t>KÜ grupp</t>
  </si>
  <si>
    <t>12 06 25 165 0</t>
  </si>
  <si>
    <t>Loomi ja kirjandust tutvustav ürituste sari "Lastega loomariigis"</t>
  </si>
  <si>
    <t>239 26 11 03 0</t>
  </si>
  <si>
    <t>Lasnamäe Saun</t>
  </si>
  <si>
    <t>12 89 23 046 0</t>
  </si>
  <si>
    <t>Eesti Muuseumiühing projekt "Päev täis pärandit/Pärandini rööbastel"</t>
  </si>
  <si>
    <t>12 91 23 023 0</t>
  </si>
  <si>
    <t>Nordplus Junior (toetuse vahendaja Klaipeda Gymnasium "Aitvaras") projekt "I Live in a Global Village"</t>
  </si>
  <si>
    <t>223 43 26 00 0</t>
  </si>
  <si>
    <t>Nordplus programmi välisprojekt  "I Live in a Global Village"</t>
  </si>
  <si>
    <t>Nordplus programmi välisprojekt  "Primary students experiment, observe, investigate and create"</t>
  </si>
  <si>
    <t>Nordplus programmi välisprojekt  "Building language bridges"</t>
  </si>
  <si>
    <t>3232</t>
  </si>
  <si>
    <t>239 11 81 00 0</t>
  </si>
  <si>
    <t>elamumajanduse uuringud</t>
  </si>
  <si>
    <t>12 06 25 166 0</t>
  </si>
  <si>
    <t>Salme Kultuurikeskuse akende väljavahetamine</t>
  </si>
  <si>
    <t>Olevimägi 8 WC-de väljaehitamine</t>
  </si>
  <si>
    <t>227 22 46 00 0</t>
  </si>
  <si>
    <t>projekt "Ühise mure meetodi juurutamine kiusamisjuhtumite lahendamiseks Nõmme linnaosa haridusasutustes"</t>
  </si>
  <si>
    <t>Hopneri maja fassaadi renoveerimine</t>
  </si>
  <si>
    <t>Viruvärava tornide restaureerimine ja konserveerimine</t>
  </si>
  <si>
    <t>201 04 10 00 0</t>
  </si>
  <si>
    <t>Linnavalitsuse liikmete bürood</t>
  </si>
  <si>
    <t>Videoülekannete süsteemi uuendamine</t>
  </si>
  <si>
    <t xml:space="preserve">12 03 00 000 0 </t>
  </si>
  <si>
    <t>Justiitsministeerium</t>
  </si>
  <si>
    <t>12 03 27 001 0</t>
  </si>
  <si>
    <t>228 15 22 00 0</t>
  </si>
  <si>
    <t>toidupakid</t>
  </si>
  <si>
    <t>228 15 22 20 0</t>
  </si>
  <si>
    <t>228 15 22 30 0</t>
  </si>
  <si>
    <t>228 15 22 40 0</t>
  </si>
  <si>
    <t>228 15 22 50 0</t>
  </si>
  <si>
    <t>228 15 22 60 0</t>
  </si>
  <si>
    <t>228 15 22 70 0</t>
  </si>
  <si>
    <t>228 15 22 80 0</t>
  </si>
  <si>
    <t>228 15 22 90 0</t>
  </si>
  <si>
    <t>toidupakid (Haabersti linnaosa)</t>
  </si>
  <si>
    <t>toidupakid (Kesklinn)</t>
  </si>
  <si>
    <t>toidupakid (Kristiine linnaosa)</t>
  </si>
  <si>
    <t>toidupakid (Lasnamäe linnaosa)</t>
  </si>
  <si>
    <t xml:space="preserve">toidupakid (Mustamäe linnaosa) </t>
  </si>
  <si>
    <t>toidupakid (Nõmme linnaosa)</t>
  </si>
  <si>
    <t>toidupakid (Pirita linnaosa)</t>
  </si>
  <si>
    <t>toidupakid (Põhja-Tallinn)</t>
  </si>
  <si>
    <t>228 15 22 99 0</t>
  </si>
  <si>
    <t>toidupakid (Ettevõtlusamet)</t>
  </si>
  <si>
    <t>248 50 00 00 0</t>
  </si>
  <si>
    <t>248 50 01 00 0</t>
  </si>
  <si>
    <t>Ideekonkurss „Tallinna innovaatiliste lahenduste teekaart“</t>
  </si>
  <si>
    <t>Idekonkurss</t>
  </si>
  <si>
    <t>220 26 00 00 0</t>
  </si>
  <si>
    <t>220 26 01 00 0</t>
  </si>
  <si>
    <t>INTA kongress</t>
  </si>
  <si>
    <t>INTA</t>
  </si>
  <si>
    <t>223 20 21 16 0</t>
  </si>
  <si>
    <t>Haridustöötajate tunnustamine</t>
  </si>
  <si>
    <t>Projekt "Knowing me- Knowing you"</t>
  </si>
  <si>
    <t>12 99 20 002 0</t>
  </si>
  <si>
    <t>kuni 31.12.2011</t>
  </si>
  <si>
    <t>12 99 20 005 0</t>
  </si>
  <si>
    <t>228 15 11 61 0</t>
  </si>
  <si>
    <t xml:space="preserve">päevakeskuse teenused peredele (Mustamäe linnaosa) </t>
  </si>
  <si>
    <t>Liiva kalmistu kabel (katuse remont)</t>
  </si>
  <si>
    <t xml:space="preserve"> SA Tallinna Ettevõtlusinkubaatorid</t>
  </si>
  <si>
    <t>Muud valitseva mõju all olevad üksused (FISis ei ole)</t>
  </si>
  <si>
    <t>õueala korrastamine ja välisuste vahetus</t>
  </si>
  <si>
    <t>välisseina parandus ja veetrassi remont, laeplaatide ja valgustustuse korrastamine</t>
  </si>
  <si>
    <t xml:space="preserve"> soojussõlme, elektrisüsteemi ja rumide remont, soojaveetorustiku remont</t>
  </si>
  <si>
    <t>12 89 23 047 0</t>
  </si>
  <si>
    <t>Integratsiooni Ühiskondlik Algatuskeskuse ESF projekt "TÖÖTEE- muukeelsete vanemate komleksne tugi tööle asumisel"</t>
  </si>
  <si>
    <t>225 42 00 00 0</t>
  </si>
  <si>
    <t>225 42 21 01 0</t>
  </si>
  <si>
    <t>Kirikute toetamine</t>
  </si>
  <si>
    <t>Toetus EELK Maarja Magdaleena kogudusele</t>
  </si>
  <si>
    <t>223 43 21 00 0</t>
  </si>
  <si>
    <t xml:space="preserve">Välisrahastusega projekt "GeniUS mudeli rakendamine haridusasutuste juhtide arendamisel" </t>
  </si>
  <si>
    <t xml:space="preserve">Tühjalt seisvate koolihoonete lammutamine </t>
  </si>
  <si>
    <t>Trammiliinide nr 3 ja 4 taristu rekonstrueerimine</t>
  </si>
  <si>
    <t>Tallinna Botaanikaaia meelte aia projekteerimine ja rajamine</t>
  </si>
  <si>
    <t>231 11 95 00 0</t>
  </si>
  <si>
    <t>Haljastute hooldusremont</t>
  </si>
  <si>
    <t>piletimüügi teenustasu</t>
  </si>
  <si>
    <t>Piletimüügi teenustasu</t>
  </si>
  <si>
    <t>Piiri spordi-ja puhkukeskuse elektri- ja kanalisatsioonisüsteemi rekonstrueerimine</t>
  </si>
  <si>
    <t>Vene Kutuurikeskus</t>
  </si>
  <si>
    <t>akende vahetus ja tuleohutusnõuete täitmine</t>
  </si>
  <si>
    <t>225 37 41 15 0</t>
  </si>
  <si>
    <t>MTÜ Kultuuritraditsioonid</t>
  </si>
  <si>
    <t>Aegna saare rajatiste rekonstrueerimine ja soetused tuleohutusnõuete täitmiseks</t>
  </si>
  <si>
    <t>Nõmme Vaba Aja Keskus</t>
  </si>
  <si>
    <t>281599</t>
  </si>
  <si>
    <t>252599</t>
  </si>
  <si>
    <t>Tondiraba Spordikeskus</t>
  </si>
  <si>
    <t>509099</t>
  </si>
  <si>
    <t xml:space="preserve">Tuulemaa tn 6 sotsiaalmajutusüksuse renoveerimine </t>
  </si>
  <si>
    <t>Sotsiaalmajutusüksused - jaotamata</t>
  </si>
  <si>
    <t>12 06 25 167 0</t>
  </si>
  <si>
    <t xml:space="preserve">Külalisetendused Soomes, Espoo Linnateatris lavastusega „Koletis kuu peal“ </t>
  </si>
  <si>
    <t>tuletõkkeuste vahetus</t>
  </si>
  <si>
    <t>keldritrassi avariiremont</t>
  </si>
  <si>
    <t>290 00 00 00 0</t>
  </si>
  <si>
    <t>ÜLEKANTAVAD KULUD - JAOTAMATA</t>
  </si>
  <si>
    <t>228 40 00 00 0</t>
  </si>
  <si>
    <t>Toetused toimetulekuraskustes peredele</t>
  </si>
  <si>
    <t>Tallinna Vaimse Tervise Keskuse (Hooldekodu tee 2) renoveerimine ja sisustus</t>
  </si>
  <si>
    <t>12 29 99 99 99 0</t>
  </si>
  <si>
    <t>Riigilt ja muudelt institutsioonidelt - jaotamata</t>
  </si>
  <si>
    <t>12 29 00 00 00 0</t>
  </si>
  <si>
    <t>Riigilt ja muudelt institutsioonidelt - jaotamata tegevuskuludeks</t>
  </si>
  <si>
    <t>12 29 99 99 98 0</t>
  </si>
  <si>
    <t>Riigilt ja muudelt institutsioonidelt - jaotamata investeeringuteks</t>
  </si>
  <si>
    <t>Estonia pst. 8 akende vahetus</t>
  </si>
  <si>
    <t>225 20 01 04 0</t>
  </si>
  <si>
    <t>Loomaaia haljastus</t>
  </si>
  <si>
    <t>116 03 61 00 0</t>
  </si>
  <si>
    <t>Tervise Arengu Instituut (TAI)</t>
  </si>
  <si>
    <t>soojussõlme remont</t>
  </si>
  <si>
    <t>veetrassi vahetus</t>
  </si>
  <si>
    <t>Tallinna Sinilinnu Lasteaed</t>
  </si>
  <si>
    <t>228 81 24 00 0</t>
  </si>
  <si>
    <t>MTÜ Heategevusühing Radiola</t>
  </si>
  <si>
    <t>Wismari tn 15a staadioni (avarii)remont</t>
  </si>
  <si>
    <t>põrandate remont ja tuletõkkeuste vahetus</t>
  </si>
  <si>
    <t>SA Tallinna Ettevõtlusinkubaatorid</t>
  </si>
  <si>
    <t>toetus SA-le Tallinna Ettevõtlusinkubaatorid</t>
  </si>
  <si>
    <t>Haabersti ja Mustamäe lasteaiad</t>
  </si>
  <si>
    <t>12 06 25 168 0</t>
  </si>
  <si>
    <t>Tõnu Kõrvitsa oratoorium</t>
  </si>
  <si>
    <t>12 06 25 169 0</t>
  </si>
  <si>
    <t>Tallinna Kammerorkestri osalemine EV Presidendi riigivisiidil</t>
  </si>
  <si>
    <t>12 06 25 170 0</t>
  </si>
  <si>
    <t xml:space="preserve">helilooja Tõnis Kaumannilt teose tellimiseks etendusele „Viimane mustpea“ </t>
  </si>
  <si>
    <t>2015.a. loodud fondid</t>
  </si>
  <si>
    <t>projekteerimine ja tervikrenoveerimise alustamine</t>
  </si>
  <si>
    <t>spordihoone renoveerimine (Amburi tn 19 vundamendi soojustamine)</t>
  </si>
  <si>
    <t>Tallinna Kunstigümnaasiumi</t>
  </si>
  <si>
    <t>Pihlaka tn 10 rekonstrueerimisprojekt</t>
  </si>
  <si>
    <t>Järveotsa tee 33 projekteerimine ja tervikrenoveerimise alustamine</t>
  </si>
  <si>
    <t>projekt "Loodusainete õppimist toetavad aktiivõppeprogrammid Tallinna Loomaaia Keskkonnhariduskeskuses"</t>
  </si>
  <si>
    <t>12 67 25 020 0</t>
  </si>
  <si>
    <t>12 99 25 010 0</t>
  </si>
  <si>
    <t xml:space="preserve">The Reading &amp; Writing Foundation kampaaniaks "Vote for your local library!" </t>
  </si>
  <si>
    <t>laste ja emad lastega turvakoduteenused</t>
  </si>
  <si>
    <t>turvakoduteenus emadele ja lastele</t>
  </si>
  <si>
    <t>turvakoduteenus väikelastele</t>
  </si>
  <si>
    <t>turvakoduteenus lastele</t>
  </si>
  <si>
    <t>Uimastiennetustegevus SA-s Tallinna Lastehaigla</t>
  </si>
  <si>
    <t>Tegevustoetus Sotsiaalrehabilitatsiooni Keskusele Loksa</t>
  </si>
  <si>
    <t>Toetus MTÜ-le AIDSi Tugikeskus uimastiennetustegevuseks</t>
  </si>
  <si>
    <t>228 40 11 00 0</t>
  </si>
  <si>
    <t>228 40 12 00 0</t>
  </si>
  <si>
    <t>228 40 13 00 0</t>
  </si>
  <si>
    <t>228 40 14 00 0</t>
  </si>
  <si>
    <t>228 40 15 00 0</t>
  </si>
  <si>
    <t>223 11 01 71 0</t>
  </si>
  <si>
    <t>Tallinna Nõustamiskeskus (LE)</t>
  </si>
  <si>
    <t>116 09 91 00 0</t>
  </si>
  <si>
    <t>tasu asutuse sõiduki kasutamise eest</t>
  </si>
  <si>
    <t>12 17 30 001 0</t>
  </si>
  <si>
    <t>teede ja tänavate korrashoiuks</t>
  </si>
  <si>
    <t>12 52 25 133 0</t>
  </si>
  <si>
    <t xml:space="preserve">Lugemisprogramm "Raamatuga kevadesse" </t>
  </si>
  <si>
    <t xml:space="preserve">Luulemaraton Tallinna Keskraamatukogus </t>
  </si>
  <si>
    <t>12 52 25 134 0</t>
  </si>
  <si>
    <t>keskküttetrassi projekteerimine</t>
  </si>
  <si>
    <t>Tallinna Tugikeskus Juks</t>
  </si>
  <si>
    <t>12 65 23 095 0</t>
  </si>
  <si>
    <t>12 65 23 094 0</t>
  </si>
  <si>
    <t>Stažeerimisperioodil stažeerija tundide asendustasud</t>
  </si>
  <si>
    <t>12 52 23 094 0</t>
  </si>
  <si>
    <t>Kontsertide korraldamine Viljandi Pauluse ja Pärnu Elizabethi kirikus</t>
  </si>
  <si>
    <t>Lai tn. 25 hoone renoverimine</t>
  </si>
  <si>
    <t>arhivaalide kogumine ja säilitamine</t>
  </si>
  <si>
    <t>perekonnaseisutoimingud</t>
  </si>
  <si>
    <t>arhiivi ja rahvastikuregistritoimingud</t>
  </si>
  <si>
    <t>652</t>
  </si>
  <si>
    <t>osalemine 10. Rahvusvahelisel Orkestrite Festivalil Itaalias, Cremonas</t>
  </si>
  <si>
    <t>12 52 23 095 0</t>
  </si>
  <si>
    <t>12 52 23 096 0</t>
  </si>
  <si>
    <t>Laste tantsurühma osalemine 52. Europeadel</t>
  </si>
  <si>
    <t>12 52 25 135 0</t>
  </si>
  <si>
    <t>Tammsaare muuseumi sügiskonverentsi esinejastipendiumid</t>
  </si>
  <si>
    <t>Raamatu "Noorsooteater/Tallinna Linnateater 50" (tööpealkiri)
väljaandmine</t>
  </si>
  <si>
    <t>12 06 26 004 0</t>
  </si>
  <si>
    <t>Tallinna Spordikool</t>
  </si>
  <si>
    <t>226 43 11 00 0</t>
  </si>
  <si>
    <t>12 11 28 030 0</t>
  </si>
  <si>
    <t>projekt "Riskikäitumise hindamise ja -juhtimise juhendajate koolitus"</t>
  </si>
  <si>
    <t>228 82 30 00 0</t>
  </si>
  <si>
    <t>spordikooli treenerite tööjõukulu-RE</t>
  </si>
  <si>
    <t>Spordikooli treenerite tööjõukulu toetus</t>
  </si>
  <si>
    <t>12 63 23 019 0</t>
  </si>
  <si>
    <t>Üldõpetuse ja ainetevahelise lõimingu loomine (ESF programmi "Üldhariduse pedagoogide kvalifikatsiooni tõstmine 2008-2014" raames)</t>
  </si>
  <si>
    <t>12 11 28 031 0</t>
  </si>
  <si>
    <t>projekt "Kannelde meisterdamise töötuba"</t>
  </si>
  <si>
    <t>228 82 31 00 0</t>
  </si>
  <si>
    <t>225 15 15 00 0</t>
  </si>
  <si>
    <t>muinsuskaitse (RE)</t>
  </si>
  <si>
    <t>Tallinna Pääsküla Gümnaaisum</t>
  </si>
  <si>
    <t>Projekt "Kraavikrõll avastab ümbritsevat maailma"</t>
  </si>
  <si>
    <t>Projekt "Keskkonnasõbralike eluviisideni läbi mitteformaalse õppe"</t>
  </si>
  <si>
    <t>12 67 23 065 0</t>
  </si>
  <si>
    <t>12 67 23 066 0</t>
  </si>
  <si>
    <t>12 64 23 165 0</t>
  </si>
  <si>
    <t>Tallinn Lasteaed Sinilind</t>
  </si>
  <si>
    <t>228 82 32 00 0</t>
  </si>
  <si>
    <t>projekt "Riskilaste ja -noorte tugisüsteemi väljaarendamine"</t>
  </si>
  <si>
    <t>12 11 28 032 0</t>
  </si>
  <si>
    <t>116 05 20 25 0</t>
  </si>
  <si>
    <t>linnalaagri osalustasu</t>
  </si>
  <si>
    <t xml:space="preserve">Pärnu mnt </t>
  </si>
  <si>
    <t>Bussiradade rekonstrueerimine</t>
  </si>
  <si>
    <t xml:space="preserve">A. Weizenbergi tn </t>
  </si>
  <si>
    <t>Majaka tn (Lasnamäe tn - Peterburi tee)</t>
  </si>
  <si>
    <t>Viru tn viimine ühele tasapinnale</t>
  </si>
  <si>
    <t>Haabersti ristmiku II etapi omaosalus (Rannamõisa tee)</t>
  </si>
  <si>
    <t>Sildade ja viaduktide kapitaalremont: Laagna tee Raadiku tänava viadukt jm</t>
  </si>
  <si>
    <t>Tartu mnt (Odra tn - Pallasti tn)</t>
  </si>
  <si>
    <t>Akadeemia tee (Ehitajate tee - Kadaka tee)</t>
  </si>
  <si>
    <t>Särjesilma tn ja Silgu tn tänavavalgustus</t>
  </si>
  <si>
    <t>Majaka tn. tänavavalgustus</t>
  </si>
  <si>
    <t>A.Weizenbergi tn tänavavalgustus</t>
  </si>
  <si>
    <t>Falgi tee tänavavalgustus</t>
  </si>
  <si>
    <t>Reha, Vigla, Keskküla, Kaabli, Koogu ja Kilde tn-te piirkonna tänavavalgustus</t>
  </si>
  <si>
    <t>12 10 28 001 0</t>
  </si>
  <si>
    <t>Tallinna Kiirabile Politsei- ja Piirivalveametilt turvamiseks saadud vahendid</t>
  </si>
  <si>
    <t>12 64 23 166 0</t>
  </si>
  <si>
    <t>projekti "Earli Childhood and Care and Basic Skills" raames seminaril osalemiseks Stockholmis</t>
  </si>
  <si>
    <t>TEACH projekt "Translating and implementing evidence based theory and assessment into the classroom practice to heighten aducation for all"</t>
  </si>
  <si>
    <t>228 82 33 00 0</t>
  </si>
  <si>
    <t>12 11 28 033 0</t>
  </si>
  <si>
    <t>Kristiine Päevakeskusele mööbli soetamine</t>
  </si>
  <si>
    <t>12 91 25 005 0</t>
  </si>
  <si>
    <t>Nordplus projekti  “Future Literacy Net” ettevalmistuskoosolekul osalemiseks</t>
  </si>
  <si>
    <t>223 20 21 51 0</t>
  </si>
  <si>
    <t>Õpilasakadeemia /olümpiaadideks ettevalmistamine</t>
  </si>
  <si>
    <t>228 38 03 00 0</t>
  </si>
  <si>
    <t>Toimetulekutoetuse maksmise korraldamise hüvitis</t>
  </si>
  <si>
    <t>12 06 25 171 0</t>
  </si>
  <si>
    <t>Minu oma koomiks: graafikalaua abil koomiksi tegemise töötuba noortele</t>
  </si>
  <si>
    <t>12 06 25 172 0</t>
  </si>
  <si>
    <t xml:space="preserve">Loeme valmis „Oma raamatu“: lastele ja noortele suunatud lugemisprogrammi käigus valmivate raamatute köitmine </t>
  </si>
  <si>
    <t>245 15 16 00 0</t>
  </si>
  <si>
    <t>Energia teekaardid - R4E</t>
  </si>
  <si>
    <t>12 91 45 013 0</t>
  </si>
  <si>
    <t>Energia teekaardid - R4E (Horisont 2020)</t>
  </si>
  <si>
    <t xml:space="preserve">Projekt "Puul on oma saladus, oma tarkus ja oma lugu. Igal puul..." </t>
  </si>
  <si>
    <t>223 10 01 41 0</t>
  </si>
  <si>
    <t>Kooltuskulud (RE)</t>
  </si>
  <si>
    <t>12 67 25 021 0</t>
  </si>
  <si>
    <t>projekt "Loodus-ja keskkonnahariduslikud õppepäevad Tallinna Loomaaias"</t>
  </si>
  <si>
    <t>225 17 81 80 0</t>
  </si>
  <si>
    <t>Tallinna koolidele</t>
  </si>
  <si>
    <t>soojussõlme ja torustiku remont</t>
  </si>
  <si>
    <t>klassiruumi ehitus</t>
  </si>
  <si>
    <t>invatõstuk ja WC ehitus</t>
  </si>
  <si>
    <t>Tallinna Lindakivi LA rühmaruumi remont ja sisustuse ost</t>
  </si>
  <si>
    <t>Tallinna Mustakivi Lasteaed rühmaruumi remont ja sisustuse ost</t>
  </si>
  <si>
    <t>Kesklinna ja Nõmme lasteaiad</t>
  </si>
  <si>
    <t>Tallinna Lasteaed Sinilill</t>
  </si>
  <si>
    <t>Tallinna Lasteasõim Mõmmik</t>
  </si>
  <si>
    <t>Tallinna Haridusametile lasteaedade remont ja soetused</t>
  </si>
  <si>
    <t>800 41 61 03 0</t>
  </si>
  <si>
    <r>
      <t xml:space="preserve">ruumide rent </t>
    </r>
    <r>
      <rPr>
        <i/>
        <sz val="11"/>
        <rFont val="Calibri"/>
        <family val="2"/>
        <charset val="186"/>
        <scheme val="minor"/>
      </rPr>
      <t>(hinnakirja alusel, tunnihind jne)</t>
    </r>
  </si>
  <si>
    <t>223 10 81 78 0</t>
  </si>
  <si>
    <t>Ülemiste liiklussõlme ehitus II etapp (möödunud perioodi kulud)</t>
  </si>
  <si>
    <t>Ülemiste liiklussõlme ehitus II etapp - kaasfinantseering</t>
  </si>
  <si>
    <t>Ülemiste liiklussõlme ehitus II etapp - välisabi</t>
  </si>
  <si>
    <t>12 99 23 017 0</t>
  </si>
  <si>
    <t>223 43 27 00 0</t>
  </si>
  <si>
    <t>Välisrahastusega projekt  "Improving Teaching Methods for Europe"</t>
  </si>
  <si>
    <t>12 63 23 020 0</t>
  </si>
  <si>
    <t>12 64 23 167 0</t>
  </si>
  <si>
    <t>projekt "International In-Service Training Programme for 2014-2016"</t>
  </si>
  <si>
    <t>küttesüsteemi analüüs</t>
  </si>
  <si>
    <t>fassaadi ja küttesüsteemi projekt ja remonttööd
(Lastekodu 4 hoone)</t>
  </si>
  <si>
    <t>116 05 12 20 0</t>
  </si>
  <si>
    <t>tasulised eriteenised</t>
  </si>
  <si>
    <t>Tallinna Mahtra Põhikool</t>
  </si>
  <si>
    <t>Karjamaa Põhikool</t>
  </si>
  <si>
    <t xml:space="preserve">Tallinna Õismäe Gümnaasium </t>
  </si>
  <si>
    <t>12 06 25 173 0</t>
  </si>
  <si>
    <t>12 06 25 174 0</t>
  </si>
  <si>
    <t>Resideeruv helilooja Tallinna Kammerorkestri juures.</t>
  </si>
  <si>
    <t>Teose tellimine heliloojalt Jonas Tarm</t>
  </si>
  <si>
    <t>Kainestusmajja madratsite soetamine</t>
  </si>
  <si>
    <t>Tallinna Lasteaed Sinilill, Suur-Pae lasteaed</t>
  </si>
  <si>
    <t xml:space="preserve">Lasteaedade eesti keele kui teise keele õpetajate võimalus enesetäiendamiseks - metoodikakeskuses </t>
  </si>
  <si>
    <t>12 67 25 022 0</t>
  </si>
  <si>
    <t>projekt "Tallinna Loomaaia loodushariduskeskuses eksponeeritava eluslooduse evolutsioonipuu sisu avava interaktiivse rakenduse valmistamine.."</t>
  </si>
  <si>
    <t>228 82 34 00 0</t>
  </si>
  <si>
    <t>Haabersti Sotsiaalkeskuse remont ja inventari soetamine</t>
  </si>
  <si>
    <t>12 11 28 034 0</t>
  </si>
  <si>
    <t>Õismäe tiigi pargiala - välitrenažööride rajamine</t>
  </si>
  <si>
    <t>12 10 31 003 0</t>
  </si>
  <si>
    <t>Õismäe tee 72-84 majade sisehoov - mänguväljaku rajamine</t>
  </si>
  <si>
    <t>Haaberstis Aaviku elamurajooni kiigeplatsile mängulinnaku rajamine</t>
  </si>
  <si>
    <t>Haabersti skatepargi rajamine</t>
  </si>
  <si>
    <t>12 10 31 004 0</t>
  </si>
  <si>
    <t>12 10 31 005 0</t>
  </si>
  <si>
    <t>Haabersti Aaviku elamurajooni kiigeplatsile mängulinnaku rajamine</t>
  </si>
  <si>
    <t>12 06 31 001 0</t>
  </si>
  <si>
    <t>227 22 47 00 0</t>
  </si>
  <si>
    <t>projekt "A 1000 mile yourney begins with a single step"</t>
  </si>
  <si>
    <t>12 64 27 020 0</t>
  </si>
  <si>
    <t>199 95 00 00 0</t>
  </si>
  <si>
    <t>199 95 99 00 0</t>
  </si>
  <si>
    <t>Löwenruh pargi mänguväljak</t>
  </si>
  <si>
    <t>Välitrenažöörid</t>
  </si>
  <si>
    <t>12 10 31 006 0</t>
  </si>
  <si>
    <t>Mängu- ja treeningväljakud Kristiine linnaosa haldusterritooriumile</t>
  </si>
  <si>
    <t>12 67 45 027 0</t>
  </si>
  <si>
    <t>Tallinna linna pinnase radooniriski kaardi koostamine</t>
  </si>
  <si>
    <t>toetusfondist hariduskuludeks</t>
  </si>
  <si>
    <t>225 25 88 00 0</t>
  </si>
  <si>
    <t>225 25 88 99 0</t>
  </si>
  <si>
    <t>12 89 25 022 0</t>
  </si>
  <si>
    <t xml:space="preserve">Eesti Autorite Ühingult  laste- ja noortesari „Noorte Filharmoonia“ </t>
  </si>
  <si>
    <t>12 07 30 009 0</t>
  </si>
  <si>
    <t>eraldis riigieelarvest kohalike teede hoiuks eraldatud juhtumipõhiseks toetuseks</t>
  </si>
  <si>
    <t>vajaduspõhine peretoetus</t>
  </si>
  <si>
    <t>116 07 03 00 0</t>
  </si>
  <si>
    <t>Ekstreemspordiväljaku ehitamine</t>
  </si>
  <si>
    <t>Heli- ja valgustehnika soetamine</t>
  </si>
  <si>
    <t>12 10 31 007 0</t>
  </si>
  <si>
    <t>12 10 25 001 0</t>
  </si>
  <si>
    <t>Kesklinna vabaajakeskusele heli- ja valgustehnika soetamine</t>
  </si>
  <si>
    <t>12 52 23 097 0</t>
  </si>
  <si>
    <t>osalemiseks koolinoorte maailmameistrivõistlustel orienteerumises</t>
  </si>
  <si>
    <t>531001</t>
  </si>
  <si>
    <t>531010</t>
  </si>
  <si>
    <t>531020</t>
  </si>
  <si>
    <t>531030</t>
  </si>
  <si>
    <t>531040</t>
  </si>
  <si>
    <t>531050</t>
  </si>
  <si>
    <t>531XXX</t>
  </si>
  <si>
    <t>MTÜ juhtimine</t>
  </si>
  <si>
    <t>Komposti tootmisüksus</t>
  </si>
  <si>
    <t>Rahumäe jäätmejaam</t>
  </si>
  <si>
    <t>Pärnamäe jäätmejaam</t>
  </si>
  <si>
    <t>Loksa jäätmejaam</t>
  </si>
  <si>
    <t>Liiva ümberlaadimisjaam</t>
  </si>
  <si>
    <t>288 90 18 00 0</t>
  </si>
  <si>
    <t>12 89 27 008 0</t>
  </si>
  <si>
    <t>MTÜ-lt Eesti Avatud Noortekeskuste Ühendus projekti "Murdepunkt" korraldamiseks</t>
  </si>
  <si>
    <t>12 14 27 066 0</t>
  </si>
  <si>
    <t>"Noorteinfo tegevuskava 2015 "(Harju MV-lt)</t>
  </si>
  <si>
    <t>227 22 48 00 0</t>
  </si>
  <si>
    <t>projekt Murdepunkt"</t>
  </si>
  <si>
    <t>"Noorteinfo tegevuskava 2015"</t>
  </si>
  <si>
    <t>227 22 49 00 0</t>
  </si>
  <si>
    <t>Lavastuse "Maailmale nähtamatud pisarad" etendamine Brüsselis, teatris "Theatre 140"</t>
  </si>
  <si>
    <t>12 06 25 175 0</t>
  </si>
  <si>
    <t xml:space="preserve">Päevakeskus Käo </t>
  </si>
  <si>
    <t>koolitusprojektid: Aleksander Sibula erialapäev "Mis on raamatukogul sellega pistmist?" ja "Piknik Sibulaga": praktikute ja tudengite mõttetalgud</t>
  </si>
  <si>
    <t>projekteerimine ja osaline remont
(Lastekodu 4 hoone)</t>
  </si>
  <si>
    <t>evakuatsiooniteede remont</t>
  </si>
  <si>
    <t>vihmaveesüsteemi ja varikatuse remont</t>
  </si>
  <si>
    <t xml:space="preserve"> tehnosüsteemide projekt ja osaline remont</t>
  </si>
  <si>
    <t>tehnosüsteemide remondiprojekt ja osaline remont</t>
  </si>
  <si>
    <t>Tallinna Kursitiku Lasteaied</t>
  </si>
  <si>
    <t>piksevarda ehitus</t>
  </si>
  <si>
    <t>12 06 25 176 0</t>
  </si>
  <si>
    <t>12 06 25 177 0</t>
  </si>
  <si>
    <t>A.H.Tammsaare muuseumi projekt „Raamat „Meie Tammsaare. Kohtumisraamat kirjanikuga“ ingliskeelne väljaanne</t>
  </si>
  <si>
    <t>12 52 25 136 0</t>
  </si>
  <si>
    <t>Eesti kirjanike kohtumised vene keelt emakeelena kõneleva noortega</t>
  </si>
  <si>
    <t>Tallinna Perekeskuse hoone II korruse ja trepikoja remont</t>
  </si>
  <si>
    <t>12 67 23 067 0</t>
  </si>
  <si>
    <t>12 67 23 068 0</t>
  </si>
  <si>
    <t>Projekt "Hoiame sinist planeeti!"</t>
  </si>
  <si>
    <t>12 52 23 098 0</t>
  </si>
  <si>
    <t>osalemiseks akordionikonkursil "Minä soitan harmonikkaa 2015" Kokkolas</t>
  </si>
  <si>
    <t>osalemisek Rahvusvahelisel Gregoriaani Laulu Festivalil Watous</t>
  </si>
  <si>
    <t>228 40 01 00 0</t>
  </si>
  <si>
    <t xml:space="preserve">toetus toimetulekuraskustes peredele </t>
  </si>
  <si>
    <t>Tallinna Tugikeskus Juks A-korpuse rekonstrueerimise täiendavad tööd</t>
  </si>
  <si>
    <t>12 52 23 099 0</t>
  </si>
  <si>
    <t>12 52 23 100 0</t>
  </si>
  <si>
    <t>Ksülofoni soetamine</t>
  </si>
  <si>
    <t>rahvusvahelise noorte sümfooniaorkestrite festivali korraldamiseks Tallinnas</t>
  </si>
  <si>
    <t>fassaadide soojustamine</t>
  </si>
  <si>
    <t>elektrisüsteemi remont (kilbid)</t>
  </si>
  <si>
    <t>kanalisatsioonipüstikute vahetus</t>
  </si>
  <si>
    <t>Tallinna Lasteaed Pallipõnn</t>
  </si>
  <si>
    <t>(Suur-Kloostri 17) veetorustiku avariiremont</t>
  </si>
  <si>
    <t>kanalisatsioonitrassi avariiremont</t>
  </si>
  <si>
    <t>katuse ja välistreppide remont</t>
  </si>
  <si>
    <t>küttetrassi avariiremont</t>
  </si>
  <si>
    <t>Tallinna Laagna-Lasteaed Põhikool</t>
  </si>
  <si>
    <t>12 67 23 070 0</t>
  </si>
  <si>
    <t>12 67 23 069 0</t>
  </si>
  <si>
    <t>12 67 23 071 0</t>
  </si>
  <si>
    <t>Projekt "Samblike programm"</t>
  </si>
  <si>
    <t>Projekt "Viru raba programm"</t>
  </si>
  <si>
    <t>Projekt "Keskonnaprogramm"</t>
  </si>
  <si>
    <t>12 02 23 082 0</t>
  </si>
  <si>
    <t>Projekt "Rahvusvahelise sümfooniaorkestri projekt 2015 Riia/Tallinn"</t>
  </si>
  <si>
    <t>STA Peterburi tee 11 lagunenud välisukse vahetus</t>
  </si>
  <si>
    <t>Vale of Glamorgan Festival</t>
  </si>
  <si>
    <t>12 99 25 011 0</t>
  </si>
  <si>
    <t>Maanteeameti projekt "Liikumiskasvatuse õppeväljak koolieelikutele!"</t>
  </si>
  <si>
    <t>12 89 23 048 0</t>
  </si>
  <si>
    <t>12 14 20 002 0</t>
  </si>
  <si>
    <t>südamenädala raames liikumisürituste läbiviimiseks (Harju MV-lt)</t>
  </si>
  <si>
    <t>Fassaadide remondiprojekti koostamine</t>
  </si>
  <si>
    <t>koridoride remont (Kevade tn 8)</t>
  </si>
  <si>
    <t>algklasside hoone remont  (Luise tn 7)</t>
  </si>
  <si>
    <t>Päevakeskus Käo Maleva 16 remont (keldriruumide niiskuskindlaks muutmine)</t>
  </si>
  <si>
    <t>223 11 81 67 0</t>
  </si>
  <si>
    <t>HTM -projektid 4 - Tallinna Laste Turvakeskuses õppetöö korraldamine</t>
  </si>
  <si>
    <t>12 02 23 083 0</t>
  </si>
  <si>
    <t>Õppetöö korraldamine Tallinna Laste Turvakeskuses</t>
  </si>
  <si>
    <t>12 64 23 168 0</t>
  </si>
  <si>
    <t>Tallinna Õismäe Gümnaasium</t>
  </si>
  <si>
    <t>Preemia aasta võõrkeelealase teo eest</t>
  </si>
  <si>
    <t>12 52 25 137 0</t>
  </si>
  <si>
    <t>12 52 25 138 0</t>
  </si>
  <si>
    <t>Näituse "Katastroofid. Vares-Barbarus Tammsaare juures" publikupäevade stipendiumid</t>
  </si>
  <si>
    <t>raamat Kustav-Agu Püümanist</t>
  </si>
  <si>
    <t>Iru Hooldekodu tuletõkkeuksed</t>
  </si>
  <si>
    <t>228 82 35 00 0</t>
  </si>
  <si>
    <t>projekt "Erivajadustega laste ja noorte teatrifestival Savilind"</t>
  </si>
  <si>
    <t>228 82 36 00 0</t>
  </si>
  <si>
    <t>12 89 28 004 0</t>
  </si>
  <si>
    <t>MTÜ Lastekaitse Liit</t>
  </si>
  <si>
    <t>Heategevusprogramm "Jõulutunnel" 2014</t>
  </si>
  <si>
    <t>Tallinna Perekeskuse valvesüsteemi paigaldus</t>
  </si>
  <si>
    <t>Luulepiknik muusikaga</t>
  </si>
  <si>
    <t>12 06 25 178 0</t>
  </si>
  <si>
    <t>Seli Lasteaed</t>
  </si>
  <si>
    <t>tuletõkke sektsioonide projekteerimine</t>
  </si>
  <si>
    <t>Tallinna Mustamäe ja Nõmme lasteaiad</t>
  </si>
  <si>
    <t>Põhja-Tallinna lasteaiad</t>
  </si>
  <si>
    <t>Arte Gümnaasium</t>
  </si>
  <si>
    <t>ujula ventilatsioonisüsteemi renoveerimine</t>
  </si>
  <si>
    <t>225 37 81 01 0</t>
  </si>
  <si>
    <t>225 37 81 00 0</t>
  </si>
  <si>
    <t>muude MTÜ-de toetamine</t>
  </si>
  <si>
    <t>Eesti Noorte Purjeõppeselts "STA ESTONIA"</t>
  </si>
  <si>
    <t>Loomaaia kohvikute inventari soetus</t>
  </si>
  <si>
    <t>Soojatootmise rekonstrueerimine, liitumine Tallinna Küttega</t>
  </si>
  <si>
    <t>Soojalembeliste sõraliste hoone katuse renoveerimine</t>
  </si>
  <si>
    <t>muud soetused</t>
  </si>
  <si>
    <t>kontsertklaveri soetamine</t>
  </si>
  <si>
    <t>223 11 01 81 0</t>
  </si>
  <si>
    <t>E-õpilaspilet</t>
  </si>
  <si>
    <t>12 06 25 179 0</t>
  </si>
  <si>
    <t>Kohtumissari "Looduse ja teaduse muusika" noortele</t>
  </si>
  <si>
    <t>225 14 01 91 0</t>
  </si>
  <si>
    <t>kultuuritegevus (Põhja-Tallinn) Tallinna Lasteteater</t>
  </si>
  <si>
    <t>Hiiu-Rahu kalmistu kabeli/kontorihoone katuse remont</t>
  </si>
  <si>
    <t>Tallinna Merepäevad (LE - KVA)</t>
  </si>
  <si>
    <t>239 21 31 00 0</t>
  </si>
  <si>
    <t>Osalemine üritustel</t>
  </si>
  <si>
    <t>239 21 31 01 0</t>
  </si>
  <si>
    <t>Järvevana tee - Pärnu maaantee vahelise kergliiklustee rajamine</t>
  </si>
  <si>
    <t>Priisle tee kergliiklustee esimese etapi rajamine</t>
  </si>
  <si>
    <t>Paldiski maantee kergliiklustee rajamine (lõigus Järveotsa tee - Järvekalda tee)</t>
  </si>
  <si>
    <t>12 91 30 004 0</t>
  </si>
  <si>
    <t>12 91 30 005 0</t>
  </si>
  <si>
    <t>12 91 30 006 0</t>
  </si>
  <si>
    <t>12 91 42 016 0</t>
  </si>
  <si>
    <t>projekt "CREATE - Liiklusummikute vähendamine Euroopas: transpordi efektiivsuse edendamine" (Horisont 2020)</t>
  </si>
  <si>
    <t>242 70 06 00 0</t>
  </si>
  <si>
    <t>Kultuurikeskus Lindakivi tuleohutusnõuete täitmine</t>
  </si>
  <si>
    <t>Lastemänguväljaku rajamine Kollane tn 16 (Kesklinn)</t>
  </si>
  <si>
    <t>P.Kerese Malemaja renoveerimine</t>
  </si>
  <si>
    <t xml:space="preserve">Kalevi Jahtklubile Pirita jõe süvendamiseks </t>
  </si>
  <si>
    <t>Vana Viru 12 ehitus ja renoveerimine</t>
  </si>
  <si>
    <t>Vabaduse v 7 ehitus ja renoveerimine</t>
  </si>
  <si>
    <t>Vabaduse v 10 ehitus ja renoveerimine</t>
  </si>
  <si>
    <t>Raekoja ehitus ja renoveerimine</t>
  </si>
  <si>
    <t>IT riist- ja tarkvara soetus</t>
  </si>
  <si>
    <t>12 06 23 026 0</t>
  </si>
  <si>
    <t>VII Laste rahvaloomingu festival "Kaleidoskoop+" korraldamine ja läbiviimine</t>
  </si>
  <si>
    <t>12 67 23 072 0</t>
  </si>
  <si>
    <t>Loodusteemaliste ringide õpilaste aktiivõppelaagrid</t>
  </si>
  <si>
    <t>223 17 81 91 0</t>
  </si>
  <si>
    <t>Käsitöökoja Vene 12 renoveerimine</t>
  </si>
  <si>
    <t>Kalamaja Lastemuuseumi remonttööd (Kotzebue 16)</t>
  </si>
  <si>
    <t>12 02 27 016 0</t>
  </si>
  <si>
    <t>"Tallinna noortenädal 2015 vabatahtlike programm"</t>
  </si>
  <si>
    <t>12 64 27 021 0</t>
  </si>
  <si>
    <t>"EVS in motion"</t>
  </si>
  <si>
    <t>227 22 50 00 0</t>
  </si>
  <si>
    <t>227 22 51 00 0</t>
  </si>
  <si>
    <t xml:space="preserve">EVS in Motion </t>
  </si>
  <si>
    <t>Tallinna noortenädal 2015 vabatahtlike programm</t>
  </si>
  <si>
    <t>12 14 27 067 0</t>
  </si>
  <si>
    <t>Projekt "Kaasaegne varjude teater" (Harju MV-lt)</t>
  </si>
  <si>
    <t>Tallinna planeeringute registri tarkvara arendamine</t>
  </si>
  <si>
    <t>Projekt "ART sõidud 2"</t>
  </si>
  <si>
    <t>227 22 52 00 0</t>
  </si>
  <si>
    <t>227 22 53 00 0</t>
  </si>
  <si>
    <t>Projekt "Kaasaegne varjude teater"</t>
  </si>
  <si>
    <t>12 64 23 169 0</t>
  </si>
  <si>
    <t>Kuristiku Gümnaasiumi õpiränne</t>
  </si>
  <si>
    <t>12 67 23 073 0</t>
  </si>
  <si>
    <t>12 67 23 074 0</t>
  </si>
  <si>
    <t>12 67 23 075 0</t>
  </si>
  <si>
    <t>12 67 23 076 0</t>
  </si>
  <si>
    <t>Tallinna Lilleküla Gümnaaisum</t>
  </si>
  <si>
    <t>Pääsküla raba</t>
  </si>
  <si>
    <t>Viimsi Loodusõppeprogramm</t>
  </si>
  <si>
    <t>Eesti looduskaitset ja Lääne-Eesti looduskaitsealuseid objekte tutvustav õppepraktika Tallinna Lilleküla Gümnaasiumi loodussuuna õpilastele</t>
  </si>
  <si>
    <t>Projekt "Taime Lasteaia lapsed on taimede sõbrad!"</t>
  </si>
  <si>
    <t>(Kreutzwaldi 25) fassaadi remont</t>
  </si>
  <si>
    <t>12 89 23 049 0</t>
  </si>
  <si>
    <t>Eesti Noorsootöö Keskus - klaveri restaureerimine</t>
  </si>
  <si>
    <t>12 67 23 077 0</t>
  </si>
  <si>
    <t>Tallinna Kannikese Lasteaia minidendraariumi rajamine, orienteerumisvõistluse "Tunne puid ja põõsaid" läbiviimine koos lastevanematega</t>
  </si>
  <si>
    <t>12 14 27 068 0</t>
  </si>
  <si>
    <t>Projekt "Tänavakultuuri ilu ja võlu"</t>
  </si>
  <si>
    <t>Mustamäe Noortekeskus Kaja</t>
  </si>
  <si>
    <t>227 22 54 00 0</t>
  </si>
  <si>
    <t>12 06 25 180 0</t>
  </si>
  <si>
    <t xml:space="preserve">Kännukuke raamatukogu fassaad Vilde tee 72               </t>
  </si>
  <si>
    <t>Nõmme raamatukogu jahutusseade Raudtee 68</t>
  </si>
  <si>
    <t>Pelgulinna Rahvamaja</t>
  </si>
  <si>
    <t xml:space="preserve">Pööningu ja saali lae remont                    </t>
  </si>
  <si>
    <t>Laia tn hoonestu tuleohutuse ekspertiis</t>
  </si>
  <si>
    <t>223 11 01 91 0</t>
  </si>
  <si>
    <t>põhi- üldkeskharidus - teenuse ost teiselt KOV-lt (Keila Kool, Laagri Kool)</t>
  </si>
  <si>
    <t xml:space="preserve">gaasikatlamaja rekonstrueerimise projekt </t>
  </si>
  <si>
    <t>12 89 23 050 0</t>
  </si>
  <si>
    <t>Maanteeametilt projekt "Tallinna Lasteaed Delfiin liikumisväljaku markeerimine"</t>
  </si>
  <si>
    <t>akende valmistamine ja paigaldamine</t>
  </si>
  <si>
    <t>225 37 21 41 0</t>
  </si>
  <si>
    <t>Eesti Soome-Ugri Rahvuste Ühendus</t>
  </si>
  <si>
    <t>12 67 23 078 0</t>
  </si>
  <si>
    <t>Lasteaed Pääsupesa keskkonnateadlikkuse suurendamine mitmekesise õuesõppe ja loodusõppe kaudu</t>
  </si>
  <si>
    <t>12 67 23 079 0</t>
  </si>
  <si>
    <t>Avastusretk looduse igapäevaellu...</t>
  </si>
  <si>
    <t>12 02 23 084 0</t>
  </si>
  <si>
    <t>Erakoolid</t>
  </si>
  <si>
    <t>227 22 55 00 0</t>
  </si>
  <si>
    <t>Projekt "Slide 2015"</t>
  </si>
  <si>
    <t>12 14 27 069 0</t>
  </si>
  <si>
    <t>Projekt "Tänavakultuuri ilu ja võlu" (Harju MV-lt)</t>
  </si>
  <si>
    <t>Projekt "Slide 2015" (Harju MV-lt)</t>
  </si>
  <si>
    <t>Haabersti Vaba Aja Keskus</t>
  </si>
  <si>
    <t>223 10 01 51 0</t>
  </si>
  <si>
    <t>Persona Dolls metoodika juurutamine</t>
  </si>
  <si>
    <t>Ümera, Raadiku ja Sinimäe tänavad</t>
  </si>
  <si>
    <t>Lastekodu tn (Liivalaia tn - Keldrimäe tn)</t>
  </si>
  <si>
    <t>katuse avariiremint</t>
  </si>
  <si>
    <t>õuepaviljoni avariiremont</t>
  </si>
  <si>
    <t>keldritrasside vahetus</t>
  </si>
  <si>
    <t>kanalisatsioonitorustiku remont</t>
  </si>
  <si>
    <t>piksekaitse ehitus</t>
  </si>
  <si>
    <t>ruumide ettevalmistus</t>
  </si>
  <si>
    <t>12 67 25 023 0</t>
  </si>
  <si>
    <t>Tallinna Loomaaia huviringide õppepäevad süvahuviga õpilastele</t>
  </si>
  <si>
    <t>12 67 23 080 0</t>
  </si>
  <si>
    <t>Keskkonnahariduslikud programmid Tallinna haridusasutustele 2015/16 õppeaastal</t>
  </si>
  <si>
    <t>223 01 81 51 0</t>
  </si>
  <si>
    <t>12 64 23 170 0</t>
  </si>
  <si>
    <t xml:space="preserve">projekt  "Gustav Adolfi Gümnaasiumi koolitöötajate pädevuste arendamine IKT lõimingus"
</t>
  </si>
  <si>
    <t>12 06 25 181 0</t>
  </si>
  <si>
    <t xml:space="preserve"> Noorte kirjanduslik-muusikaliste kohtumiste sari "Millest räägivad tähed?"</t>
  </si>
  <si>
    <t>12 64 23 171 0</t>
  </si>
  <si>
    <t>projekt "Innovation Cluster for Entrepreneurship Education"</t>
  </si>
  <si>
    <t>12 52 25 139 0</t>
  </si>
  <si>
    <t>Lasteraamatu "Kuukassi koerused kosmoses" väljaandmine</t>
  </si>
  <si>
    <t>"Üks riik - palju rahvaid": Eestis elavate vähemusrahvuste kultuuri ja kirjandust tutvustav kohtumisürituste sari</t>
  </si>
  <si>
    <t>12 52 25 140 0</t>
  </si>
  <si>
    <t>Henrik Ibsen "Peer Gynt", näidendi eestikeelse väljaande ettevalmistamine ja trükkimine</t>
  </si>
  <si>
    <t>Tallinna Linnamuuseumile Eesti kirjanduse sügislaada korraldamiseks</t>
  </si>
  <si>
    <t>12 14 27 070 0</t>
  </si>
  <si>
    <t>Projekt "Suvi Hopneri hoovis" (Harju MV-lt)</t>
  </si>
  <si>
    <t>227 22 56 00 0</t>
  </si>
  <si>
    <t>12 52 25 141 0</t>
  </si>
  <si>
    <t>Vanamuusikaansambel Rondellus suvekontserdid Katariina kirikus</t>
  </si>
  <si>
    <t>12 52 25 142 0</t>
  </si>
  <si>
    <t>osalemiseks Irboskas Keskaja kultuuri festivalil "Raudlinn"</t>
  </si>
  <si>
    <t>12 52 25 143 0</t>
  </si>
  <si>
    <t>12 67 25 024 0</t>
  </si>
  <si>
    <t>Loomaaia välipraktikum/laager</t>
  </si>
  <si>
    <t>Turvavalgustuse projekteerimine ja paigaldamine Mustamäe ja Põhja-Tallinna linnaosade lasteaedades</t>
  </si>
  <si>
    <t>elektrisüsteemide rekonstrueerimisprojekt</t>
  </si>
  <si>
    <t>ruumide remont (Liivalaia  tn.)</t>
  </si>
  <si>
    <t>12 64 27 022 0</t>
  </si>
  <si>
    <t>Loovharidus</t>
  </si>
  <si>
    <t>841 22 66 00 0</t>
  </si>
  <si>
    <t>841 22 66 01 0</t>
  </si>
  <si>
    <t>800 41 61 66 0</t>
  </si>
  <si>
    <t>Projekt “Spieltrieb”</t>
  </si>
  <si>
    <t>800 41 41 12 0</t>
  </si>
  <si>
    <t>Loovharidus projekt “Spieltrieb”</t>
  </si>
  <si>
    <t>800 41 41 13 0</t>
  </si>
  <si>
    <t>Projekt "Circo Aereo"</t>
  </si>
  <si>
    <t>Õpirände projekt "Carpe diem"</t>
  </si>
  <si>
    <t>12 06 25 182 0</t>
  </si>
  <si>
    <t xml:space="preserve">Tallinna Keskraamatukogu teenindusdirektori Triinu Seppami osalemine rahvusvahelisel konverentsil „Cycling for libraries – The New Nordic“ </t>
  </si>
  <si>
    <t>12 06 25 183 0</t>
  </si>
  <si>
    <t xml:space="preserve">Veebikoolitused raamatukoguhoidjatele üle Eesti: "Noorsootöö raamatukogus" ja "Soolise võrdõigus-likkuse lõimimine raamatukogutöösse" </t>
  </si>
  <si>
    <t>kanalisatsioonipüstiku paigaldamine</t>
  </si>
  <si>
    <t>ruumide remont</t>
  </si>
  <si>
    <t>Tallinna Inglise Kolledz</t>
  </si>
  <si>
    <t>ruumide remont ja elektritööd</t>
  </si>
  <si>
    <t>Muusikateatrite show-case/konverentsi ettevalmistus hooajal 2015-16</t>
  </si>
  <si>
    <t>12 06 25 184 0</t>
  </si>
  <si>
    <t>12 91 27 013 0</t>
  </si>
  <si>
    <t>Itaalia noortevahetus</t>
  </si>
  <si>
    <t>12 91 27 014 0</t>
  </si>
  <si>
    <t>Bosnia noortevahetus</t>
  </si>
  <si>
    <t>227 22 57 00 0</t>
  </si>
  <si>
    <t>227 22 58 00 0</t>
  </si>
  <si>
    <t>12 52 23 101 0</t>
  </si>
  <si>
    <t>puhkpilliorkestri osalemine Tammefestivalil orkestri suvekoolis Võrus (bussitrantsport)</t>
  </si>
  <si>
    <t>12 64 23 172 0</t>
  </si>
  <si>
    <t xml:space="preserve">projekt "European Digital School: efficient integration of ICT in schools" </t>
  </si>
  <si>
    <t>Pelgulinna Gümnaasium</t>
  </si>
  <si>
    <t>12 64 23 173 0</t>
  </si>
  <si>
    <t>projekt "Elukestev õpe Tallinna Lilleküla Gümnaasiumis"</t>
  </si>
  <si>
    <t>12 64 23 174 0</t>
  </si>
  <si>
    <t>projekt "Homsed oskused"</t>
  </si>
  <si>
    <t>12 64 23 175 0</t>
  </si>
  <si>
    <t>projekt "Võimekate õpilaste toetamine koolis"</t>
  </si>
  <si>
    <t>12 65 23 096 0</t>
  </si>
  <si>
    <t>projekt "Õpilaskonverents Yes-event 2015 "Integratsioon ja migratsioon""</t>
  </si>
  <si>
    <t>12 65 23 097 0</t>
  </si>
  <si>
    <t>projekt "Mina olen Hansa Liidu kodanik"</t>
  </si>
  <si>
    <t>fassaadi ja katuse remondi projekteerimine</t>
  </si>
  <si>
    <t>soojussõlme ja ventilatsioonitorustike remont</t>
  </si>
  <si>
    <t>algklasside hoone (Suur-Kloostri 10) soojussõlme ja ventilatsiooni remont</t>
  </si>
  <si>
    <t>Vana-Kalamaja Täiskasvanute Gümnaasium</t>
  </si>
  <si>
    <t>Vanalinna Hariduskollegium</t>
  </si>
  <si>
    <t>116 06 13 02 0</t>
  </si>
  <si>
    <t>võistluste osalustasu</t>
  </si>
  <si>
    <t>finantsinfosüsteem</t>
  </si>
  <si>
    <t>Laste suvise lugemisprogrammi "Suvi raamatuga" lõpuüritus</t>
  </si>
  <si>
    <t>12 64 28 003 0</t>
  </si>
  <si>
    <t>projekt "Count Me In"</t>
  </si>
  <si>
    <t>228 82 37 00 0</t>
  </si>
  <si>
    <t>12 06 25 185 0</t>
  </si>
  <si>
    <t>Projekt "Mängude maailm"</t>
  </si>
  <si>
    <t>112 70 07 00 0</t>
  </si>
  <si>
    <t>teenindajakaardi taotluse läbivaatamine</t>
  </si>
  <si>
    <t>ühistranspordiloa taotluse läbivaatamine</t>
  </si>
  <si>
    <t>taksoveoloa taotluse läbivaatamine</t>
  </si>
  <si>
    <t>sõidukikaardi taotluse läbivaatamine</t>
  </si>
  <si>
    <t>bussiveo liiniloa taotluse läbivaatamine</t>
  </si>
  <si>
    <t>Ehitusseadustiku alusel teostatavatelt toimingutelt</t>
  </si>
  <si>
    <t>116 03 65 00 0</t>
  </si>
  <si>
    <t>Tallinna 32. Keskkool</t>
  </si>
  <si>
    <t>spordisaali tabloo</t>
  </si>
  <si>
    <t>torude isoleerimine</t>
  </si>
  <si>
    <t>Lugeja vastutus</t>
  </si>
  <si>
    <t>116 05 12 10 0</t>
  </si>
  <si>
    <t>12 65 25 003 0</t>
  </si>
  <si>
    <t>Projekt "Eesti ja mina"</t>
  </si>
  <si>
    <t>Prpojekt "Veebipõhise noorteraadio www.noorteraadio.ee venekeelse programmi käivitamine Lasnamäe noortekeskuses"</t>
  </si>
  <si>
    <t>12 52 25 144 0</t>
  </si>
  <si>
    <t>Torupilli soetamiseks</t>
  </si>
  <si>
    <t>Tallinna Kammerorkestri plaadistuse toonmeistri honorar ja noodirendi tasustamine</t>
  </si>
  <si>
    <r>
      <t>Kultuurikatel - jaotamata</t>
    </r>
    <r>
      <rPr>
        <i/>
        <sz val="11"/>
        <rFont val="Calibri"/>
        <family val="2"/>
        <charset val="186"/>
        <scheme val="minor"/>
      </rPr>
      <t xml:space="preserve"> (nt: prügikonteiner ehitaja)</t>
    </r>
  </si>
  <si>
    <t>841 22 55 00 0</t>
  </si>
  <si>
    <t>841 22 55 01 0</t>
  </si>
  <si>
    <t>Kultuurikatla katseköök- ja kohvik</t>
  </si>
  <si>
    <t>Katlaaed</t>
  </si>
  <si>
    <t>800 41 61 80 0</t>
  </si>
  <si>
    <t>SNA</t>
  </si>
  <si>
    <t>Projekt "Suvi Hopneri hoovis"</t>
  </si>
  <si>
    <t>12 64 27 023 0</t>
  </si>
  <si>
    <t>227 22 59 00 0</t>
  </si>
  <si>
    <t>Projekt "Jagatud mitmekesisus" (Shared Diversity)</t>
  </si>
  <si>
    <t>12 64 27 024 0</t>
  </si>
  <si>
    <t>Vabatahtlik teenistus Hollandis</t>
  </si>
  <si>
    <t>227 22 60 00 0</t>
  </si>
  <si>
    <t>247 12 51 00 0</t>
  </si>
  <si>
    <t>linnaruumi kvaliteet</t>
  </si>
  <si>
    <t>12 67 31 014 0</t>
  </si>
  <si>
    <t>Säästva tarbimise kampaania Prügihunt 2015-2017 esitlused 4-9aastastele</t>
  </si>
  <si>
    <t>12 67 45 028 0</t>
  </si>
  <si>
    <t>Tallinna linna ja linnastu CO2 inventuuri ajakohastamine (2013)</t>
  </si>
  <si>
    <t>Reidi tee ehitus Tallinnas</t>
  </si>
  <si>
    <t>Gonsiori tänava rekonstrueerimine Tallinnas</t>
  </si>
  <si>
    <t>Vana-Tartu mnt kergliiklustee (Tartu mnt - linna piir)</t>
  </si>
  <si>
    <t>Paldiski mnt kergliiklustee (Tähetorni tee - Järvekalda tee)</t>
  </si>
  <si>
    <t>Kergliiklustee raudtee tammil (Ehitajate tee - Stroomi rand)</t>
  </si>
  <si>
    <t>12 91 30 007 0</t>
  </si>
  <si>
    <t>Haabersti ristmiku rekonstrueerimine Tallinnas</t>
  </si>
  <si>
    <t>12 91 30 008 0</t>
  </si>
  <si>
    <t>12 91 30 009 0</t>
  </si>
  <si>
    <t>12 91 30 010 0</t>
  </si>
  <si>
    <t>12 91 30 011 0</t>
  </si>
  <si>
    <t>12 91 30 012 0</t>
  </si>
  <si>
    <t>Ametipalkade, põhipalkade ja kokkulepitud tasude reserv</t>
  </si>
  <si>
    <t>Tallinna Lastekodu Sõpruse 248 remonttööd</t>
  </si>
  <si>
    <t>222 29 02 10 0</t>
  </si>
  <si>
    <t>Linnaasutuste turvelisuse tagamine</t>
  </si>
  <si>
    <t>12 67 23 081 0</t>
  </si>
  <si>
    <t>Lasteaed Päikene 5-7 aastaste laste avastusretked looduse tundmaõppimiseks</t>
  </si>
  <si>
    <t>basseiniseadmete vahetus</t>
  </si>
  <si>
    <t>Vanalinna Hariduskolleegiumi pumbasõlme korrastamine ja automaatika</t>
  </si>
  <si>
    <t>pumbasõlme korrastamine ja automaatika</t>
  </si>
  <si>
    <t>alglasside hoone (Hariduse 3) sadeveesüsteemi korrastus</t>
  </si>
  <si>
    <t>Tallinna Prantsuse Lütseumi</t>
  </si>
  <si>
    <t>12 91 23 024 0</t>
  </si>
  <si>
    <t>NordPlus Junior (Swedish Council for Higher Education (UHR)) - Projekt "Tallinn-Lahti Music Bridge"</t>
  </si>
  <si>
    <t>Vaimse Tervise Keskuse Hooldekodu tee 2 välisviimistlustööd</t>
  </si>
  <si>
    <t>223 43 28 00 0</t>
  </si>
  <si>
    <t>Nordplus programmi välisprojekt "Tallinn-Lahti Music Bridge"</t>
  </si>
  <si>
    <t>12 64 23 176 0</t>
  </si>
  <si>
    <t>projekt "Õpetaja ja loovus"</t>
  </si>
  <si>
    <t>Vilde Muuseumi (Roheline Aas 3) fassaad, turvavalgustuse väljaehitamine ja Päästeameti ettekirjutuse täitmine</t>
  </si>
  <si>
    <t>228 11 13 00 0</t>
  </si>
  <si>
    <t>Raske ja sügava puudega laste tugiisikuteenus</t>
  </si>
  <si>
    <t>228 11 13 01 0</t>
  </si>
  <si>
    <t>228 12 03 01 0</t>
  </si>
  <si>
    <t>228 12 03 00 0</t>
  </si>
  <si>
    <t>omastehooldaja asendusteenus</t>
  </si>
  <si>
    <t>228 13 09 10 0</t>
  </si>
  <si>
    <t>228 13 09 20 0</t>
  </si>
  <si>
    <t>12 67 23 082 0</t>
  </si>
  <si>
    <t>Kullerkupu lasteaia avasutsretk Muraste loodusesse</t>
  </si>
  <si>
    <t>12 64 23 177 0</t>
  </si>
  <si>
    <t>projekt "Singing helps living"</t>
  </si>
  <si>
    <t>225 37 41 17 0</t>
  </si>
  <si>
    <r>
      <t xml:space="preserve">Mittetulundusühing Mustonenfest   </t>
    </r>
    <r>
      <rPr>
        <sz val="8"/>
        <color rgb="FF1F497D"/>
        <rFont val="Arial"/>
        <family val="2"/>
        <charset val="186"/>
      </rPr>
      <t>      </t>
    </r>
  </si>
  <si>
    <t>225 37 41 31 0</t>
  </si>
  <si>
    <r>
      <t>Sihtasutus Tallinna Kunstihoone Fond</t>
    </r>
    <r>
      <rPr>
        <sz val="8"/>
        <color rgb="FF1F497D"/>
        <rFont val="Arial"/>
        <family val="2"/>
        <charset val="186"/>
      </rPr>
      <t xml:space="preserve"> </t>
    </r>
  </si>
  <si>
    <t>Tallinna Loomaaaed</t>
  </si>
  <si>
    <t>Välisrahastusega projekt "Nutikad loomaaiad. Rahvusvaheline teenustepakett loovaks õppimiseks Kesk-Läänemere Regiooni loomaaedades"</t>
  </si>
  <si>
    <t>12 91 25 006 0</t>
  </si>
  <si>
    <t>soojussõlme remont ja torustike vahetus</t>
  </si>
  <si>
    <t>küttetrassi ehitus ja kaugküttele üleminek</t>
  </si>
  <si>
    <t>225 95 05 00 0</t>
  </si>
  <si>
    <t>116 06 13 11 0</t>
  </si>
  <si>
    <t>treningute osalustasu</t>
  </si>
  <si>
    <t>spordilaagri teenused</t>
  </si>
  <si>
    <t>Vaimse Tervise Keskuse Hooldekodu tee 2 sisustus</t>
  </si>
  <si>
    <t xml:space="preserve">Toompea tn tänavavalgustus </t>
  </si>
  <si>
    <t>Viru ringi tänavavalgustuse rekonstrueerimine</t>
  </si>
  <si>
    <t>12 67 23 083 0</t>
  </si>
  <si>
    <t>Mina ja keskkond on osa meie elust</t>
  </si>
  <si>
    <t>12 61 23 028 0</t>
  </si>
  <si>
    <t>223 10 81 30 0</t>
  </si>
  <si>
    <t>Hariduse Infotehnoloogia Sihtasutus (HITSA) rahastatavad projektid</t>
  </si>
  <si>
    <t xml:space="preserve">Projekt "Progetiigri taristu" </t>
  </si>
  <si>
    <t>Hariduse Infotehnoloogia Sihtasutus (HITSA) rahastatavad projektid 2</t>
  </si>
  <si>
    <t>12 67 23 084 0</t>
  </si>
  <si>
    <t>841 01 02 00 0</t>
  </si>
  <si>
    <r>
      <t xml:space="preserve">SA Tallinna Kultuurikatel </t>
    </r>
    <r>
      <rPr>
        <i/>
        <sz val="8"/>
        <rFont val="Calibri"/>
        <family val="2"/>
        <charset val="186"/>
        <scheme val="minor"/>
      </rPr>
      <t>(ARH keskus inv. tasaarveldus rendiga)</t>
    </r>
  </si>
  <si>
    <t>800 41 71 22 0</t>
  </si>
  <si>
    <t xml:space="preserve">Kultuurikatla üür ja rent </t>
  </si>
  <si>
    <r>
      <t xml:space="preserve">Kultuurikatla üür ja rent  </t>
    </r>
    <r>
      <rPr>
        <i/>
        <sz val="8"/>
        <rFont val="Calibri"/>
        <family val="2"/>
        <charset val="186"/>
        <scheme val="minor"/>
      </rPr>
      <t>(ARH keskus inv. tasaarveldus rendiga)</t>
    </r>
  </si>
  <si>
    <t xml:space="preserve">Projekt "Metsaga sõbraks" </t>
  </si>
  <si>
    <t>Kloostri tee 6 soetus</t>
  </si>
  <si>
    <t>225 95 06 00 0</t>
  </si>
  <si>
    <t>12 91 25 007 0</t>
  </si>
  <si>
    <t>Välisrahastusega projekt "Loominguline foorum raamatukogus"
(Programm: Nordplus Adult 2015)</t>
  </si>
  <si>
    <t xml:space="preserve">Välirahastusega projekt "Loominguline foorum raamatukogus" </t>
  </si>
  <si>
    <t>pööningu soojustamine ja konstruktsioonide avariiremont</t>
  </si>
  <si>
    <t>Tallinna Loitsu Lasteaaed</t>
  </si>
  <si>
    <t>Projekt "Linnalapsed metsaga sõbraks"</t>
  </si>
  <si>
    <t>12 67 23 085 0</t>
  </si>
  <si>
    <t>12 67 23 086 0</t>
  </si>
  <si>
    <t>Tallinna Lasteaia Karikakar lapsed avastavad muutusi looduses erinevatel aastaaegadel</t>
  </si>
  <si>
    <t>12 99 25 012 0</t>
  </si>
  <si>
    <t>International Baltik Festival Center</t>
  </si>
  <si>
    <t>12 52 25 145 0</t>
  </si>
  <si>
    <t xml:space="preserve"> @raamatuklubi lastele: kirjanike esinemised raamatukogus, kohtumiste salvestused lasteportaali jaoks</t>
  </si>
  <si>
    <t xml:space="preserve">12 68 39 002 0 </t>
  </si>
  <si>
    <t>12 99 25 013 0</t>
  </si>
  <si>
    <t>Festival Baltiiski Dom</t>
  </si>
  <si>
    <t>248 21 13 00 0</t>
  </si>
  <si>
    <t>Toetus SA-le Tallinna Teaduspark TEHNOPOL</t>
  </si>
  <si>
    <t>223 11 81 66 0</t>
  </si>
  <si>
    <t>HTM - projektid 5 - eesti keele õpet toetavad tegevused</t>
  </si>
  <si>
    <t>12 02 23 085 0</t>
  </si>
  <si>
    <t>Eesti keele õpet toetavad tegevused</t>
  </si>
  <si>
    <t>12 52 25 146 0</t>
  </si>
  <si>
    <t>12 14 20 003 0</t>
  </si>
  <si>
    <t>puu- ja köögiviljade kampaania raames kokanduskursuste läbiviimine (Harju MV-lt)</t>
  </si>
  <si>
    <t>Tallinna Rukkilille Lasteaia kanalisatsiooni- ja veetorustike remont</t>
  </si>
  <si>
    <t>Tallinna Lasteaed Karikakar kanalisatsioonipüstikute remont</t>
  </si>
  <si>
    <t>kanalisatsiooni- ja veetorustike remont</t>
  </si>
  <si>
    <t>kanalisatsioonipüstikute remont</t>
  </si>
  <si>
    <t xml:space="preserve"> soojusvaheti asendus</t>
  </si>
  <si>
    <t>teede korrastus</t>
  </si>
  <si>
    <t>kappvoodite asendus</t>
  </si>
  <si>
    <t xml:space="preserve">basseiniseadmete vahetus </t>
  </si>
  <si>
    <t>gaasikatla ja tarbevee süsteemi remont</t>
  </si>
  <si>
    <t>12 52 25 147 0</t>
  </si>
  <si>
    <t>osalemine raamatukogude innovatsioonikonverentsil "Internet Librarian International 2015"</t>
  </si>
  <si>
    <t>12 64 23 178 0</t>
  </si>
  <si>
    <t>projekt "Blue planet - water around us"</t>
  </si>
  <si>
    <t>12 67 23 087 0</t>
  </si>
  <si>
    <t>Tallinna Terakese Lasteaia eelkooliealiste laste ümbritseva keskkonna teadlikkuse tõstmine läbi tutvumise Sagadi loodusega</t>
  </si>
  <si>
    <t>õppeprogrammide läbiviimine</t>
  </si>
  <si>
    <t>116 99 11 00 0</t>
  </si>
  <si>
    <t xml:space="preserve">116 99 12 00 0 </t>
  </si>
  <si>
    <t>suveniiride müük loomaaias</t>
  </si>
  <si>
    <t>komposti müük, loomade müük ja transport loomaaias</t>
  </si>
  <si>
    <t>116 05 20 13 0</t>
  </si>
  <si>
    <t>12 52 25 148 0</t>
  </si>
  <si>
    <t>tekstide ja seadete honorarid</t>
  </si>
  <si>
    <t>Nõmme Kultuurikeskus</t>
  </si>
  <si>
    <t>12 64 23 179 0</t>
  </si>
  <si>
    <t>projekt "TCA Adult Education" seminar Hollandis</t>
  </si>
  <si>
    <t>kontserdisari "TKO Kammeremuusika"</t>
  </si>
  <si>
    <t>12 52 25 149 0</t>
  </si>
  <si>
    <t>Andrus Kivirähki lühiteos "Vana saabas" sarjale "Noorte Filharmoonia"</t>
  </si>
  <si>
    <t>"Noorte filharmoonia" uudisteose ettekanded</t>
  </si>
  <si>
    <t>12 52 25 150 0</t>
  </si>
  <si>
    <t>12 52 25 151 0</t>
  </si>
  <si>
    <t>Loengusari "Teksti mõjutajad. Ideoloogiad ja kirjandus"</t>
  </si>
  <si>
    <t>12 89 25 023 0</t>
  </si>
  <si>
    <t>Päevakeskus Käo Maleva 16 peasissepääsu remont</t>
  </si>
  <si>
    <t>12 67 31 015 0</t>
  </si>
  <si>
    <t>Elanikkonnale suunatud
keskkonnateadlikkuse ning säästva tarbimise õppematerjalide koostamine</t>
  </si>
  <si>
    <t>12 64 23 180 0</t>
  </si>
  <si>
    <t>projekt "Every child is special"</t>
  </si>
  <si>
    <t xml:space="preserve">Vana admin. hoone (Rahvusvahelise koostöö hoone) maaküttesüsteemi veesisendi ja elektrisüsteemi rekonstrueerimine </t>
  </si>
  <si>
    <t>Metsakalmistu kabeli kütte paigaldamine</t>
  </si>
  <si>
    <t>228 11 03 10 0</t>
  </si>
  <si>
    <t>isikliku abistaja teenus täiskasvanud nägemispuudega inimestele</t>
  </si>
  <si>
    <t>228 11 03 20 0</t>
  </si>
  <si>
    <t>isikliku abistaja teenus täiskasvanud liikumispuudega inimestele</t>
  </si>
  <si>
    <t>228 11 03 30 0</t>
  </si>
  <si>
    <t>tugiisiku teenus täiskasvanud vaimupuudega inimestele</t>
  </si>
  <si>
    <t>AKTSIAKAPITALI SUURENDAMINE</t>
  </si>
  <si>
    <t>277 35 40 00 0</t>
  </si>
  <si>
    <t>228 14 05 03 0</t>
  </si>
  <si>
    <t>toiduabi</t>
  </si>
  <si>
    <t>Tallinna Lvk istungite saali hääletussüsteemi soetused</t>
  </si>
  <si>
    <t>Ühisveevärgi- ja kanalisatsiooni ehitus</t>
  </si>
  <si>
    <t>12 06 25 186 0</t>
  </si>
  <si>
    <t>Eelkooliealiste laste lugemisoskust arendavad lugemismängud raamatukogus</t>
  </si>
  <si>
    <t>Tallinna linnamüüri ja bastionide eskarpmüüride konserveerimine</t>
  </si>
  <si>
    <t>ÜT ootekojad</t>
  </si>
  <si>
    <t>226 24 33 00 0</t>
  </si>
  <si>
    <t>Tallinna Spordiaasta lõpetamine</t>
  </si>
  <si>
    <t>12 89 30 009 0</t>
  </si>
  <si>
    <t>KÜ Mooni ja Sõpruse 196 kaasfinantseerimine</t>
  </si>
  <si>
    <t>Tulika tn 33b haldushoone peasissekäigu trepi ja kaldtee renoveerimine</t>
  </si>
  <si>
    <t>F.R.Kreutzvaldi monumendi remonttööd</t>
  </si>
  <si>
    <t>Vanalinna jõuludekoratsioonide soetamine</t>
  </si>
  <si>
    <t>muu remont ja soetused</t>
  </si>
  <si>
    <t>Tammetõru laste sinasõprus metsa ja puudega</t>
  </si>
  <si>
    <t>12 67 23 088 0</t>
  </si>
  <si>
    <t>Tallinna Magdaleena Lasteaied</t>
  </si>
  <si>
    <t>fassaadi remondiprojekt</t>
  </si>
  <si>
    <t>Vaimse Tervise Keskuse Hooldekodu tee 2 uste vahetus</t>
  </si>
  <si>
    <t>12 64 23 181 0</t>
  </si>
  <si>
    <t>12 64 23 182 0</t>
  </si>
  <si>
    <t>projekt "Notes of Europe"</t>
  </si>
  <si>
    <t>projekt "SmartMaths"</t>
  </si>
  <si>
    <t>12 64 23 183 0</t>
  </si>
  <si>
    <t>projekt"„Let the children change the world - teaching and learning tolerance and values from preschool on“</t>
  </si>
  <si>
    <t>12 64 23 184 0</t>
  </si>
  <si>
    <t>Projekt "Student Hanseatic League"</t>
  </si>
  <si>
    <t>Ametiasutuste juhtide preemiad ja tulemustasud - reserv</t>
  </si>
  <si>
    <t>248 21 14 00 0</t>
  </si>
  <si>
    <t>Toetus MTÜ-le Prototron</t>
  </si>
  <si>
    <t>282 12 02 00 0</t>
  </si>
  <si>
    <t>Kadrioru staadioni renoveerimine (kuni 31.12.2011)</t>
  </si>
  <si>
    <t>Kadrioru staadioni renoveerimstööd</t>
  </si>
  <si>
    <t>226 24 34 00 0</t>
  </si>
  <si>
    <t>226 24 35 00 0</t>
  </si>
  <si>
    <t>talispordi toetamine</t>
  </si>
  <si>
    <t>saavutusspordi toetamine</t>
  </si>
  <si>
    <t>220 13 03 00 0</t>
  </si>
  <si>
    <t>perekonnaseisuameti 90. juubeli tähistamiseks</t>
  </si>
  <si>
    <t>Tallinna Tugikeskus Juks B,C,D ja K korpuste viilaktused ja fassaadi remont</t>
  </si>
  <si>
    <t>Tallinna Vaimse Tervise Keskuse (Hooldekodu 2) katuse remont</t>
  </si>
  <si>
    <t>Päevakeskus Käo Lasnamäe keskuse territooriumi heakord ja asfalteerimine</t>
  </si>
  <si>
    <t>Päevakeskus Käo Maleva keskuse kahekorruselise galerii ehitus</t>
  </si>
  <si>
    <t>Kose noortekeskuse platside aia ja värava vahetamine</t>
  </si>
  <si>
    <t>Mähe noortekeskuse ühiskanalisatsiooniga liitumine</t>
  </si>
  <si>
    <t>Lasnamäe Spordikompleksi jalgpalliväljaku renoveerimine</t>
  </si>
  <si>
    <t>Lasnamäe Noortekeskuse elektripaigaldise renoveerimine</t>
  </si>
  <si>
    <t>Kultuurikeskuse Kaja renoveerimine</t>
  </si>
  <si>
    <t>225 05 20 010</t>
  </si>
  <si>
    <t>Haabersti Kevad</t>
  </si>
  <si>
    <t>225 05 20 020</t>
  </si>
  <si>
    <t>Haabersti Sügis</t>
  </si>
  <si>
    <t>225 05 30 06 0</t>
  </si>
  <si>
    <t>Kesklinna jaanipäev</t>
  </si>
  <si>
    <t>225 05 30 07 0</t>
  </si>
  <si>
    <t>Aastavahetuse kontsert</t>
  </si>
  <si>
    <t>225 05 40 02 0</t>
  </si>
  <si>
    <t>Kuninganna Kristina päev</t>
  </si>
  <si>
    <t>225 05 40 03 0</t>
  </si>
  <si>
    <t>Veneetsia karneval</t>
  </si>
  <si>
    <t>225 05 50 01 0</t>
  </si>
  <si>
    <t>Lasnamäe Päevad</t>
  </si>
  <si>
    <t>225 05 50 02 0</t>
  </si>
  <si>
    <t>Maslenitsa pidu</t>
  </si>
  <si>
    <t>225 05 50 03 0</t>
  </si>
  <si>
    <t>Lasnamäe jaanipäev</t>
  </si>
  <si>
    <t>225 05 60 01 0</t>
  </si>
  <si>
    <t>Kiriku aia päevad "Mustamägi elab"</t>
  </si>
  <si>
    <t>225 05 60 02 0</t>
  </si>
  <si>
    <t>Valgusfestival "Valguse vägi"</t>
  </si>
  <si>
    <t>225 05 60 03 0</t>
  </si>
  <si>
    <t>Jõuluküla</t>
  </si>
  <si>
    <t>225 05 70 02 0</t>
  </si>
  <si>
    <t>Rabajooks</t>
  </si>
  <si>
    <t>225 05 70 03 0</t>
  </si>
  <si>
    <t>Vabariigi aastapäev</t>
  </si>
  <si>
    <t>225 05 70 04 0</t>
  </si>
  <si>
    <t>Nõmme Kevad</t>
  </si>
  <si>
    <t>225 05 80 01 0</t>
  </si>
  <si>
    <t>225 05 90 01 0</t>
  </si>
  <si>
    <t>Põhja-Tallinna Päev</t>
  </si>
  <si>
    <t>225 05 90 02 0</t>
  </si>
  <si>
    <t>Pere- ja tervisepäev</t>
  </si>
  <si>
    <t>225 05 90 03 0</t>
  </si>
  <si>
    <t>225 05 90 04 0</t>
  </si>
  <si>
    <t>Põhja-Tallinna jaanipäev</t>
  </si>
  <si>
    <t>225 05 90 05 0</t>
  </si>
  <si>
    <t>Sügislaat</t>
  </si>
  <si>
    <t>Kauaagsete teenistujate preemia - reserv</t>
  </si>
  <si>
    <t>247 70 02 00 0</t>
  </si>
  <si>
    <t xml:space="preserve">Välisrahastusega projekt "Läänemere linnade uurimislabor (Baltic Urban Lab)" </t>
  </si>
  <si>
    <t>arhitektuurikonkursid</t>
  </si>
  <si>
    <t>247 12 55 00 0</t>
  </si>
  <si>
    <t>12 91 47 003 0</t>
  </si>
  <si>
    <t>projekt "Läänemere linnade uurimislabor (Baltic Urban Lab)"</t>
  </si>
  <si>
    <t>Metsakalmistu kolumbaariumi rajamine</t>
  </si>
  <si>
    <t>Tallinna loomade varjupaik</t>
  </si>
  <si>
    <t>223 11 01 96 0</t>
  </si>
  <si>
    <t>põhi- üldkeskharidus - HEV ja kristlike erakooli kulude osaline katmine (LE)</t>
  </si>
  <si>
    <t>põhi- ja üldkeskharidus - Tallinna Inglise Kolledž rendimaksed</t>
  </si>
  <si>
    <t>223 11 01 08 0</t>
  </si>
  <si>
    <t>võimlahoone tervikrenoveerimine ja sisustuse ost</t>
  </si>
  <si>
    <t>piirdeaia ja saali akende renoveerimine ning kanalisatsiooni välitrass</t>
  </si>
  <si>
    <t>Punane tn 69 hoone projekteerimine ja rekonstrueerimine</t>
  </si>
  <si>
    <t>Trammide rekonstrueerimine</t>
  </si>
  <si>
    <t>Ühistranspordipeatuste infotabloode paigaldamine</t>
  </si>
  <si>
    <t>Kopli suunal trammiteede rekonstrueerimine</t>
  </si>
  <si>
    <t>Rail Balticu terminali lennujaamaga ühendamine</t>
  </si>
  <si>
    <t>miljööalade kaitse (kuni 2013)</t>
  </si>
  <si>
    <t>muinsus- ja miljööalade kaitse (alates 2013)</t>
  </si>
  <si>
    <t>12 89 30 010 0</t>
  </si>
  <si>
    <t>ASilt Tallinna Sadam Reidi tee ehitamiseks Tallinnas</t>
  </si>
  <si>
    <t>225 04 19 21 0</t>
  </si>
  <si>
    <t>225 04 49 00 0</t>
  </si>
  <si>
    <t>Tallinna Kammerorkestri kontsertreis Hiina</t>
  </si>
  <si>
    <t>Russalka monument</t>
  </si>
  <si>
    <t>Paldiski mnt kergliiklustee lõigus Tähetorni tn - Järvekalda tee</t>
  </si>
  <si>
    <t>Vana-Tartu mnt kergliiklustee lõigus Tartu mnt - linna piir</t>
  </si>
  <si>
    <t>Kergliiklustee raudteetammil lõigus Ehitajate tee - Stroomi rand</t>
  </si>
  <si>
    <t>Lääne-Tallinna ühendatud kergliiklustee (Akadeemia tee - Ehitajate tee)</t>
  </si>
  <si>
    <t>Tondiraba kergliiklustee</t>
  </si>
  <si>
    <t>Teekünniste rajamine</t>
  </si>
  <si>
    <t>Patkuli treppide ja vaheplatvormi avariiremonttööd</t>
  </si>
  <si>
    <t>Nõmmele uisuplatsi rajamine</t>
  </si>
  <si>
    <t>220 12 08 00 0</t>
  </si>
  <si>
    <t>Tallinna ajaloo üldkäsitluse koostamine ja väljaandmine</t>
  </si>
  <si>
    <t>Tallinna Männikäbi Lasteaia renoveerimisprojekt</t>
  </si>
  <si>
    <t>Tallinna Komeedi Lasteaia uste vahetus</t>
  </si>
  <si>
    <t>Tallinna Mahtra Lasteaia fassaadi remont</t>
  </si>
  <si>
    <t>Lasteaed Ojake fassaadi remont</t>
  </si>
  <si>
    <t>uste vahetus</t>
  </si>
  <si>
    <t>tuletõkke sektsioonide ehitamine</t>
  </si>
  <si>
    <t>Tallinna Mustamäe, Põhja-Tallinna ja Nõmme lasteaiad</t>
  </si>
  <si>
    <t>Tammsaare pargi rekonstrueerimine (sh projekt)</t>
  </si>
  <si>
    <t>Kristiine Noortekeskuse katuse remont</t>
  </si>
  <si>
    <t>Lindakivi soetused</t>
  </si>
  <si>
    <t>Lasnamäe Sotsiaalkeskuse gaasikatlamaja rekonstrueerimine</t>
  </si>
  <si>
    <t>Bürootehnika</t>
  </si>
  <si>
    <t>Tallinna Linnahalli rekonstrueerimisprojekti koostamine</t>
  </si>
  <si>
    <t>Tallinna Linnahalli ehitusekspertiis</t>
  </si>
  <si>
    <t>222 03 00 00 0</t>
  </si>
  <si>
    <t>Eraldised Päästeliidule</t>
  </si>
  <si>
    <t>222 03 01 00 0</t>
  </si>
  <si>
    <t>eraldised Päästeliidule vabatahtlike kaasamiseks õnnetuste ennetamisel</t>
  </si>
  <si>
    <t>231 98 03 00 0</t>
  </si>
  <si>
    <t>Laste ja noorte lillepidu (Kadrioru Park)</t>
  </si>
  <si>
    <t>231 98 00 00 0</t>
  </si>
  <si>
    <t>225 37 41 32 0</t>
  </si>
  <si>
    <t>225 37 41 33 0</t>
  </si>
  <si>
    <t>225 37 41 34 0</t>
  </si>
  <si>
    <t>RAHVAMUUSIKA ANSAMBEL ZLATÕJE GORÕ</t>
  </si>
  <si>
    <t>Eesti Nukukunsti Maja</t>
  </si>
  <si>
    <t>DX ART MTÜ</t>
  </si>
  <si>
    <t>inventari ja IT vahendite soetamine</t>
  </si>
  <si>
    <t>12 67 45 029 0</t>
  </si>
  <si>
    <t>Tallinna Keskkonnaameti keskkonnajuhtimise ja -auditeerimise skeemi EMAS rakendamine ja registreerimine</t>
  </si>
  <si>
    <t>elektritööd</t>
  </si>
  <si>
    <t>evakuatsioonivalgustuse paigaldus</t>
  </si>
  <si>
    <t>12 11 28 035 0</t>
  </si>
  <si>
    <t>projekt "Rehabilitatsiooniprogrammide koostamine või kohandamine puudega või osalise töövõimega isikutele koos programme osutada võimaldava koolitusega"</t>
  </si>
  <si>
    <t>228 82 38 00 0</t>
  </si>
  <si>
    <t>võimla ja ruumide remont</t>
  </si>
  <si>
    <t>küttesüsteemi avariiremont ja keldritorustike vahetus</t>
  </si>
  <si>
    <t>aia remont</t>
  </si>
  <si>
    <t>12 91 23 025 0</t>
  </si>
  <si>
    <t>Nordplus Junior "Children health improvement by integrating 5 elements of S. Kneipp philosophy: water, movement, herbs, emotions, healthy diet"</t>
  </si>
  <si>
    <t>12 91 23 026 0</t>
  </si>
  <si>
    <t>12 91 23 027 0</t>
  </si>
  <si>
    <t>Koidula tn 23 lasteaiahoone ehitus</t>
  </si>
  <si>
    <t>223 43 29 00 0</t>
  </si>
  <si>
    <t>Nordplus programmi välisprojekt "Children health improvement by integrating 5 elements of S. Kneipp philosophy: water, movement, herbs, emotion, helthy diet"</t>
  </si>
  <si>
    <t>Tallinna Perekeskuse Asula 11 kaugküttevõrguga liitumine</t>
  </si>
  <si>
    <t>Liikluse ümberkorraldamise kulude hüvitis</t>
  </si>
  <si>
    <t>liikluse ümberkorraldamise kulude hüvitis</t>
  </si>
  <si>
    <t>116 46 00 00 0</t>
  </si>
  <si>
    <t>116 46 01 00 0</t>
  </si>
  <si>
    <t>Bastionikäikude maanduskontuur</t>
  </si>
  <si>
    <t>Peeter I Majamuuseumi keldriruumide ekspositsioon</t>
  </si>
  <si>
    <t>12 89 30 011 0</t>
  </si>
  <si>
    <t>12 89 30 012 0</t>
  </si>
  <si>
    <t>12 89 30 013 0</t>
  </si>
  <si>
    <t>ASilt Tallinna Vesi Kuninga, Vana turg ja Viru tänavate rekonstrueerimise tööprojekti koostamiseks</t>
  </si>
  <si>
    <t>ASilt Tallinna Vesi Pärnu mnt (Pärnu mnt 238 - vana raudteetamm) rekonstrueerimise tööprojekti koostamiseks</t>
  </si>
  <si>
    <t>BLRT Grupp ASilt Kalaranna tänava (Kalasadama tn - Tööstuse tn) rajamiseks</t>
  </si>
  <si>
    <t>12 67 25 025 0</t>
  </si>
  <si>
    <t>Tallinna Loomaaia aktiivõppeprogrammide mõju hindamine mõistekaardi meetodiga</t>
  </si>
  <si>
    <t>12 67 25 026 0</t>
  </si>
  <si>
    <t>Loomaaia liigikaitse labori naaritsaaedikute kompleksi ehitus ja DNA labori sisustus</t>
  </si>
  <si>
    <t xml:space="preserve">torustike remont </t>
  </si>
  <si>
    <t>õpperuumi remont</t>
  </si>
  <si>
    <t>lifti remont</t>
  </si>
  <si>
    <t>12 14 22 002 0</t>
  </si>
  <si>
    <t>alarmsõidukijuhi algkoolituse läbiviimine abipolitseinikele</t>
  </si>
  <si>
    <t>Merivälja Kool; Tallinna Arte Gümnaasium</t>
  </si>
  <si>
    <t>12 63 23 021 0</t>
  </si>
  <si>
    <t>Eriilmeliste lapsehoiukohtade loomine Tallinna linna lasteasutustes</t>
  </si>
  <si>
    <t>Innove projekt (5 lasteaeda)</t>
  </si>
  <si>
    <t>223 10 01 35 0</t>
  </si>
  <si>
    <t>223 43 35 00 0</t>
  </si>
  <si>
    <t>Vaimse Tervise Keskuse Iru noortemaja turvavalgustus</t>
  </si>
  <si>
    <t>12 67 23 089 0</t>
  </si>
  <si>
    <t>Mitteformaalne õpe - õppepäevad põhikooli õpilastele väljaspool kooli</t>
  </si>
  <si>
    <t>223 11 01 03 0</t>
  </si>
  <si>
    <t>keldritorustike vahetus.</t>
  </si>
  <si>
    <t>keldriruumide avariiremont</t>
  </si>
  <si>
    <t>12 89 31 002 0</t>
  </si>
  <si>
    <t>DLAN Invest OÜ ja Kariss Katused OÜ mänguväljaku rajamiseks ja tee
ehituseks</t>
  </si>
  <si>
    <t>Sissemakse aktsiakapitali - Tallinna Linnahalli AS</t>
  </si>
  <si>
    <t>225 25 31 00 0</t>
  </si>
  <si>
    <t>kontserdid Tallinna linnaosades ja linna üldhariduskoolides</t>
  </si>
  <si>
    <t>225 37 41 23 0</t>
  </si>
  <si>
    <t>Eesti Interpreetide Liit</t>
  </si>
  <si>
    <t>Tallinna Pallasti Lasteaed</t>
  </si>
  <si>
    <t xml:space="preserve">kanalisatsioonikaevu avariiremont </t>
  </si>
  <si>
    <t>elektrisüsteemi remont ja hooldusraie</t>
  </si>
  <si>
    <t>Tallinna Tähekese Lasteaed</t>
  </si>
  <si>
    <t>226 24 36 00 0</t>
  </si>
  <si>
    <t>SPORDIKLUBI SINIMÄE</t>
  </si>
  <si>
    <t>12 06 25 187 0</t>
  </si>
  <si>
    <t>Raamatukogus nutikaks</t>
  </si>
  <si>
    <t>12 06 25 188 0</t>
  </si>
  <si>
    <t>Eesti teatri päevad Espoos, Soomes. Linnateatri lavastuse "Aeg ja perekond Conway" etendamine Espoo Linnateatris</t>
  </si>
  <si>
    <t>avarii likvideerimine ja aia taastamine</t>
  </si>
  <si>
    <t xml:space="preserve"> reoveepumba vahetus</t>
  </si>
  <si>
    <t>fassaadi avariiremont</t>
  </si>
  <si>
    <t>116 05 19 91 0</t>
  </si>
  <si>
    <t>looduskooli tasu</t>
  </si>
  <si>
    <t>800 41 61 04 0</t>
  </si>
  <si>
    <t>2016.a. loodud fondid</t>
  </si>
  <si>
    <t>12 06 25 189 0</t>
  </si>
  <si>
    <t>12 06 25 190 0</t>
  </si>
  <si>
    <t xml:space="preserve">Tallinna Kammerorkestri  kontserdile uudisteose tellimine Ülo Krigulilt. </t>
  </si>
  <si>
    <t xml:space="preserve">Tallinna Kammerorkestri  kontserdile uudisteose tellimine Tauno Aintsilt. </t>
  </si>
  <si>
    <t>12 99 23 018 0</t>
  </si>
  <si>
    <t>Projekt "Active, Attractive And Interactive eU Mathematics" (SOU “Sveti Sedmochislenitsi”-Targovishte, Erasmus+)</t>
  </si>
  <si>
    <t>223 43 36 00 0</t>
  </si>
  <si>
    <t>Välisrahastusega projekt  "Active, Attractive And Interactive eU Mathematics"</t>
  </si>
  <si>
    <t>12 06 25 191 0</t>
  </si>
  <si>
    <t>Tallinna Kammerorkestri ja Sinfonietta Rīga ühisorkestri kontsert Riias</t>
  </si>
  <si>
    <t>projekteerimine</t>
  </si>
  <si>
    <t>Tugikeskus Juks niiskuskahjustuse likvideerimine keldris</t>
  </si>
  <si>
    <r>
      <t>Annetus</t>
    </r>
    <r>
      <rPr>
        <b/>
        <sz val="8"/>
        <rFont val="Arial"/>
        <family val="2"/>
        <charset val="186"/>
      </rPr>
      <t xml:space="preserve"> </t>
    </r>
    <r>
      <rPr>
        <sz val="8"/>
        <rFont val="Arial"/>
        <family val="2"/>
        <charset val="186"/>
      </rPr>
      <t>(kehtib alates 01.01.2016)</t>
    </r>
  </si>
  <si>
    <r>
      <t>Linnalt saadud tegevustoetused</t>
    </r>
    <r>
      <rPr>
        <sz val="8"/>
        <rFont val="Arial"/>
        <family val="2"/>
        <charset val="186"/>
      </rPr>
      <t xml:space="preserve"> (kehtib alates 01.01.2016</t>
    </r>
    <r>
      <rPr>
        <sz val="8"/>
        <color indexed="57"/>
        <rFont val="Arial"/>
        <family val="2"/>
        <charset val="186"/>
      </rPr>
      <t>)</t>
    </r>
  </si>
  <si>
    <r>
      <t>Antud tegevustoetused</t>
    </r>
    <r>
      <rPr>
        <sz val="8"/>
        <rFont val="Arial"/>
        <family val="2"/>
        <charset val="186"/>
      </rPr>
      <t xml:space="preserve"> (kehtib alates 01.01.2016)</t>
    </r>
  </si>
  <si>
    <r>
      <t xml:space="preserve">Linna tegevustoetus </t>
    </r>
    <r>
      <rPr>
        <sz val="8"/>
        <rFont val="Arial"/>
        <family val="2"/>
        <charset val="186"/>
      </rPr>
      <t>(kehtib alates 01.01.2016)</t>
    </r>
  </si>
  <si>
    <r>
      <t xml:space="preserve">Õppevahendite rent </t>
    </r>
    <r>
      <rPr>
        <sz val="8"/>
        <rFont val="Arial"/>
        <family val="2"/>
        <charset val="186"/>
      </rPr>
      <t>(kehtib alates 01.01.2016)</t>
    </r>
  </si>
  <si>
    <t>Kuni 31.12.2015</t>
  </si>
  <si>
    <t>projekt "Reflecting, empowering, Developing: Becoming Active Lifelong Learner" (RED BALL)</t>
  </si>
  <si>
    <t>12 02 23 086 0</t>
  </si>
  <si>
    <t>Vene kodukeelega õpilastele Kaitseliidu laagrites eesti keele õppe tagamine</t>
  </si>
  <si>
    <t>12 52 25 152 0</t>
  </si>
  <si>
    <t>Kirjanduslike kohtumisürituste sari "Mis uudist, raamatukogu?" lastele ja noortele</t>
  </si>
  <si>
    <t>220 85 25 00 0</t>
  </si>
  <si>
    <t>Tallinna linna broneeringute süsteemi eelanalüüs</t>
  </si>
  <si>
    <t>220 10 31 00 0</t>
  </si>
  <si>
    <t>220 10 31 01 0</t>
  </si>
  <si>
    <t>Kaubikbussid</t>
  </si>
  <si>
    <t>12 44 28 001 0</t>
  </si>
  <si>
    <t>Projekt "Positiivse suhtumise arendamine - edu vaimse tervise probleemidega noorte tööturule integreerumisel"</t>
  </si>
  <si>
    <t>228 82 39 00 0</t>
  </si>
  <si>
    <t>projekt "Positiivse suhtumise arendamine - edu vaimse tervise probleemidega noorte tööturule integreerumisel"</t>
  </si>
  <si>
    <t>12 52 25 153 0</t>
  </si>
  <si>
    <t>Vilde roosa villa e Eduard Vilde muuseumi 70. sünnipäeva üritused</t>
  </si>
  <si>
    <t>225 12 81 50 0</t>
  </si>
  <si>
    <t>SA Archimedes projektid</t>
  </si>
  <si>
    <t>12 64 25 002 0</t>
  </si>
  <si>
    <t>Tammsaare muuseumi ekpositsiooni tekstide tõlkimine</t>
  </si>
  <si>
    <t>12 52 25 154 0</t>
  </si>
  <si>
    <t>12 52 25 155 0</t>
  </si>
  <si>
    <t>käitumishäiretega laste rehabilitatsiooniteenus</t>
  </si>
  <si>
    <t>toetus Sihtasutusele Tuleviku Tallinn</t>
  </si>
  <si>
    <t>Linnateatri lao Suur- Sõjamäe 44 piirdeaed ja väravad</t>
  </si>
  <si>
    <t>Keskraamatukogu raamatute soetamine (laste- ja noorte teavikud)</t>
  </si>
  <si>
    <t>220 85 26 00 0</t>
  </si>
  <si>
    <t>Baltic Sea History Project (Linnaarhiiv)</t>
  </si>
  <si>
    <t>12 91 20 020 0</t>
  </si>
  <si>
    <t>12 99 23 019 0</t>
  </si>
  <si>
    <t>223 43 37 00 0</t>
  </si>
  <si>
    <t>Õpilasvahetus Norra (Fagerlia Videregaende Skole)</t>
  </si>
  <si>
    <t>800 41 91 01 0</t>
  </si>
  <si>
    <t>Võlalt arvestatud tulu (viivis)</t>
  </si>
  <si>
    <t>12 06 25 001 0</t>
  </si>
  <si>
    <t>Jaan Poska mälestusmärgi rajamiseks</t>
  </si>
  <si>
    <t>12 06 25 192 0</t>
  </si>
  <si>
    <t>Kirjutamise klubi noortele</t>
  </si>
  <si>
    <t>12 64 25 003 0</t>
  </si>
  <si>
    <t>Sarja Ikoonid Bachi kontserdi toetus</t>
  </si>
  <si>
    <t>12 52 25 156 0</t>
  </si>
  <si>
    <t>Näitus Mati Undi kultuuriloolistest fotodest</t>
  </si>
  <si>
    <t>12 64 23 185 0</t>
  </si>
  <si>
    <t>SA Archimedes – Noorteagentuur projekt "Noortekohtumised "Erinevad kultuurid - samad probleemid""</t>
  </si>
  <si>
    <t>SA Archimedes – Noorteagentuur projekt “E-raamatud vs paberraamatud - arvamused eesti ja vene noorte seas”</t>
  </si>
  <si>
    <t>SA Archimedes – Noorteagentuur projekt "Millest räägivad raamatud?"</t>
  </si>
  <si>
    <t xml:space="preserve">kanalisatsioonipüstikute remont  </t>
  </si>
  <si>
    <t>torustike ja pesuruumi remont</t>
  </si>
  <si>
    <t>liitumisleping Elektrilevi</t>
  </si>
  <si>
    <t>116 08 26 00 0</t>
  </si>
  <si>
    <t>hooldamine asenduskodus</t>
  </si>
  <si>
    <t>116 08 26 10 0</t>
  </si>
  <si>
    <t>hooldamine asenduskodus (riik)</t>
  </si>
  <si>
    <t>116 08 26 30 0</t>
  </si>
  <si>
    <t>hooldamine asenduskodus (muud)</t>
  </si>
  <si>
    <t>12 52 23 102 0</t>
  </si>
  <si>
    <t>Huvikeskus Kullo</t>
  </si>
  <si>
    <t>Kullo lastekoori Ellerhein osalemine rahvusvahelisel musikafestivalil Neerpeltis (Belgias) "European Music Festival for Young People 2016"</t>
  </si>
  <si>
    <t>12 64 27 025 0</t>
  </si>
  <si>
    <t>12 64 27 026 0</t>
  </si>
  <si>
    <t>Projekt "Koos sallivamaks!"</t>
  </si>
  <si>
    <t>Projekt "Greener You 2016"</t>
  </si>
  <si>
    <t>Mustamäe Avatud Noortekeskus</t>
  </si>
  <si>
    <t>227 22 61 00 0</t>
  </si>
  <si>
    <t>227 22 62 00 0</t>
  </si>
  <si>
    <t>12 99 23 020 0</t>
  </si>
  <si>
    <t>Õpilasvahetus Ungari (Goethe-Institut)</t>
  </si>
  <si>
    <t>12 91 45 014 0</t>
  </si>
  <si>
    <t>12 91 45 015 0</t>
  </si>
  <si>
    <t xml:space="preserve">Projekt „NATTOURS – jätkusuutlikud loodusrajad linnades, kasutades uusi IT-lahendusi” </t>
  </si>
  <si>
    <t>245 15 20 00 0</t>
  </si>
  <si>
    <t>245 15 21 00 0</t>
  </si>
  <si>
    <t>Projekt „BLASTIC – plastijäätmete teekond Läänemerre”</t>
  </si>
  <si>
    <t>226 22 01 00 0</t>
  </si>
  <si>
    <t>226 22 01 01 0</t>
  </si>
  <si>
    <t>Tallinna linna ühiskaardi kasutuselevõtmise analüüs spordibaasides ja noortekeskustes</t>
  </si>
  <si>
    <t>220 13 14 00 0</t>
  </si>
  <si>
    <t>registripõhine rahvaloendus</t>
  </si>
  <si>
    <t>12 91 26 001 0</t>
  </si>
  <si>
    <t>12 10 20 002 0</t>
  </si>
  <si>
    <t>228 82 40 00 0</t>
  </si>
  <si>
    <t>projekt "Puuetega inimeste transpordi infosüsteemi" eelanalüüs</t>
  </si>
  <si>
    <t>228 11 11 00 0</t>
  </si>
  <si>
    <t>kaitstud töö teenus</t>
  </si>
  <si>
    <t>228 11 11 01 0</t>
  </si>
  <si>
    <t>12 91 28 009 0</t>
  </si>
  <si>
    <t>116 93 21 00 0</t>
  </si>
  <si>
    <t>116 08 27 01 0</t>
  </si>
  <si>
    <t>116 08 27 00 0</t>
  </si>
  <si>
    <t>Toetus registripõhiseks rahvaloenduseks</t>
  </si>
  <si>
    <t>Ühiskaardi kasutamine sp.baasides OF</t>
  </si>
  <si>
    <t>Ühiskaardi kasutamine sp.baasides VF</t>
  </si>
  <si>
    <t>Tallinna linna ühiskaardi kasutuselevõtmise analüüs spordibaasides ja noortekeskustes (RIA)</t>
  </si>
  <si>
    <t>12 91 20 200 0</t>
  </si>
  <si>
    <t>Valitavate ametnike ja kõrgemate riigiteenijate  lisatasud ATS</t>
  </si>
  <si>
    <t>Juhtide lisatasud ATS</t>
  </si>
  <si>
    <t>Tippspetsialistide lisatasud ATS</t>
  </si>
  <si>
    <t>Keskastme spetsialistide  lisatasud ATS</t>
  </si>
  <si>
    <t>Nooremspetsialistide ja assistentide lisatasud ATS</t>
  </si>
  <si>
    <t>Nõukogu ja juhatuse liikmete lisatasud TLS</t>
  </si>
  <si>
    <t>Juhtide lisatasud TLS</t>
  </si>
  <si>
    <t>Tippspetsialistide lisatasud TLS</t>
  </si>
  <si>
    <t>Keskastme spetsialistide  lisatasud TLS</t>
  </si>
  <si>
    <t>Õpetajate lisatasud TLS</t>
  </si>
  <si>
    <t>Nooremspetsialistide ja assistentide lisatasud TLS</t>
  </si>
  <si>
    <t>Tööliste lisatasud TLS</t>
  </si>
  <si>
    <t>Tugispetsialistide lisatasud TLS</t>
  </si>
  <si>
    <t>800 41 71 23 0</t>
  </si>
  <si>
    <t>Tulu kommunaalteenuste müügist</t>
  </si>
  <si>
    <t>12 91 48 009 0</t>
  </si>
  <si>
    <t>projekt "Tallinna välireklaami- ja teabekandjate ning reklaamimaksu järelevalveliste menetluste andmekogu äri- ja eelanalüüs"</t>
  </si>
  <si>
    <t>248 71 00 00 0</t>
  </si>
  <si>
    <t>Projektid</t>
  </si>
  <si>
    <t>248 71 01 00 0</t>
  </si>
  <si>
    <t>"Tallinna välireklaami- ja teabekandjate ning reklaamimaksu järelevalveliste menetluste andmekogu äri- ja eelanalüüs"</t>
  </si>
  <si>
    <t>12 91 47 004 0</t>
  </si>
  <si>
    <t>projekt "Tallinna linnaplaneerimise valdkonna arhiivi materjalide kättesaadavuse ja kasutatavuse parandamise analüüs"</t>
  </si>
  <si>
    <t>247 81 21 00 0</t>
  </si>
  <si>
    <t>Välisrahastusega projekt "Tallinna linnaplaneerimise valdkonna arhiivi materjalide kättesaadavuse ja kasutatavuse parandamise analüüs"</t>
  </si>
  <si>
    <t>Asula tn</t>
  </si>
  <si>
    <t>Vabaõhumuuseumi tee</t>
  </si>
  <si>
    <t>Vabriku tn</t>
  </si>
  <si>
    <t>Kase tänav (Pähkli tn - Purde tn)</t>
  </si>
  <si>
    <t>Kadaka tee (Akadeemia tee - Kadaka pst)</t>
  </si>
  <si>
    <t>Kadaka puiestee (Kadaka tee - Tihniku tn)</t>
  </si>
  <si>
    <t>Juhkentali tänav (Liivalaia tn - Odra tn)</t>
  </si>
  <si>
    <t>Tulika tänav (Paldiski mnt - Endla tn)</t>
  </si>
  <si>
    <t>Koidiku tänava ehitus</t>
  </si>
  <si>
    <t>Südalinna asumite tänavate valgustuse rekonstrueerimine</t>
  </si>
  <si>
    <t>Kaarli kiriku ümbruse, sh kiriku fassaadi valgustus</t>
  </si>
  <si>
    <t>Laste ja noorte hoolekandeasutused</t>
  </si>
  <si>
    <t>veetrassi avariiremint</t>
  </si>
  <si>
    <t>841 31 41 01 0</t>
  </si>
  <si>
    <t>841 31 41 00 0</t>
  </si>
  <si>
    <t>Saalitehnoloogia soetamine</t>
  </si>
  <si>
    <t>Muud investeeringud</t>
  </si>
  <si>
    <t>841 21 51 00 0</t>
  </si>
  <si>
    <t>NK reserv tegevuskuludes</t>
  </si>
  <si>
    <t>12 63 23 022 0</t>
  </si>
  <si>
    <t>223 14 81 56 0</t>
  </si>
  <si>
    <t>SA Innove - Täiendav töökohapõhine õpe</t>
  </si>
  <si>
    <t>Täiendav töökohapõhine õpe (õpipoisiõpe)</t>
  </si>
  <si>
    <t>evakuatsioonivalgustuse ja piksekaitsme paigaldamine</t>
  </si>
  <si>
    <t>muinsuskaitse eritingimused (eksperthinnang muinsuskaitseliste tööde kohta, mida tohib teha ja mida mitte)</t>
  </si>
  <si>
    <t>küttesüsteemi remont</t>
  </si>
  <si>
    <t xml:space="preserve">elektrisüsteemi remont </t>
  </si>
  <si>
    <t>ventilatsioonisüsteemi korrastus</t>
  </si>
  <si>
    <t>116 03 55 00 0</t>
  </si>
  <si>
    <t>IB re-mark teenuse  (Tallinna Inglise Kolledž )</t>
  </si>
  <si>
    <t>841 31 21 00 0</t>
  </si>
  <si>
    <t>Eesti Arhidektuurikeskus MTÜ (ehitusteenuse üleandmine)</t>
  </si>
  <si>
    <t>12 02 23 087 0</t>
  </si>
  <si>
    <t>Tallinna Hoolekande Keskuse torustiku remont</t>
  </si>
  <si>
    <t>Puhkpilliorkestri laagri ja advendikontserdi korraldamine</t>
  </si>
  <si>
    <t>12 52 23 103 0</t>
  </si>
  <si>
    <t>12 02 23 088 0</t>
  </si>
  <si>
    <t>12 02 23 089 0</t>
  </si>
  <si>
    <t>VHK muusikamaja renoveerimine Aia tn 13// Uus tn 16</t>
  </si>
  <si>
    <t>VHK muusikakooli renoveerimine Uus tn 32// 34</t>
  </si>
  <si>
    <t>(RE) muusikamaja renoveerimine Aia tn 13// Uus tn 16</t>
  </si>
  <si>
    <t>(RE) muusikakooli renoveerimine Uus tn 32// 34</t>
  </si>
  <si>
    <t>Vajaduspõhise peretoetuse maksmise korraldamise hüvitis</t>
  </si>
  <si>
    <t>Sotsiaalteenuste osutamise ja täiendavate sotsiaaltoetuste maksmise toetus</t>
  </si>
  <si>
    <t>(RE) rohealale spordiplatsi rajamine koos trenažööridega</t>
  </si>
  <si>
    <t>Rohealale spordiplatsi rajamine koos trenažööridega</t>
  </si>
  <si>
    <t>12 02 23 090 0</t>
  </si>
  <si>
    <t>228 13 11 50 0</t>
  </si>
  <si>
    <t>laste päevakeskuse teenus (Lasnamäe linnaosa)</t>
  </si>
  <si>
    <t>PSA kütte ja el.paigaldiste projekt</t>
  </si>
  <si>
    <t>Eesti Ühistupank</t>
  </si>
  <si>
    <t>228 11 13 02 0</t>
  </si>
  <si>
    <t>raske ja sügava puudega laste tugiteenus (riik)</t>
  </si>
  <si>
    <t>raske ja sügava puudega laste tugiisikuteenus (linn)</t>
  </si>
  <si>
    <t>116 08 27 02 0</t>
  </si>
  <si>
    <t>raske ja sügava puudega laste tugiteenus</t>
  </si>
  <si>
    <t>Pae 19 Sotsiaalkeskuse planeeringu eskiisprojekt</t>
  </si>
  <si>
    <t xml:space="preserve">Taevalava (Lai 21 ) toolid (70 tk) </t>
  </si>
  <si>
    <t>12 14 27 071 0</t>
  </si>
  <si>
    <t>"Noorteinfo tegevuskava 2016 "(Harju MV-lt)</t>
  </si>
  <si>
    <t>227 22 63 00 0</t>
  </si>
  <si>
    <t>"Noorteinfo tegevuskava 2016"</t>
  </si>
  <si>
    <t>12 09 00 004 0</t>
  </si>
  <si>
    <t>riigieelarveline toetus (katuserahad)</t>
  </si>
  <si>
    <t xml:space="preserve">fassaadi remont </t>
  </si>
  <si>
    <t>ventilatsioonitööd ja ruumide remont</t>
  </si>
  <si>
    <t>elektri- ja siseremonttööd</t>
  </si>
  <si>
    <t>Kesklinna Sotsiaalkeskus, uue filiaali loomine</t>
  </si>
  <si>
    <t>Õismäe tee 1 - Haabersti lipuväljaku väljaehitamine</t>
  </si>
  <si>
    <t>Nõeliku tänava virgestusala väljaehitamine</t>
  </si>
  <si>
    <t>Haabersti Sotsiaalkeskuse piirdeaed</t>
  </si>
  <si>
    <t>231 98 02 04 0</t>
  </si>
  <si>
    <t>Õismäe tee 3 haljasala korrastamistööd (Haabersti LOV)</t>
  </si>
  <si>
    <t>225 14 01 21 0</t>
  </si>
  <si>
    <t>kultuuritegevus (Haabersti linnaosa) VAKi III korruse koridoride renoveerimine</t>
  </si>
  <si>
    <t>225 14 01 71 0</t>
  </si>
  <si>
    <t>kultuuritegevus  (Nõmme linnaosa) Nõmme Kultuurikeskuse põrandate remont</t>
  </si>
  <si>
    <t>Löwenruhi pargi puuetega laste mänguväljak</t>
  </si>
  <si>
    <t>231 98 02 05 0</t>
  </si>
  <si>
    <t>Sõpruse pst 194/196 mänguväljaku kaasajastamine (Mustamäe LOV)</t>
  </si>
  <si>
    <t>12 06 25 193 0</t>
  </si>
  <si>
    <t>projekt "Nutikalt lugemine vahvaks!"</t>
  </si>
  <si>
    <t>Lugemisprogramm "Raamatuga kevadesse"</t>
  </si>
  <si>
    <t>12 06 25 194 0</t>
  </si>
  <si>
    <t>Tallinn Vindi Lasteaed</t>
  </si>
  <si>
    <t xml:space="preserve">Lastesõim Mõmmik </t>
  </si>
  <si>
    <t xml:space="preserve">Tallinna Lasteaed Kirsike </t>
  </si>
  <si>
    <t>223 10 81 79 0</t>
  </si>
  <si>
    <t>12 11 28 036 0</t>
  </si>
  <si>
    <t>pilootprojekt "Peremajade supervisioon"</t>
  </si>
  <si>
    <t>228 82 41 00 0</t>
  </si>
  <si>
    <t>12 89 23 051 0</t>
  </si>
  <si>
    <t>Eesti Olümpiakomitee projekt "Tallinna Saksa Gümnaasiumi aktiivõppepäev"</t>
  </si>
  <si>
    <t>12 89 23 052 0</t>
  </si>
  <si>
    <t>GAG võimlahoone tervikrenoveerimine ja sisiustuse soetamine</t>
  </si>
  <si>
    <t>12 55 82 002 0</t>
  </si>
  <si>
    <t>tugiisikuga töötamise teenus</t>
  </si>
  <si>
    <t>Lasnamäe Noortekeskuse ruumide remont</t>
  </si>
  <si>
    <t>227 38 50 61 0</t>
  </si>
  <si>
    <t>227 38 81 50 0</t>
  </si>
  <si>
    <t>12 02 27 017 0</t>
  </si>
  <si>
    <t>12 89 31 003 0</t>
  </si>
  <si>
    <t>ASilt Terts ohtlike jäätmete käitlusalaseks koolituseks</t>
  </si>
  <si>
    <t>Tallinnna Laagna Lasteaed-Põhikool</t>
  </si>
  <si>
    <t xml:space="preserve">Osalemine Polli Loomaaia  õppeprogrammis </t>
  </si>
  <si>
    <t>227 38 72 50 0</t>
  </si>
  <si>
    <t>Eesti Avatud Noortekeskuste Ühendus MTÜ</t>
  </si>
  <si>
    <t>12 89 27 009 0</t>
  </si>
  <si>
    <t>MTÜ-lt Eesti Avatud Noortekeskuste Ühendus piljardiklubi huviringi toetamiseks</t>
  </si>
  <si>
    <t>12 11 28 037 0</t>
  </si>
  <si>
    <t>tuletõkkeuste remont</t>
  </si>
  <si>
    <t xml:space="preserve">koridoride ja põrandate remont </t>
  </si>
  <si>
    <t>koridoride põrandate remont</t>
  </si>
  <si>
    <t>evakuatsioonitreppide ja varikatuste projekteerimine</t>
  </si>
  <si>
    <t>Tallinna Meelespea Lasteaied</t>
  </si>
  <si>
    <t>Mudila Lasteaed</t>
  </si>
  <si>
    <t>Ehte Humanitaargümnaasiumi</t>
  </si>
  <si>
    <t>aatriumi klaaskatuse remont</t>
  </si>
  <si>
    <t>12 06 25 195 0</t>
  </si>
  <si>
    <t>Tallinna lasteteatrile järelhaagis</t>
  </si>
  <si>
    <t>Salme Kultuurikeskus</t>
  </si>
  <si>
    <t>227 38 80 50 0</t>
  </si>
  <si>
    <t>Eesti Noorsootöö Keskus</t>
  </si>
  <si>
    <t>12 89 27 010 0</t>
  </si>
  <si>
    <t>Eesti Noorsootöö Keskuse projekt "Linnanoored maale"</t>
  </si>
  <si>
    <t>242 70 10 00 0</t>
  </si>
  <si>
    <t xml:space="preserve">242 70 00 00 0 </t>
  </si>
  <si>
    <t>Transpordialased välisrahastusega projektid</t>
  </si>
  <si>
    <t>CREATE - Liiklusummikute vähendamine Euroopas: transpordi efektiivsuse edendamine (Horisont 2020)</t>
  </si>
  <si>
    <t>NSB CoRe - North Sea Baltic Connector of Regions</t>
  </si>
  <si>
    <t>12 91 42 017 0</t>
  </si>
  <si>
    <t>projekt "NSB CoRe - North Sea Baltic Connector of Regions"</t>
  </si>
  <si>
    <t>227 38 72 51 0</t>
  </si>
  <si>
    <t>227 38 71 50 0</t>
  </si>
  <si>
    <t>12 89 27 011 0</t>
  </si>
  <si>
    <t>12 89 27 012 0</t>
  </si>
  <si>
    <t>Eesti Noorsootöö Keskuse projekt "Must valgel/Valge mustal"</t>
  </si>
  <si>
    <t>Eesti Noorsootöö Keskuse projekt "90ndate lapsed ehk tagasi minevikku"</t>
  </si>
  <si>
    <t>Pirita Vaba Aja Keskus</t>
  </si>
  <si>
    <t>12 52 25 157 0</t>
  </si>
  <si>
    <t>12 52 25 158 0</t>
  </si>
  <si>
    <t>Kairi Loogi lasteraamatu väljaandmine: kinkeraamat Tallinna koolide I klasside õpilastele (lasteraamatu (töö)pealkirjaga "Härra Klaasi pöörane kunstimuuseum")</t>
  </si>
  <si>
    <t>Triinu Seppami osalemine EBLIDA-NAPLE konverentsil ja NAPLE e-raamatute töörühmas</t>
  </si>
  <si>
    <t>227 38 90 50 0</t>
  </si>
  <si>
    <t>12 64 23 186 0</t>
  </si>
  <si>
    <t>Osalemine Quality Matters seminaril Poolas</t>
  </si>
  <si>
    <t>Vee jalajälg</t>
  </si>
  <si>
    <t>12 52 23 104 0</t>
  </si>
  <si>
    <t>12 52 23 105 0</t>
  </si>
  <si>
    <t>Osalemine Karlis Štralsi nim. noorte Flötistide konkursil Riias</t>
  </si>
  <si>
    <t>projekt "Vanemlusprogrammi "Imelised aastad" teostamine"</t>
  </si>
  <si>
    <t>231 98 06 00 0</t>
  </si>
  <si>
    <t>Osalemine Genti rahvusvahelisel lillefestivalil (Kadrioru Park)</t>
  </si>
  <si>
    <t>12 02 27 018 0</t>
  </si>
  <si>
    <t>projekt „Tallinna linna noorsoo- ja spordiamet, inventari soetamine“</t>
  </si>
  <si>
    <t xml:space="preserve">227 22 64 00 0 </t>
  </si>
  <si>
    <t>Projekt „Tallinna linna noorsoo- ja spordiamet, inventari soetamine“</t>
  </si>
  <si>
    <t>Marionett-teatri lava (Tallinna lasteteater)</t>
  </si>
  <si>
    <t>projekteerimine ja ekspertiisid (välisrahastuseta)</t>
  </si>
  <si>
    <t>projekteerimine ja ekspertiisid (välisrahastusega)</t>
  </si>
  <si>
    <t>12 89 23 053 0</t>
  </si>
  <si>
    <t>Soome-Eesti Instituudi Sihtasutus - Soome keele õpetamise ettevalmistamine ja jätkamine B-võõrkeelena</t>
  </si>
  <si>
    <t>piksekaitsesüsteemi väljaehitamine</t>
  </si>
  <si>
    <t>12 52 25 159 0</t>
  </si>
  <si>
    <t>Teose tellimine vioolale, klaverile ja kammerorkestrile; Sarja TKO Kammermuusika kontsert  "Kõikvõimas"; Teose tellimine Tallinna Kammerorkestrile Tallinna Filharmoonia hooaja avakontserdiks.</t>
  </si>
  <si>
    <t>Konkurss-festivalil "Tõusvad tähed" Riia</t>
  </si>
  <si>
    <t>12 52 23 106 0</t>
  </si>
  <si>
    <t>Muusikamaja tütarlastekoori osalemine rahvusvahelisel Gdanski Koorifestivalil</t>
  </si>
  <si>
    <t>12 52 23 107 0</t>
  </si>
  <si>
    <t>Püha Miikaeli poistekoori osalemine Konkursil Šiauliai Cantat</t>
  </si>
  <si>
    <t>12 52 23 108 0</t>
  </si>
  <si>
    <t>Laste rahvatantsurühma osalemine rahvusvahelisel festivalil Ungaris</t>
  </si>
  <si>
    <t>245 15 22 00 0</t>
  </si>
  <si>
    <t>Projekt „INTHERWASTE – piirkondadevaheline jäätmemajanduse keskkonda integreerimine Euroopa kultuuripärandiga linnades“</t>
  </si>
  <si>
    <t>12 91 45 016 0</t>
  </si>
  <si>
    <t>12 52 23 109 0</t>
  </si>
  <si>
    <t>VHK kitarriõpilaste transpordi- ja majutuskulude osaline katmine A.Segovia konkursil Saksamaal</t>
  </si>
  <si>
    <t>Tallinna Kesklinna SHK osakonna (Pärnu mnt 9) ventilatsioon</t>
  </si>
  <si>
    <t>duširuumide remont</t>
  </si>
  <si>
    <t>õppeköögi sisustus</t>
  </si>
  <si>
    <t>Tallinna Nõmme Põhikooli</t>
  </si>
  <si>
    <t>ujula UV lambi paigaldus</t>
  </si>
  <si>
    <t>juurdeehituse projekteerimine</t>
  </si>
  <si>
    <t>toetus arendusprojektoidele:  Triinu Seppami osalemine EBLIDA-NAPLE konverentsil ja NAPLE e-raamatute töörühmas</t>
  </si>
  <si>
    <t>12 06 23 027 0</t>
  </si>
  <si>
    <t>Üleriigilise gümnaasiumivahelise Hardi Tiiduse nimelise mälumängu UUS HÕBE korraldamine</t>
  </si>
  <si>
    <t>227 38 31 50 0</t>
  </si>
  <si>
    <t>12 89 27 013 0</t>
  </si>
  <si>
    <t>12 89 27 014 0</t>
  </si>
  <si>
    <t>Eesti Noorsootöö Keskuse projekt " Filmiprojekt Sünopsis"</t>
  </si>
  <si>
    <t>Eesti Noorsootöö Keskuse projekt " Vabatahtlike klubi"</t>
  </si>
  <si>
    <t>12 67 25 027 0</t>
  </si>
  <si>
    <t>Tehiselupaigad ohustatud taimeliikidele Tallinna Botaanikaaias</t>
  </si>
  <si>
    <t>Tehiselupaigad ohustatud taimeliikidele Tallinna Botaanikaaias (KIK)</t>
  </si>
  <si>
    <t>12 11 00 001 0</t>
  </si>
  <si>
    <t>Ümberasustamise ja -paigutamise raames vastu võetud rahvahelise kaitse saajate toimetuleku ja kohanemise toetamine (PAGULANE)</t>
  </si>
  <si>
    <t>Tallinna Botaanikaaia alajaama rekonstrueerimine</t>
  </si>
  <si>
    <t>Viru Keskuse bussiterminali infokioski ja infoekraani soetamine</t>
  </si>
  <si>
    <t>Kandurite uuendamine</t>
  </si>
  <si>
    <t>Kalaturu prügimaja</t>
  </si>
  <si>
    <t>Lasnamäe Spordikompleksi Pae tn 1 peahoone avariiremonttööd</t>
  </si>
  <si>
    <t>Õismäe tee 24 ruumide renoveerimisprojekti koostamine</t>
  </si>
  <si>
    <t>Toetus Mustamäe kiriku rajamiseks</t>
  </si>
  <si>
    <t>232 21 01 00 0</t>
  </si>
  <si>
    <t xml:space="preserve">233 40 31 00 0 </t>
  </si>
  <si>
    <t>Välisrahastusega projekt "Tallinna linna hooldus-, heakorra- ja haljastustööde infosüsteemi loomise eelanalüüsi läbiviimine“</t>
  </si>
  <si>
    <t>242 70 11 00 0</t>
  </si>
  <si>
    <t>242 70 12 00 0</t>
  </si>
  <si>
    <t xml:space="preserve">FLOW </t>
  </si>
  <si>
    <t>12 91 42 018 0</t>
  </si>
  <si>
    <t>projekt FLOW</t>
  </si>
  <si>
    <t>projekt Freigth Tails</t>
  </si>
  <si>
    <t>I ja II korruse ruumide remont</t>
  </si>
  <si>
    <t xml:space="preserve">tuleohutusnõuete täitmine          </t>
  </si>
  <si>
    <t>12 91 33 007 0</t>
  </si>
  <si>
    <t>12 91 42 019 0</t>
  </si>
  <si>
    <t>Päevakeskus Käo Pae keskuse invalift ja ruumide remont</t>
  </si>
  <si>
    <t>228 77 00 00 0</t>
  </si>
  <si>
    <t>228 77 01 00 0</t>
  </si>
  <si>
    <t>LOV sots- ja lastekaitsetöötajate tööprotsesside kaardistamine</t>
  </si>
  <si>
    <t>228 13 05 02 0</t>
  </si>
  <si>
    <t>transport lastelaagritesse</t>
  </si>
  <si>
    <t>Vabaduse v 7 järjekorrasüsteemi printerid</t>
  </si>
  <si>
    <t>LOV-de spordiparkide projekteerimine ja ehitamine</t>
  </si>
  <si>
    <t>12 91 20 021 0</t>
  </si>
  <si>
    <t xml:space="preserve"> projekt „Tallinna linna õigusaktide menetlemise infosüsteemi eelanalüüs” </t>
  </si>
  <si>
    <t>223 20 25 01 0</t>
  </si>
  <si>
    <t>Hariduse IKT keskkond</t>
  </si>
  <si>
    <t>220 85 27 00 0</t>
  </si>
  <si>
    <t>223 20 21 17 0</t>
  </si>
  <si>
    <t>Aabitsapidu</t>
  </si>
  <si>
    <t>277 35 01 40 0</t>
  </si>
  <si>
    <t>koolijuhtide terviseaudit</t>
  </si>
  <si>
    <t>116 05 23 00 0</t>
  </si>
  <si>
    <t>116 05 23 01 0</t>
  </si>
  <si>
    <t>Talveöö unenägu piletitulu</t>
  </si>
  <si>
    <t>Talveöö unenägu tasulised teenused</t>
  </si>
  <si>
    <t>Birgitta festivali tasulised teenused</t>
  </si>
  <si>
    <t>223 20 25 00 0</t>
  </si>
  <si>
    <r>
      <t>IKT keskkond</t>
    </r>
    <r>
      <rPr>
        <i/>
        <sz val="10"/>
        <rFont val="Arial"/>
        <family val="2"/>
        <charset val="186"/>
      </rPr>
      <t xml:space="preserve"> (haridus)</t>
    </r>
  </si>
  <si>
    <t>lasteaiad</t>
  </si>
  <si>
    <t>227 38 31 51 0</t>
  </si>
  <si>
    <t>12 89 27 015 0</t>
  </si>
  <si>
    <t xml:space="preserve">Eesti Avatud Noortekeskuste Ühendus MTÜ projekt "Noorte Tugila" </t>
  </si>
  <si>
    <t>227 38 50 51 0</t>
  </si>
  <si>
    <t>245 15 23 00 0</t>
  </si>
  <si>
    <t xml:space="preserve">Projekt „GofEnvED – Läänemere keskkonnahariduse võrgustik” </t>
  </si>
  <si>
    <t>12 91 45 017 0</t>
  </si>
  <si>
    <t>227 38 60 51 0</t>
  </si>
  <si>
    <t>Kesklinna Vaba Aja Keskus, Lasnamäe Noortekeskus, Mustamäe Kultuurikeskus "Kaja"</t>
  </si>
  <si>
    <t>12 89 27 016 0</t>
  </si>
  <si>
    <t>12 89 27 017 0</t>
  </si>
  <si>
    <t xml:space="preserve">Eesti Noorsootöö Keskuse projekt "Tervis käib kõhu kaudu" </t>
  </si>
  <si>
    <t>Kristiine Tegevuskeskus</t>
  </si>
  <si>
    <t>Eesti Noorsootöö Keskuse projekt "Noored prügimere lainetel - mis ei upu, teeb tugevaks!"</t>
  </si>
  <si>
    <t>227 38 42 00 0</t>
  </si>
  <si>
    <t>227 38 42 50 0</t>
  </si>
  <si>
    <t xml:space="preserve">Kristiine noortekeskus </t>
  </si>
  <si>
    <t>Tallinna Kultuuriamet</t>
  </si>
  <si>
    <t>Raekoja plats 12 katusetööd</t>
  </si>
  <si>
    <t>225 04 42 10 0</t>
  </si>
  <si>
    <t>1267230910</t>
  </si>
  <si>
    <t>1267230900</t>
  </si>
  <si>
    <t>Õppeprogrammides osalemine</t>
  </si>
  <si>
    <t>1267230920</t>
  </si>
  <si>
    <t>12 52 25 160 0</t>
  </si>
  <si>
    <t>12 52 25 161 0</t>
  </si>
  <si>
    <t>12 52 25 162 0</t>
  </si>
  <si>
    <t>Kammerkontsertide solistide hooaja lõpukontsedi tasud</t>
  </si>
  <si>
    <t>Sarja "Noorte filharmoonia" projekti "Sipsik" dirigendi ja lisajõudude tasud</t>
  </si>
  <si>
    <t>Ülemiste järve liikumisrada (Tartu mnt lõigus Lennujaama tee-Vana-Tartu mnt)</t>
  </si>
  <si>
    <t>1267230930</t>
  </si>
  <si>
    <t>Sinilind vaatab vetepeeglisse</t>
  </si>
  <si>
    <t>12 91 22 002 0</t>
  </si>
  <si>
    <t>välisprojekt "Aegna päästepunkti rekonstrueerimine sadamahoones"</t>
  </si>
  <si>
    <t>Kristiine kontserdisaali projekteerimine ja ehitamine (Huvikeskus Kullo juurde)</t>
  </si>
  <si>
    <t>12 64 23 187 0</t>
  </si>
  <si>
    <t>3 lasteaeda ja 3 kooli</t>
  </si>
  <si>
    <t>Kaasavate õppemeetodite rakendamine klassis/rühmas</t>
  </si>
  <si>
    <t>228 96 00 00 0</t>
  </si>
  <si>
    <t>228 96 01 00 0</t>
  </si>
  <si>
    <t>Sarja "Noorte filharmoonia" uudisteose "Sipsik" Anu Lambi osaline tasu</t>
  </si>
  <si>
    <t>Sarja "Noorte filharmoonia"  teose "Hipster ja kunstnik" koreograafia ja tantsijate tasu</t>
  </si>
  <si>
    <t>12 52 25 163 0</t>
  </si>
  <si>
    <t>12 62 23 001 0</t>
  </si>
  <si>
    <t>projekt "Teaduskaleidoskoop"</t>
  </si>
  <si>
    <t>Tuisu tn õppehoone küttesüsteemi avariiremont</t>
  </si>
  <si>
    <t>12 89 25 024 0</t>
  </si>
  <si>
    <t>SA Haapsalu ja Läänemaa Muuseumid</t>
  </si>
  <si>
    <t>Well Invest - loengusari "Teksti mõjutajad. Ideoloogiad ja kirjandus"</t>
  </si>
  <si>
    <t>Haridusliku lõimumise mitteformaalse õppe tegevuste toetamine</t>
  </si>
  <si>
    <t>12 02 23 091 0</t>
  </si>
  <si>
    <t>Raske ja sügava puudega laste lapsehoiuteenus</t>
  </si>
  <si>
    <t>12 02 23 092 0</t>
  </si>
  <si>
    <t>Muutunud õppekäsitlus</t>
  </si>
  <si>
    <t>kanalisatsioonitrasside avariiremont ja põrandate remont</t>
  </si>
  <si>
    <t>tasandusrühma rühmaruumi remont</t>
  </si>
  <si>
    <t>fassaadi ja välisvalgustuse remondiprojekt</t>
  </si>
  <si>
    <t>garderoobipokside ost</t>
  </si>
  <si>
    <t>(Kevade tn 8) koridoride remont ja muinsuskaitse eritingimused</t>
  </si>
  <si>
    <t>225 37 31 12 0</t>
  </si>
  <si>
    <t xml:space="preserve">LOOMINGUKESKUS APLAUS </t>
  </si>
  <si>
    <t>Sõle tn 40 ruumide korrastamine</t>
  </si>
  <si>
    <t>Keskkonnahariduskeskuse terrassi ehitus</t>
  </si>
  <si>
    <t>Tiigri kohviku platvormi ehitus</t>
  </si>
  <si>
    <t>12 52 23 110 0</t>
  </si>
  <si>
    <t>Raamat "Tallinna Kunstikool 40"</t>
  </si>
  <si>
    <t>LOV-de kultuuriasutused</t>
  </si>
  <si>
    <t>ruumide varustamine tulekahjusignalisatsioonisüsteemiga ning süsteemi liitmiseks Häirekeskusega</t>
  </si>
  <si>
    <t>227 21 27 00 0</t>
  </si>
  <si>
    <t>Elamusspordikeskus Ühing</t>
  </si>
  <si>
    <t>12 89 23 054 0</t>
  </si>
  <si>
    <t>Maanteeameti projekt "Jalgratturite koolitus"</t>
  </si>
  <si>
    <t>12 52 25 164 0</t>
  </si>
  <si>
    <t>TKO solisti honorar</t>
  </si>
  <si>
    <t>227 38 20 50 0</t>
  </si>
  <si>
    <t>12 89 27 018 0</t>
  </si>
  <si>
    <t>Eesti Noorsootöö Keskuse projekt "HNKXTRM"</t>
  </si>
  <si>
    <t>staadioni jooksuradade ja mänguväljaku katete renoveerimine</t>
  </si>
  <si>
    <t>Vene tn 15 hoone pööningu soojustamine</t>
  </si>
  <si>
    <t>Tallinna Karikakra Lasteaed</t>
  </si>
  <si>
    <t>torustike remont</t>
  </si>
  <si>
    <t>õuevahendite ümbertõstmine</t>
  </si>
  <si>
    <t>tualettruumide projekteerimine ja remont</t>
  </si>
  <si>
    <t>Vana-Kalamaja 9 õppehoone (Vana-Kalamaja Täiskasvanute Gümnaasium) projekteerimine ja renoveerimine GAGi õppehooneks</t>
  </si>
  <si>
    <t>TALLINNA KULTUURIAMET</t>
  </si>
  <si>
    <t>Raidkivide muuseumi piletikiosk</t>
  </si>
  <si>
    <t>1267230940</t>
  </si>
  <si>
    <t>Taime Lasteaia lapsed tunnevad eesti metsloomi</t>
  </si>
  <si>
    <t>227 38 90 60 0</t>
  </si>
  <si>
    <t>12 64 27 027 0</t>
  </si>
  <si>
    <t>Projekt "Tervis ja elurõõm käivad käsikäes!"</t>
  </si>
  <si>
    <t>piirdeaia ja väravate remont, kanalisatsioonikaevu remont</t>
  </si>
  <si>
    <t>evakuatsiooniteede ehitamine ja ATS-i projekteerimine</t>
  </si>
  <si>
    <t>Suunaviidad (koostööleping Tallinna Sadamaga)</t>
  </si>
  <si>
    <t>12 89 30 014 0</t>
  </si>
  <si>
    <t>ASilt Tallinna Sadam suunaviitade paigaldamiseks</t>
  </si>
  <si>
    <t xml:space="preserve">Sihtasutus Eesti Teatri Agentuur </t>
  </si>
  <si>
    <t>12 89 25 025 0</t>
  </si>
  <si>
    <t>Järveotsa tee 33 hoone avade sulgemine</t>
  </si>
  <si>
    <t>aiamüüri korrastamine Mardi 5</t>
  </si>
  <si>
    <t>1267230950</t>
  </si>
  <si>
    <t>Läbi metsa mereni</t>
  </si>
  <si>
    <t>1267230960</t>
  </si>
  <si>
    <t>Pallipõnni lasteaia lapsed õpivad loodust väärtustama ja hoidma</t>
  </si>
  <si>
    <t>Raudtee 55 õppehoone hügieeniruumide remont</t>
  </si>
  <si>
    <t>12 64 23 188 0</t>
  </si>
  <si>
    <t xml:space="preserve">Töötajate õpiränne muutunud õpikäsituse paremaks rakendamiseks </t>
  </si>
  <si>
    <t>12 64 23 189 0</t>
  </si>
  <si>
    <t>Homsed oskused 2.0</t>
  </si>
  <si>
    <t>226 22 01 02 0</t>
  </si>
  <si>
    <t>Kesklinn</t>
  </si>
  <si>
    <t>Aegna päästepunkti rekonstrueerimine sadamahoones</t>
  </si>
  <si>
    <t>225 14 01 62 0</t>
  </si>
  <si>
    <t>kultuuritegevus (Mustamäe linnaosa) Kultuuriköök</t>
  </si>
  <si>
    <t>Pirita-Kose Lasteaed</t>
  </si>
  <si>
    <t>juurdeeehitus</t>
  </si>
  <si>
    <t>1267230970</t>
  </si>
  <si>
    <t>Tähegalaktika</t>
  </si>
  <si>
    <t xml:space="preserve">tagasilöögiklapid ja ruumide remont, väliskanalisatsioonitoru vahetus tagasivooluklapist kaevuni, rasvapüüdja kaevu koos alarmseadmega paigaldus </t>
  </si>
  <si>
    <t>116 45 00 00 0</t>
  </si>
  <si>
    <t>116 45 01 00 0</t>
  </si>
  <si>
    <t xml:space="preserve">Välismaailmaga seotus läbi õpetaja kogemuse </t>
  </si>
  <si>
    <t>12 64 23 190 0</t>
  </si>
  <si>
    <t>12 64 23 191 0</t>
  </si>
  <si>
    <t>Rahvusvaheline sisekoolitusprogramm aastateks 2016-2018</t>
  </si>
  <si>
    <t>Väike-Õismäe raamatukogu ruumide remonttööd Õismäe tee 115a</t>
  </si>
  <si>
    <t>225 05 80 02 0</t>
  </si>
  <si>
    <t>Sündmused Tallinna Merepäevade raames</t>
  </si>
  <si>
    <t>227 38 42 70 0</t>
  </si>
  <si>
    <t xml:space="preserve">Erasmus + Noorte ja noorsootöötajate õpiränne </t>
  </si>
  <si>
    <t>12 99 27 005 0</t>
  </si>
  <si>
    <t>12 52 25 165 0</t>
  </si>
  <si>
    <t xml:space="preserve">Saali (ja lava) remont </t>
  </si>
  <si>
    <t xml:space="preserve">Piirdeaia avariiremont </t>
  </si>
  <si>
    <t>Rühmaruumi remont ja avariilise kanalisatsioonitoru vahetus</t>
  </si>
  <si>
    <t>supergraafilised seinapildid korterelamutele</t>
  </si>
  <si>
    <t>12 64 23 192 0</t>
  </si>
  <si>
    <t>Meediatarkusi omandamas</t>
  </si>
  <si>
    <t>12 52 23 111 0</t>
  </si>
  <si>
    <t>Osalemine Stockholmi muusikakonkursil</t>
  </si>
  <si>
    <t>12 64 23 193 0</t>
  </si>
  <si>
    <t xml:space="preserve">Gustav Adolfi Gümnaasiumi õpiränded kooli õppekava uuendamiseks </t>
  </si>
  <si>
    <t>Tallinna Laste Turvakeskuse Männi Turvakodu investeeringu</t>
  </si>
  <si>
    <t>12 06 25 196 0</t>
  </si>
  <si>
    <t>Sibula erialapäev ja osalemine raamatukoguteenuste messil Euroopa Parlamendis Brüsselis</t>
  </si>
  <si>
    <t>Endla tn ja Luise tn valgustuse rekonstrueerimine</t>
  </si>
  <si>
    <t>Paldiski mnt (Toompuiestee-Endla tn) valgustuse rekonstrueerimine</t>
  </si>
  <si>
    <t>Viru väravatornide valgustus</t>
  </si>
  <si>
    <t>1267230980</t>
  </si>
  <si>
    <t>1267230990</t>
  </si>
  <si>
    <t>Mets erinevatel aastaaegadel</t>
  </si>
  <si>
    <t>Salasilmad võlumetsas</t>
  </si>
  <si>
    <t>1267231000</t>
  </si>
  <si>
    <t>Tallinna Lasteaed Südameke</t>
  </si>
  <si>
    <t>Loodusrõõm Südames</t>
  </si>
  <si>
    <t>12 06 25 197 0</t>
  </si>
  <si>
    <t>Praktika raamatukogus ja raamatukogubussiteenuse tutvustamine</t>
  </si>
  <si>
    <t>ehituskonstruktsioonide ekspertiis</t>
  </si>
  <si>
    <t>gaasikatla vahetus</t>
  </si>
  <si>
    <t>eskiisprojekt</t>
  </si>
  <si>
    <t>Lavastus "Tagasitulek isa juurde" etendamine Espoos märts 2017</t>
  </si>
  <si>
    <t>12 06 25 198 0</t>
  </si>
  <si>
    <t>12 64 27 028 0</t>
  </si>
  <si>
    <t>Projekt "Kultuuride Kameeleon"</t>
  </si>
  <si>
    <t>227 22 65 00 0</t>
  </si>
  <si>
    <t>1267231010</t>
  </si>
  <si>
    <t>Tallina Lasteaed Kiikhobu</t>
  </si>
  <si>
    <t>Puhta vee tähtsus inimesele ja teda ümbritsevale keskkonnale</t>
  </si>
  <si>
    <t>Estonia pst 8 ruumide remont</t>
  </si>
  <si>
    <t>automaatne tulekahjusignalisatsioon</t>
  </si>
  <si>
    <t>247 11 05 00 0</t>
  </si>
  <si>
    <t>247 11 25 00 0</t>
  </si>
  <si>
    <t>geodeetilised ja maakorralduslikud tööd</t>
  </si>
  <si>
    <t>geoinfosüsteemid ja kartograafilised tööd</t>
  </si>
  <si>
    <t>1267231020</t>
  </si>
  <si>
    <t>Tallinna Stroomi mereranna ja Muraste Looduskooli maastikuga tutvumine</t>
  </si>
  <si>
    <t>Pikk tn 20 remonttööd (katus)</t>
  </si>
  <si>
    <t>1267231030</t>
  </si>
  <si>
    <t>Tallinna Vormsi Lasteaia laste loodusteemalised õppekäigud Oandusse ja Murastesse</t>
  </si>
  <si>
    <t>223 01 81 55 0</t>
  </si>
  <si>
    <t>12 63 23 023 0</t>
  </si>
  <si>
    <t>Muutunud õpikäsitusega kool (MÕK kool)</t>
  </si>
  <si>
    <t>1267231040</t>
  </si>
  <si>
    <t>Kodukoha elurikkus</t>
  </si>
  <si>
    <t>Basseini remont</t>
  </si>
  <si>
    <t>Basseini remondiprojekt</t>
  </si>
  <si>
    <t>Tallinna Pääsusilma Lasteaed</t>
  </si>
  <si>
    <t>Läänemere tee 31 asuv koolihoone</t>
  </si>
  <si>
    <t>Vana-Kalamaja 9 õppehoone (Vana-Kalamaja Täiskasvanute Gümnaasium) tervikrenoveerimine ja sisustuse ost</t>
  </si>
  <si>
    <t>Läänemere tee 31 asuv koolihoone (Merekalda Kool) tervikrenoveerimine ja sisustuse ost</t>
  </si>
  <si>
    <t>Algklasside hoone (Luise 38) tuletõkkeuste paigaldamine ja soojussõlme remont</t>
  </si>
  <si>
    <t>Vene Muuseumi remonttööd (Pikk tn 29a)</t>
  </si>
  <si>
    <r>
      <t>Seadusest ja linna põhimäärusest tulenevad hüvitised töösuhte lõppemisel (sh etteteatamata aja eest), tervisekahju hüvitis vms seaduslikud hüvitised, toetused. Volikogu/volikogu komisjoni liikmete tasud, halduskogu/halduskogu komisjonide liikmete tasud</t>
    </r>
    <r>
      <rPr>
        <sz val="11"/>
        <rFont val="Calibri"/>
        <family val="2"/>
        <charset val="186"/>
      </rPr>
      <t>, nõukogu liikmete tasud -kõik, kes  osalevad koosolekutel ega käi igapäevaselt tööl.</t>
    </r>
  </si>
  <si>
    <t>tuletõkkeuste ja ATS süsteemi remont ja lagede avariiremont, fassaadide olukorra eksperthinnang, fassaadi korrastamine</t>
  </si>
  <si>
    <t>fassaadi ja välisvalgustuse remondiprojekt, fassaadi remont</t>
  </si>
  <si>
    <t>1267231050</t>
  </si>
  <si>
    <t>Allikast mereni</t>
  </si>
  <si>
    <t>12 06 25 199 0</t>
  </si>
  <si>
    <t>Mere lapsed Kalamaja raamatukogus - koostööprojekt festivaliga "Avatud mänguväljak"</t>
  </si>
  <si>
    <t>Punane tn 48a geodeetilise alusplaan, eskiisprojekt</t>
  </si>
  <si>
    <t>1267231060</t>
  </si>
  <si>
    <t>Loomade erinevad elukeskkonnad - Pirita Lasteaia laste õppekäigud</t>
  </si>
  <si>
    <t>1267231070</t>
  </si>
  <si>
    <t>Lasteaed Päikene 4-7-aastaste laste keskkonnateadlikkuse arendamine erinevate loodusõppeprogrammide ja muuseumitundide kaudu.</t>
  </si>
  <si>
    <t>1252231120</t>
  </si>
  <si>
    <t>12 11 28 038 0</t>
  </si>
  <si>
    <t>228 82 42 00 0</t>
  </si>
  <si>
    <t>Keldritorustiku vahetus</t>
  </si>
  <si>
    <t>ujula UV-lambi soetus</t>
  </si>
  <si>
    <t>12 63 23 024 0</t>
  </si>
  <si>
    <t>12 63 23 025 0</t>
  </si>
  <si>
    <t xml:space="preserve">Tallinna Vanalinna Täiskasvanute Gümnaasium   </t>
  </si>
  <si>
    <t>projekt "Teisel ringil targaks"</t>
  </si>
  <si>
    <t xml:space="preserve">projekt "Teisel ringil targaks" (Tallinna Täiskasvanute Gümnaasium)   </t>
  </si>
  <si>
    <t xml:space="preserve">projekt "Teisel ringil targaks" (Tallinna Vanalinna Täiskasvanute Gümnaasium)   </t>
  </si>
  <si>
    <t>223 43 38 00 0</t>
  </si>
  <si>
    <t>1267231080</t>
  </si>
  <si>
    <t>Tallinna Lille lasteaia õppekäigud Viimsi looduskeskusesse 4 erineval aastaajal</t>
  </si>
  <si>
    <t>1267231090</t>
  </si>
  <si>
    <t>Õuesõpe  Vesiroosis</t>
  </si>
  <si>
    <t>12 91 23 028 0</t>
  </si>
  <si>
    <t>Nordplus Junior programmi raames - Lugude maailm 
(The world of storytelling )</t>
  </si>
  <si>
    <t>223 43 39 00 0</t>
  </si>
  <si>
    <t>223 43 40 00 0</t>
  </si>
  <si>
    <t>Nordplus programmi välisprojekt "Lugude maailm" (The world of storytelling )</t>
  </si>
  <si>
    <t>Linnaarhiivi keldriruumide remondi projekteerimine</t>
  </si>
  <si>
    <t>12 91 30 013 0</t>
  </si>
  <si>
    <t>Ülemiste järve liikumisrada (Tartu mnt lõigus Lennujaama tee – Vana-Tartu mnt)</t>
  </si>
  <si>
    <t>242 70 13 00 0</t>
  </si>
  <si>
    <t>242 70 14 00 0</t>
  </si>
  <si>
    <t>FinEst Link – Soome-Eesti Transpordiühendus</t>
  </si>
  <si>
    <t>FinEstSmartMobility – Helsingi Läänesadama - Tallinna Vanasadama vahelise liikuvuse parandamine nutikate lahenduste abil</t>
  </si>
  <si>
    <t>232 21 02 00 0</t>
  </si>
  <si>
    <t xml:space="preserve">Välisrahastusega projekt "Merirahu kaugkütte võrgupiirkonna soojusmajanduse arengukava koostamine" </t>
  </si>
  <si>
    <t xml:space="preserve">Projekt „GofEndED – Läänemere keskkonnahariduse võrgustik” </t>
  </si>
  <si>
    <t>1267231100</t>
  </si>
  <si>
    <t>Linnalapsed metsa ja rabasse</t>
  </si>
  <si>
    <t>fassaadi remont ja välisvalgustuse korrastamine</t>
  </si>
  <si>
    <t>12 05 25 001 0</t>
  </si>
  <si>
    <t>Tallinna Loomaaia polaariumi jääkarude uue ekspositsiooni veevarustuse ja kanalisatsiooni ehitustöödeks</t>
  </si>
  <si>
    <t>12 64 23 194 0</t>
  </si>
  <si>
    <t>Projekt "Metsast merele!" - From The Forest To The Sea!</t>
  </si>
  <si>
    <t>225 05 30 08 0</t>
  </si>
  <si>
    <t>Ilutulestik</t>
  </si>
  <si>
    <t>Väike Elupäästja</t>
  </si>
  <si>
    <t>225 05 20 030</t>
  </si>
  <si>
    <t>231 11 01 51 0</t>
  </si>
  <si>
    <t>Tondiraba haljasala (Lasnamäe linnaosa)</t>
  </si>
  <si>
    <t>Projekt "Varajane sekkumine erivajadustega laste füüsiliseks arendamiseks YAP mudeli abil"</t>
  </si>
  <si>
    <t>1267231110</t>
  </si>
  <si>
    <t>1267231120</t>
  </si>
  <si>
    <t>Prügihaldjas  - loov ja keskkonnateadlik säästva tarbimise õpetaja</t>
  </si>
  <si>
    <t>Tallinna Lehola Lasteaia õppereisid (õppeaasta 2016/2017)</t>
  </si>
  <si>
    <t>Saagem eurooplasteks! E-CITYZ (Becoming an European City-Zen)</t>
  </si>
  <si>
    <t>basseiniseadmete asendamine</t>
  </si>
  <si>
    <t xml:space="preserve">Tallinna Lasteaia Delfiin </t>
  </si>
  <si>
    <t>hoone soojussõlme remont (Kari tn 13)</t>
  </si>
  <si>
    <t>katelde remont</t>
  </si>
  <si>
    <t>hoone inventariseerimine</t>
  </si>
  <si>
    <t>12 91 32 001 0</t>
  </si>
  <si>
    <t xml:space="preserve">projekt "Merirahu kaugkütte võrgupiirkonna soojusmajanduse arengukava koostamine" </t>
  </si>
  <si>
    <t>12 89 32 001 0</t>
  </si>
  <si>
    <t>OÜ-lt Merirahu Võrgud välisrahastusega projekti "Merirahu kaugkütte võrgupiirkonna soojusmajanduse arengukava koostamine" kaasfinantseerimiseks</t>
  </si>
  <si>
    <t>12 89 25 026 0</t>
  </si>
  <si>
    <t>Eesti Etendusasutuste Liit, Eesti Vabariik 100 tähistamine, teatriprojekti "Sajandi lugu" ettevalmistamine</t>
  </si>
  <si>
    <t>12 91 42 020 0</t>
  </si>
  <si>
    <t>12 91 42 021 0</t>
  </si>
  <si>
    <t xml:space="preserve">projekt "FinEst Link – Soome-Eesti Transpordiühendus" </t>
  </si>
  <si>
    <t xml:space="preserve">projekt "FinEstSmartMobility – Helsingi Läänesadama - Tallinna Vanasadama vahelise liikuvuse parandamine nutikate lahenduste abil" </t>
  </si>
  <si>
    <t>Metsa eluring</t>
  </si>
  <si>
    <t>1267231130</t>
  </si>
  <si>
    <t>Väikesed legendiuurijad (Small legend researchers)</t>
  </si>
  <si>
    <t>1267231140</t>
  </si>
  <si>
    <t>1267231150</t>
  </si>
  <si>
    <t>1267231160</t>
  </si>
  <si>
    <t>Eesti metsade metsloomad ja taluloomad</t>
  </si>
  <si>
    <t>Kopli laht on Läänemere osa ja Kopli Lasteaia lapsed tutvuvad lähemalt Läänemerega.</t>
  </si>
  <si>
    <t>Oma silm on kuningas</t>
  </si>
  <si>
    <t>1267231170</t>
  </si>
  <si>
    <t>Tallinna Päikesejänku lasteaia 5-7 aastaste laste ravimtaimede tundmaõppimise retk</t>
  </si>
  <si>
    <t>HTM - Täiskasvanute täiendkoolitus Tallinna Kopli Ametikoolis</t>
  </si>
  <si>
    <t>fassaadi ja sissepääsude remont</t>
  </si>
  <si>
    <t>siseneva veetrassi ja keldritorustiku remont</t>
  </si>
  <si>
    <t>torustike vahetus ja san.ruumi remont</t>
  </si>
  <si>
    <t xml:space="preserve"> piirdeaia remont</t>
  </si>
  <si>
    <t>elektrikilpide remont</t>
  </si>
  <si>
    <t xml:space="preserve"> lifti remont</t>
  </si>
  <si>
    <t xml:space="preserve"> katuse remont</t>
  </si>
  <si>
    <t>garderoobide remont</t>
  </si>
  <si>
    <t>Huvikoolide osaline remont</t>
  </si>
  <si>
    <t>1252251660</t>
  </si>
  <si>
    <t>Kirjanduslike kohtumiste sari "Asja pärast - Niisama. Tarbetekstide juurest ilukirjandusse"</t>
  </si>
  <si>
    <t>Tallinna Ehte Humanitaargümnaasium</t>
  </si>
  <si>
    <t>täiendavate ruumide remont ja sisustus, katuse remont</t>
  </si>
  <si>
    <t>fassaadi remont ja omanikujärelevalve</t>
  </si>
  <si>
    <t>basseinitehnika, ujula valgustuse remont ja turvavalgustuse paigaldamine ja staadioni remont</t>
  </si>
  <si>
    <t>fassaadi remont,  vundamendi hüdroisolatsioon ja katendite taastamine</t>
  </si>
  <si>
    <t>kergliiklustee projekteerimine ja rajamine</t>
  </si>
  <si>
    <t>1267231180</t>
  </si>
  <si>
    <t>Lasteaed Pääsupesa (Tallinn) laste keskkonnateadlikkus vee olulisusest elus</t>
  </si>
  <si>
    <t>Kultuurikeskus Kaja projketi- ja dokumendijärelvalve</t>
  </si>
  <si>
    <t>Mustamäe kiriku rajamine</t>
  </si>
  <si>
    <t>1267231190</t>
  </si>
  <si>
    <t>Tallinna Nõmme Gümnaasuim</t>
  </si>
  <si>
    <t>Nõmme Gümnaasiumi õppekäigud</t>
  </si>
  <si>
    <t>1267231200</t>
  </si>
  <si>
    <t>Uurime veekogusid ja raba</t>
  </si>
  <si>
    <t>12 89 25 027 0</t>
  </si>
  <si>
    <t>Iiri Suursaatkond Tallinnas</t>
  </si>
  <si>
    <t>Tallinna Laste Turvakeskuse Nõmme üksuse katuse remont</t>
  </si>
  <si>
    <t>kanalisatsiooni remont</t>
  </si>
  <si>
    <t>soojussõlme vahetus</t>
  </si>
  <si>
    <t>täiendava koolimööbli soetus (Oru hoone)</t>
  </si>
  <si>
    <t>keelekümblusklasside vahesein ja mööbel</t>
  </si>
  <si>
    <t>ruumide vabastamine ja kolimine</t>
  </si>
  <si>
    <t>tuletõkketsoonide moodustamine (Mardi tn 5)</t>
  </si>
  <si>
    <t>Lastesõim Planeedi Mudila</t>
  </si>
  <si>
    <t xml:space="preserve"> tuletõkketsoonide moodustamine</t>
  </si>
  <si>
    <t>Tallinna Tondiraba Huvikool</t>
  </si>
  <si>
    <t>Hooaja avakontserdi solisti honorar</t>
  </si>
  <si>
    <t>1252251670</t>
  </si>
  <si>
    <t>1252251680</t>
  </si>
  <si>
    <t>Kalle Randalu juubelikontsert</t>
  </si>
  <si>
    <t>keldritorustiku vahetus ja rühmaruumide valgustuse korrastamine</t>
  </si>
  <si>
    <t>keldritorustike vahetus ja põrandate remont, kanalisatsiooni välistrasside remont</t>
  </si>
  <si>
    <t>fassaadi remondiprojekt, keldritorustike ja elektrisüsteemi remont</t>
  </si>
  <si>
    <t>1264250040</t>
  </si>
  <si>
    <t>Aasta võõrkeelealane tegu 2016</t>
  </si>
  <si>
    <t xml:space="preserve">Minu mets, sinu jõgi, meie hoolime </t>
  </si>
  <si>
    <t>1267231210</t>
  </si>
  <si>
    <t>1267231220</t>
  </si>
  <si>
    <t>Tallinn Virmalise Lasteaed</t>
  </si>
  <si>
    <t>Milleks meile puud ja mets?</t>
  </si>
  <si>
    <t>Lasteaia Kajaka veeteemalised õppekäigud</t>
  </si>
  <si>
    <t>1267231230</t>
  </si>
  <si>
    <t>1267231240</t>
  </si>
  <si>
    <t>1267231250</t>
  </si>
  <si>
    <t>1267231260</t>
  </si>
  <si>
    <t>Elu vees ja vee ääres</t>
  </si>
  <si>
    <t>Meri ja meie</t>
  </si>
  <si>
    <t>Kraavikrõll avastab ümbritsevat maailma 2</t>
  </si>
  <si>
    <t>Kasekese lapsed uurivad lindude-loomade elu</t>
  </si>
  <si>
    <t>1252231130</t>
  </si>
  <si>
    <t>Ansambel Tuuleviiul festivalil (Poolas) osalemise sõidukulude katmine</t>
  </si>
  <si>
    <t>1267231270</t>
  </si>
  <si>
    <t>Tallinan Kihnu Lasteaed</t>
  </si>
  <si>
    <t>Tallinna Kihnu Laseaia lapsed merekultuuri aastal tegemas esimesi samme saamas merega sõbraks</t>
  </si>
  <si>
    <t>1252231140</t>
  </si>
  <si>
    <t>Moskva rahvusvahelisel ansamblite konkurss-festivalil osalemine</t>
  </si>
  <si>
    <t>Tallinna Ühisgümnaasium
Tallinna Kesklinna Vene Gümnaasium</t>
  </si>
  <si>
    <t>225 14 01 32 0</t>
  </si>
  <si>
    <t>kultuuritegevus (Kesklinn) Eesti Kultuurkapital</t>
  </si>
  <si>
    <t>Tallinna Kesklinna Vaba Aja Keskus</t>
  </si>
  <si>
    <t>piparkoogivalmistamise töötuba</t>
  </si>
  <si>
    <t>Alajaama peakaitsme suurendamine</t>
  </si>
  <si>
    <t>Tallinna Vaimse Tervise Keskuse (Pelguranna 31) soojussõlme paigaldamine</t>
  </si>
  <si>
    <t>1263230260</t>
  </si>
  <si>
    <t>Uuenenud Kadrioru Saksa Gümnaasiumi meeskonnakoolitus</t>
  </si>
  <si>
    <t>1267231280</t>
  </si>
  <si>
    <t>1267231290</t>
  </si>
  <si>
    <t>Avastades looduse aastaringi - Mikumanni lasteaia lapsed ja õpetajad avastavad loodust erinevatel aastaaegadelja teemades, mis on olulised ja iseloomulikud just sellele perioodile</t>
  </si>
  <si>
    <t>Lasteaia Nõmmekannike loodusõppetunni läbiviimine Sagadi looduskoolis ja Tallinna Loodusmuuseumis</t>
  </si>
  <si>
    <t>Loodusainete õppimine väljaspool klassiruumi</t>
  </si>
  <si>
    <t>1267231300</t>
  </si>
  <si>
    <t>1252251700</t>
  </si>
  <si>
    <t>Tallinna Rahvaülikooli kirjanduskursus</t>
  </si>
  <si>
    <t>1263230270</t>
  </si>
  <si>
    <t>Preemia asutustele Innove Keelekümblusprogrammis osalemise eest õppereiside korraldamiseks</t>
  </si>
  <si>
    <t>Kontaktseminar - SECS (School Education Contact Seminar)</t>
  </si>
  <si>
    <t>Keskkonnahariduslikud programmid Tallinna haridusasutustele</t>
  </si>
  <si>
    <t>1267231310</t>
  </si>
  <si>
    <t>Pelguranna Lasteaia Merekultuuriaasta mereharidusprojekt keskkonnateadlikkuse suurendamiseks</t>
  </si>
  <si>
    <t>227 38 42 51 0</t>
  </si>
  <si>
    <t>12 89 27 019 0</t>
  </si>
  <si>
    <t>MTÜ-lt Eesti Avatud Noortekeskuste Ühendus programmi “Noorte Tugila” elluviimiseks</t>
  </si>
  <si>
    <t>1252251710</t>
  </si>
  <si>
    <t>Animatsiooni loomine Miiamilla aastanäitusele</t>
  </si>
  <si>
    <t>Jutuvestmisteemalised üritused lastemuuseumis</t>
  </si>
  <si>
    <t>Tallinna Laste Turvakeskuse remonttööd</t>
  </si>
  <si>
    <t>242 15 19 00 0</t>
  </si>
  <si>
    <t>projekt „Tallinna linnatranspordi korraldamise infosüsteemi eelanalüüs“</t>
  </si>
  <si>
    <t>12 07 42 001 0</t>
  </si>
  <si>
    <t>Tallinna linnatranspordi korraldamise infosüsteemi eelanalüüs (RIA ERF meetme „Olemasolevate ja uute infosüsteemide nutikas arendamine (sh analüüs)“ projekt)</t>
  </si>
  <si>
    <t>Löwenruh pargi projekteerimine ja rekonstrueerimine</t>
  </si>
  <si>
    <t>salemine seminaril „Teachers Training for the 21st century – Digital and Collaborative Learning“  (Õpetajate koolitus 21 sajandis - digitaalne koostööõpe)</t>
  </si>
  <si>
    <t>1291230290</t>
  </si>
  <si>
    <t>Tallinan Haridusamet</t>
  </si>
  <si>
    <t xml:space="preserve"> "Lapsevanemad kooli" URBACT III</t>
  </si>
  <si>
    <t>Osalemine rahvusvahelisel kontaktseminaril Saksamaal "School development in view of Inclusion"</t>
  </si>
  <si>
    <r>
      <t xml:space="preserve">Erakoolid </t>
    </r>
    <r>
      <rPr>
        <i/>
        <sz val="11"/>
        <rFont val="Calibri"/>
        <family val="2"/>
        <charset val="186"/>
        <scheme val="minor"/>
      </rPr>
      <t>(erinevad kohtuotsused)</t>
    </r>
  </si>
  <si>
    <t>227 38 42 60 0</t>
  </si>
  <si>
    <t>12 64 27 029 0</t>
  </si>
  <si>
    <t>Projekt "Kultuur purki"</t>
  </si>
  <si>
    <t>1267231320</t>
  </si>
  <si>
    <t>1267231330</t>
  </si>
  <si>
    <t>Eestimaa maastiku, pinnavormide ja ökoloogilise tasakaalu muutmise uurimine</t>
  </si>
  <si>
    <t>Pratikumlaager loodusharu klassidele gümnaasiumis: Eesti energiamajandus ja keskkonna probleemid</t>
  </si>
  <si>
    <t>Eesti Muuseumimeene Auhind (EMMA)</t>
  </si>
  <si>
    <t>1252251730</t>
  </si>
  <si>
    <t>Tallinna Nõmme Noortemaja loodusringide õpilaste sügisesed praktikumilaagrid Silma Õpikojas</t>
  </si>
  <si>
    <t>1267231340</t>
  </si>
  <si>
    <t xml:space="preserve">Tallinna Padriku Lasteaed </t>
  </si>
  <si>
    <t>1267231350</t>
  </si>
  <si>
    <t>Osalemine RMK Viimis Looduskeskuse õppeprogrammides</t>
  </si>
  <si>
    <t>kanalisatsioonitorustiku avariiremont</t>
  </si>
  <si>
    <t>kanalisatsiooni väljaviikude remont</t>
  </si>
  <si>
    <t>puude raie</t>
  </si>
  <si>
    <t xml:space="preserve">veetorustiku avariiremont </t>
  </si>
  <si>
    <t>Tallina Nurmenuku Lasteaed</t>
  </si>
  <si>
    <t>Tallinna Kiisa Lasteaed</t>
  </si>
  <si>
    <t>varikatuse, välisukse ja akende avariiremont</t>
  </si>
  <si>
    <t>Ristiku Põhikooli</t>
  </si>
  <si>
    <t>1252251740</t>
  </si>
  <si>
    <t>Kontsert Upa-upa Ubinakõnõ lastemuuseumis</t>
  </si>
  <si>
    <t>Rahvuskultuuride päev</t>
  </si>
  <si>
    <t>1267231360</t>
  </si>
  <si>
    <t>Tammetõru sinasõprus mere ja rannikumaastikuga</t>
  </si>
  <si>
    <t>Vundamendi hüdroisolatsioon ja evakuatsioonivalgustus</t>
  </si>
  <si>
    <t>lasteaia renoveerimisprojekt ja energiaaudit</t>
  </si>
  <si>
    <t>ventilatsioonitööd ja kanalisatsiooni remont remont ja hooviala projekt koos välisvalgustusega</t>
  </si>
  <si>
    <t>fassaadi ja katuse projekteerimine, energiaaudit</t>
  </si>
  <si>
    <t>Freigth Tails – linnade kauba- ja raskeveokite liikumise logistika</t>
  </si>
  <si>
    <t>230 17 11 00 0</t>
  </si>
  <si>
    <t>jõuluvalgustus</t>
  </si>
  <si>
    <t xml:space="preserve">Sinu meeskond vajab mind </t>
  </si>
  <si>
    <t>Telliskivi 56 gaasitrassi ehitus</t>
  </si>
  <si>
    <t>248 21 15 00 0</t>
  </si>
  <si>
    <t>Toetus MTÜ-le Eesti Kulinaaria Instituut</t>
  </si>
  <si>
    <t>Pelguranna tn 31 tugikodu rajamine</t>
  </si>
  <si>
    <t>12 09 28 001 0</t>
  </si>
  <si>
    <t>Pelguranna tn 31 tugikodu rajamine (ERF meede „Erihoolekandeasutuste reorganiseerimine”)</t>
  </si>
  <si>
    <t>Haabersti LOV digimeedia</t>
  </si>
  <si>
    <t>220 11 25 00 0</t>
  </si>
  <si>
    <t>220 11 35 00 0</t>
  </si>
  <si>
    <t>Kesklinna Valitsus digimeedia</t>
  </si>
  <si>
    <t>220 11 45 00 0</t>
  </si>
  <si>
    <t>Kristiine LOV digimeedia</t>
  </si>
  <si>
    <t>220 11 55 00 0</t>
  </si>
  <si>
    <t>220 11 65 00 0</t>
  </si>
  <si>
    <t>Mustamäe LOV digimeedia</t>
  </si>
  <si>
    <t>220 11 75 00 0</t>
  </si>
  <si>
    <t>Nõmme LOV digimeedia</t>
  </si>
  <si>
    <t>220 11 85 00 0</t>
  </si>
  <si>
    <t>Pirita LOV digimeedia</t>
  </si>
  <si>
    <t>220 11 95 00 0</t>
  </si>
  <si>
    <t>Põhja-Tallinna Valitsus digimeedia</t>
  </si>
  <si>
    <t>turvaaluste paigaldamine</t>
  </si>
  <si>
    <t>Tallinna Tugikeskus Juks C ja D korpuste remont ja õueala renoveerimine</t>
  </si>
  <si>
    <t>Tallinna Vaimse Tervise Keskuse Pelguranna 31 hoone</t>
  </si>
  <si>
    <t>Iru Hooldekodu õenduskodu projekt</t>
  </si>
  <si>
    <t>Tallinna Lastekodu Pihlaka 1b fassaadi remont</t>
  </si>
  <si>
    <t>228 13 12 00 0</t>
  </si>
  <si>
    <t>vanemlusprogrammi "Imelised aastad" koolitused</t>
  </si>
  <si>
    <t>228 39 31 00 0</t>
  </si>
  <si>
    <t>228 81 95 00 0</t>
  </si>
  <si>
    <t xml:space="preserve">eakate ja puuetega inimeste ürituste korraldamiseks </t>
  </si>
  <si>
    <t>Muinsuskaitsealased investeeringud</t>
  </si>
  <si>
    <t>Tallinna linnamüüri Bremeni torni platvormi restaureerimine</t>
  </si>
  <si>
    <t>Tallinna Püha Siimeoni ja Naisprohvet Hanna kiriku kupli siseviimistluse taastamine</t>
  </si>
  <si>
    <t xml:space="preserve">Toomkiriku nn Kuningakabeli konserveerimine </t>
  </si>
  <si>
    <t xml:space="preserve">Tallinna vanausuliste palvela avalike eesruumide siseviimistluse taastamine </t>
  </si>
  <si>
    <t>Kaasani kirik</t>
  </si>
  <si>
    <t xml:space="preserve">225 15 41 17 0 </t>
  </si>
  <si>
    <t>Nõmme Rahu kirik</t>
  </si>
  <si>
    <t xml:space="preserve">226 24 37 00 0 </t>
  </si>
  <si>
    <t>projekt "Sport Kooli"</t>
  </si>
  <si>
    <t>Lasnamäe Kergejõustikuhalli rajakatte vahetus ha inventari soetus</t>
  </si>
  <si>
    <t>Linna haldushoonete muud remonttööd ja soetused</t>
  </si>
  <si>
    <t>Tallinna Linnaarhiivi Tolli tn 8 hoone keldriruumide ümberehitamine arhiivihoidlaks</t>
  </si>
  <si>
    <t>Nõmme Kultuurikeskuse renoveerimine</t>
  </si>
  <si>
    <t>Dominiiklaste Kloostri Püha Katariina kiriku elektritööde II etapp</t>
  </si>
  <si>
    <t>Pääsküla NK tuletõkkeuste korrastamine</t>
  </si>
  <si>
    <t>Merivälja tee 3 kaugküttele üleviimine ja ringiruumi renoveerimine</t>
  </si>
  <si>
    <t>Raua tn 23 sauna remont</t>
  </si>
  <si>
    <t>Kesklinna Valitsuse Nunne tn 18 hoone katuse remonttööd</t>
  </si>
  <si>
    <t>12 07 30 010 0</t>
  </si>
  <si>
    <t>Vanasadama ja kesklinna vahelise liikuvuskeskkonna arendamine (ÜF)</t>
  </si>
  <si>
    <t>Vanasadama ja kesklinna vahelise liikuvuskeskkonna arendamine (ÜF - Tehnilise Järelevalve Amet)</t>
  </si>
  <si>
    <t>Viljandi mnt kergliiklustee (Pärnu mnt - Valdeku tn) (ERF)</t>
  </si>
  <si>
    <t>12 69 30 001 0</t>
  </si>
  <si>
    <t>12 69 30 002 0</t>
  </si>
  <si>
    <t>Vana-Kalamaja tänava rekonstrueerimine (ERF)</t>
  </si>
  <si>
    <t>Sõjakooli memoriaali rajamine</t>
  </si>
  <si>
    <t>Löwenruh pargi rekonstrueerimine</t>
  </si>
  <si>
    <t>Priisle pargi rajamine</t>
  </si>
  <si>
    <t>Piiskopi aia korrastamine</t>
  </si>
  <si>
    <t>Avalike ürituste ja puhkeala rajamine Õismäe tiigi alale</t>
  </si>
  <si>
    <t>Kopli Kalmistupargi rekonstrueerimine</t>
  </si>
  <si>
    <t>Pelgulinna väljaku rajamine Kolde pst T2</t>
  </si>
  <si>
    <t>Riigimaantee nr 4 Tallinn – Pärnu - Ikla km 13,0 – 16,0 Tallinna piir - Topi sõlm ehitus</t>
  </si>
  <si>
    <t>Tallinna Botaanikaaia tehnika soetamine</t>
  </si>
  <si>
    <t>Metsakalmistu puurkaevu ehitus koos joogiveetrassidega</t>
  </si>
  <si>
    <t>2017.a. loodud fondid</t>
  </si>
  <si>
    <t>lasteaia juurdeehitus</t>
  </si>
  <si>
    <t>võimlahoone ehitus</t>
  </si>
  <si>
    <t>keelekümblusklasside remont</t>
  </si>
  <si>
    <t>õppetöökodade automaatne tulekahjusignalisatsioon</t>
  </si>
  <si>
    <t>12 89 23 055 0</t>
  </si>
  <si>
    <t>Veerise tn lasteaed</t>
  </si>
  <si>
    <t>Veerise tn lasteaia ehitus</t>
  </si>
  <si>
    <t xml:space="preserve">Kristiine kontserdisaali projekteerimine ja ehitamine </t>
  </si>
  <si>
    <t xml:space="preserve">Karepa noortelaagi hoonete remont </t>
  </si>
  <si>
    <t>12 17 31 001 0</t>
  </si>
  <si>
    <t>jäätmehoolduse kulude osaliseks katmiseks</t>
  </si>
  <si>
    <t>225 05 40 04 0</t>
  </si>
  <si>
    <t>Kristiine Toidufestival</t>
  </si>
  <si>
    <t>225 05 40 05 0</t>
  </si>
  <si>
    <t>Muusikasuvi Löwenruh pargis</t>
  </si>
  <si>
    <t>225 05 40 06 0</t>
  </si>
  <si>
    <t>Lastehommikud Löwenruh pargis</t>
  </si>
  <si>
    <t>Trammi ja trolli kontaktvõrgu kandemastide vahetus</t>
  </si>
  <si>
    <t>Autobusside soetamine</t>
  </si>
  <si>
    <t>Retrotrammid</t>
  </si>
  <si>
    <t>Kopli depoo rekonstrueerimine</t>
  </si>
  <si>
    <t>Teachers Training for the 21st century – Digital and Collaborative Learning</t>
  </si>
  <si>
    <t>1267231370</t>
  </si>
  <si>
    <t>Suitsupääsupesa laps saab sõbraks elusloodusega</t>
  </si>
  <si>
    <t>223 01 81 70 0</t>
  </si>
  <si>
    <t>223 10 81 70 0</t>
  </si>
  <si>
    <t>Insektaariumi ekspositsiooni ehitus</t>
  </si>
  <si>
    <t>Inimeste tegevuse mõju looduskatastroofidele (Effects of Human Activities on Natural Disasters)</t>
  </si>
  <si>
    <t>12 02 23 093 0</t>
  </si>
  <si>
    <t>Euroopa rändekavaga linna koolidesse ja lasteaedadesse õppima asunud alaealiste lõimumise toetamine</t>
  </si>
  <si>
    <t>12 99 25 014 0</t>
  </si>
  <si>
    <t xml:space="preserve">Näitus „G.C.Grooth and the Elizabeth time“  Riiklikus Vene Muuseumis </t>
  </si>
  <si>
    <t>12 06 25 200 0</t>
  </si>
  <si>
    <t>TÜHI TELLIMUS</t>
  </si>
  <si>
    <t>Päevakeskus Käo soojuspump paigaldusega</t>
  </si>
  <si>
    <t>Kristiine noortekeskus, Kesklinna noortekeskus</t>
  </si>
  <si>
    <t>1 grupp (täiendavad lisatasud, boonused, preemiad ja tulemustasud kokku ning hüvitised ja toetused kokku)</t>
  </si>
  <si>
    <t>1 grupp (täiendavad lisatasud, boonused, preemiad, tulemustasud ning hüvitised ja toetused kokku)</t>
  </si>
  <si>
    <t>Põhipalkade reserv</t>
  </si>
  <si>
    <t>50098000</t>
  </si>
  <si>
    <t>309</t>
  </si>
  <si>
    <t>311</t>
  </si>
  <si>
    <t>ventilatsiooniagregaatide korrastamine  (F. R. Kreutzwaldi 25), katuse ja elektrisüsteemi avariiremont</t>
  </si>
  <si>
    <t>Põhja-Tallinna Sotsiaalkeskuse ehitus Sõle tn 61a</t>
  </si>
  <si>
    <t>Päevakeskus Käo gaasikatlamajas kondensaatkatla vahetus</t>
  </si>
  <si>
    <t>Seminar "Hands on Experience of VET Trainers"</t>
  </si>
  <si>
    <t>ülelinnalised spordivõistlused (RE)</t>
  </si>
  <si>
    <t>olümpiaadid (RE)</t>
  </si>
  <si>
    <t>õpilasüritused ja -näitused (RE)</t>
  </si>
  <si>
    <t>Hariduskorralduslikud üritused (RE)</t>
  </si>
  <si>
    <t>Tallinna Lehola Lasteaia nõustamiskeskus (RE)</t>
  </si>
  <si>
    <t>Sõle 63 ruumide remont</t>
  </si>
  <si>
    <t>veetrassi avariiremont ja katuse avariiremont</t>
  </si>
  <si>
    <t>küttesüsteemi vahetus (Turu 8) ja hallitustõrje</t>
  </si>
  <si>
    <t>Kirjanduskeskus</t>
  </si>
  <si>
    <t>225 18 00 00 0</t>
  </si>
  <si>
    <t>225 11 18 00 0</t>
  </si>
  <si>
    <t>225 18 81 00 0</t>
  </si>
  <si>
    <t>225 18 01 00 0</t>
  </si>
  <si>
    <t>kirjanduskeskus</t>
  </si>
  <si>
    <t>08233</t>
  </si>
  <si>
    <t>Mittetulundusühing Kalale</t>
  </si>
  <si>
    <t>226 24 38 00 0</t>
  </si>
  <si>
    <t>226 24 39 00 0</t>
  </si>
  <si>
    <t>Spordiklubi Kalev Boxing</t>
  </si>
  <si>
    <t>MTÜ Avasta Anded</t>
  </si>
  <si>
    <t>MTÜ Tallunna Alushariduse Juhtide Ühendus</t>
  </si>
  <si>
    <t>Lastekaitse Liidule ülekaaluliste laste suvelaagri kulude katteks</t>
  </si>
  <si>
    <t>277 35 28 00 0</t>
  </si>
  <si>
    <t>225 37 41 35 0</t>
  </si>
  <si>
    <t>225 37 41 18 0</t>
  </si>
  <si>
    <t>Mittetulundusühing Kunstikool</t>
  </si>
  <si>
    <t>225 37 41 19 0</t>
  </si>
  <si>
    <t>Mittetulundusühing LAULUTEATER „PEREKRJOSTOK“</t>
  </si>
  <si>
    <t>Mittetulundusühing AB Video</t>
  </si>
  <si>
    <t>225 37 41 24 0</t>
  </si>
  <si>
    <t>MTÜ Eesti Nukukunst</t>
  </si>
  <si>
    <t>225 37 21 71 0</t>
  </si>
  <si>
    <t>MTÜ VENE HARIDUS- JA HEATEGEVUSÜHINGUTE LIIT EESTIS</t>
  </si>
  <si>
    <t>225 37 11 41 0</t>
  </si>
  <si>
    <t>227 21 28 00 0</t>
  </si>
  <si>
    <t>MTÜ Gustav Adolfi Arenduskoda</t>
  </si>
  <si>
    <t>SA Jaan Poska Mälestusfond</t>
  </si>
  <si>
    <t>248 21 16 00 0</t>
  </si>
  <si>
    <t>Toetus MTÜ-le Eesti Omanike Keskliit</t>
  </si>
  <si>
    <t>Tallinna lasteaedade tuletõkketsoonide moodustamise projekteerimine</t>
  </si>
  <si>
    <t>kanalisatsiooniavarii</t>
  </si>
  <si>
    <t>soojaveetorustiku avariiremont</t>
  </si>
  <si>
    <t>ATS-i ja ventilatsioonisüsteemi avariiremont</t>
  </si>
  <si>
    <t>varikatuse avariiremont ja tulekahju häiresüsteemi remont</t>
  </si>
  <si>
    <t>spordiväljakute vahelise ala korrastamine ja turvakaamerad</t>
  </si>
  <si>
    <t>12 06 25 201 0</t>
  </si>
  <si>
    <t>Noorte kirjanduslike kohtumiste sari "Räägime suud puhtaks!"</t>
  </si>
  <si>
    <t>12 02 23 094 0</t>
  </si>
  <si>
    <t>12 99 23 021 0</t>
  </si>
  <si>
    <t xml:space="preserve">Projekt "Teaduslik kirjaoskus koolis" (Erasmus+) AGENCIA ESTATAL CONSEJO SUPERIOR DEINVESTIGACIONES CIENTIFICAS </t>
  </si>
  <si>
    <t>MTÜ Eesti Instituut</t>
  </si>
  <si>
    <t xml:space="preserve">Võimekate õpilaste toetamine koolis: teooriast praktikasse </t>
  </si>
  <si>
    <t>Päevakeskus Käo hooldusvoodite soetamine</t>
  </si>
  <si>
    <t>116 05 18 00 0</t>
  </si>
  <si>
    <t>kirjanduskeskuse tasulised teenused</t>
  </si>
  <si>
    <t>Kirjanduskeskuse piletitulu</t>
  </si>
  <si>
    <t>muud kirjanduskeskuse tasulised teenused</t>
  </si>
  <si>
    <t>116 05 18 01 0</t>
  </si>
  <si>
    <t>116 05 18 99 0</t>
  </si>
  <si>
    <t>Tallinna Loomaaia polaariumi jääkarude uue ekspositsiooni veevarustuse ja kanalisatsiooni ehitustöödeks - Keskkonnaministeerium</t>
  </si>
  <si>
    <t>223 43 41 00 0</t>
  </si>
  <si>
    <t xml:space="preserve">Tegevuste kavandamine koolist väljalangemise ennetamiseks (URBACT III projekt)  "Lapsevanemad kooli" </t>
  </si>
  <si>
    <t>228 34 00 00 0</t>
  </si>
  <si>
    <t>228 34 01 00 0</t>
  </si>
  <si>
    <t>05101</t>
  </si>
  <si>
    <t>keskkonna naftareostusest hoiatav monitooringsüsteem</t>
  </si>
  <si>
    <t>Avalike alade puhastus</t>
  </si>
  <si>
    <t>Lapsehoiuteenus raske ja sügava puudega lapsele</t>
  </si>
  <si>
    <t>230 17 12 00 0</t>
  </si>
  <si>
    <t>valgustusmastide vahetus</t>
  </si>
  <si>
    <t>Al. 01.01.2017 kasutada tegevusala 08109 või 08202 vastavalt sisule.</t>
  </si>
  <si>
    <t>Al. 01.01.2017 kasutada tegevusala 08202 või 08236 vastavalt sisule.</t>
  </si>
  <si>
    <t>116 03 25 11 0</t>
  </si>
  <si>
    <t>huvikooli õppetasu</t>
  </si>
  <si>
    <t>116 03 25 12 0</t>
  </si>
  <si>
    <t>huvikooli piletitulu</t>
  </si>
  <si>
    <t>muud huvikooli tasulised teenused</t>
  </si>
  <si>
    <t>116 03 99 93 0</t>
  </si>
  <si>
    <t>huvikooli tasulised teenused</t>
  </si>
  <si>
    <t>Huvikooli noortelaagri teenused</t>
  </si>
  <si>
    <t>12 89 30 015 0</t>
  </si>
  <si>
    <t>ASilt Tallinna Vesi Raba tn rekonstrueerimiseks</t>
  </si>
  <si>
    <t>Osalused investeerimisfondides - ost</t>
  </si>
  <si>
    <t>Osalused investeerimisfondides - müük</t>
  </si>
  <si>
    <t>Noteeritud aktsiad ja muud omakapitaliinstrumendid - ost</t>
  </si>
  <si>
    <t xml:space="preserve">Noteeritud aktsiad ja muud omakapitaliinstrumendid - müük </t>
  </si>
  <si>
    <t>Võlakirjad ja muud võlainstrumendid - ost</t>
  </si>
  <si>
    <t>Noteerimata aktsiad ja muud omakapitaliinstrumendid - ost</t>
  </si>
  <si>
    <t>Noteerimata aktsiad ja muud omakapitaliinstrumendid - müük</t>
  </si>
  <si>
    <t>Muud pikaajalised finantsinvesteeringud - ost</t>
  </si>
  <si>
    <t>Muud pikaajalised finantsinvesteeringud - müük</t>
  </si>
  <si>
    <t xml:space="preserve">KOHUSTISED </t>
  </si>
  <si>
    <t>LÜHIAJALISED KOHUSTISED</t>
  </si>
  <si>
    <t>LAENUKOHUSTISED</t>
  </si>
  <si>
    <t>Emiteeritud lühiajalised võlakirjad nominaalväärtuses - väljalaskmine</t>
  </si>
  <si>
    <t>Arvelduskrediit - võtmine</t>
  </si>
  <si>
    <t>Arvelduskrediit - tagastamine</t>
  </si>
  <si>
    <t>Võetud lühiajalised laenud nominaalväärtuses - võtmine</t>
  </si>
  <si>
    <t>Võetud lühiajalised laenud nominaalväärtuses - tagastamine</t>
  </si>
  <si>
    <t>Võetud pikaajalised laenud nominaalväärtuses - tagastamine</t>
  </si>
  <si>
    <t>Kapitalirendikohistused</t>
  </si>
  <si>
    <t>Kapitalirendikohustise võtmine</t>
  </si>
  <si>
    <t>Kapitalirendikohustise tagastamine</t>
  </si>
  <si>
    <t xml:space="preserve">Faktooringkohustised </t>
  </si>
  <si>
    <t>Lühiajalised faktooringkohustised - võtmine</t>
  </si>
  <si>
    <t>Lühiajalised faktooringkohustised - tagastamine</t>
  </si>
  <si>
    <t>Pikaajaliste faktooringkohustiste lühiajaline osa võtmine</t>
  </si>
  <si>
    <t>Pikaajaliste faktooringkohustiste lühiajaline osa - tagastamine</t>
  </si>
  <si>
    <t xml:space="preserve">Teenuste kontsessioonikokkulepete kohustised </t>
  </si>
  <si>
    <t>Lühiajalised kohustised teenuste kontsessiooni-kokkulepete alusel tagastamine</t>
  </si>
  <si>
    <t>PIKAAJALISED KOHUSTISED</t>
  </si>
  <si>
    <t>LAENUKOHUSTISTE PIKAAJALINE OSA</t>
  </si>
  <si>
    <t>Emiteeritud võlakirjad nominaalväärtuses - väljalaskmine</t>
  </si>
  <si>
    <t xml:space="preserve">Emiteeritud võlakirjade lunastamine
</t>
  </si>
  <si>
    <t>Laenud nominaalväärtuses - võtmine</t>
  </si>
  <si>
    <t>Laenud nominaalväärtuses - tagastamine</t>
  </si>
  <si>
    <t>Kapitalirendikohustised</t>
  </si>
  <si>
    <t>Kapitalirendikohustised - võtmine</t>
  </si>
  <si>
    <t>Kapitalirendikohustised - tagastamine</t>
  </si>
  <si>
    <t>Pikaajalised kohustised teenuste kontsessiooni-kokkulepete alusel</t>
  </si>
  <si>
    <t>Vähemusosa muutus (suurenemine)</t>
  </si>
  <si>
    <t>Vähemusosa muutus (vähenemine)</t>
  </si>
  <si>
    <t>Tulud kutseõppeasutuste toodetest ja teenustest</t>
  </si>
  <si>
    <t>Rahva-ja kultuurimajade tasulised teenused - müügimaksuga</t>
  </si>
  <si>
    <t xml:space="preserve">Muuseumide ja näituste tasulised teenused </t>
  </si>
  <si>
    <t xml:space="preserve">Muud müügimaksuga maksustatavad kultuuri- ja kunstiasutuste tulud </t>
  </si>
  <si>
    <r>
      <t>Spordikoolide tulud</t>
    </r>
    <r>
      <rPr>
        <sz val="8"/>
        <color rgb="FFFF0000"/>
        <rFont val="Arial"/>
        <family val="2"/>
        <charset val="186"/>
      </rPr>
      <t xml:space="preserve"> (uus 01.01.2017)</t>
    </r>
  </si>
  <si>
    <t>SAADUD TEGEVUSTOETUSED</t>
  </si>
  <si>
    <t>Kohaliku omavalitsuse toetusfond</t>
  </si>
  <si>
    <t>Tegevuse toetamiseks</t>
  </si>
  <si>
    <t>TEGEVUSKULUD</t>
  </si>
  <si>
    <t>Toetused eakatele</t>
  </si>
  <si>
    <t>Autohüvitis piirmääras</t>
  </si>
  <si>
    <r>
      <t>Õppevahendite ja koolituse kulud</t>
    </r>
    <r>
      <rPr>
        <b/>
        <sz val="8"/>
        <color rgb="FFFF0000"/>
        <rFont val="Arial"/>
        <family val="2"/>
        <charset val="186"/>
      </rPr>
      <t xml:space="preserve"> </t>
    </r>
  </si>
  <si>
    <t>Õpikud, tööraamatud ja -vihikud, töölehed</t>
  </si>
  <si>
    <t xml:space="preserve">Mängud ja mänguasjad </t>
  </si>
  <si>
    <t xml:space="preserve">Muud õppevahendid </t>
  </si>
  <si>
    <t>Koolitusteenused riigieelarvelisest haridustoetusest</t>
  </si>
  <si>
    <t xml:space="preserve">Lasteaiateenused </t>
  </si>
  <si>
    <t>Tugispetsialisti teenused</t>
  </si>
  <si>
    <t>Muud koolituse kulud</t>
  </si>
  <si>
    <t>Lõpetamata toodangu varude muutus</t>
  </si>
  <si>
    <t>Valmistoodangu varude muutus</t>
  </si>
  <si>
    <t xml:space="preserve">Kulu sisendkäibemaksu korrigeerimisest </t>
  </si>
  <si>
    <t>Ebatõenäoliselt laekuvad paadimaksud</t>
  </si>
  <si>
    <t>Ebatõenäoliselt laekuvad müügimaksud</t>
  </si>
  <si>
    <t>Kuni 31.12.2016</t>
  </si>
  <si>
    <t>08231</t>
  </si>
  <si>
    <t>08232</t>
  </si>
  <si>
    <t>Kutseõppe kulud kõikidel kvalifikatsioonitasemetel</t>
  </si>
  <si>
    <t>Täiskasvanute koolitus</t>
  </si>
  <si>
    <t>09510</t>
  </si>
  <si>
    <t>Noorte huviharidus ja huvitegevus</t>
  </si>
  <si>
    <t>Muudatused alates 01.01.2017</t>
  </si>
  <si>
    <t>Suletud kood</t>
  </si>
  <si>
    <t>Koodi nimetuse muutus</t>
  </si>
  <si>
    <t xml:space="preserve">Seni kajastati avalike alade puhastamisega seotud kuludel tegevusala koodi 05100 </t>
  </si>
  <si>
    <t>Aates 01.01.2017 kasutada tegevusala 09510</t>
  </si>
  <si>
    <t xml:space="preserve">Varasem nimetus „Taseme alusel mittemääratletav haridus“ </t>
  </si>
  <si>
    <t>08235</t>
  </si>
  <si>
    <t>223 14 01 01 0</t>
  </si>
  <si>
    <t>223 14 01 05 0</t>
  </si>
  <si>
    <t>kutseharidus (RE)</t>
  </si>
  <si>
    <r>
      <t xml:space="preserve">Koolitusteenused õppekava täitmiseks
</t>
    </r>
    <r>
      <rPr>
        <i/>
        <sz val="9"/>
        <color theme="1"/>
        <rFont val="Calibri"/>
        <family val="2"/>
        <charset val="186"/>
        <scheme val="minor"/>
      </rPr>
      <t>Kajastatakse õppekava täitmisega seotud ja õppetundide andmiseks ostetud teenused FIE-delt, MTÜ-delt või muudelt juriidilistelt isikutelt. Näiteks lepingu korral teise asutusega (nt ülikool, haigla jne) õppetundide või praktika läbiviimiseks õppuritele.</t>
    </r>
  </si>
  <si>
    <t>Sotsiaalreklaam noorte pilguga</t>
  </si>
  <si>
    <t>1206252020</t>
  </si>
  <si>
    <t>1299250150</t>
  </si>
  <si>
    <t>FEXCO Corporate Payments Unlimited Company / Diplomaatilised noodid</t>
  </si>
  <si>
    <t>228 11 06 21 0</t>
  </si>
  <si>
    <t>228 11 06 22 0</t>
  </si>
  <si>
    <t>228 11 06 23 0</t>
  </si>
  <si>
    <t>228 11 06 24 0</t>
  </si>
  <si>
    <t>psüühiliste erivajadustega inimeste hoolekanne</t>
  </si>
  <si>
    <t>igapäevaelu ja töötamise toetamine</t>
  </si>
  <si>
    <t xml:space="preserve">ööpäevaringne erihooldusteenus </t>
  </si>
  <si>
    <t>1299230220</t>
  </si>
  <si>
    <t>Projekt "Majanduse, eetika ja ühiskonnaõpetuse ainetevahelise lõimingu arendamine ja õppematerjalide väljatöötamine" (Erasmus+) Lietuvos Laisvosios Rinkos Institutas</t>
  </si>
  <si>
    <t>Tulu koolitusteenuse osutamisest (tulumaksusoodustusega)</t>
  </si>
  <si>
    <t>Ellerhein esinemisriided</t>
  </si>
  <si>
    <t>1252231150</t>
  </si>
  <si>
    <t>Rahvusvahelisel muusikafestivalil osalemine Daugavpilsis</t>
  </si>
  <si>
    <t>225 14 01 72 0</t>
  </si>
  <si>
    <t>kultuuritegevus  (Nõmme linnaosa) Eesti Kooriühing</t>
  </si>
  <si>
    <t>225 14 01 73 0</t>
  </si>
  <si>
    <t>12 89 25 028 0</t>
  </si>
  <si>
    <t>Kutseõppekulud 2.-4. kvalifikatsioonitasemel</t>
  </si>
  <si>
    <t>Uus tn 29 esine ala</t>
  </si>
  <si>
    <t>Keskküla tn (Pikaliiva tn-Rannamõisa tee)</t>
  </si>
  <si>
    <t>Siili tn 10 ja 14 vaheline jalgtee</t>
  </si>
  <si>
    <t>Kiili tn rajamine (A.H.Tammsaare tee - Vaablase tn) koos Mustamäe kiriku parklaga</t>
  </si>
  <si>
    <t>Juurdeveo tn kapitaalremont</t>
  </si>
  <si>
    <t>Vesivärava tn (J. Poska tn - Narva mnt)</t>
  </si>
  <si>
    <t>Tondi tn (Kotka tn - Linnu tee)</t>
  </si>
  <si>
    <t>Pae asumi jalakäijate promenaadi rajamine (Pae turg - J.Smuuli tee)</t>
  </si>
  <si>
    <t>E. Vilde tee ja Akadeemia tee ühendustee rajamine</t>
  </si>
  <si>
    <t>Nõmme keskuse ristmiku rekonstrueerimine</t>
  </si>
  <si>
    <t>Kuldnoka tn rekonstrueerimine</t>
  </si>
  <si>
    <t>Kalevi staadioni juurdepääsutee ja parklad</t>
  </si>
  <si>
    <t>Suur-Sõjamäe tn rekonstrueerimine (Kesk-Sõjamäe tn- J.Smuuli tee) (koos Kesk-Sõjamäe tänavaga)</t>
  </si>
  <si>
    <t>Herne tn taastusremont</t>
  </si>
  <si>
    <t>Odra tn taastusremont</t>
  </si>
  <si>
    <t>IB õppe korraldamine (PYP,MYP) - HTM</t>
  </si>
  <si>
    <t>1206252030</t>
  </si>
  <si>
    <t>Pillilaegas: muusikainstrumentide laenutusteenuse loomine Tallinna Keskraamatukogus</t>
  </si>
  <si>
    <t>Juhatuse reserv tegevuskuludeks</t>
  </si>
  <si>
    <t>841 21 52 00 0</t>
  </si>
  <si>
    <t>surnute transport</t>
  </si>
  <si>
    <t>omasteta surnute matmine</t>
  </si>
  <si>
    <t>(Ilmarise tn 17) koridoride ja katendite remont</t>
  </si>
  <si>
    <t>fassaadi projekt ja renoveerimine</t>
  </si>
  <si>
    <t>koridoride remont</t>
  </si>
  <si>
    <t>Tuisu tn õppehoone veesüsteemi ja elektrisisendi avariiremondid</t>
  </si>
  <si>
    <t>12 89 25 029 0</t>
  </si>
  <si>
    <t xml:space="preserve">Soome-Eesti Instituudi Sihtasutus </t>
  </si>
  <si>
    <t>Tallinan Keskraamatukogu</t>
  </si>
  <si>
    <t>227 38 60 60 0</t>
  </si>
  <si>
    <t>12 64 27 030 0</t>
  </si>
  <si>
    <t>Projekt "Draamaga sõbraks"</t>
  </si>
  <si>
    <t>12 64 27 031 0</t>
  </si>
  <si>
    <t>Projekt "Towards Tolerance"</t>
  </si>
  <si>
    <t>1263230280</t>
  </si>
  <si>
    <t xml:space="preserve">Muudame õpetamise ühiseks õppimiseks </t>
  </si>
  <si>
    <t>1206252040</t>
  </si>
  <si>
    <t>Lõimumist toetav projekt "Minu kodu on Eesti"</t>
  </si>
  <si>
    <t>Kontsert "Mozart &amp; Mahler"</t>
  </si>
  <si>
    <t>1252251750</t>
  </si>
  <si>
    <t>225 18 81 10 0</t>
  </si>
  <si>
    <t>225 18 81 20 0</t>
  </si>
  <si>
    <t>Tallinna Kirjanduskeskus</t>
  </si>
  <si>
    <t>1252251760</t>
  </si>
  <si>
    <t>1252251770</t>
  </si>
  <si>
    <t>1252251780</t>
  </si>
  <si>
    <t>Eduard Vilde muuseumi korraldatavad üritused</t>
  </si>
  <si>
    <t>Tammsaare muuseumi sügiskonverents</t>
  </si>
  <si>
    <t>Muuseumimeditatsioon Vildes</t>
  </si>
  <si>
    <t>Forelli 12 spordihoone eskiisprojekt</t>
  </si>
  <si>
    <t>Lasnamäe KJH elektri peakaitsme võimsuse suurendamine</t>
  </si>
  <si>
    <t>12 89 32 004 0</t>
  </si>
  <si>
    <t>Maanteeameti projekt "Jalgratturite harjutus ning eksamiväljak Põhja-Tallinnas"</t>
  </si>
  <si>
    <t>231 99 90 21 0</t>
  </si>
  <si>
    <t>Maanteeamet (Põhja-Tallinna Valitsus)</t>
  </si>
  <si>
    <t>juhtkoera pidamise toetus</t>
  </si>
  <si>
    <t>Noorte nõustamiskeskuse (Magasini 32) aknavahetus</t>
  </si>
  <si>
    <t>Tallinna Puuetega Inimeste Koja käändukseautomaatika</t>
  </si>
  <si>
    <t>1263230290</t>
  </si>
  <si>
    <t>Tallinna Reaalkooli haaratuse analüüs ja koolitus</t>
  </si>
  <si>
    <t>116 03 99 98 0</t>
  </si>
  <si>
    <t>Toetuslepingute alusel osutatud tasulised teenused</t>
  </si>
  <si>
    <t>1299250160</t>
  </si>
  <si>
    <t>Tallinna Kesraamatukogu</t>
  </si>
  <si>
    <t>Loodus meie ümber</t>
  </si>
  <si>
    <t>1289230560</t>
  </si>
  <si>
    <t>Maanteeameti projekt "Kadaka liikumisväljak korda!"</t>
  </si>
  <si>
    <t>piirdeaed, puurid</t>
  </si>
  <si>
    <t>annetus  kabinetklaveri Steinway&amp;Sons "Essex" soetamiseks</t>
  </si>
  <si>
    <t>akordioni ost</t>
  </si>
  <si>
    <t xml:space="preserve"> rahvariiete ost</t>
  </si>
  <si>
    <t xml:space="preserve"> kabinetklaveri ost</t>
  </si>
  <si>
    <t>assaadi remont ja akende vahetus</t>
  </si>
  <si>
    <t>sadeveetorustiku avariiremont</t>
  </si>
  <si>
    <t>klaveri ost</t>
  </si>
  <si>
    <t xml:space="preserve"> põhivara soetamine</t>
  </si>
  <si>
    <t>automaatse tulekahjusignalisatsiooni paigaldamine</t>
  </si>
  <si>
    <t>remont</t>
  </si>
  <si>
    <t>pillide soetamine</t>
  </si>
  <si>
    <t>Tehnoloogiliste seadmete soetamine (RE - SA Innove)</t>
  </si>
  <si>
    <t>õppetöökodade osaline renoveerimine</t>
  </si>
  <si>
    <t>õmblusmasinate soetamine</t>
  </si>
  <si>
    <t>bürootehnika</t>
  </si>
  <si>
    <t>õppetöökodade hoone osaline renoveerimine</t>
  </si>
  <si>
    <t>renoveerimine</t>
  </si>
  <si>
    <t>telefoni keskjaam</t>
  </si>
  <si>
    <t>saali remondi lõpetamin</t>
  </si>
  <si>
    <t>lektrisüsteemi rekonstrueerimine</t>
  </si>
  <si>
    <t>torustike avariiremont</t>
  </si>
  <si>
    <t>1263230300</t>
  </si>
  <si>
    <t>ÕPSIKE (Õppiv Pedagoog Saab Innustust Kooli Edust)</t>
  </si>
  <si>
    <t>(RE) ninasarviku sünnitusmaja ehitus</t>
  </si>
  <si>
    <t>Naaritsaaedikute kompleksi ehitus ja DNA labori sisutus</t>
  </si>
  <si>
    <t>220 11 20 28 0</t>
  </si>
  <si>
    <t>Rahandusministeerium (Haabersti LOV)</t>
  </si>
  <si>
    <t>1206230280</t>
  </si>
  <si>
    <t>Tallinna Reaalkooli õpilased ISF orienteerumisvõistlused Palermos</t>
  </si>
  <si>
    <t>1289230570</t>
  </si>
  <si>
    <t xml:space="preserve">Integratsiooni Ühiskondlik Algatuskeskus ESF projekt „Noored töötud tööturule kombineeritud aktiivsete tööturuteenuste abil Tallinnas ja Harjumaal“ </t>
  </si>
  <si>
    <t>1252251790</t>
  </si>
  <si>
    <t>1252251800</t>
  </si>
  <si>
    <t>Lavatehniliste töötajate osalemine messil "ProLight&amp;Sound", Fraknkfurdis</t>
  </si>
  <si>
    <t>Lavatehniliste töötajate osalemine messil "stage/set/scenery", Berliinis</t>
  </si>
  <si>
    <t>(Saku 7) veetorustike vahetus</t>
  </si>
  <si>
    <t>saali remont ja põranda vahetus</t>
  </si>
  <si>
    <t>Tallina Ümera Lasteaed</t>
  </si>
  <si>
    <t>fassaadide avariijärgne korrastamine</t>
  </si>
  <si>
    <t>TKG, VHK ja Prantsuse Lütseum investeering</t>
  </si>
  <si>
    <t>1202230950</t>
  </si>
  <si>
    <t>RE - klassiruumide remont (Hariduse 3)</t>
  </si>
  <si>
    <t>12 91 28 010 0</t>
  </si>
  <si>
    <t>ESF projekt "Tööturul võrdväärset osalemist toetav intervallhoiuteenus Tallinnas ja Viimsis"</t>
  </si>
  <si>
    <t>228 82 43 00 0</t>
  </si>
  <si>
    <t>228 11 06 30 0</t>
  </si>
  <si>
    <t>praktikajuhendamine</t>
  </si>
  <si>
    <t>116 93 22 00 0</t>
  </si>
  <si>
    <t>1206252050</t>
  </si>
  <si>
    <t>Kultuuriministeeriumi poolt rahastatavad Tallinna Keskraamatukogu projektid</t>
  </si>
  <si>
    <t>Lasnamäe KJH soojasõlme renoveerimine</t>
  </si>
  <si>
    <t>Tallinna Lasteaia Laagna Rukkilill</t>
  </si>
  <si>
    <t>klassiruumide remont</t>
  </si>
  <si>
    <t>Püsinäituse loomine Tallinna Loomaaias paiknevasse liigirikkasse salumetsa ning selle kasutamine loodusharidustöös</t>
  </si>
  <si>
    <t>1289230580</t>
  </si>
  <si>
    <t>Sihtasutus Junior Achievement Eesti</t>
  </si>
  <si>
    <t>Integratsiooni Sihtasutus</t>
  </si>
  <si>
    <t>Etlemiskonkurss venekeelsetele õpilastele</t>
  </si>
  <si>
    <t>Sada sammu mööda Eestit</t>
  </si>
  <si>
    <t>Veelindude tiigi täitekaevu ja puurkaevust tuleva purunenud toitetoru avariiliseks ümberehituseks (tiigi külmumise vältimise süsteemi remont)</t>
  </si>
  <si>
    <t>Mina ja muusika</t>
  </si>
  <si>
    <t>Kultuurkapitali poolt rahastatavad Tallinna Kirjanduskeskuse projektid</t>
  </si>
  <si>
    <t>1252251810</t>
  </si>
  <si>
    <t>Tallinna Spordihalli valgussüsteemi ümberehitus (remont),Herne 30</t>
  </si>
  <si>
    <t>Kaasaegne õpikäsitus kui kogukonna ja kooli koostöövahend</t>
  </si>
  <si>
    <t>1263230310</t>
  </si>
  <si>
    <t>välistrasside rekonstrueerimine</t>
  </si>
  <si>
    <t>Kalamaja Laseaed</t>
  </si>
  <si>
    <t>kanalisatsioonitrasside remont</t>
  </si>
  <si>
    <t>rühmaruumi osaline remont koos tehnosüsteemide vahetusega</t>
  </si>
  <si>
    <t>välispiirde osaline asendus ja elektritööd</t>
  </si>
  <si>
    <t>küttesüsteemi remondiprojekt</t>
  </si>
  <si>
    <t>fassaadi, evakuatsioonitreppide, akende ja piirdeaia remondiprojekt</t>
  </si>
  <si>
    <t>Vabaõhukooli tee rekonstrueerimine (Rahvakooli tee - Hunditubaka tee) ja kõnnitee rajamine (Kose tee - Hunditubaka tee)</t>
  </si>
  <si>
    <t>1263230320</t>
  </si>
  <si>
    <t>Õpime igal pool</t>
  </si>
  <si>
    <t>1267231380</t>
  </si>
  <si>
    <t>Mereaastal merele lähemale - Tallinna Kuristiku Gümnaasiumi aktiivõppeprojekt</t>
  </si>
  <si>
    <t>1206252060</t>
  </si>
  <si>
    <t>Kultuuriministeeriumi poolt rahastatavad Tallinna Kirjanduskeskuse projektid</t>
  </si>
  <si>
    <t>Kogupere mänguväljaku rajamine (Järveotsa tee 15a)</t>
  </si>
  <si>
    <t>el.kombi ahi</t>
  </si>
  <si>
    <t>Tallinna Õismäe Kool</t>
  </si>
  <si>
    <t>kanalisatsioonikaevude remont</t>
  </si>
  <si>
    <t>magistraaltorustike vahetus</t>
  </si>
  <si>
    <t>spordiväljaku detailplaneeringu eskiis</t>
  </si>
  <si>
    <t>Tallinna 1. Internaatkool</t>
  </si>
  <si>
    <t>Tuisu tn 20 õppehoone kanalisatsioonitrassi remont ja sissesõidutee asfalteerimine</t>
  </si>
  <si>
    <t>Õpetajate Maja osaline remont</t>
  </si>
  <si>
    <t>Täiskasvanute gümnaasiumid</t>
  </si>
  <si>
    <t>reserv</t>
  </si>
  <si>
    <t>kapitaalremont</t>
  </si>
  <si>
    <t>keelekabineti sisustus</t>
  </si>
  <si>
    <t>tõlkeseade</t>
  </si>
  <si>
    <t>valguspult</t>
  </si>
  <si>
    <t xml:space="preserve">Tallinna Linnateater                                      </t>
  </si>
  <si>
    <t>Lai tn 25 remonttööd    </t>
  </si>
  <si>
    <t>arvuti soetamine</t>
  </si>
  <si>
    <t>Mikk Mikiveri portree</t>
  </si>
  <si>
    <t>projektori Sharp objektiiv</t>
  </si>
  <si>
    <t>väiketraktor</t>
  </si>
  <si>
    <t>digitaalklaver</t>
  </si>
  <si>
    <t>Panasonic DV kaamera</t>
  </si>
  <si>
    <t>lavaaugu taastamine</t>
  </si>
  <si>
    <t>uue hoone ehitamise alustamine</t>
  </si>
  <si>
    <t>suure saali projekteerimine</t>
  </si>
  <si>
    <t>(RE) lavaaugu poodiumid</t>
  </si>
  <si>
    <t>(RE) sisehoovi ja sellega piirnevate alade renoveerimine</t>
  </si>
  <si>
    <t>katlamaja rekonstrueerimine ja soojatootmise üleviimine biokütusele</t>
  </si>
  <si>
    <t>soojustrass (CO2)</t>
  </si>
  <si>
    <t>1263230330</t>
  </si>
  <si>
    <t>Inglise keele kursused koolimeeskonnale</t>
  </si>
  <si>
    <t>225 05 70 05 0</t>
  </si>
  <si>
    <t>225 05 70 06 0</t>
  </si>
  <si>
    <t>MTÜ Nõmme Heakorra</t>
  </si>
  <si>
    <t>MTÜ Päri-Mari Selts</t>
  </si>
  <si>
    <t>MTÜ Telliskivi Selts</t>
  </si>
  <si>
    <t>225 05 90 06 0</t>
  </si>
  <si>
    <t>225 05 90 07 0</t>
  </si>
  <si>
    <t>MTÜ Pelgulinna Selts</t>
  </si>
  <si>
    <t>225 37 41 20 0</t>
  </si>
  <si>
    <t>225 05 60 04 0</t>
  </si>
  <si>
    <t>E.Vilde jutuvõistlus</t>
  </si>
  <si>
    <t>225 04 19 22 0</t>
  </si>
  <si>
    <t>225 11 51 00 0</t>
  </si>
  <si>
    <t>Toetus Sihtasutusele Tallinna Kultuurikatel</t>
  </si>
  <si>
    <t>Pääsküla endise jaamahoone (Suvila tn 1) fassaadi remont</t>
  </si>
  <si>
    <t>225 04 02 00 0</t>
  </si>
  <si>
    <t>225 04 02 01 0</t>
  </si>
  <si>
    <t>Eesti Vabariik 100</t>
  </si>
  <si>
    <t>225 11 52 00 0</t>
  </si>
  <si>
    <t xml:space="preserve">Kultuurinnade koostöövõrgustik (Koostöö Eesti kultuuripealinnade võrgustikuga (nimetus kuni 12.12.14))                   </t>
  </si>
  <si>
    <t>1252231160</t>
  </si>
  <si>
    <t>Tütarlastekoori Ellerhein CD salvestamine</t>
  </si>
  <si>
    <t>Osalemine rahvusvahelisel akordionistide konkursil Naujene Daugavpilsis Lätis</t>
  </si>
  <si>
    <r>
      <t xml:space="preserve">Rahandusministeeriumi projektid </t>
    </r>
    <r>
      <rPr>
        <i/>
        <sz val="10"/>
        <rFont val="Arial"/>
        <family val="2"/>
        <charset val="186"/>
      </rPr>
      <t>(katuserahad)</t>
    </r>
  </si>
  <si>
    <r>
      <t xml:space="preserve">Siseministeeriumi projektid </t>
    </r>
    <r>
      <rPr>
        <i/>
        <sz val="10"/>
        <rFont val="Arial"/>
        <family val="2"/>
        <charset val="186"/>
      </rPr>
      <t>(katuserahad)</t>
    </r>
  </si>
  <si>
    <t>2016R</t>
  </si>
  <si>
    <t>Tallinna Kanutiaia Huvikool</t>
  </si>
  <si>
    <t>R2014</t>
  </si>
  <si>
    <t>R2017</t>
  </si>
  <si>
    <t xml:space="preserve">arvutiklass </t>
  </si>
  <si>
    <t xml:space="preserve">põranda remont </t>
  </si>
  <si>
    <t>R2013</t>
  </si>
  <si>
    <t>Kopli Ametikool osaline remont</t>
  </si>
  <si>
    <t>aia ehitus</t>
  </si>
  <si>
    <t>R2015</t>
  </si>
  <si>
    <t>INV toetus. Lauluväljaku rekonstrueerimine ja laulukaare trosside vahetamine</t>
  </si>
  <si>
    <t>Tallinna Lauluväljak</t>
  </si>
  <si>
    <t>INV toetus. Kultuurikatla rekonstrueerimine</t>
  </si>
  <si>
    <t>Tallinna Kultuurikatel</t>
  </si>
  <si>
    <t>Huvikoolid - renoveerimine ja soetused</t>
  </si>
  <si>
    <t>elevandimaja ehituse jätkamine</t>
  </si>
  <si>
    <t>ninasarvikute maja rekonstrueerimine</t>
  </si>
  <si>
    <t>ninasarvikute maja rekonstrueerimine (LE)</t>
  </si>
  <si>
    <t>lumeleopardi ekspositsioon</t>
  </si>
  <si>
    <t>Loomaaia muud soetused - reserv</t>
  </si>
  <si>
    <t>keskkonnahariduse keskuse rajamine</t>
  </si>
  <si>
    <t>katlamaja rekonstrueerimine</t>
  </si>
  <si>
    <t>Inventar (laoriiulite soetus)</t>
  </si>
  <si>
    <t xml:space="preserve">masuudihoidla ja torustike likvideerimine </t>
  </si>
  <si>
    <t>küttesüsteemi avariiremont</t>
  </si>
  <si>
    <t>08204</t>
  </si>
  <si>
    <t>Hobuveski rekonstrueerimine</t>
  </si>
  <si>
    <t>1263230340</t>
  </si>
  <si>
    <t>Reaalained koolis STREAM lähenemisviisil</t>
  </si>
  <si>
    <t xml:space="preserve">RE - mänguväljaku ja spordivahendite paigaldus ning rakiste ehitamiseks </t>
  </si>
  <si>
    <t>231 99 20 28 0</t>
  </si>
  <si>
    <t>Virgestusala rajamine Õismäe tee 81 (Haabersti LOV) (RM)</t>
  </si>
  <si>
    <t>Tallinna Kultuuriameti haldusala</t>
  </si>
  <si>
    <t>235099</t>
  </si>
  <si>
    <t xml:space="preserve">Iru Hooldekodu </t>
  </si>
  <si>
    <t xml:space="preserve">Haabersti Vaba Aja Keskus </t>
  </si>
  <si>
    <t>269599</t>
  </si>
  <si>
    <t>Mustamäe Sotsiaalkeskus</t>
  </si>
  <si>
    <t>Mustamäe Kultuurikeskus Kaja</t>
  </si>
  <si>
    <t xml:space="preserve">Lastesõim Aasalill </t>
  </si>
  <si>
    <t xml:space="preserve">Tallinna Kaisukaru Lasteaed </t>
  </si>
  <si>
    <t xml:space="preserve">Lastesõim Pöialpoiss </t>
  </si>
  <si>
    <t xml:space="preserve">Tallinna Lasteaed Mudila </t>
  </si>
  <si>
    <t>Tallinna Mahtra Gümnaasuim</t>
  </si>
  <si>
    <t>Karjamaa Gümnaasium</t>
  </si>
  <si>
    <t xml:space="preserve">Tallinna Kanutiaia Huvikool </t>
  </si>
  <si>
    <t>013599</t>
  </si>
  <si>
    <t>Mäekalda 2a (Peeter I Majamuusum) ja Lühike jalg 9a (Neitsitorn) remonttööd</t>
  </si>
  <si>
    <t>561099</t>
  </si>
  <si>
    <t>285099</t>
  </si>
  <si>
    <t>Tallinna Jäätmekeskus</t>
  </si>
  <si>
    <t>258599</t>
  </si>
  <si>
    <t>Valdeku tn (Pärnu mnt - Vabaduse pst - Männiku tee)</t>
  </si>
  <si>
    <t>tulud kokku - jaotamata</t>
  </si>
  <si>
    <t>kulutused - jaotamata</t>
  </si>
  <si>
    <t>227 38 42 01 0</t>
  </si>
  <si>
    <t>227 38 42 02 0</t>
  </si>
  <si>
    <t>MTÜ Eesti Avatud Noortekeskuste Ühendus rahastatavad projektid</t>
  </si>
  <si>
    <t>Eesti Noorsootöö Keskus rahastatvad projektid</t>
  </si>
  <si>
    <t>227 38 31 02 0</t>
  </si>
  <si>
    <t>227 38 31 01 0</t>
  </si>
  <si>
    <t>Kristiine noortekeskus</t>
  </si>
  <si>
    <t>227 38 31 60 0</t>
  </si>
  <si>
    <t>Kristiine Tegevuskeskus (Kristiine noortekeskus)</t>
  </si>
  <si>
    <t>Eesti Noorsootöö Keskuse projekt "Nuti-Mati seikleb looduses!"</t>
  </si>
  <si>
    <t>Eesti Noorsootöö Keskuse projekt "Mis värvi on tunded ja mõtted?"</t>
  </si>
  <si>
    <t>1252231170</t>
  </si>
  <si>
    <t>Tütarlastekoori Ellerhein osalemine 11. ülemaailmsel koorimuusika sümposioonil Hispaanias</t>
  </si>
  <si>
    <t>Haldushoonete projektid (reserv)</t>
  </si>
  <si>
    <t xml:space="preserve">Haldushoonete projektid </t>
  </si>
  <si>
    <t>225 04 14 00 0</t>
  </si>
  <si>
    <t xml:space="preserve">EUROCITIES kultuurifoorum </t>
  </si>
  <si>
    <t>1252251820</t>
  </si>
  <si>
    <t>Kultuurkapitali poolt rahastatavad Tallinna Linnateatri projektid</t>
  </si>
  <si>
    <t>1252231180</t>
  </si>
  <si>
    <t xml:space="preserve">Muusikamaja tütarlastekoori osalemine XX rahvusvahelisel laste- ja noorte muusikafestivalil "Raduga" </t>
  </si>
  <si>
    <t>tualettruumide sisustus</t>
  </si>
  <si>
    <t>fassaadi remont ja katuse soojustamine, ventilatsioonišahtide taastamine</t>
  </si>
  <si>
    <t>elektrisüsteemi renoveerimine, torustike avariiremont</t>
  </si>
  <si>
    <t>Basseini remondiprojekt ja renoveerimine</t>
  </si>
  <si>
    <t>1206252070</t>
  </si>
  <si>
    <t>1263230350</t>
  </si>
  <si>
    <t xml:space="preserve">Võõrkeelte ainevaldkondlik lõiming Pirita Majandusgümnaasiumis ja Sisekaitseakadeemias </t>
  </si>
  <si>
    <t>1263230360</t>
  </si>
  <si>
    <t>Õppepäev. Kogemuste jagamine Harjumaa ja Ida-Virumaa lasteaedade vahel uute metoodiliste võtete ja uue interaktiivse tehnika kasutamise osas eesti keele õppetunnis</t>
  </si>
  <si>
    <t xml:space="preserve">Välisrahastusega projekt "Kadrioru kaugkütte võrgupiirkonna soojusmajanduse arengukava koostamine" </t>
  </si>
  <si>
    <t>232 21 03 00 0</t>
  </si>
  <si>
    <t>12 67 32 001 0</t>
  </si>
  <si>
    <t>12 89 32 002 0</t>
  </si>
  <si>
    <t>Riigi Kinnisvara ASilt välisrahastusega projekti "Kadrioru kaugkütte võrgupiirkonna soojusmajanduse arengukava koostamine" kaasfinantseerimiseks</t>
  </si>
  <si>
    <t>Päevakeskus Käo parketi vahetus</t>
  </si>
  <si>
    <t>1263230370</t>
  </si>
  <si>
    <t xml:space="preserve">Ajajuhtimine ja disainmõtlemine kui kaasaegsete õpioskuste nurgakivid </t>
  </si>
  <si>
    <t>Osalemine Bonnis, Saksamaal toimuval seminaril „Best practice results from Erasmus+ A European conference on Dissemination and Impact in the School Sector“</t>
  </si>
  <si>
    <t>Kaitstud töö teenus</t>
  </si>
  <si>
    <t>Täiskasvanuhariduse nähtavamaks muutmine Erasmus+ programmis(MAEV)</t>
  </si>
  <si>
    <t xml:space="preserve">fassaadi remondiprojekt (Magdaleena 6) </t>
  </si>
  <si>
    <t>kanalisatsioonitööd</t>
  </si>
  <si>
    <t>231 11 96 00 0</t>
  </si>
  <si>
    <t>Linnapõllumajandus</t>
  </si>
  <si>
    <t>Tallinna Botaanikaaja palmimaja katuse renoveerimine</t>
  </si>
  <si>
    <t>spordiväljakute korrastamine</t>
  </si>
  <si>
    <t>12 89 27 022 0</t>
  </si>
  <si>
    <t>12 89 27 023 0</t>
  </si>
  <si>
    <t>12 89 27 020 0</t>
  </si>
  <si>
    <t>12 89 27 021 0</t>
  </si>
  <si>
    <t>Eesti Noorsootöö Keskuse projekt "Mängi, seikle, avasta!"</t>
  </si>
  <si>
    <t>227 38 60 50 0</t>
  </si>
  <si>
    <t>Kultuuriministeeriumi poolt rahastatavad Tallinna Linnateatri projektid</t>
  </si>
  <si>
    <t>1206252080</t>
  </si>
  <si>
    <t>Eesti Noorsootöö Keskuse projekt "Kokandusõhtu „Tutvu, õpi, kokka""</t>
  </si>
  <si>
    <t>Kaja - Mustamäe avatud noortekeskus</t>
  </si>
  <si>
    <t>Tallinan Lotte Lasteaed</t>
  </si>
  <si>
    <t>L. Koidula tn 23 hoone rekonstrueerimine lasteaiaks ja sisustuse ost</t>
  </si>
  <si>
    <t>Riigikantselei</t>
  </si>
  <si>
    <t>12 16 25 001 0</t>
  </si>
  <si>
    <t>Eesti Vabariik 100 (EV 100) üritused</t>
  </si>
  <si>
    <t>231 98 31 00 0</t>
  </si>
  <si>
    <t>Dokumentaalfilm "Kadriorg"</t>
  </si>
  <si>
    <t>231 98 32 00 0</t>
  </si>
  <si>
    <t xml:space="preserve">Kadriorg 300 veebilehe kujundamine </t>
  </si>
  <si>
    <t>Projekteerimistööd</t>
  </si>
  <si>
    <t>Tallinna 53. Keskkool</t>
  </si>
  <si>
    <t>staadioni murukatte uuendamine</t>
  </si>
  <si>
    <t>Vene 15/Pühavaimu 8 algkooli õppehoone remont</t>
  </si>
  <si>
    <t>Lasteaedade 100-mänguväljaku projekt</t>
  </si>
  <si>
    <t>Punane tn 69 hoonesse raamatukogu projekteerimine</t>
  </si>
  <si>
    <t>223 20 21 18 0</t>
  </si>
  <si>
    <t>Õpetejate Päeva kontsert</t>
  </si>
  <si>
    <t>EAS projekt  "Pilvemets"</t>
  </si>
  <si>
    <t>tulekahju ja valvesüsteemi väljavahetamise projekt</t>
  </si>
  <si>
    <t>225 04 19 20 0</t>
  </si>
  <si>
    <t xml:space="preserve">Ajakiri "Meremees" toetuseks                                                              </t>
  </si>
  <si>
    <t>225 04 19 02 0</t>
  </si>
  <si>
    <t>225 04 19 01 0</t>
  </si>
  <si>
    <t>225 37 11 16 0</t>
  </si>
  <si>
    <t>ART - Fortius MTÜ (teatrifestival „Peterburi teatrihooaeg“)</t>
  </si>
  <si>
    <t>Kultuuriühendus Kirill ja Meffodi</t>
  </si>
  <si>
    <t>225 37 41 29 0</t>
  </si>
  <si>
    <t>225 37 41 36 0</t>
  </si>
  <si>
    <t>Sihtasutus TALLINNA POISTEKOORI FOND</t>
  </si>
  <si>
    <t>Mittetulundusühing RightWay Tallinn</t>
  </si>
  <si>
    <t>225 42 01 00 0</t>
  </si>
  <si>
    <t>Toetus Eesti Kirikute Nõukogule</t>
  </si>
  <si>
    <t>225 39 41 01 0</t>
  </si>
  <si>
    <t>SA Tallinna Televisiooni seadmete soetamiseks</t>
  </si>
  <si>
    <t>Positiivne programm</t>
  </si>
  <si>
    <t>225 05 80 03 0</t>
  </si>
  <si>
    <t>226 81 00 00 0</t>
  </si>
  <si>
    <t>226 81 01 00 0</t>
  </si>
  <si>
    <t>Spordiasutustele elustamisaparaatide soetamine</t>
  </si>
  <si>
    <t>Soetused spordiasutustele</t>
  </si>
  <si>
    <t>AS Audentes (spordigümnaasium)</t>
  </si>
  <si>
    <t>227 21 29 00 0</t>
  </si>
  <si>
    <t>Eesti Väitlusselts</t>
  </si>
  <si>
    <t>Pinkide ja prügikastide soetamine ja paigaldamine Falgi parki</t>
  </si>
  <si>
    <t>Pirita rannakabiinid</t>
  </si>
  <si>
    <t>245 10 01 00 0</t>
  </si>
  <si>
    <t>Euroopa rohelise pealinna konkursil osalemine</t>
  </si>
  <si>
    <t>245 10 00 00 0</t>
  </si>
  <si>
    <t>Euroopa roheline pealinn</t>
  </si>
  <si>
    <t>Koerte treenimis- ja jalutusväljaku ja kergliiklusteede rajamine Lillekülla</t>
  </si>
  <si>
    <t xml:space="preserve">Linnahalli graafiline disain     </t>
  </si>
  <si>
    <t>Päevakeskus Käo Pae keskuse vundamendi toestamine</t>
  </si>
  <si>
    <t>Tagasi nõutud tegevustoetused (alates 10.05.2017)</t>
  </si>
  <si>
    <t>Hirvepargi ja väärtuslike puude tähistamine ning tutvustamine</t>
  </si>
  <si>
    <t>12 67 31 016 0</t>
  </si>
  <si>
    <t>12 89 25 030 0</t>
  </si>
  <si>
    <t>Eesti Raamatukoguhoidjate Ühing</t>
  </si>
  <si>
    <t>Õismäe Ujula esise kivisillutise remont</t>
  </si>
  <si>
    <t>12 91 25 008 0</t>
  </si>
  <si>
    <t>Riigi Infosüsteemide Amet (RIA) "Tallinna Loomaaia ressursiplaneerimise infosüsteemi äri- ja eelanalüüsi läbi viimine"</t>
  </si>
  <si>
    <t>12 91 25 009 0</t>
  </si>
  <si>
    <t>Tondiraba kergliiklustee laiendamine</t>
  </si>
  <si>
    <t>Metadoon-asendusravikeskuse Kopli 75a elektrisüsteemi renoveerimine</t>
  </si>
  <si>
    <t>Tallinna Päevalille Lastead</t>
  </si>
  <si>
    <t>katusealuste lammutus</t>
  </si>
  <si>
    <t>Tallinna Mardi Lastead</t>
  </si>
  <si>
    <t>ruumide remont ja sisustus</t>
  </si>
  <si>
    <t>garderoob</t>
  </si>
  <si>
    <t>akende remont</t>
  </si>
  <si>
    <t xml:space="preserve"> veetorustiku remont</t>
  </si>
  <si>
    <t>abihoone remont</t>
  </si>
  <si>
    <t>12 89 30 016 0</t>
  </si>
  <si>
    <t>Kaasfinantseerijate toetused Kalaranna tn ehituseks</t>
  </si>
  <si>
    <t>Koerte treenimis- ja jalutusväljaku rajamine Lillepi parki</t>
  </si>
  <si>
    <t>kiikede soetamine</t>
  </si>
  <si>
    <t>Toomkiriku kahele trepile teleskoop kaldrelsside soetamine ja paigaldamine liikumispuudega inimeste jaoks.</t>
  </si>
  <si>
    <t>225 05 60 05 0</t>
  </si>
  <si>
    <t>innovatsioonikonverents</t>
  </si>
  <si>
    <t>231 11 97 00 0</t>
  </si>
  <si>
    <t>voodite ost ja taastusremont</t>
  </si>
  <si>
    <t>küttesüsteemi osaline remont ja ruumide taastusremont</t>
  </si>
  <si>
    <t>karniiside ja välisukse remont</t>
  </si>
  <si>
    <t>õpilasmööbli ost</t>
  </si>
  <si>
    <t>Tallinna 32.Keskkool</t>
  </si>
  <si>
    <t>algklasside hoone katuse remont</t>
  </si>
  <si>
    <t>Lasteasutuste näidishaljastusprojekt (Tallinna Mustamäe Reaalgümnaasium)</t>
  </si>
  <si>
    <t>Lepistiku pargi korrastamine</t>
  </si>
  <si>
    <t>soojaveetorustike vahetus (Kreutzwaldi tn 25) ja katuse avariiremont</t>
  </si>
  <si>
    <t>vihmaveerennide küttekaablite asendus ja fassaadi osaline värvimine</t>
  </si>
  <si>
    <t xml:space="preserve">Meie Õpi Käsitus: muutused kooli õppekavas </t>
  </si>
  <si>
    <t>keelekümblusklasside rajamine</t>
  </si>
  <si>
    <t>Hopneri maja hoovipoolsete fassaadide ja katuse renoveerimine</t>
  </si>
  <si>
    <t>Sulgpallihall, Punane 69- liitumistasu</t>
  </si>
  <si>
    <t>Merivälja Kool: tugevast algkoolist heaks põhikooliks</t>
  </si>
  <si>
    <t>1263230380</t>
  </si>
  <si>
    <t>Pelgulinne Gümnaasium</t>
  </si>
  <si>
    <t xml:space="preserve">Pädevuste arendamine muutunud õpikäsitluse elluviimiseks Pelgulinna Gümnaasiumis (Competences development plan for changed learning at Pelgulinna Gymnasium)  </t>
  </si>
  <si>
    <t>1263230390</t>
  </si>
  <si>
    <t>Tunne oma juuri</t>
  </si>
  <si>
    <t>Suurbritannia kultuur, geograafia, institutsioonid ja keel</t>
  </si>
  <si>
    <t>Kosmoseklubi</t>
  </si>
  <si>
    <t>225 05 30 11 0</t>
  </si>
  <si>
    <t>Kesklinna suvepidu</t>
  </si>
  <si>
    <t>1263230400</t>
  </si>
  <si>
    <t>1263230410</t>
  </si>
  <si>
    <t>Üldpädevuste kujundamine muutunud õpikäsitluses - MÕK</t>
  </si>
  <si>
    <t>Uueneva õpikäsituse põhimõtete rakendumine GAGs</t>
  </si>
  <si>
    <t>Hea inglise ja prantsuse keele oskus on oluline</t>
  </si>
  <si>
    <t>277 35 01 80 0</t>
  </si>
  <si>
    <t>Päevakeskus Käo ATS keskuse vahetus</t>
  </si>
  <si>
    <t>1263230420</t>
  </si>
  <si>
    <t xml:space="preserve">Tallinna Rahumäe Põhikooli õpetajaskonnast koolimeeskonna loomine ja kolleegidest koostööpartneriteks saamine </t>
  </si>
  <si>
    <t>1263230430</t>
  </si>
  <si>
    <t xml:space="preserve">Koostöö mitmekultuurilises meeskonnas </t>
  </si>
  <si>
    <t>1263230440</t>
  </si>
  <si>
    <t xml:space="preserve">Praktika ja õppetöö innovatsioon Tallinna Kopli Ametikoolis </t>
  </si>
  <si>
    <t>Pirita jääväljaku remont</t>
  </si>
  <si>
    <t>1263230450</t>
  </si>
  <si>
    <t>Õpetajate arengu toetamine ja kaasatus õpiürituste loomisel läbi coachiva juhtimise</t>
  </si>
  <si>
    <t>MTÜ Orkester</t>
  </si>
  <si>
    <t>Erika tn spordihoone remont</t>
  </si>
  <si>
    <t>garderoobi sisustus</t>
  </si>
  <si>
    <t>ventilatsioonisüsteemi ümberehitus</t>
  </si>
  <si>
    <t>ruumide akustika parandamine (Vene tn 22)</t>
  </si>
  <si>
    <t>Kalamaja Põhikool</t>
  </si>
  <si>
    <t>Tallinna Õppenõustamiskeskuse ruumide ettevalmistamine (Martsa tn 2)</t>
  </si>
  <si>
    <t xml:space="preserve">küttesüsteemi remondiprojekt </t>
  </si>
  <si>
    <t xml:space="preserve">ruumide remont läbijooksu tagajärgede likvideerimiseks </t>
  </si>
  <si>
    <t xml:space="preserve">küttesüsteemi avariiremont </t>
  </si>
  <si>
    <t>1252251830</t>
  </si>
  <si>
    <t>Kultuurkapitali poolt rahastatavad Tallinna Keskraamatukogu projektid</t>
  </si>
  <si>
    <t>Kultuuriministeeriumi poolt rahastatavad Tallinna Filharmoonia projektid</t>
  </si>
  <si>
    <t>226 24 40 00 0</t>
  </si>
  <si>
    <t>225 05 20 040</t>
  </si>
  <si>
    <t>Kaasaskantav röntgenseade</t>
  </si>
  <si>
    <t>116 08 27 03 0</t>
  </si>
  <si>
    <t>isikukeskne erihoolekande teenus</t>
  </si>
  <si>
    <t>228 11 12 00 0</t>
  </si>
  <si>
    <t>228 11 12 010</t>
  </si>
  <si>
    <t>Isikukeskne erihoolekande teenus</t>
  </si>
  <si>
    <t>1252231190</t>
  </si>
  <si>
    <t>Tallinna Muusikakooli Sümfooniaorkestri osalemine XIII Provencal Festivalil</t>
  </si>
  <si>
    <t xml:space="preserve">kanalisatsioonitrassi avariiremont </t>
  </si>
  <si>
    <t>Tallinna Perekeskuse fassaadi remont</t>
  </si>
  <si>
    <t>12 64 27 032 0</t>
  </si>
  <si>
    <t>Projekt "Sallivus rikastab"</t>
  </si>
  <si>
    <t>1252231200</t>
  </si>
  <si>
    <t>Noorte folkviiuldajate ans. Tuuleviiul osalemine Kaustineni Folk Festivalil
Soomes 10.-13.07.2017</t>
  </si>
  <si>
    <t>1252231210</t>
  </si>
  <si>
    <t>Tütarlastekoori Ellerhein osalemine 11. ülemaailmsel koorimuusika sümpoosionil Barcelonas</t>
  </si>
  <si>
    <t>12 91 25 010 0</t>
  </si>
  <si>
    <t>Välisrahastusega projekt "Loovmeeskonnad raamatukogus"
(Programm: Nordplus Adult)</t>
  </si>
  <si>
    <t>225 95 07 00 0</t>
  </si>
  <si>
    <t>Välisrahastusega projekt "Loovmeeskonnad raamatukogus"</t>
  </si>
  <si>
    <t>Alpinaariumi veetrassi remont</t>
  </si>
  <si>
    <t>1291230300</t>
  </si>
  <si>
    <t>"Ole koolis - StayTuned!" URBACT III</t>
  </si>
  <si>
    <t>223 43 42 00 0</t>
  </si>
  <si>
    <t>Ole koolis - StayTuned!  (URBACT III projekt)</t>
  </si>
  <si>
    <t xml:space="preserve">Õpime koos! </t>
  </si>
  <si>
    <t>1263230460</t>
  </si>
  <si>
    <t>Üldhariduse õpiränne</t>
  </si>
  <si>
    <t>225 04 88 01 0</t>
  </si>
  <si>
    <t xml:space="preserve">AS Ekspress Meedia </t>
  </si>
  <si>
    <t>soojussõme remont</t>
  </si>
  <si>
    <t>põrandate remont ja hallitustõrje</t>
  </si>
  <si>
    <t>(Pallasti 21a) torustike avariiremont</t>
  </si>
  <si>
    <t>saali avariiremont</t>
  </si>
  <si>
    <t>Kevade tn 8 kinnistu  detailplaneering</t>
  </si>
  <si>
    <t xml:space="preserve">(Suur-Kloostri 16) algklasside õppehoone ruumide osaline remont </t>
  </si>
  <si>
    <t>1263230470</t>
  </si>
  <si>
    <t xml:space="preserve">Õpiüritus „Kujundava hindamise praktiline rakendamine Tartu koolide näitel“ </t>
  </si>
  <si>
    <t>Pallipõnni lasteaia lapsed puhta vee avastusretkedel</t>
  </si>
  <si>
    <t>1267231390</t>
  </si>
  <si>
    <t>1267231400</t>
  </si>
  <si>
    <t>Tallinan Lasteaed Pallipõnn</t>
  </si>
  <si>
    <t>Tallinna Lasteaed Kiikhobu õppekäigud 2017/2018 õppeaastal - Eestis elavad mets- ja koduloomad.</t>
  </si>
  <si>
    <t>1252231220</t>
  </si>
  <si>
    <t>1252231230</t>
  </si>
  <si>
    <t>1252231240</t>
  </si>
  <si>
    <t>1252231250</t>
  </si>
  <si>
    <t>Nõmme Muusikakooli 65. aastapäevale pühendatud raamatu väljaandmine</t>
  </si>
  <si>
    <t>NMK Sümfooniaorkestri osalemine rahvusvahelisel festivalil "Eurochestries" Prantsusmaal</t>
  </si>
  <si>
    <t>Osalemine 13ndal Provencal Festival of Youth Orchestras´il 4.-15.07.2017</t>
  </si>
  <si>
    <t>Tallinna Huvikeskus Kullo lastekoori Ellerhein osalemine C. Orffi "Carmina Burana" ettekandel</t>
  </si>
  <si>
    <t>Tallinna Huvikeskus "Kullo"</t>
  </si>
  <si>
    <t>Õpetajate õpiränne</t>
  </si>
  <si>
    <t>1299250170</t>
  </si>
  <si>
    <t>Mitteldeuscher Rundfunk (MDR)</t>
  </si>
  <si>
    <t>Saada parimaks (To Become the Best)</t>
  </si>
  <si>
    <t>223 43 43 00 0</t>
  </si>
  <si>
    <t>Kohtu iseendaga (Meet yourself)</t>
  </si>
  <si>
    <t>Kultuuridevaheliste pädevuste tunnustamine (Validation of Intercultural Competences)</t>
  </si>
  <si>
    <t>1267231410</t>
  </si>
  <si>
    <t>Tallinna Männikäbi Lasteaia hoone energiatõhususe parandamine</t>
  </si>
  <si>
    <t>lasteaia hoone energiatõhususe parandamine</t>
  </si>
  <si>
    <t>1267231420</t>
  </si>
  <si>
    <t>Sitsi Lasteaia hoone energiatõhususe parandamine</t>
  </si>
  <si>
    <t>1291230320</t>
  </si>
  <si>
    <t>Mängime perekonda (Playing families)</t>
  </si>
  <si>
    <t>223 43 44 00 0</t>
  </si>
  <si>
    <t>IT-võimaluste integreerimine laste igapäevasesse õppe- ja kasvatustegevusse Tallinna Lasteaias Karikakar  (ITEL)</t>
  </si>
  <si>
    <t>Välisrahastusega projekt "Tehnoloogilise lahenduse prototüübi loomine maa-aluste rajatiste 3D andmeseireks"</t>
  </si>
  <si>
    <t>12 69 32 001 0</t>
  </si>
  <si>
    <t>1252251840</t>
  </si>
  <si>
    <t>Kultuurkapitali poolt rahastatavad Tallinna Filharmoonia projektid</t>
  </si>
  <si>
    <t>Tallinna Humanitaargümnaasiumi õpiränded -  THGÕR</t>
  </si>
  <si>
    <t>Erinevate tehnoloogiliste vahendite kasutamine õppetöös (Using different technological instruments in education)</t>
  </si>
  <si>
    <t>1263230480</t>
  </si>
  <si>
    <t xml:space="preserve">Kool, kus kõik õpivad </t>
  </si>
  <si>
    <t>Keelekümblusõpetajate õppereis</t>
  </si>
  <si>
    <t>1263230490</t>
  </si>
  <si>
    <t>223 17 81 75 0</t>
  </si>
  <si>
    <t>1206230290</t>
  </si>
  <si>
    <t>garderoobi ehitus</t>
  </si>
  <si>
    <t>sprinklersüsteemi avariiremont ja garderoobi ehitus</t>
  </si>
  <si>
    <t>12 89 30 017 0</t>
  </si>
  <si>
    <t>Kaasfinantseerijate toetused Saviliiva tee ehituseks (Savikullaliivaaugu OÜ, Osaühing Goldman, Tea Pilt)</t>
  </si>
  <si>
    <t>Telliskivi 56 aia remonttööd</t>
  </si>
  <si>
    <t>spordiväljaku remont ja puude hoolduslõikus</t>
  </si>
  <si>
    <t>hoone (Järveotsa tee 33) valvesüsteemide avariiremont, piirdeaia remont</t>
  </si>
  <si>
    <t>1206230300</t>
  </si>
  <si>
    <t>1267231430</t>
  </si>
  <si>
    <t>Põnev putukamaailm Tallinna Kannikese Lasteaias</t>
  </si>
  <si>
    <t>1252251850</t>
  </si>
  <si>
    <t>Kultuurkapitali poolt rahastatavad Tallinna Linnamuuseumi projektid</t>
  </si>
  <si>
    <t>1252231260</t>
  </si>
  <si>
    <t>Kultuurkapitali poolt rahastatavad projektid - HUVIHARIDUS</t>
  </si>
  <si>
    <t>1267231440</t>
  </si>
  <si>
    <t>Rõõmupesa loodusretked</t>
  </si>
  <si>
    <t>asfaldiparandused ja pandused</t>
  </si>
  <si>
    <t>katuse ja fassaadi avariiremont</t>
  </si>
  <si>
    <t>12 64 27 033 0</t>
  </si>
  <si>
    <t>227 22 66 00 0</t>
  </si>
  <si>
    <t>Tallinna Tugikeskus Juks C-korpuse renoveerimise järelevalve</t>
  </si>
  <si>
    <t>L. Koidula 12 Tammsaare maja remonttööd, sh gaasisüsteemile üleminek elektriküttelt</t>
  </si>
  <si>
    <t>Tallinna Veerise Lasteaed</t>
  </si>
  <si>
    <t>Tallinna Lotte Lasteaed</t>
  </si>
  <si>
    <t>1299250180</t>
  </si>
  <si>
    <t>International Music and Arts, Srl</t>
  </si>
  <si>
    <t>1263230500</t>
  </si>
  <si>
    <t>3 Pirita Majandusgümnaasiumi ühine õppimiskultuur läbi "Vaikuseminutite"</t>
  </si>
  <si>
    <t>Gümnasistide meediakonverents "Orienteerumine meediaruumis - kohustus või vabadus?"</t>
  </si>
  <si>
    <t>Pirita Majandusgümnaaisum</t>
  </si>
  <si>
    <t>1265231000</t>
  </si>
  <si>
    <t>Meedialaager "Noored ajakirjanikud"</t>
  </si>
  <si>
    <t>1265231010</t>
  </si>
  <si>
    <t>223 10 01 03 0</t>
  </si>
  <si>
    <t>Lastehoid ja alusharidus - toidukulud</t>
  </si>
  <si>
    <t>veetorustiku avarii likvideerimine</t>
  </si>
  <si>
    <t>Projekt "Kultuuride turbulents"</t>
  </si>
  <si>
    <t>12 17 23 005 0</t>
  </si>
  <si>
    <t>huvihariduse ja huvitegevuse toetus</t>
  </si>
  <si>
    <t>Puuetega Inimeste Koja (Endla 59) avariiremont</t>
  </si>
  <si>
    <t>sõimerühma ehitus ja sisustuse ost</t>
  </si>
  <si>
    <t>kanalisatsioonitrassi avariiremont, boileri vahetus ja katuse remont</t>
  </si>
  <si>
    <t>1267231450</t>
  </si>
  <si>
    <t>Merilõvikesed, Merihobukesed ja Merikilpkonnakesed loodusega sõbraks läbi elamuste Keila-Joal</t>
  </si>
  <si>
    <t>basseini remont (Kangru 6)</t>
  </si>
  <si>
    <t>õppeköögi ventilatsioon ja võimla põranda remont</t>
  </si>
  <si>
    <t>UPS-i ja valveseadmete ost</t>
  </si>
  <si>
    <t>Tallinna Kopli Ametikool avastamas kutseõpet Euroopas</t>
  </si>
  <si>
    <t>Põhikoolide digitaristu täiendamine</t>
  </si>
  <si>
    <t>(Linnakantselei)</t>
  </si>
  <si>
    <t>223 20 25 11 0</t>
  </si>
  <si>
    <t>Põhikoolide digitaristu täiendamine (HITSA projekt)</t>
  </si>
  <si>
    <t>12 61 23 029 0</t>
  </si>
  <si>
    <t>10 rajaga petangiväljaku rajamine</t>
  </si>
  <si>
    <t>Kochi kabeli remont</t>
  </si>
  <si>
    <t>Kahjutasu lampide hoiustamisel Tondiraba Jäähallis</t>
  </si>
  <si>
    <t>lasteaia ehitus ja sisustuse ost</t>
  </si>
  <si>
    <t>ruumide kohandamine klassiruumideks ja sisustuse ost</t>
  </si>
  <si>
    <t>1263230510</t>
  </si>
  <si>
    <t>Meid ühendab Eesti lastekirjandus</t>
  </si>
  <si>
    <t>1263230520</t>
  </si>
  <si>
    <t xml:space="preserve">Lasteraamatute vägi keeleõppes </t>
  </si>
  <si>
    <t xml:space="preserve">Euroopa matemaatika - IKT </t>
  </si>
  <si>
    <t>223 11 81 65 0</t>
  </si>
  <si>
    <t>HTM - projektid 6 - pilootprojekt kolmes vene õppekeelega koolis eesti keele õppe tõhustamiseks</t>
  </si>
  <si>
    <t>1202230960</t>
  </si>
  <si>
    <t xml:space="preserve">eesti keele õppe tõhustamise tegevuste piloteerimise I etapiga, võimaldamaks Tallinna Linnamäe Vene Lütseumis, Lasnamäe Gümnaasiumis, Tallinna Kesklinna Vene Gümnaasiumis tegevustes osalevatel õpilastel saavutada keeletase C1 </t>
  </si>
  <si>
    <t>Konteksti laiendamine ja keeleõppesse integreeritud tehnoloogiad</t>
  </si>
  <si>
    <t>Õpilase roll 21. sajandi koolis</t>
  </si>
  <si>
    <t>1267231460</t>
  </si>
  <si>
    <t>Tallinna Lasteaia Kikas õppeprogrammidega seotud väljasõidud</t>
  </si>
  <si>
    <t>1267231470</t>
  </si>
  <si>
    <t>Tallinna Lilleküla Gümnaaisumi põhikooliõpilaste loodus- ja keskkonnaharidust toetavad õppeprogrammid</t>
  </si>
  <si>
    <t>Tallinna Mustamäe Humanitaargümnaasium</t>
  </si>
  <si>
    <t>Praktiline meediakursus</t>
  </si>
  <si>
    <t>KopliKoolTV</t>
  </si>
  <si>
    <t>1265231110</t>
  </si>
  <si>
    <t>1265231120</t>
  </si>
  <si>
    <t>242 70 15 00 0</t>
  </si>
  <si>
    <t>Sohjoa - Keskkonnasõbralikule ja isesõitvale viimase miili ühistranspordile üleminek Läänemere regioonis</t>
  </si>
  <si>
    <t>12 91 42 022 0</t>
  </si>
  <si>
    <t>projekt „Sohjoa - Keskkonnasõbralikule ja isesõitvale viimase miili ühistranspordile üleminek Läänemere regioonis" (EL Läänemere programm)</t>
  </si>
  <si>
    <t xml:space="preserve">Paljassaare põik 5 jäätmejaama ehitamine ja multiliftkonteinerite soetamine </t>
  </si>
  <si>
    <t xml:space="preserve">Riikidevaheline kooperatsioon Läänemere saaste ja globaalse soojenemise teadlikkuse tõstmiseks </t>
  </si>
  <si>
    <t>12 91 48 010 0</t>
  </si>
  <si>
    <t>projekt "Smart-up BSR"</t>
  </si>
  <si>
    <t>248 11 11 10 0</t>
  </si>
  <si>
    <t>Smart-up BSR</t>
  </si>
  <si>
    <t>Lillepi pargi peremänguväljaku rajamine</t>
  </si>
  <si>
    <t>Hea ja nõudlik Euroopa pedagoogika</t>
  </si>
  <si>
    <t>Vaatame jõgesid ja tiike, kaitseme mageveeökosüsteeme ... parandame meie hoiakuid ja käitumist keskkonnas! Ma saan sõbraks veekogudega, tiikidega, ... Mageveekeskkonnaga</t>
  </si>
  <si>
    <t>Elame koos - Vivre ensemble</t>
  </si>
  <si>
    <t>Vene Muuseumi ekspertiisitööd (Pikk 29a)</t>
  </si>
  <si>
    <t>Alus LV korraldus 27. september 2017 nr 1489-k</t>
  </si>
  <si>
    <t>Tehnoloogilise lahenduse prototüübi loomine maa-aluste rajatiste 3D andmeseireks</t>
  </si>
  <si>
    <t>Õpetajalt õpetajale (From teacher to teacher)</t>
  </si>
  <si>
    <t>trasside avariiremont</t>
  </si>
  <si>
    <t>aula toolide ost, garderoobi sisustuse valmistamine , lipumastide paigaldamine ja sildi ost (Mäe õppehoone)</t>
  </si>
  <si>
    <t>1264232340</t>
  </si>
  <si>
    <t>Lastele kodeerimise ja programmeerimise õpetamise alane koolitus Saksamaal (Taccle3 coding )</t>
  </si>
  <si>
    <t>116 03 42 00 0</t>
  </si>
  <si>
    <t>116 03 42 01 0</t>
  </si>
  <si>
    <t>üldhariduskoolide piletitulu</t>
  </si>
  <si>
    <t>tasulised teenused</t>
  </si>
  <si>
    <t>ruumide ümberehitus ja välistreppide remont, valvesüsteemide ümberehitus</t>
  </si>
  <si>
    <t>Roheline Lasteaed</t>
  </si>
  <si>
    <t>1267231480</t>
  </si>
  <si>
    <t>1267231490</t>
  </si>
  <si>
    <t>Vesiroos õpib loodust tundma</t>
  </si>
  <si>
    <t>1206252090</t>
  </si>
  <si>
    <t>Mekkimisfestival Eesti talurahva vanem toit linnastunud inimese toidulaual (Rahvakultuuri Keskus)</t>
  </si>
  <si>
    <t xml:space="preserve">Mardi Lasetaia koostöö arenguprogramm </t>
  </si>
  <si>
    <t>1264232350</t>
  </si>
  <si>
    <t>1267231500</t>
  </si>
  <si>
    <t>Kvaliteedi tõstmine majanduse-ja saksa keele õppes - QWD (Qualitätsentwicklung im Wirtschafts- und Deutschunterricht)</t>
  </si>
  <si>
    <t>1263230530</t>
  </si>
  <si>
    <t>12 02 27 019 0</t>
  </si>
  <si>
    <t>"Noorte sotsiaalset ettevõtlust edendav arenguprogramm"</t>
  </si>
  <si>
    <t>227 22 67 00 0</t>
  </si>
  <si>
    <t>Suurtükk „ Punane Lõvi“</t>
  </si>
  <si>
    <t>1264232370</t>
  </si>
  <si>
    <t>Koolidevaheline strateegiline koostöö projekt  (Educating the next generation of orchestra players)</t>
  </si>
  <si>
    <t>12 91 42 023 0</t>
  </si>
  <si>
    <t>POLIS ühistranspordialased koostööprojektid (FREVUE - ELIPTIC)</t>
  </si>
  <si>
    <t xml:space="preserve">Praktikalepingud </t>
  </si>
  <si>
    <t xml:space="preserve">Kogemusnõustamine </t>
  </si>
  <si>
    <t>228 12 01 02 0</t>
  </si>
  <si>
    <t>soojuspumpade paigaldus</t>
  </si>
  <si>
    <t>kunstiklassi ventilatsiooniagregaadi paigaldus (Olevimägi 8/10)</t>
  </si>
  <si>
    <t>valvesüsteemi uuendamine</t>
  </si>
  <si>
    <t>223 20 40 00 0</t>
  </si>
  <si>
    <t>Tallinna Õppenõustamiskeskus</t>
  </si>
  <si>
    <t>ventilatsiooniseadmete remont</t>
  </si>
  <si>
    <t>puude raie (Mardi 5)</t>
  </si>
  <si>
    <t>1263230540</t>
  </si>
  <si>
    <t xml:space="preserve">Meeskonnacoaching Tallinna Reaalkooli juhtkonnale </t>
  </si>
  <si>
    <t>116 65 15 03 0</t>
  </si>
  <si>
    <t>konsultatsiooniteenused (alates 2018)</t>
  </si>
  <si>
    <t>1264232380</t>
  </si>
  <si>
    <t>Digitaalne kirjaoskus ja kultuuripärand (Digital Literacy and Cultural Heritage)</t>
  </si>
  <si>
    <t>1264232390</t>
  </si>
  <si>
    <t>Me kõik oleme erinevad ja siis? Edukas koolitus kõikidele koolidele
(All different ... so what? " Teaching practices for school success for all)</t>
  </si>
  <si>
    <t>tuletõkketsoonide moodustamine ja koridoride remont</t>
  </si>
  <si>
    <t>1252231270</t>
  </si>
  <si>
    <t>Vanalinna Muusikamaja tütarlastekoori kontsertrei Tolosas, Hispaania</t>
  </si>
  <si>
    <t>Uurime Eestimaa loodust</t>
  </si>
  <si>
    <t>Tugikeskus Käo Pae keskuse kanalisatsioonitorustiku avarii likvideerimine</t>
  </si>
  <si>
    <t>Tugikeskus Käo Käo keskuse mänguväljak</t>
  </si>
  <si>
    <t xml:space="preserve">Kuulmispuudega laste õpetajate täiendkoolitus </t>
  </si>
  <si>
    <t>Lootust täis päästepaadid (Lifeboats full of hopes)</t>
  </si>
  <si>
    <t>Läänemere Foorum - lõiming läbi põhiväärtuste  (Baltic Sea Forum - Integration through Core values)</t>
  </si>
  <si>
    <t>225 04 12 10 0</t>
  </si>
  <si>
    <t>225 04 12 20 0</t>
  </si>
  <si>
    <t>Instytut Adama Mickiewicza</t>
  </si>
  <si>
    <t>1299250190</t>
  </si>
  <si>
    <t>Lasnamäe linnaosa lasteaedade tuletõkketsoonide moodustamine</t>
  </si>
  <si>
    <t>jalgpalliväravate ost</t>
  </si>
  <si>
    <t>akende vahetus</t>
  </si>
  <si>
    <t>hoone uue asukoha (Kari 13) eskiislahendus</t>
  </si>
  <si>
    <t>1289230590</t>
  </si>
  <si>
    <t>Eesti Noorteühenduste Liit</t>
  </si>
  <si>
    <t>223 11 01 41 0</t>
  </si>
  <si>
    <t>Huvihariduse ja huvitegevuse toetus (RE)</t>
  </si>
  <si>
    <t>1267231510</t>
  </si>
  <si>
    <t>Mets ja meri õpetavad</t>
  </si>
  <si>
    <t>SA Keskkonnainvesteeringute Keskus (KIK)</t>
  </si>
  <si>
    <t>1263230550</t>
  </si>
  <si>
    <t>Õpiraskustega õpilane koolis</t>
  </si>
  <si>
    <t>Tervise edendamise kulud</t>
  </si>
  <si>
    <t>Alates 01.01.2018</t>
  </si>
  <si>
    <t xml:space="preserve">Vene tn 6 karniiside ja fassaadide parandus </t>
  </si>
  <si>
    <t xml:space="preserve">huviringi osalustasu </t>
  </si>
  <si>
    <t>noortekeskuse ruumide kasutamine üritusteks</t>
  </si>
  <si>
    <t>12 89 27 024 0</t>
  </si>
  <si>
    <t>MTÜ-lt Eesti Avatud Noortekeskuste Ühendus projekti "Virtuaalmaailma avaruses" läbiviimiseks</t>
  </si>
  <si>
    <t>Euroopa Loomaaedade ja Akvaariumite Assotsiatsiooni Liigikaitse Foorum 2018 korraldamine - EAZA CF18</t>
  </si>
  <si>
    <t>225 95 08 00 0</t>
  </si>
  <si>
    <t>Välisrahastusega projekt "Euroopa Loomaaedade ja Akvaariumite Assotsiatsiooni Liigikaitse Foorum 2018 korraldamine - EAZA CF18"</t>
  </si>
  <si>
    <t>Lasteaedade tuletõkketsoonide moodustamine</t>
  </si>
  <si>
    <t>turvakaamerate paigaldus</t>
  </si>
  <si>
    <t>227 38 90 51 0</t>
  </si>
  <si>
    <t>1263230560</t>
  </si>
  <si>
    <t>Reaal- ja loodushariduse konverents</t>
  </si>
  <si>
    <t>1267231520</t>
  </si>
  <si>
    <t>1267231530</t>
  </si>
  <si>
    <t>Tallinna Nõmme Noortemaja loodusringide õpilaste soo-uurimise praktikumilaagrid</t>
  </si>
  <si>
    <t>Tallinna Hoolekande Keskuse (Suur-Sõjamäe 6a) ventilatsioonisüsteemi remont</t>
  </si>
  <si>
    <t>1202230970</t>
  </si>
  <si>
    <r>
      <t xml:space="preserve">HEV koolid </t>
    </r>
    <r>
      <rPr>
        <i/>
        <sz val="11"/>
        <rFont val="Calibri"/>
        <family val="2"/>
        <charset val="186"/>
        <scheme val="minor"/>
      </rPr>
      <t>(kohtuotsus)</t>
    </r>
  </si>
  <si>
    <t>Tallinna Linnateatri arendusprojekt</t>
  </si>
  <si>
    <t>Linnateatri kvartali arendus vanalinnas</t>
  </si>
  <si>
    <t>Suur-Sõjamäe töökodade ja ladude kompleks</t>
  </si>
  <si>
    <t>koolimööbli ost</t>
  </si>
  <si>
    <t>531060</t>
  </si>
  <si>
    <t>Pääsküla jäätmejaam</t>
  </si>
  <si>
    <t xml:space="preserve">12 68 39 003 0 </t>
  </si>
  <si>
    <t>Sihtasutuselt KredEx korterelamute rekonstrueerimise toetamiseks (EL Ühtekuuluvusfond)</t>
  </si>
  <si>
    <t>Paagi tn 10</t>
  </si>
  <si>
    <t>Sõpruse pst 5</t>
  </si>
  <si>
    <t>kanalisatsioonitorustiku avariiremont ja seenetõrje</t>
  </si>
  <si>
    <t>elektri- ja fassaaditööd ning kanalisatsioonitrassi vahetus</t>
  </si>
  <si>
    <t>12 44 23 001 0</t>
  </si>
  <si>
    <t>Ülikooli praktibaasides praktika juhendamine</t>
  </si>
  <si>
    <t>Malemaja mööbli soetamine</t>
  </si>
  <si>
    <t>248 21 17 00 0</t>
  </si>
  <si>
    <t>Toetus MTÜ-le Eesti Käsitöö Liit</t>
  </si>
  <si>
    <t>225 05 30 15 0</t>
  </si>
  <si>
    <t>Eesti Vabariik  100 üritused</t>
  </si>
  <si>
    <t>Nunne tn 18 fassaadide renoveerimine</t>
  </si>
  <si>
    <t>Pärnu mnt 9 hoovipoolse fassaadi renoveerimine</t>
  </si>
  <si>
    <t>239 11 32 50 0</t>
  </si>
  <si>
    <t>242 70 16 00 0</t>
  </si>
  <si>
    <t>242 70 17 00 0</t>
  </si>
  <si>
    <t>SUMBA – Sustainable Urban Mobility and commuting in Baltic cities</t>
  </si>
  <si>
    <t>239 11 29 00 0</t>
  </si>
  <si>
    <t>linnamüüri korrastamine ja kujundamine</t>
  </si>
  <si>
    <t>Pirita kloostrivaremete korrastamine</t>
  </si>
  <si>
    <t>Nõmme Muuseum (Jaama 18)</t>
  </si>
  <si>
    <t>Rahumäe, Kivimäe ja Hiiu jaamahoonete remonttööd</t>
  </si>
  <si>
    <t>Tallinna Haigla projekteerimine</t>
  </si>
  <si>
    <t>Tallinna linna hooldus-, heakorra- ja haljastustööde infosüsteemi loomine</t>
  </si>
  <si>
    <t>Männipargi peremänguväljak</t>
  </si>
  <si>
    <t>Snelli tiigi puhastamine</t>
  </si>
  <si>
    <t>TBA alpinaariumi projekteerimine ja ehitamine</t>
  </si>
  <si>
    <t>TBA kõrgekasvuliste püsilillede ekspositsiooni tugimüüri  rekonstrueerimine</t>
  </si>
  <si>
    <t>TBA herbaariumi inventari soetamine</t>
  </si>
  <si>
    <t>TBA rosaariumi rajatiste rekonstrueerimine I etapp</t>
  </si>
  <si>
    <t>Toompea tugimüüri korrastamine</t>
  </si>
  <si>
    <t>12 91 42 024 0</t>
  </si>
  <si>
    <t>12 91 42 025 0</t>
  </si>
  <si>
    <t>projekt „SUMBA – jätkusuutlik linnaliikuvus ja pendelränne Läänemere linnades“ (EL Läänemere programm)</t>
  </si>
  <si>
    <t>E-TICKETING – Eesti ja Soome elektrooniliste piletisüsteemide ristkasutuse loomine</t>
  </si>
  <si>
    <t>projekt „E-TICKETING – Eesti ja Soome elektrooniliste piletisüsteemide ristkasutuse loomine“ (EL Kesk-Läänemere programm)</t>
  </si>
  <si>
    <t>223 10 01 39 0</t>
  </si>
  <si>
    <t>Eesti keele õpe vene õppekeelega rühmades</t>
  </si>
  <si>
    <t>2018. loodud fondid</t>
  </si>
  <si>
    <t>lasteaedade tervikrenoveerimiste ettevalmistav etapp</t>
  </si>
  <si>
    <t xml:space="preserve">koolide renoveerimistööde projekteerimine </t>
  </si>
  <si>
    <t>Tallinna Inglise Kolledži, Kivimäe Põhikooli, Prantsuse Lütseumi, GAG, Tallinna Reaalkooli jt</t>
  </si>
  <si>
    <t xml:space="preserve">spordisaalide ja staadionite arendamine                                                                                                                          </t>
  </si>
  <si>
    <t>Narva mnt 28 hoone renoveerimine ja sisustus</t>
  </si>
  <si>
    <t>Põhja-Tallinna linnaosa põlvkondade maja projekteerimine (Tallinna Kopli Noortemaja ja Põhja-Tallinna Valitsuse haldushoone Kari 13)</t>
  </si>
  <si>
    <t xml:space="preserve">Digitaalse pädevuse suurendamine hariduses ja koolituses </t>
  </si>
  <si>
    <t>Päevakeskus Käo Maleva keskuse tervikrenoveerimise projekteerimine ja ehitus</t>
  </si>
  <si>
    <t>Munitsipaalelamu Maleva tn 18 ehitamine ja sisustamine</t>
  </si>
  <si>
    <t>Munitsipaalelamute projekteerimine, ehitamine ja sisustamine (Uuslinna 3a Õpetajate Kodu)</t>
  </si>
  <si>
    <t>kalmistute kastmisveetrasside projekteerimine ja ehitamine</t>
  </si>
  <si>
    <t>Filtri teed Kadrioruga ja Ülemiste ühisterminaliga ühendav kergliiklustee</t>
  </si>
  <si>
    <t>Sadamaala kergliiklustee lõigus Kalaranna tn - Reidi tee</t>
  </si>
  <si>
    <t>laudtee läbi roostiku Tabasalu panga alt Kakumäe randa</t>
  </si>
  <si>
    <t>Õismäe raba terviserada</t>
  </si>
  <si>
    <t>12 91 30 014 0</t>
  </si>
  <si>
    <t>12 91 30 015 0</t>
  </si>
  <si>
    <t>Muud linnamajanduse valdkonna remonttööd ja soetused</t>
  </si>
  <si>
    <t>225 15 45 00 0</t>
  </si>
  <si>
    <t>12 91 28 011 0</t>
  </si>
  <si>
    <t>12 91 28 012 0</t>
  </si>
  <si>
    <t>projekt "Tallinna linna puuetega inimeste transpordi infosüsteem PIT2"</t>
  </si>
  <si>
    <t>projekt "Tallinna ligipääsetavuse infosüsteemi lähteülesande koostamine"</t>
  </si>
  <si>
    <t>228 76 00 00 0</t>
  </si>
  <si>
    <t>228 76 01 00 0</t>
  </si>
  <si>
    <t>Ligipääsetavuse arengusuundade elluviimine</t>
  </si>
  <si>
    <t>228 97 00 00 0</t>
  </si>
  <si>
    <t>228 97 01 00 0</t>
  </si>
  <si>
    <t>Sotsiaalhoolekande asutuste remonttööd</t>
  </si>
  <si>
    <t>228 82 44 00 0</t>
  </si>
  <si>
    <t>228 82 45 00 0</t>
  </si>
  <si>
    <t>projekt Tallinna ligipääsetavuse infosüsteemi lähteülesande koostamine"</t>
  </si>
  <si>
    <t>277 35 32 00 0</t>
  </si>
  <si>
    <t>Liikluskorraldusvahendite paigaldamine ja uuendamine (elektroonilised liiklusmärgid, foorikontrollerid, fooripead, liiklusjärelevalve seadmed)</t>
  </si>
  <si>
    <t>Järveotsa tee 33 hoone rekonstrueerimine lasteaiaks</t>
  </si>
  <si>
    <t>Projekt "Pilvemets"</t>
  </si>
  <si>
    <t>248 21 18 00 0</t>
  </si>
  <si>
    <t>Toetus MTÜ-le Eesti Toidumess</t>
  </si>
  <si>
    <t>Mustjõe asumi külaplatsi rajamine</t>
  </si>
  <si>
    <t>Süsta pargi rekonstrueerimine</t>
  </si>
  <si>
    <t>Kase pargi rekonstrueerimine</t>
  </si>
  <si>
    <t xml:space="preserve">Mustamäe hoovialade korrastamine </t>
  </si>
  <si>
    <t>Sütiste parkmets</t>
  </si>
  <si>
    <t>Männipark</t>
  </si>
  <si>
    <t>V. Lenderi mälestusmärgi rajamine</t>
  </si>
  <si>
    <t>järelhooldusteenus (noortekodu teenus)</t>
  </si>
  <si>
    <t>228 13 07 01 0</t>
  </si>
  <si>
    <t>228 13 07 02 0</t>
  </si>
  <si>
    <t>ööpäevane üldhoolduse teenus</t>
  </si>
  <si>
    <t>ööpäevane üldhoolduse teenus (STA)</t>
  </si>
  <si>
    <t>ööpäevane üldhoolduse teenus (Nõmme linnaosa)</t>
  </si>
  <si>
    <t>277 35 01 90 0</t>
  </si>
  <si>
    <t>ravijärjekordade lühendamine</t>
  </si>
  <si>
    <t>Noorte tänavakultuuri festival 2018</t>
  </si>
  <si>
    <t>226 24 41 00 0</t>
  </si>
  <si>
    <t>Pirita Palliklubi</t>
  </si>
  <si>
    <t>226 23 00 00 0</t>
  </si>
  <si>
    <t>226 23 01 00 0</t>
  </si>
  <si>
    <t>UEFA Super Cup Tallinn 2018 korraldamine</t>
  </si>
  <si>
    <t>227 21 32 00 0</t>
  </si>
  <si>
    <t>227 21 31 00 0</t>
  </si>
  <si>
    <t>Linnaosadesse jalg-, korv- ja võrkpalliväljakute rajamine</t>
  </si>
  <si>
    <t>225 05 40 15 0</t>
  </si>
  <si>
    <t>228 13 07 03 0</t>
  </si>
  <si>
    <t>228 13 07 04 0</t>
  </si>
  <si>
    <t>laste taskuraha</t>
  </si>
  <si>
    <t>lastelaagrite sotsiaaltuusikute linnaosalus</t>
  </si>
  <si>
    <t xml:space="preserve"> Yeurope - Making an European Student Magazine</t>
  </si>
  <si>
    <t>223 17 01 41 0</t>
  </si>
  <si>
    <t>1299230230</t>
  </si>
  <si>
    <t xml:space="preserve">Euroscola programm </t>
  </si>
  <si>
    <t xml:space="preserve"> Tallinna Tehnikagümnaasium</t>
  </si>
  <si>
    <t>Kopli 75a kanalisatsioonikaevu ümbruse remont</t>
  </si>
  <si>
    <t>12 11 28 039 0</t>
  </si>
  <si>
    <t>Sisehindamise pilootprojekt Tallinna Lastekodus</t>
  </si>
  <si>
    <t>228 82 46 00 0</t>
  </si>
  <si>
    <t>aknaraamide remont ja tuletõkkeuste vahetus</t>
  </si>
  <si>
    <t>küttesüsteemi osaline vahetus ja viimistlustööd</t>
  </si>
  <si>
    <t>katuse remont ja soojussõlme remont koos keldripumpadega</t>
  </si>
  <si>
    <t>Tallinna Kiirabi Retke tee 1 õueala rekonstrueerimine</t>
  </si>
  <si>
    <t>Tallinna Tugikeskus Juks videojälgimissüsteemi paigaldus</t>
  </si>
  <si>
    <t>Tallinna Puuetega Inimeste Koja remonttööd</t>
  </si>
  <si>
    <t xml:space="preserve"> küttesüsteemi remont</t>
  </si>
  <si>
    <t>turvavalgustite ja elektriseadmete asendus, siseuste remont</t>
  </si>
  <si>
    <t>tuletõkkeuste paigaldamine ja saali akende remont</t>
  </si>
  <si>
    <t>Mustamäe suusahüppemäe laskumisrada</t>
  </si>
  <si>
    <t xml:space="preserve">spordihoone projekteerimine (Raudtee 55 ja Raudtee 73) </t>
  </si>
  <si>
    <t>228 81 25 00 0</t>
  </si>
  <si>
    <t>MTÜ Lootus Sinuga</t>
  </si>
  <si>
    <t>230 17 10 00 0</t>
  </si>
  <si>
    <t>valgustusprojektid (EV 100)</t>
  </si>
  <si>
    <t>Tallinna Linnahalli rekonstrueerimine (projekteerimine)</t>
  </si>
  <si>
    <r>
      <t>Tallinna Linnamuuseumi muud remontööd ja soetused (jaotamata)</t>
    </r>
    <r>
      <rPr>
        <b/>
        <sz val="11"/>
        <color rgb="FF1F497D"/>
        <rFont val="Calibri"/>
        <family val="2"/>
        <charset val="186"/>
        <scheme val="minor"/>
      </rPr>
      <t>     </t>
    </r>
  </si>
  <si>
    <r>
      <t>Vene Kultuurikeskuse muud remontööd ja soetused (jaotamata)</t>
    </r>
    <r>
      <rPr>
        <b/>
        <sz val="11"/>
        <color rgb="FF1F497D"/>
        <rFont val="Calibri"/>
        <family val="2"/>
        <charset val="186"/>
        <scheme val="minor"/>
      </rPr>
      <t>     </t>
    </r>
  </si>
  <si>
    <r>
      <t xml:space="preserve">Kalevi staadioni rekonstrueerimine </t>
    </r>
    <r>
      <rPr>
        <sz val="11"/>
        <color rgb="FFFF0000"/>
        <rFont val="Calibri"/>
        <family val="2"/>
        <charset val="186"/>
        <scheme val="minor"/>
      </rPr>
      <t>NB SF</t>
    </r>
  </si>
  <si>
    <t xml:space="preserve">küttesüsteemi ja veetorustiku remont </t>
  </si>
  <si>
    <t xml:space="preserve">fassaadi rekonstrueerimine </t>
  </si>
  <si>
    <t xml:space="preserve">tulekahjusignalisatsiooni paigaldamine </t>
  </si>
  <si>
    <t xml:space="preserve">Tallinna Pae Lasteaed – mänguväljak </t>
  </si>
  <si>
    <t xml:space="preserve">Tallinna Suitsupääsupesa Lasteaed – piirdeaed </t>
  </si>
  <si>
    <t xml:space="preserve">elektrikilbi vahetus ja maanduse väljaehitamine               </t>
  </si>
  <si>
    <t xml:space="preserve">evakuatsioonivalgustuse projekteerimiseks ja paigaldamiseks </t>
  </si>
  <si>
    <t xml:space="preserve">pööningu soojustamine </t>
  </si>
  <si>
    <r>
      <t>Kultuuriasutuste remont ja soetused</t>
    </r>
    <r>
      <rPr>
        <sz val="11"/>
        <rFont val="Calibri"/>
        <family val="2"/>
        <charset val="186"/>
        <scheme val="minor"/>
      </rPr>
      <t xml:space="preserve"> (jaotamata)</t>
    </r>
  </si>
  <si>
    <r>
      <t>Tallinna Loomaaia muud remonttööd ja soetused</t>
    </r>
    <r>
      <rPr>
        <sz val="11"/>
        <rFont val="Calibri"/>
        <family val="2"/>
        <charset val="186"/>
        <scheme val="minor"/>
      </rPr>
      <t xml:space="preserve"> (jaotamata)</t>
    </r>
  </si>
  <si>
    <t xml:space="preserve">Linnatänav Katlas </t>
  </si>
  <si>
    <r>
      <t xml:space="preserve">Botaanikaaia seadmete ost (Põhja-raunjala ja ida-kiviürdi </t>
    </r>
    <r>
      <rPr>
        <i/>
        <sz val="11"/>
        <rFont val="Calibri"/>
        <family val="2"/>
        <charset val="186"/>
        <scheme val="minor"/>
      </rPr>
      <t>ex situ</t>
    </r>
    <r>
      <rPr>
        <sz val="11"/>
        <rFont val="Calibri"/>
        <family val="2"/>
        <charset val="186"/>
        <scheme val="minor"/>
      </rPr>
      <t xml:space="preserve"> säilitamine liigikaitse eesmärgil Tallinna Botaanikaaias jätkuprojekt)</t>
    </r>
  </si>
  <si>
    <r>
      <t>RE - katuse remont</t>
    </r>
    <r>
      <rPr>
        <i/>
        <sz val="9"/>
        <rFont val="Calibri"/>
        <family val="2"/>
        <charset val="186"/>
        <scheme val="minor"/>
      </rPr>
      <t xml:space="preserve"> (siseministeerium)</t>
    </r>
  </si>
  <si>
    <r>
      <t xml:space="preserve">(RE - </t>
    </r>
    <r>
      <rPr>
        <i/>
        <sz val="9"/>
        <rFont val="Calibri"/>
        <family val="2"/>
        <charset val="186"/>
        <scheme val="minor"/>
      </rPr>
      <t>katuseraha)</t>
    </r>
    <r>
      <rPr>
        <sz val="9"/>
        <rFont val="Calibri"/>
        <family val="2"/>
        <charset val="186"/>
        <scheme val="minor"/>
      </rPr>
      <t xml:space="preserve"> piirdeaia ja spordiväljaku renoveerimine</t>
    </r>
  </si>
  <si>
    <r>
      <t xml:space="preserve">(RE - </t>
    </r>
    <r>
      <rPr>
        <i/>
        <sz val="9"/>
        <rFont val="Calibri"/>
        <family val="2"/>
        <charset val="186"/>
        <scheme val="minor"/>
      </rPr>
      <t>katuseraha</t>
    </r>
    <r>
      <rPr>
        <sz val="9"/>
        <rFont val="Calibri"/>
        <family val="2"/>
        <charset val="186"/>
        <scheme val="minor"/>
      </rPr>
      <t>) HEV-laste mänguväljaku arendamine</t>
    </r>
  </si>
  <si>
    <r>
      <t>(RE -</t>
    </r>
    <r>
      <rPr>
        <i/>
        <sz val="9"/>
        <rFont val="Calibri"/>
        <family val="2"/>
        <charset val="186"/>
        <scheme val="minor"/>
      </rPr>
      <t xml:space="preserve"> katuseraha</t>
    </r>
    <r>
      <rPr>
        <sz val="9"/>
        <rFont val="Calibri"/>
        <family val="2"/>
        <charset val="186"/>
        <scheme val="minor"/>
      </rPr>
      <t>) renoveerimine</t>
    </r>
  </si>
  <si>
    <r>
      <t xml:space="preserve">(RE - </t>
    </r>
    <r>
      <rPr>
        <i/>
        <sz val="9"/>
        <rFont val="Calibri"/>
        <family val="2"/>
        <charset val="186"/>
        <scheme val="minor"/>
      </rPr>
      <t>katuseraha</t>
    </r>
    <r>
      <rPr>
        <sz val="9"/>
        <rFont val="Calibri"/>
        <family val="2"/>
        <charset val="186"/>
        <scheme val="minor"/>
      </rPr>
      <t>) mänguväljakute uuendamine</t>
    </r>
  </si>
  <si>
    <r>
      <t xml:space="preserve">(RE - </t>
    </r>
    <r>
      <rPr>
        <i/>
        <sz val="9"/>
        <rFont val="Calibri"/>
        <family val="2"/>
        <charset val="186"/>
        <scheme val="minor"/>
      </rPr>
      <t>katuserah</t>
    </r>
    <r>
      <rPr>
        <sz val="9"/>
        <rFont val="Calibri"/>
        <family val="2"/>
        <charset val="186"/>
        <scheme val="minor"/>
      </rPr>
      <t>a) inventari soetamine</t>
    </r>
  </si>
  <si>
    <r>
      <t xml:space="preserve">(RE - </t>
    </r>
    <r>
      <rPr>
        <i/>
        <sz val="9"/>
        <rFont val="Calibri"/>
        <family val="2"/>
        <charset val="186"/>
        <scheme val="minor"/>
      </rPr>
      <t>katuseraha</t>
    </r>
    <r>
      <rPr>
        <sz val="9"/>
        <rFont val="Calibri"/>
        <family val="2"/>
        <charset val="186"/>
        <scheme val="minor"/>
      </rPr>
      <t>) investeeringud</t>
    </r>
  </si>
  <si>
    <t xml:space="preserve">territooriumi ettevalmistus </t>
  </si>
  <si>
    <t>Kevade tn 8 katuse remont</t>
  </si>
  <si>
    <t>ventilatsiooni- ja basseiniseadmete remont</t>
  </si>
  <si>
    <t>robootikaklassi väljaehitamine</t>
  </si>
  <si>
    <t>SA Archimedes – Noorteagentuur projekt "Maal on äge! Linnas on äge!"</t>
  </si>
  <si>
    <t>1265231130</t>
  </si>
  <si>
    <t>Tallinn Mustamäe Reaalgümnaasium</t>
  </si>
  <si>
    <t>Meediakursus TMRG gümnaasiumi õpilastele Arvo Iho juhendamisel</t>
  </si>
  <si>
    <t>223 11 01 04 0</t>
  </si>
  <si>
    <t>põhi- üldkeskharidus - muud kulud 2</t>
  </si>
  <si>
    <t>12 08 31 001 0</t>
  </si>
  <si>
    <t>põllumajandustoetused (PRIA)</t>
  </si>
  <si>
    <t>12 89 30 018 0</t>
  </si>
  <si>
    <t>Kaasfinantseerijate toetused Mäepealse tänava ja Kadaka puiestee ristmiku (Karsti ristmik) ehituseks (Metro Capital OÜ, Karsti Majad OÜ)</t>
  </si>
  <si>
    <t>Tallinna Tugikeskus Juks K ja D korpusteATS süsteem</t>
  </si>
  <si>
    <t>SA Tallinna Lastehaiglale kuvöösi ostmiseks</t>
  </si>
  <si>
    <t>277 35 01 91 0</t>
  </si>
  <si>
    <t>247 81 31 00 0</t>
  </si>
  <si>
    <t>Välisrahastusega projekt "Tallinna geomõõdistuste infosüsteemi eelanalüüs ja lähteülesande koostamine"</t>
  </si>
  <si>
    <t>Töökeskkonnaalane riskianalüüs</t>
  </si>
  <si>
    <t>Valdeku tn 13 hoone renoveerimine (Nõmme Maja)</t>
  </si>
  <si>
    <t>Valdeku tn 15 hoone rekonstrueerimise projekt (sh saun)</t>
  </si>
  <si>
    <t>12 91 47 005 0</t>
  </si>
  <si>
    <t>projekt "Tallinna geomõõdistuste infosüsteemi eelanalüüs ja lähteülesande koostamine"</t>
  </si>
  <si>
    <t>Tallinna linna ja linnastu CO2 inventuuri ajakohastamine</t>
  </si>
  <si>
    <t>571099</t>
  </si>
  <si>
    <t>Ravimid ja vaktsiin</t>
  </si>
  <si>
    <t>228 35 01 00 0</t>
  </si>
  <si>
    <t>Matusetoetus</t>
  </si>
  <si>
    <t>228 35 00 00 0</t>
  </si>
  <si>
    <t>228 35 02 00 0</t>
  </si>
  <si>
    <t>228 37 00 00 0</t>
  </si>
  <si>
    <t>228 37 01 00 0</t>
  </si>
  <si>
    <t>228 39 16 00 0</t>
  </si>
  <si>
    <t xml:space="preserve">Muud asendushooldusteenused </t>
  </si>
  <si>
    <t>Asendus- ja järelhooldusteenused (STA, Tallinna Lastekodu)</t>
  </si>
  <si>
    <t>228 13 08 11 0</t>
  </si>
  <si>
    <t>asendushooldusteenus (linn)</t>
  </si>
  <si>
    <t>228 13 08 12 0</t>
  </si>
  <si>
    <t>asendushooldusteenus (riik)</t>
  </si>
  <si>
    <t>228 13 08 21 0</t>
  </si>
  <si>
    <t>järelhooldusteenus (linn)</t>
  </si>
  <si>
    <t>228 13 08 22 0</t>
  </si>
  <si>
    <t>järelhooldusteenus (riik)</t>
  </si>
  <si>
    <t>228 13 08 51 0</t>
  </si>
  <si>
    <t>lastelaagrid (linn)</t>
  </si>
  <si>
    <t>228 13 08 52 0</t>
  </si>
  <si>
    <t>lastelaagrid (lriik)</t>
  </si>
  <si>
    <t>SA Archimedes – Noorteagentuur projekt "Terve elu terve"</t>
  </si>
  <si>
    <t>Hoolduspere toetus</t>
  </si>
  <si>
    <t>Asendushooldusteenuse kasutaja isiklike kulude toetus</t>
  </si>
  <si>
    <t>Järelhooldusteenuse kasutaja isiklike kulude toetus</t>
  </si>
  <si>
    <t>228 35 03 01 0</t>
  </si>
  <si>
    <t>Hoolduspere vanema toetus (järelhooldusteenus - linn)</t>
  </si>
  <si>
    <t>Hoolduspere vanema toetus (asendushooldusteenus - riik)</t>
  </si>
  <si>
    <t>228 35 03 12 0</t>
  </si>
  <si>
    <t>245 11 03 00 0</t>
  </si>
  <si>
    <t>245 11 04 00 0</t>
  </si>
  <si>
    <t>keskkonnaharidus</t>
  </si>
  <si>
    <t>keskkonnahoid</t>
  </si>
  <si>
    <t>raske ja sügava puudega lastele abi osutamise toetus</t>
  </si>
  <si>
    <t>12 17 28 005 0</t>
  </si>
  <si>
    <t>asendus- ja järelhooldusteenuse toetus</t>
  </si>
  <si>
    <t>12 17 28 006 0</t>
  </si>
  <si>
    <t>matusetoetus</t>
  </si>
  <si>
    <t>12 89 30 019 0</t>
  </si>
  <si>
    <t xml:space="preserve">ASilt Oma Ehitaja Kaskede puiestee pikenduse ja Pärnu mnt 554 kinnistu vahelisele alale rajatava kergliiklustunneli kaasfinantseerimiseks </t>
  </si>
  <si>
    <t xml:space="preserve">Kontaktseminar Rootsis (Quality in Early Chilhood Education and Care) </t>
  </si>
  <si>
    <t>1291230330</t>
  </si>
  <si>
    <t>Vilnius Special Nursery-Kindergarten Čiauškutis - Nordplus programmi raames</t>
  </si>
  <si>
    <t>12 17 28 007 0</t>
  </si>
  <si>
    <t>223 20 21 91 0</t>
  </si>
  <si>
    <t>223 20 21 92 0</t>
  </si>
  <si>
    <t>Mentorprogramm (RE)</t>
  </si>
  <si>
    <t>Tervisedendus  (RE)</t>
  </si>
  <si>
    <t>1263230570</t>
  </si>
  <si>
    <t xml:space="preserve">Koolimeeskondade ühine õppimine haridusuuenduste rakendumiseks </t>
  </si>
  <si>
    <t>116 06 20 00 0</t>
  </si>
  <si>
    <t>116 06 20 01 0</t>
  </si>
  <si>
    <t>noorte sotsiaalse tõrjutuse ennetamine (Raamleping ENTK)</t>
  </si>
  <si>
    <t>1263230580</t>
  </si>
  <si>
    <t xml:space="preserve">Hariduslike erivajadustega õppija toetamine õppeprotsessis – koolitus Tallinna Arte Gümnaasiumi ja Tallinna Tehnikagümnaasiumi õpetajatele, tugispetsialistidele ja juhtidele </t>
  </si>
  <si>
    <t>SA Archimedes – Noorteagentuur</t>
  </si>
  <si>
    <t>Noortevaldkonna arengukavaga seotud teenused</t>
  </si>
  <si>
    <t>See kaunis eesti keel</t>
  </si>
  <si>
    <t>1263230590</t>
  </si>
  <si>
    <t>12 64 27 034 0</t>
  </si>
  <si>
    <t>Projekt "Meie kultuur ja innovatsioon (Koostöö on meie tulevik)"</t>
  </si>
  <si>
    <t>12 11 28 040 0</t>
  </si>
  <si>
    <t>Rahvusvahelise klubimaja standardi rakendamine Eestis</t>
  </si>
  <si>
    <t>228 82 47 00 0</t>
  </si>
  <si>
    <t>projekt "Rahvusvahelise klubimaja standardi rakendamine Eestis"</t>
  </si>
  <si>
    <t>1263230600</t>
  </si>
  <si>
    <t xml:space="preserve">Kaasaegne õpikäsitus läbi digimaailma kui kogukonna ja kooli koostöövahend </t>
  </si>
  <si>
    <t>Mustamäe tee 112-138 esised teed</t>
  </si>
  <si>
    <t>Vana-Pirita tee rekonstrueerimine</t>
  </si>
  <si>
    <t>Tammsaare tee/Tondi tn/Rahumäe tee ristmiku laiendus</t>
  </si>
  <si>
    <t>Hiiu-Suurtüki tn (Vääna tn-Harku tn) rekonstrueerimine</t>
  </si>
  <si>
    <t>Kalasadama tn ehitus (kinnistutele T2 ja T4)</t>
  </si>
  <si>
    <t>Tallinna Majanduskooli parklate rajamine  (A.H.Tammsaare tee 147)</t>
  </si>
  <si>
    <t>Gonsiori tn (Maneeži tn-Laikmaa tn) taastusremont</t>
  </si>
  <si>
    <t>Pikri tn ja Anni tn taastusremont</t>
  </si>
  <si>
    <t>Narva mnt ja Pärnamäe tee ristmik</t>
  </si>
  <si>
    <t>Sepapere tn tänavavalgustus</t>
  </si>
  <si>
    <t>Rannamäe tee (Suurtüki tn-Pikk tn) tänavavalgustuse rek.</t>
  </si>
  <si>
    <t>Ristiku põik tänavavalgustuse rajamine</t>
  </si>
  <si>
    <t>Visase tn tänavavalgustus</t>
  </si>
  <si>
    <t>Mustamäe tee 96 ja 100 jalgtee tänavavalgustuse rajamine</t>
  </si>
  <si>
    <t>Kalasadama ja Põhja pst ristmiku rekonstrueerimine</t>
  </si>
  <si>
    <t>Jaani kiriku ümbruse, Harjumäe, Komandandi tee ning Kaarli pst allee valgustuse rek.</t>
  </si>
  <si>
    <t>Tuuliku tee (sh kõnnitee) (Kadaka tee-Halla tn) rekonstrueerimine</t>
  </si>
  <si>
    <t>1263230610</t>
  </si>
  <si>
    <t xml:space="preserve">Tallinna Reaalkoolis, Jakob Westholmi Gümnaasiumis, Tallinna Südalinna Koolis ja Tallinna Kesklinna Põhikoolis keemia, füüsika ja bioloogia praktikumide läbi viimiseks uuendusliku õppevara soetamine ja kasutusele võtmine. </t>
  </si>
  <si>
    <t xml:space="preserve">Uue-Maailma 13 remonttööd </t>
  </si>
  <si>
    <t xml:space="preserve">12 68 39 004 0 </t>
  </si>
  <si>
    <t>Muudatused alates 01.01.2018</t>
  </si>
  <si>
    <t>Aates 01.01.2017 kasutada tegevusala 09300</t>
  </si>
  <si>
    <t>1263230620</t>
  </si>
  <si>
    <t xml:space="preserve">Professionaalse õpikogukonna ja tõenduspõhise õpetamise arendusprojekt </t>
  </si>
  <si>
    <t>1267231540</t>
  </si>
  <si>
    <r>
      <t>Kesk</t>
    </r>
    <r>
      <rPr>
        <sz val="11"/>
        <color rgb="FF1F497D"/>
        <rFont val="Calibri"/>
        <family val="2"/>
        <charset val="186"/>
        <scheme val="minor"/>
      </rPr>
      <t>k</t>
    </r>
    <r>
      <rPr>
        <sz val="11"/>
        <rFont val="Calibri"/>
        <family val="2"/>
        <charset val="186"/>
        <scheme val="minor"/>
      </rPr>
      <t>onnahariduskeskuse tulud</t>
    </r>
  </si>
  <si>
    <r>
      <t>Projekti "Advendiaeg - päkapikud piiluvad" teostamiseks</t>
    </r>
    <r>
      <rPr>
        <sz val="11"/>
        <color indexed="18"/>
        <rFont val="Calibri"/>
        <family val="2"/>
        <charset val="186"/>
        <scheme val="minor"/>
      </rPr>
      <t xml:space="preserve"> </t>
    </r>
  </si>
  <si>
    <t xml:space="preserve">Aidsi Tugikeskusele </t>
  </si>
  <si>
    <r>
      <t xml:space="preserve">Projekt „Moeetendus Männikul“  </t>
    </r>
    <r>
      <rPr>
        <i/>
        <sz val="11"/>
        <rFont val="Calibri"/>
        <family val="2"/>
        <charset val="186"/>
        <scheme val="minor"/>
      </rPr>
      <t>(Harju MV)</t>
    </r>
  </si>
  <si>
    <r>
      <t xml:space="preserve">Projekt „Tsirkust! Kõigile!“ </t>
    </r>
    <r>
      <rPr>
        <i/>
        <sz val="11"/>
        <rFont val="Calibri"/>
        <family val="2"/>
        <charset val="186"/>
        <scheme val="minor"/>
      </rPr>
      <t>(Harju MV)</t>
    </r>
  </si>
  <si>
    <r>
      <t xml:space="preserve">Projekt "Ökosüsteem? Jäätmekäitlus? Ökoloogiline jalajälg? – See on kui hiina keel!" </t>
    </r>
    <r>
      <rPr>
        <i/>
        <sz val="11"/>
        <rFont val="Calibri"/>
        <family val="2"/>
        <charset val="186"/>
        <scheme val="minor"/>
      </rPr>
      <t>(Harju MV)</t>
    </r>
  </si>
  <si>
    <r>
      <t>Projekt "Noorsootöötajad keset linna"</t>
    </r>
    <r>
      <rPr>
        <i/>
        <sz val="11"/>
        <rFont val="Calibri"/>
        <family val="2"/>
        <charset val="186"/>
        <scheme val="minor"/>
      </rPr>
      <t xml:space="preserve"> (Harju MV)</t>
    </r>
  </si>
  <si>
    <r>
      <t xml:space="preserve">Projekt „TõRuK ekstremistid“ </t>
    </r>
    <r>
      <rPr>
        <i/>
        <sz val="11"/>
        <rFont val="Calibri"/>
        <family val="2"/>
        <charset val="186"/>
        <scheme val="minor"/>
      </rPr>
      <t>(Harju MV)</t>
    </r>
  </si>
  <si>
    <r>
      <t xml:space="preserve">Tiigrihüppe SA  </t>
    </r>
    <r>
      <rPr>
        <i/>
        <sz val="10"/>
        <rFont val="Calibri"/>
        <family val="2"/>
        <charset val="186"/>
        <scheme val="minor"/>
      </rPr>
      <t>(</t>
    </r>
    <r>
      <rPr>
        <i/>
        <sz val="9"/>
        <rFont val="Calibri"/>
        <family val="2"/>
        <charset val="186"/>
        <scheme val="minor"/>
      </rPr>
      <t>Alates 01.05.2013 on Tiigrihüppe Sihtasutus ning Eesti Hariduse ja Teaduse Andmesidevõrk (EENet)ühendatud Eesti Infotehnoloogia Sihtasutusega (</t>
    </r>
    <r>
      <rPr>
        <i/>
        <sz val="10"/>
        <rFont val="Calibri"/>
        <family val="2"/>
        <charset val="186"/>
        <scheme val="minor"/>
      </rPr>
      <t xml:space="preserve">EITSA). Alates 01.05.2013 kannab ühisasutus nimetust Hariduse Infotehnoloogia Sihtasutus (HITSA).
</t>
    </r>
  </si>
  <si>
    <r>
      <t>arendusprojekti "Tehnoloogia koolis" raames info- ja kommunikatsioonitehnoloogia vahendite soetamiseks</t>
    </r>
    <r>
      <rPr>
        <i/>
        <sz val="11"/>
        <color indexed="18"/>
        <rFont val="Calibri"/>
        <family val="2"/>
        <charset val="186"/>
        <scheme val="minor"/>
      </rPr>
      <t xml:space="preserve"> </t>
    </r>
  </si>
  <si>
    <r>
      <t>Projekti "The value of living green" teostamiseks</t>
    </r>
    <r>
      <rPr>
        <sz val="11"/>
        <color indexed="18"/>
        <rFont val="Calibri"/>
        <family val="2"/>
        <charset val="186"/>
        <scheme val="minor"/>
      </rPr>
      <t xml:space="preserve"> </t>
    </r>
  </si>
  <si>
    <r>
      <t>Projekti "Speaking of ... Culture!?" teostamiseks</t>
    </r>
    <r>
      <rPr>
        <sz val="11"/>
        <color indexed="18"/>
        <rFont val="Calibri"/>
        <family val="2"/>
        <charset val="186"/>
        <scheme val="minor"/>
      </rPr>
      <t xml:space="preserve"> </t>
    </r>
  </si>
  <si>
    <r>
      <t>Comenius Regio kontaktseminaril osalemine Islandil Reykjavikis</t>
    </r>
    <r>
      <rPr>
        <sz val="11"/>
        <color indexed="18"/>
        <rFont val="Calibri"/>
        <family val="2"/>
        <charset val="186"/>
        <scheme val="minor"/>
      </rPr>
      <t xml:space="preserve"> </t>
    </r>
  </si>
  <si>
    <r>
      <t>Projekti "Nature as a Pedagogical Tool (Natool) teostamiseks</t>
    </r>
    <r>
      <rPr>
        <sz val="11"/>
        <color indexed="18"/>
        <rFont val="Calibri"/>
        <family val="2"/>
        <charset val="186"/>
        <scheme val="minor"/>
      </rPr>
      <t xml:space="preserve"> </t>
    </r>
  </si>
  <si>
    <r>
      <t>projekti "Extra Curricular activities for improved key competences through creative learning environments and cooperations (Extrakey) teostamiseks</t>
    </r>
    <r>
      <rPr>
        <sz val="11"/>
        <color indexed="18"/>
        <rFont val="Calibri"/>
        <family val="2"/>
        <charset val="186"/>
        <scheme val="minor"/>
      </rPr>
      <t xml:space="preserve"> </t>
    </r>
  </si>
  <si>
    <r>
      <t>projekti "Looduse vahetu kogemine ja avastamine Tallinna Lasteaed Sinilind loodusõpperajal" teostamiseks</t>
    </r>
    <r>
      <rPr>
        <sz val="11"/>
        <color indexed="18"/>
        <rFont val="Calibri"/>
        <family val="2"/>
        <charset val="186"/>
        <scheme val="minor"/>
      </rPr>
      <t xml:space="preserve"> </t>
    </r>
  </si>
  <si>
    <r>
      <t>Tallinna Mustamäe Reaalgümnaasiumile</t>
    </r>
    <r>
      <rPr>
        <sz val="11"/>
        <rFont val="Calibri"/>
        <family val="2"/>
        <charset val="186"/>
        <scheme val="minor"/>
      </rPr>
      <t xml:space="preserve"> projekti "Koostöös ühistegevuseni" läbiviimiseks</t>
    </r>
  </si>
  <si>
    <r>
      <t>Mustamäe Laste Loomingu Majale projekti "Hea on teha head" teostamiseks</t>
    </r>
    <r>
      <rPr>
        <sz val="11"/>
        <color rgb="FF000080"/>
        <rFont val="Calibri"/>
        <family val="2"/>
        <charset val="186"/>
        <scheme val="minor"/>
      </rPr>
      <t xml:space="preserve"> </t>
    </r>
  </si>
  <si>
    <r>
      <t xml:space="preserve">Tallinna üldhariduskoolide riikliku õppekava elluviimise toetamine  </t>
    </r>
    <r>
      <rPr>
        <i/>
        <sz val="11"/>
        <rFont val="Calibri"/>
        <family val="2"/>
        <charset val="186"/>
        <scheme val="minor"/>
      </rPr>
      <t>(HA tugiteenused - olümpiaadid jne)</t>
    </r>
  </si>
  <si>
    <r>
      <t>Tallinna Kammerorkestri kontserdid suurfestival Europalia</t>
    </r>
    <r>
      <rPr>
        <sz val="11"/>
        <rFont val="Calibri"/>
        <family val="2"/>
        <charset val="186"/>
        <scheme val="minor"/>
      </rPr>
      <t xml:space="preserve"> </t>
    </r>
  </si>
  <si>
    <r>
      <t>Tallinna Kammerorkestri osalemine A.Rudini festivalil Tretjakovi galeriis</t>
    </r>
    <r>
      <rPr>
        <sz val="11"/>
        <rFont val="Calibri"/>
        <family val="2"/>
        <charset val="186"/>
        <scheme val="minor"/>
      </rPr>
      <t xml:space="preserve"> </t>
    </r>
  </si>
  <si>
    <r>
      <t>Keskraamatukogule projekti „Suvevaheaeg koolis“ läbiviimiseks</t>
    </r>
    <r>
      <rPr>
        <sz val="11"/>
        <color indexed="18"/>
        <rFont val="Calibri"/>
        <family val="2"/>
        <charset val="186"/>
        <scheme val="minor"/>
      </rPr>
      <t xml:space="preserve"> </t>
    </r>
  </si>
  <si>
    <r>
      <t>Projekti Tähti õpetava ja lugemisoskust arendava veebipõhise interaktiivse mängu „Tähekodu“ loomine</t>
    </r>
    <r>
      <rPr>
        <sz val="11"/>
        <color indexed="18"/>
        <rFont val="Calibri"/>
        <family val="2"/>
        <charset val="186"/>
        <scheme val="minor"/>
      </rPr>
      <t xml:space="preserve"> </t>
    </r>
  </si>
  <si>
    <r>
      <t>Tallinna Kammerorkesti kontserdid A.Pärdi muusikaga Mehhikos</t>
    </r>
    <r>
      <rPr>
        <sz val="11"/>
        <color indexed="18"/>
        <rFont val="Calibri"/>
        <family val="2"/>
        <charset val="186"/>
        <scheme val="minor"/>
      </rPr>
      <t> </t>
    </r>
  </si>
  <si>
    <r>
      <t xml:space="preserve">projekt </t>
    </r>
    <r>
      <rPr>
        <i/>
        <sz val="11"/>
        <rFont val="Calibri"/>
        <family val="2"/>
        <charset val="186"/>
        <scheme val="minor"/>
      </rPr>
      <t>„Lisl</t>
    </r>
    <r>
      <rPr>
        <sz val="11"/>
        <rFont val="Calibri"/>
        <family val="2"/>
        <charset val="186"/>
        <scheme val="minor"/>
      </rPr>
      <t xml:space="preserve"> </t>
    </r>
    <r>
      <rPr>
        <i/>
        <sz val="11"/>
        <rFont val="Calibri"/>
        <family val="2"/>
        <charset val="186"/>
        <scheme val="minor"/>
      </rPr>
      <t>Lindau 100. Mikk Mikiver Noorsooteatris”</t>
    </r>
  </si>
  <si>
    <r>
      <t>Puhk- ja löökpillimängijate sarja „ Doppio Passione“ solistide honorarid</t>
    </r>
    <r>
      <rPr>
        <sz val="11"/>
        <color indexed="18"/>
        <rFont val="Calibri"/>
        <family val="2"/>
        <charset val="186"/>
        <scheme val="minor"/>
      </rPr>
      <t xml:space="preserve"> </t>
    </r>
  </si>
  <si>
    <r>
      <t>Sarja „Püha Mauritiuse barokkõhtud“ esinejate honorarid</t>
    </r>
    <r>
      <rPr>
        <sz val="11"/>
        <color indexed="18"/>
        <rFont val="Calibri"/>
        <family val="2"/>
        <charset val="186"/>
        <scheme val="minor"/>
      </rPr>
      <t xml:space="preserve"> </t>
    </r>
  </si>
  <si>
    <r>
      <t>Nõmme Muusikakoolile 60. juubeli kontsertide korraldamiseks</t>
    </r>
    <r>
      <rPr>
        <sz val="11"/>
        <color rgb="FF000080"/>
        <rFont val="Calibri"/>
        <family val="2"/>
        <charset val="186"/>
        <scheme val="minor"/>
      </rPr>
      <t xml:space="preserve"> </t>
    </r>
  </si>
  <si>
    <r>
      <t>Tallinna Lepatriinu Lasteaiale projekti "Who is Jolly Roger?" teostamiseks</t>
    </r>
    <r>
      <rPr>
        <sz val="11"/>
        <color rgb="FF000080"/>
        <rFont val="Calibri"/>
        <family val="2"/>
        <charset val="186"/>
        <scheme val="minor"/>
      </rPr>
      <t xml:space="preserve"> </t>
    </r>
  </si>
  <si>
    <t>Projekt "Internationale Zusammenarbeit im Rahmen der Einführung der deutschsprachigen Wirtschatfslehre am Deutschen Gymnasium Kadriorg"
(projekt „Rahvusvaheline koostöö saksakeelse majandusõppe sisse viimisel Kadrioru Saksa Gümnaasiumis”)</t>
  </si>
  <si>
    <r>
      <t xml:space="preserve">Projekt "Põhja-raunjala ja ida-kiviürdi </t>
    </r>
    <r>
      <rPr>
        <i/>
        <sz val="11"/>
        <rFont val="Calibri"/>
        <family val="2"/>
        <charset val="186"/>
        <scheme val="minor"/>
      </rPr>
      <t>ex situ</t>
    </r>
    <r>
      <rPr>
        <sz val="11"/>
        <rFont val="Calibri"/>
        <family val="2"/>
        <charset val="186"/>
        <scheme val="minor"/>
      </rPr>
      <t xml:space="preserve"> säilitamine liigikaitse eesmärgil TBA-s"</t>
    </r>
  </si>
  <si>
    <r>
      <t xml:space="preserve">Programmi </t>
    </r>
    <r>
      <rPr>
        <b/>
        <sz val="11"/>
        <rFont val="Calibri"/>
        <family val="2"/>
        <charset val="186"/>
        <scheme val="minor"/>
      </rPr>
      <t>„</t>
    </r>
    <r>
      <rPr>
        <sz val="11"/>
        <rFont val="Calibri"/>
        <family val="2"/>
        <charset val="186"/>
        <scheme val="minor"/>
      </rPr>
      <t xml:space="preserve">Õppenõustamissüsteemi arendamine” (Euroopa Sotsiaalfond - ESF). </t>
    </r>
  </si>
  <si>
    <r>
      <t>Läänemere regiooni transpordi ja planeerimise mitmetasandiline juhtimine (</t>
    </r>
    <r>
      <rPr>
        <i/>
        <sz val="11"/>
        <rFont val="Calibri"/>
        <family val="2"/>
        <charset val="186"/>
        <scheme val="minor"/>
      </rPr>
      <t>BSR TransGovernance</t>
    </r>
    <r>
      <rPr>
        <sz val="11"/>
        <rFont val="Calibri"/>
        <family val="2"/>
        <charset val="186"/>
        <scheme val="minor"/>
      </rPr>
      <t>)</t>
    </r>
  </si>
  <si>
    <r>
      <t xml:space="preserve">Reostunud maa-alade riskihinnangud </t>
    </r>
    <r>
      <rPr>
        <i/>
        <sz val="11"/>
        <rFont val="Calibri"/>
        <family val="2"/>
        <charset val="186"/>
        <scheme val="minor"/>
      </rPr>
      <t>(BECOSI)</t>
    </r>
  </si>
  <si>
    <r>
      <t xml:space="preserve">Ministerium für Schule und Weiterbildung </t>
    </r>
    <r>
      <rPr>
        <i/>
        <sz val="11"/>
        <rFont val="Calibri"/>
        <family val="2"/>
        <charset val="186"/>
        <scheme val="minor"/>
      </rPr>
      <t>(Erasmus+) projekt  "Improving Teaching Methods for Europe"</t>
    </r>
  </si>
  <si>
    <r>
      <t>Stichting Hoogwoud Internationl Projects (</t>
    </r>
    <r>
      <rPr>
        <i/>
        <sz val="11"/>
        <rFont val="Calibri"/>
        <family val="2"/>
        <charset val="186"/>
        <scheme val="minor"/>
      </rPr>
      <t>Erasmus+</t>
    </r>
    <r>
      <rPr>
        <sz val="11"/>
        <rFont val="Calibri"/>
        <family val="2"/>
        <charset val="186"/>
        <scheme val="minor"/>
      </rPr>
      <t>) projekt "RE-Cycling"</t>
    </r>
  </si>
  <si>
    <t>Keskkonnainvesteeringute Keskuse poolt rahastatavad projektid - ALUSHARIDUS</t>
  </si>
  <si>
    <r>
      <t xml:space="preserve">muud riigilõivud </t>
    </r>
    <r>
      <rPr>
        <i/>
        <sz val="11"/>
        <rFont val="Calibri"/>
        <family val="2"/>
        <charset val="186"/>
        <scheme val="minor"/>
      </rPr>
      <t>(jääk)</t>
    </r>
  </si>
  <si>
    <r>
      <t xml:space="preserve">muud trahvid </t>
    </r>
    <r>
      <rPr>
        <i/>
        <sz val="11"/>
        <rFont val="Calibri"/>
        <family val="2"/>
        <charset val="186"/>
        <scheme val="minor"/>
      </rPr>
      <t>(jääk)</t>
    </r>
  </si>
  <si>
    <t>12 99 20 006 0</t>
  </si>
  <si>
    <t>Perspektiivide paljusus täiskasvanukoolituses Läänemereruumi ajaloo näitel</t>
  </si>
  <si>
    <t>LA (VR programm/meede Erasmus+KA204)</t>
  </si>
  <si>
    <t>220 12 09 00 0</t>
  </si>
  <si>
    <t>223 11 81 79 0</t>
  </si>
  <si>
    <t>Jääkarude ekspositsioon</t>
  </si>
  <si>
    <t>R2018</t>
  </si>
  <si>
    <t>(RE) akustilised renoveerimistööd (muusikakool, Uus 34)</t>
  </si>
  <si>
    <t>(RE) renoveerimistööd (muusikakool, Uus 34)</t>
  </si>
  <si>
    <t>(RE) klavessiini soetamine</t>
  </si>
  <si>
    <t>12 17 00 001 0</t>
  </si>
  <si>
    <t>tasandusfond</t>
  </si>
  <si>
    <t>12 17 20 003 0</t>
  </si>
  <si>
    <t>rahvastikutoimingute kulude hüvitis</t>
  </si>
  <si>
    <t>Tasandusfond</t>
  </si>
  <si>
    <t>227 38 90 71 0</t>
  </si>
  <si>
    <t>(põhja-tallinn)</t>
  </si>
  <si>
    <t>12 55 82 003 0</t>
  </si>
  <si>
    <t>alaealise töötamise toetus</t>
  </si>
  <si>
    <t>sotsiaaleluaseme teenus</t>
  </si>
  <si>
    <t>sotsiaaleluaseme teenus (Haabersti linnaosa)</t>
  </si>
  <si>
    <t>sotsiaaleluaseme teenus (Kesklinn)</t>
  </si>
  <si>
    <t>sotsiaaleluaseme teenus (Kristiine linnaosa)</t>
  </si>
  <si>
    <t>sotsiaaleluaseme teenus (Lasnamäe linnaosa)</t>
  </si>
  <si>
    <t xml:space="preserve">sotsiaaleluaseme teenus (Mustamäe linnaosa) </t>
  </si>
  <si>
    <t>sotsiaaleluaseme teenus (Nõmme linnaosa)</t>
  </si>
  <si>
    <t>sotsiaaleluaseme teenus (Pirita linnaosa)</t>
  </si>
  <si>
    <t>sotsiaaleluaseme teenus (Põhja-Tallinn)</t>
  </si>
  <si>
    <t>Tallinna Tehnikagümnaasium (TTG)</t>
  </si>
  <si>
    <t>Vanalinna Hariduskollegium (VHK)</t>
  </si>
  <si>
    <t xml:space="preserve">üldruumide remont    </t>
  </si>
  <si>
    <t>Kadrioru Saksa Gümnaasium (KSG)</t>
  </si>
  <si>
    <t>videovalvesüsteemi paigaldus (Mäe õppehoone, Kivimurru 9)</t>
  </si>
  <si>
    <t>hooviatraktsioonid ja videovalve (Mäe õppehoone, Kivimurru 9)</t>
  </si>
  <si>
    <t>asenduspindadeks ettenähtud rühmaruumi remont</t>
  </si>
  <si>
    <t>asenduspindade ettevalmistamine - RESERV</t>
  </si>
  <si>
    <t>Taludevahe 43a virgestusvahendid ja mänguväljak</t>
  </si>
  <si>
    <t>Mirta 35a, virgestuselementide soetamine</t>
  </si>
  <si>
    <t>Raske ja sügava puudega lastele abi osutamise toetus (riigi toetusfondist)</t>
  </si>
  <si>
    <t>12 55 82 004 0</t>
  </si>
  <si>
    <t>koolitustoetus</t>
  </si>
  <si>
    <t>1263230630</t>
  </si>
  <si>
    <t>Õppevahendid, õppevara</t>
  </si>
  <si>
    <t>torustike avariiremont ja põrandate taastamine</t>
  </si>
  <si>
    <t>tervikrenoveerimise projekti koostamine, renoveerimine, sisustamine</t>
  </si>
  <si>
    <t>2018.a. loodud fondid</t>
  </si>
  <si>
    <t>12 64 27 035 0</t>
  </si>
  <si>
    <t>Mustamäe Kultuurikeskus "Kaja"</t>
  </si>
  <si>
    <t>Projekt "Balcantic Youthwork" (Noorsootöötajate õpiränne)</t>
  </si>
  <si>
    <t>245 15 24 00 0</t>
  </si>
  <si>
    <t>HEAWATER - Läänemere valgala väikeste jõgede tervendamine toite- ning ohtlike ainete sissevoolu ärahoidmise kaudu</t>
  </si>
  <si>
    <t>12 91 45 018 0</t>
  </si>
  <si>
    <t>1263230640</t>
  </si>
  <si>
    <t xml:space="preserve">Kaasava õppe toetamist käsitlev õpetajakoolitus    </t>
  </si>
  <si>
    <t>Ettevõtjatega ettevõtlikuks Tallinna 21. Koolis (EETS)</t>
  </si>
  <si>
    <t>1263230650</t>
  </si>
  <si>
    <t>Eraldised Häirekeskusele</t>
  </si>
  <si>
    <t>eraldised Häirekeskusele</t>
  </si>
  <si>
    <t>Vaata Maailma SA projektid</t>
  </si>
  <si>
    <t>227 38 90 90 0</t>
  </si>
  <si>
    <t>12 89 27 025 0</t>
  </si>
  <si>
    <t>Vaata Maailma SA (Nutilabori projektid)</t>
  </si>
  <si>
    <t>1289230600</t>
  </si>
  <si>
    <t xml:space="preserve"> Mittetulundusühing SPORDIAASTA  </t>
  </si>
  <si>
    <t>1 grupp, kuhu kuuluvad kõik kohustusühikud, mis on seotud kinnistute, hoonete, ruumide ja rajatiste kütte-, soojusenergia-, vee-, kanalisatsiooni- ja elektrikulu</t>
  </si>
  <si>
    <t>Küte, soojusenergia, elekter, vesi ja kanalisatsioon</t>
  </si>
  <si>
    <t>Muud majandamiskulud</t>
  </si>
  <si>
    <t>Erisoodustused ja nendega kaasnevad maksud</t>
  </si>
  <si>
    <t>1 grupp, kuhu kuuluvad kõik kohustusühikud algusega 55, v.a algusega 5504, 5505, 5521, 5524 riigieelarvelisest haridustoetusest; erisoodustused ja nendega kaasnevad maksud ning kohustusühikud algusega 6010 (va 60100200, 60100300 ja 60100400) ja 608, v.a 60800000</t>
  </si>
  <si>
    <t>1206230310</t>
  </si>
  <si>
    <t>Tallinna Reaalkooli õpilased ISF korvpalli võistlustel Belgradis</t>
  </si>
  <si>
    <t>Lastegalerii (Kuninga 5) ruumide ventilatsioon</t>
  </si>
  <si>
    <t xml:space="preserve">kõrvalhoone katuse projekteerimine ja remont         </t>
  </si>
  <si>
    <t>veetorustiku avariiremont</t>
  </si>
  <si>
    <t>pumpade automaatika</t>
  </si>
  <si>
    <t>fonolukusüsteem</t>
  </si>
  <si>
    <t>RV 05</t>
  </si>
  <si>
    <t>RV 06</t>
  </si>
  <si>
    <t>Tallinna Botaanikaaja palmimaja remonttööd</t>
  </si>
  <si>
    <t>Strateegiliste partnerluste mõju ja kontaktide loomise seminar</t>
  </si>
  <si>
    <t>Nõmme Kalda tn korvpalliplats</t>
  </si>
  <si>
    <t>Sõle SK inventari- ja infotehnoloogia seadmete soetamine</t>
  </si>
  <si>
    <t>Sõle SK pneumohalli remonditööd</t>
  </si>
  <si>
    <t>trepikoja avariiremont</t>
  </si>
  <si>
    <t>1206252100</t>
  </si>
  <si>
    <t>Tallinna Linnateatri rekonstrueerimine ja uute hoonete rajamine</t>
  </si>
  <si>
    <t>223 20 40 01 0</t>
  </si>
  <si>
    <t>223 20 40 02 0</t>
  </si>
  <si>
    <t>Tallinna Õppenõustamiskeskus (LE)</t>
  </si>
  <si>
    <t>Tallinna Õppenõustamiskeskus (RE)</t>
  </si>
  <si>
    <t>võlakirjade emiteerimine</t>
  </si>
  <si>
    <t>võetud laenude tagasimaksmine</t>
  </si>
  <si>
    <t>võlakirjade tagasiostmine</t>
  </si>
  <si>
    <t>üldgarderoobi remont</t>
  </si>
  <si>
    <t>õpilasmööbli ost       </t>
  </si>
  <si>
    <t>Tallinna Läänemere Gümnaasium (TLMG)</t>
  </si>
  <si>
    <t>tuletõkketsoonide moodustamine ja turvavalgustus</t>
  </si>
  <si>
    <t>1263230660</t>
  </si>
  <si>
    <t>MÕK - mis see on ja kuidas seda taltsutada?</t>
  </si>
  <si>
    <t>Parditiigi pargi rekonstrueerimine</t>
  </si>
  <si>
    <t>1263230670</t>
  </si>
  <si>
    <t>Tallinna Kunstigümnaasiumi uuenduslike praktikate rikastamine põhikooli, erakooli ja riigigümnaasiumi eeskujul</t>
  </si>
  <si>
    <t>Partnerkoolide koostööseminar</t>
  </si>
  <si>
    <t>Nõmme (Pääsküla) noortekeskus</t>
  </si>
  <si>
    <t>Eesti Noorsootöö Keskuse projektid</t>
  </si>
  <si>
    <t>LOV-id</t>
  </si>
  <si>
    <t>12 89 27 026 0</t>
  </si>
  <si>
    <t>koolimööbli ost              </t>
  </si>
  <si>
    <t>torustike remont (Kreutzwaldi tn 25)</t>
  </si>
  <si>
    <t>Tallinna Kesklinna Vene Gümnaasium (KVG)</t>
  </si>
  <si>
    <t>valgustuse remont</t>
  </si>
  <si>
    <t>12 91 31 002 0</t>
  </si>
  <si>
    <t>projekt "Tallinna linna hooldus-, heakorra- ja haljastustööde infosüsteemi loomine"</t>
  </si>
  <si>
    <t>Pronksskulptuur „Koer“ (sh paigaldus)</t>
  </si>
  <si>
    <t>100 aastat argipäeva (uus ekspositsioon)</t>
  </si>
  <si>
    <t>heli- ja valgustusseadmed</t>
  </si>
  <si>
    <t>Demokraatlik hariduse ja sallivuse toetuse läbi rahvusvahelise koolivahetuse  (DHS)</t>
  </si>
  <si>
    <t>#minaloenagasina?!"/„#ячитаюаты?!“: Eesti kirjanike kohtumised raamatukogudes vene keelt emakeelena kõnelevate õpilastega</t>
  </si>
  <si>
    <t>12 10 28 002 0</t>
  </si>
  <si>
    <t>228 82 48 00 0</t>
  </si>
  <si>
    <t>Tallinna Tugikeskus Juks spordisaali ja aula remont ning prügikonteinerite lukustatava hoiukoha ehitus</t>
  </si>
  <si>
    <t>torude avariiremont</t>
  </si>
  <si>
    <t>katuse vahetus</t>
  </si>
  <si>
    <t>sanitaarsõlmede remont</t>
  </si>
  <si>
    <t>Tallinna Inglise Kolledž (TIK)</t>
  </si>
  <si>
    <t>Gustav Adolfi Gümnaasium (GAG)</t>
  </si>
  <si>
    <t>põhikooli hoone mänguväljakute katendite paigaldus (Vana-Kalamaja 9)   </t>
  </si>
  <si>
    <t>247 70 03 00 0</t>
  </si>
  <si>
    <t>Välisrahastusega projekt "Koosloome ja liitreaalsus linnaplaneerimises - Augmented Urbans"</t>
  </si>
  <si>
    <t>12 91 47 006 0</t>
  </si>
  <si>
    <t>projekt "Koosloome ja liitreaalsus linnaplaneerimises - Augmented Urbans"</t>
  </si>
  <si>
    <t>Energia tn taastusremont</t>
  </si>
  <si>
    <t>Puhkekodu tee (Kose tee-Metsakooli tee) ja Metsakooli tee (Puhkekodu tee-Rahvakooli tee) taastusremont</t>
  </si>
  <si>
    <t xml:space="preserve">Tehnika tn tänavavalgustus      </t>
  </si>
  <si>
    <t>1291230340</t>
  </si>
  <si>
    <t>Haridusasutuste ja kogukonna koostöö arendamine - WetrEIN (URBACT III)</t>
  </si>
  <si>
    <t>2234345000</t>
  </si>
  <si>
    <t>223 14 81 77 0</t>
  </si>
  <si>
    <t>248 21 19 00 0</t>
  </si>
  <si>
    <t>Toetus MTÜ-le Eesti Turismifirmade Liit</t>
  </si>
  <si>
    <t>12 89 30 020 0</t>
  </si>
  <si>
    <t>Kaasfinantseerijate toetused Gonsiori tn rekonstrueerimiseks (Kaubamaja AS)</t>
  </si>
  <si>
    <t>Tallinna Linnamäe Lasteaia</t>
  </si>
  <si>
    <t>evakuatsioonitreppide remont</t>
  </si>
  <si>
    <t>Hariduse tn 8 hoone katuse remont</t>
  </si>
  <si>
    <t>saali remont ja uste vahetus</t>
  </si>
  <si>
    <t>sisustuse ost</t>
  </si>
  <si>
    <t>Pirita Majandusgümnaasium (PMG)</t>
  </si>
  <si>
    <t>Vene tn 22 kinnistu ekspertiis ja remondiprojekt</t>
  </si>
  <si>
    <t>12 62 23 002 0</t>
  </si>
  <si>
    <t>teaduskonverents "100 teadushetke Eestile"</t>
  </si>
  <si>
    <t>Käo Tugikeskus Pae 37 kanalisatsioonitorustiku vahetus ja vundamendi toestamine</t>
  </si>
  <si>
    <t>ruumide ümberehitus õppenõustamiskeskuse vajadusteks (TÕNK)</t>
  </si>
  <si>
    <t xml:space="preserve">tuletõkkeuste paigaldamine (Kevade tn 8) </t>
  </si>
  <si>
    <t>detailplaneeringujärgne  eskiislahendus</t>
  </si>
  <si>
    <t>majadevahelise kõnnitee remont</t>
  </si>
  <si>
    <t>Jakob Westholmi Gümnaasium (JWG)</t>
  </si>
  <si>
    <t>223 20 21 41 0</t>
  </si>
  <si>
    <t>1263230680</t>
  </si>
  <si>
    <t>1263230690</t>
  </si>
  <si>
    <t xml:space="preserve">Endla Laste AIAFESTIVAL    </t>
  </si>
  <si>
    <t xml:space="preserve">Muutunud õpikäsitus muutunud ajas  </t>
  </si>
  <si>
    <t xml:space="preserve"> Tallinna Linnamäe Lasteaed</t>
  </si>
  <si>
    <t>keldritorustike remont ja elektrikilpide vahetus</t>
  </si>
  <si>
    <t>asenduspindadeks ettenähtud rühmaruumi remont ja sisustus</t>
  </si>
  <si>
    <t>akende ja klassiruumide remont, katuse remont (Kreutzwaldi tn 25)</t>
  </si>
  <si>
    <t>12 91 28 013 0</t>
  </si>
  <si>
    <t>Õppevisiit sotsiaalteenuste kvaliteedi tõstmiseks Tallinnas</t>
  </si>
  <si>
    <t>1263230700</t>
  </si>
  <si>
    <t>Aktiivõppe ja ainetevahelise lõimingu koolitus Rõuge muinastalus Tallinna Arte Gümnaasiumi õpetajatele</t>
  </si>
  <si>
    <t>Apteegi 6/ Vene tn 5 hoonekompleksis asuva köök-õpperuum „Vürtsituba“ põranda avariiremondiks</t>
  </si>
  <si>
    <t>Tallinna Õpetajate Maja (ÕM)</t>
  </si>
  <si>
    <t>228 77 02 00 0</t>
  </si>
  <si>
    <t>Raske ja sügava puudega laste hoiukodu teenuse disain</t>
  </si>
  <si>
    <t>1267231550</t>
  </si>
  <si>
    <t>Tallinna Heleni Kooli õpilaste õppekäik Saaremaale ja Abruka saarele</t>
  </si>
  <si>
    <t>1291230350</t>
  </si>
  <si>
    <t xml:space="preserve"> IT hariduses LEGI ( ICT in education LEGI)</t>
  </si>
  <si>
    <t>2234346000</t>
  </si>
  <si>
    <t>IT hariduses LEGI ( ICT in education LEGI)</t>
  </si>
  <si>
    <t>E. Peterson Särgava monumendi kujundvalgustuse rajamine</t>
  </si>
  <si>
    <t>1263230710</t>
  </si>
  <si>
    <t>Õpime õhinaga õues</t>
  </si>
  <si>
    <t>Hiina astroloogia 12 loomamärgi pronksskulptuurid</t>
  </si>
  <si>
    <t>1263230720</t>
  </si>
  <si>
    <t>Tallinna Kullerkupu Lasteaia personal õhinal õuesõppe radadel</t>
  </si>
  <si>
    <t>Tallinna Lastekodu Maarjamäe keskuse gaasikatelde vahetus</t>
  </si>
  <si>
    <t>küttesüsteemi remont (Ilmarise 17)</t>
  </si>
  <si>
    <t>Tallinna Nõmmekannikese Lasteaed</t>
  </si>
  <si>
    <t>koridoride akustika parandamine</t>
  </si>
  <si>
    <t>mänguväljakute korrastamine</t>
  </si>
  <si>
    <t>asenduspindade ettevalmistus</t>
  </si>
  <si>
    <t xml:space="preserve">duširuumide ventilatsiooni ehitus (Kevade tn 8) </t>
  </si>
  <si>
    <t xml:space="preserve">MÕK: Me õpime kõikjal     </t>
  </si>
  <si>
    <t>remont ja sisustus (kooli parendustööd)</t>
  </si>
  <si>
    <t>225 20 01 05 0</t>
  </si>
  <si>
    <t>EAZA (Euroopa Akvaariumite ja Loomaaedade Assotsiatsioon) Liigikaitse Foorum</t>
  </si>
  <si>
    <t>Teadmiste ja kogemuste jagamine liikluse korraldamisel</t>
  </si>
  <si>
    <t>242 70 18 00 0</t>
  </si>
  <si>
    <t>12 99 42 001 0</t>
  </si>
  <si>
    <t>Teadmiste ja kogemuste jagamine liikluse korraldamisel (Põhjamaade Ministrite Nõukogu)</t>
  </si>
  <si>
    <t xml:space="preserve">Tallinna linna välisõhus leviva keskkonnamüra vähendamise tegevuskava </t>
  </si>
  <si>
    <t>12 64 27 036 0</t>
  </si>
  <si>
    <t>Projekt "The W(hole) in me"</t>
  </si>
  <si>
    <t>1263230730</t>
  </si>
  <si>
    <t xml:space="preserve">Väärtuskasvatus lasteaia igapäevategevuses muutuvat õpikäsitust arvesse võttes    </t>
  </si>
  <si>
    <t>Muutunud õpikäsitus igasse lasteaiarühma</t>
  </si>
  <si>
    <t>põrandate ja elektrisüsteemi remont</t>
  </si>
  <si>
    <t>katuse ja püstikute remont</t>
  </si>
  <si>
    <t>õpperuumide remont</t>
  </si>
  <si>
    <t>tuletõkkeuste sulgurid   </t>
  </si>
  <si>
    <t>Koostöös keele arendamine</t>
  </si>
  <si>
    <t>1263230740</t>
  </si>
  <si>
    <t>Alusharidus läbi aegade</t>
  </si>
  <si>
    <t>1263230850</t>
  </si>
  <si>
    <t xml:space="preserve">Tallinna Humanitaargümnaasiumi meeskonnatöö ja väärtusarendusprojekt    </t>
  </si>
  <si>
    <t>Valitavate ametnike ja kõrgemate riigiteenijate tervise taastamise hüvitis</t>
  </si>
  <si>
    <t>225 04 20 00 0</t>
  </si>
  <si>
    <t>225 04 20 01 0</t>
  </si>
  <si>
    <t>225 04 20 02 0</t>
  </si>
  <si>
    <t>Tallinn Ships Races 2017</t>
  </si>
  <si>
    <t>The Tall Ships Races 2021</t>
  </si>
  <si>
    <r>
      <t>Ajakirja "Paat" toetuseks</t>
    </r>
    <r>
      <rPr>
        <sz val="11"/>
        <color rgb="FF1F497D"/>
        <rFont val="Calibri"/>
        <family val="2"/>
        <charset val="186"/>
        <scheme val="minor"/>
      </rPr>
      <t xml:space="preserve"> </t>
    </r>
  </si>
  <si>
    <r>
      <t>Kristjan Raua kunstipreemia</t>
    </r>
    <r>
      <rPr>
        <sz val="11"/>
        <color indexed="56"/>
        <rFont val="Calibri"/>
        <family val="2"/>
        <charset val="186"/>
        <scheme val="minor"/>
      </rPr>
      <t xml:space="preserve">                                             </t>
    </r>
  </si>
  <si>
    <t>223 11 01 05 0</t>
  </si>
  <si>
    <t>põhi- üldkeskharidus - koolikohustuslik ujumine</t>
  </si>
  <si>
    <t xml:space="preserve">The Tall Ships Races 2021 </t>
  </si>
  <si>
    <t>rühmaruumi remont (Virmalise tn 24)</t>
  </si>
  <si>
    <t>õppehoone remont (Hariduse tn 3)</t>
  </si>
  <si>
    <t>veetrassi avariiremont ja üldruumide remont</t>
  </si>
  <si>
    <t>akende ja saali põranda ning kanalisatsioonitrassi remont</t>
  </si>
  <si>
    <t xml:space="preserve">Pirita raamatukogu küttesüsteem </t>
  </si>
  <si>
    <t>Pelguranna raamatukogu remonttööd</t>
  </si>
  <si>
    <t>Pääsküla raamatukogu remonttööd</t>
  </si>
  <si>
    <t xml:space="preserve">Õpime avatult </t>
  </si>
  <si>
    <t>Linna hallatavate hoonete renoveerimine</t>
  </si>
  <si>
    <t>1252231280</t>
  </si>
  <si>
    <t xml:space="preserve">Jüri kihelkonna rahvarõivaste soetamine </t>
  </si>
  <si>
    <t>Vene 17 hoone katuseprojekt</t>
  </si>
  <si>
    <t>21. sajandi oskused tänases Pirita Majandusgümnaasiumis</t>
  </si>
  <si>
    <t>Õismäe tee 130 staadioni korrastamine</t>
  </si>
  <si>
    <t>välisuste ja varikatuse remont (Kotzebue 20)</t>
  </si>
  <si>
    <t>täiendava õpilasmööbli ost</t>
  </si>
  <si>
    <t>Tallinna Kunstigümnaasium (TKG)</t>
  </si>
  <si>
    <t>Estonia pst 8 remonttööd</t>
  </si>
  <si>
    <r>
      <t>Tallinna Keskraamatukogu muud remonttööd ja soetused</t>
    </r>
    <r>
      <rPr>
        <sz val="11"/>
        <rFont val="Calibri"/>
        <family val="2"/>
        <charset val="186"/>
        <scheme val="minor"/>
      </rPr>
      <t xml:space="preserve"> </t>
    </r>
    <r>
      <rPr>
        <i/>
        <sz val="10"/>
        <rFont val="Calibri"/>
        <family val="2"/>
        <charset val="186"/>
        <scheme val="minor"/>
      </rPr>
      <t>(jaotamata)</t>
    </r>
  </si>
  <si>
    <t>1206252110</t>
  </si>
  <si>
    <t>Kultuuriministeeriumi poolt rahastatavad Tallinna Linnamuuseumi projektid</t>
  </si>
  <si>
    <t>12 89 25 031 0</t>
  </si>
  <si>
    <t>Sihtasutus Kodanikuühiskonna Sihtkapital (KÜKS)</t>
  </si>
  <si>
    <t>1252251690</t>
  </si>
  <si>
    <t>1252251860</t>
  </si>
  <si>
    <t>1252251870</t>
  </si>
  <si>
    <t>Ansamblite Rondellus ja Tuli Taevast suvekontserdid Katariina kirkus</t>
  </si>
  <si>
    <t>Osalemine Horseni keskaja festivalil Taanis</t>
  </si>
  <si>
    <t>387 00 00 00 0</t>
  </si>
  <si>
    <t>Laenude andmine</t>
  </si>
  <si>
    <t>387 10 00 00 0</t>
  </si>
  <si>
    <t>387 10 01 00 0</t>
  </si>
  <si>
    <t>NÕUDED</t>
  </si>
  <si>
    <t>LAENUNÕUDED</t>
  </si>
  <si>
    <t>PIKAAJALISED NÕUDED JA ETTEMAKSED</t>
  </si>
  <si>
    <t>Laenu- ja liisingnõuete pikaajaline osa</t>
  </si>
  <si>
    <t>MUUD NÕUDED JA ETTEMAKSED</t>
  </si>
  <si>
    <t>hoovi remonttööd</t>
  </si>
  <si>
    <t>320 00 00 00 0</t>
  </si>
  <si>
    <t>320 10 00 00 0</t>
  </si>
  <si>
    <t>320 10 01 00 0</t>
  </si>
  <si>
    <t>Antud laenude tagasimaksed</t>
  </si>
  <si>
    <t>115 01 32 11 0</t>
  </si>
  <si>
    <t>AS-lt Ida-Tallinna Keskhaigla</t>
  </si>
  <si>
    <t>Laenunõuete pikaajaline osa nominaalväärtuses - nõude suurendamine</t>
  </si>
  <si>
    <t>Laenunõuete pikaajaline osa nominaalväärtuses - nõude vähendamine</t>
  </si>
  <si>
    <t>Antud pikaajaliste laenude lühiajaline osa - tagasimakse laekumine</t>
  </si>
  <si>
    <t>Antud pikaajaliste laenude lühiajaline osa - nõude suurendamine</t>
  </si>
  <si>
    <t>1263230860</t>
  </si>
  <si>
    <t xml:space="preserve">Õpetajate arengut toetava kultuuri kujundamine </t>
  </si>
  <si>
    <t>1263230870</t>
  </si>
  <si>
    <t xml:space="preserve">Lapsest lähtuva õpikeskkonna mitmekesistumine kaasava hariduse rakendamiseks Tallinna Männi Lasteaias </t>
  </si>
  <si>
    <t>227 22 68 00 0</t>
  </si>
  <si>
    <r>
      <t>Projekt "Loomingulised meeled"</t>
    </r>
    <r>
      <rPr>
        <sz val="8"/>
        <rFont val="Calibri"/>
        <family val="2"/>
        <charset val="186"/>
      </rPr>
      <t xml:space="preserve"> (Erasmus+Noorte ja noorsootöötajate õpirännet KA1 Euroopa Vabatahtlik Teenistus)</t>
    </r>
  </si>
  <si>
    <t>Sotsiaaltöötajate tunnustamine</t>
  </si>
  <si>
    <t>sotsiaaltöötajate tunnustamine</t>
  </si>
  <si>
    <t>tervishoiutöötajate tunnustamine</t>
  </si>
  <si>
    <t>Õismäe ujula plaatimistööd</t>
  </si>
  <si>
    <t>230 17 15 00 0</t>
  </si>
  <si>
    <t>valgusfestival</t>
  </si>
  <si>
    <t xml:space="preserve">Kadrioru Saksa Gümnaasiumi koolikultuuri ümberkujundamine uuenevat õpikäsitust toetava koolikultuuri loomiseks    </t>
  </si>
  <si>
    <t>1263230880</t>
  </si>
  <si>
    <t>Sina ja mina muutuvas maailmas (You and me in achanging world)</t>
  </si>
  <si>
    <t>1289230610</t>
  </si>
  <si>
    <t>Kolga Kool (SA Innove projekt "Innovatoorium - Tark Koolimaja värkvõrgu abil")</t>
  </si>
  <si>
    <t>välistreppide remont ja tuletõkkeuste paigaldamine</t>
  </si>
  <si>
    <t xml:space="preserve">elektrisüsteemi vahetus, katuse ja ventilatsioonilõõride/-korstnate remont </t>
  </si>
  <si>
    <t>aknakatete vahetus, akende kinnitused ja ujula valgustid</t>
  </si>
  <si>
    <t xml:space="preserve">Aktiivselt osalev ja õppiv laps (Participating and Learning Child)    </t>
  </si>
  <si>
    <t>Tallinna Pae Gümnaasiumi ja Narva Vanalinna Riigikooli ühisüritus: kognitiiv-konstruktivistlik lähenemine kaasava hariduse põhimõtete rakendamiseks</t>
  </si>
  <si>
    <t xml:space="preserve"> Tallinna Pae Gümnaasium</t>
  </si>
  <si>
    <t>1263230890</t>
  </si>
  <si>
    <t>226 24 42 00 0</t>
  </si>
  <si>
    <t>Kettaheite legendide paraad</t>
  </si>
  <si>
    <t>220 45 01 000</t>
  </si>
  <si>
    <t>Teavitustöö rahvastikuregistri seaduse muudatustest</t>
  </si>
  <si>
    <t>245 15 25 00 0</t>
  </si>
  <si>
    <t>CoastNet LIFE- rannikuelupaikade taastamine</t>
  </si>
  <si>
    <t>Park4SUMP – Innovaatilised parkimislahendused linnakeskkonnas</t>
  </si>
  <si>
    <t xml:space="preserve">233 40 41 00 0 </t>
  </si>
  <si>
    <t>Välisrahastusega projekt „Säästlike ja kliimakindlate linna sademeveesüsteemide arendamine (LIFE UrbanStorm)“ (ü)</t>
  </si>
  <si>
    <t>12 39 30 002 0</t>
  </si>
  <si>
    <t>Narva mnt ja Pärnamäe tee ristmik (Viimsi ja Jõelähtme vald ning Maardu linn)</t>
  </si>
  <si>
    <t>12 67 33 001 0</t>
  </si>
  <si>
    <t>Välisrahastusega projekt „Säästlike ja kliimakindlate linna sademeveesüsteemide arendamine (LIFE UrbanStorm)“</t>
  </si>
  <si>
    <t>12 91 33 008 0</t>
  </si>
  <si>
    <t>Säästlike ja kliimakindlate linna sademeveesüsteemide arendamine (LIFE UrbanStorm)</t>
  </si>
  <si>
    <t>12 91 42 026 0</t>
  </si>
  <si>
    <t>Päikeseelektrit tootvate teekatendite arendamine ja kasutuselevõtt</t>
  </si>
  <si>
    <t>12 91 30 016 0</t>
  </si>
  <si>
    <t>242 70 19 00 0</t>
  </si>
  <si>
    <t>12 91 45 019 0</t>
  </si>
  <si>
    <t>CoastNet LIFE - rannikuelupaikade taastamine</t>
  </si>
  <si>
    <t>227 21 33 00 0</t>
  </si>
  <si>
    <t>MTÜ Spin</t>
  </si>
  <si>
    <t>Salme Kultuurikeskuse saali rekonstrueerimine</t>
  </si>
  <si>
    <t>228 82 50 00 0</t>
  </si>
  <si>
    <t>projekt "Vabaturult korterite üürimine SMÜ elanikele"</t>
  </si>
  <si>
    <t>228 82 51 00 0</t>
  </si>
  <si>
    <t>välisprojekt "E-klienditoimik koduhooldusele ja koduõendusele-eelanalüüs jalähteülesande koostamine"</t>
  </si>
  <si>
    <t xml:space="preserve">projekt ""Lähisuhtevägivalla olukorra kaardistamine </t>
  </si>
  <si>
    <t>228 82 52 00 0</t>
  </si>
  <si>
    <t>Katariina kai slipi projekteerimine ja rajamine</t>
  </si>
  <si>
    <t>Kadrioru pargi sademevee ülevoolutorustiku rajamine</t>
  </si>
  <si>
    <t>Kiviaia tee puurkaev koos  Kiviaia tee 12,12a ja 14 kinnistute liitumispunktidega</t>
  </si>
  <si>
    <t>12 91 28 014 0</t>
  </si>
  <si>
    <t>Tallinna Kiirabi parkla laiendamine Retke tee 1 kinnistul</t>
  </si>
  <si>
    <t>12 11 28 041 0</t>
  </si>
  <si>
    <t>Pilootprojekt "Hoolduskoordinatsiooni mudel"</t>
  </si>
  <si>
    <t>228 82 53 00 0</t>
  </si>
  <si>
    <t>pilootprojekt "Hoolduse koordinatsiooni mudel"</t>
  </si>
  <si>
    <t>eakate hoolekanne</t>
  </si>
  <si>
    <t>248 21 20 00 0</t>
  </si>
  <si>
    <t>Toetus MTÜ-le Robotex</t>
  </si>
  <si>
    <t>248 21 21 00 0</t>
  </si>
  <si>
    <t>Toetus MTÜ-le Electric Marathon International</t>
  </si>
  <si>
    <t>248 21 22 00 0</t>
  </si>
  <si>
    <t>248 21 23 00 0</t>
  </si>
  <si>
    <t>Väljamakse osakapitalist - Tulundusühistu Eesti Ühistupank</t>
  </si>
  <si>
    <t>Haabersti LOV skatepark</t>
  </si>
  <si>
    <t>projekt "Erivajadustega inimeste eluaseme füüsiline kohandamine"</t>
  </si>
  <si>
    <t>Tallinna Pääsküla Kool</t>
  </si>
  <si>
    <t>Tallinna Nõmme Huvikool</t>
  </si>
  <si>
    <t>007599</t>
  </si>
  <si>
    <t>891 00 00 00 0</t>
  </si>
  <si>
    <t>MTÜ Helsinki-Tallinn Euregio</t>
  </si>
  <si>
    <t>800 91 00 00 0</t>
  </si>
  <si>
    <t>Tulud kokku</t>
  </si>
  <si>
    <t>800 91 99 00 0</t>
  </si>
  <si>
    <t>891 99 00 00 0</t>
  </si>
  <si>
    <t xml:space="preserve">Kulud kokku </t>
  </si>
  <si>
    <t>891 99 99 00 0</t>
  </si>
  <si>
    <t>kulud kokku - jaotamata</t>
  </si>
  <si>
    <t>Võõrkeelse kirjanduse osakonna vajumispragude eksperthinnang (Liivalaia 40)</t>
  </si>
  <si>
    <t>841 31 31 00 0</t>
  </si>
  <si>
    <t>Gaasitorni renoveerimine</t>
  </si>
  <si>
    <t>12 11 25 002 0</t>
  </si>
  <si>
    <t>Õnnelik seenior - tegevus- ja vestlushommikud raamatukogus</t>
  </si>
  <si>
    <t>ujula remont ja UV lambi paigaldus</t>
  </si>
  <si>
    <t>Oskuste õpe</t>
  </si>
  <si>
    <t>1263230900</t>
  </si>
  <si>
    <t>228 81 26 00 0</t>
  </si>
  <si>
    <t>MTÜ Tänavatöö</t>
  </si>
  <si>
    <t>225 37 41 37 0</t>
  </si>
  <si>
    <t>225 37 41 38 0</t>
  </si>
  <si>
    <r>
      <t>Mittetulundusühing VIIVO MUUSIKA</t>
    </r>
    <r>
      <rPr>
        <sz val="10"/>
        <color rgb="FF1F497D"/>
        <rFont val="Arial"/>
        <family val="2"/>
        <charset val="186"/>
      </rPr>
      <t> </t>
    </r>
  </si>
  <si>
    <t>ART- Fortius MTÜ (Talveöö unenägu)</t>
  </si>
  <si>
    <t>223 11 01 72 0</t>
  </si>
  <si>
    <t>projekt "Ettevõtlusküla"</t>
  </si>
  <si>
    <t xml:space="preserve">Toetus MTÜ-le Tallinna Erivajadustega Laste ja Noorte Tugiühing </t>
  </si>
  <si>
    <t>Toetus Sihtasutusele  Avatud Kool</t>
  </si>
  <si>
    <t>soojussõlme avariiremont</t>
  </si>
  <si>
    <t>223 40 53 00 0</t>
  </si>
  <si>
    <t>223 40 37 00 0</t>
  </si>
  <si>
    <t>Eesti Ajaloo- ja Ühiskonnaõpetajate Selts</t>
  </si>
  <si>
    <t>4234841070</t>
  </si>
  <si>
    <t xml:space="preserve">Learn Smart in FutureLand (LSFL)   </t>
  </si>
  <si>
    <t>1263230910</t>
  </si>
  <si>
    <t xml:space="preserve">Uuenevat õpikäsitust toetava organisatsioonikultuuri arendamine    </t>
  </si>
  <si>
    <t>tuletõkkeuste paigaldus (Liivalaia 7)</t>
  </si>
  <si>
    <t>vana söepunkri likvideerimine ja katendite taastamine (Magdaleena 6)</t>
  </si>
  <si>
    <t>Nõmme terviseraja valgustusmastid</t>
  </si>
  <si>
    <t>Aktiivsöe filter Kristiine  sporsihall (basseisni veepuhastamise lisaseade)</t>
  </si>
  <si>
    <t>12 91 28 015 0</t>
  </si>
  <si>
    <t>ESF projekt "Koduteenuste kvaliteedihüoe"</t>
  </si>
  <si>
    <t>ESF projekt "Koduteenuste kvaliteedihüpe"</t>
  </si>
  <si>
    <t>228 82 54 00 0</t>
  </si>
  <si>
    <t>1202230980</t>
  </si>
  <si>
    <t>Tallinna linna koolidele tasuta üleantav vara</t>
  </si>
  <si>
    <t xml:space="preserve">Vesiroosi digiprojekt </t>
  </si>
  <si>
    <t>Tallinna Lastekodu Pähkli 15 aia  vahetus</t>
  </si>
  <si>
    <t>116 66 03 010</t>
  </si>
  <si>
    <t>116 66 03 000</t>
  </si>
  <si>
    <t>116 66 03 020</t>
  </si>
  <si>
    <t>Tallinna ühiskaardi müük</t>
  </si>
  <si>
    <t>ühiskaardi müük (TIK) 20%</t>
  </si>
  <si>
    <t>ühiskaardi müük (TIK) 9%</t>
  </si>
  <si>
    <t>Käed kunstil - HART  (Hands on art)</t>
  </si>
  <si>
    <t>Metsad, vesi ja energia - jätkusuutlikuks eluks vajalik kolmik</t>
  </si>
  <si>
    <t>Rahvusvaheline õpetajate koolitusprogramm aastateks 2018-2020</t>
  </si>
  <si>
    <t>(QE?AE! ) Küsimused Euroopale? - Vastused Euroopast! Euroopa noorte mõttemaailm peegeldumas nende küsimustes</t>
  </si>
  <si>
    <t>1263230920</t>
  </si>
  <si>
    <t xml:space="preserve">Klass+VR - KLVR </t>
  </si>
  <si>
    <t>1263230930</t>
  </si>
  <si>
    <t>Kodanikuteaduse kompetentsikeskus - KK</t>
  </si>
  <si>
    <t>Tallinna Laste Turvakeskuse Nõmme-Kase 12d elektri liitumisleping</t>
  </si>
  <si>
    <t>Hiiu Staadioni peakaitse (võimsuse suurendamine)</t>
  </si>
  <si>
    <t>Europe + music: opportunity to integrate our nations</t>
  </si>
  <si>
    <t>Mina ja minu pere (ME AND MY FAMILY)</t>
  </si>
  <si>
    <t xml:space="preserve">Linnamüüri lõik-Müürivahe 4,Harju 13//Müürivahe 2 restaureerimine
</t>
  </si>
  <si>
    <t xml:space="preserve"> kanalisatsioonisüst. remont ja ohtlike puude lõikus</t>
  </si>
  <si>
    <t>ohtlike puude raie</t>
  </si>
  <si>
    <t>rühmaruumi ümberehitus (erirühmad)</t>
  </si>
  <si>
    <t>väikese maja ümberehitus</t>
  </si>
  <si>
    <t>lgklasside maja katuse avariiremont</t>
  </si>
  <si>
    <t>spordisaali valgustuse avariiremont</t>
  </si>
  <si>
    <t>veeavarii tagajärgede likvideerimine</t>
  </si>
  <si>
    <t>seadmekapi kustutussüsteem (Vene 13)  - PA ettekirjutus</t>
  </si>
  <si>
    <t>Vanalinna Hariduskolleegium (VHK)</t>
  </si>
  <si>
    <t xml:space="preserve">Andekate õpilaste toetamine    </t>
  </si>
  <si>
    <t>Mayeri trepi ja vaaside korrastamine</t>
  </si>
  <si>
    <t>Jätkusuutlik õppimine - FFF: Fit for Future - Sustainable Learning</t>
  </si>
  <si>
    <t xml:space="preserve">Eco Tweet    </t>
  </si>
  <si>
    <t>1263230940</t>
  </si>
  <si>
    <t xml:space="preserve">Tallinna Tammetõru Lasteaed </t>
  </si>
  <si>
    <t>Õpiüritused õppeprogramm „Õpime jagatud kogemustest“</t>
  </si>
  <si>
    <t>Matemaatikast ladina keeleni: keskkonnaõpe Harjumaa looduses</t>
  </si>
  <si>
    <t xml:space="preserve"> piirdeaia ja väravate remont</t>
  </si>
  <si>
    <t>tuletõkkeakende paigaldus (Linnamäe, Kuristiku, Muhu, Ümera LA)</t>
  </si>
  <si>
    <t>keskküttekatla remont</t>
  </si>
  <si>
    <t>tuletõkkeukse paigaldus</t>
  </si>
  <si>
    <t>Piirdeaia ja väravate remont</t>
  </si>
  <si>
    <t>Lasnamäe lasteaiad</t>
  </si>
  <si>
    <t>4234417090 </t>
  </si>
  <si>
    <t>renoveerimisprojekti koostamine</t>
  </si>
  <si>
    <t>Tallinna Mustjõe Gümnaasium (TMG)</t>
  </si>
  <si>
    <t>1263230950</t>
  </si>
  <si>
    <t>LAK-õppe rakendamise kogemusi õpetajalt õpetajale</t>
  </si>
  <si>
    <t>1263230960</t>
  </si>
  <si>
    <t>Hariduslike erivajadustega õppija toetamine õppeprotsessis</t>
  </si>
  <si>
    <t>Paksunahaliste maja remontööd</t>
  </si>
  <si>
    <t>242 70 20 00 0</t>
  </si>
  <si>
    <t>SUMPs-Up (CIVITAS)</t>
  </si>
  <si>
    <t>116 99 31 00 0</t>
  </si>
  <si>
    <t>transpordialased konsultatsiooniteenused (SUMPs-Up)</t>
  </si>
  <si>
    <t>2234347000</t>
  </si>
  <si>
    <t>Nordplus programmi välisprojekt "Laste tervise ja heaolu edendamine"</t>
  </si>
  <si>
    <t>1291230360</t>
  </si>
  <si>
    <t xml:space="preserve">Kosmoseklubi ja Rohering Merivälja Koolis </t>
  </si>
  <si>
    <t>12 64 28 004 0</t>
  </si>
  <si>
    <t>projekt "Hoolivad isad"</t>
  </si>
  <si>
    <t>228 82 55 00 0</t>
  </si>
  <si>
    <t>Kodutute öömaja Alasi 8 andurite vahetus</t>
  </si>
  <si>
    <t>Tallinna Lastekodu tuletõkkeuste paigaldus</t>
  </si>
  <si>
    <t>evakuatsioonitreppide korrastamine</t>
  </si>
  <si>
    <t>avariijärgne taastusremont</t>
  </si>
  <si>
    <t>suitsueemadusautomaatika väljavahetamine</t>
  </si>
  <si>
    <t>Tallinna Mustamäe Reaalgümnaasium (TMRG)</t>
  </si>
  <si>
    <t>Aasta võõrkeelealase teo 2018 konkursi preemia</t>
  </si>
  <si>
    <t xml:space="preserve">Erasmus+ agentuuride korraldatud seminaril osalemine </t>
  </si>
  <si>
    <t xml:space="preserve">Vanemate klasside lõimitud õppe eestvedamine </t>
  </si>
  <si>
    <t>Õppimine on huvitav ja lõbus  (Learning is interesting and fun)</t>
  </si>
  <si>
    <t>Haridusasutused</t>
  </si>
  <si>
    <t>12 79 25 002 0</t>
  </si>
  <si>
    <t>Sihtasutus Narva Muuseum</t>
  </si>
  <si>
    <t>Tallinna Läänemere Gümnaasium, Tallinna Pae Gümnaasium</t>
  </si>
  <si>
    <t>elektrisüsteem remont</t>
  </si>
  <si>
    <t>piirdeaia ja väravate remont</t>
  </si>
  <si>
    <r>
      <t>Pelgu</t>
    </r>
    <r>
      <rPr>
        <sz val="11"/>
        <color rgb="FF1F497D"/>
        <rFont val="Calibri"/>
        <family val="2"/>
        <charset val="186"/>
      </rPr>
      <t>ra</t>
    </r>
    <r>
      <rPr>
        <sz val="11"/>
        <rFont val="Calibri"/>
        <family val="2"/>
        <charset val="186"/>
      </rPr>
      <t>nna Lasteaed</t>
    </r>
  </si>
  <si>
    <t>Pääsupesa Lasteaed</t>
  </si>
  <si>
    <t>Tallinna Laste Turvakeskuse Männi üksuse keldri remont</t>
  </si>
  <si>
    <t>225 04 05 11 0</t>
  </si>
  <si>
    <r>
      <t>Juubelilaulu- ja tantsupeo tähistamine</t>
    </r>
    <r>
      <rPr>
        <sz val="11"/>
        <color rgb="FF1F497D"/>
        <rFont val="Calibri"/>
        <family val="2"/>
        <charset val="186"/>
      </rPr>
      <t xml:space="preserve">             </t>
    </r>
  </si>
  <si>
    <t>225 37 41 39 0</t>
  </si>
  <si>
    <t xml:space="preserve">Shiftworks OÜ (Tallinn Music Week)                                                          </t>
  </si>
  <si>
    <t>225 37 31 01 0</t>
  </si>
  <si>
    <r>
      <t>Tatarlaste Rahvusvaheline Festival Eestis</t>
    </r>
    <r>
      <rPr>
        <sz val="11"/>
        <color rgb="FF1F497D"/>
        <rFont val="Calibri"/>
        <family val="2"/>
        <charset val="186"/>
      </rPr>
      <t xml:space="preserve">                                                 </t>
    </r>
  </si>
  <si>
    <t>225 37 11 20 0</t>
  </si>
  <si>
    <t>Sihtasutus Hortus Litterarum (kirjandusfestival Dovlatovi päevad)</t>
  </si>
  <si>
    <t>projekt "500 kodu korda"</t>
  </si>
  <si>
    <t>Projekt "500 kodu korda"</t>
  </si>
  <si>
    <t>225 35 00 00 0</t>
  </si>
  <si>
    <t>Mittetulundustegevuse toetamine (linnaosad)</t>
  </si>
  <si>
    <t>225 35 20 00 0</t>
  </si>
  <si>
    <t>Mittetulundustegevuse toetamine (Haabersti linnaosa)</t>
  </si>
  <si>
    <t>225 35 30 00 0</t>
  </si>
  <si>
    <t>Mittetulundustegevuse toetamine (Kesklinn)</t>
  </si>
  <si>
    <t>225 35 40 00 0</t>
  </si>
  <si>
    <t>Mittetulundustegevuse toetamine (Kristiine linnaosa)</t>
  </si>
  <si>
    <t>225 35 50 00 0</t>
  </si>
  <si>
    <t>Mittetulundustegevuse toetamine (Lasnamäe linnaosa)</t>
  </si>
  <si>
    <t>225 35 60 00 0</t>
  </si>
  <si>
    <t>Mittetulundustegevuse toetamine (Mustamäe linnaosa)</t>
  </si>
  <si>
    <t>225 35 70 00 0</t>
  </si>
  <si>
    <t>Mittetulundustegevuse toetamine (Nõmme linnaosa)</t>
  </si>
  <si>
    <t>225 35 80 00 0</t>
  </si>
  <si>
    <t>Mittetulundustegevuse toetamine (Põhja-Tallinna linnaosa)</t>
  </si>
  <si>
    <t>Mittetulundustegevuse toetamine (Pirita linnaosa)</t>
  </si>
  <si>
    <t>225 35 90 00 0</t>
  </si>
  <si>
    <t>239 11 32 10 0</t>
  </si>
  <si>
    <t xml:space="preserve">Vabaduse pargi peremänguväljaku rajamine </t>
  </si>
  <si>
    <t>Stroomi ranna peremänguväljaku rekonstrueerimine</t>
  </si>
  <si>
    <t>Punane tn 17 haljasalale koerte jalutusväljaku projekteerimine ja ehitus</t>
  </si>
  <si>
    <t>TBA vetesüsteemi rekonstrueerimine</t>
  </si>
  <si>
    <t>Pärnamäe kalmistu peasissepääsu kujundamine</t>
  </si>
  <si>
    <t>Suletud ohtlike jäätmete kogumispunktide asendamiseks mobiilse kogumispunkti soetamine</t>
  </si>
  <si>
    <t>Linna asutustesse (sh koolidesse ja lasteaedadesse) liigiti kogumist võimaldavate prügiurnide soetamine</t>
  </si>
  <si>
    <t>Elanikele soodsa hinnaga sobiva prügiurni pakkumine teavitava lävekampaania käigus</t>
  </si>
  <si>
    <t>12 06 26 005 0</t>
  </si>
  <si>
    <t>Kalevi staadioni investeeringud</t>
  </si>
  <si>
    <t>KMA - toetus läheb ilmselt otse MTÜ-le</t>
  </si>
  <si>
    <t>12 91 30 017 0</t>
  </si>
  <si>
    <t>TBA väliekspositsiooni (alpinaarium, rosaarium, salikaarium) rekonstrueerimine</t>
  </si>
  <si>
    <t>basseinitehnika remont</t>
  </si>
  <si>
    <t>vee- ja kanalisatsioonitorustike avariiremont</t>
  </si>
  <si>
    <t>piirdeaia väravate vahetus</t>
  </si>
  <si>
    <t>prügimaja ehitus</t>
  </si>
  <si>
    <t>Tallinna Õismäe Vene Lütseum (TÕVL)</t>
  </si>
  <si>
    <t>tsentraalse aspiratsioonisüsteemi paigaldamine</t>
  </si>
  <si>
    <t>torustiku remont</t>
  </si>
  <si>
    <t>välisuste vahetus evakuatsiooniteedel (Turu tn  8)</t>
  </si>
  <si>
    <t>G. Otsa, K. Pätsi ja J. Krossi mälestusmärkide rajamine</t>
  </si>
  <si>
    <t>Kloostrimetsa tee kergliiklus- ja kõnnitee rajamine kuni Pirita keskuseni</t>
  </si>
  <si>
    <t xml:space="preserve">Paldiski mnt (Haabersti ristmik-Järveotsa tee) kergliiklustee                        </t>
  </si>
  <si>
    <t xml:space="preserve">Kakumäe asumi külaplatsi rajamine                                                                   </t>
  </si>
  <si>
    <t xml:space="preserve">Poolamäe pargi projekteerimine                                                                        </t>
  </si>
  <si>
    <t xml:space="preserve">Haabersti metsa puhkeala rajamine                                                                   </t>
  </si>
  <si>
    <t>õppereis</t>
  </si>
  <si>
    <t>220 05 12 02 0</t>
  </si>
  <si>
    <t>220 30 81 000</t>
  </si>
  <si>
    <t>Eesti Juristide Liit Õigusapteekide korraldamiseks linnaosades</t>
  </si>
  <si>
    <t>220 30 33 000</t>
  </si>
  <si>
    <t>SA Avatud Kool (integr.programm)</t>
  </si>
  <si>
    <t>223 40 27 00 0</t>
  </si>
  <si>
    <t>223 40 35 00 0</t>
  </si>
  <si>
    <t>223 40 36 00 0</t>
  </si>
  <si>
    <t>223 40 38 00 0</t>
  </si>
  <si>
    <t>Tallinna Raestipendium</t>
  </si>
  <si>
    <t>223 40 28 00 0</t>
  </si>
  <si>
    <t>Tartu Ülikooli Väärikate Ülikooli toetamine Tallinnas</t>
  </si>
  <si>
    <t>226 24 43 00 0</t>
  </si>
  <si>
    <t>226 24 44 00 0</t>
  </si>
  <si>
    <t>226 24 45 00 0</t>
  </si>
  <si>
    <t>226 24 46 00 0</t>
  </si>
  <si>
    <t>226 24 47 00 0</t>
  </si>
  <si>
    <t>Ironman</t>
  </si>
  <si>
    <t>MTÜ Võitlusspordi Ühendus</t>
  </si>
  <si>
    <t>Eesti Võrkpalli Liit</t>
  </si>
  <si>
    <t>Tallinna Spordiliit</t>
  </si>
  <si>
    <t>Eesti Invaspordi Liit</t>
  </si>
  <si>
    <t>Vabaduse väljaku infoekraan</t>
  </si>
  <si>
    <t>Nõmme välibasseinid</t>
  </si>
  <si>
    <t>Tiigriorg (LE)</t>
  </si>
  <si>
    <t>Tiigrimaja rajamine (RE)</t>
  </si>
  <si>
    <t>puudega inimeste hooldajatoetus</t>
  </si>
  <si>
    <t>puudega inimeste hooldajate eest makstav sotsiaalmaks</t>
  </si>
  <si>
    <t>277 35 01 92 0</t>
  </si>
  <si>
    <t>puuetega inimeste hambaraviteenuse arendamine</t>
  </si>
  <si>
    <t>Sotsiaalasutuste remonttööd, soetused ja tuleohutusnõuete täitmine -STA hallatavad</t>
  </si>
  <si>
    <t>Sotsiaalasutuste remonttööd, soetused ja tuleohutusnõuete täitmine -LOV hallatavad</t>
  </si>
  <si>
    <t>228 81 27 00 0</t>
  </si>
  <si>
    <t>228 81 28 00 0</t>
  </si>
  <si>
    <t>MTÜ Päästearmee</t>
  </si>
  <si>
    <t>MTÜ Lootuse Küla</t>
  </si>
  <si>
    <t>228 13 05 21 0</t>
  </si>
  <si>
    <t>228 13 05 22 0</t>
  </si>
  <si>
    <t>228 13 05 23 0</t>
  </si>
  <si>
    <t>228 13 05 92 0</t>
  </si>
  <si>
    <t>muud perekonda toetavad teenused (riik)</t>
  </si>
  <si>
    <t>muud perekonda toetavad teenused (linn)</t>
  </si>
  <si>
    <t>muud perekonda toetavad teenused (kuni 31.12.2018)</t>
  </si>
  <si>
    <t>228 13 20 00 0</t>
  </si>
  <si>
    <t>228 13 21 01 0</t>
  </si>
  <si>
    <t>228 13 21 02 0</t>
  </si>
  <si>
    <t>raske ja sügava puudega laste tugiisikuteenus (riik)</t>
  </si>
  <si>
    <t>228 13 22 01 0</t>
  </si>
  <si>
    <t>228 13 26 01 0</t>
  </si>
  <si>
    <t xml:space="preserve">puudega laste päevahoid koolivaheajal </t>
  </si>
  <si>
    <t>228 13 40 00 0</t>
  </si>
  <si>
    <t>Lastekaitse korralduslikud meetmed</t>
  </si>
  <si>
    <t>228 13 41 01 0</t>
  </si>
  <si>
    <t>ema-lapse turvakodu teenus</t>
  </si>
  <si>
    <t>228 13 41 11 0</t>
  </si>
  <si>
    <t>laste turvakodu teenus</t>
  </si>
  <si>
    <t>228 13 41 12 0</t>
  </si>
  <si>
    <t>väikelaste turvakodu teenus</t>
  </si>
  <si>
    <t>228 13 43 10 0</t>
  </si>
  <si>
    <t>228 13 43 20 0</t>
  </si>
  <si>
    <t>käitumishäiretega laste rehabilitatsiooniteenus (riik)</t>
  </si>
  <si>
    <t>käitumishäiretega laste rehabilitatsiooniteenus (linn)</t>
  </si>
  <si>
    <t>228 13 45 50 0</t>
  </si>
  <si>
    <t>228 13 45 70 0</t>
  </si>
  <si>
    <t>228 13 49 00 0</t>
  </si>
  <si>
    <t>laste päevakeskuse teenused (Lasnamäe LOV)</t>
  </si>
  <si>
    <t>laste päevakeskuse teenused (Nõmme LOV)</t>
  </si>
  <si>
    <t>Lastekaitse arendustegevused võrgustikuga</t>
  </si>
  <si>
    <t>228 13 50 00 0</t>
  </si>
  <si>
    <t>228 13 51 10 0</t>
  </si>
  <si>
    <t>228 13 51 20 0</t>
  </si>
  <si>
    <t>228 13 55 00 0</t>
  </si>
  <si>
    <t>Asendushooldusteenused</t>
  </si>
  <si>
    <t>228 13 60 00 0</t>
  </si>
  <si>
    <t>Järelhooldusteenused</t>
  </si>
  <si>
    <t>228 13 61 10 0</t>
  </si>
  <si>
    <t>228 13 61 20 0</t>
  </si>
  <si>
    <t>228 13 63 00 0</t>
  </si>
  <si>
    <t>noortekodu teenus</t>
  </si>
  <si>
    <t>Veeremi pesulaseadmete vahetus (Tallinna Linnatranspordi AS)</t>
  </si>
  <si>
    <t>Laululavaesise platsi asfalteerimine</t>
  </si>
  <si>
    <t>242 70 21 00 0</t>
  </si>
  <si>
    <t>Välisrahastusega projekt „HUPMOBILE“</t>
  </si>
  <si>
    <t>12 91 42 027 0</t>
  </si>
  <si>
    <t>projekt „HUPMOBILE“</t>
  </si>
  <si>
    <t>Tallinna Botaanikaaja palmimaja rekonstrueerimine</t>
  </si>
  <si>
    <t>Tallinna Botaanikaaia majandushoone projekteerimine ja ehitamine</t>
  </si>
  <si>
    <t xml:space="preserve">Nõmme jaamaülema pronkskuju püstitamine </t>
  </si>
  <si>
    <t>223 11 01 06 0</t>
  </si>
  <si>
    <t>põhi- ja üldkeskharidus - koolitoit</t>
  </si>
  <si>
    <t>225 05 60 06 0</t>
  </si>
  <si>
    <t>KVN festival</t>
  </si>
  <si>
    <t>225 05 90 08 0</t>
  </si>
  <si>
    <t>Asumifestival KopliFest</t>
  </si>
  <si>
    <t>Lasnamäe Spordikompleksi peahoone välisfassaadi renoveerimine</t>
  </si>
  <si>
    <t xml:space="preserve">Mustamäe Päevakeskuse (Ehitajate tee 82) hoone renoveerimine ja õueala korrastamine                </t>
  </si>
  <si>
    <t>Tallinna Lastekodu imikute ja puuetega laste maja (Sõpruse pst 248) renoveerimine</t>
  </si>
  <si>
    <t>Pähkli peremajade (Pähkli tn 15) renoveerimine</t>
  </si>
  <si>
    <t>248 11 01 10 0</t>
  </si>
  <si>
    <t>248 11 01 20 0</t>
  </si>
  <si>
    <t>VE suuremahulised rahvusvahelised projektid</t>
  </si>
  <si>
    <t>248 22 06 00 0</t>
  </si>
  <si>
    <t>välismessitoetus</t>
  </si>
  <si>
    <t>248 21 23 10 0</t>
  </si>
  <si>
    <t>248 21 23 20 0</t>
  </si>
  <si>
    <t>248 21 23 90 0</t>
  </si>
  <si>
    <t>PÖFF laste- ja noortefilmide festival just Film</t>
  </si>
  <si>
    <t>248 21 24 00 0</t>
  </si>
  <si>
    <t>Toetus MTÜ JCI Estonia</t>
  </si>
  <si>
    <t>Toetus SA-le Filmitootmise Ekspordi Liit</t>
  </si>
  <si>
    <t>Tallinna Tondi Põhikooli ehitus</t>
  </si>
  <si>
    <t>1202230990</t>
  </si>
  <si>
    <t>116 07 06 00 0</t>
  </si>
  <si>
    <t>Kiirabi koolituskeskuse koolitused</t>
  </si>
  <si>
    <t>220 15 01 01 0</t>
  </si>
  <si>
    <t>Linnavolikogu Kantselei ülelinnalised üritused</t>
  </si>
  <si>
    <t>116 99 41 00 0</t>
  </si>
  <si>
    <t xml:space="preserve">ehitusteenused </t>
  </si>
  <si>
    <t>Narva mnt ja Pärnamäe tee ristmik (Viimsi vald)</t>
  </si>
  <si>
    <t>116 03 15 00 0</t>
  </si>
  <si>
    <t>116 03 15 01 0</t>
  </si>
  <si>
    <t>Merivälja Kooli Teeme+ projekti „Kosmoseklubi ja Rohering Merivälja Kooli“ ringitasud</t>
  </si>
  <si>
    <t>Väike antenn (A little antenna)</t>
  </si>
  <si>
    <t>Avatud uksed - avatud mõtlemine tulevikku (Open Doors - Open Minds to the Future)</t>
  </si>
  <si>
    <t>Uus kunst Euroopas (Art Achieves New Europe)</t>
  </si>
  <si>
    <t>Tallinna Kiirabi päikesepaneelide paigaldus</t>
  </si>
  <si>
    <t>288 04 00 00 0</t>
  </si>
  <si>
    <t>288 04 01 00 0</t>
  </si>
  <si>
    <t>võetud laenude ja emiteeritud võlakirjade intressid - jaotamata</t>
  </si>
  <si>
    <t xml:space="preserve">Võetud laenude ja emiteeritud võlakirjade intressid </t>
  </si>
  <si>
    <t>Linnaosa valitsused</t>
  </si>
  <si>
    <t>Vabaõhukooli tee rekonstrueerimine lõigul Rahvakooli teest kuni Hunditubaka teeni (kergliiklustee)</t>
  </si>
  <si>
    <t>basseini UV-lambi paigaldus</t>
  </si>
  <si>
    <t>Tallinna Lasteaia Sinilill</t>
  </si>
  <si>
    <t>torustike remont ja välistrepid</t>
  </si>
  <si>
    <t>renoveerimisprojekt</t>
  </si>
  <si>
    <t>Mesipuu Lasteaed</t>
  </si>
  <si>
    <t>hoovi käiguteede sillutus</t>
  </si>
  <si>
    <t>katuse ja evakuatsioonitreppide remont</t>
  </si>
  <si>
    <t>Taotluseelarvete koostamine</t>
  </si>
  <si>
    <t>Vaimse Tervise Keskuse inventari soetamine (Pelguranna 319</t>
  </si>
  <si>
    <t>1263230970</t>
  </si>
  <si>
    <t xml:space="preserve">Tallinna Pääsküla Kooli rekonstrueerimine </t>
  </si>
  <si>
    <t>899 61 00 00 0</t>
  </si>
  <si>
    <t>Amortisatsioon TTV</t>
  </si>
  <si>
    <t>Busy Bee - Usin Mesilane </t>
  </si>
  <si>
    <t xml:space="preserve">Täiskasvanute õpioskuste taaskäivitamine uute õpetamismeetodite abil  - Adult ReStart </t>
  </si>
  <si>
    <t>1299250200</t>
  </si>
  <si>
    <t>New World Classics</t>
  </si>
  <si>
    <t>12 11 28 042 0</t>
  </si>
  <si>
    <t>Vanemlusprogramm "Imelised aastad"</t>
  </si>
  <si>
    <t>248 12 12 03 0</t>
  </si>
  <si>
    <t>2220101000</t>
  </si>
  <si>
    <t>2230101000</t>
  </si>
  <si>
    <t>2250101000</t>
  </si>
  <si>
    <t>2260101000</t>
  </si>
  <si>
    <t>2280101000</t>
  </si>
  <si>
    <t>2330101000</t>
  </si>
  <si>
    <t>2390101000</t>
  </si>
  <si>
    <t>2420101000</t>
  </si>
  <si>
    <t>2450101000</t>
  </si>
  <si>
    <t>2470101000</t>
  </si>
  <si>
    <t>2480101000</t>
  </si>
  <si>
    <t>2200120010</t>
  </si>
  <si>
    <t>2200120100</t>
  </si>
  <si>
    <t>2200120200</t>
  </si>
  <si>
    <t>2200120300</t>
  </si>
  <si>
    <t>2200120400</t>
  </si>
  <si>
    <t>2200120500</t>
  </si>
  <si>
    <t>2200120600</t>
  </si>
  <si>
    <t>2200120700</t>
  </si>
  <si>
    <t>2200120800</t>
  </si>
  <si>
    <t>2200120910</t>
  </si>
  <si>
    <t>2200120920</t>
  </si>
  <si>
    <t>2200120930</t>
  </si>
  <si>
    <t>2200120990</t>
  </si>
  <si>
    <t xml:space="preserve">Keeltevahetus: heade praktikate jagamine Euroopa projektides    </t>
  </si>
  <si>
    <t>2201120000</t>
  </si>
  <si>
    <t>2201130000</t>
  </si>
  <si>
    <t>2201140000</t>
  </si>
  <si>
    <t>2201150000</t>
  </si>
  <si>
    <t>2201160000</t>
  </si>
  <si>
    <t>2201170000</t>
  </si>
  <si>
    <t>2201180000</t>
  </si>
  <si>
    <t>2201190000</t>
  </si>
  <si>
    <t>2201201000</t>
  </si>
  <si>
    <t>2201301000</t>
  </si>
  <si>
    <t>2201311000</t>
  </si>
  <si>
    <t>2201312000</t>
  </si>
  <si>
    <t>2201313000</t>
  </si>
  <si>
    <t>2201314000</t>
  </si>
  <si>
    <t>2201399000</t>
  </si>
  <si>
    <t>2201211000</t>
  </si>
  <si>
    <t>2201212000</t>
  </si>
  <si>
    <t>2201299000</t>
  </si>
  <si>
    <t>2201501000</t>
  </si>
  <si>
    <t>2271111010</t>
  </si>
  <si>
    <t>2271111020</t>
  </si>
  <si>
    <t>Ametiasutused</t>
  </si>
  <si>
    <t>Nordplus programmi välisprojekt "Aktiivsed noored integreerivad kodanikud"</t>
  </si>
  <si>
    <t>2234348000</t>
  </si>
  <si>
    <t>1291230370</t>
  </si>
  <si>
    <t>228 81 29 00 0</t>
  </si>
  <si>
    <t>Avatud Lootuse Fond SA</t>
  </si>
  <si>
    <t>227 38 71 51 0</t>
  </si>
  <si>
    <t xml:space="preserve">Kadrioru Staadioni renoveerimise projekt </t>
  </si>
  <si>
    <t>1289250320</t>
  </si>
  <si>
    <t>MTÜ Robootika</t>
  </si>
  <si>
    <t xml:space="preserve">Kohaliku immateriaalse kultuuripärandi kapiteliseerumine kogu Euroopas - CLICHE    </t>
  </si>
  <si>
    <t>veeavarii likvideerimine ja uste varikatuste remont</t>
  </si>
  <si>
    <t>põrandate remont (Oru õppehoone, Gonsiori 36)</t>
  </si>
  <si>
    <t>kanalisatsioonitrassi avariiremont (Oru õppehoone, Gonsiori 36)</t>
  </si>
  <si>
    <t>Tuletõkkeuste paigaldamine (J.Vilmsi 9)</t>
  </si>
  <si>
    <t>531070</t>
  </si>
  <si>
    <t>Paljassaare jäätmejaam</t>
  </si>
  <si>
    <t>Innovaatilised õppematerjalid finantskirjaoskuse õpetamiseks (Innovative integrated tools for financial literacy education across Europe)</t>
  </si>
  <si>
    <t>BCS Koolitus AS (praktika juhendamistasu)</t>
  </si>
  <si>
    <t>1289230620</t>
  </si>
  <si>
    <t>Haridusameti haldusala fondikeskused ja fondikeskuste grupid majandustarkvaras SAP seisuga 01.01.2019</t>
  </si>
  <si>
    <t>Tallinna Laste Turvakeskuse soojussõlme automaatika vahetus</t>
  </si>
  <si>
    <t>1263230980</t>
  </si>
  <si>
    <t>Kaasaegse õpistiiliga kool</t>
  </si>
  <si>
    <t>Tammsaare tee 147 staadioni projekteerimine ja ehitus</t>
  </si>
  <si>
    <t>tualettruumide avariiremont  (Kotzebue tn)</t>
  </si>
  <si>
    <t>püstikute vahetus (Niine tn)</t>
  </si>
  <si>
    <t>puude hoolduslõikus</t>
  </si>
  <si>
    <t>elektrisüsteemi täiendus (Koidula 23)</t>
  </si>
  <si>
    <t>114 36 00 00 0</t>
  </si>
  <si>
    <t>114 36 01 00 0</t>
  </si>
  <si>
    <t>Edasimüügi eesmärgil soetatud kauba müük</t>
  </si>
  <si>
    <t>edasimüügi eesmärgil soetatud kauba müük</t>
  </si>
  <si>
    <t>Muudatused alates 01.01.2019</t>
  </si>
  <si>
    <t>kehtetu al. 01.01.2019</t>
  </si>
  <si>
    <t>Üldkeskhariduse õpetajate tööjõukulud (X-XII klassi õpetajad).</t>
  </si>
  <si>
    <t>Üldkeskhariduse õpetajate tööjõukulud (X-XII klassi õpetajad)</t>
  </si>
  <si>
    <t>nimetuse muutus al. 01.01.2019</t>
  </si>
  <si>
    <t>Alates 01.01.2019 kasutada tegevusala 09212.</t>
  </si>
  <si>
    <t>Alates 01.01.2019 kasutada tegevusalasid:
09212 Põhi- ja üldkeskharidus.
09213 Üldkeskhariduse õpetajate tööjõukulud (X-XII klassi õpetajad).</t>
  </si>
  <si>
    <t xml:space="preserve">õpilaskodu </t>
  </si>
  <si>
    <t>koolitoit</t>
  </si>
  <si>
    <t>Renoveerimine</t>
  </si>
  <si>
    <t>Tallinna Padriku lasteaed</t>
  </si>
  <si>
    <t>parkla valgustus</t>
  </si>
  <si>
    <t>kauba müük TIK (km 20%)</t>
  </si>
  <si>
    <t>kauba müük TIK (km 9%)</t>
  </si>
  <si>
    <t>Terviseameti eraldised Tallinna Kiirabile</t>
  </si>
  <si>
    <t xml:space="preserve">Haigekassa eraldised Tallinna Kiirabile  </t>
  </si>
  <si>
    <t xml:space="preserve">Tasu üleriigilise tähtsusega maardlates väljapumbatud vee erikasutusest </t>
  </si>
  <si>
    <t>sotsiaaltransporditeenus</t>
  </si>
  <si>
    <t>üldruumide remont ja ventilatsioonisüsteemide korrastamine, veemagistraali vahetus</t>
  </si>
  <si>
    <t>Tugikeskus Juks jahutusseadme paigaldus</t>
  </si>
  <si>
    <t>Asendus- ja järelhooldus</t>
  </si>
  <si>
    <t>2019.a. loodud fondid</t>
  </si>
  <si>
    <t>1264232840</t>
  </si>
  <si>
    <t>Põhiteadmiste omandamine algkooli lõpuks  (Mastering fundamental learning at the end of primary school )</t>
  </si>
  <si>
    <t>2019. loodud fondid</t>
  </si>
  <si>
    <t>Tervikrenoveerimine, sh projekteerimistööd ja ehitus</t>
  </si>
  <si>
    <t>Tervikrenoveerimine, sh sisustus ja muud kulud</t>
  </si>
  <si>
    <t>1252231290</t>
  </si>
  <si>
    <t>Kultuurkapitali poolt rahastatavad projektid - ÜLDHARIDUSKOOLID</t>
  </si>
  <si>
    <t>Kännukuke raamatukogu akende vahetus</t>
  </si>
  <si>
    <t>12 89 30 021 0</t>
  </si>
  <si>
    <t>Kaasfinantseerijate toetused A.H.Tammsaare tee ohutu elektroonilise liikluslahenduse loomiseks (OÜ Tammsaare Ärikeskus jt)</t>
  </si>
  <si>
    <t>Huviharidus - Laulu- ja tantsupeo koordineerimine</t>
  </si>
  <si>
    <t>223 17 01 51 0</t>
  </si>
  <si>
    <t>Tallinna lasteaedade eri tüüpide eskiislahenduste väljatöötamine</t>
  </si>
  <si>
    <t>elektrisüsteemi ümberehitus</t>
  </si>
  <si>
    <t>Haabersti LOV linnaosakogu</t>
  </si>
  <si>
    <t>Kesklinna Valitsuse linnaosakogu</t>
  </si>
  <si>
    <t>Kristiine LOV linnaosakogu</t>
  </si>
  <si>
    <t>Lasnamäe LOV linnaosakogu</t>
  </si>
  <si>
    <t>Mustamäe LOV linnaosakogu</t>
  </si>
  <si>
    <t>Nõmme LOV linnaosakogu</t>
  </si>
  <si>
    <t>Pirita LOV linnaosakogu</t>
  </si>
  <si>
    <t>Põhja-Tallinna Valitsuse linnaosakogu</t>
  </si>
  <si>
    <t>kultuuritegevus (Põhja-Tallinn) Kopli 93 halduskulu</t>
  </si>
  <si>
    <t>225 14 01 92 0</t>
  </si>
  <si>
    <t>248 21 25 00 0</t>
  </si>
  <si>
    <t>Toetus MTÜ-le Latitude59</t>
  </si>
  <si>
    <t>227 21 34 00 0</t>
  </si>
  <si>
    <t>NEET noorte tugimeetmete käivitamine ja rakendamine</t>
  </si>
  <si>
    <t>116 06 20 02 0</t>
  </si>
  <si>
    <t>(RE) renoveerimine. Vene 15/Pühavaimu 8 (põhikooli hoone) ja Vene 22 (gümnaasiumi hoone).</t>
  </si>
  <si>
    <t>R2019</t>
  </si>
  <si>
    <t>(RE) inventari soetamine ja renoveerimine</t>
  </si>
  <si>
    <t>Tallinna Ühisgümnaasium (TÜG)</t>
  </si>
  <si>
    <t>(Vabaduse pst 135 a) radiaatorite vahetus</t>
  </si>
  <si>
    <t>(Ilmarise tn 17) tuletõkkeuste paigaldamine</t>
  </si>
  <si>
    <t>lükanduste vahetus</t>
  </si>
  <si>
    <t>1261230300</t>
  </si>
  <si>
    <t>224 11 81 34 0</t>
  </si>
  <si>
    <t>Hariduse Infotehnoloogia Sihtasutus (HITSA) rahastatavad projektid 3</t>
  </si>
  <si>
    <t>Meetme "Kaasaegse ja uuendusliku õppevara arendamine ja kasutuselevõtt" raames tehtavad tegvused</t>
  </si>
  <si>
    <t>1289230630</t>
  </si>
  <si>
    <t>Eesti Muusikakoolide Liit - Eesti Muusikakoolide Liidu konkursside korraldamine</t>
  </si>
  <si>
    <t>Haabersti LOV korvpalliväljakute korrastamine</t>
  </si>
  <si>
    <t>Kogupere mänguväljaku inventari soetamine (Järveotsa tee 15a)</t>
  </si>
  <si>
    <t>Pirni tn 2 ja 6, virgutuselementide soetamine</t>
  </si>
  <si>
    <t>Õismäe tee 96-100;80-84;60-64;38-42 ja Järveotsa tee 37-47 hoovid, virgutuselementide pigaldamine</t>
  </si>
  <si>
    <t>Haabersti Sotsiaalkeskus, inventari soetamine</t>
  </si>
  <si>
    <t>Haabersti Vaba Aja Keskus, inventari soetamine</t>
  </si>
  <si>
    <t>Nõmme Kultuurikeskus, fassaadi renoveerimine</t>
  </si>
  <si>
    <t>225 82 02 00 0</t>
  </si>
  <si>
    <t>Rahvarinde muuseumi tegevustoetus</t>
  </si>
  <si>
    <t>Tallinna Laste Turvakeskuse valgustite paigaldus</t>
  </si>
  <si>
    <t>evakuatsiooniväljapääsude vastavusse viimine</t>
  </si>
  <si>
    <t>avariiliste keldriruumide remont</t>
  </si>
  <si>
    <t>riietus- üld- ja klassiruumide remont</t>
  </si>
  <si>
    <t>12 91 30 018 0</t>
  </si>
  <si>
    <t>LUCIA - Valgustades Läänemere regiooni - linnad edendavad säästlike ja tarkade valgustuslahenduste rakendamist</t>
  </si>
  <si>
    <t xml:space="preserve">Nurmenuku raamatukogu lampide vahetus </t>
  </si>
  <si>
    <t>387 10 11 00 0</t>
  </si>
  <si>
    <t>301 11 00 00 0</t>
  </si>
  <si>
    <t>320 10 11 00 0</t>
  </si>
  <si>
    <t>311 11 00 00 0</t>
  </si>
  <si>
    <t>Tallinna Kiirabi (võtja)</t>
  </si>
  <si>
    <t>Tallinna Kiirabi (maksja)</t>
  </si>
  <si>
    <t>laenude võtmine - linn</t>
  </si>
  <si>
    <t>FONDID</t>
  </si>
  <si>
    <t>RV kood</t>
  </si>
  <si>
    <t>D; K käive</t>
  </si>
  <si>
    <t>Muutus laenu- ja liisingnõuetes</t>
  </si>
  <si>
    <t>Laenu- ja liisingnõuded (AKTIVA)</t>
  </si>
  <si>
    <t>Nõuete suurenemine</t>
  </si>
  <si>
    <t>Deebet</t>
  </si>
  <si>
    <t>1032xxx1;
1532xxx1</t>
  </si>
  <si>
    <t>RV 01</t>
  </si>
  <si>
    <t>D</t>
  </si>
  <si>
    <t>Nõuete vähenemine</t>
  </si>
  <si>
    <t>Kreedit</t>
  </si>
  <si>
    <t>1032xxx9;
1532xxx9</t>
  </si>
  <si>
    <t>RV 02</t>
  </si>
  <si>
    <t>K</t>
  </si>
  <si>
    <t>Selle fondi (3) asemel kasutatakse investeeringute (4) fonde</t>
  </si>
  <si>
    <t>150;151</t>
  </si>
  <si>
    <t>Muutus laenukohustustes</t>
  </si>
  <si>
    <t>Laenukohustused (PASSIVA)</t>
  </si>
  <si>
    <t>Kohustuste suurenemine</t>
  </si>
  <si>
    <t>2081xxx1;
2581xxx1</t>
  </si>
  <si>
    <t>2080xxx1;
2580xxx1</t>
  </si>
  <si>
    <t>2082xxx1;
2582xxx1</t>
  </si>
  <si>
    <t>kontsessiooni kokkulepete vähenemine</t>
  </si>
  <si>
    <t>2086xxx1
2586xxx1</t>
  </si>
  <si>
    <t>200xxxx1-258xxxx1</t>
  </si>
  <si>
    <t>Kohustuste vähenemine</t>
  </si>
  <si>
    <t>2081xxx9;
2581xxx9</t>
  </si>
  <si>
    <t>2080xxx9;
2580xxx9</t>
  </si>
  <si>
    <r>
      <t xml:space="preserve">liisingukohustuse vähenemine (kapitaliliisingu maksed </t>
    </r>
    <r>
      <rPr>
        <i/>
        <sz val="10"/>
        <rFont val="Arial"/>
        <family val="2"/>
      </rPr>
      <t>(rahaline))</t>
    </r>
  </si>
  <si>
    <t>2082xxx9;
2582xxx9</t>
  </si>
  <si>
    <t>2086xxx9
2586xxx9</t>
  </si>
  <si>
    <t>200xxxx9-258xxxx9</t>
  </si>
  <si>
    <t>Uus tn 19 / Vene tn 28 Okasroosikese loss - HTM leping</t>
  </si>
  <si>
    <t>Uus tn 19 / Vene tn 28 Okasroosikese loss - elektrisüsteemi uuendamine - katuserahad</t>
  </si>
  <si>
    <t>uute klasside mööbli ost</t>
  </si>
  <si>
    <t>ruumide ümberehitus ja sisustamine, tuleohutusnõuete täitmine</t>
  </si>
  <si>
    <t>kanalisatsioonitrassi vahetus, elektritööd ja ruumide osaline remont</t>
  </si>
  <si>
    <t>küttetoru vahetus</t>
  </si>
  <si>
    <t xml:space="preserve">Estonia pst 8 katuse karniisi ekspertiis </t>
  </si>
  <si>
    <t>tualettruumide remonttööd</t>
  </si>
  <si>
    <t>Kristiine Tegevuskeskus lokaalse tulekahju turvasüsteemi paigaldus</t>
  </si>
  <si>
    <t>katuse, vihmaveesüsteemide remont ja torustike isoleerimine</t>
  </si>
  <si>
    <t>turvauste sulgurid</t>
  </si>
  <si>
    <t>kütteavarii likvideerimine</t>
  </si>
  <si>
    <t>rühmaruumi ümberehitus</t>
  </si>
  <si>
    <t>piirdeaia ja tualettruumi remont</t>
  </si>
  <si>
    <t>põrandate ja akende taastusremont</t>
  </si>
  <si>
    <t>hoone trepikoja remont (Turu tn 8)</t>
  </si>
  <si>
    <t>Tallinna Sikupilli Lasteaied</t>
  </si>
  <si>
    <t>tööõpetusklassi aspiratsioonisüsteemi ehitus</t>
  </si>
  <si>
    <t>akende kiletamine</t>
  </si>
  <si>
    <t>asenduspinna remont (Vilde tn 69)</t>
  </si>
  <si>
    <t>põrandate ja valgustuse remont, väliskatendite uuendamine</t>
  </si>
  <si>
    <t>Tallinna Järveotsa Gümnaasium (TJG)</t>
  </si>
  <si>
    <t>Tallinna Vaimse Tervise Keskuse (Lõime 29a) hoone sisustus</t>
  </si>
  <si>
    <t xml:space="preserve">Maailma avastades keel selgeks    </t>
  </si>
  <si>
    <t>Tallinan Loitsu Lasteaed</t>
  </si>
  <si>
    <t>kanalisatsioonitrassi avariiremont ja keldritorustiku remont</t>
  </si>
  <si>
    <t>Uus tn 19 / Vene tn 28 Okasroosikese loss - õppehoone remondi ettevalmistus</t>
  </si>
  <si>
    <t>töökodade valgustus ja küttesüsteemi remont</t>
  </si>
  <si>
    <t>hoone sokli ja karniiside remont</t>
  </si>
  <si>
    <t>Tallinna Sipsiku Lasteaed</t>
  </si>
  <si>
    <t>Tallina Päevalille Lasteaed</t>
  </si>
  <si>
    <t>tuletõkkeuksed ja elektripaigaldise korrastamine</t>
  </si>
  <si>
    <t>tuleohutusnõuete täitmine ja katuse remont  (Pärnu mnt 109a)</t>
  </si>
  <si>
    <t>varikatuste ja välistreppide remont</t>
  </si>
  <si>
    <t>turvatööd ja ruumide remont</t>
  </si>
  <si>
    <t>santehnilised ja elektritööd</t>
  </si>
  <si>
    <t>koridoride ja üldruumide remont</t>
  </si>
  <si>
    <t>varikatuste remont ja turvauste paigaldamine</t>
  </si>
  <si>
    <t>Lastesõim Hellik</t>
  </si>
  <si>
    <t>Tallinan Pae Gümnaasium</t>
  </si>
  <si>
    <t>spordiväljaku katendite renoveerimine</t>
  </si>
  <si>
    <t>STA Paldiski mnt 48a lastekaitsjate ruumide kohandamine ja sisustus</t>
  </si>
  <si>
    <t>Pneumohalli hoisutamiseks merekonteinerite rent</t>
  </si>
  <si>
    <t>Pirita Velodroomi hoone katuse remont</t>
  </si>
  <si>
    <t>Poska tn (Vesivärava tn – Narva mnt)</t>
  </si>
  <si>
    <t>Kadaka tee (Ehitajate tee–Akadeemia tee)</t>
  </si>
  <si>
    <t>Raja tn (Akadeemia tee – Üliõpilaste tee)</t>
  </si>
  <si>
    <t>Lennujaama tee laiendamine</t>
  </si>
  <si>
    <t>Nisu tn (Sõle tn - Ristiku tn) rekonstr.</t>
  </si>
  <si>
    <t>Tähetorni tn (Paldiski mnt – Kadaka pst)</t>
  </si>
  <si>
    <t>Ehitajate tee suusatunnel</t>
  </si>
  <si>
    <t>Koidu tn (Paldiski mnt–Endla tn),sh ristmik</t>
  </si>
  <si>
    <t>Roosikrantsi tn taastusremont</t>
  </si>
  <si>
    <t>Pärnamäe tee ja Muuga tee ristmiku rek.</t>
  </si>
  <si>
    <t>P. Pinna tn rekonstrueerimine</t>
  </si>
  <si>
    <t>Tallinna geomõõdistuste infosüsteem - Geoveeb</t>
  </si>
  <si>
    <t>12 91 47 007 0</t>
  </si>
  <si>
    <t>Tallinna geomõõdistuste infosüsteem - Geoveeb (RIA)</t>
  </si>
  <si>
    <t>turvavalgustite paigaldamine</t>
  </si>
  <si>
    <t>tuleohutusnõuete täitmine</t>
  </si>
  <si>
    <t>soojatrassi avariiremont</t>
  </si>
  <si>
    <t>lukusüsteemide vahetus</t>
  </si>
  <si>
    <t>Spordirajatiste rajamine LOV-sse (ümberjaotatav)</t>
  </si>
  <si>
    <t>Kopli rulapark</t>
  </si>
  <si>
    <t>suletud!</t>
  </si>
  <si>
    <t>liikumisaktiivsust suurendavate vahendite ostuks</t>
  </si>
  <si>
    <t>jalgrattaparklate ja liikumisväljakute rajamine koolide juurd</t>
  </si>
  <si>
    <t xml:space="preserve">(tegemist on reseriviga, kust jagatakse vahendeid, siia täitmist ei teki)                                                     </t>
  </si>
  <si>
    <t xml:space="preserve">(tegemist on reserviga, kust jagatakse vahendeid, siia täitmist ei teki)                                                     </t>
  </si>
  <si>
    <t>228 01 01 11 0</t>
  </si>
  <si>
    <t>STA lastekaitse kulud</t>
  </si>
  <si>
    <t>223 14 81 91 0</t>
  </si>
  <si>
    <t>1291230380</t>
  </si>
  <si>
    <t>Euroopa komisjon "Noor Meister"</t>
  </si>
  <si>
    <t>Euroopa Komisjon "Noor Meister"</t>
  </si>
  <si>
    <t>2234349000</t>
  </si>
  <si>
    <t>Iru Hooldekodu avariiväljapääs</t>
  </si>
  <si>
    <t>täiskasvanute koolitus</t>
  </si>
  <si>
    <t>2234350000</t>
  </si>
  <si>
    <t>Kaasaegse eelkooli väljakutsed  (Challenges of modern preschool)</t>
  </si>
  <si>
    <t>1291230390</t>
  </si>
  <si>
    <t>elektrisüsteemi ja valgustuse remont, muusikasaali korrastamine</t>
  </si>
  <si>
    <t>katuse ja fassaadi osalised remonttööd</t>
  </si>
  <si>
    <t>üldruumide remonttööd (Kreutzwaldi 25)</t>
  </si>
  <si>
    <t>algklasside garderoobisüsteemide ost</t>
  </si>
  <si>
    <t>Valgustatuse testmõõdistused</t>
  </si>
  <si>
    <t>Tallinna  21. Kool</t>
  </si>
  <si>
    <r>
      <rPr>
        <sz val="11"/>
        <rFont val="Calibri"/>
        <family val="2"/>
        <charset val="186"/>
      </rPr>
      <t>Tallinna Lilleküla Gümnaasium ja Tallinna 53. Keskkool</t>
    </r>
  </si>
  <si>
    <t>Kultuurikeskus Lindakivi huviringide maja remont</t>
  </si>
  <si>
    <t>248 12 11 20 0</t>
  </si>
  <si>
    <t>turismiturunduse projektid (toetused)</t>
  </si>
  <si>
    <t>248 12 11 21 0</t>
  </si>
  <si>
    <t>toetus Eesti Suusaliidule</t>
  </si>
  <si>
    <t>Salme Kultuurikeskuse kohvik</t>
  </si>
  <si>
    <t>Vana-Rannamõisa tee äärde koerte jalutusväljaku rajamine</t>
  </si>
  <si>
    <t>Spordialaliitude toetamine</t>
  </si>
  <si>
    <t>225 19 02 00 0</t>
  </si>
  <si>
    <t>Motivatsioonitasu (Tallinna Botaanikaaed)</t>
  </si>
  <si>
    <t>BC Kalev / Cramo</t>
  </si>
  <si>
    <t>Käsipalliklubi HC Tallinn</t>
  </si>
  <si>
    <t>226 24 11 01 0</t>
  </si>
  <si>
    <t>226 24 11 02 0</t>
  </si>
  <si>
    <t>226 24 11 99 0</t>
  </si>
  <si>
    <t>toetus Tallinna esindusvõistkondadele - jaotamata</t>
  </si>
  <si>
    <t>EAA (Euroopa Kergejõustikuliit) aastakonverents ja gala</t>
  </si>
  <si>
    <t>Eesti-Läti Korvpalliliiga Final Four Tallinn</t>
  </si>
  <si>
    <t xml:space="preserve">Velotuur Tour of Estonia </t>
  </si>
  <si>
    <t>World Select Invite (U14 jäähokiturniir)</t>
  </si>
  <si>
    <t xml:space="preserve">MTÜ Tallinn Open-Kr. Palusalu Noorte Maadlusvõistlus </t>
  </si>
  <si>
    <t>Ott Tänaku Rallipäev</t>
  </si>
  <si>
    <t>Number One Fight Show (taipoksi võistlus)</t>
  </si>
  <si>
    <t>Dual Fight Series (kickpoksi võistlus)</t>
  </si>
  <si>
    <t>226 24 02 11 0</t>
  </si>
  <si>
    <t>226 24 02 12 0</t>
  </si>
  <si>
    <t>226 24 02 13 0</t>
  </si>
  <si>
    <t>226 24 02 14 0</t>
  </si>
  <si>
    <t>226 24 02 15 0</t>
  </si>
  <si>
    <t>226 24 02 16 0</t>
  </si>
  <si>
    <t>226 24 02 17 0</t>
  </si>
  <si>
    <t>226 24 02 81 0</t>
  </si>
  <si>
    <t>sprinklersüsteemi automaatika remont</t>
  </si>
  <si>
    <t>söögisaali eskiisprojekt söögisaali remont</t>
  </si>
  <si>
    <t>Juhkentali õppehoone piirdeaia remont</t>
  </si>
  <si>
    <t>täiendavate õpperuumide inventari ost</t>
  </si>
  <si>
    <t>Tallinna Kesklinna Vene Gümnaasium (TKVG)</t>
  </si>
  <si>
    <t>Tallinna 21. Kool</t>
  </si>
  <si>
    <t>Tallinna Läänemere Gümnaasium  (TLMG)</t>
  </si>
  <si>
    <t>piirdeaia ja basseini remont</t>
  </si>
  <si>
    <t>katuse ja väravate remont</t>
  </si>
  <si>
    <t>Vabaduse pst 135 hoone piirdeaia remont</t>
  </si>
  <si>
    <t>üldruumide remont (Oru õppehoone, Gonsiori 38)</t>
  </si>
  <si>
    <t>uste magnetite paigaldus</t>
  </si>
  <si>
    <t>223 20 21 42 0</t>
  </si>
  <si>
    <t>Tallinna Päeva etteütlus (LE)</t>
  </si>
  <si>
    <t>Eest keele süvaõpe venekeelsete koolide ja lasteaedade töötajatele (LE)</t>
  </si>
  <si>
    <t>239 11 95 00 0</t>
  </si>
  <si>
    <t>linnale kuuluvate kinnistute hooldamine</t>
  </si>
  <si>
    <t>C-korpuse katuse, sadeveepüstikute ja siseruumide avariiremont</t>
  </si>
  <si>
    <t>Tallinna Laste Turvakeskuse (Nõmme tee hoone) renoveerimine ja soetused</t>
  </si>
  <si>
    <t>Tugikeskus Juks asfalteerimistööd</t>
  </si>
  <si>
    <t>228 81 30 00 0</t>
  </si>
  <si>
    <t>MTÜ Fond Rõõmukuulutus</t>
  </si>
  <si>
    <t>Roosiaia rajamine Komandandi aeda (Kadrioru Park)</t>
  </si>
  <si>
    <t>231 98 07 00 0</t>
  </si>
  <si>
    <t>225 04 24 00 0</t>
  </si>
  <si>
    <t xml:space="preserve">Kirjandustänava festival </t>
  </si>
  <si>
    <t xml:space="preserve">Suunaviidad ja infotahvlid (turismiinfo) </t>
  </si>
  <si>
    <t>Mobiilsed liiklustõkised</t>
  </si>
  <si>
    <t>Raua haljaku rajamine</t>
  </si>
  <si>
    <t>Tallinna väikese ringtee rajamine (projekteerimine)</t>
  </si>
  <si>
    <t>Sihtotstarbeline tegevustoetus Tallinna Tehnikaülikoolile (TalTech City)</t>
  </si>
  <si>
    <t>220 07 80 00 0</t>
  </si>
  <si>
    <t>õigusaktide infosüsteemi Teele juurutamise projekt</t>
  </si>
  <si>
    <t>223 40 40 00 0</t>
  </si>
  <si>
    <t>1263230990</t>
  </si>
  <si>
    <t xml:space="preserve">Digivahendid - võti eesti keele õppe mitmekesistamiseks    </t>
  </si>
  <si>
    <t>1289230640</t>
  </si>
  <si>
    <t>Prantsuse Suursaatkond Eestis</t>
  </si>
  <si>
    <t>Sõle Jalgpalliväljak. Jalgpalli halli demontaaz ja aia ehitus</t>
  </si>
  <si>
    <t>Kristiine Sport</t>
  </si>
  <si>
    <t>Lumekahuri soetamine</t>
  </si>
  <si>
    <t>Liikumisväljakud</t>
  </si>
  <si>
    <t>Jalgrattaparklad</t>
  </si>
  <si>
    <t>Tallinna Mustjõe Gümnaasium</t>
  </si>
  <si>
    <t xml:space="preserve">rattahoidlate ost </t>
  </si>
  <si>
    <r>
      <t xml:space="preserve">Spordasutuste remonttööd ja soetused </t>
    </r>
    <r>
      <rPr>
        <sz val="11"/>
        <rFont val="Calibri"/>
        <family val="2"/>
        <charset val="186"/>
        <scheme val="minor"/>
      </rPr>
      <t>(ümberjaotatav)</t>
    </r>
  </si>
  <si>
    <t>Tallinna Spordihall</t>
  </si>
  <si>
    <t>Vikerlase pneumohall</t>
  </si>
  <si>
    <t>lauatennise saali remont</t>
  </si>
  <si>
    <t>Tarbesõiduk</t>
  </si>
  <si>
    <t>Jäähalli lisavalgustus</t>
  </si>
  <si>
    <t>Lipuheiskamise seade</t>
  </si>
  <si>
    <t>Kristiine spordihall, kemijajaam</t>
  </si>
  <si>
    <t>Kadaka spordihall, elektrooniline tabloo</t>
  </si>
  <si>
    <t>trepikäsipuud (Pallasti 21a)</t>
  </si>
  <si>
    <t>evakuatsioonipääsude taastamine ja elektrikilpide vahetus</t>
  </si>
  <si>
    <t>Tallinna Kiikhobu Lastaiad</t>
  </si>
  <si>
    <t xml:space="preserve">(Kraavi 10) karniiside remont (Kraavi 10) </t>
  </si>
  <si>
    <t>uue rühma avamine ja fassaadi remont</t>
  </si>
  <si>
    <t>tööõpetuse klassi üleviimine uuele pingesüsteemile (Suur-Kloostri 16)</t>
  </si>
  <si>
    <t>peahoone ventilatsiooni korrastamine ja õpperuumide põrandate remont (Suur-Kloostri 16)</t>
  </si>
  <si>
    <t>vundamentide remont ja spordisaali taastamine</t>
  </si>
  <si>
    <t>algklasside maja remonttööd</t>
  </si>
  <si>
    <t>1263231000</t>
  </si>
  <si>
    <t xml:space="preserve">Ettevõtluse IduEDU – ettevõtlusõppe läbiviimise toetamine Tallinna koolides - Ettevõtluse IduEDU    </t>
  </si>
  <si>
    <t>12 91 28 016 0</t>
  </si>
  <si>
    <t>Lastekaitsespetsialistide õppevisiit Põhjamaadesse (Põhja- ja Baltimaade avaliku halduse mobiilsusprogramm)</t>
  </si>
  <si>
    <t>228 82 56 00 0</t>
  </si>
  <si>
    <t>projekt "Lastekaitsespetsialistide õppevisiit Põhjamaadesse"</t>
  </si>
  <si>
    <t>1261230310</t>
  </si>
  <si>
    <t>Progetiigri seadmete soetamine</t>
  </si>
  <si>
    <t>teadusfestival "101 teadlast Eestile"</t>
  </si>
  <si>
    <t>116 05 31 01 0</t>
  </si>
  <si>
    <t>Rahvaülikool õppetasu keeled</t>
  </si>
  <si>
    <t>1291230400</t>
  </si>
  <si>
    <t>Avaliku toitlustamise innovaatilised strateegiad - StratKIT 
(INTERREG / Läänemere regiooni programm)</t>
  </si>
  <si>
    <t>2234351000</t>
  </si>
  <si>
    <t>keemiaklassi remont</t>
  </si>
  <si>
    <t>garderoobiruumide remont ja mööbli ost</t>
  </si>
  <si>
    <t>elektrisüsteemi vastavuse kontroll (Vilde tee 69)</t>
  </si>
  <si>
    <t>piirdeia remont  (Külvi 14 hoone)</t>
  </si>
  <si>
    <t>san.tehnilised avariitööd ja elektrisüsteemi vastavusse viimine</t>
  </si>
  <si>
    <t>trepikoja remont</t>
  </si>
  <si>
    <t>piireaia remont</t>
  </si>
  <si>
    <t>225 37 41 40 0</t>
  </si>
  <si>
    <t>MTÜ Tantsupeomuuseum (projekt „Ühendusmaa on Eestimaa“)</t>
  </si>
  <si>
    <t xml:space="preserve">Õpetajate õpiränded kooli õpikeskkonna ja meeskonnatöö arendamiseks - Õpetajate õpiränded    </t>
  </si>
  <si>
    <t>Eduard Vilde tee 113c ja Ehitajate tee 50b kõnnitee</t>
  </si>
  <si>
    <t>Võimestades õpetajat (Empowering teachers)</t>
  </si>
  <si>
    <t>Talllinna Kiirabi päikesepatareide paigaldamine</t>
  </si>
  <si>
    <t>Tallinna Perekeskuse kanalisatsioonitööd</t>
  </si>
  <si>
    <t>Vaimse Tervise Keskuse Iru Noortemaja remonttööd</t>
  </si>
  <si>
    <t>Tallinna Laste Turvakeskuse pallikaitsevõrgu vahetamine</t>
  </si>
  <si>
    <t xml:space="preserve">Projekt "Tallinna Haigla" </t>
  </si>
  <si>
    <t>277 35 50 00 0</t>
  </si>
  <si>
    <t>Lasnamäe Tervisekeskuse meditsiinitehnoloogia eelprojekt</t>
  </si>
  <si>
    <t>joonemasina ja jalgpalliväravate soetamine</t>
  </si>
  <si>
    <t xml:space="preserve">Kalda 1e korvpalliväljaku ehitustööd </t>
  </si>
  <si>
    <t>Tallinna Tehnikagümnaasiumi</t>
  </si>
  <si>
    <t>12 99 42 002 0</t>
  </si>
  <si>
    <t xml:space="preserve">Põhjamaade Ministrite Nõukogult Põhja- ja Baltimaade avaliku halduse mobiilsusprogrammi projektile „Koostöö ja kogemuste vahetamine ühistranspordisüsteemide parendamiseks“ </t>
  </si>
  <si>
    <t>242 70 22 00 0</t>
  </si>
  <si>
    <t>Välisrahastusega projekt „Koostöö ja kogemuste vahetamine ühistranspordisüsteemide parendamiseks“ (Põhjamaade Ministrite Nõukogu)</t>
  </si>
  <si>
    <t>116 66 03 030</t>
  </si>
  <si>
    <t>ühiskaardi müük (TIK) 0%</t>
  </si>
  <si>
    <t xml:space="preserve">Sääse tn 11a multifunktsionaalse palliplatsi ehitustööd </t>
  </si>
  <si>
    <t>1263233110</t>
  </si>
  <si>
    <t xml:space="preserve">Keeleõpe läbi tantsu </t>
  </si>
  <si>
    <t>Muutunud õpikäsitus võõrkeeleõppes</t>
  </si>
  <si>
    <t>Virmalise Lasteaia õpetajad MÕKi otsimas! (VÕMÕK)</t>
  </si>
  <si>
    <t>Lastestaadioni parendus ja inventari soetus</t>
  </si>
  <si>
    <t>evakuatsiooniukse paigaldamine</t>
  </si>
  <si>
    <t>rühmaruumi avariijärgne remont</t>
  </si>
  <si>
    <t>kõrvalhoone ja asfaldi remont</t>
  </si>
  <si>
    <t>õueala remont</t>
  </si>
  <si>
    <t>Mäe õppehoone ruumide lükandseinad</t>
  </si>
  <si>
    <t>veetorustike ja sprinklersüsteemi remont</t>
  </si>
  <si>
    <t>spordiväljaku remondiprojekt</t>
  </si>
  <si>
    <t>1262230030</t>
  </si>
  <si>
    <t>1263231010</t>
  </si>
  <si>
    <t>Keelekohvik</t>
  </si>
  <si>
    <t xml:space="preserve">Kaasavat haridust rakendav Kadrioru Saksa Gümnaasium </t>
  </si>
  <si>
    <t>12 11 28 043 0</t>
  </si>
  <si>
    <t>Haabersti klubimaja töö tugevdamine läbi rahvusvaheliste klubimajade standarditega vastavusse viimise</t>
  </si>
  <si>
    <t>Tallinan Vaimse Tervise Keskus</t>
  </si>
  <si>
    <t>228 82 57 00 0</t>
  </si>
  <si>
    <t>projekt "Haabersti klubimaja töö tugevdamine läbi rahvusvaheliste klubimajade standarditega vastavusse viimise"</t>
  </si>
  <si>
    <t>Lugemissaali remont (Estonia pst 8)</t>
  </si>
  <si>
    <t>pillifond (reserv)</t>
  </si>
  <si>
    <t>Orel</t>
  </si>
  <si>
    <t xml:space="preserve">Viiekeelne kontrabass </t>
  </si>
  <si>
    <t>225 04 92 00 0</t>
  </si>
  <si>
    <t>Wiiralti kunstipreemia</t>
  </si>
  <si>
    <t>Tallinna  Jaan Poska Lasteaed</t>
  </si>
  <si>
    <t>katuse ja trepikoja avariiremont</t>
  </si>
  <si>
    <t>basseiniseadmete remont</t>
  </si>
  <si>
    <t>õppehoone ventilatsioonisüsteemi ja tuulekoja remont (Kopli 102A)</t>
  </si>
  <si>
    <t>õppehoone vundamentide kindlustamine (Vene tn 22)</t>
  </si>
  <si>
    <t>õppehoone ruumide remont (Amburi 19)</t>
  </si>
  <si>
    <t>söökla ja tunneli katuse avariiremont (Suur-Kloostri 16)</t>
  </si>
  <si>
    <t xml:space="preserve"> õpilasmööbli soetus moodulisse</t>
  </si>
  <si>
    <t>elektrisüsteemi vastavusse viimine (asenduspinnal 37. KK)</t>
  </si>
  <si>
    <t>Tallinna Kunstigümnaasiumi (TKG)</t>
  </si>
  <si>
    <t>Gustav Adolfi Gümnaasiumi (GAG)</t>
  </si>
  <si>
    <t>II korrusel asuvate ruumide  remont ja ettevalmistus ettevõtlusküla rajamiseks</t>
  </si>
  <si>
    <t>huvikoolid</t>
  </si>
  <si>
    <t>Muud hariduse abiteenused</t>
  </si>
  <si>
    <t>Tallinna Puuetega Inimeste Koja seinte viimistlus ja betoonpanduse ehitus</t>
  </si>
  <si>
    <t>Mutionu Lasteaed</t>
  </si>
  <si>
    <t>turvatööd</t>
  </si>
  <si>
    <t>Linnamäe Lasteaed</t>
  </si>
  <si>
    <t>Tallinna Humanitaargümnaasium (THG)</t>
  </si>
  <si>
    <t>garderoobibokside ehitus</t>
  </si>
  <si>
    <t>piirdeaed</t>
  </si>
  <si>
    <t>12 68 28 002 0</t>
  </si>
  <si>
    <t>KredExilt päikesepaneelide investeeringutoetus</t>
  </si>
  <si>
    <t>Tallinna Kiirabi</t>
  </si>
  <si>
    <t xml:space="preserve">Nordplus programmi välisprojekt "Loov õppimine, kriitiline mõtlemine ja õuesõpe"
Creative learning via critical thinking and outdoor activities </t>
  </si>
  <si>
    <t>1291230410</t>
  </si>
  <si>
    <t>2234352000</t>
  </si>
  <si>
    <t>1267231570</t>
  </si>
  <si>
    <t>Tallinna Nõmme Noortemaja loodusringide õpilaste loodusvarade uurimise välipraktikumi laager</t>
  </si>
  <si>
    <t>uue rühmaruumi avamine ja ruumide akustika</t>
  </si>
  <si>
    <t>veeavarii järgne remont</t>
  </si>
  <si>
    <t>evakuatsiooniuste paigaldamine</t>
  </si>
  <si>
    <t>Tallinna  Lotte Lasteaed</t>
  </si>
  <si>
    <t>Tallinna Lasteaia Delfiin</t>
  </si>
  <si>
    <t>võimla remont</t>
  </si>
  <si>
    <t>õpilasmööbli ost  (Amburi 19)</t>
  </si>
  <si>
    <t>evakuatsiooniuksed, saali põranda remont ja siseruumide remont</t>
  </si>
  <si>
    <t>Uus maja, uued võimalused (New building, new opportunities)</t>
  </si>
  <si>
    <t xml:space="preserve">Rahvusvahelise kogemuse kasutamine Tallinna Rahvaülikooli tegevuste arendamisel </t>
  </si>
  <si>
    <t>225 28 81 50 0</t>
  </si>
  <si>
    <t>Kännukuke raamatukogu ventilatsioonisüsteemi rekonstrueerimine</t>
  </si>
  <si>
    <t>1263231020</t>
  </si>
  <si>
    <t xml:space="preserve">Eesti keele õppimine lauldes ja mängides Taime ja Muinasjutu lasteaedades </t>
  </si>
  <si>
    <t xml:space="preserve">Koostöö ja sünergia edendamine, õppemeetodite kaasajastamine ja Inspireeriva õpikeskkonna loomine rahvusvahelise kogemuse vahetuse toel </t>
  </si>
  <si>
    <t>223 11 81 11 0</t>
  </si>
  <si>
    <t>115 71 40 00 0</t>
  </si>
  <si>
    <t>Koostööleping Allfilm OÜ, filmivõtted</t>
  </si>
  <si>
    <t>38889000</t>
  </si>
  <si>
    <t>Lasnamäe LOV Mahtra investeering</t>
  </si>
  <si>
    <t>116 66 04 000</t>
  </si>
  <si>
    <t>Postmarkide müük</t>
  </si>
  <si>
    <t>116 66 04 010</t>
  </si>
  <si>
    <t>postmarkide müük (TIK)</t>
  </si>
  <si>
    <t>116 66 09 000</t>
  </si>
  <si>
    <t>Vahendustasu</t>
  </si>
  <si>
    <t>116 66 09 010</t>
  </si>
  <si>
    <t>vahendustasu (TIK)</t>
  </si>
  <si>
    <t xml:space="preserve"> kütte- ja ventilatsioonisüsteemi renoveerimine</t>
  </si>
  <si>
    <t>Tallinna  Nurmenuku Lasteaed</t>
  </si>
  <si>
    <t>ATS süsteemi korrastamine</t>
  </si>
  <si>
    <t>piksekaitse ja maandustööd (Oru õppehoone, Gonsiori 38)</t>
  </si>
  <si>
    <t>Linnaosa spordiväljakute parendamine</t>
  </si>
  <si>
    <t>Projekt "ÖKOSAARED" - Urban Eco Islands. Aegna saare arendamine uuenduslikuks säästva loodusturismi sihtkohaks</t>
  </si>
  <si>
    <t>12 91 45 020 0</t>
  </si>
  <si>
    <t>Inglisekeelsete ainete ja inglise keele õpetajate kaasamine kooli keelekümblusprogrammi</t>
  </si>
  <si>
    <t>Projekt "Kunst on kõigile"</t>
  </si>
  <si>
    <t>12 64 27 038 0</t>
  </si>
  <si>
    <t>Noorte sotsiaalset ettevõtlust edendav arenguprogramm</t>
  </si>
  <si>
    <r>
      <t xml:space="preserve">Loomingulised meeled </t>
    </r>
    <r>
      <rPr>
        <sz val="8"/>
        <rFont val="Calibri"/>
        <family val="2"/>
        <charset val="186"/>
      </rPr>
      <t>(Erasmus+Noorte ja noorsootöötajate õpirännet KA1 Euroopa Vabatahtlik Teenistus)</t>
    </r>
  </si>
  <si>
    <t>1206230320</t>
  </si>
  <si>
    <t>Tütarlastekoori Ellerhein kontsertreis Hiina Rahvavabariiki</t>
  </si>
  <si>
    <t>Pirita Sotsiaalkeskuse pesuruumi põranda remont</t>
  </si>
  <si>
    <t xml:space="preserve">Tallinna Kopli Ametikooli õpilaste praktikateekond Euroopasse    </t>
  </si>
  <si>
    <t>Õpime läbi koostöö (We Learn through Collaboration - WLTC)</t>
  </si>
  <si>
    <t>12 64 27 037 0</t>
  </si>
  <si>
    <t>1264270390</t>
  </si>
  <si>
    <t>välistrepi remont</t>
  </si>
  <si>
    <t>vihmaveesüsteemi ja sokli remont</t>
  </si>
  <si>
    <t>asfaltkatete osaline remont</t>
  </si>
  <si>
    <t>palliväljakute remont</t>
  </si>
  <si>
    <t>invatõstukid</t>
  </si>
  <si>
    <t>225 96 00 00 0</t>
  </si>
  <si>
    <t>Koostööleping Allfilm OÜ-ga</t>
  </si>
  <si>
    <t>225 96 01 00 0</t>
  </si>
  <si>
    <t>Koostöölepingute kulud</t>
  </si>
  <si>
    <t>piirdeaia remont ja pesuruumi avariiremont</t>
  </si>
  <si>
    <t>kanalisatsioonikaevu remont</t>
  </si>
  <si>
    <t>drenaažipumba vahetus</t>
  </si>
  <si>
    <t>Tallinna Humanitaargümnaasium parimate praktikate otsingul</t>
  </si>
  <si>
    <t>Kalamaja muusuemi püsiekspositsioon</t>
  </si>
  <si>
    <t>mänguväljakute remont</t>
  </si>
  <si>
    <t>kanalisatsioonikaevu remont (Kangru 6)</t>
  </si>
  <si>
    <t>Tallinna Sotsiaaltöö Keskuse kodutute varjupaiga (Merelahe tee 4) remont</t>
  </si>
  <si>
    <t>1264270400</t>
  </si>
  <si>
    <t>Projekt "Ära vihka, tolereeri"</t>
  </si>
  <si>
    <t>Välisrahastusega projekt "Minu roheline identiteet"
(Programm: Nordplus Adult)</t>
  </si>
  <si>
    <t>Välisrahastusega projekt "Minu roheline identiteet"</t>
  </si>
  <si>
    <t>mänguväljaku piirdeaed (Vase tn 5)</t>
  </si>
  <si>
    <t>Tedre tn 58 spordiväljaku välisvalgustuse rajamine</t>
  </si>
  <si>
    <t>Energia tn 6c maa-alale- rajatava treeningväljaku seademete soetamine</t>
  </si>
  <si>
    <t>Kadaka Spordihalli põranda renoveerimine</t>
  </si>
  <si>
    <t>Tark ekraan (Loomaaed 80)</t>
  </si>
  <si>
    <t>Tallinna Loomaaed / Tallinna Kultuuriamet</t>
  </si>
  <si>
    <t>1263231030</t>
  </si>
  <si>
    <t>Lasteaed Naeratus ja Lasteaed Rukkirääk keelealane koostööprojekt</t>
  </si>
  <si>
    <t>Lasteaed Rukkrääk</t>
  </si>
  <si>
    <t>reoveepumba renoveerimine</t>
  </si>
  <si>
    <t>Kopli 98, Põhja-Tallinna Noortekeskuse ees</t>
  </si>
  <si>
    <t>Valge saali helilahendus</t>
  </si>
  <si>
    <t>Korvpalliplatsi rajamine Mustamäe tee 134a</t>
  </si>
  <si>
    <t xml:space="preserve">STEAM alushariduses - lihtne ja lõbus! </t>
  </si>
  <si>
    <t>1264232970</t>
  </si>
  <si>
    <t>Pädev õpetaja, tõhusam tegelus, rõõmsam laps    </t>
  </si>
  <si>
    <t>220 85 28 00 0</t>
  </si>
  <si>
    <t>Tallinna maatoimingute infosüsteemi loomise eelanalüüs</t>
  </si>
  <si>
    <t>Tallinan Saksa Gümnaasium</t>
  </si>
  <si>
    <t>Kunstisild Tallinna ja Lissaboni vahel    </t>
  </si>
  <si>
    <t>12 89 28 005 0</t>
  </si>
  <si>
    <t>Tervise Arengu Instituut projektid</t>
  </si>
  <si>
    <t>228 82 58 00 0</t>
  </si>
  <si>
    <t xml:space="preserve">projekt "Imelised aastad" </t>
  </si>
  <si>
    <t>tervikrenoveerimine</t>
  </si>
  <si>
    <t xml:space="preserve">Tallinna Liivamäe Lasteaed </t>
  </si>
  <si>
    <t xml:space="preserve">Tallinna Vindi Lasteaed </t>
  </si>
  <si>
    <t>Kesklinna Sotsiaalkeskuse remonttööd ja soetused</t>
  </si>
  <si>
    <t>227 38 80 51 0</t>
  </si>
  <si>
    <t>Kalamaja muusuemi fassaadi rekonstrueerimine  (Kotzebue 16)</t>
  </si>
  <si>
    <t>Tallinna Lastekodu veeavarii likvideerimine</t>
  </si>
  <si>
    <t>Migratsioon Euroopas (Migration challenge Europe)</t>
  </si>
  <si>
    <t>kanalisatsioonitoru vahetus (Magdaleena 11/1)</t>
  </si>
  <si>
    <t>trepikäsipuude ja keldripiirde paigaldamine (Koidula 23)</t>
  </si>
  <si>
    <t>Lotte Lasteaed</t>
  </si>
  <si>
    <t>veerennide ja veetorude vahetus (Pihlaka 10)</t>
  </si>
  <si>
    <t>Tallinna Lasteaia Kraavikrõll</t>
  </si>
  <si>
    <t>44 turvavalgusti vahetamine</t>
  </si>
  <si>
    <t>piirdeaia uuendamine</t>
  </si>
  <si>
    <t>35 turvavalgusti vahetamine</t>
  </si>
  <si>
    <t>õueatraktsioonide korrastamine, fonolukkude vahetamine ja köögitrepi käsipuu</t>
  </si>
  <si>
    <t>mänguväljakute turvaaluste väljaehitamine</t>
  </si>
  <si>
    <t>abihoone kapitaalremont</t>
  </si>
  <si>
    <t>välisele piirdeaiale põrkepiirde talade paigaldamine</t>
  </si>
  <si>
    <t>Tallinna Luha Lasted</t>
  </si>
  <si>
    <t>hoovis kaevu rekonstrueerimine</t>
  </si>
  <si>
    <t>Tallinna Perekeskuse territooriumi asfalteerimine</t>
  </si>
  <si>
    <t xml:space="preserve">Keskkonnateadlikkuse suurendamine noore ühendamise kaudu - R.E.A.C.T. </t>
  </si>
  <si>
    <t>Tallinna Keskkonna- ja Kommunaalameti haldusala</t>
  </si>
  <si>
    <t>gaasikatla remont (Magdaleena 6)</t>
  </si>
  <si>
    <t>mänguväljaku kummikatte paigaldus (Vabaduse pst 135A)</t>
  </si>
  <si>
    <t>siseuste vahetus ja klassiuste renoveerimine</t>
  </si>
  <si>
    <t>välistrepi korrastamine (Kevade 8)</t>
  </si>
  <si>
    <r>
      <t>Tallinna Lasteaed Nõmmekannike</t>
    </r>
    <r>
      <rPr>
        <sz val="11"/>
        <color rgb="FFFF0000"/>
        <rFont val="Calibri"/>
        <family val="2"/>
        <charset val="186"/>
      </rPr>
      <t/>
    </r>
  </si>
  <si>
    <t>majasisese elektrisüsteemi uuendamiseks ja tarbimiskoha sisese elektrisüsteemi ajakohastamiseks</t>
  </si>
  <si>
    <t>116 08 28 00 0</t>
  </si>
  <si>
    <t>kinnise lasteasutuse teenus</t>
  </si>
  <si>
    <t>116 08 28 01 0</t>
  </si>
  <si>
    <t>228 13 13 00 0</t>
  </si>
  <si>
    <t>Tallinna Vaimse Tervise Keskuse klubimaja värvimistööd ja koristus</t>
  </si>
  <si>
    <t>Tallinna Botaanikaaia loodusteaduslike kogude arendamine ja
samblike kogu digitaliseerimine (skänneri soetamine)</t>
  </si>
  <si>
    <t>12 67 25 029 0</t>
  </si>
  <si>
    <t>Väikesed keeleõppijad  (Little language learners)</t>
  </si>
  <si>
    <t>Harku Sõudebaasi paadisilla korrastamine (Sõudebaasi tee 21)</t>
  </si>
  <si>
    <t>Tallinna Lastekodu tuleohutuse audit</t>
  </si>
  <si>
    <t>Meie keskkonnad (Our Spaces)</t>
  </si>
  <si>
    <t>Hea saab perfektseks (From Good to Perfect - We found a Societas Europaea)</t>
  </si>
  <si>
    <t>Täie auruga edasi! (Full STEAM Ahead!)</t>
  </si>
  <si>
    <t>Põhja-Tallinna Valitsus Paljassaare Sotsiaalmaja gaasikatla vahetus</t>
  </si>
  <si>
    <t>12 11 28 044 0</t>
  </si>
  <si>
    <t>Kogemusnõustaja koolituse korraldamine psüühikahäirega inimestele</t>
  </si>
  <si>
    <t>228 82 59 00 0</t>
  </si>
  <si>
    <t>projekt "Kogemusnõustaja koolituse korraldamine psüühikahäirega inimestele"</t>
  </si>
  <si>
    <t>„ACCESS - Kultuuri kättesaadavus kõikidele linnakodanikele” (ERF Urbact programm III projekt)</t>
  </si>
  <si>
    <t>Alustage õppeklassi - SLB (Start Learning Box)</t>
  </si>
  <si>
    <t>Erasmus+ agentuuride korraldatud seminaril osalemine (kontaktseminarid)</t>
  </si>
  <si>
    <t>Moderne õpetaja  (Modern Teacher)</t>
  </si>
  <si>
    <t>Tallinna Vaimse Tervise Keskuse ventilaatorite paigaldus</t>
  </si>
  <si>
    <t xml:space="preserve">Multikultuursus ja integratsioon </t>
  </si>
  <si>
    <t>1291230420</t>
  </si>
  <si>
    <t>Elukutsete labor (Professions' Lab)</t>
  </si>
  <si>
    <t>Nordplus programmi välisprojekt "Elukutsete labor" (Professions' Lab)</t>
  </si>
  <si>
    <t>2234353000</t>
  </si>
  <si>
    <t>Technopoly-Meere - Kuidas satub plastik vette? Ökoloogiline lähenemine tahvelarvutite kasutamisel loodusteaduste tunnis.</t>
  </si>
  <si>
    <t xml:space="preserve">Uue generatsiooni koolid hariduse valguses 4.0  </t>
  </si>
  <si>
    <t>Antud lühiajaline laen - nõude suurenemine</t>
  </si>
  <si>
    <t>Antud lühiajaline laen - tagasimakse laekumine</t>
  </si>
  <si>
    <t>387 10 21 00 0</t>
  </si>
  <si>
    <t>Tallinna linn -andja, SA Tallinna Televisioon - saaja</t>
  </si>
  <si>
    <t>320 10 21 00 0</t>
  </si>
  <si>
    <t>Tallinna linn - saaja, SA Tallinna Televsioon Televisioon - maksja</t>
  </si>
  <si>
    <t>115 01 32 21 0</t>
  </si>
  <si>
    <t>SA-lt Tallinna Televisioon</t>
  </si>
  <si>
    <t>843 95 00 00 0</t>
  </si>
  <si>
    <t>SA Tallinna Televisioon - muutus kohustustes</t>
  </si>
  <si>
    <t>843 95 01 00 0</t>
  </si>
  <si>
    <t>SA Tallinna Televisioon - kohustuste suurenemine</t>
  </si>
  <si>
    <t>843 95 11 00 0</t>
  </si>
  <si>
    <t>SA Tallinna Televisioon - kohustuste vähenemine</t>
  </si>
  <si>
    <t>12 67 45 030 0</t>
  </si>
  <si>
    <t>Õpperetkede korraldamine linnaelanikele erinevatel aastaaegadel</t>
  </si>
  <si>
    <t xml:space="preserve">Haabersti LOV SHK osakonna remont </t>
  </si>
  <si>
    <t>Vene tn 6 katuse remonttööd (Rahavülikool ja Linnamuuseum on seal hoones)</t>
  </si>
  <si>
    <t>228 81 31 00 0</t>
  </si>
  <si>
    <t>MTÜ Vivere kool</t>
  </si>
  <si>
    <t>225 37 41 41 0</t>
  </si>
  <si>
    <t xml:space="preserve">Mittetulundusühing Eesti Kultuuri Koda </t>
  </si>
  <si>
    <t>225 90 03 00 0</t>
  </si>
  <si>
    <t>SA Tallinna Televisioon telekanali tegevuse lõpetamise kulude reserv</t>
  </si>
  <si>
    <t>Toetus Eesti Muinsuskaitse Seltsile</t>
  </si>
  <si>
    <t>225 15 60 00 0</t>
  </si>
  <si>
    <t>230 11 04 00 0</t>
  </si>
  <si>
    <t>Erakorraliste lumeolude ja teede erakorralise puhastuse reserv</t>
  </si>
  <si>
    <t>230 11 04 01 0</t>
  </si>
  <si>
    <t>erakorraline lumevedu</t>
  </si>
  <si>
    <t>230 11 04 02 0</t>
  </si>
  <si>
    <t>teede erakorraline puhastus</t>
  </si>
  <si>
    <t>1291230430</t>
  </si>
  <si>
    <t xml:space="preserve">Nordplus programmi välisprojekt "Aktiivne ja tervislik eluaeg"
Active and Healthy Lifelong </t>
  </si>
  <si>
    <t>Reserv</t>
  </si>
  <si>
    <t>Linna eelarvestrateegiast tulenevate objektide ettevalmistustööd</t>
  </si>
  <si>
    <t>223 20 21 43 0</t>
  </si>
  <si>
    <t>Kiusamise ennetus- ja sekkumisprogrammide rakendamine (LE)</t>
  </si>
  <si>
    <t xml:space="preserve">242 20 01 01 0 </t>
  </si>
  <si>
    <t xml:space="preserve">242 20 01 02 0 </t>
  </si>
  <si>
    <t>liikluskorraldusvahendid</t>
  </si>
  <si>
    <t>teekattemärgistus</t>
  </si>
  <si>
    <t xml:space="preserve">Sõle SK pallisaali summutusvõrk </t>
  </si>
  <si>
    <t>1263231040</t>
  </si>
  <si>
    <t xml:space="preserve">Omavahelise suhtlemise ja koostöö kasu kaasava hariduspoliitika juurutamisel    </t>
  </si>
  <si>
    <t>Paljassaare hoiuala kaitsekorraldustööd – roostiku ja võsa lõikus, matkaradade niitmine</t>
  </si>
  <si>
    <t>1252231300</t>
  </si>
  <si>
    <t>sissesõidu värava väljaehitus</t>
  </si>
  <si>
    <t xml:space="preserve"> evakuatsioonitreppide ja –platvormide väljaehitamine (Päästeameti ettekirjutus)</t>
  </si>
  <si>
    <t>välistorustiku remonttööd</t>
  </si>
  <si>
    <t>piirdeaia osaline rekonstrueerimine, ohtliku tellistest varjualuse lammutamine ja teise taastamine, kanalisatsioonitrassi remonttööd (lasteaia turvalisustööd ja avariitööd)</t>
  </si>
  <si>
    <t>köögi ventilatsioonisüsteemi ehitustööde lõpetamine (avariitööd) (Arbu 15)</t>
  </si>
  <si>
    <t>sundventilatsioonisüsteemi rekonstrueerimine (Kangru 5 ja Kangru 6)</t>
  </si>
  <si>
    <t>Tallinna Lasteaia Mesipuu</t>
  </si>
  <si>
    <t>tuleohutuse tööd, turvavalgustuse väljaehitus, Päästeameti ettekirjutus. (Pallasti 39)</t>
  </si>
  <si>
    <t>turvalisuse tööde raames: tuleohutuse tööd (metallpiirdeaiad ja tuletõkke ukse paigaldus), Päästeameti ettekirjutus. (Pallasti 21a)</t>
  </si>
  <si>
    <t>piirdeaia väljavahetamine (lasteaia turvalisuse tööd)</t>
  </si>
  <si>
    <t>kunstkattega spordiväljaku rajamine</t>
  </si>
  <si>
    <t>Tallinna Merivälja Lasteaed</t>
  </si>
  <si>
    <t>Oskused 4.0 - kuidas saada tulevaseks professionaaliks? - Skills 4.0</t>
  </si>
  <si>
    <t>STEMiga sõbraks</t>
  </si>
  <si>
    <t xml:space="preserve">Haabersti Päevakeskus </t>
  </si>
  <si>
    <t>Nr</t>
  </si>
  <si>
    <t>Haldusala</t>
  </si>
  <si>
    <t>01.01. Tallinna Linnavolikogu Kantselei</t>
  </si>
  <si>
    <t>01. Linnavolikogu Kantselei</t>
  </si>
  <si>
    <t>02.01. Tallinn Linnakantselei</t>
  </si>
  <si>
    <t>02. Linnakantselei</t>
  </si>
  <si>
    <t>03.01. Tallinna Linnaarhiiv</t>
  </si>
  <si>
    <t>03. Linnaarhiiv</t>
  </si>
  <si>
    <t>04.01. Tallinna Perekonnaseisuamet</t>
  </si>
  <si>
    <t>04. Perekonnaseisuamet</t>
  </si>
  <si>
    <t>05.01. Haridusamet</t>
  </si>
  <si>
    <t>05. Haridusameti haldusala</t>
  </si>
  <si>
    <t>05.07. Õpetajate Maja</t>
  </si>
  <si>
    <t>05.08. Tallinna Õppenõustamiskeskus</t>
  </si>
  <si>
    <t>05.06. Huvikoolid</t>
  </si>
  <si>
    <t>05.04.Tallinna Kopli Ametikool</t>
  </si>
  <si>
    <t>05.03. Põhikoolid ja gümnaasiumid</t>
  </si>
  <si>
    <t>05.02. Koolieelsed lasteasutused</t>
  </si>
  <si>
    <t>06.06. Vene Kultuurikeskus</t>
  </si>
  <si>
    <t>06. Kultuuriameti haldusala</t>
  </si>
  <si>
    <t>06.01. Tallinna Kultuuriamet</t>
  </si>
  <si>
    <t xml:space="preserve">06.02. Tallinna Keskraamatukogu </t>
  </si>
  <si>
    <t xml:space="preserve">06.10. Tallinna Filharmoonia </t>
  </si>
  <si>
    <t xml:space="preserve">06.09. Tallinna Linnateater </t>
  </si>
  <si>
    <t xml:space="preserve">06.03. Tallinna Pelgulinna Rahvamaja </t>
  </si>
  <si>
    <t xml:space="preserve">06.07. Tallinna Linnamuuseum </t>
  </si>
  <si>
    <t>06.12. Tallinna Kirjanduskeskus</t>
  </si>
  <si>
    <t xml:space="preserve">06.11. Tallinna Rahvaülikool </t>
  </si>
  <si>
    <t>07.01. Tallinna Spordi- ja Noorsooamet</t>
  </si>
  <si>
    <t>07. Spordi- ja Noorsooameti haldusala</t>
  </si>
  <si>
    <t>07.05. Kadrioru Staadion</t>
  </si>
  <si>
    <t>07.08.Tallinna Spordikool</t>
  </si>
  <si>
    <t>07.02. Pirita Spordikeskus</t>
  </si>
  <si>
    <t>07.09. Tondiraba Spordikeskus</t>
  </si>
  <si>
    <t xml:space="preserve">07.04. Tallinna Spordihall </t>
  </si>
  <si>
    <t xml:space="preserve">07.03. Kristiine Sport </t>
  </si>
  <si>
    <t xml:space="preserve">07.07. Nõmme Spordikeskus </t>
  </si>
  <si>
    <t>08.01. Tallinna Sotsiaal- ja Tervishoiuamet</t>
  </si>
  <si>
    <t>08. Sotsiaal- ja Tervishoiuameti haldusala</t>
  </si>
  <si>
    <t xml:space="preserve">08.10. Tallinna Kiirabi </t>
  </si>
  <si>
    <t xml:space="preserve">08.03. Tallinna Tugikeskus Juks </t>
  </si>
  <si>
    <t xml:space="preserve">08.05. Iru Hooldekodu </t>
  </si>
  <si>
    <t xml:space="preserve">08.08. Tallinna Laste Turvakeskus </t>
  </si>
  <si>
    <t xml:space="preserve">08.07. Tallinna Lastekodu </t>
  </si>
  <si>
    <t>08.04. Tallinna Vaimse Tervise Keskus</t>
  </si>
  <si>
    <t>08.09. Tallinna Sotsiaaltöö Keskus</t>
  </si>
  <si>
    <t>08.06. Tallinna Perekeskus</t>
  </si>
  <si>
    <t>25.01. Tallinna Linnakassa</t>
  </si>
  <si>
    <t>Käo Tugikeskus</t>
  </si>
  <si>
    <t>222 29 10 00 0</t>
  </si>
  <si>
    <t>Linnaosades turvalisuse tagamise kulude reserv</t>
  </si>
  <si>
    <t>228 82 60 00 0</t>
  </si>
  <si>
    <t>projekt "Samm Eesti tööellu"</t>
  </si>
  <si>
    <t>277 35 34 00 0</t>
  </si>
  <si>
    <t>Toetus MTÜ-le Lootuse Küla</t>
  </si>
  <si>
    <t>277 35 33 00 0</t>
  </si>
  <si>
    <t>Toetus Haiglaõpetajate Seltsile</t>
  </si>
  <si>
    <t>223 11 01 42 0</t>
  </si>
  <si>
    <t>223 11 01 43 0</t>
  </si>
  <si>
    <t>Liikuma kutsuv kool</t>
  </si>
  <si>
    <t>223 11 01 20 0</t>
  </si>
  <si>
    <t>Moodulite rent</t>
  </si>
  <si>
    <t>223 11 01 35 0</t>
  </si>
  <si>
    <t>223 11 01 37 0</t>
  </si>
  <si>
    <t>Hariduskulud (RE)</t>
  </si>
  <si>
    <t>Tegevuskulutoetus (tõhustatud- ja eritugi) (RE)</t>
  </si>
  <si>
    <t>Lastehoid ja alusharidus - eralasteaedade toidukulu katmine</t>
  </si>
  <si>
    <t>223 10 01 96 0</t>
  </si>
  <si>
    <t>223 17 01 81 0</t>
  </si>
  <si>
    <t>Ülemiste terminali ja Vanasadama vaheline trammitee     </t>
  </si>
  <si>
    <t>Raudteealused käigutunnelid (Endla tn, Paldiski mnt, Pääsküla raudteejaam, Kotka tn ja Tehnika tn vahel)</t>
  </si>
  <si>
    <t>Mustakivi tee läbimurre</t>
  </si>
  <si>
    <t xml:space="preserve">Kotkapoja haljasala valgustus       </t>
  </si>
  <si>
    <t>231 98 21 00 0</t>
  </si>
  <si>
    <t>Ohtlike mänguväljaku elementide teisaldamine ja utiliseerimine</t>
  </si>
  <si>
    <t>Pirita tee ühistranspordirada</t>
  </si>
  <si>
    <t xml:space="preserve">Pikk tn (Olevimägi – Rannamäe tee) </t>
  </si>
  <si>
    <t>Rannamõisa tee (Lõuka tn - Pikaliiva tn)</t>
  </si>
  <si>
    <t xml:space="preserve">Viljandi mnt (Liivametsa tee - Pärnu mnt) </t>
  </si>
  <si>
    <t>Löwenruh pargi tiigi puhastamine mudast</t>
  </si>
  <si>
    <t>Vilde tee 120 staadion</t>
  </si>
  <si>
    <t>Sütiste tee 42 koolistaadion</t>
  </si>
  <si>
    <t>hoone laiendus</t>
  </si>
  <si>
    <t>Kaasava hariduse põhimõtete rakendamise toetamine Tallinna koolides</t>
  </si>
  <si>
    <t>rulapargi projekteerimine Charlottenthali parki</t>
  </si>
  <si>
    <t xml:space="preserve">piirdeaia rekonstrueerimine (lasteaia turvalisuse tööd) </t>
  </si>
  <si>
    <t>225 28 11 00 0</t>
  </si>
  <si>
    <t>Tallinna Raekoor</t>
  </si>
  <si>
    <t>225 37 11 45 0</t>
  </si>
  <si>
    <t>AS Ekspress Meedia</t>
  </si>
  <si>
    <t>225 04 75 00 0</t>
  </si>
  <si>
    <t xml:space="preserve">Märtsiküüditamise aastapäev     </t>
  </si>
  <si>
    <t>225 04 33 00 0</t>
  </si>
  <si>
    <t>225 04 34 00 0</t>
  </si>
  <si>
    <r>
      <t>Jaan Kross 100</t>
    </r>
    <r>
      <rPr>
        <sz val="8"/>
        <color rgb="FF1F497D"/>
        <rFont val="Arial"/>
        <family val="2"/>
        <charset val="186"/>
      </rPr>
      <t xml:space="preserve">                           </t>
    </r>
  </si>
  <si>
    <r>
      <t>Georg Ots 100</t>
    </r>
    <r>
      <rPr>
        <sz val="8"/>
        <color rgb="FF1F497D"/>
        <rFont val="Arial"/>
        <family val="2"/>
        <charset val="186"/>
      </rPr>
      <t xml:space="preserve">                             </t>
    </r>
  </si>
  <si>
    <t>Lasnamäe sportmängude maja staadioni korrastamine</t>
  </si>
  <si>
    <t>Pneumohall Punane tn 69 staadionile (Härma staadion)</t>
  </si>
  <si>
    <t>Pääsküla Noortekeskuse siseskatepargi korrastamine</t>
  </si>
  <si>
    <t>Välibasseini rajamine</t>
  </si>
  <si>
    <t>Mitterahaline väheväärtusliku vara soetamin; vara arvele võtmine</t>
  </si>
  <si>
    <t>Tallinna Spordihalli kergejõustikuhalli tervikrenoveerimine</t>
  </si>
  <si>
    <t>226 24 90 00 0</t>
  </si>
  <si>
    <t xml:space="preserve">arendustegevused </t>
  </si>
  <si>
    <t>223 20 21 44 0</t>
  </si>
  <si>
    <t>Eesti keele õppematerjalide koostamine vene õppekeelega koolidele</t>
  </si>
  <si>
    <t>TBA kompostimisväljaku rajamine</t>
  </si>
  <si>
    <t>12 91 30 019 0</t>
  </si>
  <si>
    <t xml:space="preserve">Ülemiste terminali ja Vanasadama vaheline trammitee </t>
  </si>
  <si>
    <t xml:space="preserve">Pärnu mnt – Viljandi mnt kergliiklustee </t>
  </si>
  <si>
    <t>Kakumäe tee kergliiklustee asfalteerimine (lõigus Soolahe tee kuni Kakumäe tee 249)</t>
  </si>
  <si>
    <t xml:space="preserve">Hooldekodu tee kergliiklustee </t>
  </si>
  <si>
    <t>LED valgustite paigaldamine</t>
  </si>
  <si>
    <t>Kakumäe ranna laulukaar, lava ja väljak</t>
  </si>
  <si>
    <t>Õismäe tiigiala ja purskkaevu renoveerimine</t>
  </si>
  <si>
    <t>Poolamäe-Tiigiveski pargiansambli rekonstrueerimine</t>
  </si>
  <si>
    <t>Tondiraba pargi rajamine</t>
  </si>
  <si>
    <t>Harku järve rannaala korrastamine</t>
  </si>
  <si>
    <t>Loomade varjupaiga koerte õueaedikute varikatuse ehitamine</t>
  </si>
  <si>
    <t>225 05 90 09 0</t>
  </si>
  <si>
    <t>Programm "Minu Põhja-Tallinn"</t>
  </si>
  <si>
    <t>1263231050</t>
  </si>
  <si>
    <t>220 05 12 91 0</t>
  </si>
  <si>
    <t xml:space="preserve">Linnasekretäri koolituse reserv      </t>
  </si>
  <si>
    <t>220 05 14 00 0</t>
  </si>
  <si>
    <t xml:space="preserve">prillide hüvituse reserv (ülelinnaline)             </t>
  </si>
  <si>
    <t>Merimetsa terviserada ja puhkeala korrastamine</t>
  </si>
  <si>
    <t>Viljandi mnt kergliiklustee II etapp (lõigus Järvevana tee-Viljandi mnt KLT raudtee viaduktil)</t>
  </si>
  <si>
    <t>KredEx-ilt elamuehituseks, sh elamufondi arendamiseks juhtumipõhine investeeringutoetus</t>
  </si>
  <si>
    <t>Tallinna Vaimse Tervise Keskuse Mai tn 23 hoone renoveerimine</t>
  </si>
  <si>
    <t>Salme Kultuurikeskuse remonttööd ja soetused</t>
  </si>
  <si>
    <t>12 07 39 001 0</t>
  </si>
  <si>
    <t>Linnahalli rekonstrueerimistoetus</t>
  </si>
  <si>
    <t>Kopli tn 93 hoone renoveerimine (projekt CENTRINNO (New Industrial Areas as Engines for Innovation and Urban Transformation))</t>
  </si>
  <si>
    <t>226 24 95 00 0</t>
  </si>
  <si>
    <t>alaliitude toetamine</t>
  </si>
  <si>
    <t>fotofiniši soetamine</t>
  </si>
  <si>
    <t>Käo Tugikeskuse Pae keskuse hoone renoveerimine</t>
  </si>
  <si>
    <t xml:space="preserve">Järveotsa promenaad, turg ning näituste ala </t>
  </si>
  <si>
    <t>Munitsipaalelamu Tammsaare tee 135 (endine Mustamäe LOV hoone) projekteerimine, ehitamine ja sisustamine</t>
  </si>
  <si>
    <t>Lasnamäe põlvkondade maja</t>
  </si>
  <si>
    <t>Pirita tee teeületuskohtade ohutumaks muutmine</t>
  </si>
  <si>
    <t>Käo Tugikeskuse remonttööd</t>
  </si>
  <si>
    <t>sotsiaalhoolekande töötajate palgavahendite kasv</t>
  </si>
  <si>
    <t>12 11 28 045 0</t>
  </si>
  <si>
    <t>Intervallhoiuteenuse osutamise teenuskohtade kohandamiseks ja loomiseks</t>
  </si>
  <si>
    <t>228 82 61 00 0</t>
  </si>
  <si>
    <t>projekt "Intervallhoiuteenuse osutamise teenuskohtade kohandamiseks ja loomiseks"</t>
  </si>
  <si>
    <t>LAK-õppe rakendamine</t>
  </si>
  <si>
    <t>1263231060</t>
  </si>
  <si>
    <t>Vabaduse v 7 esitlusruum</t>
  </si>
  <si>
    <t>Vabaduse v 7 lift</t>
  </si>
  <si>
    <t>220 29 00 00 0</t>
  </si>
  <si>
    <t>220 29 01 00 0</t>
  </si>
  <si>
    <t xml:space="preserve">Tallinna positiivne programm    </t>
  </si>
  <si>
    <t xml:space="preserve">Tallinna positiivne programm    </t>
  </si>
  <si>
    <t>Rotermanni 14 akustika ja ruumiplaneeringu muudatus</t>
  </si>
  <si>
    <t>Tallinna Tugikeskus Juks akende vahetus</t>
  </si>
  <si>
    <t>116 05 23 02 0</t>
  </si>
  <si>
    <t>116 67 02 00 0</t>
  </si>
  <si>
    <t>Birgitta festivali reklaamitulu</t>
  </si>
  <si>
    <t>Talveöö unenägu reklaamitulu</t>
  </si>
  <si>
    <t>116 67 03 00 0</t>
  </si>
  <si>
    <t>Vene muuseumi renoveerimine</t>
  </si>
  <si>
    <t>225 37 12 12 0</t>
  </si>
  <si>
    <t>PÖFF laste- ja noortefilmide festival Just Film</t>
  </si>
  <si>
    <t>231 15 01 00 0</t>
  </si>
  <si>
    <t>jäätmehoolduse arendamine</t>
  </si>
  <si>
    <t>248 22 07 00 0</t>
  </si>
  <si>
    <t>248 12 33 05 0</t>
  </si>
  <si>
    <t>248 12 33 06 0</t>
  </si>
  <si>
    <t>248 12 33 07 0</t>
  </si>
  <si>
    <t>Toetus Kelly Sildarule</t>
  </si>
  <si>
    <t>Toetus Saskia Alusalule</t>
  </si>
  <si>
    <t>248 21 98 00 0</t>
  </si>
  <si>
    <t>Muud ettevõtlusalased projektid</t>
  </si>
  <si>
    <t>Jäätmejaamadesse konteinerite soetamine</t>
  </si>
  <si>
    <t>basseinikompleksi ventilatsioonisüsteemi ehitustööd, basseini filtrite ja kemikaalide ruumi eraldamine basseinisuumist</t>
  </si>
  <si>
    <t xml:space="preserve">trepile trepi käsipuu paigaldamine </t>
  </si>
  <si>
    <t>ATS süsteemide parendustööd hoolduse käigus avastatud puuduste likvideerimiseks (Päästeameti ettekirjutus)</t>
  </si>
  <si>
    <t>basseinikompleksi remonditööd, õhukuivati hankimine ja paigaldamine (Kangru 6)</t>
  </si>
  <si>
    <t>2 kahjustatud vintskapi seina ja põranda renoveerimine koos 2 akna vahetuse ja valtspleki paigaldusega katusele. Majavammi ohu ennetamine, garderoobi lekkiva lae parendus</t>
  </si>
  <si>
    <t>Kooli peajaotuskeskuses peakaitsme suurendamisega seoses (3x200 A muutub 3x250 A) seotud. Elektritööd (ülekuumenenud juhtmestiku ja aparatuudiga seotud tööd) ja köögi jaotuskeskusesse uue elektripliidi ühendamine 4056 eur. Katuse , seina ja parapeti avariitööd 52 629 eur.</t>
  </si>
  <si>
    <t>Tallinna Lasnamäe Gümnaasium</t>
  </si>
  <si>
    <t xml:space="preserve">Sõpruse pst 187 kanalisatsioonitrassi uuringu- ja rekonstrueerimistööd ja kooli söökla köögi ventilatsioonisüsteemi ATS blokeeringu- ja kaabelduse tööd ATS keskuseni. </t>
  </si>
  <si>
    <t>uue piirdeaia ehitus</t>
  </si>
  <si>
    <t>Pirita ranna-ala arendamine ja kergliiklustee valgustuse projekteerimine</t>
  </si>
  <si>
    <t>2 turvatrepi taastamine</t>
  </si>
  <si>
    <t xml:space="preserve">vana varjualuse likvideerimiine ning uue projekteerimine ja ehitamine </t>
  </si>
  <si>
    <t>Juhtide terviseaudit</t>
  </si>
  <si>
    <t>X</t>
  </si>
  <si>
    <t>planeerimiskohustusühik</t>
  </si>
  <si>
    <t>Pirita vaba aja keskuse ja Kose noortekeskuse hoonete fassaadide renoveerimine</t>
  </si>
  <si>
    <t xml:space="preserve">Noorsootöötajate õpirände projekt - CASvisit SCOOL    </t>
  </si>
  <si>
    <t>1264270410</t>
  </si>
  <si>
    <t>227 40 01 01 0</t>
  </si>
  <si>
    <t>Loodus kui pedagoogiline vahend</t>
  </si>
  <si>
    <t>E.Vilde majamuuseumi avariitööd</t>
  </si>
  <si>
    <t>227 38 60 11 0</t>
  </si>
  <si>
    <t>"Ellujääjate" programm</t>
  </si>
  <si>
    <t>225 05 50 04 0</t>
  </si>
  <si>
    <t>"Raadiku Noortestaap" ja "LasnaSport" tegevused</t>
  </si>
  <si>
    <t>12 89 28 006 0</t>
  </si>
  <si>
    <t>Projekt "Abiks hoolduskoormusega inimestele"</t>
  </si>
  <si>
    <t>228 82 62 00 0</t>
  </si>
  <si>
    <t>projekt "Abiks hoolduskoormusega inimestele"</t>
  </si>
  <si>
    <t>246 15 26 00 0</t>
  </si>
  <si>
    <t>Kunstkülmutusega jäähoki väliväljak</t>
  </si>
  <si>
    <t>Kännukuke RK fassaad (Vilde tee 72)</t>
  </si>
  <si>
    <t>247 81 11 00 0</t>
  </si>
  <si>
    <t>247 81 01 00 0</t>
  </si>
  <si>
    <t>231 82 01 00 0</t>
  </si>
  <si>
    <t>231 82 11 00 0</t>
  </si>
  <si>
    <t>231 82 21 00 0</t>
  </si>
  <si>
    <t>231 82 00 00 0</t>
  </si>
  <si>
    <t>225 37 31 51 0</t>
  </si>
  <si>
    <t xml:space="preserve">Haabersti Päevakeskuse renoveerimine (Õismäe tee 24) </t>
  </si>
  <si>
    <t>12 08 23 003 0</t>
  </si>
  <si>
    <t>põllumajandus- või toidusektori ettevõtte külastamine</t>
  </si>
  <si>
    <t>1252251880</t>
  </si>
  <si>
    <t xml:space="preserve">Mardipäeva kombestikku tutvustav õppepäev </t>
  </si>
  <si>
    <t>Erinevate filiaalide remonttööd (Männi, Pelgulinna, Sõle, keskraamatukogu)</t>
  </si>
  <si>
    <t>12 55 82 005 0</t>
  </si>
  <si>
    <t>tööandja ehitise kohandus vähenenud töövõimega isikule</t>
  </si>
  <si>
    <t>koolitransport</t>
  </si>
  <si>
    <t>VHK huvikooli õpetajad</t>
  </si>
  <si>
    <t>veeavarii likvideerimise ehitustööd</t>
  </si>
  <si>
    <t>2 tuletõkkeukse paigaldus</t>
  </si>
  <si>
    <t>videovalvesüsteemi täiendamine</t>
  </si>
  <si>
    <t>küttesüsteemi tasakaalustamine</t>
  </si>
  <si>
    <t>välistrepi rekonstrueerimine tulenevalt karniisi avariist (Vana- Kalamaja 9 )</t>
  </si>
  <si>
    <t>Kivikatuse avariiremont (Kopli 102a) ja ATS paigaldamine Amburi 19 õppehoones</t>
  </si>
  <si>
    <t>Magasini tn 27 (endine juudi kalmistu) haljasala projekteerimine</t>
  </si>
  <si>
    <t>225 42 31 01 0</t>
  </si>
  <si>
    <t>225 42 21 02 0</t>
  </si>
  <si>
    <t>Toetus Pühima Päästja Püha Birgitta Ordule Vello Salo mälestustoa loomiseks Pirita kloostrisse</t>
  </si>
  <si>
    <t>242 15 24 00 0</t>
  </si>
  <si>
    <t>liiklussimulatsioonimudel</t>
  </si>
  <si>
    <t>Hiiu staadioni mänguala laiendamine</t>
  </si>
  <si>
    <t>Idakaare tn korrastamine Nõmme erakooli ees</t>
  </si>
  <si>
    <t>turvalisuse tööd: koridori põranda remont, lagunenud piirdeaia remont, varikatuste variseva krohvi remont (avariitööd ja lasteaia turvalisuse tööd). Hallituskahjustuste likvideerimine (põranda remondile lisandunud töö).</t>
  </si>
  <si>
    <t>248 21 15 01 0</t>
  </si>
  <si>
    <t>toetus Sihtasutusele Bocuse d'Or Tallinn 2020</t>
  </si>
  <si>
    <t>899 41 71 00 0</t>
  </si>
  <si>
    <t>SA Tallinna Kultuurikatel - TULUD</t>
  </si>
  <si>
    <t>Sihtasutus Tallinna Lauluväljak - TULUD</t>
  </si>
  <si>
    <t>800 31 00 00 0</t>
  </si>
  <si>
    <t>800 31 01 00 0</t>
  </si>
  <si>
    <t>Tulud majandustegevusest</t>
  </si>
  <si>
    <t>tulu kommunaalteenuste müügist</t>
  </si>
  <si>
    <t>Ürituste teenindamisega seotud tulud  territoorumil</t>
  </si>
  <si>
    <t>üür ja rent mitteeluruumidelt</t>
  </si>
  <si>
    <t>800 31 21 00 0</t>
  </si>
  <si>
    <t>Saadud toetused tegevuskuludeks</t>
  </si>
  <si>
    <t>800 31 61 00 0</t>
  </si>
  <si>
    <t>800 31 41 00 0</t>
  </si>
  <si>
    <t>Saadud toetused investeeringuteks</t>
  </si>
  <si>
    <t>Linnaeelarve - investeerimistoetus</t>
  </si>
  <si>
    <t>Kultuuriministeerium - investeerimistoetus</t>
  </si>
  <si>
    <t>Kultuuriministeerium - tegevustoetus</t>
  </si>
  <si>
    <t>Saadud välisrahastus</t>
  </si>
  <si>
    <t>800 31 91 00 0</t>
  </si>
  <si>
    <t>800 31 81 00 0</t>
  </si>
  <si>
    <t>muud eespool nimetatmata tulud</t>
  </si>
  <si>
    <t>Sihtasutus Tallinna Lauluväljak - KULUD</t>
  </si>
  <si>
    <t>831 00 00 00 0</t>
  </si>
  <si>
    <t>831 01 00 00 0</t>
  </si>
  <si>
    <t>831 61 00 00 0</t>
  </si>
  <si>
    <t>831 99 00 00 0</t>
  </si>
  <si>
    <t>899 31 00 00 0</t>
  </si>
  <si>
    <t>899 31 51 00 0</t>
  </si>
  <si>
    <t>899 31 61 00 0</t>
  </si>
  <si>
    <t>899 31 98 00 0</t>
  </si>
  <si>
    <t>899 31 99 00 0</t>
  </si>
  <si>
    <t>899 31 71 00 0</t>
  </si>
  <si>
    <t>kulu ebatõenäoliselt laekuvatest nõuetest</t>
  </si>
  <si>
    <t>amortisatsioon</t>
  </si>
  <si>
    <t>muud mitterahalised tehingud</t>
  </si>
  <si>
    <t>mitterahalised - jaotamata</t>
  </si>
  <si>
    <t>puhkusetasu reservi muutus</t>
  </si>
  <si>
    <t>Investeeringud</t>
  </si>
  <si>
    <t>Tegevuskulud</t>
  </si>
  <si>
    <t>Kulutused kokku</t>
  </si>
  <si>
    <t>800 50 00 00 0</t>
  </si>
  <si>
    <t>800 50 01 00 0</t>
  </si>
  <si>
    <t>800 50 41 00 0</t>
  </si>
  <si>
    <t>Sihtasutus Õpilasmalev - TULUD</t>
  </si>
  <si>
    <t>800 50 98 00 0</t>
  </si>
  <si>
    <t xml:space="preserve">Muu müügitulu </t>
  </si>
  <si>
    <t>Sihtasutus Õpilasmalev - KULUD</t>
  </si>
  <si>
    <t>850 00 00 00 0</t>
  </si>
  <si>
    <t>850 01 00 00 0</t>
  </si>
  <si>
    <t>Sihtasutus Õpilasmalev  - mitterahalised tehingud</t>
  </si>
  <si>
    <t>899 50 00 00 0</t>
  </si>
  <si>
    <t>899 50 51 00 0</t>
  </si>
  <si>
    <t>899 50 61 00 0</t>
  </si>
  <si>
    <t>899 50 71 00 0</t>
  </si>
  <si>
    <t>899 50 98 00 0</t>
  </si>
  <si>
    <t>899 50 99 00 0</t>
  </si>
  <si>
    <t>SA Tallinna Lauluväljak tegevuskulud</t>
  </si>
  <si>
    <t>SA Õpilasmalev tegevuskulud</t>
  </si>
  <si>
    <t>510099</t>
  </si>
  <si>
    <t>1263231070</t>
  </si>
  <si>
    <t>Õpitulemuste analüüs</t>
  </si>
  <si>
    <t>512099</t>
  </si>
  <si>
    <t>Kainestusmaja (Merelahe tee 4) remont</t>
  </si>
  <si>
    <t xml:space="preserve"> Tallinna Lasteaed Pallipõnn</t>
  </si>
  <si>
    <t>Laste sotsiaalsete ja emotsionaalsete oskuste arendamine (BE - CHILD )</t>
  </si>
  <si>
    <t>1263231080</t>
  </si>
  <si>
    <t xml:space="preserve">Kooli koostöise kultuuri toetamine - lennupõhise lõimitud õppe võimalusi Tallinna Rahumäe Põhikoolis    </t>
  </si>
  <si>
    <t xml:space="preserve">Karjamaa Põhikool, Kalamaja Põhikool </t>
  </si>
  <si>
    <t xml:space="preserve">invalifti kabiini ja šahtiuste kuluosade väljavahetamiseks ning kandetrosside  lühendamiseks </t>
  </si>
  <si>
    <t>2890000990</t>
  </si>
  <si>
    <t>228 11 12 020</t>
  </si>
  <si>
    <t>Mere pst poolne värava soetus</t>
  </si>
  <si>
    <t xml:space="preserve">köögi ventilatsioonisüsteemi automaatne väljalülitumise väljaehitamine </t>
  </si>
  <si>
    <t>teenuste vahendamine</t>
  </si>
  <si>
    <t>tulu parkimisest</t>
  </si>
  <si>
    <t>territooriumi rent</t>
  </si>
  <si>
    <t>Poognad</t>
  </si>
  <si>
    <t>225 25 02 00 0</t>
  </si>
  <si>
    <t>Tallinna Kammerorkester</t>
  </si>
  <si>
    <t>Tallinna Lastekodu Pähkli peremajade inventar</t>
  </si>
  <si>
    <t>Tallinna loomaaia külastajate loodusteadlikkust tõstva Veskimetsa mõtlemis - ja tegutsemisraamatu valmistamine</t>
  </si>
  <si>
    <t>Ürituste teenindamine territooriumil</t>
  </si>
  <si>
    <t>225 12 88 00 0</t>
  </si>
  <si>
    <t>225 12 88 99 0</t>
  </si>
  <si>
    <t>Türgi tiivaga külgnev trepp</t>
  </si>
  <si>
    <t>Tallinna Jäätmekeskuse juhtimine</t>
  </si>
  <si>
    <t>tehniliste vahendite ja inventari vahendamine</t>
  </si>
  <si>
    <t>220 85 50 00 0</t>
  </si>
  <si>
    <t>projekt "Lihtsa keele materjalid-AIM"</t>
  </si>
  <si>
    <t>1264280050</t>
  </si>
  <si>
    <t>Tugikeskus Juks</t>
  </si>
  <si>
    <t>Tallinna arengumõõdikute välja töötamine</t>
  </si>
  <si>
    <t xml:space="preserve">Tallinna Linnakantselei / Strateegilise planeerimise osakond </t>
  </si>
  <si>
    <t>tehniliste vahendite ja inventari laenutamine / rent</t>
  </si>
  <si>
    <t>teenuste müük</t>
  </si>
  <si>
    <t>800 31 01 40 0</t>
  </si>
  <si>
    <t>800 31 10 30 0</t>
  </si>
  <si>
    <t>800 31 21 20 0</t>
  </si>
  <si>
    <t>800 31 01 10 0</t>
  </si>
  <si>
    <t>800 21 01 11 0</t>
  </si>
  <si>
    <t>Ürituste teenindamisega seotud tulud väljapool  territoorumi</t>
  </si>
  <si>
    <t>välibasseinide renoveerimine</t>
  </si>
  <si>
    <t>1299250210</t>
  </si>
  <si>
    <t>Botanic Gardens Conservation International (Global Botanic Garden Fund grant) projekt „Spore viability and propagation of the species of endemic fern genus Adenophorus (Polypodiaceae) -  ex situ conversation of Critically Endangered Hawaiian species Adenophorus periens as ultimate target" („Endeemsete sõnajalgade perekonna Adenophorus liikide eoste elujõulisus ja paljundamine“)</t>
  </si>
  <si>
    <t xml:space="preserve">Tallinna Kiisa Lasteaia </t>
  </si>
  <si>
    <t>katla avariiremondi töödeks (avariitööd)</t>
  </si>
  <si>
    <t>SA Tallinna Televisioon - kulud</t>
  </si>
  <si>
    <t>koolituskulud</t>
  </si>
  <si>
    <t>kinnistukulud</t>
  </si>
  <si>
    <t>sõidukite kulud</t>
  </si>
  <si>
    <t>kasutusrendimaksed</t>
  </si>
  <si>
    <t>tehnika ja inventar</t>
  </si>
  <si>
    <t>programm</t>
  </si>
  <si>
    <t>admin.kulud</t>
  </si>
  <si>
    <t>reklaami- ja turunduskulud</t>
  </si>
  <si>
    <t>muud tegevuskulud</t>
  </si>
  <si>
    <t>lähetuskulud</t>
  </si>
  <si>
    <t>12 11 28 046 0</t>
  </si>
  <si>
    <t>Tallinna linnas elavatele psüühikahäirega täisealistele isikutele erihoolekande teenuste taristu arendamiseks (investeering)</t>
  </si>
  <si>
    <t xml:space="preserve">Tallinna linnas elavatele psüühikahäirega täisealistele isikutele erihoolekande teenuste taristu arendamiseks </t>
  </si>
  <si>
    <t>220 01 11 19 0</t>
  </si>
  <si>
    <t>linna tunnustusprogrammid</t>
  </si>
  <si>
    <t>rahvusvahelise kaitse saaja (pagulase) vastuvõtmise kulud</t>
  </si>
  <si>
    <t>Rahvusvahelise kaitse saaja (pagulase) vastuvõtmise kulud</t>
  </si>
  <si>
    <t>12 11 28 047 0</t>
  </si>
  <si>
    <t>Koolitusprogramm ja tugigrupid naiste vägivaldse käitumise ennetamiseksja vägivalda kasutavate naiste toetamiseks</t>
  </si>
  <si>
    <t>projekt "Koolitusprogramm ja tugigrupid naiste vägivaldse käitumise ennetamiseksja vägivalda kasutavate naiste toetamiseks"</t>
  </si>
  <si>
    <t xml:space="preserve">The Tall Ships Races 2021 Tallinn rahvusvaheline turundamine    </t>
  </si>
  <si>
    <t>Tallinna Kulturiamet</t>
  </si>
  <si>
    <t>225 04 20 30 0</t>
  </si>
  <si>
    <t>The Tall Ships Races 2021 turundamine (EAS)</t>
  </si>
  <si>
    <t>228 82 63 00 0</t>
  </si>
  <si>
    <t>228 82 64 00 0</t>
  </si>
  <si>
    <t>projekt "Lihtsa keele materjalid"</t>
  </si>
  <si>
    <t>2020. loodud fondid</t>
  </si>
  <si>
    <t>välisuste ja tamburi ukse rekonstrueerimine (avatäidete ehitus ja remont).</t>
  </si>
  <si>
    <t>tulekahjusignalisatsiooni rekonstrueerimine</t>
  </si>
  <si>
    <t>rekonstrueerimise aegsete asenduspindade ettevalmistamine ja remont</t>
  </si>
  <si>
    <t>hoonele juurdepääsuks kooli esise kergliiklustee projekteerimine, ehitusloa hankimine (projekteerimine).</t>
  </si>
  <si>
    <t>Maleva osalustasu</t>
  </si>
  <si>
    <t>Malevlaste tööd</t>
  </si>
  <si>
    <t>Eesti Töötukassa - alaealise töötamise toetus</t>
  </si>
  <si>
    <t>Kaitseministeerium - riigikaitseõpetuse läbiviimiseks</t>
  </si>
  <si>
    <t>Eesti Rahvatantsu ja Rahvamuusika Selts (ERRS)</t>
  </si>
  <si>
    <t>Muu eespool nimetamata tulu</t>
  </si>
  <si>
    <t>Linnasisesed rühmad</t>
  </si>
  <si>
    <t>Linnavälised rühmad</t>
  </si>
  <si>
    <t>Eesti Noorsootöö Keskus - tegevustoetus</t>
  </si>
  <si>
    <t>Eesti Noorsootöö Keskus - Noorte töösuvi</t>
  </si>
  <si>
    <t>Eesti Noorsootöö Keskus - koolitustoetus</t>
  </si>
  <si>
    <t>1264270420</t>
  </si>
  <si>
    <t>Liiklusäss</t>
  </si>
  <si>
    <t>2273820600</t>
  </si>
  <si>
    <t>Teenuste vahendamine territooriumil</t>
  </si>
  <si>
    <t>Ürituste teenindamine väljapool territooriumi</t>
  </si>
  <si>
    <t>Teenuste vahendamine väljapool territooriumi</t>
  </si>
  <si>
    <t>1289230650</t>
  </si>
  <si>
    <t>3. kooliastme bioloogiaõppe animeerimine ning biokalkulaatori loomine (BioAniKal)</t>
  </si>
  <si>
    <t>3 kooli, sh Tallinna Järveotsa Gümnaasium</t>
  </si>
  <si>
    <t>239 11 33 00 0</t>
  </si>
  <si>
    <t>239 11 34 00 0</t>
  </si>
  <si>
    <t>toetus korteriühistutele rõdude ja varikatuste tehnilise seisundi nõuetele vastavuse ja ohutuse väljaselgitamiseks</t>
  </si>
  <si>
    <t>korteriühistute tuleohutustoetus</t>
  </si>
  <si>
    <t>korteriühistute rõdude ja varikatuste auditi jätkutegevuse toetus</t>
  </si>
  <si>
    <t>Käo Tugikeskuse avariiremont</t>
  </si>
  <si>
    <t>Tallinan 21. Kool</t>
  </si>
  <si>
    <t>garderoobi põranda all purunenud küttetorustiku osaline väljavahetamine (avariitööd)</t>
  </si>
  <si>
    <t>Tasuta huviringid (LE)</t>
  </si>
  <si>
    <t>231 11 96 11 0</t>
  </si>
  <si>
    <t>231 11 96 99 0</t>
  </si>
  <si>
    <t>pestitsiidide piiramise programm</t>
  </si>
  <si>
    <t>223 17 81 79 0</t>
  </si>
  <si>
    <t>Tallinna Keskkonna- ja Kommunaalamet</t>
  </si>
  <si>
    <t>Toetavad tegevused</t>
  </si>
  <si>
    <t>Eriprojektid</t>
  </si>
  <si>
    <t>Katuse karniisi ekspertiis Estonia pst 8</t>
  </si>
  <si>
    <t>Briti Nõukogu "Suvemäe Kool"</t>
  </si>
  <si>
    <t>1299230240</t>
  </si>
  <si>
    <t xml:space="preserve">Diferentseeritud õppe mitmekesistamine Merivälja Koolis  </t>
  </si>
  <si>
    <t>2020.a. loodud fondid</t>
  </si>
  <si>
    <t xml:space="preserve">Heaolu toetav lasteaed </t>
  </si>
  <si>
    <t>116 09 50 00 0</t>
  </si>
  <si>
    <t>äriruumide haldamistulu</t>
  </si>
  <si>
    <t>239 41 11 00 0</t>
  </si>
  <si>
    <t>sotsiaalmajutusüksused (haldus-hooldus ja majandamine - LVA)</t>
  </si>
  <si>
    <t>1206252120</t>
  </si>
  <si>
    <t>Tegevustoetus muusikute palkamiseks TKO projektidesse</t>
  </si>
  <si>
    <t>4451101000</t>
  </si>
  <si>
    <t>Põhivara soetus (Liiva ümberlaadimisjaam, Pärnamäe ja Rahumäe jäätmejaam ning seal asuv tehniline varustus)</t>
  </si>
  <si>
    <t>Jäätmekäitlus</t>
  </si>
  <si>
    <t>1263231090</t>
  </si>
  <si>
    <t>Kovisioonid Kadrioru Saksa Gümnaasiumis</t>
  </si>
  <si>
    <t>116 03 99 97 0</t>
  </si>
  <si>
    <t>Vanemlusprogramm "Imelised aastad" - TAI leping</t>
  </si>
  <si>
    <t>TPIK Endla 59 avariilise küttetrassi remont</t>
  </si>
  <si>
    <t>E.Vilde majamuuseumi restaureerimistööd (Roheline aas 3)</t>
  </si>
  <si>
    <t>Kristiine Linnaosa Valitsuse ruumide kohandamine ja sisustamine</t>
  </si>
  <si>
    <t>Põhja-Tallinna linnaosa põlvkondade maja (Tallinna Kopli Noortemaja ja Põhja-Tallinna Valitsuse haldushoone Kari 13)</t>
  </si>
  <si>
    <t>Põhja-Tallinna linnaosa põlvkondade maja (Kari tn 13)</t>
  </si>
  <si>
    <t>116 03 99 96 0</t>
  </si>
  <si>
    <t>Ettevõtlusküla tulud</t>
  </si>
  <si>
    <t>strateegiline planeerimine</t>
  </si>
  <si>
    <t>220 10 31 02 0</t>
  </si>
  <si>
    <t>strateegiline planeerimine ja välisprojektide administreerimine</t>
  </si>
  <si>
    <t>veeavarii likvideerimiseks (kaevetööd, veetoru osaline väljavahetamine , katendi paigaldus)</t>
  </si>
  <si>
    <t>katuse parandustööd: kohtparandustega kõrvaldatakse läbijooksud rühmaruumides)</t>
  </si>
  <si>
    <t>karniiside parendustööd</t>
  </si>
  <si>
    <t>akende remont / vahetus (Kangru 5)</t>
  </si>
  <si>
    <t>ventilatsiooni automaatika remont (avariitööd)</t>
  </si>
  <si>
    <t xml:space="preserve">õppeklasside ehitamine </t>
  </si>
  <si>
    <t>avariitööd, katuse ja seinte läbijooksude remont  (avariitöö)</t>
  </si>
  <si>
    <t>peakilbi rekonstrueerimiseks amprite ost  (el. paig ja nõrkvoolu eh. tööd)</t>
  </si>
  <si>
    <t xml:space="preserve">ventilatsioonisüsteemi automaatika remont (avariitöö) J. Koorti tn. 23 </t>
  </si>
  <si>
    <r>
      <t xml:space="preserve">Lasnamäe </t>
    </r>
    <r>
      <rPr>
        <sz val="11"/>
        <rFont val="Calibri"/>
        <family val="2"/>
        <charset val="186"/>
      </rPr>
      <t>Vene Gümnaasium (LVG)</t>
    </r>
  </si>
  <si>
    <t>Tallinna Õismäe Vene  Lütseum (TÕVL)</t>
  </si>
  <si>
    <t>12 63 28 007 0</t>
  </si>
  <si>
    <t>projekt "Klubimaja mudeli riikliku teenuse väljatöötamine Eestis"</t>
  </si>
  <si>
    <t>228 82 65 00 0</t>
  </si>
  <si>
    <t>Nõmme Kultuurikeskus, helisüsteemi soetamine</t>
  </si>
  <si>
    <t>Haabersti Linnaosa Valitsus, sportimise ja vaba aja ala projekteerimine ja ehitamine</t>
  </si>
  <si>
    <t>Mustamäe Linnaosa Valitsus, mänguväljaku rajamine (Akadeemia tee 54a)</t>
  </si>
  <si>
    <t>220 05 12 98 0</t>
  </si>
  <si>
    <t>kesksed koolitused</t>
  </si>
  <si>
    <t>projekt "Korteriühistute kompetentsikeskus" (LVA)</t>
  </si>
  <si>
    <t>projekt "Korteriühistute kompetentsikeskus" (Lasnamäe)</t>
  </si>
  <si>
    <t>12 03 28 001 0</t>
  </si>
  <si>
    <t>projekt "Alaealiste erikohtlemise süsteemi loomine"</t>
  </si>
  <si>
    <t>228 82 66 00 0</t>
  </si>
  <si>
    <t>territooriumil oleva ohtliku ja mittevajaliku tuletõrje veevõtumahuti likvideerimine (turvalisus)</t>
  </si>
  <si>
    <t>keskküttesüsteemi pumba vahetus (avarii)</t>
  </si>
  <si>
    <t>trepikoja kohandamine tuletõkketsooniks (Päästeamet)</t>
  </si>
  <si>
    <t>üleviimine uuele pingesüsteemile</t>
  </si>
  <si>
    <t>Gaasikatlal töötava 300 l. boileri väljavahetamine, Magdaleena 11/1</t>
  </si>
  <si>
    <t>Rühmaruumi ohtlikult ära vajunud põranda lammutamine, taastamine ja viimistlemine, Ilmarise 17                </t>
  </si>
  <si>
    <r>
      <t>Tallinna Lasteaed Kraavikrõll</t>
    </r>
    <r>
      <rPr>
        <sz val="12"/>
        <rFont val="Times New Roman"/>
        <family val="1"/>
        <charset val="186"/>
      </rPr>
      <t xml:space="preserve">              </t>
    </r>
    <r>
      <rPr>
        <b/>
        <sz val="12"/>
        <rFont val="Times New Roman"/>
        <family val="1"/>
        <charset val="186"/>
      </rPr>
      <t> </t>
    </r>
  </si>
  <si>
    <t>Tallinna Kullatera Lasteaia</t>
  </si>
  <si>
    <r>
      <t>Tallinna Lasteaed  Nõmmekannike</t>
    </r>
    <r>
      <rPr>
        <sz val="12"/>
        <color rgb="FF000000"/>
        <rFont val="Times New Roman"/>
        <family val="1"/>
        <charset val="186"/>
      </rPr>
      <t>          </t>
    </r>
  </si>
  <si>
    <t>6 ventilatsiooni šahti puhastamine (Päästeamet)</t>
  </si>
  <si>
    <r>
      <t xml:space="preserve">Kolme tuletõkkesektsiooni  hädaväljapääsu akna paigaldamine  (Kraavi 10)              </t>
    </r>
    <r>
      <rPr>
        <b/>
        <sz val="9"/>
        <rFont val="Calibri"/>
        <family val="2"/>
        <charset val="186"/>
        <scheme val="minor"/>
      </rPr>
      <t> </t>
    </r>
  </si>
  <si>
    <t>Antud kapitalirendi lühiajaline osa - vähenemine</t>
  </si>
  <si>
    <t>Antud kapitalirendi lühiajaline osa - suurenemine</t>
  </si>
  <si>
    <t>Kapitalirendinõuete pikaajaline osa suurenemine</t>
  </si>
  <si>
    <t>Kapitalirendinõuete pikaajaline osa vähenemine</t>
  </si>
  <si>
    <t>piirdeaia remont ja parendustööd</t>
  </si>
  <si>
    <t>Malemaja remont ja parendustööd.</t>
  </si>
  <si>
    <t>242 70 23 00 0</t>
  </si>
  <si>
    <t>Välisrahastusega projekt "AI4Cities – linnade üleminek süsinikuneutraalsusele tehisintellekti abil"</t>
  </si>
  <si>
    <t>12 91 42 028 0</t>
  </si>
  <si>
    <t>projekt "AI4Cities – linnade üleminek süsinikuneutraalsusele tehisintellekti abil" (H2020, Forum Virum Helsinki)</t>
  </si>
  <si>
    <t>ANTUD TEGEVUSTOETUSED</t>
  </si>
  <si>
    <t>12 67 39 001 0</t>
  </si>
  <si>
    <t xml:space="preserve">Reostusallika eemaldamine ja saastunud pinnase saneerimine kinnistul Pallasti 10a </t>
  </si>
  <si>
    <t>Lasteaesõim Päkapikk</t>
  </si>
  <si>
    <t>2 korruse evakuatsioonitee ehitamine (J. Sütiste tee 8)</t>
  </si>
  <si>
    <t>Remonttööd.
8 õuesõppepaviljoni katuste remont (katkiste asbestsementplaatide eemaldamine, uus plekkkatus). Betoonpõrandate remont (Vormsi tn.1)</t>
  </si>
  <si>
    <t>veetrassi avarii likvideerimine õuealal</t>
  </si>
  <si>
    <t>köögi ventilatsiooniseadme remont (Liikuri 9)</t>
  </si>
  <si>
    <t>kanalisatsiooni ülepumpla amortiseerunud pumpade väljavahetamine ja sadevee pumpla elektrikilbi kontrolleri asendamine uuega</t>
  </si>
  <si>
    <t xml:space="preserve"> küttesüsteemi tasakaalustamine</t>
  </si>
  <si>
    <t>õppekeskkonna parendamine, vahetunnimööbli hankimine</t>
  </si>
  <si>
    <t>(Sõle tn 76) sissesõidutee asfalteerimine</t>
  </si>
  <si>
    <t>F</t>
  </si>
  <si>
    <t xml:space="preserve"> ATS süsteemi väljaehitamine</t>
  </si>
  <si>
    <t>siseviimistlustööd ja välistarindite remont</t>
  </si>
  <si>
    <t>siseviimistlustööd</t>
  </si>
  <si>
    <t>Tallinna Inglise Kolledz (TIK)</t>
  </si>
  <si>
    <t>1263231100</t>
  </si>
  <si>
    <t>Käitumisraskustega lapse heaolu tagamine pädeva meeskonna toetamisel</t>
  </si>
  <si>
    <t>kolimiskulude katmine ja  kolimis- ja asenduspindade ettevalmistus- ning remonditööde kulude katmine</t>
  </si>
  <si>
    <t>sisevalgustuse ehitus</t>
  </si>
  <si>
    <t>114 36 11 00 0</t>
  </si>
  <si>
    <t>tellimused E-Selverist</t>
  </si>
  <si>
    <t>116 07 16 00 0</t>
  </si>
  <si>
    <t>tulu üldhooldusteenuse õendusteenusest (leping Haigekassaga)</t>
  </si>
  <si>
    <t>277 35 45 00 0</t>
  </si>
  <si>
    <t>228 12 31 00 0</t>
  </si>
  <si>
    <t>koduteenuse klientidele poekauba kohaletoimetamise tasu</t>
  </si>
  <si>
    <t xml:space="preserve">Üldhooldusteenuse õendusteenus </t>
  </si>
  <si>
    <t>277 35 45 20 0</t>
  </si>
  <si>
    <t>277 35 45 10 0</t>
  </si>
  <si>
    <t>üldhoolduse õendusteenus (linn)</t>
  </si>
  <si>
    <t>üldhoolduse õendusteenus (leping Haigekassaga))</t>
  </si>
  <si>
    <t>Peterburi tee 18 paigaldatava kütte soojussõlme seadmed</t>
  </si>
  <si>
    <t>12 91 25 013 0</t>
  </si>
  <si>
    <t>12 91 25 011 0</t>
  </si>
  <si>
    <t>12 91 25 012 0</t>
  </si>
  <si>
    <t>12 91 45 021 0</t>
  </si>
  <si>
    <t>Projekt „Rohelinnad - GoGreenRoutes“</t>
  </si>
  <si>
    <t>225 95 11 00 0</t>
  </si>
  <si>
    <t>225 95 09 00 0</t>
  </si>
  <si>
    <t>225 95 10 00 0</t>
  </si>
  <si>
    <t>245 15 27 00 0</t>
  </si>
  <si>
    <t xml:space="preserve">Välisrahastusega projekt „Rohelinnad - GoGreenRoutes“ Horisont 2020 </t>
  </si>
  <si>
    <t>Välisrahastusega projekt „Vanade tööstusalade muutmine uuteks loovklastriteks ja kogukonnakeskusteks - CENTRINNO“ (Horisont 2020)</t>
  </si>
  <si>
    <t>Iru Hooldekodu avariiremont</t>
  </si>
  <si>
    <t>Haabersti Klubimaja (VTK) vent.seadme remont</t>
  </si>
  <si>
    <t>Kiek in de Köki kohvikumööbel</t>
  </si>
  <si>
    <t>asendushooldusteenuse kasutaja toetus (linn)</t>
  </si>
  <si>
    <t>asendushooldusteenuse kasutaja toetus (riik)</t>
  </si>
  <si>
    <t>228 36 00 00 0</t>
  </si>
  <si>
    <t>228 36 01 00 0</t>
  </si>
  <si>
    <t>114 36 19 00 0</t>
  </si>
  <si>
    <t>edasimüügi eesmärgil soetatud isikukaitsevahendid</t>
  </si>
  <si>
    <t xml:space="preserve">Planeedi tn. 16, küttetorustiku avariist tingitud kahe ruumi põranda renoveerimine </t>
  </si>
  <si>
    <t>Kiisa tn. 6, tuletõkke tsooni ehitamine</t>
  </si>
  <si>
    <t xml:space="preserve">Tallinna Kiisa Lasteaed                                                          </t>
  </si>
  <si>
    <t>Rästa põik 3, katuse avariiremont</t>
  </si>
  <si>
    <t xml:space="preserve">Magdaleena 6, mänguväljakute alale ja mänguvahendite ümbrusesse EPDM valatud turvaaluskatte paigaldus </t>
  </si>
  <si>
    <t>Aia tn. 12, uuringute tegemine muinsuskaitse eritingimuste väljastamiseks.</t>
  </si>
  <si>
    <t>1263231110</t>
  </si>
  <si>
    <t>Juht kui mentor Gustav Adolfi Gümnaasiumis</t>
  </si>
  <si>
    <t>12 39 25 003 0</t>
  </si>
  <si>
    <t>e-raamatute litsentsid</t>
  </si>
  <si>
    <t>Akadeemia tee 48 videovalve paigaldus</t>
  </si>
  <si>
    <t>225 12 81 91 0</t>
  </si>
  <si>
    <t>muud projektid 2 - e-raamatute litsentsid</t>
  </si>
  <si>
    <t>Tallinna Kiirabile Kopli 35 ruumide remondiks</t>
  </si>
  <si>
    <t>Tallinna Komeedi Lastead</t>
  </si>
  <si>
    <t>kanalisatsiooni avarii likvideerimine, Narva mnt. 28</t>
  </si>
  <si>
    <t>Harku Sõudebaasi ellingu remont</t>
  </si>
  <si>
    <t>Piiri 8a mänguväljaku rekonstrueerimine</t>
  </si>
  <si>
    <t>Päikese pst mänguväljaku rekonstrueerim.</t>
  </si>
  <si>
    <t>Männiku tee 92b mänguväljaku rekonstr.</t>
  </si>
  <si>
    <t>Tirdi 12 mänguväljaku rekonstrueerimine</t>
  </si>
  <si>
    <t>Õismäe tee 118a mänguväljaku rekonstr.</t>
  </si>
  <si>
    <t>Õismäe tee 150b mänguväljaku rekonstr.</t>
  </si>
  <si>
    <t>Järveotsa tee õueala 2 mänguväljaku rek.</t>
  </si>
  <si>
    <t>Õismäe tee õueala 7 mänguväljaku rekonst</t>
  </si>
  <si>
    <t>Vormsi tn 5 peremänguväljaku rekonstr.</t>
  </si>
  <si>
    <t>Kivila peremänguväljaku rekonstrueerimin</t>
  </si>
  <si>
    <t>Punane tn 17 haljasalale mänguv. ehitus</t>
  </si>
  <si>
    <t>Ümera tn 21B peremänguv. ehitus</t>
  </si>
  <si>
    <t>Lastekodu tn 32 mänguväljaku rekonstr.</t>
  </si>
  <si>
    <t>Akadeemia tee 30 mänguväljaku rekonstr.</t>
  </si>
  <si>
    <t>Tammsaare pargi mänguväljak</t>
  </si>
  <si>
    <t>Merivälja pargi mänguväljaku rekonstr.</t>
  </si>
  <si>
    <t>Rahvakooli tee 3 mänguväljaku rekonstr.</t>
  </si>
  <si>
    <t>Tallinna Kesklinna uussisserändajate projekt  – The project of immigrants of Tallinn City Center</t>
  </si>
  <si>
    <t>12 91 25 014 0</t>
  </si>
  <si>
    <t>12 81 77 050 0</t>
  </si>
  <si>
    <t>1263231120</t>
  </si>
  <si>
    <t>Projektipõhise tööviisi rakendamine Pirita Kose Lasteaias</t>
  </si>
  <si>
    <t>Pirita kose Lasteaed</t>
  </si>
  <si>
    <t>12 91 28 017 0</t>
  </si>
  <si>
    <t>Sõltuvus- ja käitumisprobleemidega noore rehabilitatsiooniteenuse arendamine</t>
  </si>
  <si>
    <t>228 82 67 00 0</t>
  </si>
  <si>
    <t>projekt "Sõltuvus- ja käitumisprobleemidega noore rehabilitatsiooniteenuse arendamine</t>
  </si>
  <si>
    <t>Kristiine Spordihall (Forelli 12)  remonttööd</t>
  </si>
  <si>
    <t>küttesüsteemi avariiremont, Vana-Kalamja 28a</t>
  </si>
  <si>
    <t>aia parandamine, Vihuri 3</t>
  </si>
  <si>
    <t>Sitsi Lasteaia</t>
  </si>
  <si>
    <t>kanalisatsioonikaevude avariiremont, Ädala 3</t>
  </si>
  <si>
    <t>õueala mänguvahendite lõhutud osade parandamine, Vihuri 3</t>
  </si>
  <si>
    <t>soojaveetrassi avariitööd, Ilmarise 17</t>
  </si>
  <si>
    <t>Tallinn,  külmaveetrassi torustiku vahetus keldrikorruse veemõõtjast lasteaia krundi piirini, Komeedi 3</t>
  </si>
  <si>
    <t>muruniidukite soetamine</t>
  </si>
  <si>
    <t>Köögiploki avariilise seina lammutamine, Kivimurru 3.</t>
  </si>
  <si>
    <t>Keldrikorruselt teise evakuatsiooni ehitus, tuletõkkesektsiooni tööd, tuletõkkeavatäidete ehitus jne, Pae 59 (Päästeameti ettekirjutus)</t>
  </si>
  <si>
    <t>1252251890</t>
  </si>
  <si>
    <t>Katariina Kiriku suvemuusikasari</t>
  </si>
  <si>
    <t>viilhall</t>
  </si>
  <si>
    <t>Mardi tn. 5,  laste 4 sanitaarsõlmes olevate segistite, valamute, WC pottide ning osalise pinnapealse vee- ja kanalisatsiooni torustiku väljavahetamine. </t>
  </si>
  <si>
    <t>L. Koidula 20a, 55 jm. külmaveetorustiku, 45 jm. kanalisatsioonitorustiku ja 80 jm. gaasitorustiku väljavahetamine seoses veetrassi avariiga.               </t>
  </si>
  <si>
    <t>Mahtra 13, köögiruumide remont</t>
  </si>
  <si>
    <t>800 41 41 14 0</t>
  </si>
  <si>
    <t>Eesti Töötukassa (töötasu hüvitis)</t>
  </si>
  <si>
    <t>841 01 03 00 0</t>
  </si>
  <si>
    <t>Tallinna Perekeskuse hoone (Asula 11) katuse remont</t>
  </si>
  <si>
    <t>1263231130</t>
  </si>
  <si>
    <t>Toimiv meeskond kaasava hariduse strateegia juurutamisel</t>
  </si>
  <si>
    <t>225 95 12 00 0</t>
  </si>
  <si>
    <t>Välisosalusega projektid (Kultuuriamet)</t>
  </si>
  <si>
    <t>225 95 50 00 0</t>
  </si>
  <si>
    <t>Välisosalusega projektid valdkond kultuur (Linnakantselei jne)</t>
  </si>
  <si>
    <t>225 95 51 00 0</t>
  </si>
  <si>
    <t>Välisrahastusega projekt „Kultuuri kättesaadavus kõikidele linnakodanikele - ACCESS“ 2.etapp“</t>
  </si>
  <si>
    <t xml:space="preserve">CENTRINNO - Vanade tööstusalade muutmine uuteks loovklastriteks ja kogukonnakeskusteks (New CENTRalities in INdustrial areas as engines for inNOvation and urban transformation) </t>
  </si>
  <si>
    <t>Linnakantselei VPKK</t>
  </si>
  <si>
    <t>I etapp-Tallinna Kultuuriamet,  II etapp- Linnakantselei VPKK</t>
  </si>
  <si>
    <t>228 82 48 20 0</t>
  </si>
  <si>
    <t>projekt "Kodud tuleohutuks" (Haabersti linnaosa)</t>
  </si>
  <si>
    <t>228 82 48 30 0</t>
  </si>
  <si>
    <t>projekt "Kodud tuleohutuks" (Kesklinn)</t>
  </si>
  <si>
    <t>228 82 48 40 0</t>
  </si>
  <si>
    <t>projekt "Kodud tuleohutuks" (Kristiine linnaosa)</t>
  </si>
  <si>
    <t>228 82 48 50 0</t>
  </si>
  <si>
    <t>projekt "Kodud tuleohutuks" (Lasnamäe linnaosa)</t>
  </si>
  <si>
    <t>228 82 48 60 0</t>
  </si>
  <si>
    <t>projekt "Kodud tuleohutuks" (Mustamäe linnaosa)</t>
  </si>
  <si>
    <t>228 82 48 70 0</t>
  </si>
  <si>
    <t>projekt "Kodud tuleohutuks" (Nõmme linnaosa)</t>
  </si>
  <si>
    <t>228 82 48 80 0</t>
  </si>
  <si>
    <t>projekt "Kodud tuleohutuks" (Pirita linnaosa)</t>
  </si>
  <si>
    <t>228 82 48 90 0</t>
  </si>
  <si>
    <t>projekt "Kodud tuleohutuks" (Põhja-Tallinn)</t>
  </si>
  <si>
    <t>228 82 49 00 0</t>
  </si>
  <si>
    <t>projekt "Õppevisiit sotsiaalteenuste kvaliteedi tõstmiseks Tallinnas"</t>
  </si>
  <si>
    <t>Ligipääsetavuse fond (ümberjaotatav)</t>
  </si>
  <si>
    <t>Tallinna Kesklinna Abikeskus MTÜ (Magasini 32) väravate remont</t>
  </si>
  <si>
    <t>Olemasolevate jäätmejaamade arendamine</t>
  </si>
  <si>
    <t>282 15 17 00 0</t>
  </si>
  <si>
    <t>Linnahalli Ühisettevõte</t>
  </si>
  <si>
    <t>kompleksi mõõdistustööd projekteerimistingimuste taotluse juurde</t>
  </si>
  <si>
    <t>Tegevusalad</t>
  </si>
  <si>
    <t>Tegevusala nimetus</t>
  </si>
  <si>
    <t>020099</t>
  </si>
  <si>
    <t>022099</t>
  </si>
  <si>
    <t>023099</t>
  </si>
  <si>
    <t>024099</t>
  </si>
  <si>
    <t>025099</t>
  </si>
  <si>
    <t>026099</t>
  </si>
  <si>
    <t>027099</t>
  </si>
  <si>
    <t>028099</t>
  </si>
  <si>
    <t>029099</t>
  </si>
  <si>
    <t>030099</t>
  </si>
  <si>
    <t>031099</t>
  </si>
  <si>
    <t>032099</t>
  </si>
  <si>
    <t>034099</t>
  </si>
  <si>
    <t>035099</t>
  </si>
  <si>
    <t>036099</t>
  </si>
  <si>
    <t>037099</t>
  </si>
  <si>
    <t>038099</t>
  </si>
  <si>
    <t>039099</t>
  </si>
  <si>
    <t>044099</t>
  </si>
  <si>
    <t>048099</t>
  </si>
  <si>
    <t>049099</t>
  </si>
  <si>
    <t>051099</t>
  </si>
  <si>
    <t>052099</t>
  </si>
  <si>
    <t>053099</t>
  </si>
  <si>
    <t>054099</t>
  </si>
  <si>
    <t>056099</t>
  </si>
  <si>
    <t>059099</t>
  </si>
  <si>
    <t>061099</t>
  </si>
  <si>
    <t>062099</t>
  </si>
  <si>
    <t>070099</t>
  </si>
  <si>
    <t>072099</t>
  </si>
  <si>
    <t>073099</t>
  </si>
  <si>
    <t>074099</t>
  </si>
  <si>
    <t>076099</t>
  </si>
  <si>
    <t>077099</t>
  </si>
  <si>
    <t>078099</t>
  </si>
  <si>
    <t>079099</t>
  </si>
  <si>
    <t>081099</t>
  </si>
  <si>
    <t>082099</t>
  </si>
  <si>
    <t>088099</t>
  </si>
  <si>
    <t>090099</t>
  </si>
  <si>
    <t>092099</t>
  </si>
  <si>
    <t>093099</t>
  </si>
  <si>
    <t>098099</t>
  </si>
  <si>
    <t>05.04. Kopli Ametikool</t>
  </si>
  <si>
    <t>20. Lasnamäe Linnaosa Valitsuse haldusala</t>
  </si>
  <si>
    <t>20.07. Lasnamäe Lastekeskus</t>
  </si>
  <si>
    <t>Laste ja noorte sotsiaalhoolekandeasutused</t>
  </si>
  <si>
    <t xml:space="preserve">06.08. Tallinna Loomaaed </t>
  </si>
  <si>
    <t xml:space="preserve">08.02. Päevakeskus Käo </t>
  </si>
  <si>
    <t>10. Linnavaramet</t>
  </si>
  <si>
    <t>10.01. Tallinna Linnavaraamet</t>
  </si>
  <si>
    <t>11. Ettevõtlusamet</t>
  </si>
  <si>
    <t>11.01. Tallinna Ettevõtlusamet</t>
  </si>
  <si>
    <t>11.02. Tallinna Turud haldus</t>
  </si>
  <si>
    <t>11.02. Nõmme turg</t>
  </si>
  <si>
    <t>11.02. Mustamäe turg</t>
  </si>
  <si>
    <t>11.02. Lasnamäe turg</t>
  </si>
  <si>
    <t>11.02. Kalaturg</t>
  </si>
  <si>
    <t>11.02. Lilleturg</t>
  </si>
  <si>
    <t>12. Transpordiamet</t>
  </si>
  <si>
    <t>12.01. Tallinna Transpordiamet</t>
  </si>
  <si>
    <t>13. Kommunaalameti haldusala</t>
  </si>
  <si>
    <t>13.01. Tallinna Kommunaalamet</t>
  </si>
  <si>
    <t>13.02. Kadrioru Park</t>
  </si>
  <si>
    <t>14. Keskkonnaameti haldusala</t>
  </si>
  <si>
    <t>14.01. Tallinna Keskkonnaamet</t>
  </si>
  <si>
    <t>14.02. Tallinna Kalmistud</t>
  </si>
  <si>
    <t xml:space="preserve">14.03. Tallinna Botaanikaaed </t>
  </si>
  <si>
    <t>14.04. Tallinna Energiaagentuur</t>
  </si>
  <si>
    <t>14.05. Tallinna Jäätmekeskus</t>
  </si>
  <si>
    <t>15. Linnaplaneerimise Amet</t>
  </si>
  <si>
    <t>15.01. Tallinna Linnaplaneerimise Amet</t>
  </si>
  <si>
    <t>16. Munitsipaalpolitsei Amet</t>
  </si>
  <si>
    <t>16.01. Tallinna Munitsipaalpolitsei Amet</t>
  </si>
  <si>
    <t>17. Haabersti Linnaosa Valitsuse haldusala</t>
  </si>
  <si>
    <t>17.01. Haabersti Linnaosa Valitsus</t>
  </si>
  <si>
    <t xml:space="preserve">17.02. Tallinna Haabersti Linnaosa Vaba Aja Keskus </t>
  </si>
  <si>
    <t xml:space="preserve">17.03. Haabersti Sotsiaalkeskus </t>
  </si>
  <si>
    <t>18. Kesklinna Valitsuse haldusala</t>
  </si>
  <si>
    <t>18.01. Tallinna Kesklinna Valitsus</t>
  </si>
  <si>
    <t xml:space="preserve">18.02. Tallinna Kesklinna Sotsiaalkeskus </t>
  </si>
  <si>
    <t>18.03. Raua Saun</t>
  </si>
  <si>
    <t>18.04. Kesklinna Vaba Aja Keskus</t>
  </si>
  <si>
    <t>19. Kristiine Linnaosa Valitsuse haldusala</t>
  </si>
  <si>
    <t>19.01. Kristiine Linnaosa Valitsus</t>
  </si>
  <si>
    <t xml:space="preserve">19.03. Kristiine Sotsiaalmaja </t>
  </si>
  <si>
    <t>20.01. Lasnamäe Linnaosa Valitsus</t>
  </si>
  <si>
    <t xml:space="preserve">20.02. Kultuurikeskus Lindakivi </t>
  </si>
  <si>
    <t xml:space="preserve">20.03. Lasnamäe Spordikompleks </t>
  </si>
  <si>
    <t>20.04. Lasnamäe Sotsiaalkeskus</t>
  </si>
  <si>
    <t>20.05. Lasnamäe Noortekeskus</t>
  </si>
  <si>
    <t>20.06. Lasnamäe Saun</t>
  </si>
  <si>
    <t>21. Mustamäe Linnaosa Valitsuse haldusala</t>
  </si>
  <si>
    <t>21.01. Mustamäe Linnaosa Valitsus</t>
  </si>
  <si>
    <t xml:space="preserve">21.02. Mustamäe Kultuurikeskus "Kaja" </t>
  </si>
  <si>
    <t xml:space="preserve">21.03. Mustamäe Sotsiaalkeskus </t>
  </si>
  <si>
    <t>22. Nõmme Linnaosa Valitsuse haldusala</t>
  </si>
  <si>
    <t>22.01. Nõmme Linnaosa Valitsus</t>
  </si>
  <si>
    <t xml:space="preserve">22.02. Nõmme Kultuurikeskus </t>
  </si>
  <si>
    <t>22.03. Nõmme Vaba Aja Keskus</t>
  </si>
  <si>
    <t xml:space="preserve">22.04. Nõmme Sotsiaalmaja </t>
  </si>
  <si>
    <t>23. Pirita Linnaosa Valitsuse haldusala</t>
  </si>
  <si>
    <t>23.01. Pirita Linnaosa Valitsus</t>
  </si>
  <si>
    <t xml:space="preserve">23.02. Pirita Vaba Aja Keskus </t>
  </si>
  <si>
    <t>24. Põhja-Tallinna Valitsuse haldusala</t>
  </si>
  <si>
    <t>24.01. Põhja-Tallinna Valitsus</t>
  </si>
  <si>
    <t xml:space="preserve">24.02. Tallinna Salme Kultuurikeskus </t>
  </si>
  <si>
    <t xml:space="preserve">24.03. Põhja-Tallinna Sotsiaalkeskus </t>
  </si>
  <si>
    <t xml:space="preserve">24.04. Paljassaare Sotsiaalmaja </t>
  </si>
  <si>
    <t>24.05. Põhja-Tallinna Noortekeskus</t>
  </si>
  <si>
    <t>25. Linnakassa</t>
  </si>
  <si>
    <t>Kompanii</t>
  </si>
  <si>
    <t>0010</t>
  </si>
  <si>
    <t>0020</t>
  </si>
  <si>
    <t>2590</t>
  </si>
  <si>
    <t>2390</t>
  </si>
  <si>
    <t>0060</t>
  </si>
  <si>
    <t>0410</t>
  </si>
  <si>
    <t>0450</t>
  </si>
  <si>
    <t>0460</t>
  </si>
  <si>
    <t>0640</t>
  </si>
  <si>
    <t>0650</t>
  </si>
  <si>
    <t>0670</t>
  </si>
  <si>
    <t>0680</t>
  </si>
  <si>
    <t>0690</t>
  </si>
  <si>
    <t>1010</t>
  </si>
  <si>
    <t>1015</t>
  </si>
  <si>
    <t>1020</t>
  </si>
  <si>
    <t>1025</t>
  </si>
  <si>
    <t>1030</t>
  </si>
  <si>
    <t>1035</t>
  </si>
  <si>
    <t>1040</t>
  </si>
  <si>
    <t>1045</t>
  </si>
  <si>
    <t>1050</t>
  </si>
  <si>
    <t>1055</t>
  </si>
  <si>
    <t>1060</t>
  </si>
  <si>
    <t>1070</t>
  </si>
  <si>
    <t>1080</t>
  </si>
  <si>
    <t>1090</t>
  </si>
  <si>
    <t>1120</t>
  </si>
  <si>
    <t>1130</t>
  </si>
  <si>
    <t>1140</t>
  </si>
  <si>
    <t>1150</t>
  </si>
  <si>
    <t>1160</t>
  </si>
  <si>
    <t>1180</t>
  </si>
  <si>
    <t>1190</t>
  </si>
  <si>
    <t>1200</t>
  </si>
  <si>
    <t>1210</t>
  </si>
  <si>
    <t>1220</t>
  </si>
  <si>
    <t>1230</t>
  </si>
  <si>
    <t>1240</t>
  </si>
  <si>
    <t>1260</t>
  </si>
  <si>
    <t>1270</t>
  </si>
  <si>
    <t>1280</t>
  </si>
  <si>
    <t>1290</t>
  </si>
  <si>
    <t>1300</t>
  </si>
  <si>
    <t>1310</t>
  </si>
  <si>
    <t>1330</t>
  </si>
  <si>
    <t>1340</t>
  </si>
  <si>
    <t>1350</t>
  </si>
  <si>
    <t>1360</t>
  </si>
  <si>
    <t>1370</t>
  </si>
  <si>
    <t>1380</t>
  </si>
  <si>
    <t>1390</t>
  </si>
  <si>
    <t>1400</t>
  </si>
  <si>
    <t>1410</t>
  </si>
  <si>
    <t>1420</t>
  </si>
  <si>
    <t>1430</t>
  </si>
  <si>
    <t>1440</t>
  </si>
  <si>
    <t>1450</t>
  </si>
  <si>
    <t>1460</t>
  </si>
  <si>
    <t>1470</t>
  </si>
  <si>
    <t>1480</t>
  </si>
  <si>
    <t>1490</t>
  </si>
  <si>
    <t>1500</t>
  </si>
  <si>
    <t>1510</t>
  </si>
  <si>
    <t>1520</t>
  </si>
  <si>
    <t>1530</t>
  </si>
  <si>
    <t>1540</t>
  </si>
  <si>
    <t>1550</t>
  </si>
  <si>
    <t>1560</t>
  </si>
  <si>
    <t>1570</t>
  </si>
  <si>
    <t>1580</t>
  </si>
  <si>
    <t>1590</t>
  </si>
  <si>
    <t>1600</t>
  </si>
  <si>
    <t>1610</t>
  </si>
  <si>
    <t>1620</t>
  </si>
  <si>
    <t>1630</t>
  </si>
  <si>
    <t>1640</t>
  </si>
  <si>
    <t>1650</t>
  </si>
  <si>
    <t>1660</t>
  </si>
  <si>
    <t>1670</t>
  </si>
  <si>
    <t>1680</t>
  </si>
  <si>
    <t>1690</t>
  </si>
  <si>
    <t>1700</t>
  </si>
  <si>
    <t>1710</t>
  </si>
  <si>
    <t>1720</t>
  </si>
  <si>
    <t>1730</t>
  </si>
  <si>
    <t>1740</t>
  </si>
  <si>
    <t>1750</t>
  </si>
  <si>
    <t>1760</t>
  </si>
  <si>
    <t>1770</t>
  </si>
  <si>
    <t>1780</t>
  </si>
  <si>
    <t>1790</t>
  </si>
  <si>
    <t>1800</t>
  </si>
  <si>
    <t>1810</t>
  </si>
  <si>
    <t>1820</t>
  </si>
  <si>
    <t>1830</t>
  </si>
  <si>
    <t>1840</t>
  </si>
  <si>
    <t>1850</t>
  </si>
  <si>
    <t>1860</t>
  </si>
  <si>
    <t>1870</t>
  </si>
  <si>
    <t>1880</t>
  </si>
  <si>
    <t>1890</t>
  </si>
  <si>
    <t>1900</t>
  </si>
  <si>
    <t>1910</t>
  </si>
  <si>
    <t>1920</t>
  </si>
  <si>
    <t>1930</t>
  </si>
  <si>
    <t>1940</t>
  </si>
  <si>
    <t>1950</t>
  </si>
  <si>
    <t>1960</t>
  </si>
  <si>
    <t>1970</t>
  </si>
  <si>
    <t>1980</t>
  </si>
  <si>
    <t>1990</t>
  </si>
  <si>
    <t>2000</t>
  </si>
  <si>
    <t>2010</t>
  </si>
  <si>
    <t>2020</t>
  </si>
  <si>
    <t>2030</t>
  </si>
  <si>
    <t>2040</t>
  </si>
  <si>
    <t>2050</t>
  </si>
  <si>
    <t>2070</t>
  </si>
  <si>
    <t>2080</t>
  </si>
  <si>
    <t>2090</t>
  </si>
  <si>
    <t>2100</t>
  </si>
  <si>
    <t>2110</t>
  </si>
  <si>
    <t>2120</t>
  </si>
  <si>
    <t>2130</t>
  </si>
  <si>
    <t>2140</t>
  </si>
  <si>
    <t>2150</t>
  </si>
  <si>
    <t>2160</t>
  </si>
  <si>
    <t>2170</t>
  </si>
  <si>
    <t>2180</t>
  </si>
  <si>
    <t>2190</t>
  </si>
  <si>
    <t>2200</t>
  </si>
  <si>
    <t>2210</t>
  </si>
  <si>
    <t>0190</t>
  </si>
  <si>
    <t>0200</t>
  </si>
  <si>
    <t>0220</t>
  </si>
  <si>
    <t>0230</t>
  </si>
  <si>
    <t>0240</t>
  </si>
  <si>
    <t>0250</t>
  </si>
  <si>
    <t>0260</t>
  </si>
  <si>
    <t>0270</t>
  </si>
  <si>
    <t>0280</t>
  </si>
  <si>
    <t>0290</t>
  </si>
  <si>
    <t>0300</t>
  </si>
  <si>
    <t>0310</t>
  </si>
  <si>
    <t>0320</t>
  </si>
  <si>
    <t>0340</t>
  </si>
  <si>
    <t>0350</t>
  </si>
  <si>
    <t>0360</t>
  </si>
  <si>
    <t>0370</t>
  </si>
  <si>
    <t>0380</t>
  </si>
  <si>
    <t>0390</t>
  </si>
  <si>
    <t>0400</t>
  </si>
  <si>
    <t>0420</t>
  </si>
  <si>
    <t>0430</t>
  </si>
  <si>
    <t>0440</t>
  </si>
  <si>
    <t>0470</t>
  </si>
  <si>
    <t>0480</t>
  </si>
  <si>
    <t>0490</t>
  </si>
  <si>
    <t>0510</t>
  </si>
  <si>
    <t>0520</t>
  </si>
  <si>
    <t>0530</t>
  </si>
  <si>
    <t>0540</t>
  </si>
  <si>
    <t>0560</t>
  </si>
  <si>
    <t>0580</t>
  </si>
  <si>
    <t>0590</t>
  </si>
  <si>
    <t>0600</t>
  </si>
  <si>
    <t>0610</t>
  </si>
  <si>
    <t>0620</t>
  </si>
  <si>
    <t>0660</t>
  </si>
  <si>
    <t>0700</t>
  </si>
  <si>
    <t>0720</t>
  </si>
  <si>
    <t>0730</t>
  </si>
  <si>
    <t>0740</t>
  </si>
  <si>
    <t>0760</t>
  </si>
  <si>
    <t>0770</t>
  </si>
  <si>
    <t>0780</t>
  </si>
  <si>
    <t>0790</t>
  </si>
  <si>
    <t>0810</t>
  </si>
  <si>
    <t>0820</t>
  </si>
  <si>
    <t>0840</t>
  </si>
  <si>
    <t>0860</t>
  </si>
  <si>
    <t>0870</t>
  </si>
  <si>
    <t>0880</t>
  </si>
  <si>
    <t>0890</t>
  </si>
  <si>
    <t>0900</t>
  </si>
  <si>
    <t>0920</t>
  </si>
  <si>
    <t>0930</t>
  </si>
  <si>
    <t>0940</t>
  </si>
  <si>
    <t>0950</t>
  </si>
  <si>
    <t>0970</t>
  </si>
  <si>
    <t>0980</t>
  </si>
  <si>
    <t>1000</t>
  </si>
  <si>
    <t>0180</t>
  </si>
  <si>
    <t>2215</t>
  </si>
  <si>
    <t>0090</t>
  </si>
  <si>
    <t>0100</t>
  </si>
  <si>
    <t>0110</t>
  </si>
  <si>
    <t>0120</t>
  </si>
  <si>
    <t>0130</t>
  </si>
  <si>
    <t>0135</t>
  </si>
  <si>
    <t>0140</t>
  </si>
  <si>
    <t>0150</t>
  </si>
  <si>
    <t>0160</t>
  </si>
  <si>
    <t>0170</t>
  </si>
  <si>
    <t>0070</t>
  </si>
  <si>
    <t>2250</t>
  </si>
  <si>
    <t>2260</t>
  </si>
  <si>
    <t>2330</t>
  </si>
  <si>
    <t>0030</t>
  </si>
  <si>
    <t>2340</t>
  </si>
  <si>
    <t>2350</t>
  </si>
  <si>
    <t>2290</t>
  </si>
  <si>
    <t>2280</t>
  </si>
  <si>
    <t>2270</t>
  </si>
  <si>
    <t>2360</t>
  </si>
  <si>
    <t>2500</t>
  </si>
  <si>
    <t>2520</t>
  </si>
  <si>
    <t>2680</t>
  </si>
  <si>
    <t>2530</t>
  </si>
  <si>
    <t>2510</t>
  </si>
  <si>
    <t>2780</t>
  </si>
  <si>
    <t>2515</t>
  </si>
  <si>
    <t>2525</t>
  </si>
  <si>
    <t>2400</t>
  </si>
  <si>
    <t>2440</t>
  </si>
  <si>
    <t>2430</t>
  </si>
  <si>
    <t>2480</t>
  </si>
  <si>
    <t>2450</t>
  </si>
  <si>
    <t>2495</t>
  </si>
  <si>
    <t>2470</t>
  </si>
  <si>
    <t>2460</t>
  </si>
  <si>
    <t>2490</t>
  </si>
  <si>
    <t>2410</t>
  </si>
  <si>
    <t>2380</t>
  </si>
  <si>
    <t>0050</t>
  </si>
  <si>
    <t>2745</t>
  </si>
  <si>
    <t>2570</t>
  </si>
  <si>
    <t>2220</t>
  </si>
  <si>
    <t>2240</t>
  </si>
  <si>
    <t>2580</t>
  </si>
  <si>
    <t>2230</t>
  </si>
  <si>
    <t>2560</t>
  </si>
  <si>
    <t>2850</t>
  </si>
  <si>
    <t>2550</t>
  </si>
  <si>
    <t>2840</t>
  </si>
  <si>
    <t>2600</t>
  </si>
  <si>
    <t>2610</t>
  </si>
  <si>
    <t>2620</t>
  </si>
  <si>
    <t>2630</t>
  </si>
  <si>
    <t>2640</t>
  </si>
  <si>
    <t>2635</t>
  </si>
  <si>
    <t>2645</t>
  </si>
  <si>
    <t>2650</t>
  </si>
  <si>
    <t>2660</t>
  </si>
  <si>
    <t>2690</t>
  </si>
  <si>
    <t>2370</t>
  </si>
  <si>
    <t>2700</t>
  </si>
  <si>
    <t>2705</t>
  </si>
  <si>
    <t>2695</t>
  </si>
  <si>
    <t>2375</t>
  </si>
  <si>
    <t>2710</t>
  </si>
  <si>
    <t>2730</t>
  </si>
  <si>
    <t>2720</t>
  </si>
  <si>
    <t>2740</t>
  </si>
  <si>
    <t>2770</t>
  </si>
  <si>
    <t>2760</t>
  </si>
  <si>
    <t>2750</t>
  </si>
  <si>
    <t>2790</t>
  </si>
  <si>
    <t>2800</t>
  </si>
  <si>
    <t>2810</t>
  </si>
  <si>
    <t>2300</t>
  </si>
  <si>
    <t>2820</t>
  </si>
  <si>
    <t>2830</t>
  </si>
  <si>
    <t>2815</t>
  </si>
  <si>
    <t>0021</t>
  </si>
  <si>
    <t>Eesti Noorteühenduste Liidu projektid</t>
  </si>
  <si>
    <t>12 89 27 027 0</t>
  </si>
  <si>
    <t>Kultuurkapitali poolt rahastatavad projektid - KOPLI AMETIKOOL</t>
  </si>
  <si>
    <t>Tervikrenoveerimine</t>
  </si>
  <si>
    <t>227 38 71 52 0</t>
  </si>
  <si>
    <t>MTÜ Eesti Noorteühenduste Liit rahastatavad projektid</t>
  </si>
  <si>
    <t>231 99 20 31 0</t>
  </si>
  <si>
    <t>avalike alade turvateenus (Haabersti LOV)</t>
  </si>
  <si>
    <t>231 99 30 31 0</t>
  </si>
  <si>
    <t>avalike alade turvateenus (Kesklinna Valitsus)</t>
  </si>
  <si>
    <t>231 99 40 31 0</t>
  </si>
  <si>
    <t>avalike alade turvateenus (Kristiine LOV)</t>
  </si>
  <si>
    <t>231 99 50 31 0</t>
  </si>
  <si>
    <t>avalike alade turvateenus (Lasnamäe LOV)</t>
  </si>
  <si>
    <t>231 99 60 31 0</t>
  </si>
  <si>
    <t>avalike alade turvateenus (Mustamäe LOV)</t>
  </si>
  <si>
    <t>231 99 70 31 0</t>
  </si>
  <si>
    <t>avalike alade turvateenus (Nõmme LOV)</t>
  </si>
  <si>
    <t>231 99 80 31 0</t>
  </si>
  <si>
    <t>avalike alade turvateenus (Pirita LOV)</t>
  </si>
  <si>
    <t>231 99 90 31 0</t>
  </si>
  <si>
    <t>avalike alade turvateenus (Põhja-Tallinna Valitsus)</t>
  </si>
  <si>
    <t>Innovatsiooniprojekt „T-3D kaksik“</t>
  </si>
  <si>
    <t>Innove projekt "Kaasava hariduse põhimõtete rakendamise toetamine Tallinna koolides"</t>
  </si>
  <si>
    <t>2234354000</t>
  </si>
  <si>
    <t>Kristiine Linnaosa Valitsuse hoone mööbel</t>
  </si>
  <si>
    <t>2262448000</t>
  </si>
  <si>
    <t>MTÜ Liikuv Eesti (Maijooks)</t>
  </si>
  <si>
    <r>
      <t>Mittetulundusühing Rakvere Maraton</t>
    </r>
    <r>
      <rPr>
        <sz val="11"/>
        <rFont val="Calibri"/>
        <family val="2"/>
        <charset val="186"/>
      </rPr>
      <t xml:space="preserve"> (Eesti Ööjooks)</t>
    </r>
  </si>
  <si>
    <t>2262449000</t>
  </si>
  <si>
    <t>Tallinna Tugikeskus Juks remonttööd</t>
  </si>
  <si>
    <t>247 70 04 00 0</t>
  </si>
  <si>
    <t>Välisrahastusega projekt "Roheline kiirtee - innovaatiline rohetaristu planeerimine (B.Green)"</t>
  </si>
  <si>
    <t>Sissepääsule uue varikatuse ehitamine. Trepi mademele ja astmetele libisemiskindla betoonplaadi paigaldamine, Toom-Kuninga 13a</t>
  </si>
  <si>
    <t>Lasteaia veevarustuse liitumispunkti projekteerimine, Punane 29.</t>
  </si>
  <si>
    <t>remonttööd viipekeelse rühma avamiseks, Ehte 7.</t>
  </si>
  <si>
    <t>12 91 47 008 0</t>
  </si>
  <si>
    <t>Sõpruse pst 187 kanalisatsioonitrassi  kaamerauuringu tööd ja ehituse ajal paigaldamata jäänud rasvapüüdja paigaldustööd</t>
  </si>
  <si>
    <t>Tallinna Lasteasõim Hellik</t>
  </si>
  <si>
    <t>ühe trepikoja muutmine omaette tuletõkketsooniks</t>
  </si>
  <si>
    <t>1206252130</t>
  </si>
  <si>
    <t>Tallinna Linnamuuseum, Tallinna Kirjanduskeskus</t>
  </si>
  <si>
    <t>Kriisiabi toetused</t>
  </si>
  <si>
    <t>Kultuuriministeeriumi ja Rahvakultuuri Keskuse kriisiabi toetused (COVID-19)</t>
  </si>
  <si>
    <t>Põhitänavate välisvalgustuse rekonstrueerimine (I, II etapp) (EL ÜF, KIKi kaudu)</t>
  </si>
  <si>
    <t>12 09 00 005 0</t>
  </si>
  <si>
    <t>lasteaia B- ja C-korpuse katuse remont, Õismäe tee 92</t>
  </si>
  <si>
    <t>Lasteaia köögi seina remont, Sütiste tee 4</t>
  </si>
  <si>
    <t>Peakilbi rekonstrueerimine, Martsa 2.</t>
  </si>
  <si>
    <t>koolihoone küttesüsteemi remont, Õismäe tee 28</t>
  </si>
  <si>
    <t>koolihoone katuseterrassi ja võimla fassaadide remont, Õismäe tee 28</t>
  </si>
  <si>
    <t>Keskkonnateadlikkus algab koolist- Tallinna Kuristiku Gümnaasium kui aktiivne ja roheline kool</t>
  </si>
  <si>
    <t xml:space="preserve">Nordplus programmi välisprojekt "Õpetajalt õpetajale- innovaatiline õppimine on lõbus!" From teacher to teacher-innovative learning is fun!
</t>
  </si>
  <si>
    <t>2234355000</t>
  </si>
  <si>
    <t>1291230440</t>
  </si>
  <si>
    <t>Õpiränded muutuva õpikäsituse ja õppijat toetava hindamise laialdasemaks praktiseerimiseks GAGs</t>
  </si>
  <si>
    <t>tuletõkkeuste paigaldus Pärnu mnt 109.a.</t>
  </si>
  <si>
    <t>Juhkentali 25, asenduspindadele kolimine ja inventari ladustamnine</t>
  </si>
  <si>
    <t>Juhkentali 25, rekonstrueerimistööd asenduspindadel</t>
  </si>
  <si>
    <t>J.Pärna 2, kanalisatsioonitorustiku avariiremont</t>
  </si>
  <si>
    <t>Sõpruse pst 187, fassaadi remont ning klassiruumi veekahjustuse remont</t>
  </si>
  <si>
    <t>Vikerlase 16, laborimööbli soetamine uue õppesuuna käivitamiseks.</t>
  </si>
  <si>
    <t>veetrassi remont, Kopli 102a</t>
  </si>
  <si>
    <t>ventilatsiooni automaatika, Kopli 102a</t>
  </si>
  <si>
    <t>soojussõlme avariiremont, Kopli 104</t>
  </si>
  <si>
    <t>Kirjandustänava festival  (LE)</t>
  </si>
  <si>
    <t>225 04 24 20 0</t>
  </si>
  <si>
    <t>Kirjandustänava festival</t>
  </si>
  <si>
    <t>1252251900</t>
  </si>
  <si>
    <t>12 11 28 048 0</t>
  </si>
  <si>
    <t>Hingehoidja teenus</t>
  </si>
  <si>
    <t>228 82 68 00 0</t>
  </si>
  <si>
    <t>projekt "Hingehoidja teenus"</t>
  </si>
  <si>
    <t>COVID-19 kulude reserv</t>
  </si>
  <si>
    <t>basseinikompleksi rekonstrueerimine, Vormsi tn 1</t>
  </si>
  <si>
    <t xml:space="preserve"> laoruumide rentimine koolihoone rekonstrueerimise ajaks 05.06.2020 – 31.08.2021, Paldiski mnt 83</t>
  </si>
  <si>
    <t>Punane 69 kinnistu inventariseerimise tööd</t>
  </si>
  <si>
    <t>Välisukse vahetus, Nõmmet tee 9</t>
  </si>
  <si>
    <t>Päästeameti ettekirjutus, Paekaare tn. 38</t>
  </si>
  <si>
    <t>Asenduspindadele kolimine renoveerimistööde ajaks, inventari ladustamine, sanitaarremont uutel pindadele Tallinna Lasteaed Rabarüblik kolimine asenduspindadele, Raba 10.</t>
  </si>
  <si>
    <t>Tallinna Lauliku  Lasteaed</t>
  </si>
  <si>
    <t>HEV õpilaste õpetamiseks täiendava mööbli soetamiseks. </t>
  </si>
  <si>
    <t>Kooli klassiruumides, koridorides ja sööklas  luminofoorlambide  väljavahetamine LED lampide vastu.</t>
  </si>
  <si>
    <t>Tallinna Kuristku Gümnaasium</t>
  </si>
  <si>
    <t>Katuse avariiremont, Energia 11</t>
  </si>
  <si>
    <t>fassaadi kohatine remont (avariiohu likvideerimine)</t>
  </si>
  <si>
    <t>Gaasitrassi projekteerimine. Lasteaia üleviimine gaasiküttele, Kivimäe 17.</t>
  </si>
  <si>
    <t>täiendava evakuatsioonitee rajamine</t>
  </si>
  <si>
    <t xml:space="preserve">trepikoja akende vahetus avatavate karastatutud klaasidega akende vastu </t>
  </si>
  <si>
    <t xml:space="preserve">klassiruumide ja laboriruumi ümberehituseks seoses õpilaste arvu kasvu ja õppetöö ümberkorraldamisega </t>
  </si>
  <si>
    <t>Õpime mänguliselt (Learning through playing)</t>
  </si>
  <si>
    <t>sooja tarbevee süsteemile õhutusklapi ja tsirkulatsioonipumba paigaldamine, Kivimäe tn 17</t>
  </si>
  <si>
    <t xml:space="preserve">elektrikilbiruumile tuletõkkeukse paigaldamine, Süda tn 6
</t>
  </si>
  <si>
    <t>peahoone katuse lekkekohtade likvideerimine ventilatsioonikorstnate ümbrustes ja luugi juures, Hariduse tn 3</t>
  </si>
  <si>
    <t>MATIK rakendub Rõõmupesas ellu   (STEM comes to life)</t>
  </si>
  <si>
    <t>amortiseerunud valvesüsteemi väljavahetamine</t>
  </si>
  <si>
    <t>veetoru lekke likvideerimine</t>
  </si>
  <si>
    <t>Lilleküla GÜ plahvatusjärgsed remonttööd</t>
  </si>
  <si>
    <t>klassiruumide ja koridoride remont ja värvimine 5050 m2</t>
  </si>
  <si>
    <t>5 siseukse aaderdamine</t>
  </si>
  <si>
    <t>36 Velux katuseakna vahetus</t>
  </si>
  <si>
    <t>fassaadi parandus- ja värvimistööd</t>
  </si>
  <si>
    <t>laminaatparketi paigaldus</t>
  </si>
  <si>
    <t>mänguväljaku varjualuse katusekatte väljavahetamine</t>
  </si>
  <si>
    <t>1252251910</t>
  </si>
  <si>
    <t>Salme Kultuurikeskusele</t>
  </si>
  <si>
    <t>Lavastusprojekti K O O S</t>
  </si>
  <si>
    <t>225 14 01 95 0</t>
  </si>
  <si>
    <t>kultuuritegevus (Põhja-Tallinn) Eesti Kultuurkapital</t>
  </si>
  <si>
    <t xml:space="preserve">Tallinna Kivimäe Põhikool </t>
  </si>
  <si>
    <t>peahoone kompleksi remonttööd (Suur-Kloostri 16, Suur-Kloostri 10/12, Gümnaasiumi 5,)</t>
  </si>
  <si>
    <t>rasvapüüdjaga põrandatrapi paigaldamine kooli kööki (Leegi 14)</t>
  </si>
  <si>
    <t>Tallinna Kopli Lasteaed</t>
  </si>
  <si>
    <t>vihmavee äravoolu avariiremont (Kopli 104)</t>
  </si>
  <si>
    <t>küttetorustiku avariiremont (Raekoja plats 14)</t>
  </si>
  <si>
    <t>Muutume koos paremaks</t>
  </si>
  <si>
    <t>1263231140</t>
  </si>
  <si>
    <t>1263231150</t>
  </si>
  <si>
    <t xml:space="preserve">Tulevikukooli arendusprojekt </t>
  </si>
  <si>
    <t>1264270430</t>
  </si>
  <si>
    <t>Uuenduslikud Meeled (Innovative Minds - IM)</t>
  </si>
  <si>
    <t>227 40 01 02 0</t>
  </si>
  <si>
    <t>kuivatuskapile elektritoite ja ventilatsiooni ehitamine (Vihuri 3)</t>
  </si>
  <si>
    <t>Tallinna Sitsi Lasteaed</t>
  </si>
  <si>
    <t>ohtlike puude raie ja utiliseerimine (Kangru 5)</t>
  </si>
  <si>
    <t>tuletõkkeukse ja ukseklaasi vahetamine (Sõpruse pst 187)</t>
  </si>
  <si>
    <t>väliterrassi ja -trepi renoveerimine (Kevade 8)</t>
  </si>
  <si>
    <t>Võidujooksu jalgpalliväljaku renobveerimine</t>
  </si>
  <si>
    <t>12 89 28 007 0</t>
  </si>
  <si>
    <t>Insuldiprojekti koostööleping PERHiga</t>
  </si>
  <si>
    <t>Ssoojaveetoru avarii likvideerimine keldris (Asula 6)</t>
  </si>
  <si>
    <t xml:space="preserve">Jalgpalliväljaku kunstmurukatte asendamine </t>
  </si>
  <si>
    <t>Tallinna Laagna Lasteaed- Põhikool</t>
  </si>
  <si>
    <t>Ruumide ümberehitus õpikeskkonna parendamiseks seoses õpilaste arvu suurenemisega (P. Pinna 15)</t>
  </si>
  <si>
    <t>kahe õppeklassi remont Estonia pst 5a</t>
  </si>
  <si>
    <t>E.Vilde majamuuseumi ekspositsioon</t>
  </si>
  <si>
    <t>Õpilase harmoonilise arengu toetamine läbi tasakaalustatud õppe: kaasaegsed õppemeetodid, digitaalne kirjaoskus ja loodussäästlik eluviis.</t>
  </si>
  <si>
    <t>Õpilaste õpiränne: uued teadmised ja oskused Skandinaavia traditsioonilisest käsitööst</t>
  </si>
  <si>
    <t>223 11 01 70 0</t>
  </si>
  <si>
    <t>2018 ja edasi loodud fondid</t>
  </si>
  <si>
    <t>1202231000</t>
  </si>
  <si>
    <t>Tallinna Haridusamet / koolid</t>
  </si>
  <si>
    <t>1202231010</t>
  </si>
  <si>
    <t>Professionaalne eestikeelne õpetaja põhikoolis</t>
  </si>
  <si>
    <t>Tallinna koolidesse saabunud uussisserändajate keeleõppe toetamine;  2016. aasta II poolel Euroopa rändekava raames Tallinnasse saabunud alaealiste pagulaste hariduse toetamine ja toetus tugiisikule Pae Gümnaasiumi õpilaste osalemiseks Kaitseliidu suvelaagris</t>
  </si>
  <si>
    <t>Ujula ripplae plaatide vahetus</t>
  </si>
  <si>
    <t>veetrassi läbijooksu likvideerimine</t>
  </si>
  <si>
    <t>basseini ventilatsiooni rekonstrueerimine</t>
  </si>
  <si>
    <t xml:space="preserve">Hariduslike erivajadustega õppija arengu toetamine läbi õpetajate uute kogemuste ja koostöö  </t>
  </si>
  <si>
    <t>Mitmekultuuriline keskkond meie igapäevaelus</t>
  </si>
  <si>
    <t>reserv al. 2019 - siia täitmist ei teki</t>
  </si>
  <si>
    <t xml:space="preserve">jõusaali inventar </t>
  </si>
  <si>
    <t xml:space="preserve">Õpetamist disainimas    </t>
  </si>
  <si>
    <t>Kotzebue maja I ja II kooliastme õppehoonesse lisalaudade, -toolide ning garderoobikappide soetamine seoses õpilaste arvu suurenemisega ( Vana-Kalamaja 9)</t>
  </si>
  <si>
    <t xml:space="preserve">Tallinna Lehola Lasteaed
</t>
  </si>
  <si>
    <t>Elektrilevi liitumistasu, projekteerimine ja ehitus, Kose tee 58</t>
  </si>
  <si>
    <t>Turvalisuse tagamine (PA ettekirjutus värava laiendamiseks), Liikuri 9</t>
  </si>
  <si>
    <t>Avariiliste torude väljavahetamine, Liikuri 9</t>
  </si>
  <si>
    <t>sõimerühmade remont, Kose tee 58</t>
  </si>
  <si>
    <t xml:space="preserve">Elektrisüsteemi korrastamine, Tammsaare tee 187
</t>
  </si>
  <si>
    <t>Linna üldhariduskoolid</t>
  </si>
  <si>
    <t>Termokaamerate soetamine koolidele</t>
  </si>
  <si>
    <t>Kännu tn 86 korvpalliväljaku renoveerimine  (Kristiine Spordimaja)</t>
  </si>
  <si>
    <t xml:space="preserve">Õpetamisoskuste kiirendi kooli arenguks  </t>
  </si>
  <si>
    <t>Pääsküla jäätmejaama platsi laienduse projekteerimine ja ehitamine</t>
  </si>
  <si>
    <t>fassaadi avariiremondi teostamiseks, Õismäe tee 22</t>
  </si>
  <si>
    <t>soojasõlme avariiremont, Õismäe tee 26</t>
  </si>
  <si>
    <t>kanalisatsioonitorustiku avariiremont, Uus-Kalamaja 6</t>
  </si>
  <si>
    <t>kanalisatsioonitorustiku avariiremont, Sütiste tee 8</t>
  </si>
  <si>
    <t>termokaamera paigaldamine</t>
  </si>
  <si>
    <t>Käo Tugikeskuse õueala kivisillutise uuendamine</t>
  </si>
  <si>
    <t>387 10 31 00 0</t>
  </si>
  <si>
    <t>320 10 31 00 0</t>
  </si>
  <si>
    <t>Tallinna linn - saaja, AS TLT - maksja</t>
  </si>
  <si>
    <t>Tallinna linn -andja, AS TLT - saaja</t>
  </si>
  <si>
    <t>Tallinna Tugikeskus Juks Kadaka tee 153 uste vahetus</t>
  </si>
  <si>
    <t>225 04 20 03 0</t>
  </si>
  <si>
    <t>toetus MTÜ-le Eesti Noorte Purjeõppeselts "STA Estonia"</t>
  </si>
  <si>
    <t>Noorte purjeõppe toetamine</t>
  </si>
  <si>
    <t>223 17 01 72 0</t>
  </si>
  <si>
    <t>Huviharidus - projekt "Ettevõtlusküla"</t>
  </si>
  <si>
    <t>Filiaalide remonttööd</t>
  </si>
  <si>
    <t>115 01 32 31 0</t>
  </si>
  <si>
    <t>AS-lt TLT</t>
  </si>
  <si>
    <t xml:space="preserve">Kaasaegne õpikäsitus õpilase ja õpetaja toetajana   </t>
  </si>
  <si>
    <t>Õpilane on õpetamist väärt</t>
  </si>
  <si>
    <t>Tallinna Lastekodu Veerise 28-1 katuse remont</t>
  </si>
  <si>
    <t>Tulu varude müügist</t>
  </si>
  <si>
    <t>114 42 00 00 0</t>
  </si>
  <si>
    <t>114 42 01 00 0</t>
  </si>
  <si>
    <t>1263231160</t>
  </si>
  <si>
    <t xml:space="preserve">Tallinna Humanitaargümnaasiumi õpetaja muutunud roll 21. sajandi koolis  </t>
  </si>
  <si>
    <t>kooli peatrepi remont, J.Sütiste tee 42</t>
  </si>
  <si>
    <t>KPR-LINN-12</t>
  </si>
  <si>
    <t>raske ja sügava puudega laste hoiukoduteenus (linn)</t>
  </si>
  <si>
    <t>228 13 22 02 0</t>
  </si>
  <si>
    <t>raske ja sügava puudega laste hoiukoduteenus (riik)</t>
  </si>
  <si>
    <t>1263231170</t>
  </si>
  <si>
    <t xml:space="preserve">Vesiroosi väärtustel ja kokkulepetel põhinev kultuur  </t>
  </si>
  <si>
    <t>Tallinna Tondi Kool</t>
  </si>
  <si>
    <t>Tallinna Kopli Huvikool</t>
  </si>
  <si>
    <t>Tallinna Lasteaed Naksitrallid</t>
  </si>
  <si>
    <t>Mustamäe Päevakeskus</t>
  </si>
  <si>
    <t>Linna huvikoolid</t>
  </si>
  <si>
    <t>Termokaamerate soetamine huvikoolidele</t>
  </si>
  <si>
    <t>turvalisuse tõstmiseks kooli sisehoovi piiramine aiaga, valvekaamerate paigaldamine,  riknenud suitsuandurite vahetus (Vilde tee 62/1 (ajutiselt asenduspinnal Vilde tee 69)</t>
  </si>
  <si>
    <t>220 85 51 00 0</t>
  </si>
  <si>
    <t>12 91 20 022 0</t>
  </si>
  <si>
    <t>12 91 20 023 0</t>
  </si>
  <si>
    <t>12 91 20 024 0</t>
  </si>
  <si>
    <t>Tallinna Linnakantselei / VPKK</t>
  </si>
  <si>
    <r>
      <t>UserCentriCities</t>
    </r>
    <r>
      <rPr>
        <sz val="11"/>
        <rFont val="Calibri"/>
        <family val="2"/>
        <charset val="186"/>
      </rPr>
      <t xml:space="preserve"> – </t>
    </r>
    <r>
      <rPr>
        <sz val="11"/>
        <color rgb="FF202020"/>
        <rFont val="Calibri"/>
        <family val="2"/>
        <charset val="186"/>
      </rPr>
      <t>Kasutajakeskne teenusedisain linnades</t>
    </r>
  </si>
  <si>
    <r>
      <t xml:space="preserve"> „</t>
    </r>
    <r>
      <rPr>
        <sz val="10"/>
        <color rgb="FF202020"/>
        <rFont val="Arial"/>
        <family val="2"/>
        <charset val="186"/>
      </rPr>
      <t>UserCentriCities</t>
    </r>
    <r>
      <rPr>
        <sz val="10"/>
        <rFont val="Arial"/>
        <family val="2"/>
        <charset val="186"/>
      </rPr>
      <t xml:space="preserve"> – </t>
    </r>
    <r>
      <rPr>
        <sz val="10"/>
        <color rgb="FF202020"/>
        <rFont val="Arial"/>
        <family val="2"/>
        <charset val="186"/>
      </rPr>
      <t>Kasutajakeskne teenusedisain linnades</t>
    </r>
    <r>
      <rPr>
        <sz val="10"/>
        <rFont val="Arial"/>
        <family val="2"/>
        <charset val="186"/>
      </rPr>
      <t>“</t>
    </r>
  </si>
  <si>
    <t>4991301000</t>
  </si>
  <si>
    <t xml:space="preserve">Likvideerimisel saadud vara </t>
  </si>
  <si>
    <t>4991300000</t>
  </si>
  <si>
    <t>Likvideerimisel saadud vara MTÜ-lt Keskkonnateenused</t>
  </si>
  <si>
    <t>65203000</t>
  </si>
  <si>
    <t>Archimedese poolt rahastatavad projektid - ÜLDHARIDUSKOOLID</t>
  </si>
  <si>
    <t>Archimedese poolt rahastatavad projektid - LASTEAIAD</t>
  </si>
  <si>
    <t>116 99 51 00 0</t>
  </si>
  <si>
    <t>Pirita Kloostri piletitulu</t>
  </si>
  <si>
    <t>242 15 25 00 0</t>
  </si>
  <si>
    <t>liiklusõnnetuste ennetamine</t>
  </si>
  <si>
    <t>LOVid</t>
  </si>
  <si>
    <t>väravate rekonstrueerimine, Ümera 9</t>
  </si>
  <si>
    <t>Käo Tugikeskuse Pae üksuse õueala ehitustööd</t>
  </si>
  <si>
    <t>12 11 28 049 0</t>
  </si>
  <si>
    <t>Inimkeskse hoolekande- ja tervishoiusüsteemi korralduse arendmine esmatasandi hoolduskoordinatsioonisüsteemi abil hooldusvajadusega inimesele</t>
  </si>
  <si>
    <t>228 82 69 00 0</t>
  </si>
  <si>
    <t>225 18 81 90 0</t>
  </si>
  <si>
    <t>1202231020</t>
  </si>
  <si>
    <t>1202231030</t>
  </si>
  <si>
    <r>
      <t>Rakendusüksus Riigi Tugiteenuste Keskus, rakendusasutus HTM -</t>
    </r>
    <r>
      <rPr>
        <i/>
        <sz val="11"/>
        <rFont val="Calibri"/>
        <family val="2"/>
        <charset val="186"/>
      </rPr>
      <t xml:space="preserve"> LASTEAIAD</t>
    </r>
  </si>
  <si>
    <t>223 10 81 80 0</t>
  </si>
  <si>
    <t>kooli spordiväljaku renoveerimine</t>
  </si>
  <si>
    <t>242 15 26 00 0</t>
  </si>
  <si>
    <t>12 91 42 029 0</t>
  </si>
  <si>
    <t>225 37 41 42 0</t>
  </si>
  <si>
    <t>MTÜ Georg Otsa nimeline rahvusvaheline muusikafestival</t>
  </si>
  <si>
    <t>RFID süsteem</t>
  </si>
  <si>
    <t>Eesti ühiskonnas lõimumist toetavad tegevused </t>
  </si>
  <si>
    <t xml:space="preserve">Tallinna Merivälja Kool </t>
  </si>
  <si>
    <t xml:space="preserve">Tallinna Pirita Majandusgümnaasium </t>
  </si>
  <si>
    <t>Hoone laiendus, juurdeehitus</t>
  </si>
  <si>
    <t>199 95 01 00 0</t>
  </si>
  <si>
    <t>kasum/kahjum osaluste müügist</t>
  </si>
  <si>
    <t>Basseini ventilatsiooni renoveerimine. Keskuse 18</t>
  </si>
  <si>
    <t>Hoone sokli remont. Padriku tee 10</t>
  </si>
  <si>
    <t>kanalisatsiooni avariitööd, Kivimurru 3</t>
  </si>
  <si>
    <t>abihoone ehitustööd, Pae 5</t>
  </si>
  <si>
    <t>Hobuveski invapandus</t>
  </si>
  <si>
    <t>228 15 20 21 0</t>
  </si>
  <si>
    <t>228 15 20 31 0</t>
  </si>
  <si>
    <t>228 15 20 41 0</t>
  </si>
  <si>
    <t>228 15 20 51 0</t>
  </si>
  <si>
    <t>228 15 20 61 0</t>
  </si>
  <si>
    <t>228 15 20 71 0</t>
  </si>
  <si>
    <t>228 15 20 81 0</t>
  </si>
  <si>
    <t>228 15 20 91 0</t>
  </si>
  <si>
    <t>277 34 00 00 0</t>
  </si>
  <si>
    <t>277 34 01 00 0</t>
  </si>
  <si>
    <t>Arsti koduvisiidid</t>
  </si>
  <si>
    <t>arsti koduvisiidid</t>
  </si>
  <si>
    <t>idapoolse aia puitmaterjal, Toom – Kuninga 13 A</t>
  </si>
  <si>
    <t>kiiged, õue lauad, Raba 10</t>
  </si>
  <si>
    <t>küttesüsteemi avariiremont, Kullerkupu 10</t>
  </si>
  <si>
    <t>jalgpallivärava moodulid ja värav, Vikerkaare 10</t>
  </si>
  <si>
    <t>ventilatsioonisüsteemi elektroonika,Estonia pst. 6</t>
  </si>
  <si>
    <t>siseruumide  remont, Raudtee 68</t>
  </si>
  <si>
    <t>basseini avariitööd, Raua 6</t>
  </si>
  <si>
    <t>veeavarii kahjude likvideerimine, Kuldnoka 24,</t>
  </si>
  <si>
    <t>klaverite, mööbli ja noodikogu transport remondi ajaks asenduspindadele</t>
  </si>
  <si>
    <t>223 10 01 04 0</t>
  </si>
  <si>
    <t>Lastehoid ja alusharidus - toidu- ja kohatasu soodustused</t>
  </si>
  <si>
    <t>Rahumäe jäätmejaama ehitustööd</t>
  </si>
  <si>
    <t>Priisle pargi renoveerimine</t>
  </si>
  <si>
    <t>Tallinna Tugikeskus Juks õhkkardina paigaldus</t>
  </si>
  <si>
    <t>239 41 12 00 0</t>
  </si>
  <si>
    <t>muud sotsiaalobjektid (LVA)</t>
  </si>
  <si>
    <t>242 70 24 00 0</t>
  </si>
  <si>
    <t>242 70 25 00 0</t>
  </si>
  <si>
    <t>12 91 42 030 0</t>
  </si>
  <si>
    <t>12 91 42 031 0</t>
  </si>
  <si>
    <t>226 24 02 18 0</t>
  </si>
  <si>
    <r>
      <t>Merko CUP Tennis (OLLKOLM OÜ)</t>
    </r>
    <r>
      <rPr>
        <sz val="8"/>
        <rFont val="Arial"/>
        <family val="2"/>
        <charset val="186"/>
      </rPr>
      <t xml:space="preserve">    </t>
    </r>
  </si>
  <si>
    <t>Tallinna Tehnikaülikooli Spordiklubi</t>
  </si>
  <si>
    <t>226 24 11 03 0</t>
  </si>
  <si>
    <t>Välisrahastusega projekt „SOHJOA Last Miles“</t>
  </si>
  <si>
    <t xml:space="preserve">Välisrahastusega projekt „SUMBA+“ </t>
  </si>
  <si>
    <t xml:space="preserve">projekt „SUMBA+“ </t>
  </si>
  <si>
    <t xml:space="preserve">projekt „SOHJOA Last Miles“ </t>
  </si>
  <si>
    <t xml:space="preserve">projekt „CitySCAPE - linnasisene küberturvaline multimodaalne transpordi ökosüsteem“ </t>
  </si>
  <si>
    <t>termokaamera</t>
  </si>
  <si>
    <t>karniisi avariitööd, Pae 59</t>
  </si>
  <si>
    <t>228 39 21 01 0</t>
  </si>
  <si>
    <t>228 39 21 02 0</t>
  </si>
  <si>
    <t>228 39 21 03 0</t>
  </si>
  <si>
    <t>toidukulu hüvitis</t>
  </si>
  <si>
    <t>hüvitis HEV lapse vanemale</t>
  </si>
  <si>
    <t>Suurtüki tn trammi ülesõidu liikluslahendus</t>
  </si>
  <si>
    <t>Liiklusloendusandurite paigaldamine</t>
  </si>
  <si>
    <t>1206253140</t>
  </si>
  <si>
    <t>Muinsuskaitseamet</t>
  </si>
  <si>
    <t>uue tiibvärava paigaldus, Madala 13</t>
  </si>
  <si>
    <t>hüdroisolatsiooni paigaldus</t>
  </si>
  <si>
    <t>läbipääsusüsteemide arendus</t>
  </si>
  <si>
    <t>12 20 00 000 0</t>
  </si>
  <si>
    <t>Haridus- ja Noorteamet (HARNO)</t>
  </si>
  <si>
    <t>223 14 81 74 0</t>
  </si>
  <si>
    <t>Haridus- ja Noorteameti (HARNO) projektid</t>
  </si>
  <si>
    <t>223 11 81 74 0</t>
  </si>
  <si>
    <t>223 10 81 74 0</t>
  </si>
  <si>
    <t>Kutsemeistrivõistlus "Noor Meister"</t>
  </si>
  <si>
    <t>12 09 00 006 0</t>
  </si>
  <si>
    <t>toetus COVID-19 eriolukorras kohaliku omavalitsuse üksustele investeeringuteks, lammutamise ja remonttöödega seotud tegevusteks (2020. aastal)</t>
  </si>
  <si>
    <t>COVID-19 eriolukorras kohaliku omavalitsuse üksustele investeeringuteks, lammutamise ja remonttöödega seotud tegevusteks eraldatud toetuse arvelt tehtavad investeeringud</t>
  </si>
  <si>
    <t>Tallinna Puuetega Inimeste Koja tuletõkkeuksed</t>
  </si>
  <si>
    <t>San. ruumide uksed, laed (Gonsiori 38)</t>
  </si>
  <si>
    <t>Spordiväljaku hooldustööd (Juhkentali 36)</t>
  </si>
  <si>
    <t>Spordisaali põranda renoveerimistööd (Juhkentali 36)</t>
  </si>
  <si>
    <t>Õppehoone välisfassaad ( Juhkentali 36)</t>
  </si>
  <si>
    <t>koolimööbli soetamine</t>
  </si>
  <si>
    <t>klassiruumide, koridoride renoveerimistööd</t>
  </si>
  <si>
    <t>asenduspindadeks ettenähtud hoonte korrastamine, asenduspinnaks ettevalmistamine</t>
  </si>
  <si>
    <t>4 tuletõkkeuksele magnetite paigaldus, P. Süda 6</t>
  </si>
  <si>
    <t>223 11 81 80 0</t>
  </si>
  <si>
    <t>Rakendusüksus Riigi Tugiteenuste Keskus, rakendusasutus HTM</t>
  </si>
  <si>
    <t>Kesklinna laste päevakeskuse loomine</t>
  </si>
  <si>
    <t>Haaberi LOV</t>
  </si>
  <si>
    <t>Nõeliku tn spordiväljak</t>
  </si>
  <si>
    <t>Mustamäe kiriku ohutus ja tuleohutusnõuete täitmine (Mustamäe Kiriku SA)</t>
  </si>
  <si>
    <t>Tallinna Tugikeskus Juks seadmed</t>
  </si>
  <si>
    <t>227 21 35 00 0</t>
  </si>
  <si>
    <t>227 21 36 00 0</t>
  </si>
  <si>
    <t>Lasnasport ja Raadiku Noortestaap</t>
  </si>
  <si>
    <t>"Minu Põhja-Tallinn"</t>
  </si>
  <si>
    <t>248 21 26 00 0</t>
  </si>
  <si>
    <t>Toetus Tallinna Giidide Ühingule</t>
  </si>
  <si>
    <t>väikeettevõtja digilahenduste toetus</t>
  </si>
  <si>
    <t>248 21 27 00 0</t>
  </si>
  <si>
    <t>Toetus Sihtasutusele EXPO 2020 Dubai Eesti Esindus</t>
  </si>
  <si>
    <t>Lindakivi puhkeala korrastamine</t>
  </si>
  <si>
    <t>Paevälja roheala korrastamine</t>
  </si>
  <si>
    <t>Kadrioru Parg pargiteede korrastamine</t>
  </si>
  <si>
    <t>Pääsküla raba laudteede ja sildade rekonstrueerimine</t>
  </si>
  <si>
    <t>Räägu pargi mänguväljaku rekonstrueerimine</t>
  </si>
  <si>
    <t>Päikese pst T3 mänguväljaku rekonstrueerimine</t>
  </si>
  <si>
    <t xml:space="preserve"> Aianduse tee 70a mänguväljak</t>
  </si>
  <si>
    <t>Pirita tee mänguala laiendamine</t>
  </si>
  <si>
    <t>Vana-Kalamaja tn 15 mänguväljak</t>
  </si>
  <si>
    <t>Lehise 4a mänguväljak</t>
  </si>
  <si>
    <t>Angerja tn 3a kinnistule mänguväljaku</t>
  </si>
  <si>
    <t>Maarjamäe memoriaali korrastamine</t>
  </si>
  <si>
    <t>Pildistamistausta soetamine</t>
  </si>
  <si>
    <t xml:space="preserve">242 20 01 03 0 </t>
  </si>
  <si>
    <t>ühistranspordipeatuste märgistamine</t>
  </si>
  <si>
    <t>vihmaveesüsteemi avariiremont, Niidi põik 4</t>
  </si>
  <si>
    <t>tualettruumi avariiremont, Linnamäe tee 6</t>
  </si>
  <si>
    <t>basseini ventilatsiooni rekonstrueerimise ja kaasnevad töö, Arbu 15</t>
  </si>
  <si>
    <t>evakuatsiooni rekonstrueerimine, Arbu 15</t>
  </si>
  <si>
    <t xml:space="preserve"> õpetajate toa avariiremont, Asula 16</t>
  </si>
  <si>
    <t>küttesüsteemi avariitööd, komeedi 3</t>
  </si>
  <si>
    <t>rühmatoa akustika probleemide parandamine, Kuidula 23</t>
  </si>
  <si>
    <t>välistrepi renoveerimine  ja saali amortiseerunud valgustite väljavahetamine, Leegi 14</t>
  </si>
  <si>
    <t>asenduspinna san. remont aadressil Endla 22</t>
  </si>
  <si>
    <t>Tedre 58, treeningväljakule täiendava trenažööri paigaldamine</t>
  </si>
  <si>
    <t xml:space="preserve">Mustame tee 59a Löwenruh´pargi amortiseerunud trenažööride väljavahetamine ja uute paigaldamine </t>
  </si>
  <si>
    <t>Kesktee 40, Korvpalliplatsi korrastamine</t>
  </si>
  <si>
    <t>Mugula tee, Korvpalliväljaku parendus</t>
  </si>
  <si>
    <t>1299250220</t>
  </si>
  <si>
    <t>Vahendades vähemusi (MeM) Mediating Minorities</t>
  </si>
  <si>
    <t>2259513000</t>
  </si>
  <si>
    <t>223 10 01 02 0</t>
  </si>
  <si>
    <t>Lastehoid ja alusharidus - kommunaalkulud</t>
  </si>
  <si>
    <t>223 17 01 42 0</t>
  </si>
  <si>
    <t xml:space="preserve">Huviharidus pilootprojekt - Mitmekülgne huviharidus lasteaias </t>
  </si>
  <si>
    <t>Raevangla-Fotomuuseum (Raekoja 4/6) renoveerimine ja püsiekspositsiooni uuendamine </t>
  </si>
  <si>
    <t xml:space="preserve">Lastemuuseum Miiamilla (Koidula 21c) fassaadi remont ja ekspositsiooni uuendamine              </t>
  </si>
  <si>
    <t xml:space="preserve">Kiek in de kök kindlustustemuuseum                                                                                                      </t>
  </si>
  <si>
    <t xml:space="preserve">suure saali multimeedia projektor                                                             </t>
  </si>
  <si>
    <t>Linna kultuuriasutused</t>
  </si>
  <si>
    <t>remonttööd ja soetused</t>
  </si>
  <si>
    <t>Tallinna Tugikeskuse Juks vana korpuse remont ja uus korpus</t>
  </si>
  <si>
    <t>Käo Tugikeskuse Käo tn 53 (lastekeskus) hoone</t>
  </si>
  <si>
    <t>Punane tn 48a Sotsiaalmajutusüksuste rajamine ja soetused</t>
  </si>
  <si>
    <t>Vasara tn-le 2 sotsiaalmaja</t>
  </si>
  <si>
    <t>administratiivhoone korrastamine, sh talveaia külastuskeskuseks kohandamine</t>
  </si>
  <si>
    <t>4311213030</t>
  </si>
  <si>
    <t>Rahumäe kalmistu teenindushoone projekteerimine ja ehitamine</t>
  </si>
  <si>
    <t>majandushoone (L. Koidula tn 34a) projekteerimine, ehitamine, sisustamine</t>
  </si>
  <si>
    <t>Skoone bastioni korrastamine</t>
  </si>
  <si>
    <t>Dominiiklaste kloostri kompleksi renoveerimine</t>
  </si>
  <si>
    <t>Uute trammide soetamine (Tallinna Linnatranspordi AS)</t>
  </si>
  <si>
    <t>Koolibusside projekt (Tallinna Linnatranspordi AS)</t>
  </si>
  <si>
    <t>Patarei sadama trapp reisijatele</t>
  </si>
  <si>
    <t>Üleminek LED-fooridele</t>
  </si>
  <si>
    <t>Akadeemia tee - Järveotsa tee</t>
  </si>
  <si>
    <t>Peterburi tee rekonstrueerimine</t>
  </si>
  <si>
    <t>Liivalaia tn, Suur-Ameerika tn ja Endla tn (lõigus Suur-Ameerika tn/Luise tn ristmik kuni Taksopargi ristmik) rekonstrueerimine</t>
  </si>
  <si>
    <t>Tiskre tee rekonstrueerimine</t>
  </si>
  <si>
    <t>Tondiraba ja Kivila parke ühendava fooriristmiku ehitus</t>
  </si>
  <si>
    <t>Kõivu tee (Kesktee – Ranniku tee) rekonstrueerimine</t>
  </si>
  <si>
    <t>Mustamäe tee 112-120 ümbritsevad teed ja Vilde tee 85-91 juurdepääsutee rekonstrueerimine</t>
  </si>
  <si>
    <t>Tammsaare tee kõnnitee (Sõpruse pst - Retke tee) rekonstrueerimine</t>
  </si>
  <si>
    <t>Võidujooksu tn rekonstrueerimine</t>
  </si>
  <si>
    <t>E. Bornhöhe tn rekonstrueerimine</t>
  </si>
  <si>
    <t>Kivimäe tn rekonstrueerimine</t>
  </si>
  <si>
    <t>Lasnamäe rattatee ühendus kesklinnaga I etapp</t>
  </si>
  <si>
    <t>Nõmme-Mustamäe maastikukaitseala terviseraja II etapi rajamine</t>
  </si>
  <si>
    <t>Kaubamaja tunneli liftide soetamine</t>
  </si>
  <si>
    <t>Tallinna ringraudtee projekteerimise kaasfinantseerimine</t>
  </si>
  <si>
    <t>L. Koidula tn rekonstrueerimine (J. Poska - L. Koidula 34) (Kadrioru pargi majandushoone juurdepääsutee)</t>
  </si>
  <si>
    <t>Kalevi staadioni reoveekollektori ümbertõstmine</t>
  </si>
  <si>
    <t>Aegna sadama süvendustööd</t>
  </si>
  <si>
    <t>239 41 13 00 0</t>
  </si>
  <si>
    <t>239 41 14 00 0</t>
  </si>
  <si>
    <t>linnaarhiivi hooned (Tolli 4,6,8)</t>
  </si>
  <si>
    <t>linnakantselei hooned</t>
  </si>
  <si>
    <t>terviseradade laiendamine ja hooldus</t>
  </si>
  <si>
    <r>
      <t>terviseradade laiendamine ja hooldus</t>
    </r>
    <r>
      <rPr>
        <i/>
        <sz val="11"/>
        <rFont val="Calibri"/>
        <family val="2"/>
        <charset val="186"/>
        <scheme val="minor"/>
      </rPr>
      <t xml:space="preserve"> (ümberjaotatav)</t>
    </r>
  </si>
  <si>
    <t xml:space="preserve">muud </t>
  </si>
  <si>
    <t>Uute ringmajanduskeskuste rajamine</t>
  </si>
  <si>
    <t>Suletud ohtlike jäätmejaamade kogumispunktide asendamiseks mobiilse kogumispunkti soetamine</t>
  </si>
  <si>
    <t>Ringmajanduskeskused</t>
  </si>
  <si>
    <t>228 11 06 11 0</t>
  </si>
  <si>
    <t>228 11 06 12 0</t>
  </si>
  <si>
    <t>teenused psüühilise erivajadusega inimestele (LINN)</t>
  </si>
  <si>
    <t>teenused psüühilise erivajadusega inimestele (VTK)</t>
  </si>
  <si>
    <t xml:space="preserve">päevategevus ja -hoid </t>
  </si>
  <si>
    <t>12 91 28 018 0</t>
  </si>
  <si>
    <t>Integreeritud koduhooldusteenused eakatele</t>
  </si>
  <si>
    <t>228 82 70 00 0</t>
  </si>
  <si>
    <t>223 11 01 07 0</t>
  </si>
  <si>
    <t>põhi- ja üldkeskharidus - tööjõukulude reserv</t>
  </si>
  <si>
    <t>223 20 21 45 0</t>
  </si>
  <si>
    <t>Õppeasutuste MÕK arendusprojektide toetamine</t>
  </si>
  <si>
    <t>Estonia pst 8 küttesüsteemi korrastamiseks</t>
  </si>
  <si>
    <t>Põhja-Tallinna Noortekeskuse renoveerimine</t>
  </si>
  <si>
    <t>Siselinna kalmistuhoone projekteerimine ja ehitamine</t>
  </si>
  <si>
    <t>Biometaani transpordisektoris tarbimise toetus</t>
  </si>
  <si>
    <t>12 91 42 032 0</t>
  </si>
  <si>
    <t>245 11 12 00 0</t>
  </si>
  <si>
    <t>J. Kunderi tänava taastusremont</t>
  </si>
  <si>
    <t>Kolde pst (Sõle tn - Pelguranna tn) rekonstrueerimine</t>
  </si>
  <si>
    <t>Ussimäe tee ja Priisle tee koos ristmiku ja kõnniteedega</t>
  </si>
  <si>
    <t>Jõe tn, Pronksi tn rekonstrueerimine</t>
  </si>
  <si>
    <t>Aida tn rekonstrueerimine</t>
  </si>
  <si>
    <t>Rävala puiestee ühistranspordi läbimurre</t>
  </si>
  <si>
    <t>Botaanikaaia sh külaliste parkla (parkimisvõimaluste laiendamine)</t>
  </si>
  <si>
    <t>Kadrioru pargi alumine aed</t>
  </si>
  <si>
    <t>Koidu pargi mänguväljaku laiendus</t>
  </si>
  <si>
    <t>Tornide väljaku mänguväljaku rekonstrueerimine</t>
  </si>
  <si>
    <t>Liiva kalmistu piirdeaia korrastamine</t>
  </si>
  <si>
    <t>Liiva kalmistu halduskeskuse ühendamine linna kanalisatsiooniga</t>
  </si>
  <si>
    <t>Siselinna kalmistu piirdeaia rekonstrueerimine</t>
  </si>
  <si>
    <t>Siselinna kalmistu kolumbaariumi ehitamine</t>
  </si>
  <si>
    <t>12 91 30 200 0</t>
  </si>
  <si>
    <t>müügi -ja turundustegevus</t>
  </si>
  <si>
    <t>liigikaitse uuringute keskus</t>
  </si>
  <si>
    <t>haldustegevus</t>
  </si>
  <si>
    <t>Keskne perepuhkeala</t>
  </si>
  <si>
    <t xml:space="preserve">Troopikamaja kommunikatsioonid </t>
  </si>
  <si>
    <t>225 02 01 00 0</t>
  </si>
  <si>
    <t>225 02 00 00 0</t>
  </si>
  <si>
    <t>Tallinna Kultuuri- ja Spordiamet</t>
  </si>
  <si>
    <t>Kultuuri- ja Spordiamet</t>
  </si>
  <si>
    <t>COVID-19 eriolukorras kohaliku omavalitsuse üksustele investeeringuteks, lammutamise ja remonttöödega seotud tegevusteks eraldatud toetuse arvelt tehtavate investeeringute lisafinantseering</t>
  </si>
  <si>
    <t>Tallinna Linnavolikogu Kantselei remonttööd ja soetused</t>
  </si>
  <si>
    <t>Kadaka pst, Karsti ja Mäepealse ristmiku rekonstrueerimine</t>
  </si>
  <si>
    <t xml:space="preserve">Sõle SH Karbikute vahetus </t>
  </si>
  <si>
    <t>Isikukeskse erihoolekandeteenuse teenusmudeli rakendamine kohalikus omavalitsuses</t>
  </si>
  <si>
    <t>Vabaduse pst.135 a, hoone kahe korstna avariiremont</t>
  </si>
  <si>
    <t>Kiisa 6, turvavalgustite väljavahetamist vajavad lisaseadmed (süüteseadmed, akud, exitid, valgusallikad)</t>
  </si>
  <si>
    <t>asenduspinnale Endla 22 sissekolimiseks veevõlg KÜ le Endla 24      </t>
  </si>
  <si>
    <t>renoveerimine (Kevade 4)</t>
  </si>
  <si>
    <t>(Raudtee tn 68) renoveerimine</t>
  </si>
  <si>
    <t>kooli juurdeehitus</t>
  </si>
  <si>
    <t>põhikoolihoone (Raudtee tn 55) tervikrenoveerimine ja sisustuse ost</t>
  </si>
  <si>
    <t>Ristiku 69, tuletõkketsoonide ümberehitus</t>
  </si>
  <si>
    <t>Ristiku 69, akende restaureerimine</t>
  </si>
  <si>
    <t>201 04 05 00 0</t>
  </si>
  <si>
    <t xml:space="preserve">Linnapea erakorraliste sündmuste fond </t>
  </si>
  <si>
    <t>220 07 01 12 0</t>
  </si>
  <si>
    <t>220 07 01 11 0</t>
  </si>
  <si>
    <t>toetus Eesti Juristide Liidule õigusnõustamise korraldamiseks</t>
  </si>
  <si>
    <t>toetus Eesti Juristide Liidule õigusapteekide korraldamiseks</t>
  </si>
  <si>
    <t>1252251920</t>
  </si>
  <si>
    <t>Kultuurkapitali poolt rahastatavad projektid</t>
  </si>
  <si>
    <t>225 05 70 07 0</t>
  </si>
  <si>
    <t>KULKA rahastatavad projektid</t>
  </si>
  <si>
    <t>Pärnamäe jäätmejaama ehitustööd</t>
  </si>
  <si>
    <t>Ventilatsioonitööd, Liikuri 9</t>
  </si>
  <si>
    <t>II korruse tualettruumi remont, Linnamäe tee 6</t>
  </si>
  <si>
    <t>Köögi põranda rekonstrueerimine, hüdroisolatsiooni paigaldamine), Vihuri 3</t>
  </si>
  <si>
    <r>
      <t>Õppepaviljonide remonttööd (asbestplaatidest seintega õues-õppepaviljonide remont ja kaasnevad tööd)</t>
    </r>
    <r>
      <rPr>
        <b/>
        <sz val="11"/>
        <rFont val="Calibri"/>
        <family val="2"/>
        <charset val="186"/>
      </rPr>
      <t>, Ümera 9</t>
    </r>
  </si>
  <si>
    <t>Klassi põranda parketi vahetus, Suur-Kloostri 16</t>
  </si>
  <si>
    <t>Katusetööd,  Estonia pst. 10        </t>
  </si>
  <si>
    <t>Põrandakatete taastamine, Ristiku 69</t>
  </si>
  <si>
    <t>Hoone Uus 19, elektriprojektid.</t>
  </si>
  <si>
    <t>inva trepironija soetamine ja paigaldamine</t>
  </si>
  <si>
    <t>asenduspinnale Endla 22 sissekolimiseks hädapärased torutööd, survepumba paigaldus, hoone peaarvesti vahetus</t>
  </si>
  <si>
    <t>220 50 00 00 0</t>
  </si>
  <si>
    <t>Linnakantselei haldus</t>
  </si>
  <si>
    <t>220 50 99 00 0</t>
  </si>
  <si>
    <t>Linnakantselei haldus - jaotamata</t>
  </si>
  <si>
    <t>220 60 00 00 0</t>
  </si>
  <si>
    <t>220 60 99 00 0</t>
  </si>
  <si>
    <t>Strateegiakeskuse haldus</t>
  </si>
  <si>
    <t xml:space="preserve">„Rohelinnad - GoGreenRoutes“ Horisont 2020 </t>
  </si>
  <si>
    <t>põhi- ja üldkeskharidus - õppevahendid</t>
  </si>
  <si>
    <t>A-korpuse valgustuse korrastamine., Vilde tee 103</t>
  </si>
  <si>
    <t>Pööningule soojatagastusega agregaadi ja õhukanalite projekteerimine, Majaka 32</t>
  </si>
  <si>
    <t>Tallinna Prantsuse Lütseum             </t>
  </si>
  <si>
    <t>Tammsaare tee 145 staadion (Tallinna Mustamäe Humanitaargümnaasium)</t>
  </si>
  <si>
    <t>staadioni videovalve väljaehitamine</t>
  </si>
  <si>
    <t>3. korruse tuletõkkekardina renoveerimine, Kevade 8</t>
  </si>
  <si>
    <t>Koolipinkide osaline vahetus algklasside hoones Hariduse tn 8               </t>
  </si>
  <si>
    <t>033099</t>
  </si>
  <si>
    <t>050099</t>
  </si>
  <si>
    <t>071099</t>
  </si>
  <si>
    <t>096099</t>
  </si>
  <si>
    <t>220 03 60 00 0</t>
  </si>
  <si>
    <t xml:space="preserve">220 03 70 00 0 </t>
  </si>
  <si>
    <t xml:space="preserve">Veeb ja sotsiaalmeedia </t>
  </si>
  <si>
    <t>247 12 50 00 0</t>
  </si>
  <si>
    <t>Sõle SK kunstmuruväljakute täitekummi lisamine</t>
  </si>
  <si>
    <t>Pirita hokiväljaku poortide soetamine</t>
  </si>
  <si>
    <t>Kristiine Tegevuskeskuse kaldtee</t>
  </si>
  <si>
    <t>Käo Tugikeskuse põrandakatete vahetus</t>
  </si>
  <si>
    <t>Vaimse Tervise Keskuse Iru üksuse küttesüsteem</t>
  </si>
  <si>
    <t>Tallinna Vanalinna Täiskasvanute Gümnaasium (TVTG)</t>
  </si>
  <si>
    <t>katuse ja korstnate renoveerimine.</t>
  </si>
  <si>
    <t>sõimerühma muutmine aiarühmaks ja uute voodite soetamine, Kraavi 10</t>
  </si>
  <si>
    <t>sooja- ja külmavee avariitööd ja kaasnenud elektritööd, Endla 21</t>
  </si>
  <si>
    <t>Tallinna Lasteaed  Kraavikrõll</t>
  </si>
  <si>
    <t>Tallinna Endla Lasteaia</t>
  </si>
  <si>
    <t>Haridus- ja Noorteameti poolt rahastatavad projektid - ÜLDHARIDUSKOOLID</t>
  </si>
  <si>
    <t> 4234313140</t>
  </si>
  <si>
    <t>välisukse vahetus</t>
  </si>
  <si>
    <t>õueala atraktsioonide aluste katmine kummimultsiga</t>
  </si>
  <si>
    <t>Tallinna Täiskasvanute Gümnaasium (TTG)</t>
  </si>
  <si>
    <t>spordisaali valgustuse vastavusse viimine, Martsa 2</t>
  </si>
  <si>
    <t>61 valgusti vahetus</t>
  </si>
  <si>
    <t> 4235205700</t>
  </si>
  <si>
    <t> 4235504150</t>
  </si>
  <si>
    <t>evakuatsioonipääsud, Päästeameti ettekirjutus</t>
  </si>
  <si>
    <t>moodulklasside valvesüsteemi väljaehitamine</t>
  </si>
  <si>
    <t>läbijooksva katuse ja saali põranda remont. Avariiremont.</t>
  </si>
  <si>
    <t>Tallinna Mustamäe Gümnaasium (TMG)</t>
  </si>
  <si>
    <t>220 04 35 00 0</t>
  </si>
  <si>
    <t>Infomaterjalid</t>
  </si>
  <si>
    <t>Kantsleri büroo tööjõukulud</t>
  </si>
  <si>
    <t>Digiteenistuse tööjõukulud</t>
  </si>
  <si>
    <t>Ettevõtlusteenistuse tööjõukulud</t>
  </si>
  <si>
    <t>Finantsteenistuse tööjõukulud</t>
  </si>
  <si>
    <t>Kommunikatsiooniteenistuse tööjõukulud</t>
  </si>
  <si>
    <t>Personaliteenistuse tööjõukulud</t>
  </si>
  <si>
    <t>220 60 05 00 0</t>
  </si>
  <si>
    <t>220 60 10 00 0</t>
  </si>
  <si>
    <t>220 60 20 00 0</t>
  </si>
  <si>
    <t>220 60 30 00 0</t>
  </si>
  <si>
    <t>220 60 40 00 0</t>
  </si>
  <si>
    <t>220 60 50 00 0</t>
  </si>
  <si>
    <t>220 60 60 00 0</t>
  </si>
  <si>
    <t>220 60 82 00 0</t>
  </si>
  <si>
    <t>220 60 83 00 0</t>
  </si>
  <si>
    <t>220 60 85 00 0</t>
  </si>
  <si>
    <t>220 60 84 00 0</t>
  </si>
  <si>
    <t>220 60 86 00 0</t>
  </si>
  <si>
    <t>220 60 87 00 0</t>
  </si>
  <si>
    <t>220 60 89 00 0</t>
  </si>
  <si>
    <t>Kantsleri büroo koolituskulud</t>
  </si>
  <si>
    <t>Digiteenistuse koolituskulud</t>
  </si>
  <si>
    <t>Ettevõtlusteenistuse koolituskulud</t>
  </si>
  <si>
    <t>Finantsteenistuse koolituskulud</t>
  </si>
  <si>
    <t>Kommunikatsiooniteenistuse koolituskulud</t>
  </si>
  <si>
    <t>Personaliteenistuse koolituskulud</t>
  </si>
  <si>
    <t>Koolituskulude reserv</t>
  </si>
  <si>
    <t>220 60 81 00 0</t>
  </si>
  <si>
    <t>Kakumäe-Tabasalu laudtee</t>
  </si>
  <si>
    <t>220 60 91 00 0</t>
  </si>
  <si>
    <t>Strateegilise planeerimise teenistuse tööjõukulud</t>
  </si>
  <si>
    <t>Strateegilise planeerimise teenistuse koolituskulud</t>
  </si>
  <si>
    <t>114 20 11 00 0</t>
  </si>
  <si>
    <t>114 20 12 00 0</t>
  </si>
  <si>
    <t>114 20 13 00 0</t>
  </si>
  <si>
    <t>AS Tallinna Vesi</t>
  </si>
  <si>
    <t>AS Tallinna Jäätmete Taaskasutuskeskus</t>
  </si>
  <si>
    <t>116 99 35 00 0</t>
  </si>
  <si>
    <t>keskkonnamõju hindamised</t>
  </si>
  <si>
    <t>116 09 88 00 0</t>
  </si>
  <si>
    <t>tänavavalgustuse juhtimissüsteemi rent</t>
  </si>
  <si>
    <t>1289230660</t>
  </si>
  <si>
    <t>Eesti Harrastusteatrite Liit</t>
  </si>
  <si>
    <t>Tallinna Pae Gümnaasiumi töötajate muutustega kohanemise tõhustamine eesmärkide saavutamiseks</t>
  </si>
  <si>
    <t>1202231040</t>
  </si>
  <si>
    <t>abipakid (Haabersti linnaosa)</t>
  </si>
  <si>
    <t>abipakid (Kesklinn)</t>
  </si>
  <si>
    <t>abipakid (Kristiine linnaosa)</t>
  </si>
  <si>
    <t>abipakid (Lasnamäe linnaosa)</t>
  </si>
  <si>
    <t>abipakid (Mustamäe linnaosa)</t>
  </si>
  <si>
    <t>abipakid (Nõmme linnaosa)</t>
  </si>
  <si>
    <t>abipakid (Pirita linnaosa)</t>
  </si>
  <si>
    <t>abipakid (Põhja-Tallinn)</t>
  </si>
  <si>
    <t>Gaasitrassiga liitumine, Leegi 14</t>
  </si>
  <si>
    <t>Ventilatsiooni šahtide renoveerimine, Pärnu mnt. 50</t>
  </si>
  <si>
    <t>Muinsuskaitseameti ekspertiis akendele, Kevade 8</t>
  </si>
  <si>
    <t>Amortiseerunud kuuri lammutustöö, Leegi 14</t>
  </si>
  <si>
    <t>Ventilatsiooni avariitöö, Pae 5</t>
  </si>
  <si>
    <t>hoone  Saku 7 kolme trepimademe renoveerimine, Pärnu mnt. 109a</t>
  </si>
  <si>
    <t>Värava vahetus, Kopli 104</t>
  </si>
  <si>
    <t>Koridori remont, A.H.Tammsaare tee 95</t>
  </si>
  <si>
    <t>Gaasiavarii likvideerimine, Juhkentali 25</t>
  </si>
  <si>
    <t>Päästeameti ettekirjutus, Mardi 5</t>
  </si>
  <si>
    <t>Teise korruse III rühma toidubloki renoveerimine, Mehaanika 17</t>
  </si>
  <si>
    <t>Käo Tugikeskuse soetused</t>
  </si>
  <si>
    <t>ventilatsiooni projekteerimine ja ehitustööd</t>
  </si>
  <si>
    <t>küttesüsteemi renoveerimine, Punane 29</t>
  </si>
  <si>
    <t>Tallinna Kainestusmaja turvavalgustid</t>
  </si>
  <si>
    <t>Ilmarise jõuväljakule 5D treeninkompleksi soetamine</t>
  </si>
  <si>
    <t>Võidujooksu tn 8 staadioni uuendamine</t>
  </si>
  <si>
    <t>reserv, siia täitmist ei teki</t>
  </si>
  <si>
    <r>
      <t xml:space="preserve">Spordirajatiste rajamine LOV-sse </t>
    </r>
    <r>
      <rPr>
        <i/>
        <sz val="11"/>
        <rFont val="Calibri"/>
        <family val="2"/>
        <charset val="186"/>
        <scheme val="minor"/>
      </rPr>
      <t>(ümberjaotatav)</t>
    </r>
  </si>
  <si>
    <t>Spordi- ja noorsoovaldkonna asutuste remonttööd ja soetused (ümberjaotatav)</t>
  </si>
  <si>
    <r>
      <t xml:space="preserve">Kadrioru staadion </t>
    </r>
    <r>
      <rPr>
        <i/>
        <sz val="11"/>
        <rFont val="Calibri"/>
        <family val="2"/>
        <charset val="186"/>
        <scheme val="minor"/>
      </rPr>
      <t>(Staadionite taristu)</t>
    </r>
  </si>
  <si>
    <t>Kadrioru staadioni renoveerimine ja juurdeehitus</t>
  </si>
  <si>
    <t>keskuse multifunktsionaalne arendamine</t>
  </si>
  <si>
    <t>lumekahur</t>
  </si>
  <si>
    <t>jääpuhastusmasin</t>
  </si>
  <si>
    <t>rajatraktori soetamine</t>
  </si>
  <si>
    <t>tehniliste vahendite soetused</t>
  </si>
  <si>
    <t>filiaalide remonttööd</t>
  </si>
  <si>
    <t>keskküttetrassi avariiremonttööd</t>
  </si>
  <si>
    <t>terviseradade inventarihoone ehitus</t>
  </si>
  <si>
    <t>Pirita Spordikeskus / TSNA</t>
  </si>
  <si>
    <t>SPORDI- JA NOORSOOAMET (TSNA)</t>
  </si>
  <si>
    <t>Lasnamäe Sulgpallihall (fondi pole kunagi kasutatud)</t>
  </si>
  <si>
    <t>Spordiväljaku rajamine Härma tn. 14</t>
  </si>
  <si>
    <t>Kalevi Spordihalli poksiringi soetamine</t>
  </si>
  <si>
    <t xml:space="preserve"> Spordihalli ujula põhjapuhastusrobotid</t>
  </si>
  <si>
    <t>220 50 20 00 0</t>
  </si>
  <si>
    <t>220 50 30 00 0</t>
  </si>
  <si>
    <t>220 50 40 00 0</t>
  </si>
  <si>
    <t>220 50 70 00 0</t>
  </si>
  <si>
    <t>220 50 90 00 0</t>
  </si>
  <si>
    <t>Linnakantselei halduskulud                       </t>
  </si>
  <si>
    <t>220 50 10 00 0</t>
  </si>
  <si>
    <t>220 50 81 00 0</t>
  </si>
  <si>
    <t>220 50 82 00 0</t>
  </si>
  <si>
    <t>220 50 83 00 0</t>
  </si>
  <si>
    <t>220 50 84 00 0</t>
  </si>
  <si>
    <t>220 50 89 00 0</t>
  </si>
  <si>
    <t xml:space="preserve">Linnasekretäri koolituskulude reserv      </t>
  </si>
  <si>
    <t xml:space="preserve">LV  liikmete büroode tööjõukulud </t>
  </si>
  <si>
    <t xml:space="preserve">Sisekontrolöri teenistuse tööjõukulud  </t>
  </si>
  <si>
    <t xml:space="preserve">Linnasekretäri büroo ja otsealluvate osakondade tööjõukulud </t>
  </si>
  <si>
    <t xml:space="preserve">Õigusteenistuse tööjõukulud  </t>
  </si>
  <si>
    <t>Linnasekretäri büroo ja otsealluvate koolituskulud     </t>
  </si>
  <si>
    <t>LV liikmete büroode koolituskulud     </t>
  </si>
  <si>
    <t>Õigusteenistuse koolituskulud      </t>
  </si>
  <si>
    <t>Ilmarise ekstreemspordiväljak</t>
  </si>
  <si>
    <t>Nõmme Linnaosa Valitsus / TSNA</t>
  </si>
  <si>
    <t xml:space="preserve">220 60 90 00 0 </t>
  </si>
  <si>
    <t>Strateegiakeskuse halduskulud</t>
  </si>
  <si>
    <t>Strateegiakeskuse haldus - jaotamata</t>
  </si>
  <si>
    <t>SK tööjõukulu jaotamata reserv</t>
  </si>
  <si>
    <t>LK tööjõukulu jaotamata reserv</t>
  </si>
  <si>
    <t>12 07 42 002 0</t>
  </si>
  <si>
    <t>Maanteeametilt liiniveoks (liinide tihendamine koroonaviiruse leviku piiramiseks)</t>
  </si>
  <si>
    <t>aia osaline renoveerimine,  P. Süda 6</t>
  </si>
  <si>
    <t>amortiseerunud aia renoveerimine, Endla 21</t>
  </si>
  <si>
    <t>elektriauditi teostamine, Sütiste tee 8</t>
  </si>
  <si>
    <t xml:space="preserve">Vanalinna Hariduskolleegium (VHK)             </t>
  </si>
  <si>
    <t xml:space="preserve">Klassiruumi põranda osaline vahetus peamajas, Vene 22                    </t>
  </si>
  <si>
    <t xml:space="preserve">KPR-LINN-12                               </t>
  </si>
  <si>
    <t>jalgpalli väljaku kunstmuru vahetus, Kuldnoka 24</t>
  </si>
  <si>
    <t>Toetus EAS-lt / Turismiatraktsioonide täiendav kahjude hüvitamine</t>
  </si>
  <si>
    <t>Vaimse Tervise Keskuse köögimööbli ja-tehnika soetus</t>
  </si>
  <si>
    <t>katuse restaureerimine, Ristiku 69</t>
  </si>
  <si>
    <t>küttesüsteemi avariitööd asenduspinnal aadressil Vilmsi 9</t>
  </si>
  <si>
    <r>
      <t>Tallinna Liivamäe Lasteaed</t>
    </r>
    <r>
      <rPr>
        <sz val="12"/>
        <color rgb="FF1F497D"/>
        <rFont val="Times New Roman"/>
        <family val="1"/>
        <charset val="186"/>
      </rPr>
      <t xml:space="preserve"> </t>
    </r>
  </si>
  <si>
    <t>karniiside ja fassaadi renoveerimine, Pärna 2</t>
  </si>
  <si>
    <t>Kultuuriministeerium - projektitoetused</t>
  </si>
  <si>
    <t>Projektori soetamine</t>
  </si>
  <si>
    <t>Haridus- ja Noorteameti poolt rahastatavad projektid - HUVIKOOLID</t>
  </si>
  <si>
    <t>1220230030</t>
  </si>
  <si>
    <t>1220230020</t>
  </si>
  <si>
    <t>1220230010</t>
  </si>
  <si>
    <t>223 17 81 74 0</t>
  </si>
  <si>
    <t>remonditööd Laulasmaal</t>
  </si>
  <si>
    <t>230 11 02 11 0</t>
  </si>
  <si>
    <t>linnapuhastusüksus</t>
  </si>
  <si>
    <t>Käo Tugikeskus uus lift koos paigaldusega</t>
  </si>
  <si>
    <t xml:space="preserve">Viljandi mnt 17a kergliiklustee spordiväljak </t>
  </si>
  <si>
    <t>Võidu 60 spordiväljak</t>
  </si>
  <si>
    <t xml:space="preserve">Ankru 1 munitsipaalelamu trepikodade renoveerimine </t>
  </si>
  <si>
    <t>201 04 01 00 0</t>
  </si>
  <si>
    <t>12 89 30 022 0</t>
  </si>
  <si>
    <t>SA Tallinna Teaduspark Tehnopol, EAS projekti „Päikeseelektrit tootvate teekatendite arendamine ja kasutuselevõtt“ OF kaasfinantseerimiseks</t>
  </si>
  <si>
    <t>Akadeemia tee 32 remonttööd</t>
  </si>
  <si>
    <t>Ed. Vilde tee 94 remonttööd</t>
  </si>
  <si>
    <t>Karjamaa 9a mängu- ja spordiväljak</t>
  </si>
  <si>
    <t>Akadeemia tee 34 elamu remont</t>
  </si>
  <si>
    <t>Linnavolikogu hoonete katuste remont</t>
  </si>
  <si>
    <t>Nõmme Kultuurikeskuse ventilatsiooni ja katuse remont</t>
  </si>
  <si>
    <t>Loometsa 6 rõdude rekonstrueerimine ja välisuste vahetamine</t>
  </si>
  <si>
    <t>Kinnistute, hoonete ja ruumide majandamiskulud</t>
  </si>
  <si>
    <t>arhitektuurivõistluste korraldamine (SK)</t>
  </si>
  <si>
    <t>hoonesisesed elektritööd, Gonsiori 3</t>
  </si>
  <si>
    <t>Busside seisuplatsi Pärnu maantee T4 projekteerimine ja ehitamine (Tallinna Linnatranspordi AS)</t>
  </si>
  <si>
    <t>290099</t>
  </si>
  <si>
    <t>Tallinna Kultuuriameti haldusala (kuni 31.12.2020)</t>
  </si>
  <si>
    <t>Tallinna Spordi- ja Noorsooameti haldusala (kuni 31.12.2020)</t>
  </si>
  <si>
    <r>
      <t>Tallinna Kultuuri- ja Spordiameti haldusala</t>
    </r>
    <r>
      <rPr>
        <i/>
        <sz val="10"/>
        <rFont val="Arial"/>
        <family val="2"/>
        <charset val="186"/>
      </rPr>
      <t xml:space="preserve"> (al. 01.01.2021)</t>
    </r>
  </si>
  <si>
    <t>Tallinna Linnaarhiiv  (kuni 31.12.2020)</t>
  </si>
  <si>
    <t>Tallinna Ettevõtlusameti haldusala  (kuni 31.12.2020)</t>
  </si>
  <si>
    <t>Tallinna Strateegiakeskus</t>
  </si>
  <si>
    <t>Tallinna Strateegiakeskus (al. 01.01.2021)</t>
  </si>
  <si>
    <t>Tallinna Kalmistud (kuni 01.07.2020)</t>
  </si>
  <si>
    <t>Haabersti linnaosa kvartalisiseste teede remont</t>
  </si>
  <si>
    <t>Kesklinna linnaosa kvartalisiseste teede remont</t>
  </si>
  <si>
    <t>Kristiine linnaosa kvartalisiseste teede remont</t>
  </si>
  <si>
    <t xml:space="preserve">Põhja-Tallinna linnaosa kvartalisiseste teede remont                         </t>
  </si>
  <si>
    <t>Mustamäe linnaosa kvartalisiseste teede remont</t>
  </si>
  <si>
    <t>Nõmme linnaosa kvartalisiseste teede remont</t>
  </si>
  <si>
    <t>Pirita linnaosa kvartalisiseste teede remont</t>
  </si>
  <si>
    <t>Lasnamäe linnaosa kvartalisiseste teede remont</t>
  </si>
  <si>
    <t>Tänavate Paasiku, Katleri ja Martsa taastusremont</t>
  </si>
  <si>
    <t>Tänavate Majaka põik, Lasnamäe ja Lubja taastusremont</t>
  </si>
  <si>
    <t xml:space="preserve"> Loomaia territooriumil asuvate teede remont </t>
  </si>
  <si>
    <t>4252095110</t>
  </si>
  <si>
    <t>Juhul kui tehakse teede ja tänavate rekonstrueerimise ja kapitaalremondi arvelt</t>
  </si>
  <si>
    <t>lasteaedade krundisisesed teed ja parkimisplatsid</t>
  </si>
  <si>
    <t>220 03 28 00 0</t>
  </si>
  <si>
    <t>raadiosaated</t>
  </si>
  <si>
    <t>Kaasav eelarve</t>
  </si>
  <si>
    <t>ajutine ala RM aruande jaoks</t>
  </si>
  <si>
    <t>1289250330</t>
  </si>
  <si>
    <t>Prantsuse Instotuudi Eestis</t>
  </si>
  <si>
    <t>Linnamüürilõikude restaureerimine</t>
  </si>
  <si>
    <t>2021. loodud fondid</t>
  </si>
  <si>
    <t>hoone akende valmistamine ja paigaldamine, Kevade tn. 8</t>
  </si>
  <si>
    <t>ohtlike kuuride lammutamine ja haljastustöö, Kivimurru tn. 3</t>
  </si>
  <si>
    <t>küttesüsteemi  gaasitrassiga ühendamine, gaasitrassi rajamine ja gaasikatla paigaldus lasteaia territooriumile. Rännaku pst 28</t>
  </si>
  <si>
    <t>gaasitrassi projekteerimine. Rännaku pst 28</t>
  </si>
  <si>
    <t>Õismäe tee 110a välijõusaal</t>
  </si>
  <si>
    <t>Astangu 74 välijõusaal</t>
  </si>
  <si>
    <t>Haabersti</t>
  </si>
  <si>
    <t>Tuvi pargi välijõusaal</t>
  </si>
  <si>
    <t>Seebi tn 34 välijõusaal</t>
  </si>
  <si>
    <t>Paldiski mnt 56b välijõusaal</t>
  </si>
  <si>
    <t>Punane tn 43c välijõusaal</t>
  </si>
  <si>
    <t>Mahtra 12a välijõusaal</t>
  </si>
  <si>
    <t>Parditiigi pargi välijõusaal</t>
  </si>
  <si>
    <t>A.H.Tammsaare tee 79b välijõusaal</t>
  </si>
  <si>
    <t>Ilmarise tn 51 välijõusaal</t>
  </si>
  <si>
    <t>Võidu puiestiku välijõusaal</t>
  </si>
  <si>
    <t>Mugula tee 17a välijõusaal</t>
  </si>
  <si>
    <t>Pähkli tn 2 välijõusaal</t>
  </si>
  <si>
    <t>Paljassaare tee 46 välijõusaal</t>
  </si>
  <si>
    <t>Kopli 69c välijõusaal</t>
  </si>
  <si>
    <t>Põhja LOV</t>
  </si>
  <si>
    <t>1202231050</t>
  </si>
  <si>
    <t>HTM / Tahvelarvutite soetamine</t>
  </si>
  <si>
    <t>220 50 90 51 0</t>
  </si>
  <si>
    <t>220 50 90 52 0</t>
  </si>
  <si>
    <t>Linna esinduskulud</t>
  </si>
  <si>
    <t>Tunnustusprogrammid ja vastuvõtud</t>
  </si>
  <si>
    <t>220 50 90 99 0</t>
  </si>
  <si>
    <t>Halduse muud kulud</t>
  </si>
  <si>
    <t>220 91 29 00 0</t>
  </si>
  <si>
    <t>Isikukaitsevahendite soetamine</t>
  </si>
  <si>
    <t>ehitusõiguse analüüs ja eskiisi koostamine</t>
  </si>
  <si>
    <t>Tallinna Vanalinna Hariduskolleegium (VHK)</t>
  </si>
  <si>
    <t>Vene 13/15, Pühavaimu 8 põrandate renoveerimine</t>
  </si>
  <si>
    <t xml:space="preserve">Ehte 9 spordiväljaku rajamine                      </t>
  </si>
  <si>
    <t>lifti avariiremont</t>
  </si>
  <si>
    <t>raske ja sügava puudega lastele tugiisiku-, lapsehoiu- ja transporditeenuse arendamine ja pakkumine kohalikus omavalitsuses</t>
  </si>
  <si>
    <t>raske ja sügava puudega lastele tugiisiku-, lapsehoiu- ja transporditeenuse arendamine ja pakkumine kohalikus omavalitsuses (SKA)</t>
  </si>
  <si>
    <t>228 13 21 05 0</t>
  </si>
  <si>
    <t>116 08 27 05 0</t>
  </si>
  <si>
    <t>Ringmajandus</t>
  </si>
  <si>
    <t>ringmajanduse arendamine</t>
  </si>
  <si>
    <t>tg ringmajandus - jaotamata</t>
  </si>
  <si>
    <t>12 07 30 011 0</t>
  </si>
  <si>
    <t>Riigieelarvelise täiendav eraldis teede ja tänavate rekonstrueerimiseks (Jõe tn, Pronksi tn)</t>
  </si>
  <si>
    <t>1220230040</t>
  </si>
  <si>
    <t>õppeklassi ümberehitus seoses koolikorralduse muutmisega</t>
  </si>
  <si>
    <t>avariilise turvavalgustuse väljavahetamine</t>
  </si>
  <si>
    <t>Päästeameti ettekirjutus evakuatsioonitreppide vastavusse viimine nõuetega</t>
  </si>
  <si>
    <t>Pirita terviseradade kaamerad</t>
  </si>
  <si>
    <t>248 12 33 08 0</t>
  </si>
  <si>
    <t>Toetus turismiinfo andmehalduseks (EAS)</t>
  </si>
  <si>
    <t>TALLINNA LINNA ÜHTSED MAJANDUSINFO TUNNUSED</t>
  </si>
  <si>
    <t>Eelarve jäägi kontrollitasemed</t>
  </si>
  <si>
    <t>Haridusameti haldusala fondikeskused ja fondikeskuste grupid majandustarkvaras SAP</t>
  </si>
  <si>
    <t>IX kvartali arendusprojekti kulud</t>
  </si>
  <si>
    <t>225 23 51 00 0</t>
  </si>
  <si>
    <t>220 60 90 01 0</t>
  </si>
  <si>
    <t>220 60 90 02 0</t>
  </si>
  <si>
    <t>220 60 90 03 0</t>
  </si>
  <si>
    <t>220 60 90 04 0</t>
  </si>
  <si>
    <t>220 60 90 05 0</t>
  </si>
  <si>
    <t>Strateegiakeskuse halduskulud (üld)</t>
  </si>
  <si>
    <t>Kaarli halduskulud</t>
  </si>
  <si>
    <t>Rotermanni halduskulud</t>
  </si>
  <si>
    <t>Toompuiestee halduskulud</t>
  </si>
  <si>
    <t>Värvi halduskulud</t>
  </si>
  <si>
    <t>1220230050</t>
  </si>
  <si>
    <t>Tallinna Botaanikaaia loodusteaduslike kogude arendamine ja 
samblike kogu digitaliseerimine</t>
  </si>
  <si>
    <t>12 67 25 030 0</t>
  </si>
  <si>
    <t>12 67 25 031 0</t>
  </si>
  <si>
    <t>12 67 25 028 0</t>
  </si>
  <si>
    <t>Näitus "Väikeste elukate elutähtsad ametid"</t>
  </si>
  <si>
    <t>Strateegiakeskus</t>
  </si>
  <si>
    <t>02.02. Tallinna Linnaarhiiv</t>
  </si>
  <si>
    <t>03.01. Tallinna Strateegiakeskus</t>
  </si>
  <si>
    <t>03. Strateegiakeskuse haldusala</t>
  </si>
  <si>
    <t>03.02. Tallinna Turud haldus</t>
  </si>
  <si>
    <t>03.02. Nõmme turg</t>
  </si>
  <si>
    <t>03.02. Mustamäe turg</t>
  </si>
  <si>
    <t>03.02. Lasnamäe turg</t>
  </si>
  <si>
    <t>03.02. Kalaturg</t>
  </si>
  <si>
    <t>03.02. Lilleturg</t>
  </si>
  <si>
    <t>03.03. Tallinna Jäätmekeskus</t>
  </si>
  <si>
    <t>06.01. Tallinna Kultuuri- ja Spordiamet</t>
  </si>
  <si>
    <t>06. Kultuuri- ja Spordiameti haldusala</t>
  </si>
  <si>
    <t xml:space="preserve">06.03. Tallinna Linnamuuseum </t>
  </si>
  <si>
    <t>06.04. Tallinna Kirjanduskeskus</t>
  </si>
  <si>
    <t xml:space="preserve">06.05. Tallinna Linnateater </t>
  </si>
  <si>
    <t xml:space="preserve">06.06. Tallinna Filharmoonia </t>
  </si>
  <si>
    <t xml:space="preserve">06.07. Tallinna Rahvaülikool </t>
  </si>
  <si>
    <t>06.08. Vene Kultuurikeskus</t>
  </si>
  <si>
    <t>06.09. Pirita Spordikeskus</t>
  </si>
  <si>
    <t xml:space="preserve">06.10. Tallinna Spordihall </t>
  </si>
  <si>
    <t>06.11. Kadrioru Staadion</t>
  </si>
  <si>
    <t xml:space="preserve">06.12. Kristiine Sport </t>
  </si>
  <si>
    <t xml:space="preserve">06.13. Nõmme Spordikeskus </t>
  </si>
  <si>
    <t>06.14.Tallinna Spordikool</t>
  </si>
  <si>
    <t>06.15. Tondiraba Spordikeskus</t>
  </si>
  <si>
    <t>03.03. Tallinna Jäätmekeskuse juhtimine</t>
  </si>
  <si>
    <t>03.03. Paljassaare jäätmejaam</t>
  </si>
  <si>
    <t>03.03. Pääsküla jäätmejaam</t>
  </si>
  <si>
    <t>03.03. Liiva ümberlaadimisjaam</t>
  </si>
  <si>
    <t>03.03. Loksa jäätmejaam</t>
  </si>
  <si>
    <t>03.03. Pärnamäe jäätmejaam</t>
  </si>
  <si>
    <t>03.03. Rahumäe jäätmejaam</t>
  </si>
  <si>
    <t>03.03. Komposti tootmisüksus</t>
  </si>
  <si>
    <t>07. Sotsiaal- ja Tervishoiuameti haldusala</t>
  </si>
  <si>
    <t>07.01. Tallinna Sotsiaal- ja Tervishoiuamet</t>
  </si>
  <si>
    <t xml:space="preserve">07.10. Tallinna Kiirabi </t>
  </si>
  <si>
    <t>07.02. Käo Tugikeskus</t>
  </si>
  <si>
    <t xml:space="preserve">07.03. Tallinna Lastekodu </t>
  </si>
  <si>
    <t>07.04. Tallinna Vaimse Tervise Keskus</t>
  </si>
  <si>
    <t xml:space="preserve">07.05. Iru Hooldekodu </t>
  </si>
  <si>
    <t xml:space="preserve">07.06. Tallinna Tugikeskus Juks </t>
  </si>
  <si>
    <t>07.07. Tallinna Sotsiaaltöö Keskus</t>
  </si>
  <si>
    <t xml:space="preserve">07.08. Tallinna Laste Turvakeskus </t>
  </si>
  <si>
    <t>07.09. Tallinna Perekeskus</t>
  </si>
  <si>
    <t>08. Linnavaramet</t>
  </si>
  <si>
    <t>08.01. Tallinna Linnavaraamet</t>
  </si>
  <si>
    <t>09.01. Tallinna Transpordiamet</t>
  </si>
  <si>
    <t>09. Transpordiamet</t>
  </si>
  <si>
    <t>10.01. Tallinna Keskkonna- ja Kommunaalamet</t>
  </si>
  <si>
    <t>10. Keskkonna- ja Kommunaalameti haldusala</t>
  </si>
  <si>
    <t xml:space="preserve">10.02. Tallinna Loomaaed </t>
  </si>
  <si>
    <t xml:space="preserve">10.03. Tallinna Botaanikaaed </t>
  </si>
  <si>
    <t>10.04. Kadrioru Park</t>
  </si>
  <si>
    <t>11.01. Tallinna Linnaplaneerimise Amet</t>
  </si>
  <si>
    <t>11. Linnaplaneerimise Amet</t>
  </si>
  <si>
    <t>12. Munitsipaalpolitsei Amet</t>
  </si>
  <si>
    <t>12.01. Tallinna Munitsipaalpolitsei Amet</t>
  </si>
  <si>
    <t>Kompaniikood</t>
  </si>
  <si>
    <t>13. Haabersti Linnaosa Valitsuse haldusala</t>
  </si>
  <si>
    <t>14. Kesklinna Valitsuse haldusala</t>
  </si>
  <si>
    <t>15. Kristiine Linnaosa Valitsuse haldusala</t>
  </si>
  <si>
    <t>16. Lasnamäe Linnaosa Valitsuse haldusala</t>
  </si>
  <si>
    <t>17. Mustamäe Linnaosa Valitsuse haldusala</t>
  </si>
  <si>
    <t>18. Nõmme Linnaosa Valitsuse haldusala</t>
  </si>
  <si>
    <t>19. Pirita Linnaosa Valitsuse haldusala</t>
  </si>
  <si>
    <t>20. Põhja-Tallinna Valitsuse haldusala</t>
  </si>
  <si>
    <t>21. Linnakassa</t>
  </si>
  <si>
    <t>13.01. Haabersti Linnaosa Valitsus</t>
  </si>
  <si>
    <t xml:space="preserve">13.02. Tallinna Haabersti Linnaosa Vaba Aja Keskus </t>
  </si>
  <si>
    <t xml:space="preserve">13.03. Haabersti Päevakeskus </t>
  </si>
  <si>
    <t>14.01. Tallinna Kesklinna Valitsus</t>
  </si>
  <si>
    <t xml:space="preserve">14.02. Tallinna Kesklinna Sotsiaalkeskus </t>
  </si>
  <si>
    <t>14.03. Raua Saun</t>
  </si>
  <si>
    <t>14.04. Kesklinna Vaba Aja Keskus</t>
  </si>
  <si>
    <t>15.01. Kristiine Linnaosa Valitsus</t>
  </si>
  <si>
    <t>15.02. Kristiine Tegevuskeskus</t>
  </si>
  <si>
    <t>16.01. Lasnamäe Linnaosa Valitsus</t>
  </si>
  <si>
    <t>16.04. Lasnamäe Sotsiaalkeskus</t>
  </si>
  <si>
    <t>16.05. Lasnamäe Noortekeskus</t>
  </si>
  <si>
    <t>16.06. Lasnamäe Saun</t>
  </si>
  <si>
    <t>16.07. Lasnamäe Lastekeskus</t>
  </si>
  <si>
    <t xml:space="preserve">16.02. Lasnamäe Spordikompleks </t>
  </si>
  <si>
    <t xml:space="preserve">16.03. Kultuurikeskus Lindakivi </t>
  </si>
  <si>
    <t>17.01. Mustamäe Linnaosa Valitsus</t>
  </si>
  <si>
    <t xml:space="preserve">17.02. Mustamäe Kultuurikeskus "Kaja" </t>
  </si>
  <si>
    <t xml:space="preserve">17.03. Mustamäe Päevakeskus </t>
  </si>
  <si>
    <t>18.01. Nõmme Linnaosa Valitsus</t>
  </si>
  <si>
    <t xml:space="preserve">18.02. Nõmme Kultuurikeskus </t>
  </si>
  <si>
    <t>18.03. Nõmme Vaba Aja Keskus</t>
  </si>
  <si>
    <t xml:space="preserve">18.04. Nõmme Sotsiaalmaja </t>
  </si>
  <si>
    <t>19.01. Pirita Linnaosa Valitsus</t>
  </si>
  <si>
    <t xml:space="preserve">19.02. Pirita Vaba Aja Keskus </t>
  </si>
  <si>
    <t>21.01. Tallinna Linnakassa</t>
  </si>
  <si>
    <t>20.01. Põhja-Tallinna Valitsus</t>
  </si>
  <si>
    <t xml:space="preserve">20.02. Põhja-Tallinna Sotsiaalkeskus </t>
  </si>
  <si>
    <t xml:space="preserve">20.03. Paljassaare Sotsiaalmaja </t>
  </si>
  <si>
    <t xml:space="preserve">20.04. Tallinna Salme Kultuurikeskus </t>
  </si>
  <si>
    <t>20.05. Põhja-Tallinna Noortekeskus</t>
  </si>
  <si>
    <t>vara arvele võtmine</t>
  </si>
  <si>
    <t>899 31 97 00 0</t>
  </si>
  <si>
    <t>Ohtlike jäätmete kogumispunkt</t>
  </si>
  <si>
    <t>258580</t>
  </si>
  <si>
    <t>12 67 25 032 0</t>
  </si>
  <si>
    <t>Kaitstavate sammaltaimede jätkusuutlike tehispopulatsioonide
rajamine Tallinna Botaanikaaeda ning Tallinna Botaanikaaias
looduslikult kasvavate sammaltaimede liigirikkuse väljaselgitamine</t>
  </si>
  <si>
    <t>amortisatsioonikulu</t>
  </si>
  <si>
    <t>800 31 89 00 0</t>
  </si>
  <si>
    <t>Sihtasutus Tallinna Lauluväljak  - mitterahalised tehingud (kulud)</t>
  </si>
  <si>
    <t>Sihtasutus Tallinna Lauluväljak  - mitterahalised tehingud (tulud)</t>
  </si>
  <si>
    <t>Tuleohutusaudit, Vihuri 3</t>
  </si>
  <si>
    <t>Katuse avariitööd, Padriku tee 10</t>
  </si>
  <si>
    <t>Tallinna  Padriku Lasteaed</t>
  </si>
  <si>
    <t>12 18 25 001 0</t>
  </si>
  <si>
    <t>toetus Mahatma Gandhi monumendi rajamiseks</t>
  </si>
  <si>
    <t>831 61 00 01 0</t>
  </si>
  <si>
    <t>Külastuskeskus</t>
  </si>
  <si>
    <t>228 13 08 13 0</t>
  </si>
  <si>
    <t>LK asendushooldusteenus (annetused)</t>
  </si>
  <si>
    <t>1299230250</t>
  </si>
  <si>
    <t>Lauttasaaren Yhteiskoulu</t>
  </si>
  <si>
    <t>116 08 29 00 0</t>
  </si>
  <si>
    <t>116 08 29 01 0</t>
  </si>
  <si>
    <t>vaimse tervise keskuse tasulised teenused</t>
  </si>
  <si>
    <t>Preemia - Aasta võõrkeelealane tegu</t>
  </si>
  <si>
    <t>101099</t>
  </si>
  <si>
    <t>101599</t>
  </si>
  <si>
    <t>102099</t>
  </si>
  <si>
    <t>102599</t>
  </si>
  <si>
    <t>103099</t>
  </si>
  <si>
    <t>103599</t>
  </si>
  <si>
    <t>104099</t>
  </si>
  <si>
    <t>104599</t>
  </si>
  <si>
    <t>105099</t>
  </si>
  <si>
    <t>105599</t>
  </si>
  <si>
    <t>106099</t>
  </si>
  <si>
    <t>106599</t>
  </si>
  <si>
    <t>107099</t>
  </si>
  <si>
    <t>107599</t>
  </si>
  <si>
    <t>108099</t>
  </si>
  <si>
    <t>109099</t>
  </si>
  <si>
    <t>113099</t>
  </si>
  <si>
    <t>114099</t>
  </si>
  <si>
    <t>115099</t>
  </si>
  <si>
    <t>116099</t>
  </si>
  <si>
    <t>118099</t>
  </si>
  <si>
    <t>119099</t>
  </si>
  <si>
    <t>120099</t>
  </si>
  <si>
    <t>121099</t>
  </si>
  <si>
    <t>122099</t>
  </si>
  <si>
    <t>123099</t>
  </si>
  <si>
    <t>124099</t>
  </si>
  <si>
    <t>125099</t>
  </si>
  <si>
    <t>126099</t>
  </si>
  <si>
    <t>127099</t>
  </si>
  <si>
    <t>128099</t>
  </si>
  <si>
    <t>129099</t>
  </si>
  <si>
    <t>130099</t>
  </si>
  <si>
    <t>131099</t>
  </si>
  <si>
    <t>133099</t>
  </si>
  <si>
    <t>134099</t>
  </si>
  <si>
    <t>135099</t>
  </si>
  <si>
    <t>136099</t>
  </si>
  <si>
    <t>137099</t>
  </si>
  <si>
    <t>138099</t>
  </si>
  <si>
    <t>139099</t>
  </si>
  <si>
    <t>140099</t>
  </si>
  <si>
    <t>141099</t>
  </si>
  <si>
    <t>142099</t>
  </si>
  <si>
    <t>143099</t>
  </si>
  <si>
    <t>144099</t>
  </si>
  <si>
    <t>145099</t>
  </si>
  <si>
    <t>146099</t>
  </si>
  <si>
    <t>147099</t>
  </si>
  <si>
    <t>148099</t>
  </si>
  <si>
    <t>149099</t>
  </si>
  <si>
    <t>150099</t>
  </si>
  <si>
    <t>151099</t>
  </si>
  <si>
    <t>152099</t>
  </si>
  <si>
    <t>153099</t>
  </si>
  <si>
    <t>154099</t>
  </si>
  <si>
    <t>155099</t>
  </si>
  <si>
    <t>156099</t>
  </si>
  <si>
    <t>157099</t>
  </si>
  <si>
    <t>158099</t>
  </si>
  <si>
    <t>159099</t>
  </si>
  <si>
    <t>160099</t>
  </si>
  <si>
    <t>161099</t>
  </si>
  <si>
    <t>162099</t>
  </si>
  <si>
    <t>163099</t>
  </si>
  <si>
    <t>164099</t>
  </si>
  <si>
    <t>165099</t>
  </si>
  <si>
    <t>166099</t>
  </si>
  <si>
    <t>167099</t>
  </si>
  <si>
    <t>168099</t>
  </si>
  <si>
    <t>169099</t>
  </si>
  <si>
    <t>170099</t>
  </si>
  <si>
    <t>171099</t>
  </si>
  <si>
    <t>172099</t>
  </si>
  <si>
    <t>173099</t>
  </si>
  <si>
    <t>174099</t>
  </si>
  <si>
    <t>175099</t>
  </si>
  <si>
    <t>176099</t>
  </si>
  <si>
    <t>177099</t>
  </si>
  <si>
    <t>178099</t>
  </si>
  <si>
    <t>179099</t>
  </si>
  <si>
    <t>180099</t>
  </si>
  <si>
    <t>181099</t>
  </si>
  <si>
    <t>182099</t>
  </si>
  <si>
    <t>183099</t>
  </si>
  <si>
    <t>184099</t>
  </si>
  <si>
    <t>185099</t>
  </si>
  <si>
    <t>186099</t>
  </si>
  <si>
    <t>187099</t>
  </si>
  <si>
    <t>188099</t>
  </si>
  <si>
    <t>190099</t>
  </si>
  <si>
    <t>192099</t>
  </si>
  <si>
    <t>193099</t>
  </si>
  <si>
    <t>194099</t>
  </si>
  <si>
    <t>195099</t>
  </si>
  <si>
    <t>196099</t>
  </si>
  <si>
    <t>197099</t>
  </si>
  <si>
    <t>198099</t>
  </si>
  <si>
    <t>199099</t>
  </si>
  <si>
    <t>200099</t>
  </si>
  <si>
    <t>201099</t>
  </si>
  <si>
    <t>202099</t>
  </si>
  <si>
    <t>203099</t>
  </si>
  <si>
    <t>204099</t>
  </si>
  <si>
    <t>205099</t>
  </si>
  <si>
    <t>206099</t>
  </si>
  <si>
    <t>207099</t>
  </si>
  <si>
    <t>208099</t>
  </si>
  <si>
    <t>209099</t>
  </si>
  <si>
    <t>210099</t>
  </si>
  <si>
    <t>211099</t>
  </si>
  <si>
    <t>212099</t>
  </si>
  <si>
    <t>213099</t>
  </si>
  <si>
    <t>214099</t>
  </si>
  <si>
    <t>215099</t>
  </si>
  <si>
    <t>216099</t>
  </si>
  <si>
    <t>217099</t>
  </si>
  <si>
    <t>218099</t>
  </si>
  <si>
    <t>219099</t>
  </si>
  <si>
    <t>220099</t>
  </si>
  <si>
    <t>221099</t>
  </si>
  <si>
    <t>Rocca al Mare rannapromenaadi silla puitosade vahetamine</t>
  </si>
  <si>
    <t>kollektsiooni ülalpidamine</t>
  </si>
  <si>
    <t>220 03 30 01 0</t>
  </si>
  <si>
    <t>Tallinna uudised</t>
  </si>
  <si>
    <t>220 03 30 02 0</t>
  </si>
  <si>
    <t>Tallinna Panoraam</t>
  </si>
  <si>
    <t>220 03 30 05 0</t>
  </si>
  <si>
    <t>eriprojektid</t>
  </si>
  <si>
    <t>220 03 30 06 0</t>
  </si>
  <si>
    <t>erinevad ajakirjanduslikud formaadid veebis</t>
  </si>
  <si>
    <t>220 03 30 07 0</t>
  </si>
  <si>
    <t>Siin Tallinn</t>
  </si>
  <si>
    <t>220 03 30 11 0</t>
  </si>
  <si>
    <t>Novosti Tallinn</t>
  </si>
  <si>
    <t>Turvavalgustite vahetus ja lisamine, turvalisuse tööd, Majaka tn. 32</t>
  </si>
  <si>
    <t>Külmaveetorustiku veeavarii, Magdaleena 11/1</t>
  </si>
  <si>
    <t>kooli 2. korruse valgustite väljavahetamine.</t>
  </si>
  <si>
    <t>hoone tehnosüsteemide  ning geodeetiliste mõõdistuste teostamine</t>
  </si>
  <si>
    <t>831 61 00 99 0</t>
  </si>
  <si>
    <t>Muud remonttööd ja soetused</t>
  </si>
  <si>
    <t>220 03 22 01 0</t>
  </si>
  <si>
    <t>220 03 22 02 0</t>
  </si>
  <si>
    <t>06.01A Tallinna Kultuuriamet</t>
  </si>
  <si>
    <t>06.01B Tallinna Spordi- ja Noorsooamet</t>
  </si>
  <si>
    <t>10.04. Tallinna Kalmistud</t>
  </si>
  <si>
    <t>10.01A Tallinna Keskkonnaamet</t>
  </si>
  <si>
    <t>03.04A Tallinna Energiaagentuur</t>
  </si>
  <si>
    <t>06.16A Tallinna Pelgulinna Rahvamaja</t>
  </si>
  <si>
    <t>220 03 22 03 0</t>
  </si>
  <si>
    <t>220 03 22 04 0</t>
  </si>
  <si>
    <t>220 03 22 05 0</t>
  </si>
  <si>
    <t>220 03 22 06 0</t>
  </si>
  <si>
    <t>220 03 22 07 0</t>
  </si>
  <si>
    <t>220 03 22 08 0</t>
  </si>
  <si>
    <t>220 03 22 09 0</t>
  </si>
  <si>
    <t>220 03 22 10 0</t>
  </si>
  <si>
    <t>Pealinn (paberleht)</t>
  </si>
  <si>
    <t>Pealinna veeb</t>
  </si>
  <si>
    <t>Pealinna fotod</t>
  </si>
  <si>
    <t>Pealinna videolood</t>
  </si>
  <si>
    <t>Stolitsa (paberleht)</t>
  </si>
  <si>
    <t>Stolitsa veeb</t>
  </si>
  <si>
    <t>Stolitsa fotod</t>
  </si>
  <si>
    <t>Stolitsa videolood</t>
  </si>
  <si>
    <t>220 03 28 01 0</t>
  </si>
  <si>
    <t>220 03 28 02 0</t>
  </si>
  <si>
    <t>eestikeelsed</t>
  </si>
  <si>
    <t>venekeelsed</t>
  </si>
  <si>
    <t>220 03 89 01 0</t>
  </si>
  <si>
    <t>teavituskampaaniad</t>
  </si>
  <si>
    <t>228 13 08 15 0</t>
  </si>
  <si>
    <t>LK perepõhise asendushoolduse tugiteenused</t>
  </si>
  <si>
    <t>õpitingimuste parendamiseks, koridoride ümberehitus, Pae 59</t>
  </si>
  <si>
    <t>veeavarii tagajärgede likvideerimine,  Õismäe tee 22</t>
  </si>
  <si>
    <t>turvalisuse tööd, Päästeameti ettekirjutus, Pae 51</t>
  </si>
  <si>
    <t>Hallatav asutus / ametiasutus</t>
  </si>
  <si>
    <t>Ametiasutus</t>
  </si>
  <si>
    <t>Hallatav asutus</t>
  </si>
  <si>
    <t>Muu</t>
  </si>
  <si>
    <t>2206000000</t>
  </si>
  <si>
    <t>2206005000</t>
  </si>
  <si>
    <t>2206010000</t>
  </si>
  <si>
    <t>2206020000</t>
  </si>
  <si>
    <t>2206030000</t>
  </si>
  <si>
    <t>2206040000</t>
  </si>
  <si>
    <t>2206050000</t>
  </si>
  <si>
    <t>2206060000</t>
  </si>
  <si>
    <t>2206081000</t>
  </si>
  <si>
    <t>2206082000</t>
  </si>
  <si>
    <t>2206083000</t>
  </si>
  <si>
    <t>2206084000</t>
  </si>
  <si>
    <t>2206085000</t>
  </si>
  <si>
    <t>2206086000</t>
  </si>
  <si>
    <t>2206087000</t>
  </si>
  <si>
    <t>2206089000</t>
  </si>
  <si>
    <t>2206090000</t>
  </si>
  <si>
    <t>2206090010</t>
  </si>
  <si>
    <t>2206090020</t>
  </si>
  <si>
    <t>2206090030</t>
  </si>
  <si>
    <t>2206090040</t>
  </si>
  <si>
    <t>2206090050</t>
  </si>
  <si>
    <t>2206091000</t>
  </si>
  <si>
    <t>2206099000</t>
  </si>
  <si>
    <t>2205000000</t>
  </si>
  <si>
    <t>2205010000</t>
  </si>
  <si>
    <t>2205020000</t>
  </si>
  <si>
    <t>2205030000</t>
  </si>
  <si>
    <t>2205040000</t>
  </si>
  <si>
    <t>2205070000</t>
  </si>
  <si>
    <t>2205081000</t>
  </si>
  <si>
    <t>2205082000</t>
  </si>
  <si>
    <t>2205083000</t>
  </si>
  <si>
    <t>2205084000</t>
  </si>
  <si>
    <t>2205089000</t>
  </si>
  <si>
    <t>2205090000</t>
  </si>
  <si>
    <t>2205090510</t>
  </si>
  <si>
    <t>2205090520</t>
  </si>
  <si>
    <t>2205090990</t>
  </si>
  <si>
    <t>2205099000</t>
  </si>
  <si>
    <t>2250201000</t>
  </si>
  <si>
    <t>2271111000</t>
  </si>
  <si>
    <t>Noorte info ja nõust</t>
  </si>
  <si>
    <t>2272114000</t>
  </si>
  <si>
    <t>Noorsootöö arendus</t>
  </si>
  <si>
    <t>2201505000</t>
  </si>
  <si>
    <t>2010405000</t>
  </si>
  <si>
    <t>Linnapea fond</t>
  </si>
  <si>
    <t>Tallinna Lastekodu sõiduauto jääkväärtuses</t>
  </si>
  <si>
    <t>1209230030</t>
  </si>
  <si>
    <t>Tööandjate ja õppeasutuste koostöö toetamine praktikasüsteemi arendamisel</t>
  </si>
  <si>
    <t>1220230060</t>
  </si>
  <si>
    <t>220 11 20 11 0</t>
  </si>
  <si>
    <t>Haabersti LOV IKV paljulapselistele peredele, üksikvanematele</t>
  </si>
  <si>
    <t>220 11 30 11 0</t>
  </si>
  <si>
    <t>Kesklinna Valitsus IKV paljulapselistele peredele, üksikvanematele</t>
  </si>
  <si>
    <t>220 11 40 11 0</t>
  </si>
  <si>
    <t>Kristiine LOV IKV paljulapselistele peredele, üksikvanematele</t>
  </si>
  <si>
    <t>220 11 50 11 0</t>
  </si>
  <si>
    <t>Lasnamäe LOV IKV paljulapselistele peredele, üksikvanematele</t>
  </si>
  <si>
    <t>220 11 60 11 0</t>
  </si>
  <si>
    <t>Mustamäe LOV IKV paljulapselistele peredele, üksikvanematele</t>
  </si>
  <si>
    <t>220 11 70 11 0</t>
  </si>
  <si>
    <t>Nõmme LOV IKV paljulapselistele peredele, üksikvanematele</t>
  </si>
  <si>
    <t>220 11 80 11 0</t>
  </si>
  <si>
    <t>Pirita LOV IKV paljulapselistele peredele, üksikvanematele</t>
  </si>
  <si>
    <t>220 11 90 11 0</t>
  </si>
  <si>
    <t>Põhja-Tallinna Valitsus IKV paljulapselistele peredele, üksikvanematele</t>
  </si>
  <si>
    <t xml:space="preserve">lifti A poole kabiiniuste kaasvõtja väljavahetamine, Estonia pst. 6, </t>
  </si>
  <si>
    <t>ventilatsiooniseadme amortiseerunud mootori ja ringluspumba väljavahetamine,  Kiisa 6</t>
  </si>
  <si>
    <t>kanalisatsioonisüsteemi rikke kõrvaldamine (kahe amortiseerunud tühjenduspumba väljavahetamine), Süda tn. 6</t>
  </si>
  <si>
    <t>köögi õhuvahetuse avariitööd</t>
  </si>
  <si>
    <t>evakuatsiooni valgustus,  Läänemere tee 46</t>
  </si>
  <si>
    <t>õhuvahetuse süsteemi ajakohastamine</t>
  </si>
  <si>
    <r>
      <t>Rakendusüksus Riigi Tugiteenuste Keskus, rakendusasutus HTM</t>
    </r>
    <r>
      <rPr>
        <i/>
        <sz val="11"/>
        <rFont val="Calibri"/>
        <family val="2"/>
        <charset val="186"/>
      </rPr>
      <t xml:space="preserve"> - ÜLDHARIDUSKOOLID</t>
    </r>
  </si>
  <si>
    <t>Puuetega Inimeste Koja remonttööd</t>
  </si>
  <si>
    <t>116 68 00 00 0</t>
  </si>
  <si>
    <t>116 68 01 00 0</t>
  </si>
  <si>
    <t>perioodika tellimine</t>
  </si>
  <si>
    <t>Pealinna/Stolitsa tellimine</t>
  </si>
  <si>
    <t>SA In Commune Bonum</t>
  </si>
  <si>
    <t>OSALUSTE VÕÕRANDAMINE</t>
  </si>
  <si>
    <t>4922000000</t>
  </si>
  <si>
    <t>Mustamäe tee 161b mänguväljaku ehitamine</t>
  </si>
  <si>
    <t>Supergraafika Nõmme jalakäiate tunnelisse</t>
  </si>
  <si>
    <t>4992201000</t>
  </si>
  <si>
    <t>Kinnisasjade vahetamine riigiga (Lastestaadioni vastu) TVK 11.06.2020 nr 57, TLV 17.02.2021 nr 179-k</t>
  </si>
  <si>
    <t>199 22 01 00 0</t>
  </si>
  <si>
    <t>hoone permeetri täies ulatuses lekkivate vihmaveerennide ja vihmaveetorude väljavahetamine, Toomkuninga 13 a</t>
  </si>
  <si>
    <t>piirdeaia remont,  Niidi põik 4</t>
  </si>
  <si>
    <t>ventilatsioonisüsteemi remont, Keskuse 18</t>
  </si>
  <si>
    <t>Harju tn, Mustamäe ja Nõmme jääväljakud</t>
  </si>
  <si>
    <t>225 05 70 08 0</t>
  </si>
  <si>
    <t>rühmaruumide köökide remont, Peterburi tee 18</t>
  </si>
  <si>
    <t xml:space="preserve"> uue hoone ehitusel ette jääva vana kaabelliini likvideerimine ja uue ehitus,  Vasara 18</t>
  </si>
  <si>
    <t>kooli fuajeesse lisaklassiruumide väljaehitamine ja nende eraldamine klaasist vaheseintega, Pärnu mnt. 50</t>
  </si>
  <si>
    <t>Tõnismäe Reaalkool</t>
  </si>
  <si>
    <t xml:space="preserve">Kopli spordihoone ATS-i paigaldamine </t>
  </si>
  <si>
    <t>prügiurnide soetamine</t>
  </si>
  <si>
    <t>Põhitänavate välisvalgustuse rekonstrueerimine (II etapp)</t>
  </si>
  <si>
    <t>Põhitänavate välisvalgustuse rekonstrueerimine (I etapp) (sh Mustamäe)</t>
  </si>
  <si>
    <t>Töömasinate kütus</t>
  </si>
  <si>
    <t>Ssoojusvaheti ja olemasoleva torustiku väljavahetamine,  Hariduse  3</t>
  </si>
  <si>
    <t>AS Tallinna Vesi liitumine</t>
  </si>
  <si>
    <t>lisauste paigaldamine evakuatsiooniteel, Mahtra 13</t>
  </si>
  <si>
    <t>231 15 82 00 0</t>
  </si>
  <si>
    <t>osalemine OECD ringmajanduse programmis</t>
  </si>
  <si>
    <t xml:space="preserve">Õismäe Sportmängude halli valgustuse rekonstrueerimine </t>
  </si>
  <si>
    <t>12 91 20 025 0</t>
  </si>
  <si>
    <t>Kestliku arengu eesmärkide võrgustikuprojekt Urbact SDGs</t>
  </si>
  <si>
    <t>220 85 52 00 0</t>
  </si>
  <si>
    <t>"Kestliku arengu eesmärkide võrgustikuprojekt Urbact SDGs"</t>
  </si>
  <si>
    <t>STRATEEGIAKESKUSE HALDUSALA</t>
  </si>
  <si>
    <t>Meediakeskus</t>
  </si>
  <si>
    <t xml:space="preserve">Rotermanni 14 </t>
  </si>
  <si>
    <t>Linnameedia tarbimise uuringud</t>
  </si>
  <si>
    <t>Pealinn tõlketeenused</t>
  </si>
  <si>
    <t>Stolitsa tõlketeenused</t>
  </si>
  <si>
    <t>220 03 30 08 0</t>
  </si>
  <si>
    <t>Sinu Tallinn</t>
  </si>
  <si>
    <t>220 03 31 10 0</t>
  </si>
  <si>
    <t>linnameedia reklaam ja turundus</t>
  </si>
  <si>
    <t>220 03 33 00 0</t>
  </si>
  <si>
    <t>meediamonitooring</t>
  </si>
  <si>
    <t>220 03 90 90 0</t>
  </si>
  <si>
    <t>Tehnika hooldus, soetus, remont</t>
  </si>
  <si>
    <t>220 03 99 10 0</t>
  </si>
  <si>
    <t>Tallinna päev</t>
  </si>
  <si>
    <t>220 03 34 00 0</t>
  </si>
  <si>
    <t>kommunikatsioonistrateegia</t>
  </si>
  <si>
    <t>220 03 35 00 0</t>
  </si>
  <si>
    <t>ühismeedia platvormi arendus</t>
  </si>
  <si>
    <t>Aegna jäätmejaam</t>
  </si>
  <si>
    <t>258590</t>
  </si>
  <si>
    <t>12 91 42 033 0</t>
  </si>
  <si>
    <t>projekt "MAAS - Infovahetuse platvorm ühis- ja nõudepõhise transpordisüsteemi"</t>
  </si>
  <si>
    <t>242 70 27 00 0</t>
  </si>
  <si>
    <t>Välisrahastusega projekt "MAAS - Infovahetuse platvorm ühis- ja nõudepõhise transpordisüsteemi"</t>
  </si>
  <si>
    <t>Haabersti LOV IKV  pensionäridele</t>
  </si>
  <si>
    <t>Kesklinna Valitsus IKV pensionäridele</t>
  </si>
  <si>
    <t>Kristiine LOV IKV  pensionäridele</t>
  </si>
  <si>
    <t>Lasnamäe LOV IKV pensionäridele</t>
  </si>
  <si>
    <t>Lasnamäe LOV digimeedia</t>
  </si>
  <si>
    <t>Mustamäe LOV IKV  pensionäridele</t>
  </si>
  <si>
    <t>Nõmme LOV IKV pensionäridele</t>
  </si>
  <si>
    <t>Pirita LOV IKV pensionäridele</t>
  </si>
  <si>
    <t>Põhja Tallinna Valitsus IKV pensionäridele</t>
  </si>
  <si>
    <t>228 51 00 00 0</t>
  </si>
  <si>
    <t>228 51 01 00 0</t>
  </si>
  <si>
    <t>Esimese haiguspäeva hüvitis</t>
  </si>
  <si>
    <t>Lasteaedade rekonstrueerimisega seotud üldised uuringud jm kulutused</t>
  </si>
  <si>
    <t>12 08 23 004 0</t>
  </si>
  <si>
    <t>12 11 28 050 0</t>
  </si>
  <si>
    <t>Covid-19 haiguse puhanguga kaasnenud täiendavate tööjõukulude katmiseks</t>
  </si>
  <si>
    <t>115 85 01 00 0</t>
  </si>
  <si>
    <t>asendusistutustasu</t>
  </si>
  <si>
    <t>Asendusistutustasu</t>
  </si>
  <si>
    <t>115 85 00 00 0</t>
  </si>
  <si>
    <t>koolikava toetus (PRIA)</t>
  </si>
  <si>
    <t>Colegiul Tehnic "Alexandru Ioan Cuza"  (Rumeenia)</t>
  </si>
  <si>
    <t>1299230260</t>
  </si>
  <si>
    <t>Pumptracki rajamine Piritale (kaasav eelarve 2021)</t>
  </si>
  <si>
    <t>tasandusrühma vastavusse viimine erivajadustega lastele, Madala 13</t>
  </si>
  <si>
    <t>õhuvahetuse süsteemi  projekteerimine, Mahtra 19</t>
  </si>
  <si>
    <t>soojaveesüsteemi avariiremont, Mehaanika 17</t>
  </si>
  <si>
    <t>mittevastavate valgustite asendamine LED valgustitega, avariitööd, Punane 69</t>
  </si>
  <si>
    <t>Videosillad üle Eestimaa</t>
  </si>
  <si>
    <t>1202390010</t>
  </si>
  <si>
    <t>Hoone suutlikkuse audit reaalajas - DigiAudit</t>
  </si>
  <si>
    <t>1202470010</t>
  </si>
  <si>
    <t>Tallinn-Helsingi digitaalne dünaamiline rohemudel</t>
  </si>
  <si>
    <t>239 60 03 00 0</t>
  </si>
  <si>
    <t>247 81 41 00 0</t>
  </si>
  <si>
    <t>Tallinna-Helsingi digitaalne dünaamiline rohemudel</t>
  </si>
  <si>
    <t>227 40 01 03 0</t>
  </si>
  <si>
    <t xml:space="preserve">Nutikas noorsootöö läbi spordi - SSYW   </t>
  </si>
  <si>
    <t>1299270060</t>
  </si>
  <si>
    <t>Landessportbund Brandenburg EV</t>
  </si>
  <si>
    <t>Peamaja (Suur-Kloostri 16) klassiruumide valgustuse renoveerimine ning üleviimine LED-valgustitele</t>
  </si>
  <si>
    <t xml:space="preserve">klassiruumide elektritöödeks ja amortiseerunud valgustuse väljavahetamiseks  </t>
  </si>
  <si>
    <t>tualettruumide ja pesuruumi osalised remonttööd, põrandate osalised parendustööd (avariitööd), Mardi 5/Turu 8</t>
  </si>
  <si>
    <t>evakuatsiooniteede ja – treppide remonttööd ja sunniraha maksmise trahv (Päästeameti ettekirjutus),  Raua 53</t>
  </si>
  <si>
    <t>Tallinna Lauliku Lasteae</t>
  </si>
  <si>
    <t>katusekatte parendustööd ja katuse seinaredeli turvapuuri paigaldus (avariitööd) , Kivimäe tn. 17</t>
  </si>
  <si>
    <t>elektrisüsteemi uuele pingele üleviimine, Invaliidi tn. 5</t>
  </si>
  <si>
    <t>tuletõkketsoonide ümberehitustööd vastavalt ettekirjutustele (Päästeameti ettekirjutus), Suitsu põik 4</t>
  </si>
  <si>
    <t>evakuatsioonivalgustite remont, Peterburi tee 18</t>
  </si>
  <si>
    <t>Videviku maja gaasiseadme avariitööd ning sellest tulenevad seina taastamise remonttööd, Virmalise 24/26</t>
  </si>
  <si>
    <t>Tallinna Kasekese Lasteaed</t>
  </si>
  <si>
    <t>Külvi hoone piirdeaia osaline vahetus,  Kaskede pst 22</t>
  </si>
  <si>
    <t>sõimerühmade aia ehitamiseks, Vilde 103</t>
  </si>
  <si>
    <t>küttesüsteemi avariiremont, Pärnu mnt. 109 a</t>
  </si>
  <si>
    <t>kodundusklassi väljaehitamine, ventilatsiooni paigaldamine, Vene 22 ja klassi sisustus Uus 19/Vene 28 õppehoones.</t>
  </si>
  <si>
    <t>koolihoone soojussõlme avariitööd, Hariduse 3</t>
  </si>
  <si>
    <t>varude müük</t>
  </si>
  <si>
    <t xml:space="preserve">Sõle Spordikeskuse juurdeehitus </t>
  </si>
  <si>
    <t>Pirita SK volleplatsi hooldus ja koristus</t>
  </si>
  <si>
    <t>Jaan Seegi muuseumi remonttööd</t>
  </si>
  <si>
    <t>termostaatide paigaldus rühmadesse, Liikuri 9</t>
  </si>
  <si>
    <t>tasandusrühma avamisega seotud remonttööd, Läänemere tee 46</t>
  </si>
  <si>
    <t>sadevee püstiku avariitöö, Kivila tn. 19</t>
  </si>
  <si>
    <t>köögi ventilaatori vahetus ja värskeõhuklapi paigaldus, Niidi põik 4</t>
  </si>
  <si>
    <t>lekkivate sadeveetorude renoveerimine, Õismäe tee 26</t>
  </si>
  <si>
    <t>kahe erirühma garderoobi põranda remont,  Akadeemia tee 50</t>
  </si>
  <si>
    <t>kanalisatsiooni remont (sh viimistluse taastamine), A. H. Tammsaare tee 79</t>
  </si>
  <si>
    <t>osaliselt amortiseerunud piirdeaia lammutamise, utiliseerimise ja uue ehitamine, Keemia 40</t>
  </si>
  <si>
    <t>kolme trepikoja remont, Mustamäe tee 187</t>
  </si>
  <si>
    <t>ujula renoveerimine,  J. Sütiste tee 8</t>
  </si>
  <si>
    <t>fassaadi avariiremont,  J. Sütiste tee 8</t>
  </si>
  <si>
    <t>soojasõlme vahetus ja hoone akende parendustööd (sulgurite ja tihendite vahetus), Estonia pst. 6</t>
  </si>
  <si>
    <t>lamekatuste, katuserennide ja vihmaveetorude küttekaablite väljavahetamine, Raua 6</t>
  </si>
  <si>
    <t>1202250070</t>
  </si>
  <si>
    <t>Saksamaa DP laagris valmistatud nukkude konserveerimine - Rahvusarhiiv</t>
  </si>
  <si>
    <t>LA reserv</t>
  </si>
  <si>
    <t>PÜ reserv</t>
  </si>
  <si>
    <t>HH reserv</t>
  </si>
  <si>
    <t>Hoid reserv</t>
  </si>
  <si>
    <t>101199</t>
  </si>
  <si>
    <t>083099</t>
  </si>
  <si>
    <t>110099</t>
  </si>
  <si>
    <t>017599</t>
  </si>
  <si>
    <t>Joogikraanid terviseradade äärde (kaasav eelarve 2021)</t>
  </si>
  <si>
    <t>Õismäe raba terviseraja jõulinnak (kaasav eelarve 2021)</t>
  </si>
  <si>
    <t>Pääsküla ja Harku terviseradade katte rekonstrueerimine (kaasav eelarve 2021)</t>
  </si>
  <si>
    <t>Tallinna 32. Keskkooli pallimängude areen (kaasav eelarve 2021)</t>
  </si>
  <si>
    <t>Eliisabeti unistus – mänguväljak 10+ vanuses lastele (kaasav eelarve 2021)</t>
  </si>
  <si>
    <t>Jaapanipärane minimets Kristiines (kaasav eelarve 2021)</t>
  </si>
  <si>
    <t>Löwenruh' pargi madalseiklusrada koos valgustatud teeradadadega (kaasav eelarve 2021)</t>
  </si>
  <si>
    <t>Mustakivi jalakäijate tunneli korrastamine (kaasav eelarve 2021)</t>
  </si>
  <si>
    <t>Kass Augusti promenaad Kopli tänaval (kaasav eelarve 2021)</t>
  </si>
  <si>
    <t>Viljandi mnt KLT II etapp Viljandi mnt – Järvevana tee</t>
  </si>
  <si>
    <t>12 09 30 001 0</t>
  </si>
  <si>
    <t>Lasteaia ruumide remonttöödeks ja osaliselt valgustite väljavahetamiseks, J. Pärna 2,</t>
  </si>
  <si>
    <t xml:space="preserve">Kahe välistrepi renoveerimine,  Toom-Kuninga 13A, </t>
  </si>
  <si>
    <t>Veetorustiku osaline väljavahetamine, Planeedi 16</t>
  </si>
  <si>
    <t>evakuatsioonivalgustuse välja vahetamiseks, Kullerkupu 10</t>
  </si>
  <si>
    <t>Varikatuste põrandate renoveerimistööd, Kildi 17</t>
  </si>
  <si>
    <t>õueala atraktsioonide remonttööd, Niidi põik 4</t>
  </si>
  <si>
    <t>evakuatsiooniteede uste lukusüsteemide vahetus ja keldrikorruse ventilatsiooni parendustööd, Saha 19</t>
  </si>
  <si>
    <t>rühmaruumi ja esiku põranda remont, A. H. Tammsaare tee 95,</t>
  </si>
  <si>
    <t>kanalisatsiooni avariitööd keldris, Puhangu 57,</t>
  </si>
  <si>
    <t>Vindi Lasteaed</t>
  </si>
  <si>
    <t>staadioni kunstmurukatte vahetus ja jooksuradade taastamistööd, Õismäe tee 50</t>
  </si>
  <si>
    <t>spordiväljaku rajamine, Ehte 9</t>
  </si>
  <si>
    <t>Asenduspinna ettevalmistamine Lina 8 (endine Kopli HK hoone)</t>
  </si>
  <si>
    <t>Juhkentali hoone soojatorustiku lekke parandustööd</t>
  </si>
  <si>
    <t>hoonesisesed ehitustööd, piirdeaia ehitamine  (asenduspind LA Maasikas)</t>
  </si>
  <si>
    <t>1299230270</t>
  </si>
  <si>
    <t>ASM - Centrum Badari i Analiz Rynku Spolka Z Organiczona Odpowiedzialnoscia (Poola)</t>
  </si>
  <si>
    <t>Vilde spordipargi remonttööd</t>
  </si>
  <si>
    <t>1202231060</t>
  </si>
  <si>
    <t>1202231070</t>
  </si>
  <si>
    <t>Täiendav riigieelarveline toetus tagamaks üldhariduskoolides õpilastele sobiva (digi)õppekirjanduse kättesaadavus</t>
  </si>
  <si>
    <t>Täiendav riigieelarveline toetus eesmärgiga suurendada kooli pidajate võimekust tagada täiendavate tugimeetmete rakendamine üldhariduskoolide õpilastele COVID-19 kriisi tõttu tekkinud õpilünkade tasandamiseks ja sujuvate üleminekute toetamiseks 2021/2022. õppeaastal.</t>
  </si>
  <si>
    <t>1206230330</t>
  </si>
  <si>
    <t>üldhariduskoolid, huvikoolid</t>
  </si>
  <si>
    <t>Eesti Rahvakultuuri Keskus - Laulu- ja tantsupeoliikumises osalevate kollektiivide juhendajate tööjõukulu</t>
  </si>
  <si>
    <t>linna teenuste disain</t>
  </si>
  <si>
    <t>220 10 31 03 0</t>
  </si>
  <si>
    <t>220 10 31 01 1</t>
  </si>
  <si>
    <t>Toetus Eesti Kunstiakadeemiale "Lõpetamata linn" telesaade</t>
  </si>
  <si>
    <t>116 03 25 10 0</t>
  </si>
  <si>
    <t>huvikursuste tasud</t>
  </si>
  <si>
    <t>223 11 01 19 0</t>
  </si>
  <si>
    <t>223 10 01 19 0</t>
  </si>
  <si>
    <t>223 11 01 30 0</t>
  </si>
  <si>
    <t>põhi- ja üldkeskharidus - koolistaadionite avamine</t>
  </si>
  <si>
    <t>223 11 01 62 0</t>
  </si>
  <si>
    <t>223 11 01 63 0</t>
  </si>
  <si>
    <t>223 17 01 08 0</t>
  </si>
  <si>
    <t>huviharidus - Kopli Huvikooli rent aadressil Kari 13</t>
  </si>
  <si>
    <t>299 91 01 00 0</t>
  </si>
  <si>
    <t>AS FCF Lilleküla Jalgpallistaadion</t>
  </si>
  <si>
    <t>299 91 00 00 0</t>
  </si>
  <si>
    <t>Huvikeskus Kullo noortelaagrid</t>
  </si>
  <si>
    <t>1220230070</t>
  </si>
  <si>
    <t>Püsilaagrite tegevustoetus (noortelaagrid)</t>
  </si>
  <si>
    <t>225 75 00 00 0</t>
  </si>
  <si>
    <t>225 75 01 00 0</t>
  </si>
  <si>
    <t>225 75 02 00 0</t>
  </si>
  <si>
    <t>Konkurss „Tallinna Talent“</t>
  </si>
  <si>
    <t>Konkursi „Tallinna Talent“ korralduskulud</t>
  </si>
  <si>
    <t>Konkursi „Tallinna Talent“ stipendiumid</t>
  </si>
  <si>
    <t xml:space="preserve">Lastehoid ja alusharidus- K&amp;L Arenduse OÜ </t>
  </si>
  <si>
    <t xml:space="preserve">(digi)õppekirjanduse kättesaadavuse tagamise toetus (RE) </t>
  </si>
  <si>
    <t>COVID-19 kriisi tõttu tekkinud õpilünkade tasandamiseks vajaliku lisaõppe tagamise toetus (RE)</t>
  </si>
  <si>
    <t xml:space="preserve">põhi- ja üldkeskharidus- Kooliarenduse OÜ ja K&amp;L Arenduse OÜ </t>
  </si>
  <si>
    <t>Linnaosad</t>
  </si>
  <si>
    <t>Koidu spordipargi rekonstrueerimine ja heakorratöö</t>
  </si>
  <si>
    <t>2262450000</t>
  </si>
  <si>
    <t>KEERDTREPP MTÜ</t>
  </si>
  <si>
    <t>2262451000</t>
  </si>
  <si>
    <t>2262452000</t>
  </si>
  <si>
    <t>2262453000</t>
  </si>
  <si>
    <t>Eesti Kergejõustikuliit</t>
  </si>
  <si>
    <t>Eesti Autospordi Liit </t>
  </si>
  <si>
    <t>Eesti Taekwondo Liit</t>
  </si>
  <si>
    <t>2262454000</t>
  </si>
  <si>
    <t>Eesti Kabeliit</t>
  </si>
  <si>
    <t>228 11 50 01 0</t>
  </si>
  <si>
    <t>pilootprojekt "Teismeliste ja noorte vaimse tervise kompleksteenus" (Vaimse Tervise Keskus)</t>
  </si>
  <si>
    <t>noorte info ja nõustamine (Haridusameti all)</t>
  </si>
  <si>
    <t>227 11 14 00 0</t>
  </si>
  <si>
    <t>Haridustöötajate tänamine ja tunnistamine õpetajate päeval</t>
  </si>
  <si>
    <t>223 20 21 19 0</t>
  </si>
  <si>
    <t>228 81 32 00 0</t>
  </si>
  <si>
    <t>toetus alaealisena seksuaalvägivalda kogenud täiskasvanute tugigruppidele</t>
  </si>
  <si>
    <t>toetus Tallinna ja Harjumaa Lasterikaste Perede Liidule</t>
  </si>
  <si>
    <t>228 81 33 00 0</t>
  </si>
  <si>
    <t>Vaimse Tervise Keskuse remonttööd ja soetused</t>
  </si>
  <si>
    <t>Käo Tugikeskuse remonttööd ja soetused</t>
  </si>
  <si>
    <t>Niguliste 2 (TIK) invaparandus</t>
  </si>
  <si>
    <t>Mahtra Lasteaed</t>
  </si>
  <si>
    <t>Paekaare Lasteaed</t>
  </si>
  <si>
    <t>varisemisohtliku rõdude piirete remontööd, Raua 53</t>
  </si>
  <si>
    <t>sadeveetorude remont,  Mahtra 19</t>
  </si>
  <si>
    <t>koridoride elektrikaablite ja muude kaablite paigaldamine vastavalt nõuetele, Pae 51</t>
  </si>
  <si>
    <t>turvaklaaside paigaldamiseks ning kahe välisukse ja fonolukusüsteemi uuendamine,  Kiili tn 7</t>
  </si>
  <si>
    <t>mänguväljaku turvaala korrastamiseks, Vabaduse pst 135</t>
  </si>
  <si>
    <t>Tallinna Mustamäe Humanitaargümnaasium (Mustamäe HG)</t>
  </si>
  <si>
    <t>moodulmaja taga oleva paneelvõrkaia paigaldamiseks, Vabaduse pst 50</t>
  </si>
  <si>
    <t>4-korruselise hoone keldrikorruse hüdroisolatsioonitööde teostamine, A.H. Tammsaare tee 145</t>
  </si>
  <si>
    <t>hoovi müüri renoveerimise projekt, Vene 22</t>
  </si>
  <si>
    <t>utiliseerimis- ja kolimiskulud, Lina tn 8</t>
  </si>
  <si>
    <t>Korvpalli teisaldatav tribüün</t>
  </si>
  <si>
    <t>Punane tn 36</t>
  </si>
  <si>
    <t>Roosikrantsi tn 12</t>
  </si>
  <si>
    <t>Endla tn 8</t>
  </si>
  <si>
    <t>12 09 28 002 0</t>
  </si>
  <si>
    <t>Tallinna Lastekodu imikute ja erivajadustega laste ning täiskasvanute maja rekonstrueerimine</t>
  </si>
  <si>
    <t xml:space="preserve">Rattaradade liikluskorraldusvahendid </t>
  </si>
  <si>
    <t>Roosikrantsi 2</t>
  </si>
  <si>
    <t>Pirita kloostrivaremete piirdeaed</t>
  </si>
  <si>
    <t>Kose Vaba aja keskuse tenniseväljakud</t>
  </si>
  <si>
    <t>tulubaasi stabiliseerimise toetus (2020. ja 2021. aastal)</t>
  </si>
  <si>
    <t>12 09 30 002 0</t>
  </si>
  <si>
    <t>Rannamõisa tee rekonstrueerimine (Lõuka tn - Tiskre oja sild)</t>
  </si>
  <si>
    <t>12 91 30 210 0</t>
  </si>
  <si>
    <t>1220230080</t>
  </si>
  <si>
    <t>Haridus- ja Noorteameti poolt rahastatavad projektid - LASTEAIAD</t>
  </si>
  <si>
    <t>1206252140</t>
  </si>
  <si>
    <t>Imanta tn jõulinnaku rajamine</t>
  </si>
  <si>
    <t>Arte Gümnaasiumi juurdepääsutee ehitus (E. Vilde tee 62)</t>
  </si>
  <si>
    <t>Nõeliku tn tenniseväljaku korrastamine</t>
  </si>
  <si>
    <t>Õismäe tee 2 korvapalliplatsi korrastamine</t>
  </si>
  <si>
    <t>Riiete kuivatamiseks ja vaipade puhastamiseks mõeldud raamide paigaldamine</t>
  </si>
  <si>
    <t>Muu majandus</t>
  </si>
  <si>
    <t>228 13 21 03 0</t>
  </si>
  <si>
    <t>keskmise puudega laste tugiisikuteenus (linn)</t>
  </si>
  <si>
    <t>Lipuheiskamise väljaku projekteerimine</t>
  </si>
  <si>
    <t xml:space="preserve">Korvpalliplatsi rajamine (Kalevipoja 8) </t>
  </si>
  <si>
    <t>Asenduspind Kopli Ametikoolis (õuealale piirdeaia ehitus)</t>
  </si>
  <si>
    <t>Tallinna Linnaarhiivi remonttööd ja soetused</t>
  </si>
  <si>
    <t>suitsu eemaldamise akende ehitus trepikojas</t>
  </si>
  <si>
    <t>lasteaia trepikodades kergesti avatavad aknad tulekahju korral suitsu väljalaskmiseks</t>
  </si>
  <si>
    <t>väliste evakuatsioonitreppide remont</t>
  </si>
  <si>
    <t>suitsuerastus süsteem ja tuletõkketööd</t>
  </si>
  <si>
    <t>radooni isolatsioonitööd</t>
  </si>
  <si>
    <t>II k. evakuatsiooni väljapääs, uste laiendamine</t>
  </si>
  <si>
    <t>kahele rühmale lasteaia II korrusel nõuetele vastava evakuatsioonipääsu väljaehitamine</t>
  </si>
  <si>
    <t>hoone välitreppide remonttööd</t>
  </si>
  <si>
    <t>varjualuse lammutus ja uue ehitus</t>
  </si>
  <si>
    <t>trepid, varikatus</t>
  </si>
  <si>
    <t>fassaadi remonttööd</t>
  </si>
  <si>
    <t>laste pesu- ja tualettruumide remonttööd</t>
  </si>
  <si>
    <t>II korruse väljapääsu ehitamine, prognoos;</t>
  </si>
  <si>
    <t>rühma, esiku ja toiduploki remontööd</t>
  </si>
  <si>
    <t>tuulekastide värvimine</t>
  </si>
  <si>
    <t>küttesüsteemi renoveerimine</t>
  </si>
  <si>
    <t xml:space="preserve">lasteaia juurdeehituse projekteerimine (eelprojekt) Lepingu sõlmib HA. </t>
  </si>
  <si>
    <t>Veerise Lasteaed</t>
  </si>
  <si>
    <t>õueala atraktsioonide korrastamine ja parendustööd</t>
  </si>
  <si>
    <t xml:space="preserve">basseini kuivati lisamine </t>
  </si>
  <si>
    <t>õuepaviljon õuesõppe ja laste turvalise õues viibimise tarbeks</t>
  </si>
  <si>
    <t xml:space="preserve">Haaviku tee 10, hoone remondi ajaks asenduspinnale transpordi korraldus  Lepingu sõlmib HA. </t>
  </si>
  <si>
    <t>fassaadi sokli remont</t>
  </si>
  <si>
    <t xml:space="preserve">asenduspinnale kolimine hoone renoveerimise ajaks </t>
  </si>
  <si>
    <t>õuesõppepaviljonide ehitus</t>
  </si>
  <si>
    <t>soojussõlme automaatika vahetus ja kütte juhtimise automaatika</t>
  </si>
  <si>
    <t>hoone peasissepääsu, tagumiste välitreppide remonttööd ja keldrisaali evakuatsioonitrepi remonttööd</t>
  </si>
  <si>
    <t>osaline katuse avariiremont</t>
  </si>
  <si>
    <t>õue mänguala atraktsioonide monteerimine ja asendamine Kopli Ametikooli õuealale</t>
  </si>
  <si>
    <t>hoone fassaadi remonttööd</t>
  </si>
  <si>
    <t>rühmade garderoobide valgustite ja õuevalgustite juurde lisamine ja väljavahetamine</t>
  </si>
  <si>
    <t>kanalisatsioonitorustiku remonttööd</t>
  </si>
  <si>
    <t>piirdeaia, puitterrassi ja 2 rühmaruumi remonttööd</t>
  </si>
  <si>
    <t>piirdeaia renoveerimine</t>
  </si>
  <si>
    <t>seinaredeli turvapuuri paigaldus</t>
  </si>
  <si>
    <t xml:space="preserve">rühmaruumi remonttööd ja elektritööd </t>
  </si>
  <si>
    <t>Asenduspinna rühmade remonttööd</t>
  </si>
  <si>
    <t>Mänguväljakute turvaalade remont ja lõhutud piirdeaia remont</t>
  </si>
  <si>
    <t>Kahe sõimerühma mänguväljakute piirdeaia ehitus</t>
  </si>
  <si>
    <t>Kanalisatsioonitrassi avariitööd</t>
  </si>
  <si>
    <t>Lasteaia luku fonosüsteemi parendustööd</t>
  </si>
  <si>
    <t>Mehaanilise õhuvahetuse ehitus, pilootprojekt.</t>
  </si>
  <si>
    <t>Mehaanilise õhuvahetuse projekteerimine ja ehitus</t>
  </si>
  <si>
    <t>Hoone ventilatsioonisüsteemi parendamine ning sellega seotud viimistlustööd</t>
  </si>
  <si>
    <t>10 ukse magnethoidja paigalduseks ja territooriumil kasvavate ohtlike puude sanitaarraie ning  sellega seotud hooldustööd</t>
  </si>
  <si>
    <t xml:space="preserve">Hoone sokli ja sillutisriba remont </t>
  </si>
  <si>
    <t>1220270010</t>
  </si>
  <si>
    <t xml:space="preserve">Haridus- ja Noorteameti poolt rahastatavad projektid </t>
  </si>
  <si>
    <t>LOVide noorsootöö</t>
  </si>
  <si>
    <t>227 38 90 70 0</t>
  </si>
  <si>
    <t>HARNO rahastatavad projektid</t>
  </si>
  <si>
    <t>Kandemastide ümberpaigutamine (Tallinna Linnatranspordi AS)</t>
  </si>
  <si>
    <t>228 81 34 00 0</t>
  </si>
  <si>
    <t>toetus MTÜ-le Grupi Tugi</t>
  </si>
  <si>
    <t>228 81 35 00 0</t>
  </si>
  <si>
    <t>Toetus MTÜ-le EIK Tugiliisu</t>
  </si>
  <si>
    <t>tualettruumi parendusremont (Kotzebue 20)</t>
  </si>
  <si>
    <t>Elektritööd vastavalt ettekirjutusele, Niine põik 5</t>
  </si>
  <si>
    <t>HEV metoodiliste kabinettide ehitamine</t>
  </si>
  <si>
    <t>õuesõppepaviljoni ehitus</t>
  </si>
  <si>
    <t>Vioola</t>
  </si>
  <si>
    <t>1291230450</t>
  </si>
  <si>
    <t>Lasnamäe Vene Gümnaasium</t>
  </si>
  <si>
    <t>ROBERT ANDRE PRIMARY CITIZEN SCHOOL FLENU  BELGIUM</t>
  </si>
  <si>
    <t>inventar ja rekonstrueerimine</t>
  </si>
  <si>
    <t>227 38 50 52 0</t>
  </si>
  <si>
    <t>siseviimistlustööd (Suur-Kloostri tn hoone)</t>
  </si>
  <si>
    <t>aula parketi parendustööd</t>
  </si>
  <si>
    <t>siseviimistlustööd ja 10 sise- ja välisukse renoveerimine</t>
  </si>
  <si>
    <t>ventilatsioonisüsteemi kontrollerite vahetus (20 a. vanad)</t>
  </si>
  <si>
    <t xml:space="preserve">Tallinna Tōnismäe Reaalkool </t>
  </si>
  <si>
    <t>Juhkentali 36, hoone soojavee magistraal- ja tsirkulatsioonitorustiku renoveerimine</t>
  </si>
  <si>
    <t>võimla akustika parendustööd</t>
  </si>
  <si>
    <t>klaaskatuse avariiremont.</t>
  </si>
  <si>
    <t xml:space="preserve">fuajee ja trepikoja värskendusremont, aula parketi parendustööd </t>
  </si>
  <si>
    <t>toidulifti remonttööd</t>
  </si>
  <si>
    <t>kooli tagasikolimine renoveeritud hoonesse</t>
  </si>
  <si>
    <t>Vene tn 22, põrandate renoveerimine ja siseviimistlustööd</t>
  </si>
  <si>
    <t xml:space="preserve">võimla akende ette kaitsevõrgu paigaldus ja klassiruumide ja koridoride ümberehitustööd </t>
  </si>
  <si>
    <t>köögikubu  avariitööd</t>
  </si>
  <si>
    <t>ventilatsiooni parendustööd</t>
  </si>
  <si>
    <t>TTJA ettekirjutuse täitmine, trepipiirete ja välistreppide käsipuude vastavusse viimine nõuetele</t>
  </si>
  <si>
    <t xml:space="preserve">ventilatsiooni korrastamine </t>
  </si>
  <si>
    <t xml:space="preserve">soklikorruse ja sokli remonttööd pinnasevee tõkke tagamiseks </t>
  </si>
  <si>
    <t>fassaadi parendustööd</t>
  </si>
  <si>
    <t xml:space="preserve">katkise aknaklaasiasendus ja spordisaali valgustite korrastamine </t>
  </si>
  <si>
    <t xml:space="preserve">klassiruumide 505/506 laevalgustuse väljavahetamine </t>
  </si>
  <si>
    <t>kahe soojasõlme automaatika renoveerimine ja vahetus</t>
  </si>
  <si>
    <t>õppehoonete elektrisüsteemide kaasajastamine</t>
  </si>
  <si>
    <t>Kellukese lasteaia tarbeks tehtavad üldehitustööd, elektri- ja ventilatsioonitööd, nõrkvoolusüsteemide laiendustööd  Karjamaa põhikoolis</t>
  </si>
  <si>
    <t>spordiväljaku rajamine</t>
  </si>
  <si>
    <t>elektri jaotuskilpide rekonstrueerimine (audit). Tööde I etapp.</t>
  </si>
  <si>
    <t>tuletõkkeuste paigaldus nõuetele vastavusse viimiseks</t>
  </si>
  <si>
    <t>hoone varisemisohtliku tagumise väljapääsu remonttööd</t>
  </si>
  <si>
    <t xml:space="preserve">piirdeaia ehitamine </t>
  </si>
  <si>
    <t>asenduspinna remont (E.Vilde tee 69 )</t>
  </si>
  <si>
    <t>Toetus Kultuuriministeeriumile / COVID-19 puhangust tingitud erakorraline abi kultuurikorraldajatele</t>
  </si>
  <si>
    <t>1299230280</t>
  </si>
  <si>
    <t>KIRKLARELİ MİLLİ EĞİTİM MÜDÜRLÜĞÜ</t>
  </si>
  <si>
    <t>800 41 41 15 0</t>
  </si>
  <si>
    <t>Tšello</t>
  </si>
  <si>
    <t>1202231080</t>
  </si>
  <si>
    <t xml:space="preserve">Õpihuvilaagrite korraldamise toetus COVID-19 haigust põhjustava koroonaviiruse levikuga seotud kriisi leevendamiseks </t>
  </si>
  <si>
    <t>223 17 81 69 0</t>
  </si>
  <si>
    <t>227 38 42 52 0</t>
  </si>
  <si>
    <t>HTM rahastatavad projektid</t>
  </si>
  <si>
    <t>akende vahetus Laagna raamatukogus (Võru 11)</t>
  </si>
  <si>
    <t>Tuletõkkesektsioonide (evakuatsioonipääsude) projekt  Kännukuke  raamatukogus (Vilde tee 72)</t>
  </si>
  <si>
    <t>Ventilatsioonisüsteemi  korrastamine Väike- Õismäe raamatukogu</t>
  </si>
  <si>
    <t>Ventilatsioonisüsteemi  korrastamine Kalamaja raamatukogu</t>
  </si>
  <si>
    <t>227 38 72 52 0</t>
  </si>
  <si>
    <t>227 38 81 51 0</t>
  </si>
  <si>
    <t xml:space="preserve">Mänguväljaku korrastamine ja keelelinnak </t>
  </si>
  <si>
    <t>Lindakivi LA spordivahend</t>
  </si>
  <si>
    <t>Eesti Muusikakoolide Liit - arengutoetus</t>
  </si>
  <si>
    <t>1289230670</t>
  </si>
  <si>
    <t>Eesti Muusikakoolide Liit - Igal lapsel oma pill</t>
  </si>
  <si>
    <t>ventilatsioonisüsteemi rikke parandamine</t>
  </si>
  <si>
    <t>4 trepikoja akna vahetus Päästeameti ettekirjutusel (Järveotsa tee 51) </t>
  </si>
  <si>
    <t>ehitus- ja sanitaartehnilised tööd ning piirdeaed Gildi 17</t>
  </si>
  <si>
    <t>fassaadi remont ja evakuatsioonitreppide remont</t>
  </si>
  <si>
    <t>tormikahjude likvideerimine ning hävinenud laste õuesõppeklassi taastamine, Akadeemia tee 66</t>
  </si>
  <si>
    <t>puude ja okste raiumine ning tormikahjude likvideerimine, Akadeemia tee 50</t>
  </si>
  <si>
    <t>puude ja okste raiumine ning tormikahjude likvideerimine, Vilde 103</t>
  </si>
  <si>
    <t>katelde avariiremont, Majaka 32</t>
  </si>
  <si>
    <t>üldkasutatavate  ruumide  renoveerimine, Kotzebue 20</t>
  </si>
  <si>
    <t>A ja B hoone katuste parandustööd</t>
  </si>
  <si>
    <t>A- ja B hoone ventilatsioonisüsteemide analüüs</t>
  </si>
  <si>
    <t>invasissepääsu liuguste avariiremont</t>
  </si>
  <si>
    <t xml:space="preserve">klassiruumide seinte värvimine ja moodulehitise klassiruumide valvesüsteem, Kevade tn. 8  </t>
  </si>
  <si>
    <t>I ja II kooliastme õppehoone söögisaali esiste valamumoodulite vahetus, Vana –Kalamaja 9</t>
  </si>
  <si>
    <t>uue hoone aatriumi ja saali heli- ja tehnika soetamine</t>
  </si>
  <si>
    <t>I ja II kooliastme õppehoonesse arvutiklassi koolimööbli soetus, Vana –Kalamaja 9</t>
  </si>
  <si>
    <t>projektori, turvakaamerate jmt soetus ning paigaldus, aula ekraan, valvekaamerad, mehhaaniline valve ja elektritööd, Ümera tn 46</t>
  </si>
  <si>
    <t>vaheseinte lammutus ja renoveerimistööd, Martsa tn 2</t>
  </si>
  <si>
    <t>al. 01.01.2021</t>
  </si>
  <si>
    <t>1291230560</t>
  </si>
  <si>
    <t>Aizkraukle regional Folk School (Õnnelik õppimine/ Happy Learning) Nordplus programm</t>
  </si>
  <si>
    <t>1206253150</t>
  </si>
  <si>
    <t>Linnamuuseum, Filharmoonia, Salme</t>
  </si>
  <si>
    <t>COVID-19 puhangust tingitud erakorraline abi kultuurikorraldaja teenuse, toote, äriprotsessi või ärimudeli ümberkorraldamiseks</t>
  </si>
  <si>
    <t>Toetus Kultuuriministeeriumile / Kriisiabi - era ja KOV kultuurikorraldajate teenuste ümberkorraldamine (täiendav toetus teenuste arendamiseks)</t>
  </si>
  <si>
    <t>AS Elering</t>
  </si>
  <si>
    <t>Õismäe tee 92,  katuseparapeti remont ja niiskuskahjude likvideerimine</t>
  </si>
  <si>
    <t>Õismäe tee 132, õuesõppepaviljoni rajamine</t>
  </si>
  <si>
    <t>Ehte 7, - D- korpuse II- ja II-korruse ruumide ümberkohandamisega seonduvad rekonstrueerimistööd</t>
  </si>
  <si>
    <t>225 14 81 90 0</t>
  </si>
  <si>
    <t>Kultuuriministeeriumi projektid (Põhja-Tallinn)</t>
  </si>
  <si>
    <t>277 35 35 00 0</t>
  </si>
  <si>
    <t>Toetus AS-le Ekspress Meedia</t>
  </si>
  <si>
    <t>277 35 60 00 0</t>
  </si>
  <si>
    <t>Linna üldhariduskoolides avatud vaktsineerimispunktid</t>
  </si>
  <si>
    <t>228 38 42 53 0</t>
  </si>
  <si>
    <t>227 38 20 51 0</t>
  </si>
  <si>
    <t>välibasseini lisavarustus</t>
  </si>
  <si>
    <t>Tallinna Kullatera Lastead</t>
  </si>
  <si>
    <t xml:space="preserve">Karjamaa tn 1,  Lina 8, asenduspindadele nõudepesumasinate soetus </t>
  </si>
  <si>
    <t xml:space="preserve">Kihnu tn 1, õueala jooksuraja renoveerimine </t>
  </si>
  <si>
    <t>Padriku tee 19, ventilatsioonisüsteemi avariiremonttööd</t>
  </si>
  <si>
    <t>Magdaleena 6 ja Magdaleena 11/1, puude mahavõtmine ja hoolduslõikus</t>
  </si>
  <si>
    <t xml:space="preserve">Kraavi tn 10, katuse avariitööd </t>
  </si>
  <si>
    <t xml:space="preserve">Vihuri tn 3, treppide ehitus- ja remonttööd </t>
  </si>
  <si>
    <t>Vana-Kalmaja tn 28 a, küttesüsteemi avariitööd</t>
  </si>
  <si>
    <t>J.Sütiste tee 7, puude hoolduslõikus</t>
  </si>
  <si>
    <t>Liivalaia tn 23, staadioni pallipüüdevõrgu soetusja paigaldus</t>
  </si>
  <si>
    <t>Sõpruse pst 187, korvpalliväljaku puitkatte taastamine</t>
  </si>
  <si>
    <t>Harku Sõudebaasi rekonstrueerimine</t>
  </si>
  <si>
    <t>Miiamilla küttesüsteemi avariitööd</t>
  </si>
  <si>
    <t xml:space="preserve">Neitsitorn ja Kiek in de Kök müüriparandustööd ja Kiek in de Köki avariilise trepi remont </t>
  </si>
  <si>
    <t>Mustjõe tn 40 ringmaja</t>
  </si>
  <si>
    <t>1202231090</t>
  </si>
  <si>
    <t>Täiendav riigieelarveline toetus üld- jakutsehariduskoolide õüilaste COVID testimiseks</t>
  </si>
  <si>
    <t>üldhariduskoolid, Kopli Ametikool</t>
  </si>
  <si>
    <t>223 11 01 64 0</t>
  </si>
  <si>
    <t>Üld- ja kutsehariduskoolide õpilaste COVID testimine (RE)</t>
  </si>
  <si>
    <t>223 14 01 64 0</t>
  </si>
  <si>
    <t>E. Vilde tee 62, sisustus (põrandapuhastusmasinate, koristajakärude, survepesuri ja ronimisseina vahendite soetus)</t>
  </si>
  <si>
    <t>2234356000</t>
  </si>
  <si>
    <t>Nordplus täiskasvanute programm "Õnnelik õppimine" (Happy Learning)  - Tallinna Rahvaülikool</t>
  </si>
  <si>
    <t>Kanaliseerimiskava II etapp</t>
  </si>
  <si>
    <t>Suur-Kloostri 16,  siseviimistlustööd (klassiruum ja õpetajate tuba)</t>
  </si>
  <si>
    <t>Estonia pst. 10, veeavarii tagajärgede likvideerimine ja fuajee valgustite renoveerimine</t>
  </si>
  <si>
    <t>Harak tn 7, rühmaruumi remonttööd</t>
  </si>
  <si>
    <t>J. Sütiste tee 8, lasteaia ruumide valgustus</t>
  </si>
  <si>
    <t>225 04 84 00 0</t>
  </si>
  <si>
    <t>225 04 85 00 0</t>
  </si>
  <si>
    <t>Kultuuri kättesaadavuse uuring ja kaasamisüritused</t>
  </si>
  <si>
    <t>Perepäev „Taaskohtumine“</t>
  </si>
  <si>
    <t>Puudega laste tugiteenused</t>
  </si>
  <si>
    <t>228 38 31 52 0</t>
  </si>
  <si>
    <t>Eesti Noorteühenduste Liit rahastatavad projektid</t>
  </si>
  <si>
    <t>Liitumistasude hüvitamine</t>
  </si>
  <si>
    <t>Järveotsa tee 49,  elektrisüsteemi korrastamine,  evakuatsioonitreppide remont ja ujula renoveerimine</t>
  </si>
  <si>
    <t>800 35 00 00 0</t>
  </si>
  <si>
    <t>AS Tallinna Tööstuspargid tulud</t>
  </si>
  <si>
    <t>800 35 01 00 0</t>
  </si>
  <si>
    <t>üldvalitsemine</t>
  </si>
  <si>
    <t>800 35 11 00 0</t>
  </si>
  <si>
    <t>Vabaduse väljak</t>
  </si>
  <si>
    <t>800 35 21 00 0</t>
  </si>
  <si>
    <t>Suur-Sõjamäe</t>
  </si>
  <si>
    <t>800 35 31 00 0</t>
  </si>
  <si>
    <t>Väike Rannavärava 6 parkla</t>
  </si>
  <si>
    <t>800 35 32 00 0</t>
  </si>
  <si>
    <t>Paldiski mnt 48a kinnistu</t>
  </si>
  <si>
    <t>800 35 33 00 0</t>
  </si>
  <si>
    <t>Tervise 21 kinnistu</t>
  </si>
  <si>
    <t>800 35 34 00 0</t>
  </si>
  <si>
    <t>Tervise 21 Hostel</t>
  </si>
  <si>
    <t>800 35 35 00 0</t>
  </si>
  <si>
    <t>Paljassaare tee 17 kinnistu</t>
  </si>
  <si>
    <t>800 35 36 00 0</t>
  </si>
  <si>
    <t>Veerenni 20</t>
  </si>
  <si>
    <t>800 35 37 00 0</t>
  </si>
  <si>
    <t>Paljassaare tee 17 uus hoone</t>
  </si>
  <si>
    <t>800 35 38 00 0</t>
  </si>
  <si>
    <t>Paldiski mnt 135 RATSABAAS</t>
  </si>
  <si>
    <t>800 35 39 00 0</t>
  </si>
  <si>
    <t>Veerenni 20 arendus</t>
  </si>
  <si>
    <t>800 35 40 00 0</t>
  </si>
  <si>
    <t>Paljassaaree tee 17 arendus</t>
  </si>
  <si>
    <t>800 35 99 00 0</t>
  </si>
  <si>
    <t>tulud - jaotamata</t>
  </si>
  <si>
    <t>835 00 00 00 0</t>
  </si>
  <si>
    <t>AS Tallinna Tööstuspargid kulud</t>
  </si>
  <si>
    <t>835 01 00 00 0</t>
  </si>
  <si>
    <t>835 01 01 00 0</t>
  </si>
  <si>
    <t>835 11 00 00 0</t>
  </si>
  <si>
    <t>835 11 01 00 0</t>
  </si>
  <si>
    <t>835 21 00 00 0</t>
  </si>
  <si>
    <t>835 21 01 00 0</t>
  </si>
  <si>
    <t>835 31 00 00 0</t>
  </si>
  <si>
    <t>835 31 010 00 0</t>
  </si>
  <si>
    <t>835 32 00 00 0</t>
  </si>
  <si>
    <t>835 32 01 00 0</t>
  </si>
  <si>
    <t>Paldiski mnt 48a kulud</t>
  </si>
  <si>
    <t>835 33 00 00 0</t>
  </si>
  <si>
    <t>835 33 01 00 0</t>
  </si>
  <si>
    <t>835 34 00 00 0</t>
  </si>
  <si>
    <t>835 34 01 00 0</t>
  </si>
  <si>
    <t>835 35 00 00 0</t>
  </si>
  <si>
    <t>835 35 01 00 0</t>
  </si>
  <si>
    <t>835 36 00 00 0</t>
  </si>
  <si>
    <t>835 36 01 00 0</t>
  </si>
  <si>
    <t>835 37 00 00 0</t>
  </si>
  <si>
    <t>835 37 01 00 0</t>
  </si>
  <si>
    <t>835 38 00 00 0</t>
  </si>
  <si>
    <t>835 38 01 00 0</t>
  </si>
  <si>
    <t>835 39 00 00 0</t>
  </si>
  <si>
    <t>835 39 01 00 0</t>
  </si>
  <si>
    <t>835 99 00 00 0</t>
  </si>
  <si>
    <t>835 99 99 00 0</t>
  </si>
  <si>
    <t>835 40 00 00 0</t>
  </si>
  <si>
    <t>835 40 01 00 0</t>
  </si>
  <si>
    <t>Paljassaare tee 17 arendus</t>
  </si>
  <si>
    <t>800 40 00 00 0</t>
  </si>
  <si>
    <t>AS Tallinna Linnahall tulud</t>
  </si>
  <si>
    <t>800 40 01 00 0</t>
  </si>
  <si>
    <t>omatulud (üür ja tasu kõrvalkulude eest)</t>
  </si>
  <si>
    <t>800 40 31 00 0</t>
  </si>
  <si>
    <t>tegevustoetus linnaeelarvest</t>
  </si>
  <si>
    <t>800 40 61 00 0</t>
  </si>
  <si>
    <t>investeerimistoetus linnaeelarvest</t>
  </si>
  <si>
    <t>800 40 99 00 0</t>
  </si>
  <si>
    <t>840 00 00 00 0</t>
  </si>
  <si>
    <t>AS Tallinna Linnahall kulud ja investeeringud</t>
  </si>
  <si>
    <t>840 01 00 00 0</t>
  </si>
  <si>
    <t xml:space="preserve">Omatulude arvelt tehtud kulud </t>
  </si>
  <si>
    <t>840 01 99 00 0</t>
  </si>
  <si>
    <t>omatulude arvelt tehtud kulud - jaotamata</t>
  </si>
  <si>
    <t>840 31 00 00 0</t>
  </si>
  <si>
    <t xml:space="preserve">Linnaeelarvest saadud tegevustoetuse arvelt tehtud kulud </t>
  </si>
  <si>
    <t>840 31 99 00 0</t>
  </si>
  <si>
    <t>linnaeelarvest saadud tegevustoetuse arvelt tehtud kulud - jaotamata</t>
  </si>
  <si>
    <t>840 61 00 00 0</t>
  </si>
  <si>
    <t xml:space="preserve">Linnaeelarvest saadud investeerimistoetuse arvelt tehtud kulutused </t>
  </si>
  <si>
    <t>840 61 99 00 0</t>
  </si>
  <si>
    <t>linnaeelarvest saadud investeerimistoetuse arvelt tehtud kulutused - jaotamata</t>
  </si>
  <si>
    <t>840 99 00 00 0</t>
  </si>
  <si>
    <t>Kulutused kokku - jaotamata</t>
  </si>
  <si>
    <t>840 99 99 00 0</t>
  </si>
  <si>
    <t>Sõle tn 29, evakuatsioonivalgustuse rekonstrueerimine</t>
  </si>
  <si>
    <t> Lasteaed Päikene</t>
  </si>
  <si>
    <t>242 15 41 00 0</t>
  </si>
  <si>
    <t>Isejuhtiva bussi testimine</t>
  </si>
  <si>
    <t>277 24 09 00 0</t>
  </si>
  <si>
    <t>Covid-19 kaasnevad kulud</t>
  </si>
  <si>
    <t>245 05 03 00 0</t>
  </si>
  <si>
    <t xml:space="preserve">1 korruse grimmiruumide renoveerimine </t>
  </si>
  <si>
    <t>toetus Sihtasutustele Naarits</t>
  </si>
  <si>
    <t>Mustamäe Huvikool</t>
  </si>
  <si>
    <t xml:space="preserve"> Juhkentali tn 25, aia ehitus</t>
  </si>
  <si>
    <t>Juhkentali tn 25, töökoha registreerimise programm (lukustussüsteemi programmi arendus)</t>
  </si>
  <si>
    <t>Spordi- ja Noorsooamet / Haridusamet</t>
  </si>
  <si>
    <t>2274001040</t>
  </si>
  <si>
    <t>Youthtube</t>
  </si>
  <si>
    <t>asenduspinna remont, kolimiskulud</t>
  </si>
  <si>
    <t>225 98 00 00 0</t>
  </si>
  <si>
    <t>225 98 01 00 0</t>
  </si>
  <si>
    <t>Muud kultuuriüritused</t>
  </si>
  <si>
    <t>Politseiorkestri kontsert</t>
  </si>
  <si>
    <t>Tallinna linna haridusasutuste tehnosüsteemide auditi koostamine</t>
  </si>
  <si>
    <t>Suletud</t>
  </si>
  <si>
    <t>OÜ Tallinna Peresrstikeskus</t>
  </si>
  <si>
    <t>891 99 99 00 0 kulud - jaotamata</t>
  </si>
  <si>
    <t>800 91 99 00 0 tulud - joatamata</t>
  </si>
  <si>
    <t>Tallinna Laste Turvakeskuse sõiduk</t>
  </si>
  <si>
    <t>Eesti Rahvaülikoolide Liit</t>
  </si>
  <si>
    <t>1289250340</t>
  </si>
  <si>
    <t>225 28 81 90 0</t>
  </si>
  <si>
    <t> 4235220250</t>
  </si>
  <si>
    <t> 4235601130</t>
  </si>
  <si>
    <t>4235507140 </t>
  </si>
  <si>
    <t>Pääsküla Kool</t>
  </si>
  <si>
    <t>Hariduse tn  3, kanalisatsioonikaevu avariiremont ja sillutise taastamine</t>
  </si>
  <si>
    <t>Vikerkaare tn 10, ventilatsioonifiltrite erakorraline vahetus</t>
  </si>
  <si>
    <t>J. Koorti tn 23, aknakatete soetus  ja paigaldus</t>
  </si>
  <si>
    <t>E.Vilde tee 64,  suitsueemalduse reservtoite rajamine</t>
  </si>
  <si>
    <t> 4234452140</t>
  </si>
  <si>
    <t> 4234237120</t>
  </si>
  <si>
    <t> 4234840150</t>
  </si>
  <si>
    <t>Luha tn 29, Päästeameti ettekirjutuse täitmine </t>
  </si>
  <si>
    <t>Vormsi tn 1,  ATS süsteemi remont</t>
  </si>
  <si>
    <t>välimänguväljakute ja terasside  teisaldamine ja rekonstrueerimine</t>
  </si>
  <si>
    <t>1267231580</t>
  </si>
  <si>
    <t>Keskonnateemalise loengusarja korraldamine Tallinna Rahvaülikoolis</t>
  </si>
  <si>
    <t>Külastuskeskuse tulud</t>
  </si>
  <si>
    <t>800 31 01 50 0</t>
  </si>
  <si>
    <t>Piletitulu</t>
  </si>
  <si>
    <t>Heki tee 16, aknakatete  soetus, sisustus ja kolimiskulud</t>
  </si>
  <si>
    <t>2234357000</t>
  </si>
  <si>
    <t>Välisrahastusega projekt "COVID-19 kui digikompetentside mõjutav faktor koolikeskkonnas"</t>
  </si>
  <si>
    <t>1289250350</t>
  </si>
  <si>
    <t>Konstantin Pätsi Muuseum</t>
  </si>
  <si>
    <t>Keskkonna- ja Kommunaalamet</t>
  </si>
  <si>
    <t>1267231560</t>
  </si>
  <si>
    <t>1267231590</t>
  </si>
  <si>
    <t>Keskkonnainvesteeringute Keskuse poolt rahastatavad projektid - ÜLDHARIDUS</t>
  </si>
  <si>
    <t>228 81 36 00 0</t>
  </si>
  <si>
    <t>Toetus Sihtasutusele Kadunud</t>
  </si>
  <si>
    <t>228 81 37 00 0</t>
  </si>
  <si>
    <t>Toetus Harjumaa Lasterikkad MTÜ-le</t>
  </si>
  <si>
    <t>Ameti ja LOVide hallatavad kultuuriasutused</t>
  </si>
  <si>
    <t>1220230090</t>
  </si>
  <si>
    <t>Projekt "Youthtube"</t>
  </si>
  <si>
    <t>Tallinna linn -andja, Tallinna Kiirabi - saaja (s.o parkla)</t>
  </si>
  <si>
    <t>591 00 00 00 0</t>
  </si>
  <si>
    <t>591 01 00 00 0</t>
  </si>
  <si>
    <t>Liisingnõude suurenemine</t>
  </si>
  <si>
    <t>591 01 01 00 0</t>
  </si>
  <si>
    <t>Tallinna linn -andja, Tallinna Kiirabi - saaja (s.o kiirabiautod)</t>
  </si>
  <si>
    <t>590 00 00 00 0</t>
  </si>
  <si>
    <t>Antud laenunõue</t>
  </si>
  <si>
    <t>590 01 00 00 0</t>
  </si>
  <si>
    <t>590 01 01 00 0</t>
  </si>
  <si>
    <t>Liisingnõude vähenemine</t>
  </si>
  <si>
    <t>Tallinna linn - saaja, Tallinna Kiirabi - andja (s.o kiirabiautod)</t>
  </si>
  <si>
    <t>Tallinna linn - saaja, Tallinna Kiirabi - maksja (s.o parkla)</t>
  </si>
  <si>
    <r>
      <t>10322XX</t>
    </r>
    <r>
      <rPr>
        <sz val="10"/>
        <color rgb="FFFF0000"/>
        <rFont val="Arial"/>
        <family val="2"/>
        <charset val="186"/>
      </rPr>
      <t>9</t>
    </r>
    <r>
      <rPr>
        <sz val="10"/>
        <color theme="1"/>
        <rFont val="Arial"/>
        <family val="2"/>
        <charset val="186"/>
      </rPr>
      <t xml:space="preserve">;
15322XX9
</t>
    </r>
  </si>
  <si>
    <t>10322001;
15322001</t>
  </si>
  <si>
    <t>Estonia pst 8 välisfassaad ja karniis</t>
  </si>
  <si>
    <t>1264280060</t>
  </si>
  <si>
    <t>projekt "Juksi rohepööre"</t>
  </si>
  <si>
    <t>228 82 71 00 0</t>
  </si>
  <si>
    <t>225 25 03 00 0</t>
  </si>
  <si>
    <t>Tallinna Politseiorkester</t>
  </si>
  <si>
    <t>116 05 25 00 0</t>
  </si>
  <si>
    <t>Tallinna Politseiorkestri tasulised teenused</t>
  </si>
  <si>
    <t>116 05 25 01 0</t>
  </si>
  <si>
    <t>116 05 25 02 0</t>
  </si>
  <si>
    <t>politseiorkestri piletitulu</t>
  </si>
  <si>
    <t>muud politseiorkestri tasulised teenused</t>
  </si>
  <si>
    <t>225 14 01 96 0</t>
  </si>
  <si>
    <t>kultuuritegevus (Põhja-Tallinn) Kultuuriministeeriumi projektid</t>
  </si>
  <si>
    <t> 4234611110</t>
  </si>
  <si>
    <t> 4234243190</t>
  </si>
  <si>
    <t>Külvi tn 14, noorema rühma piirdeaia ehitus</t>
  </si>
  <si>
    <t>Mardi tn 5 /Lastekodu tn 4,  kanalisatsiooni ummistuse likvideerimine</t>
  </si>
  <si>
    <t> 4234317170</t>
  </si>
  <si>
    <t>Lagle pst 3, soojasõlme automaatika asendamise</t>
  </si>
  <si>
    <t>ATS ja valvesüsteemi vahetus</t>
  </si>
  <si>
    <t>Tallinna Linnamuusum</t>
  </si>
  <si>
    <t>muuseumi tunnustus/Rotilõksu auhind</t>
  </si>
  <si>
    <t>MTÜ Peace Child Eesti rahastatavad projektid</t>
  </si>
  <si>
    <t>227 38 60 52 0</t>
  </si>
  <si>
    <t>MTÜ Peace Child rahastatavad projektid</t>
  </si>
  <si>
    <t>KredEx-ilt kasutusest välja langenud ehitise lammutamise toetus</t>
  </si>
  <si>
    <t>228 39 14 00 0</t>
  </si>
  <si>
    <t>täiendav toetusmeede eakatele</t>
  </si>
  <si>
    <t>Aegna jäätmejaama parendustööd</t>
  </si>
  <si>
    <t>Narva mnt 6 veeavarii kahjude likvideerimine</t>
  </si>
  <si>
    <t>225 37 41 43 0</t>
  </si>
  <si>
    <t>Merelaevanduse Veteranide Klubi</t>
  </si>
  <si>
    <t>2262455000</t>
  </si>
  <si>
    <t>Eesti Karate Föderatsioon</t>
  </si>
  <si>
    <t>1206253160</t>
  </si>
  <si>
    <t>Birgitta festivali COVID-19 toetus</t>
  </si>
  <si>
    <t>225 29 00 00 0</t>
  </si>
  <si>
    <t xml:space="preserve">225 29 11 00 0 </t>
  </si>
  <si>
    <t>225 29 11 01 0</t>
  </si>
  <si>
    <t>Kopli parandustöökoda</t>
  </si>
  <si>
    <t>Kopli parandustöökoda KIK projekt</t>
  </si>
  <si>
    <t>Kopli tn 93 garaaži rekonstrueerimine</t>
  </si>
  <si>
    <t>Väiketraktori soetamine</t>
  </si>
  <si>
    <t>Liilia tee 26a mänguväljak</t>
  </si>
  <si>
    <t>PSA järjekorrasüsteem</t>
  </si>
  <si>
    <t>Püha Jüri monument ja memoriaalala</t>
  </si>
  <si>
    <t>12 67 25 033 0</t>
  </si>
  <si>
    <t>PTV</t>
  </si>
  <si>
    <t>Aia tn 13 // Uus tn 16 remonditööd</t>
  </si>
  <si>
    <t>Tallinna Peakaare Lasteaed</t>
  </si>
  <si>
    <t>sõimerühma piirdeaia ja jalgvärava rekonstreerimine</t>
  </si>
  <si>
    <t>Pae 51, põrandaküttesüsteemi remont ja basseini UV lambi vahetus</t>
  </si>
  <si>
    <t>Tartu mnt 57,  ühe rühmaploki ventilatsiooni lahendus</t>
  </si>
  <si>
    <t>Õismäe tee 22, soojussõlme remont</t>
  </si>
  <si>
    <t>Lasteaia Laulasmaa suvelaagri kalda kindlustuse projekteerimine</t>
  </si>
  <si>
    <t xml:space="preserve"> Vene 22, lõõride kaardistamine ( I etapp)</t>
  </si>
  <si>
    <t>multifunktsionaalse spordiväljaku projekteerimine</t>
  </si>
  <si>
    <t>Põllu 68, spordihoonesse väikevahenite soetus</t>
  </si>
  <si>
    <t>Korvpallipõranda remonttööd</t>
  </si>
  <si>
    <t>Rail Balticu tunnelite projekteerimine</t>
  </si>
  <si>
    <t>Lehe tn</t>
  </si>
  <si>
    <t>Kesklinna laste päevakeskuse tooltõstuk ja inva WC</t>
  </si>
  <si>
    <t>Linna asutuste energiakulude reserv</t>
  </si>
  <si>
    <t>Tallinna Laste Turvakeskuse kaldtee Nõmme üksusesse</t>
  </si>
  <si>
    <t>LOV asutuste kultuuriprojektid</t>
  </si>
  <si>
    <t xml:space="preserve">245 29 00 00 0 </t>
  </si>
  <si>
    <t>Linnaosade keskkonnaprojektid</t>
  </si>
  <si>
    <t>245 29 11 00 0</t>
  </si>
  <si>
    <t>245 29 11 01 0</t>
  </si>
  <si>
    <t>Kopli parandustöökoda - KIK projekt</t>
  </si>
  <si>
    <t>Kopli 93 garaaži rekonstrueerimine</t>
  </si>
  <si>
    <t>12 67 45 031 0</t>
  </si>
  <si>
    <t xml:space="preserve">Kopli parandustöökoda </t>
  </si>
  <si>
    <t>225 04 30 03 0</t>
  </si>
  <si>
    <t>Laulu- ja tantsupeoliikumises osalevate kollektiivide tegevustoetus</t>
  </si>
  <si>
    <t>1206230340</t>
  </si>
  <si>
    <t>Eesti Laulu- ja Tantsupeo Sihtasutus  - Laulu- ja tantsupeoliikumises osalevate kollektiivide tegevustoetus</t>
  </si>
  <si>
    <t>225 20 81 31 0</t>
  </si>
  <si>
    <t>KIK projektid 2</t>
  </si>
  <si>
    <t>12 79 25 003 0</t>
  </si>
  <si>
    <t>Invaranna rajamine Piritale</t>
  </si>
  <si>
    <t>4281103100</t>
  </si>
  <si>
    <t>VTK Stroomi maja kinnistu ja hoone remonttööd</t>
  </si>
  <si>
    <t>12 05 25 002 0</t>
  </si>
  <si>
    <t xml:space="preserve">„Euroopa naaritsa, Mustela lutreola, võimalike seiremeetodite võrdlus ning seire tulemuste täpsuse hindamine“ </t>
  </si>
  <si>
    <t>Sõle Spordihoone ventilatsiooni süsteemi parendus</t>
  </si>
  <si>
    <t>Sõle ujula tehnoruumi remont ja hooldus</t>
  </si>
  <si>
    <t xml:space="preserve">algklasside maja tualettide remont </t>
  </si>
  <si>
    <t>II korruse siseviimistlustööd, rõdu kandekonstruktsioonide ning rõduga piirnevate sise- ja välisseinte renoveerimistööd, Estonia pst. 10</t>
  </si>
  <si>
    <t xml:space="preserve">piirdeaia korrastamine </t>
  </si>
  <si>
    <t xml:space="preserve">tuletõkkesektsioonide ehitus </t>
  </si>
  <si>
    <t>teraskonstruktsiooniga katusealuse ehitus</t>
  </si>
  <si>
    <r>
      <t>geoteetilised tööd ja hoone kavandi koostamine</t>
    </r>
    <r>
      <rPr>
        <sz val="11"/>
        <rFont val="Calibri"/>
        <family val="2"/>
        <charset val="186"/>
      </rPr>
      <t xml:space="preserve">  </t>
    </r>
  </si>
  <si>
    <r>
      <t>osalised metoodilise kabineti, garderoobi ja kori</t>
    </r>
    <r>
      <rPr>
        <sz val="11"/>
        <rFont val="Calibri"/>
        <family val="2"/>
        <charset val="186"/>
      </rPr>
      <t>dori remonttööd, Komeedi 3</t>
    </r>
  </si>
  <si>
    <r>
      <t>vee- ja kanalisatsioonitrassi avariiremont</t>
    </r>
    <r>
      <rPr>
        <b/>
        <sz val="11"/>
        <rFont val="Calibri"/>
        <family val="2"/>
        <charset val="186"/>
      </rPr>
      <t xml:space="preserve"> , J. Pärna 2</t>
    </r>
  </si>
  <si>
    <r>
      <t xml:space="preserve">atraktsioonide teisaldamine, maha lõigatud võsa tasandamine, liivakastide rajamine, Haaviku tee 10. </t>
    </r>
    <r>
      <rPr>
        <i/>
        <sz val="11"/>
        <rFont val="Calibri"/>
        <family val="2"/>
        <charset val="186"/>
      </rPr>
      <t>Asenduspind</t>
    </r>
  </si>
  <si>
    <r>
      <t>Vene tn 38 linnamüürilõigu restaureerimine</t>
    </r>
    <r>
      <rPr>
        <sz val="11"/>
        <rFont val="Calibri"/>
        <family val="2"/>
        <charset val="186"/>
      </rPr>
      <t xml:space="preserve">                            </t>
    </r>
  </si>
  <si>
    <r>
      <t>Pikk jalg 3a  linnamüürilõigu restaureerimine</t>
    </r>
    <r>
      <rPr>
        <sz val="11"/>
        <rFont val="Calibri"/>
        <family val="2"/>
        <charset val="186"/>
      </rPr>
      <t xml:space="preserve">                           </t>
    </r>
  </si>
  <si>
    <r>
      <t xml:space="preserve">reserv - </t>
    </r>
    <r>
      <rPr>
        <i/>
        <sz val="8"/>
        <rFont val="Calibri"/>
        <family val="2"/>
        <charset val="186"/>
        <scheme val="minor"/>
      </rPr>
      <t>siia täitmist ei teki</t>
    </r>
  </si>
  <si>
    <r>
      <t>Lasnamäe Kergejõustikuhalli</t>
    </r>
    <r>
      <rPr>
        <sz val="11"/>
        <rFont val="Calibri"/>
        <family val="2"/>
        <charset val="186"/>
        <scheme val="minor"/>
      </rPr>
      <t xml:space="preserve"> kommunikatsioonide remont, Punane 45</t>
    </r>
  </si>
  <si>
    <t>Ehitajate tee 50, ühe rühma põranda remont ja radiaatorite vahetus</t>
  </si>
  <si>
    <t>Vana-Kalamaja 28a, paviljoni remont</t>
  </si>
  <si>
    <t>J.Sütiste tee 8,  õuepaviljoni renoveerimine</t>
  </si>
  <si>
    <t xml:space="preserve"> Vormsi 1, veeavarii kahjustuste likvideerimine</t>
  </si>
  <si>
    <t>Külvi 14, põrandakütte rikke likvideerimine jt  elektritööd</t>
  </si>
  <si>
    <t>P.Süda 6, valvesüsteemi väljavahetamine</t>
  </si>
  <si>
    <t>Taime 27, soklikorruse ventilatsiooni ehitus</t>
  </si>
  <si>
    <t>Vanalinna Hariduskolleegium; Vene 28/Uus 19 ja Olevimägi 10, elektrijaotuskilpide vahetus</t>
  </si>
  <si>
    <t>Tallinna Heleni Kool, Ehte 7, ruumide valgustussüsteemide ümberehitus, Päästeameti ettekirjutuste täitmine, sh täiendava evakuatsioonivalgustuse paigaldamine</t>
  </si>
  <si>
    <t>Tallinna Heleni Kool, Ehte 7, arvutiklassi mööbli soetus  ja erivajadustega lastele mööbli soetus</t>
  </si>
  <si>
    <t>Tallinna Pelgulinna Gümnaasium</t>
  </si>
  <si>
    <t>Tallinna Pelgulinna Gümnaasium, Mulla 7, loodusteaduste labori soetus ja loodusainete klassiruumide õpikeskkonna kaasajastamine ( 21. sajandi õpiruumi projekt)</t>
  </si>
  <si>
    <t>Vikerkaare 10,  elektriboileri vahetus</t>
  </si>
  <si>
    <t>inventari soetus  ( 21. sajandi õpiruumi projekt)</t>
  </si>
  <si>
    <t>Võru tn 11</t>
  </si>
  <si>
    <t xml:space="preserve">Päästeameti ettekirjutuse täitmine </t>
  </si>
  <si>
    <t>School Food for Change</t>
  </si>
  <si>
    <t>2234358000</t>
  </si>
  <si>
    <t>1291230580</t>
  </si>
  <si>
    <t>EL Horisont 2020 programmi projekt „SchoolFood4Change”</t>
  </si>
  <si>
    <t>226 41 60 00 0</t>
  </si>
  <si>
    <t>Kadaka Staadion (MLOV)</t>
  </si>
  <si>
    <t>228 13 45 30 0</t>
  </si>
  <si>
    <t>laste päevakeskuse teenused (Kesklinna LOV)</t>
  </si>
  <si>
    <t>277 35 70 00 0</t>
  </si>
  <si>
    <t>Elanike vaktsineerimine vaktsineerimispunktides</t>
  </si>
  <si>
    <t>tuulekoja remont  ja uste vahetus, välitrepi remonttööd ja kaldtee ehitus</t>
  </si>
  <si>
    <t>225 05 20 100</t>
  </si>
  <si>
    <t>225 05 30 10 0</t>
  </si>
  <si>
    <t>225 05 40 10 0</t>
  </si>
  <si>
    <t>225 05 50 10 0</t>
  </si>
  <si>
    <t>225 05 60 10 0</t>
  </si>
  <si>
    <t>225 05 70 10 0</t>
  </si>
  <si>
    <t>225 05 80 10 0</t>
  </si>
  <si>
    <t>225 05 90 10 0</t>
  </si>
  <si>
    <t>Asenduspinna ettevalmistamine Tuisu 20  piirdeaia remont</t>
  </si>
  <si>
    <t>Mustamäe tee 187, tormikahjude likvideerimiseks ja aiaväravate uuendamine (piirdeaed)</t>
  </si>
  <si>
    <t>spordiväljaku parendustööd</t>
  </si>
  <si>
    <t xml:space="preserve">Koolide ventilatsioonide parendustööd (reserv)                                                                                                                   </t>
  </si>
  <si>
    <t>hoone ventilatsioonisüsteemi projekteerimine ja ehitus, Pärnu mnt 50</t>
  </si>
  <si>
    <t>lavatehnika</t>
  </si>
  <si>
    <t>Mati Undi muuseumi ruumide soetamine</t>
  </si>
  <si>
    <t>Peeter I majamuuseumi hoone konserveerimine ja ekspositsiooni uuendamine</t>
  </si>
  <si>
    <t>Kiek in de Kök kindlustustemuuseum kliimavitriin</t>
  </si>
  <si>
    <r>
      <t>Kultuuriasutuste remonttööd ja soetused</t>
    </r>
    <r>
      <rPr>
        <sz val="11"/>
        <rFont val="Calibri"/>
        <family val="2"/>
        <charset val="186"/>
        <scheme val="minor"/>
      </rPr>
      <t xml:space="preserve"> </t>
    </r>
  </si>
  <si>
    <t>jäähalli valgustus</t>
  </si>
  <si>
    <t>Spordikeskuse Hall 2 tribüünidelt evakuatsioonitee tekitamine</t>
  </si>
  <si>
    <t>Jäätehnoloogia elektrivarustuse tagava lattliini asendamine</t>
  </si>
  <si>
    <t>Põrandakatte vahetus spordikeskuse 0-korruse koridorides</t>
  </si>
  <si>
    <t>Sõle spordikompleksi juurde rajatav Sõle miniväljak</t>
  </si>
  <si>
    <t xml:space="preserve">Glehni pargi 5 kilomeetrisel ringil amortiseerunud valgustuse vahetus </t>
  </si>
  <si>
    <t>Kristiine Spordimaja soojustamine ja fassaaditööd</t>
  </si>
  <si>
    <t>Hoone taguse estakadi renoveerimine</t>
  </si>
  <si>
    <t>uus laohoone (viilhall)</t>
  </si>
  <si>
    <t>söödaköök</t>
  </si>
  <si>
    <t>paksunahaliste majas asuva ninasarvikute ekspositsiooni põrandate remont</t>
  </si>
  <si>
    <t xml:space="preserve"> I korruse remonttööd</t>
  </si>
  <si>
    <t>223 11 01 38 0</t>
  </si>
  <si>
    <t>TF - Kultuuriranits</t>
  </si>
  <si>
    <t>12 17 23 006 0</t>
  </si>
  <si>
    <t>kultuuriranitsa toetus</t>
  </si>
  <si>
    <t>242 70 28 00 0</t>
  </si>
  <si>
    <t>Välisrahastusega projekt "Bicification: jalgrattakrediit"</t>
  </si>
  <si>
    <t>sihtkoha tuntus</t>
  </si>
  <si>
    <t>248 12 10 00 0</t>
  </si>
  <si>
    <t>meeldejääv külastuselamus</t>
  </si>
  <si>
    <t>248 12 05 00 0</t>
  </si>
  <si>
    <t>248 12 20 00 0</t>
  </si>
  <si>
    <t>kestlik ja andmepõhine turismiarendus</t>
  </si>
  <si>
    <t>Toetus AS Ekspress Meedia</t>
  </si>
  <si>
    <t>248 12 33 09 0</t>
  </si>
  <si>
    <t>MTÜ Revali Raeapteegi Muuseumiühing</t>
  </si>
  <si>
    <t>248 21 28 00 0</t>
  </si>
  <si>
    <t>Toetus MTÜ Eesti Disainikeskus</t>
  </si>
  <si>
    <t>247 12 61 00 0</t>
  </si>
  <si>
    <t>247 12 62 00 0</t>
  </si>
  <si>
    <t>247 12 63 00 0</t>
  </si>
  <si>
    <t>visiooni "Klindipealne avalik ruum" koostamine</t>
  </si>
  <si>
    <t>linnaruumikunst</t>
  </si>
  <si>
    <t>Tallinna arhitektuuribiennaali 2022 "Söödav linn" toetamine</t>
  </si>
  <si>
    <t>247 12 52 00 0</t>
  </si>
  <si>
    <t>liikuvuskeskkonna planeerimine</t>
  </si>
  <si>
    <t>220 04 38 00 0</t>
  </si>
  <si>
    <t>Tallinn 2035 Akadeemia</t>
  </si>
  <si>
    <t>245 10 11 00 0</t>
  </si>
  <si>
    <t>Tallinn Euroopa Rohepealinn</t>
  </si>
  <si>
    <t>220 02 19 00 0</t>
  </si>
  <si>
    <t>suurandmed ja andmeanalüüs</t>
  </si>
  <si>
    <t>220 02 60 00 0</t>
  </si>
  <si>
    <t>220 02 70 00 0</t>
  </si>
  <si>
    <t>IT platvorm ja infoturve</t>
  </si>
  <si>
    <t>IT teenused ametiasutustele</t>
  </si>
  <si>
    <t>220 10 15 00 0</t>
  </si>
  <si>
    <t>hankekorraldus</t>
  </si>
  <si>
    <t>12 91 42 034 0</t>
  </si>
  <si>
    <t>projekt "Bicification: jalgrattakrediit"</t>
  </si>
  <si>
    <t>Ettevõtlusinkubaator uute ruumide rekonstrueerimiseks</t>
  </si>
  <si>
    <t>228 13 41 91 0</t>
  </si>
  <si>
    <t>Lastevanemate kool (Tallinna Lastekodu)</t>
  </si>
  <si>
    <t>220 50 90 53 0</t>
  </si>
  <si>
    <t>Linna tunnustusüritused</t>
  </si>
  <si>
    <t>Poska tn rattateede  pikendus Reidi teeni </t>
  </si>
  <si>
    <t>Trummi piirkonna looduslähedased sademevee lahendused</t>
  </si>
  <si>
    <t>E. Klasi haljaku rajamine</t>
  </si>
  <si>
    <t xml:space="preserve">Klindipargi rajamine </t>
  </si>
  <si>
    <t>Pelguranna asumisse uue haljasala ehitus (koerte jalutusväljak, koerte ujutuskoht ja laste mänguväljakud)</t>
  </si>
  <si>
    <t>Mooni tn 30d (Cederhelmi park) mänguväljaku rekonstrueerimine</t>
  </si>
  <si>
    <t>Karjamaa pargi (Karjama tn 3) mänguväljaku rekonstrueerim</t>
  </si>
  <si>
    <t>Kadrioru pargi tarbeaed/ürdiaed</t>
  </si>
  <si>
    <t>Kadrioru pargi jaapani aed</t>
  </si>
  <si>
    <t>Piritale koerte jalutusväljaku ehitus (Võsa tee 26)</t>
  </si>
  <si>
    <t>Pikakari mänguväljak</t>
  </si>
  <si>
    <t>Koolide ümbruse turvalisuse tõstmine</t>
  </si>
  <si>
    <t>Muud rattataristu kulutused, sh rattaparklad</t>
  </si>
  <si>
    <t>Mänguväljakute rajamine Jugapuu tee ja Lükati tänava haljakutele</t>
  </si>
  <si>
    <t>Ühisvoolsete kanalisatsioonisüsteemide lahkvoolseks viimine</t>
  </si>
  <si>
    <t>116 84 00 00 0</t>
  </si>
  <si>
    <t xml:space="preserve">116 84 01 00 0 </t>
  </si>
  <si>
    <t>Puhastusteenused</t>
  </si>
  <si>
    <t>puhastusteenused</t>
  </si>
  <si>
    <t>225 42 11 00 0</t>
  </si>
  <si>
    <t>Kirikute restaureerimise toetus</t>
  </si>
  <si>
    <t>231 83 00 00 0</t>
  </si>
  <si>
    <t>Rohepööre</t>
  </si>
  <si>
    <t>231 84 00 00 0</t>
  </si>
  <si>
    <t>Rattamajad</t>
  </si>
  <si>
    <t>225 04 27 00 0</t>
  </si>
  <si>
    <t>225 04 27 11 0</t>
  </si>
  <si>
    <t>MUUSIKALINN</t>
  </si>
  <si>
    <t>Muusikalinn</t>
  </si>
  <si>
    <t xml:space="preserve">konkursi Noor Muusik toetamine </t>
  </si>
  <si>
    <t>225 04 28 00 0</t>
  </si>
  <si>
    <t>Laulu- ja tantsupeo protsessi arendustegevused</t>
  </si>
  <si>
    <t>Eesti Laulu- ja Tantsupeo Sihtasutus (ELTS)</t>
  </si>
  <si>
    <t>225 37 41 44 0</t>
  </si>
  <si>
    <t>225 37 41 45 0</t>
  </si>
  <si>
    <t>Laulu- ja tantsupeo protsessis osalevate kollektiivide toetamine</t>
  </si>
  <si>
    <t>Muusikavaldkonna projektide toetamine</t>
  </si>
  <si>
    <t>Peterburi kohtumised</t>
  </si>
  <si>
    <t xml:space="preserve">purjeõppe toetamine </t>
  </si>
  <si>
    <t>225 04 19 23 0</t>
  </si>
  <si>
    <t>Linnameedia fotod</t>
  </si>
  <si>
    <t>220 03 30 20 0</t>
  </si>
  <si>
    <t>220 03 30 30 0</t>
  </si>
  <si>
    <t>telesaated (eesti keeles)</t>
  </si>
  <si>
    <t>telesaated (vene keeles)</t>
  </si>
  <si>
    <t>220 03 22 20 0</t>
  </si>
  <si>
    <t>220 03 22 30 0</t>
  </si>
  <si>
    <t>Kalmistute piirete, teede, veetrasside ja muu taristu rajamine ja korrastamine</t>
  </si>
  <si>
    <t>Kraavi tn 10 ventilatsiooniautomaatika väljavahetamine</t>
  </si>
  <si>
    <t>Punane tn 69,  hoone remontööd</t>
  </si>
  <si>
    <t>suusaraja laiendamine</t>
  </si>
  <si>
    <t>terviseraja laiendamine</t>
  </si>
  <si>
    <t>Terviseradadele konteinerpumpla soetamine</t>
  </si>
  <si>
    <t>Lumekahurite soetamine</t>
  </si>
  <si>
    <t>2 tk, Piritale ja Nõmmele</t>
  </si>
  <si>
    <t>Tallinna Kiirabi Retke tee 1 autohalli remont</t>
  </si>
  <si>
    <t>Käo Tugikeskus, Võidujooksu 18 (Pae keskus) uus hoone</t>
  </si>
  <si>
    <t>Tallinna Lastekodu uued pereruumid kahele Nõmme perele</t>
  </si>
  <si>
    <t>Tallinna Lastekodu miljööteraapiakodu jaoks maja soetamine</t>
  </si>
  <si>
    <t>Tallinna Laste TurvakeskuseleRivi tn 3 kinnistule 2 hoone ehitus</t>
  </si>
  <si>
    <t>Tallinna Perekeskuse (Asula 11) pööningu väljaehitamine ja üldseisukorra parandamine</t>
  </si>
  <si>
    <t>Moodulrenoveerimise pilootprojekti (Energia 13) projekteerimine</t>
  </si>
  <si>
    <t>Linna hoonetel päikesepaneelide paigaldamine energiasäästu eesmärgil ja katusekonstruktsioonide ekspertiis</t>
  </si>
  <si>
    <t>Aegna Loodusmaja uue nullenergiahoone projekteerimine, ehitamine ning sisustamine</t>
  </si>
  <si>
    <t>Eestkoste kulud</t>
  </si>
  <si>
    <t>228 75 01 00 0</t>
  </si>
  <si>
    <t>Sotsiaaltöötajate nõustamine</t>
  </si>
  <si>
    <t>220 03 22 11 0</t>
  </si>
  <si>
    <t>Pealinn sisumaterjalid</t>
  </si>
  <si>
    <t>220 03 22 22 0</t>
  </si>
  <si>
    <t>Stolitsa sisumaterjalid</t>
  </si>
  <si>
    <t>1291230590</t>
  </si>
  <si>
    <t>Jakob Westholmi Gümnaasiumi juurdeehitus</t>
  </si>
  <si>
    <t>1291230600</t>
  </si>
  <si>
    <t>1291230610</t>
  </si>
  <si>
    <t>Tallinna Reaalkooli juurdeehitus</t>
  </si>
  <si>
    <t>12 92 28 019 0</t>
  </si>
  <si>
    <t>Tallinna Haigla</t>
  </si>
  <si>
    <t>Putukaväila ehitus</t>
  </si>
  <si>
    <t xml:space="preserve">Õismäe tee 22a peremänguväljaku rekonstrueerimine </t>
  </si>
  <si>
    <t>Avaliku uisuväljaku rajamine Õismäele</t>
  </si>
  <si>
    <t>Kadrioru pargi tehnika soetused</t>
  </si>
  <si>
    <t>Kalmistute tehnika soetused (traktorite väljaostmine)</t>
  </si>
  <si>
    <t> 4234820240</t>
  </si>
  <si>
    <t> 4235510100</t>
  </si>
  <si>
    <t>Madala tn 13, küttesüsteemi tarbevee soojusvaheti vahetus</t>
  </si>
  <si>
    <t>J Sütiste tee 20, HEV väikeklassi transport ja paigaldus</t>
  </si>
  <si>
    <t>Tallinna Saksa Gümnaasium (TSG)</t>
  </si>
  <si>
    <t>Lasteaiad</t>
  </si>
  <si>
    <t>energiamärgiste tellimine koolidele</t>
  </si>
  <si>
    <t>Energiamärgiste tellimine lasteaedadele</t>
  </si>
  <si>
    <t>1202231100</t>
  </si>
  <si>
    <t>Koolide ventilatsioonide parendustööd</t>
  </si>
  <si>
    <t>1220230100</t>
  </si>
  <si>
    <t>LAK õppe rakendamine</t>
  </si>
  <si>
    <t>228 14 21 00 0</t>
  </si>
  <si>
    <t>Üüritoetus eluruumi tagamise teenuse alternatiivina</t>
  </si>
  <si>
    <t>228 13 15 00 0</t>
  </si>
  <si>
    <t>noorte tugiprogramm</t>
  </si>
  <si>
    <t>12 17 28 008 0</t>
  </si>
  <si>
    <t>energiatoetus</t>
  </si>
  <si>
    <t>228 45 01 00 0</t>
  </si>
  <si>
    <t>Energiatoetus</t>
  </si>
  <si>
    <t>225 14 01 74 0</t>
  </si>
  <si>
    <t>kultuuritegevus  (Nõmme linnaosa) Eesti Laulu-ja Tantsupeo SA</t>
  </si>
  <si>
    <t>kultuuritegevus  (Nõmme linnaosa) Rahvatantsu ja Rahvamuusika Selts</t>
  </si>
  <si>
    <t>rahvusvaheliste organisatsioonide liikmemaksud (Linnakantseleii)</t>
  </si>
  <si>
    <t>220 20 02 00 0</t>
  </si>
  <si>
    <t>rahvusvaheliste organisatsioonide liikmemaksud (Strateegiakeskus)</t>
  </si>
  <si>
    <t>Ventilatsioonisüsteemi  korrastamine Torupilli raamatukogu</t>
  </si>
  <si>
    <t>Ventilatsioonisüsteemi  korrastamine Kännukuke raamatukogu</t>
  </si>
  <si>
    <t>Lampide vahetus Estonia pst 8</t>
  </si>
  <si>
    <t>12 91 42 035 0</t>
  </si>
  <si>
    <t>Uute trammide soetamine (AS Tallinna Linnatransport)</t>
  </si>
  <si>
    <t>1209230040</t>
  </si>
  <si>
    <t>Merivälja Lasteaia rekontrueerimine, Haaviku tee 10</t>
  </si>
  <si>
    <t>247 12 81 01 0</t>
  </si>
  <si>
    <t>Innovaatiliste parkimislahenduste väljatöötamine</t>
  </si>
  <si>
    <t>1220230110</t>
  </si>
  <si>
    <t>Keelekümblusprogrammi auhinnad</t>
  </si>
  <si>
    <t>Iru Hooldekodu uste küünarlülitid</t>
  </si>
  <si>
    <t xml:space="preserve">Järveotsa tee 49, kanalisatsiooni avariiremont, soojussõlme avariitööd </t>
  </si>
  <si>
    <t>soojasõlme amortiseerunud küttepumba väljavahetamine, vee- ja küttetrasside avarii likvideerimine, Piibri 12</t>
  </si>
  <si>
    <r>
      <t xml:space="preserve">aula ekraan, valvekaamerad, mehhaaniline valve ja elektritööd, </t>
    </r>
    <r>
      <rPr>
        <sz val="11"/>
        <rFont val="Calibri"/>
        <family val="2"/>
        <charset val="186"/>
      </rPr>
      <t>spordihoone sisustus, Ümera 46</t>
    </r>
  </si>
  <si>
    <t>Elektritööd Vilde ja Tammsaare majas</t>
  </si>
  <si>
    <t>Vaktsineerimise korraldamiseks tehtud kulude hüvitamine KOV-le</t>
  </si>
  <si>
    <t>12 09 77 001 0</t>
  </si>
  <si>
    <t> 4232801130</t>
  </si>
  <si>
    <t> 4232801920</t>
  </si>
  <si>
    <t>Karepa Küla, Veesüsteemi avariiga seonduvad taastustööd Karepa Noortelaagris</t>
  </si>
  <si>
    <t>Tallinna Seli Lasteaed, K. Kärberi tn 29, turvavalgustuse remont</t>
  </si>
  <si>
    <t>Tallinna Lasteaed Sinilill, Järveotsa tee 49,liivakastide remont</t>
  </si>
  <si>
    <t>Tallinna Endla Lasteaed, Endla 21, töö ümberkorraldamisega seotud õppeköögi ja rühmaruumi ehitusremonttööd</t>
  </si>
  <si>
    <t>Lotte Lasteaed, L.Koidula 23, evakuatsioonivalgustuse ümberehitustööd</t>
  </si>
  <si>
    <t>Tallinna Heleni kool</t>
  </si>
  <si>
    <t> Tallinna Heleni Kool, Ehte 7, C korpuse ja spordisaali ventilatsioonisüsteemi remont-ehitustööd</t>
  </si>
  <si>
    <t>Tallinna Mustamäe Gümnaasium, Keskuse 18, tuletõkkeukse ja värava avamissüsteemi paigaldamine</t>
  </si>
  <si>
    <t>1299250230</t>
  </si>
  <si>
    <t>Briti Nõukogu "Muuseumi laboratoorium: sotsiaalne uuring eestivene identiteedist - Laboratory "</t>
  </si>
  <si>
    <t>2259514000</t>
  </si>
  <si>
    <t>asenduspinna remont, kolimine asenduspindadele, transpordi osutamine</t>
  </si>
  <si>
    <t>3 lumerulli soetamine</t>
  </si>
  <si>
    <t>Fondikeskused, fondikeskuste grupid ja versioonid majandustarkvaras SAP seisuga 01.01.2022</t>
  </si>
  <si>
    <t>Iru Hooldekodu sõiduk</t>
  </si>
  <si>
    <t>220 11 20 12 0</t>
  </si>
  <si>
    <t>220 11 30 12 0</t>
  </si>
  <si>
    <t>220 11 40 12 0</t>
  </si>
  <si>
    <t>220 11 60 12 0</t>
  </si>
  <si>
    <t>220 11 50 12 0</t>
  </si>
  <si>
    <t>220 11 70 12 0</t>
  </si>
  <si>
    <t>220 11 80 12 0</t>
  </si>
  <si>
    <t>220 11 90 12 0</t>
  </si>
  <si>
    <t>262 00 00 00 0</t>
  </si>
  <si>
    <t>262 81 00 00 0</t>
  </si>
  <si>
    <t>262 81 99 00 0</t>
  </si>
  <si>
    <t>262 82 00 00 0</t>
  </si>
  <si>
    <t>262 82 99 00 0</t>
  </si>
  <si>
    <t>262 84 00 00 0</t>
  </si>
  <si>
    <t>262 XX XX 00 0</t>
  </si>
  <si>
    <t>262 84 99 00 0</t>
  </si>
  <si>
    <t>262 86 00 00 0</t>
  </si>
  <si>
    <t>262 86 99 00 0</t>
  </si>
  <si>
    <t>262 89 00 00 0</t>
  </si>
  <si>
    <t>262 89 99 00 0</t>
  </si>
  <si>
    <t>262 90 00 00 0</t>
  </si>
  <si>
    <t>262 90 99 00 0</t>
  </si>
  <si>
    <t>262 99 00 00 0</t>
  </si>
  <si>
    <t>262 XXXX 00 0</t>
  </si>
  <si>
    <t>262 99 99 00 0</t>
  </si>
  <si>
    <t>262 91 00 00 0</t>
  </si>
  <si>
    <t>262 91 XX X0 0</t>
  </si>
  <si>
    <t xml:space="preserve">262 91 99 00 0 </t>
  </si>
  <si>
    <t>262 92 00 00 0</t>
  </si>
  <si>
    <t>262 92 XX X0 0</t>
  </si>
  <si>
    <t>262 92 99 00 0</t>
  </si>
  <si>
    <t>262 93 00 00 0</t>
  </si>
  <si>
    <t>262 93 XX X0 0</t>
  </si>
  <si>
    <t>262 93 99 00 0</t>
  </si>
  <si>
    <t>262 94 00 00 0</t>
  </si>
  <si>
    <t>262 94 XX X0 0</t>
  </si>
  <si>
    <t>262 94 99 00 0</t>
  </si>
  <si>
    <t>262 95 00 00 0</t>
  </si>
  <si>
    <t>262 95 XX X0 0</t>
  </si>
  <si>
    <t>262 95 99 00 0</t>
  </si>
  <si>
    <t>262 96 00 00 0</t>
  </si>
  <si>
    <t>262 96 XX X0 0</t>
  </si>
  <si>
    <t>262 96 99 00 0</t>
  </si>
  <si>
    <t>262 97 00 00 0</t>
  </si>
  <si>
    <t>262 97 XX X0 0</t>
  </si>
  <si>
    <t>262 97 99 00 0</t>
  </si>
  <si>
    <t>262 98 00 00 0</t>
  </si>
  <si>
    <t>262 98 XX X0 0</t>
  </si>
  <si>
    <t>262 98 99 00 0</t>
  </si>
  <si>
    <t>RESERVFOND 2022</t>
  </si>
  <si>
    <t>228 01 11 00 0</t>
  </si>
  <si>
    <t>2022. loodud fondid</t>
  </si>
  <si>
    <t>juurdeehitus</t>
  </si>
  <si>
    <t>2234054000</t>
  </si>
  <si>
    <t xml:space="preserve"> EESTI ÕIGUSVASTASELT REPRESSEERITUTE LIIDU MEMENTO TALLINNA ÜHENDUS</t>
  </si>
  <si>
    <t>Pae pargi korrastamine</t>
  </si>
  <si>
    <t>RESERVFOND 2021</t>
  </si>
  <si>
    <t>261 00 00 00 0</t>
  </si>
  <si>
    <t>261 81 00 00 0</t>
  </si>
  <si>
    <t>261 81 99 00 0</t>
  </si>
  <si>
    <t>261 82 00 00 0</t>
  </si>
  <si>
    <t>261 82 99 00 0</t>
  </si>
  <si>
    <t>261 84 00 00 0</t>
  </si>
  <si>
    <t>261 XX XX 00 0</t>
  </si>
  <si>
    <t>261 84 99 00 0</t>
  </si>
  <si>
    <t>261 86 00 00 0</t>
  </si>
  <si>
    <t>261 86 99 00 0</t>
  </si>
  <si>
    <t>261 89 00 00 0</t>
  </si>
  <si>
    <t>261 89 99 00 0</t>
  </si>
  <si>
    <t>261 90 00 00 0</t>
  </si>
  <si>
    <t>261 90 99 00 0</t>
  </si>
  <si>
    <t>261 99 00 00 0</t>
  </si>
  <si>
    <t>261 XXXX 00 0</t>
  </si>
  <si>
    <t>261 99 99 00 0</t>
  </si>
  <si>
    <t>261 91 00 00 0</t>
  </si>
  <si>
    <t>261 91 XX X0 0</t>
  </si>
  <si>
    <t xml:space="preserve">261 91 99 00 0 </t>
  </si>
  <si>
    <t>261 92 00 00 0</t>
  </si>
  <si>
    <t>261 92 XX X0 0</t>
  </si>
  <si>
    <t>261 92 99 00 0</t>
  </si>
  <si>
    <t>261 93 00 00 0</t>
  </si>
  <si>
    <t>261 93 XX X0 0</t>
  </si>
  <si>
    <t>261 93 99 00 0</t>
  </si>
  <si>
    <t>261 94 00 00 0</t>
  </si>
  <si>
    <t>261 94 XX X0 0</t>
  </si>
  <si>
    <t>261 94 99 00 0</t>
  </si>
  <si>
    <t>261 95 00 00 0</t>
  </si>
  <si>
    <t>261 95 XX X0 0</t>
  </si>
  <si>
    <t>261 95 99 00 0</t>
  </si>
  <si>
    <t>261 96 00 00 0</t>
  </si>
  <si>
    <t>261 96 XX X0 0</t>
  </si>
  <si>
    <t>261 96 99 00 0</t>
  </si>
  <si>
    <t>261 97 00 00 0</t>
  </si>
  <si>
    <t>261 97 XX X0 0</t>
  </si>
  <si>
    <t>261 97 99 00 0</t>
  </si>
  <si>
    <t>261 98 00 00 0</t>
  </si>
  <si>
    <t>261 98 XX X0 0</t>
  </si>
  <si>
    <t>261 98 99 00 0</t>
  </si>
  <si>
    <t>Rahu tee I etapp</t>
  </si>
  <si>
    <t>Varraku (Laagna tee - Punane tn)</t>
  </si>
  <si>
    <t>Koidu tn (Endla tn - Pärnu mnt)</t>
  </si>
  <si>
    <t>Tina tn ja Vase tn rekonstrueerimine</t>
  </si>
  <si>
    <t>Tammede pst 2b parkla</t>
  </si>
  <si>
    <t>Liikuri 5a parkla</t>
  </si>
  <si>
    <t>Rahu tee II etapp</t>
  </si>
  <si>
    <t>Raja tn (Raja tn15 - Üliõpilaste tee)</t>
  </si>
  <si>
    <t>P.Kerese tn, Kraavi tn</t>
  </si>
  <si>
    <t>Kose tee (Rummu tee - Pirita tee)</t>
  </si>
  <si>
    <t>Rahumäe tee (Tammsaare tee - Tervise tn)</t>
  </si>
  <si>
    <t>Tondi eritasandiline ristmik koos Kotka tn (Tondi tn - Tikutaja tn) rekonstrueerimisega</t>
  </si>
  <si>
    <t>Üliõpilaste tee</t>
  </si>
  <si>
    <t>Õie tn (Vabaduse pst - Pärnu mnt)</t>
  </si>
  <si>
    <t>Kadaka tee (Mustamäe tee - Ehitajate tee)</t>
  </si>
  <si>
    <t>Maleva tn ja Sepa tn</t>
  </si>
  <si>
    <t>Linnu tee (Sõpruse pst - Tondi tn)</t>
  </si>
  <si>
    <t>Tööstuse tn (Soo tn - Vana-Kalamaja)</t>
  </si>
  <si>
    <t>Kiviaia tee</t>
  </si>
  <si>
    <t>Kadaka pst (Kalda tn – Pärnu mnt)</t>
  </si>
  <si>
    <t>Pärnu mnt (Tammsaare tee-Viljandi mnt)</t>
  </si>
  <si>
    <t>Paldiski mnt (Pirni tn – Mõisa tn) LVS</t>
  </si>
  <si>
    <t>Paldiski mnt (Mustjõe-Pirni) LS - taastusremont</t>
  </si>
  <si>
    <t>Linnapiiri tähiste rajamine</t>
  </si>
  <si>
    <t>Pikk tn</t>
  </si>
  <si>
    <t>Ehitajate tee parkla ehitus loomaaiale</t>
  </si>
  <si>
    <t>Rahumäe jäätmejaama kanalisatsioon</t>
  </si>
  <si>
    <t> 4235409120</t>
  </si>
  <si>
    <t> 4235505120</t>
  </si>
  <si>
    <t>Tallinna Mahtra Põhikoool</t>
  </si>
  <si>
    <t>tööõpetuse ruumides puruerastussüsteemi välja ehitamine</t>
  </si>
  <si>
    <t>ummistuste likvideerimine, kanalisatsiooni kaamerauuring</t>
  </si>
  <si>
    <t>Kuninga 6, elektriaudit</t>
  </si>
  <si>
    <t>1202231200</t>
  </si>
  <si>
    <t>MTÜ Eesti Pagulasabi</t>
  </si>
  <si>
    <t>1289230680</t>
  </si>
  <si>
    <t>03.03. Ohtlike jäätmete kogumispunkt</t>
  </si>
  <si>
    <t>03.03. Aegna jäätmejaam</t>
  </si>
  <si>
    <t>Restaureerimistoetused</t>
  </si>
  <si>
    <t>225 14 01 75 0</t>
  </si>
  <si>
    <t>kultuuritegevus  (Nõmme linnaosa) KULKA</t>
  </si>
  <si>
    <t>Tallinna Lastekodule toetus 2022 suvel Helsingis toimuva lastelaagris osalemiseks</t>
  </si>
  <si>
    <t>12 11 28 051 0</t>
  </si>
  <si>
    <t>12 11 28 052 0</t>
  </si>
  <si>
    <t>Iru Hooldekodule uue dementsete osakonna avamiseks</t>
  </si>
  <si>
    <t>228 12 01 31 0</t>
  </si>
  <si>
    <t>Iru Hooldekodu uue dementsete osakonna avamiseks toetus</t>
  </si>
  <si>
    <t>228 82 72 00 0</t>
  </si>
  <si>
    <t>Tallinna Lastekodu osalemine Helsingi lastelaagris</t>
  </si>
  <si>
    <t>12 67 31 017 0</t>
  </si>
  <si>
    <t>Biojäätmete liigiti kogumise ja kohtkompostimise edendamine Tallinna linnas</t>
  </si>
  <si>
    <t>231 85 00 00 0</t>
  </si>
  <si>
    <t>Ringmajanduse projektid</t>
  </si>
  <si>
    <t>231 85 01 00 0</t>
  </si>
  <si>
    <t>Tallinna Perekeskuse kaldtee laiendamine</t>
  </si>
  <si>
    <t>4281970010</t>
  </si>
  <si>
    <t>Tallinna Lastekodu remonttööd</t>
  </si>
  <si>
    <t>Ruumide remonttööd</t>
  </si>
  <si>
    <t>välitingimuste tolmu- ja prahiimuri soetamine</t>
  </si>
  <si>
    <t>Tallinna Lille Lasteaed </t>
  </si>
  <si>
    <t>P. Süda tn 6, tuletõkkeuste paigaldus</t>
  </si>
  <si>
    <t>Vana-Kalamaja tn 28a, köögiruumi ümerehitus huvialaruumiks</t>
  </si>
  <si>
    <t>Keemia tn  5a., soojasõlme avariitööd</t>
  </si>
  <si>
    <t>Sõle tn 39, tormi kahjustuste likvideerimine</t>
  </si>
  <si>
    <t>ATS süsteemi remont</t>
  </si>
  <si>
    <t>Tallinna Juudi Kool</t>
  </si>
  <si>
    <t>Tallinna Mustamäe Reaalgümnaasium (MRG)</t>
  </si>
  <si>
    <t>Karu tn 16, renditud mööbli väljaost</t>
  </si>
  <si>
    <t>E.Vilde tee 64, kanalisatsiooni avarii likvideerimine</t>
  </si>
  <si>
    <t>Estonia pst 10, vihmaveesüsteemide remont ja krohviparandused</t>
  </si>
  <si>
    <t>223 14 01 63 0</t>
  </si>
  <si>
    <t>Hellermanni Torni restaureerimine</t>
  </si>
  <si>
    <t>12 79 25 004 0</t>
  </si>
  <si>
    <t>Eesti Laulu- ja Tantsupeo Sihtasutus (ELT SA)</t>
  </si>
  <si>
    <t>225 04 30 11 0</t>
  </si>
  <si>
    <t>Laulu- ja tantsupeo ettevalmistamine</t>
  </si>
  <si>
    <t>Õismäe tee 26, tormikahjude likvideerimine</t>
  </si>
  <si>
    <t>Õismäe tee 92, basseiniseadmete asendamine</t>
  </si>
  <si>
    <t>Raua tn 53, küttetrassi avariiremont</t>
  </si>
  <si>
    <t>Kuldnoka tn 24, 21.sajandi õpiruumi projekt</t>
  </si>
  <si>
    <t>Ristiku tn  69, ATS keskuse vahetus</t>
  </si>
  <si>
    <t>Ristiku tn 69, tormikahju hüvitamine</t>
  </si>
  <si>
    <t>1299230290</t>
  </si>
  <si>
    <t>Butaland Flemingsberg (Butaland AB)</t>
  </si>
  <si>
    <t>2234359000</t>
  </si>
  <si>
    <t>Rohelised Õpetajad = Rohelised Lapsed (Green Teachers for Green Kids)</t>
  </si>
  <si>
    <t xml:space="preserve">Tartu mnt 23 hoone fassaadi avariitööd </t>
  </si>
  <si>
    <t>1299230300</t>
  </si>
  <si>
    <t>Jelgavas Navada Pasvaldiba, Kindergarten "Kamenite"</t>
  </si>
  <si>
    <t>Fotomuuseumi torutööd ja veemõõdusõlme ümberehitus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</si>
</sst>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quot;kr&quot;_-;\-* #,##0.00\ &quot;kr&quot;_-;_-* &quot;-&quot;??\ &quot;kr&quot;_-;_-@_-"/>
    <numFmt numFmtId="165" formatCode="_-* #,##0.00\ _k_r_-;\-* #,##0.00\ _k_r_-;_-* &quot;-&quot;??\ _k_r_-;_-@_-"/>
    <numFmt numFmtId="166" formatCode="_-* #,##0.00\ _k_r_-;\-* #,##0.00\ _k_r_-;_-* \-??\ _k_r_-;_-@_-"/>
    <numFmt numFmtId="167" formatCode="&quot; &quot;#,##0.00&quot; kr &quot;;&quot;-&quot;#,##0.00&quot; kr &quot;;&quot; -&quot;00&quot; kr &quot;;&quot; &quot;@&quot; &quot;"/>
  </numFmts>
  <fonts count="252">
    <font>
      <sz val="10"/>
      <name val="Arial"/>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0"/>
      <name val="Arial"/>
      <family val="2"/>
      <charset val="186"/>
    </font>
    <font>
      <b/>
      <sz val="10"/>
      <name val="Arial"/>
      <family val="2"/>
    </font>
    <font>
      <b/>
      <i/>
      <u/>
      <sz val="10"/>
      <name val="Arial"/>
      <family val="2"/>
    </font>
    <font>
      <sz val="10"/>
      <name val="Arial"/>
      <family val="2"/>
    </font>
    <font>
      <i/>
      <sz val="10"/>
      <name val="Arial"/>
      <family val="2"/>
    </font>
    <font>
      <sz val="10"/>
      <color indexed="10"/>
      <name val="Arial"/>
      <family val="2"/>
    </font>
    <font>
      <sz val="12"/>
      <name val="Times New Roman"/>
      <family val="1"/>
      <charset val="186"/>
    </font>
    <font>
      <sz val="10"/>
      <color indexed="48"/>
      <name val="Arial"/>
      <family val="2"/>
    </font>
    <font>
      <sz val="10"/>
      <name val="Arial"/>
      <family val="2"/>
      <charset val="186"/>
    </font>
    <font>
      <sz val="10"/>
      <name val="Times New Roman"/>
      <family val="1"/>
      <charset val="186"/>
    </font>
    <font>
      <i/>
      <sz val="10"/>
      <name val="Arial"/>
      <family val="2"/>
      <charset val="186"/>
    </font>
    <font>
      <b/>
      <sz val="10"/>
      <name val="Arial"/>
      <family val="2"/>
      <charset val="186"/>
    </font>
    <font>
      <sz val="6"/>
      <name val="Arial"/>
      <family val="2"/>
    </font>
    <font>
      <sz val="8"/>
      <name val="Arial"/>
      <family val="2"/>
    </font>
    <font>
      <b/>
      <sz val="8"/>
      <name val="Arial"/>
      <family val="2"/>
    </font>
    <font>
      <b/>
      <sz val="8"/>
      <color indexed="81"/>
      <name val="Tahoma"/>
      <family val="2"/>
      <charset val="186"/>
    </font>
    <font>
      <sz val="8"/>
      <color indexed="81"/>
      <name val="Tahoma"/>
      <family val="2"/>
      <charset val="186"/>
    </font>
    <font>
      <sz val="10"/>
      <color indexed="53"/>
      <name val="Arial"/>
      <family val="2"/>
    </font>
    <font>
      <sz val="8"/>
      <color indexed="53"/>
      <name val="Arial"/>
      <family val="2"/>
    </font>
    <font>
      <sz val="10"/>
      <color indexed="53"/>
      <name val="Arial"/>
      <family val="2"/>
      <charset val="186"/>
    </font>
    <font>
      <b/>
      <sz val="12"/>
      <name val="Arial"/>
      <family val="2"/>
    </font>
    <font>
      <sz val="8"/>
      <name val="Arial"/>
      <family val="2"/>
      <charset val="186"/>
    </font>
    <font>
      <sz val="10"/>
      <color indexed="81"/>
      <name val="Tahoma"/>
      <family val="2"/>
      <charset val="186"/>
    </font>
    <font>
      <b/>
      <sz val="10"/>
      <color indexed="81"/>
      <name val="Tahoma"/>
      <family val="2"/>
      <charset val="186"/>
    </font>
    <font>
      <sz val="9"/>
      <color indexed="81"/>
      <name val="Tahoma"/>
      <family val="2"/>
      <charset val="186"/>
    </font>
    <font>
      <b/>
      <sz val="9"/>
      <color indexed="81"/>
      <name val="Tahoma"/>
      <family val="2"/>
      <charset val="186"/>
    </font>
    <font>
      <sz val="10"/>
      <color indexed="8"/>
      <name val="Arial"/>
      <family val="2"/>
      <charset val="186"/>
    </font>
    <font>
      <b/>
      <sz val="8"/>
      <name val="Arial"/>
      <family val="2"/>
      <charset val="186"/>
    </font>
    <font>
      <sz val="8"/>
      <color indexed="10"/>
      <name val="Arial"/>
      <family val="2"/>
    </font>
    <font>
      <sz val="8"/>
      <color indexed="20"/>
      <name val="Arial"/>
      <family val="2"/>
    </font>
    <font>
      <b/>
      <sz val="10"/>
      <color indexed="48"/>
      <name val="Arial"/>
      <family val="2"/>
      <charset val="186"/>
    </font>
    <font>
      <b/>
      <sz val="8"/>
      <color indexed="48"/>
      <name val="Arial"/>
      <family val="2"/>
      <charset val="186"/>
    </font>
    <font>
      <sz val="8"/>
      <color indexed="48"/>
      <name val="Arial"/>
      <family val="2"/>
      <charset val="186"/>
    </font>
    <font>
      <sz val="8"/>
      <color indexed="48"/>
      <name val="Arial"/>
      <family val="2"/>
    </font>
    <font>
      <b/>
      <sz val="10"/>
      <color indexed="57"/>
      <name val="Arial"/>
      <family val="2"/>
      <charset val="186"/>
    </font>
    <font>
      <b/>
      <sz val="8"/>
      <color indexed="57"/>
      <name val="Arial"/>
      <family val="2"/>
      <charset val="186"/>
    </font>
    <font>
      <sz val="8"/>
      <color indexed="57"/>
      <name val="Arial"/>
      <family val="2"/>
      <charset val="186"/>
    </font>
    <font>
      <b/>
      <sz val="10"/>
      <color indexed="61"/>
      <name val="Arial"/>
      <family val="2"/>
      <charset val="186"/>
    </font>
    <font>
      <b/>
      <sz val="8"/>
      <color indexed="61"/>
      <name val="Arial"/>
      <family val="2"/>
      <charset val="186"/>
    </font>
    <font>
      <sz val="8"/>
      <color indexed="61"/>
      <name val="Arial"/>
      <family val="2"/>
      <charset val="186"/>
    </font>
    <font>
      <sz val="8"/>
      <color indexed="14"/>
      <name val="Arial"/>
      <family val="2"/>
    </font>
    <font>
      <sz val="8"/>
      <color indexed="12"/>
      <name val="Arial"/>
      <family val="2"/>
    </font>
    <font>
      <sz val="8"/>
      <color indexed="61"/>
      <name val="Arial"/>
      <family val="2"/>
    </font>
    <font>
      <sz val="8"/>
      <color indexed="17"/>
      <name val="Arial"/>
      <family val="2"/>
    </font>
    <font>
      <sz val="8"/>
      <color indexed="49"/>
      <name val="Arial"/>
      <family val="2"/>
    </font>
    <font>
      <b/>
      <sz val="8"/>
      <color indexed="12"/>
      <name val="Arial"/>
      <family val="2"/>
      <charset val="186"/>
    </font>
    <font>
      <b/>
      <sz val="8"/>
      <color indexed="49"/>
      <name val="Arial"/>
      <family val="2"/>
      <charset val="186"/>
    </font>
    <font>
      <sz val="8"/>
      <color indexed="19"/>
      <name val="Arial"/>
      <family val="2"/>
    </font>
    <font>
      <sz val="8"/>
      <color indexed="19"/>
      <name val="Arial"/>
      <family val="2"/>
      <charset val="186"/>
    </font>
    <font>
      <sz val="8"/>
      <color indexed="17"/>
      <name val="Arial"/>
      <family val="2"/>
      <charset val="186"/>
    </font>
    <font>
      <sz val="8"/>
      <color indexed="14"/>
      <name val="Arial"/>
      <family val="2"/>
      <charset val="186"/>
    </font>
    <font>
      <sz val="10"/>
      <color indexed="18"/>
      <name val="Arial"/>
      <family val="2"/>
      <charset val="186"/>
    </font>
    <font>
      <sz val="8"/>
      <name val="Arial"/>
      <family val="2"/>
      <charset val="186"/>
    </font>
    <font>
      <u/>
      <sz val="10"/>
      <name val="Arial"/>
      <family val="2"/>
      <charset val="186"/>
    </font>
    <font>
      <sz val="8"/>
      <name val="Arial"/>
      <family val="2"/>
      <charset val="186"/>
    </font>
    <font>
      <sz val="10"/>
      <color indexed="21"/>
      <name val="Arial"/>
      <family val="2"/>
      <charset val="186"/>
    </font>
    <font>
      <u/>
      <sz val="9"/>
      <color indexed="81"/>
      <name val="Tahoma"/>
      <family val="2"/>
      <charset val="186"/>
    </font>
    <font>
      <i/>
      <sz val="8"/>
      <name val="Arial"/>
      <family val="2"/>
      <charset val="186"/>
    </font>
    <font>
      <sz val="10"/>
      <color indexed="12"/>
      <name val="Arial"/>
      <family val="2"/>
      <charset val="186"/>
    </font>
    <font>
      <sz val="10"/>
      <color indexed="8"/>
      <name val="Arial"/>
      <family val="2"/>
      <charset val="186"/>
    </font>
    <font>
      <b/>
      <sz val="12"/>
      <name val="Arial"/>
      <family val="2"/>
      <charset val="186"/>
    </font>
    <font>
      <sz val="11"/>
      <name val="Calibri"/>
      <family val="2"/>
      <charset val="186"/>
    </font>
    <font>
      <sz val="11"/>
      <color indexed="56"/>
      <name val="Calibri"/>
      <family val="2"/>
      <charset val="186"/>
    </font>
    <font>
      <sz val="10"/>
      <color rgb="FFFF0000"/>
      <name val="Arial"/>
      <family val="2"/>
      <charset val="186"/>
    </font>
    <font>
      <sz val="10"/>
      <name val="Arial"/>
      <family val="2"/>
      <charset val="186"/>
    </font>
    <font>
      <u/>
      <sz val="8.5"/>
      <color indexed="12"/>
      <name val="Arial"/>
      <family val="2"/>
      <charset val="186"/>
    </font>
    <font>
      <b/>
      <sz val="8"/>
      <color rgb="FFFF0000"/>
      <name val="Arial"/>
      <family val="2"/>
      <charset val="186"/>
    </font>
    <font>
      <sz val="8"/>
      <color rgb="FFFF0000"/>
      <name val="Arial"/>
      <family val="2"/>
      <charset val="186"/>
    </font>
    <font>
      <sz val="10"/>
      <color rgb="FF000000"/>
      <name val="Arial"/>
      <family val="2"/>
      <charset val="186"/>
    </font>
    <font>
      <sz val="10"/>
      <color rgb="FFFF0000"/>
      <name val="Arial"/>
      <family val="2"/>
    </font>
    <font>
      <sz val="11"/>
      <color rgb="FF000000"/>
      <name val="Calibri"/>
      <family val="2"/>
      <charset val="186"/>
    </font>
    <font>
      <sz val="11"/>
      <name val="Calibri"/>
      <family val="2"/>
      <charset val="186"/>
      <scheme val="minor"/>
    </font>
    <font>
      <b/>
      <sz val="11"/>
      <name val="Calibri"/>
      <family val="2"/>
      <charset val="186"/>
      <scheme val="minor"/>
    </font>
    <font>
      <i/>
      <sz val="11"/>
      <name val="Calibri"/>
      <family val="2"/>
      <charset val="186"/>
      <scheme val="minor"/>
    </font>
    <font>
      <sz val="10"/>
      <name val="Arial"/>
      <family val="2"/>
      <charset val="186"/>
    </font>
    <font>
      <sz val="10"/>
      <name val="Calibri"/>
      <family val="2"/>
      <charset val="186"/>
      <scheme val="minor"/>
    </font>
    <font>
      <sz val="8"/>
      <color rgb="FFFF0000"/>
      <name val="Arial"/>
      <family val="2"/>
    </font>
    <font>
      <sz val="11"/>
      <color rgb="FFFF0000"/>
      <name val="Calibri"/>
      <family val="2"/>
      <charset val="186"/>
      <scheme val="minor"/>
    </font>
    <font>
      <b/>
      <sz val="11"/>
      <color theme="1"/>
      <name val="Calibri"/>
      <family val="2"/>
      <charset val="186"/>
      <scheme val="minor"/>
    </font>
    <font>
      <b/>
      <sz val="11"/>
      <color rgb="FFFF0000"/>
      <name val="Arial"/>
      <family val="2"/>
      <charset val="186"/>
    </font>
    <font>
      <b/>
      <sz val="8"/>
      <color theme="7" tint="-0.249977111117893"/>
      <name val="Arial"/>
      <family val="2"/>
      <charset val="186"/>
    </font>
    <font>
      <sz val="8"/>
      <color theme="7" tint="-0.249977111117893"/>
      <name val="Arial"/>
      <family val="2"/>
      <charset val="186"/>
    </font>
    <font>
      <b/>
      <sz val="8"/>
      <color rgb="FF0070C0"/>
      <name val="Arial"/>
      <family val="2"/>
      <charset val="186"/>
    </font>
    <font>
      <sz val="8"/>
      <color rgb="FF0070C0"/>
      <name val="Arial"/>
      <family val="2"/>
      <charset val="186"/>
    </font>
    <font>
      <sz val="11"/>
      <color indexed="10"/>
      <name val="Calibri"/>
      <family val="2"/>
      <charset val="186"/>
    </font>
    <font>
      <sz val="11"/>
      <color indexed="8"/>
      <name val="Calibri"/>
      <family val="2"/>
      <charset val="186"/>
    </font>
    <font>
      <i/>
      <sz val="10"/>
      <color indexed="21"/>
      <name val="Arial"/>
      <family val="2"/>
      <charset val="186"/>
    </font>
    <font>
      <sz val="8"/>
      <color indexed="81"/>
      <name val="Tahoma"/>
      <family val="2"/>
    </font>
    <font>
      <b/>
      <sz val="8"/>
      <color indexed="81"/>
      <name val="Tahoma"/>
      <family val="2"/>
    </font>
    <font>
      <sz val="11"/>
      <color theme="1"/>
      <name val="Calibri"/>
      <family val="2"/>
      <scheme val="minor"/>
    </font>
    <font>
      <sz val="11"/>
      <color theme="3" tint="0.39997558519241921"/>
      <name val="Calibri"/>
      <family val="2"/>
      <charset val="186"/>
      <scheme val="minor"/>
    </font>
    <font>
      <sz val="9"/>
      <name val="Calibri"/>
      <family val="2"/>
      <charset val="186"/>
      <scheme val="minor"/>
    </font>
    <font>
      <i/>
      <sz val="9"/>
      <name val="Calibri"/>
      <family val="2"/>
      <charset val="186"/>
      <scheme val="minor"/>
    </font>
    <font>
      <i/>
      <sz val="11"/>
      <name val="Calibri"/>
      <family val="2"/>
      <charset val="186"/>
    </font>
    <font>
      <b/>
      <sz val="11"/>
      <color rgb="FFFF0000"/>
      <name val="Calibri"/>
      <family val="2"/>
      <charset val="186"/>
      <scheme val="minor"/>
    </font>
    <font>
      <b/>
      <sz val="12"/>
      <name val="Times New Roman"/>
      <family val="1"/>
      <charset val="186"/>
    </font>
    <font>
      <sz val="10"/>
      <name val="Courier"/>
      <family val="3"/>
    </font>
    <font>
      <sz val="10"/>
      <color indexed="9"/>
      <name val="Arial"/>
      <family val="2"/>
      <charset val="186"/>
    </font>
    <font>
      <sz val="10"/>
      <color indexed="20"/>
      <name val="Arial"/>
      <family val="2"/>
      <charset val="186"/>
    </font>
    <font>
      <b/>
      <sz val="10"/>
      <color indexed="52"/>
      <name val="Arial"/>
      <family val="2"/>
      <charset val="186"/>
    </font>
    <font>
      <b/>
      <sz val="10"/>
      <color indexed="9"/>
      <name val="Arial"/>
      <family val="2"/>
      <charset val="186"/>
    </font>
    <font>
      <i/>
      <sz val="10"/>
      <color indexed="23"/>
      <name val="Arial"/>
      <family val="2"/>
      <charset val="186"/>
    </font>
    <font>
      <sz val="10"/>
      <color indexed="17"/>
      <name val="Arial"/>
      <family val="2"/>
      <charset val="186"/>
    </font>
    <font>
      <b/>
      <sz val="15"/>
      <color indexed="56"/>
      <name val="Arial"/>
      <family val="2"/>
      <charset val="186"/>
    </font>
    <font>
      <b/>
      <sz val="13"/>
      <color indexed="56"/>
      <name val="Arial"/>
      <family val="2"/>
      <charset val="186"/>
    </font>
    <font>
      <b/>
      <sz val="11"/>
      <color indexed="56"/>
      <name val="Arial"/>
      <family val="2"/>
      <charset val="186"/>
    </font>
    <font>
      <u/>
      <sz val="10"/>
      <color indexed="12"/>
      <name val="Arial"/>
      <family val="2"/>
      <charset val="186"/>
    </font>
    <font>
      <sz val="10"/>
      <color indexed="62"/>
      <name val="Arial"/>
      <family val="2"/>
      <charset val="186"/>
    </font>
    <font>
      <sz val="10"/>
      <color indexed="52"/>
      <name val="Arial"/>
      <family val="2"/>
      <charset val="186"/>
    </font>
    <font>
      <sz val="10"/>
      <color indexed="60"/>
      <name val="Arial"/>
      <family val="2"/>
      <charset val="186"/>
    </font>
    <font>
      <b/>
      <sz val="10"/>
      <color indexed="63"/>
      <name val="Arial"/>
      <family val="2"/>
      <charset val="186"/>
    </font>
    <font>
      <b/>
      <sz val="18"/>
      <color indexed="56"/>
      <name val="Cambria"/>
      <family val="2"/>
      <charset val="186"/>
    </font>
    <font>
      <b/>
      <sz val="10"/>
      <color indexed="8"/>
      <name val="Arial"/>
      <family val="2"/>
      <charset val="186"/>
    </font>
    <font>
      <sz val="10"/>
      <color indexed="10"/>
      <name val="Arial"/>
      <family val="2"/>
      <charset val="186"/>
    </font>
    <font>
      <sz val="11"/>
      <color indexed="17"/>
      <name val="Calibri"/>
      <family val="2"/>
      <charset val="186"/>
    </font>
    <font>
      <sz val="11"/>
      <color indexed="9"/>
      <name val="Calibri"/>
      <family val="2"/>
      <charset val="186"/>
    </font>
    <font>
      <b/>
      <sz val="11"/>
      <color indexed="8"/>
      <name val="Calibri"/>
      <family val="2"/>
      <charset val="186"/>
    </font>
    <font>
      <sz val="11"/>
      <color indexed="20"/>
      <name val="Calibri"/>
      <family val="2"/>
      <charset val="186"/>
    </font>
    <font>
      <b/>
      <sz val="11"/>
      <color indexed="52"/>
      <name val="Calibri"/>
      <family val="2"/>
      <charset val="186"/>
    </font>
    <font>
      <b/>
      <sz val="11"/>
      <color indexed="9"/>
      <name val="Calibri"/>
      <family val="2"/>
      <charset val="186"/>
    </font>
    <font>
      <i/>
      <sz val="11"/>
      <color indexed="23"/>
      <name val="Calibri"/>
      <family val="2"/>
      <charset val="186"/>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b/>
      <sz val="11"/>
      <color indexed="63"/>
      <name val="Calibri"/>
      <family val="2"/>
      <charset val="186"/>
    </font>
    <font>
      <sz val="10"/>
      <name val="Mangal"/>
      <family val="2"/>
    </font>
    <font>
      <sz val="10"/>
      <color rgb="FFFF0000"/>
      <name val="Calibri"/>
      <family val="2"/>
      <charset val="186"/>
      <scheme val="minor"/>
    </font>
    <font>
      <sz val="8"/>
      <color rgb="FF1F497D"/>
      <name val="Arial"/>
      <family val="2"/>
      <charset val="186"/>
    </font>
    <font>
      <i/>
      <sz val="8"/>
      <name val="Calibri"/>
      <family val="2"/>
      <charset val="186"/>
      <scheme val="minor"/>
    </font>
    <font>
      <sz val="6"/>
      <color rgb="FFFF0000"/>
      <name val="Arial"/>
      <family val="2"/>
    </font>
    <font>
      <sz val="10"/>
      <color theme="1"/>
      <name val="Arial"/>
      <family val="2"/>
      <charset val="186"/>
    </font>
    <font>
      <sz val="10"/>
      <color rgb="FFC00000"/>
      <name val="Arial"/>
      <family val="2"/>
    </font>
    <font>
      <sz val="8"/>
      <color rgb="FFC00000"/>
      <name val="Arial"/>
      <family val="2"/>
    </font>
    <font>
      <sz val="8"/>
      <color rgb="FF3366FF"/>
      <name val="Arial"/>
      <family val="2"/>
      <charset val="186"/>
    </font>
    <font>
      <sz val="8"/>
      <color rgb="FF339966"/>
      <name val="Arial"/>
      <family val="2"/>
      <charset val="186"/>
    </font>
    <font>
      <sz val="8"/>
      <color rgb="FF993366"/>
      <name val="Arial"/>
      <family val="2"/>
    </font>
    <font>
      <sz val="8"/>
      <color rgb="FF993366"/>
      <name val="Arial"/>
      <family val="2"/>
      <charset val="186"/>
    </font>
    <font>
      <sz val="8"/>
      <color indexed="57"/>
      <name val="Arial"/>
      <family val="2"/>
    </font>
    <font>
      <b/>
      <sz val="8"/>
      <color indexed="57"/>
      <name val="Arial"/>
      <family val="2"/>
    </font>
    <font>
      <b/>
      <sz val="8"/>
      <color indexed="61"/>
      <name val="Arial"/>
      <family val="2"/>
    </font>
    <font>
      <b/>
      <sz val="9"/>
      <color theme="1"/>
      <name val="Times New Roman"/>
      <family val="1"/>
      <charset val="186"/>
    </font>
    <font>
      <b/>
      <sz val="9"/>
      <name val="Times New Roman"/>
      <family val="1"/>
      <charset val="186"/>
    </font>
    <font>
      <sz val="9"/>
      <name val="Times New Roman"/>
      <family val="1"/>
      <charset val="186"/>
    </font>
    <font>
      <i/>
      <sz val="9"/>
      <color theme="1"/>
      <name val="Calibri"/>
      <family val="2"/>
      <charset val="186"/>
      <scheme val="minor"/>
    </font>
    <font>
      <i/>
      <sz val="8"/>
      <color indexed="21"/>
      <name val="Arial"/>
      <family val="2"/>
      <charset val="186"/>
    </font>
    <font>
      <sz val="12"/>
      <name val="Calibri"/>
      <family val="2"/>
      <charset val="186"/>
      <scheme val="minor"/>
    </font>
    <font>
      <b/>
      <sz val="11"/>
      <color rgb="FF1F497D"/>
      <name val="Calibri"/>
      <family val="2"/>
      <charset val="186"/>
      <scheme val="minor"/>
    </font>
    <font>
      <b/>
      <u/>
      <sz val="11"/>
      <name val="Calibri"/>
      <family val="2"/>
      <charset val="186"/>
      <scheme val="minor"/>
    </font>
    <font>
      <b/>
      <i/>
      <u/>
      <sz val="11"/>
      <name val="Calibri"/>
      <family val="2"/>
      <charset val="186"/>
      <scheme val="minor"/>
    </font>
    <font>
      <sz val="11"/>
      <color rgb="FF1F497D"/>
      <name val="Calibri"/>
      <family val="2"/>
      <charset val="186"/>
      <scheme val="minor"/>
    </font>
    <font>
      <sz val="9"/>
      <color rgb="FFFF0000"/>
      <name val="Calibri"/>
      <family val="2"/>
      <charset val="186"/>
      <scheme val="minor"/>
    </font>
    <font>
      <b/>
      <sz val="9"/>
      <name val="Calibri"/>
      <family val="2"/>
      <charset val="186"/>
      <scheme val="minor"/>
    </font>
    <font>
      <b/>
      <i/>
      <u/>
      <sz val="9"/>
      <name val="Calibri"/>
      <family val="2"/>
      <charset val="186"/>
      <scheme val="minor"/>
    </font>
    <font>
      <sz val="9"/>
      <color theme="1"/>
      <name val="Calibri"/>
      <family val="2"/>
      <charset val="186"/>
      <scheme val="minor"/>
    </font>
    <font>
      <sz val="9"/>
      <color indexed="81"/>
      <name val="Segoe UI"/>
      <family val="2"/>
      <charset val="186"/>
    </font>
    <font>
      <b/>
      <sz val="9"/>
      <color indexed="81"/>
      <name val="Segoe UI"/>
      <family val="2"/>
      <charset val="186"/>
    </font>
    <font>
      <b/>
      <sz val="10"/>
      <name val="Calibri"/>
      <family val="2"/>
      <charset val="186"/>
      <scheme val="minor"/>
    </font>
    <font>
      <i/>
      <sz val="10"/>
      <name val="Calibri"/>
      <family val="2"/>
      <charset val="186"/>
      <scheme val="minor"/>
    </font>
    <font>
      <sz val="10"/>
      <color indexed="10"/>
      <name val="Calibri"/>
      <family val="2"/>
      <charset val="186"/>
      <scheme val="minor"/>
    </font>
    <font>
      <sz val="11"/>
      <color indexed="18"/>
      <name val="Calibri"/>
      <family val="2"/>
      <charset val="186"/>
      <scheme val="minor"/>
    </font>
    <font>
      <sz val="11"/>
      <color rgb="FF000000"/>
      <name val="Calibri"/>
      <family val="2"/>
      <charset val="186"/>
      <scheme val="minor"/>
    </font>
    <font>
      <sz val="9"/>
      <color rgb="FF000000"/>
      <name val="Calibri"/>
      <family val="2"/>
      <charset val="186"/>
      <scheme val="minor"/>
    </font>
    <font>
      <sz val="8"/>
      <name val="Calibri"/>
      <family val="2"/>
      <charset val="186"/>
      <scheme val="minor"/>
    </font>
    <font>
      <i/>
      <sz val="11"/>
      <color rgb="FF000000"/>
      <name val="Calibri"/>
      <family val="2"/>
      <charset val="186"/>
      <scheme val="minor"/>
    </font>
    <font>
      <i/>
      <sz val="11"/>
      <color indexed="18"/>
      <name val="Calibri"/>
      <family val="2"/>
      <charset val="186"/>
      <scheme val="minor"/>
    </font>
    <font>
      <sz val="11"/>
      <color rgb="FF000080"/>
      <name val="Calibri"/>
      <family val="2"/>
      <charset val="186"/>
      <scheme val="minor"/>
    </font>
    <font>
      <sz val="11"/>
      <color rgb="FF202020"/>
      <name val="Calibri"/>
      <family val="2"/>
      <charset val="186"/>
      <scheme val="minor"/>
    </font>
    <font>
      <sz val="11"/>
      <color indexed="12"/>
      <name val="Calibri"/>
      <family val="2"/>
      <charset val="186"/>
      <scheme val="minor"/>
    </font>
    <font>
      <u/>
      <sz val="11"/>
      <name val="Calibri"/>
      <family val="2"/>
      <charset val="186"/>
      <scheme val="minor"/>
    </font>
    <font>
      <b/>
      <sz val="11"/>
      <color indexed="21"/>
      <name val="Calibri"/>
      <family val="2"/>
      <charset val="186"/>
      <scheme val="minor"/>
    </font>
    <font>
      <sz val="11"/>
      <color indexed="21"/>
      <name val="Calibri"/>
      <family val="2"/>
      <charset val="186"/>
      <scheme val="minor"/>
    </font>
    <font>
      <sz val="11"/>
      <color indexed="56"/>
      <name val="Calibri"/>
      <family val="2"/>
      <charset val="186"/>
      <scheme val="minor"/>
    </font>
    <font>
      <sz val="8"/>
      <name val="Calibri"/>
      <family val="2"/>
      <charset val="186"/>
    </font>
    <font>
      <sz val="11"/>
      <color rgb="FF1F497D"/>
      <name val="Calibri"/>
      <family val="2"/>
      <charset val="186"/>
    </font>
    <font>
      <i/>
      <u/>
      <sz val="11"/>
      <name val="Calibri"/>
      <family val="2"/>
      <charset val="186"/>
      <scheme val="minor"/>
    </font>
    <font>
      <sz val="10"/>
      <color rgb="FF1F497D"/>
      <name val="Arial"/>
      <family val="2"/>
      <charset val="186"/>
    </font>
    <font>
      <strike/>
      <sz val="10"/>
      <name val="Arial"/>
      <family val="2"/>
      <charset val="186"/>
    </font>
    <font>
      <b/>
      <u/>
      <sz val="12"/>
      <color theme="1"/>
      <name val="Arial"/>
      <family val="2"/>
      <charset val="186"/>
    </font>
    <font>
      <sz val="12"/>
      <color theme="1"/>
      <name val="Arial"/>
      <family val="2"/>
      <charset val="186"/>
    </font>
    <font>
      <b/>
      <sz val="12"/>
      <color theme="1"/>
      <name val="Arial"/>
      <family val="2"/>
      <charset val="186"/>
    </font>
    <font>
      <u/>
      <sz val="12"/>
      <color theme="1"/>
      <name val="Arial"/>
      <family val="2"/>
      <charset val="186"/>
    </font>
    <font>
      <sz val="10"/>
      <color rgb="FF00B0F0"/>
      <name val="Arial"/>
      <family val="2"/>
      <charset val="186"/>
    </font>
    <font>
      <sz val="12"/>
      <color rgb="FFFF0000"/>
      <name val="Arial"/>
      <family val="2"/>
      <charset val="186"/>
    </font>
    <font>
      <b/>
      <sz val="10"/>
      <color rgb="FFFF0000"/>
      <name val="Arial"/>
      <family val="2"/>
      <charset val="186"/>
    </font>
    <font>
      <sz val="10"/>
      <color rgb="FF00B050"/>
      <name val="Arial"/>
      <family val="2"/>
      <charset val="186"/>
    </font>
    <font>
      <sz val="12"/>
      <color rgb="FF00B050"/>
      <name val="Arial"/>
      <family val="2"/>
      <charset val="186"/>
    </font>
    <font>
      <sz val="10"/>
      <color rgb="FF0070C0"/>
      <name val="Arial"/>
      <family val="2"/>
    </font>
    <font>
      <sz val="9"/>
      <name val="Calibri"/>
      <family val="2"/>
      <charset val="186"/>
    </font>
    <font>
      <sz val="10"/>
      <color rgb="FF202020"/>
      <name val="Inherit"/>
    </font>
    <font>
      <sz val="11"/>
      <color rgb="FFFF0000"/>
      <name val="Calibri"/>
      <family val="2"/>
      <charset val="186"/>
    </font>
    <font>
      <sz val="9"/>
      <color theme="1"/>
      <name val="Arial"/>
      <family val="2"/>
      <charset val="186"/>
    </font>
    <font>
      <sz val="10"/>
      <name val="Arial"/>
      <family val="2"/>
      <charset val="186"/>
    </font>
    <font>
      <sz val="11"/>
      <color rgb="FF00B050"/>
      <name val="Calibri"/>
      <family val="2"/>
      <charset val="186"/>
      <scheme val="minor"/>
    </font>
    <font>
      <sz val="12"/>
      <color rgb="FF000000"/>
      <name val="Times New Roman"/>
      <family val="1"/>
      <charset val="186"/>
    </font>
    <font>
      <u/>
      <sz val="11"/>
      <color theme="10"/>
      <name val="Calibri"/>
      <family val="2"/>
      <charset val="186"/>
      <scheme val="minor"/>
    </font>
    <font>
      <u/>
      <sz val="9"/>
      <color theme="10"/>
      <name val="Calibri"/>
      <family val="2"/>
      <charset val="186"/>
      <scheme val="minor"/>
    </font>
    <font>
      <sz val="11"/>
      <color rgb="FF0070C0"/>
      <name val="Calibri"/>
      <family val="2"/>
      <charset val="186"/>
      <scheme val="minor"/>
    </font>
    <font>
      <sz val="11"/>
      <color rgb="FF0070C0"/>
      <name val="Calibri"/>
      <family val="2"/>
      <charset val="186"/>
    </font>
    <font>
      <sz val="9"/>
      <color rgb="FF0070C0"/>
      <name val="Calibri"/>
      <family val="2"/>
      <charset val="186"/>
      <scheme val="minor"/>
    </font>
    <font>
      <sz val="11"/>
      <color rgb="FF202020"/>
      <name val="Calibri"/>
      <family val="2"/>
      <charset val="186"/>
    </font>
    <font>
      <sz val="10"/>
      <color rgb="FF202020"/>
      <name val="Arial"/>
      <family val="2"/>
      <charset val="186"/>
    </font>
    <font>
      <b/>
      <sz val="11"/>
      <name val="Calibri"/>
      <family val="2"/>
      <charset val="186"/>
    </font>
    <font>
      <strike/>
      <sz val="11"/>
      <name val="Calibri"/>
      <family val="2"/>
      <charset val="186"/>
      <scheme val="minor"/>
    </font>
    <font>
      <strike/>
      <sz val="9"/>
      <name val="Calibri"/>
      <family val="2"/>
      <charset val="186"/>
      <scheme val="minor"/>
    </font>
    <font>
      <i/>
      <sz val="11"/>
      <color rgb="FFFF0000"/>
      <name val="Calibri"/>
      <family val="2"/>
      <charset val="186"/>
      <scheme val="minor"/>
    </font>
    <font>
      <sz val="12"/>
      <color rgb="FF1F497D"/>
      <name val="Times New Roman"/>
      <family val="1"/>
      <charset val="186"/>
    </font>
    <font>
      <i/>
      <sz val="10"/>
      <color theme="0" tint="-0.499984740745262"/>
      <name val="Arial"/>
      <family val="2"/>
      <charset val="186"/>
    </font>
    <font>
      <sz val="10"/>
      <color theme="1" tint="0.499984740745262"/>
      <name val="Arial"/>
      <family val="2"/>
      <charset val="186"/>
    </font>
    <font>
      <i/>
      <sz val="10"/>
      <color theme="1" tint="0.499984740745262"/>
      <name val="Arial"/>
      <family val="2"/>
      <charset val="186"/>
    </font>
    <font>
      <sz val="9"/>
      <name val="Arial"/>
      <family val="2"/>
      <charset val="186"/>
    </font>
    <font>
      <b/>
      <sz val="11"/>
      <color rgb="FF000000"/>
      <name val="Calibri"/>
      <family val="2"/>
      <charset val="186"/>
    </font>
  </fonts>
  <fills count="50">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45"/>
        <bgColor indexed="64"/>
      </patternFill>
    </fill>
    <fill>
      <patternFill patternType="solid">
        <fgColor indexed="44"/>
        <bgColor indexed="64"/>
      </patternFill>
    </fill>
    <fill>
      <patternFill patternType="solid">
        <fgColor theme="0"/>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rgb="FFFFFF00"/>
        <bgColor indexed="64"/>
      </patternFill>
    </fill>
    <fill>
      <patternFill patternType="solid">
        <fgColor indexed="42"/>
        <bgColor indexed="27"/>
      </patternFill>
    </fill>
    <fill>
      <patternFill patternType="solid">
        <fgColor theme="9" tint="0.59999389629810485"/>
        <bgColor indexed="64"/>
      </patternFill>
    </fill>
    <fill>
      <patternFill patternType="solid">
        <fgColor rgb="FF00B050"/>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CCFFCC"/>
        <bgColor indexed="27"/>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26"/>
      </patternFill>
    </fill>
    <fill>
      <patternFill patternType="solid">
        <fgColor indexed="49"/>
        <bgColor indexed="40"/>
      </patternFill>
    </fill>
    <fill>
      <patternFill patternType="solid">
        <fgColor indexed="53"/>
        <bgColor indexed="52"/>
      </patternFill>
    </fill>
    <fill>
      <patternFill patternType="solid">
        <fgColor theme="8" tint="0.59999389629810485"/>
        <bgColor indexed="64"/>
      </patternFill>
    </fill>
    <fill>
      <patternFill patternType="solid">
        <fgColor rgb="FFFFFF00"/>
        <bgColor indexed="27"/>
      </patternFill>
    </fill>
    <fill>
      <patternFill patternType="solid">
        <fgColor theme="7"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theme="0"/>
        <bgColor indexed="27"/>
      </patternFill>
    </fill>
  </fills>
  <borders count="3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8"/>
      </top>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s>
  <cellStyleXfs count="291">
    <xf numFmtId="0" fontId="0" fillId="0" borderId="0"/>
    <xf numFmtId="0" fontId="38" fillId="0" borderId="0"/>
    <xf numFmtId="0" fontId="47" fillId="0" borderId="0"/>
    <xf numFmtId="0" fontId="37" fillId="0" borderId="0"/>
    <xf numFmtId="0" fontId="38" fillId="0" borderId="0"/>
    <xf numFmtId="0" fontId="103" fillId="0" borderId="0" applyNumberFormat="0" applyFill="0" applyBorder="0" applyAlignment="0" applyProtection="0">
      <alignment vertical="top"/>
      <protection locked="0"/>
    </xf>
    <xf numFmtId="0" fontId="102" fillId="0" borderId="0"/>
    <xf numFmtId="0" fontId="38" fillId="0" borderId="0"/>
    <xf numFmtId="0" fontId="38" fillId="0" borderId="0"/>
    <xf numFmtId="0" fontId="38" fillId="0" borderId="0"/>
    <xf numFmtId="0" fontId="112" fillId="0" borderId="0"/>
    <xf numFmtId="0" fontId="127" fillId="0" borderId="0"/>
    <xf numFmtId="0" fontId="36" fillId="0" borderId="0"/>
    <xf numFmtId="0" fontId="38" fillId="0" borderId="0"/>
    <xf numFmtId="0" fontId="35" fillId="0" borderId="0"/>
    <xf numFmtId="0" fontId="34" fillId="0" borderId="0"/>
    <xf numFmtId="0" fontId="33" fillId="0" borderId="0"/>
    <xf numFmtId="0" fontId="32" fillId="0" borderId="0"/>
    <xf numFmtId="0" fontId="31" fillId="0" borderId="0"/>
    <xf numFmtId="0" fontId="30" fillId="0" borderId="0"/>
    <xf numFmtId="0" fontId="134" fillId="0" borderId="0"/>
    <xf numFmtId="0" fontId="64" fillId="19"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3"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7"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8" borderId="0" applyNumberFormat="0" applyBorder="0" applyAlignment="0" applyProtection="0"/>
    <xf numFmtId="0" fontId="135" fillId="29" borderId="0" applyNumberFormat="0" applyBorder="0" applyAlignment="0" applyProtection="0"/>
    <xf numFmtId="0" fontId="135" fillId="26" borderId="0" applyNumberFormat="0" applyBorder="0" applyAlignment="0" applyProtection="0"/>
    <xf numFmtId="0" fontId="135" fillId="27" borderId="0" applyNumberFormat="0" applyBorder="0" applyAlignment="0" applyProtection="0"/>
    <xf numFmtId="0" fontId="135" fillId="30" borderId="0" applyNumberFormat="0" applyBorder="0" applyAlignment="0" applyProtection="0"/>
    <xf numFmtId="0" fontId="135" fillId="31" borderId="0" applyNumberFormat="0" applyBorder="0" applyAlignment="0" applyProtection="0"/>
    <xf numFmtId="0" fontId="135" fillId="32" borderId="0" applyNumberFormat="0" applyBorder="0" applyAlignment="0" applyProtection="0"/>
    <xf numFmtId="0" fontId="135" fillId="33" borderId="0" applyNumberFormat="0" applyBorder="0" applyAlignment="0" applyProtection="0"/>
    <xf numFmtId="0" fontId="135" fillId="34" borderId="0" applyNumberFormat="0" applyBorder="0" applyAlignment="0" applyProtection="0"/>
    <xf numFmtId="0" fontId="135" fillId="35" borderId="0" applyNumberFormat="0" applyBorder="0" applyAlignment="0" applyProtection="0"/>
    <xf numFmtId="0" fontId="135" fillId="30" borderId="0" applyNumberFormat="0" applyBorder="0" applyAlignment="0" applyProtection="0"/>
    <xf numFmtId="0" fontId="135" fillId="31" borderId="0" applyNumberFormat="0" applyBorder="0" applyAlignment="0" applyProtection="0"/>
    <xf numFmtId="0" fontId="135" fillId="36" borderId="0" applyNumberFormat="0" applyBorder="0" applyAlignment="0" applyProtection="0"/>
    <xf numFmtId="0" fontId="136" fillId="20" borderId="0" applyNumberFormat="0" applyBorder="0" applyAlignment="0" applyProtection="0"/>
    <xf numFmtId="0" fontId="137" fillId="37" borderId="21" applyNumberFormat="0" applyAlignment="0" applyProtection="0"/>
    <xf numFmtId="0" fontId="138" fillId="38" borderId="22" applyNumberFormat="0" applyAlignment="0" applyProtection="0"/>
    <xf numFmtId="0" fontId="139" fillId="0" borderId="0" applyNumberFormat="0" applyFill="0" applyBorder="0" applyAlignment="0" applyProtection="0"/>
    <xf numFmtId="0" fontId="140" fillId="21" borderId="0" applyNumberFormat="0" applyBorder="0" applyAlignment="0" applyProtection="0"/>
    <xf numFmtId="0" fontId="141" fillId="0" borderId="23" applyNumberFormat="0" applyFill="0" applyAlignment="0" applyProtection="0"/>
    <xf numFmtId="0" fontId="142" fillId="0" borderId="24" applyNumberFormat="0" applyFill="0" applyAlignment="0" applyProtection="0"/>
    <xf numFmtId="0" fontId="143" fillId="0" borderId="25" applyNumberFormat="0" applyFill="0" applyAlignment="0" applyProtection="0"/>
    <xf numFmtId="0" fontId="143" fillId="0" borderId="0" applyNumberFormat="0" applyFill="0" applyBorder="0" applyAlignment="0" applyProtection="0"/>
    <xf numFmtId="0" fontId="145" fillId="24" borderId="21" applyNumberFormat="0" applyAlignment="0" applyProtection="0"/>
    <xf numFmtId="0" fontId="146" fillId="0" borderId="26" applyNumberFormat="0" applyFill="0" applyAlignment="0" applyProtection="0"/>
    <xf numFmtId="0" fontId="147" fillId="39" borderId="0" applyNumberFormat="0" applyBorder="0" applyAlignment="0" applyProtection="0"/>
    <xf numFmtId="0" fontId="38" fillId="40" borderId="27" applyNumberFormat="0" applyFont="0" applyAlignment="0" applyProtection="0"/>
    <xf numFmtId="0" fontId="148" fillId="37" borderId="28" applyNumberFormat="0" applyAlignment="0" applyProtection="0"/>
    <xf numFmtId="0" fontId="149" fillId="0" borderId="0" applyNumberFormat="0" applyFill="0" applyBorder="0" applyAlignment="0" applyProtection="0"/>
    <xf numFmtId="0" fontId="150" fillId="0" borderId="29" applyNumberFormat="0" applyFill="0" applyAlignment="0" applyProtection="0"/>
    <xf numFmtId="0" fontId="151" fillId="0" borderId="0" applyNumberFormat="0" applyFill="0" applyBorder="0" applyAlignment="0" applyProtection="0"/>
    <xf numFmtId="0" fontId="152" fillId="21" borderId="0" applyNumberFormat="0" applyBorder="0" applyAlignment="0" applyProtection="0"/>
    <xf numFmtId="0" fontId="144" fillId="0" borderId="0" applyNumberFormat="0" applyFill="0" applyBorder="0" applyAlignment="0" applyProtection="0">
      <alignment vertical="top"/>
      <protection locked="0"/>
    </xf>
    <xf numFmtId="9" fontId="38" fillId="0" borderId="0" applyFont="0" applyFill="0" applyBorder="0" applyAlignment="0" applyProtection="0"/>
    <xf numFmtId="0" fontId="153" fillId="31" borderId="0" applyNumberFormat="0" applyBorder="0" applyAlignment="0" applyProtection="0"/>
    <xf numFmtId="0" fontId="153" fillId="36" borderId="0" applyNumberFormat="0" applyBorder="0" applyAlignment="0" applyProtection="0"/>
    <xf numFmtId="0" fontId="38" fillId="40" borderId="27" applyNumberFormat="0" applyFont="0" applyAlignment="0" applyProtection="0"/>
    <xf numFmtId="0" fontId="123" fillId="19" borderId="0" applyNumberFormat="0" applyBorder="0" applyAlignment="0" applyProtection="0"/>
    <xf numFmtId="0" fontId="123" fillId="20" borderId="0" applyNumberFormat="0" applyBorder="0" applyAlignment="0" applyProtection="0"/>
    <xf numFmtId="0" fontId="123" fillId="21" borderId="0" applyNumberFormat="0" applyBorder="0" applyAlignment="0" applyProtection="0"/>
    <xf numFmtId="0" fontId="123" fillId="22" borderId="0" applyNumberFormat="0" applyBorder="0" applyAlignment="0" applyProtection="0"/>
    <xf numFmtId="0" fontId="123" fillId="23" borderId="0" applyNumberFormat="0" applyBorder="0" applyAlignment="0" applyProtection="0"/>
    <xf numFmtId="0" fontId="123" fillId="24" borderId="0" applyNumberFormat="0" applyBorder="0" applyAlignment="0" applyProtection="0"/>
    <xf numFmtId="0" fontId="123" fillId="25" borderId="0" applyNumberFormat="0" applyBorder="0" applyAlignment="0" applyProtection="0"/>
    <xf numFmtId="0" fontId="123" fillId="26" borderId="0" applyNumberFormat="0" applyBorder="0" applyAlignment="0" applyProtection="0"/>
    <xf numFmtId="0" fontId="123" fillId="27" borderId="0" applyNumberFormat="0" applyBorder="0" applyAlignment="0" applyProtection="0"/>
    <xf numFmtId="0" fontId="123" fillId="22" borderId="0" applyNumberFormat="0" applyBorder="0" applyAlignment="0" applyProtection="0"/>
    <xf numFmtId="0" fontId="123" fillId="25" borderId="0" applyNumberFormat="0" applyBorder="0" applyAlignment="0" applyProtection="0"/>
    <xf numFmtId="0" fontId="123" fillId="28" borderId="0" applyNumberFormat="0" applyBorder="0" applyAlignment="0" applyProtection="0"/>
    <xf numFmtId="0" fontId="153" fillId="29" borderId="0" applyNumberFormat="0" applyBorder="0" applyAlignment="0" applyProtection="0"/>
    <xf numFmtId="0" fontId="153" fillId="26" borderId="0" applyNumberFormat="0" applyBorder="0" applyAlignment="0" applyProtection="0"/>
    <xf numFmtId="0" fontId="153" fillId="27" borderId="0" applyNumberFormat="0" applyBorder="0" applyAlignment="0" applyProtection="0"/>
    <xf numFmtId="0" fontId="153" fillId="30" borderId="0" applyNumberFormat="0" applyBorder="0" applyAlignment="0" applyProtection="0"/>
    <xf numFmtId="0" fontId="153" fillId="31" borderId="0" applyNumberFormat="0" applyBorder="0" applyAlignment="0" applyProtection="0"/>
    <xf numFmtId="0" fontId="153" fillId="32" borderId="0" applyNumberFormat="0" applyBorder="0" applyAlignment="0" applyProtection="0"/>
    <xf numFmtId="0" fontId="153" fillId="33" borderId="0" applyNumberFormat="0" applyBorder="0" applyAlignment="0" applyProtection="0"/>
    <xf numFmtId="0" fontId="153" fillId="34" borderId="0" applyNumberFormat="0" applyBorder="0" applyAlignment="0" applyProtection="0"/>
    <xf numFmtId="0" fontId="153" fillId="35" borderId="0" applyNumberFormat="0" applyBorder="0" applyAlignment="0" applyProtection="0"/>
    <xf numFmtId="0" fontId="153" fillId="30" borderId="0" applyNumberFormat="0" applyBorder="0" applyAlignment="0" applyProtection="0"/>
    <xf numFmtId="0" fontId="153" fillId="31" borderId="0" applyNumberFormat="0" applyBorder="0" applyAlignment="0" applyProtection="0"/>
    <xf numFmtId="0" fontId="153" fillId="36" borderId="0" applyNumberFormat="0" applyBorder="0" applyAlignment="0" applyProtection="0"/>
    <xf numFmtId="0" fontId="155" fillId="20" borderId="0" applyNumberFormat="0" applyBorder="0" applyAlignment="0" applyProtection="0"/>
    <xf numFmtId="0" fontId="156" fillId="37" borderId="21" applyNumberFormat="0" applyAlignment="0" applyProtection="0"/>
    <xf numFmtId="0" fontId="157" fillId="38" borderId="22" applyNumberFormat="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6" fontId="166" fillId="0" borderId="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4" fontId="38" fillId="0" borderId="0" applyFont="0" applyFill="0" applyBorder="0" applyAlignment="0" applyProtection="0"/>
    <xf numFmtId="0" fontId="158" fillId="0" borderId="0" applyNumberFormat="0" applyFill="0" applyBorder="0" applyAlignment="0" applyProtection="0"/>
    <xf numFmtId="0" fontId="152" fillId="21" borderId="0" applyNumberFormat="0" applyBorder="0" applyAlignment="0" applyProtection="0"/>
    <xf numFmtId="0" fontId="152" fillId="41" borderId="0" applyNumberFormat="0" applyBorder="0" applyAlignment="0" applyProtection="0"/>
    <xf numFmtId="0" fontId="159" fillId="0" borderId="23" applyNumberFormat="0" applyFill="0" applyAlignment="0" applyProtection="0"/>
    <xf numFmtId="0" fontId="160" fillId="0" borderId="24" applyNumberFormat="0" applyFill="0" applyAlignment="0" applyProtection="0"/>
    <xf numFmtId="0" fontId="161" fillId="0" borderId="25" applyNumberFormat="0" applyFill="0" applyAlignment="0" applyProtection="0"/>
    <xf numFmtId="0" fontId="161" fillId="0" borderId="0" applyNumberFormat="0" applyFill="0" applyBorder="0" applyAlignment="0" applyProtection="0"/>
    <xf numFmtId="0" fontId="103" fillId="0" borderId="0" applyNumberFormat="0" applyFill="0" applyBorder="0" applyAlignment="0" applyProtection="0">
      <alignment vertical="top"/>
      <protection locked="0"/>
    </xf>
    <xf numFmtId="0" fontId="162" fillId="24" borderId="21" applyNumberFormat="0" applyAlignment="0" applyProtection="0"/>
    <xf numFmtId="0" fontId="163" fillId="0" borderId="26" applyNumberFormat="0" applyFill="0" applyAlignment="0" applyProtection="0"/>
    <xf numFmtId="0" fontId="164" fillId="39" borderId="0" applyNumberFormat="0" applyBorder="0" applyAlignment="0" applyProtection="0"/>
    <xf numFmtId="0" fontId="29" fillId="0" borderId="0"/>
    <xf numFmtId="0" fontId="29" fillId="0" borderId="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123" fillId="0" borderId="0"/>
    <xf numFmtId="0" fontId="29" fillId="0" borderId="0"/>
    <xf numFmtId="0" fontId="29" fillId="0" borderId="0"/>
    <xf numFmtId="0" fontId="29" fillId="0" borderId="0"/>
    <xf numFmtId="0" fontId="29" fillId="0" borderId="0"/>
    <xf numFmtId="0" fontId="29" fillId="0" borderId="0"/>
    <xf numFmtId="0" fontId="38" fillId="0" borderId="0"/>
    <xf numFmtId="0" fontId="29" fillId="0" borderId="0"/>
    <xf numFmtId="0" fontId="29" fillId="0" borderId="0"/>
    <xf numFmtId="0" fontId="29" fillId="0" borderId="0"/>
    <xf numFmtId="0" fontId="29" fillId="0" borderId="0"/>
    <xf numFmtId="0" fontId="41" fillId="0" borderId="0"/>
    <xf numFmtId="0" fontId="29" fillId="0" borderId="0"/>
    <xf numFmtId="0" fontId="29" fillId="0" borderId="0"/>
    <xf numFmtId="0" fontId="29" fillId="0" borderId="0"/>
    <xf numFmtId="0" fontId="38" fillId="0" borderId="0"/>
    <xf numFmtId="0" fontId="123" fillId="40" borderId="27" applyNumberFormat="0" applyFont="0" applyAlignment="0" applyProtection="0"/>
    <xf numFmtId="0" fontId="165" fillId="37" borderId="28" applyNumberFormat="0" applyAlignment="0" applyProtection="0"/>
    <xf numFmtId="9" fontId="38" fillId="0" borderId="0" applyFont="0" applyFill="0" applyBorder="0" applyAlignment="0" applyProtection="0"/>
    <xf numFmtId="0" fontId="153" fillId="42" borderId="0" applyNumberFormat="0" applyBorder="0" applyAlignment="0" applyProtection="0"/>
    <xf numFmtId="0" fontId="153" fillId="43" borderId="0" applyNumberFormat="0" applyBorder="0" applyAlignment="0" applyProtection="0"/>
    <xf numFmtId="0" fontId="149" fillId="0" borderId="0" applyNumberFormat="0" applyFill="0" applyBorder="0" applyAlignment="0" applyProtection="0"/>
    <xf numFmtId="0" fontId="154" fillId="0" borderId="29" applyNumberFormat="0" applyFill="0" applyAlignment="0" applyProtection="0"/>
    <xf numFmtId="0" fontId="122" fillId="0" borderId="0" applyNumberFormat="0" applyFill="0" applyBorder="0" applyAlignment="0" applyProtection="0"/>
    <xf numFmtId="0" fontId="38" fillId="40" borderId="27" applyNumberFormat="0" applyFont="0" applyAlignment="0" applyProtection="0"/>
    <xf numFmtId="0" fontId="29" fillId="0" borderId="0"/>
    <xf numFmtId="0" fontId="29" fillId="0" borderId="0"/>
    <xf numFmtId="9" fontId="38" fillId="0" borderId="0" applyFont="0" applyFill="0" applyBorder="0" applyAlignment="0" applyProtection="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38" fillId="0" borderId="0"/>
    <xf numFmtId="0" fontId="38" fillId="0" borderId="0"/>
    <xf numFmtId="0" fontId="18" fillId="0" borderId="0"/>
    <xf numFmtId="0" fontId="18" fillId="0" borderId="0"/>
    <xf numFmtId="0" fontId="18" fillId="0" borderId="0"/>
    <xf numFmtId="0" fontId="17" fillId="0" borderId="0"/>
    <xf numFmtId="0" fontId="16" fillId="0" borderId="0"/>
    <xf numFmtId="0" fontId="3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8" fillId="0" borderId="0"/>
    <xf numFmtId="0" fontId="13" fillId="0" borderId="0"/>
    <xf numFmtId="0" fontId="38" fillId="0" borderId="0"/>
    <xf numFmtId="0" fontId="38" fillId="0" borderId="0"/>
    <xf numFmtId="0" fontId="12" fillId="0" borderId="0"/>
    <xf numFmtId="0" fontId="9" fillId="0" borderId="0"/>
    <xf numFmtId="0" fontId="235" fillId="0" borderId="0" applyNumberFormat="0" applyFill="0" applyBorder="0" applyAlignment="0" applyProtection="0"/>
    <xf numFmtId="0" fontId="8" fillId="0" borderId="0"/>
    <xf numFmtId="0" fontId="106" fillId="0" borderId="0" applyNumberFormat="0" applyBorder="0" applyProtection="0"/>
    <xf numFmtId="0" fontId="108" fillId="0" borderId="0"/>
    <xf numFmtId="167" fontId="108" fillId="0" borderId="0" applyFont="0" applyFill="0" applyBorder="0" applyAlignment="0" applyProtection="0"/>
    <xf numFmtId="0" fontId="106" fillId="0" borderId="0" applyNumberFormat="0" applyBorder="0" applyProtection="0"/>
    <xf numFmtId="0" fontId="108" fillId="0" borderId="0" applyNumberFormat="0" applyFont="0" applyBorder="0" applyProtection="0"/>
    <xf numFmtId="0" fontId="106" fillId="0" borderId="0" applyNumberFormat="0" applyBorder="0" applyProtection="0"/>
    <xf numFmtId="0" fontId="108" fillId="0" borderId="0" applyNumberFormat="0" applyFont="0" applyBorder="0" applyProtection="0"/>
    <xf numFmtId="0" fontId="106" fillId="0" borderId="0" applyNumberFormat="0" applyBorder="0" applyProtection="0"/>
  </cellStyleXfs>
  <cellXfs count="1270">
    <xf numFmtId="0" fontId="0" fillId="0" borderId="0" xfId="0"/>
    <xf numFmtId="49" fontId="0" fillId="0" borderId="0" xfId="0" applyNumberFormat="1"/>
    <xf numFmtId="49" fontId="40" fillId="0" borderId="0" xfId="0" applyNumberFormat="1" applyFont="1" applyFill="1"/>
    <xf numFmtId="49" fontId="39" fillId="0" borderId="0" xfId="0" applyNumberFormat="1" applyFont="1" applyFill="1"/>
    <xf numFmtId="49" fontId="41" fillId="0" borderId="0" xfId="0" applyNumberFormat="1" applyFont="1" applyFill="1"/>
    <xf numFmtId="49" fontId="42" fillId="0" borderId="0" xfId="0" applyNumberFormat="1" applyFont="1" applyFill="1"/>
    <xf numFmtId="0" fontId="0" fillId="0" borderId="0" xfId="0" applyFill="1"/>
    <xf numFmtId="0" fontId="43" fillId="0" borderId="0" xfId="0" applyFont="1"/>
    <xf numFmtId="49" fontId="41" fillId="0" borderId="0" xfId="0" applyNumberFormat="1" applyFont="1" applyFill="1" applyAlignment="1">
      <alignment wrapText="1"/>
    </xf>
    <xf numFmtId="0" fontId="41" fillId="0" borderId="0" xfId="0" applyFont="1" applyFill="1"/>
    <xf numFmtId="49" fontId="41" fillId="0" borderId="0" xfId="0" applyNumberFormat="1" applyFont="1" applyFill="1" applyAlignment="1">
      <alignment horizontal="center" vertical="center" wrapText="1"/>
    </xf>
    <xf numFmtId="49" fontId="41" fillId="0" borderId="0" xfId="0" applyNumberFormat="1" applyFont="1" applyFill="1" applyAlignment="1">
      <alignment horizontal="center" vertical="center"/>
    </xf>
    <xf numFmtId="0" fontId="41" fillId="0" borderId="0" xfId="0" applyFont="1" applyFill="1" applyAlignment="1">
      <alignment horizontal="center" vertical="center" wrapText="1"/>
    </xf>
    <xf numFmtId="0" fontId="44" fillId="0" borderId="0" xfId="0" applyFont="1" applyAlignment="1">
      <alignment horizontal="right"/>
    </xf>
    <xf numFmtId="49" fontId="0" fillId="0" borderId="0" xfId="0" applyNumberFormat="1" applyFill="1"/>
    <xf numFmtId="49" fontId="38" fillId="0" borderId="0" xfId="0" applyNumberFormat="1" applyFont="1" applyFill="1"/>
    <xf numFmtId="0" fontId="43" fillId="0" borderId="0" xfId="0" applyFont="1" applyFill="1"/>
    <xf numFmtId="49" fontId="46" fillId="0" borderId="0" xfId="0" applyNumberFormat="1" applyFont="1" applyFill="1"/>
    <xf numFmtId="49" fontId="48" fillId="0" borderId="0" xfId="0" applyNumberFormat="1" applyFont="1" applyFill="1"/>
    <xf numFmtId="0" fontId="50" fillId="0" borderId="0" xfId="0" applyFont="1"/>
    <xf numFmtId="0" fontId="51" fillId="0" borderId="0" xfId="0" applyFont="1"/>
    <xf numFmtId="0" fontId="52" fillId="0" borderId="0" xfId="0" applyFont="1"/>
    <xf numFmtId="0" fontId="51" fillId="0" borderId="0" xfId="0" applyFont="1" applyFill="1"/>
    <xf numFmtId="0" fontId="51" fillId="0" borderId="0" xfId="0" applyFont="1" applyFill="1" applyAlignment="1">
      <alignment wrapText="1"/>
    </xf>
    <xf numFmtId="0" fontId="38" fillId="0" borderId="0" xfId="0" applyFont="1" applyFill="1" applyAlignment="1"/>
    <xf numFmtId="0" fontId="44" fillId="0" borderId="0" xfId="0" applyFont="1" applyFill="1" applyAlignment="1">
      <alignment horizontal="right"/>
    </xf>
    <xf numFmtId="49" fontId="49" fillId="0" borderId="0" xfId="0" applyNumberFormat="1" applyFont="1" applyFill="1"/>
    <xf numFmtId="49" fontId="55" fillId="0" borderId="0" xfId="0" applyNumberFormat="1" applyFont="1" applyFill="1"/>
    <xf numFmtId="49" fontId="56" fillId="0" borderId="0" xfId="0" applyNumberFormat="1" applyFont="1" applyFill="1" applyAlignment="1">
      <alignment wrapText="1"/>
    </xf>
    <xf numFmtId="0" fontId="57" fillId="0" borderId="0" xfId="0" applyFont="1" applyFill="1"/>
    <xf numFmtId="49" fontId="41" fillId="0" borderId="0" xfId="0" applyNumberFormat="1" applyFont="1" applyFill="1" applyAlignment="1"/>
    <xf numFmtId="0" fontId="55" fillId="0" borderId="0" xfId="0" applyFont="1"/>
    <xf numFmtId="49" fontId="41" fillId="0" borderId="0" xfId="0" applyNumberFormat="1" applyFont="1" applyFill="1" applyAlignment="1">
      <alignment vertical="center"/>
    </xf>
    <xf numFmtId="49" fontId="57" fillId="0" borderId="0" xfId="0" applyNumberFormat="1" applyFont="1" applyFill="1" applyAlignment="1">
      <alignment horizontal="right"/>
    </xf>
    <xf numFmtId="49" fontId="0" fillId="0" borderId="0" xfId="0" applyNumberFormat="1" applyFill="1" applyAlignment="1">
      <alignment horizontal="right"/>
    </xf>
    <xf numFmtId="0" fontId="58" fillId="0" borderId="0" xfId="0" applyFont="1" applyFill="1" applyAlignment="1">
      <alignment horizontal="center" wrapText="1"/>
    </xf>
    <xf numFmtId="49" fontId="41" fillId="0" borderId="0" xfId="0" applyNumberFormat="1" applyFont="1" applyFill="1" applyAlignment="1">
      <alignment horizontal="right"/>
    </xf>
    <xf numFmtId="49" fontId="0" fillId="0" borderId="0" xfId="0" quotePrefix="1" applyNumberFormat="1" applyFill="1" applyAlignment="1">
      <alignment horizontal="right"/>
    </xf>
    <xf numFmtId="49" fontId="0" fillId="0" borderId="0" xfId="0" applyNumberFormat="1" applyFill="1" applyAlignment="1">
      <alignment wrapText="1"/>
    </xf>
    <xf numFmtId="0" fontId="46" fillId="0" borderId="0" xfId="0" applyFont="1" applyFill="1"/>
    <xf numFmtId="0" fontId="49" fillId="0" borderId="0" xfId="0" applyFont="1" applyFill="1"/>
    <xf numFmtId="49" fontId="41" fillId="0" borderId="0" xfId="0" quotePrefix="1" applyNumberFormat="1" applyFont="1" applyFill="1" applyAlignment="1">
      <alignment horizontal="right"/>
    </xf>
    <xf numFmtId="49" fontId="43" fillId="0" borderId="0" xfId="0" applyNumberFormat="1" applyFont="1" applyFill="1" applyAlignment="1">
      <alignment horizontal="right"/>
    </xf>
    <xf numFmtId="0" fontId="46" fillId="0" borderId="0" xfId="0" applyFont="1"/>
    <xf numFmtId="49" fontId="64" fillId="0" borderId="0" xfId="0" applyNumberFormat="1" applyFont="1" applyFill="1" applyAlignment="1">
      <alignment horizontal="right"/>
    </xf>
    <xf numFmtId="0" fontId="49" fillId="0" borderId="0" xfId="0" applyFont="1"/>
    <xf numFmtId="0" fontId="51" fillId="0" borderId="1" xfId="0" applyFont="1" applyBorder="1" applyAlignment="1">
      <alignment horizontal="left" indent="1"/>
    </xf>
    <xf numFmtId="0" fontId="65" fillId="2" borderId="2" xfId="0" applyFont="1" applyFill="1" applyBorder="1" applyAlignment="1">
      <alignment wrapText="1"/>
    </xf>
    <xf numFmtId="0" fontId="65" fillId="2" borderId="2" xfId="0" applyFont="1" applyFill="1" applyBorder="1"/>
    <xf numFmtId="0" fontId="44" fillId="0" borderId="0" xfId="0" applyFont="1" applyAlignment="1">
      <alignment horizontal="right" indent="1"/>
    </xf>
    <xf numFmtId="0" fontId="51" fillId="0" borderId="0" xfId="0" applyFont="1" applyBorder="1" applyAlignment="1">
      <alignment horizontal="left" indent="1"/>
    </xf>
    <xf numFmtId="0" fontId="51" fillId="0" borderId="0" xfId="0" applyFont="1" applyAlignment="1">
      <alignment wrapText="1"/>
    </xf>
    <xf numFmtId="0" fontId="49" fillId="3" borderId="6" xfId="0" applyFont="1" applyFill="1" applyBorder="1" applyAlignment="1">
      <alignment horizontal="center" wrapText="1"/>
    </xf>
    <xf numFmtId="0" fontId="51" fillId="3" borderId="7" xfId="0" applyFont="1" applyFill="1" applyBorder="1" applyAlignment="1">
      <alignment wrapText="1"/>
    </xf>
    <xf numFmtId="0" fontId="51" fillId="3" borderId="5" xfId="0" applyFont="1" applyFill="1" applyBorder="1" applyAlignment="1">
      <alignment horizontal="left" indent="1"/>
    </xf>
    <xf numFmtId="0" fontId="65" fillId="2" borderId="8" xfId="0" applyFont="1" applyFill="1" applyBorder="1" applyAlignment="1">
      <alignment wrapText="1"/>
    </xf>
    <xf numFmtId="0" fontId="65" fillId="2" borderId="8" xfId="0" applyFont="1" applyFill="1" applyBorder="1"/>
    <xf numFmtId="0" fontId="51" fillId="0" borderId="2" xfId="0" applyFont="1" applyFill="1" applyBorder="1"/>
    <xf numFmtId="0" fontId="66" fillId="0" borderId="1" xfId="0" applyFont="1" applyBorder="1" applyAlignment="1">
      <alignment horizontal="left" indent="1"/>
    </xf>
    <xf numFmtId="0" fontId="65" fillId="4" borderId="1" xfId="0" applyFont="1" applyFill="1" applyBorder="1" applyAlignment="1">
      <alignment horizontal="left" indent="1"/>
    </xf>
    <xf numFmtId="0" fontId="67" fillId="0" borderId="1" xfId="0" applyFont="1" applyFill="1" applyBorder="1" applyAlignment="1">
      <alignment horizontal="left" indent="1"/>
    </xf>
    <xf numFmtId="0" fontId="51" fillId="0" borderId="9" xfId="0" applyFont="1" applyFill="1" applyBorder="1"/>
    <xf numFmtId="0" fontId="68" fillId="3" borderId="6" xfId="0" applyFont="1" applyFill="1" applyBorder="1" applyAlignment="1">
      <alignment horizontal="center" wrapText="1"/>
    </xf>
    <xf numFmtId="0" fontId="51" fillId="3" borderId="7" xfId="0" applyFont="1" applyFill="1" applyBorder="1"/>
    <xf numFmtId="0" fontId="66" fillId="3" borderId="5" xfId="0" applyFont="1" applyFill="1" applyBorder="1" applyAlignment="1">
      <alignment horizontal="left" indent="1"/>
    </xf>
    <xf numFmtId="0" fontId="69" fillId="2" borderId="8" xfId="0" applyFont="1" applyFill="1" applyBorder="1" applyAlignment="1">
      <alignment wrapText="1"/>
    </xf>
    <xf numFmtId="0" fontId="69" fillId="2" borderId="2" xfId="0" applyFont="1" applyFill="1" applyBorder="1" applyAlignment="1">
      <alignment wrapText="1"/>
    </xf>
    <xf numFmtId="0" fontId="70" fillId="0" borderId="2" xfId="0" applyFont="1" applyBorder="1" applyAlignment="1">
      <alignment wrapText="1"/>
    </xf>
    <xf numFmtId="0" fontId="71" fillId="0" borderId="1" xfId="0" applyFont="1" applyBorder="1" applyAlignment="1">
      <alignment horizontal="left" indent="1"/>
    </xf>
    <xf numFmtId="0" fontId="71" fillId="0" borderId="1" xfId="0" applyFont="1" applyBorder="1" applyAlignment="1">
      <alignment horizontal="left"/>
    </xf>
    <xf numFmtId="0" fontId="72" fillId="3" borderId="6" xfId="0" applyFont="1" applyFill="1" applyBorder="1" applyAlignment="1">
      <alignment horizontal="center" wrapText="1"/>
    </xf>
    <xf numFmtId="0" fontId="73" fillId="2" borderId="8" xfId="0" applyFont="1" applyFill="1" applyBorder="1" applyAlignment="1">
      <alignment wrapText="1"/>
    </xf>
    <xf numFmtId="0" fontId="73" fillId="2" borderId="2" xfId="0" applyFont="1" applyFill="1" applyBorder="1" applyAlignment="1">
      <alignment wrapText="1"/>
    </xf>
    <xf numFmtId="0" fontId="74" fillId="0" borderId="2" xfId="0" applyFont="1" applyBorder="1" applyAlignment="1">
      <alignment wrapText="1"/>
    </xf>
    <xf numFmtId="0" fontId="52" fillId="0" borderId="1" xfId="0" applyFont="1" applyBorder="1" applyAlignment="1">
      <alignment horizontal="left" indent="1"/>
    </xf>
    <xf numFmtId="0" fontId="74" fillId="0" borderId="0" xfId="0" applyFont="1"/>
    <xf numFmtId="49" fontId="74" fillId="0" borderId="0" xfId="0" applyNumberFormat="1" applyFont="1" applyFill="1" applyAlignment="1">
      <alignment wrapText="1"/>
    </xf>
    <xf numFmtId="0" fontId="52" fillId="0" borderId="1" xfId="0" applyFont="1" applyFill="1" applyBorder="1" applyAlignment="1">
      <alignment horizontal="left" indent="1"/>
    </xf>
    <xf numFmtId="0" fontId="74" fillId="0" borderId="2" xfId="0" applyFont="1" applyFill="1" applyBorder="1" applyAlignment="1">
      <alignment wrapText="1"/>
    </xf>
    <xf numFmtId="0" fontId="51" fillId="0" borderId="1" xfId="0" applyFont="1" applyFill="1" applyBorder="1" applyAlignment="1">
      <alignment horizontal="left" indent="1"/>
    </xf>
    <xf numFmtId="0" fontId="74" fillId="2" borderId="2" xfId="0" applyFont="1" applyFill="1" applyBorder="1" applyAlignment="1">
      <alignment wrapText="1"/>
    </xf>
    <xf numFmtId="49" fontId="73" fillId="2" borderId="0" xfId="0" applyNumberFormat="1" applyFont="1" applyFill="1" applyAlignment="1">
      <alignment wrapText="1"/>
    </xf>
    <xf numFmtId="49" fontId="74" fillId="0" borderId="2" xfId="0" applyNumberFormat="1" applyFont="1" applyFill="1" applyBorder="1" applyAlignment="1">
      <alignment wrapText="1"/>
    </xf>
    <xf numFmtId="49" fontId="73" fillId="2" borderId="2" xfId="0" applyNumberFormat="1" applyFont="1" applyFill="1" applyBorder="1" applyAlignment="1">
      <alignment wrapText="1"/>
    </xf>
    <xf numFmtId="0" fontId="74" fillId="0" borderId="9" xfId="0" applyFont="1" applyBorder="1" applyAlignment="1">
      <alignment wrapText="1"/>
    </xf>
    <xf numFmtId="0" fontId="75" fillId="3" borderId="6" xfId="0" applyFont="1" applyFill="1" applyBorder="1" applyAlignment="1">
      <alignment horizontal="center" wrapText="1"/>
    </xf>
    <xf numFmtId="0" fontId="76" fillId="2" borderId="8" xfId="0" applyFont="1" applyFill="1" applyBorder="1" applyAlignment="1">
      <alignment wrapText="1"/>
    </xf>
    <xf numFmtId="0" fontId="76" fillId="2" borderId="2" xfId="0" applyFont="1" applyFill="1" applyBorder="1" applyAlignment="1">
      <alignment wrapText="1"/>
    </xf>
    <xf numFmtId="0" fontId="77" fillId="0" borderId="2" xfId="0" applyFont="1" applyBorder="1" applyAlignment="1">
      <alignment wrapText="1"/>
    </xf>
    <xf numFmtId="0" fontId="77" fillId="0" borderId="2" xfId="0" applyFont="1" applyBorder="1"/>
    <xf numFmtId="49" fontId="77" fillId="0" borderId="0" xfId="0" applyNumberFormat="1" applyFont="1" applyFill="1"/>
    <xf numFmtId="0" fontId="76" fillId="0" borderId="2" xfId="0" applyFont="1" applyBorder="1" applyAlignment="1">
      <alignment wrapText="1"/>
    </xf>
    <xf numFmtId="0" fontId="65" fillId="0" borderId="2" xfId="0" applyFont="1" applyFill="1" applyBorder="1"/>
    <xf numFmtId="0" fontId="77" fillId="0" borderId="2" xfId="0" applyNumberFormat="1" applyFont="1" applyBorder="1" applyAlignment="1">
      <alignment wrapText="1"/>
    </xf>
    <xf numFmtId="0" fontId="77" fillId="0" borderId="2" xfId="0" applyFont="1" applyFill="1" applyBorder="1" applyAlignment="1">
      <alignment wrapText="1"/>
    </xf>
    <xf numFmtId="0" fontId="76" fillId="2" borderId="2" xfId="0" applyFont="1" applyFill="1" applyBorder="1" applyAlignment="1">
      <alignment horizontal="justify" vertical="top" wrapText="1"/>
    </xf>
    <xf numFmtId="0" fontId="65" fillId="2" borderId="2" xfId="0" applyFont="1" applyFill="1" applyBorder="1" applyAlignment="1">
      <alignment horizontal="right" vertical="top" wrapText="1"/>
    </xf>
    <xf numFmtId="0" fontId="51" fillId="0" borderId="2" xfId="0" applyFont="1" applyFill="1" applyBorder="1" applyAlignment="1"/>
    <xf numFmtId="49" fontId="77" fillId="0" borderId="0" xfId="0" applyNumberFormat="1" applyFont="1" applyFill="1" applyAlignment="1">
      <alignment wrapText="1"/>
    </xf>
    <xf numFmtId="0" fontId="77" fillId="0" borderId="0" xfId="0" applyFont="1"/>
    <xf numFmtId="0" fontId="51" fillId="0" borderId="8" xfId="0" applyFont="1" applyBorder="1" applyAlignment="1">
      <alignment horizontal="left" indent="1"/>
    </xf>
    <xf numFmtId="0" fontId="51" fillId="0" borderId="0" xfId="0" applyFont="1" applyBorder="1" applyAlignment="1">
      <alignment wrapText="1"/>
    </xf>
    <xf numFmtId="0" fontId="51" fillId="0" borderId="0" xfId="0" applyFont="1" applyFill="1" applyBorder="1"/>
    <xf numFmtId="0" fontId="51" fillId="0" borderId="0" xfId="0" applyFont="1" applyFill="1" applyBorder="1" applyAlignment="1">
      <alignment horizontal="left" indent="1"/>
    </xf>
    <xf numFmtId="0" fontId="78" fillId="0" borderId="11" xfId="0" applyFont="1" applyFill="1" applyBorder="1" applyAlignment="1">
      <alignment wrapText="1"/>
    </xf>
    <xf numFmtId="0" fontId="78" fillId="0" borderId="9" xfId="0" applyFont="1" applyFill="1" applyBorder="1"/>
    <xf numFmtId="0" fontId="51" fillId="0" borderId="9" xfId="0" applyFont="1" applyFill="1" applyBorder="1" applyAlignment="1">
      <alignment horizontal="left" indent="1"/>
    </xf>
    <xf numFmtId="0" fontId="78" fillId="0" borderId="12" xfId="0" applyFont="1" applyFill="1" applyBorder="1" applyAlignment="1">
      <alignment wrapText="1"/>
    </xf>
    <xf numFmtId="0" fontId="78" fillId="0" borderId="1" xfId="0" applyFont="1" applyFill="1" applyBorder="1"/>
    <xf numFmtId="0" fontId="78" fillId="0" borderId="13" xfId="0" applyFont="1" applyFill="1" applyBorder="1" applyAlignment="1">
      <alignment wrapText="1"/>
    </xf>
    <xf numFmtId="0" fontId="78" fillId="0" borderId="8" xfId="0" applyFont="1" applyFill="1" applyBorder="1"/>
    <xf numFmtId="0" fontId="51" fillId="0" borderId="8" xfId="0" applyFont="1" applyFill="1" applyBorder="1" applyAlignment="1">
      <alignment horizontal="left" indent="1"/>
    </xf>
    <xf numFmtId="0" fontId="51" fillId="0" borderId="12" xfId="0" applyFont="1" applyBorder="1" applyAlignment="1"/>
    <xf numFmtId="0" fontId="66" fillId="0" borderId="0" xfId="0" applyFont="1" applyFill="1" applyBorder="1" applyAlignment="1">
      <alignment wrapText="1"/>
    </xf>
    <xf numFmtId="0" fontId="51" fillId="0" borderId="0" xfId="0" applyFont="1" applyFill="1" applyBorder="1" applyAlignment="1">
      <alignment wrapText="1"/>
    </xf>
    <xf numFmtId="0" fontId="67" fillId="0" borderId="0" xfId="0" applyFont="1" applyFill="1" applyBorder="1" applyAlignment="1">
      <alignment wrapText="1"/>
    </xf>
    <xf numFmtId="0" fontId="71" fillId="0" borderId="0" xfId="0" applyFont="1" applyFill="1" applyBorder="1" applyAlignment="1">
      <alignment wrapText="1"/>
    </xf>
    <xf numFmtId="0" fontId="65" fillId="4" borderId="1" xfId="0" applyFont="1" applyFill="1" applyBorder="1" applyAlignment="1"/>
    <xf numFmtId="0" fontId="79" fillId="0" borderId="0" xfId="0" applyFont="1"/>
    <xf numFmtId="0" fontId="80" fillId="0" borderId="0" xfId="0" applyFont="1"/>
    <xf numFmtId="0" fontId="81" fillId="0" borderId="0" xfId="0" applyFont="1"/>
    <xf numFmtId="0" fontId="78" fillId="0" borderId="0" xfId="0" applyFont="1"/>
    <xf numFmtId="0" fontId="65" fillId="3" borderId="1" xfId="0" applyFont="1" applyFill="1" applyBorder="1" applyAlignment="1">
      <alignment horizontal="left" indent="1"/>
    </xf>
    <xf numFmtId="0" fontId="83" fillId="3" borderId="1" xfId="0" applyFont="1" applyFill="1" applyBorder="1" applyAlignment="1">
      <alignment horizontal="left" indent="1"/>
    </xf>
    <xf numFmtId="0" fontId="65" fillId="0" borderId="0" xfId="0" applyFont="1"/>
    <xf numFmtId="0" fontId="86" fillId="0" borderId="0" xfId="0" applyFont="1"/>
    <xf numFmtId="49" fontId="38" fillId="0" borderId="0" xfId="0" applyNumberFormat="1" applyFont="1" applyFill="1" applyAlignment="1">
      <alignment horizontal="right"/>
    </xf>
    <xf numFmtId="49" fontId="41" fillId="0" borderId="0" xfId="0" applyNumberFormat="1" applyFont="1" applyFill="1" applyBorder="1"/>
    <xf numFmtId="0" fontId="0" fillId="0" borderId="0" xfId="0" quotePrefix="1"/>
    <xf numFmtId="0" fontId="46" fillId="0" borderId="0" xfId="0" applyFont="1" applyAlignment="1"/>
    <xf numFmtId="0" fontId="49" fillId="0" borderId="0" xfId="0" applyFont="1" applyAlignment="1"/>
    <xf numFmtId="0" fontId="85" fillId="0" borderId="0" xfId="0" applyFont="1" applyBorder="1" applyAlignment="1">
      <alignment vertical="center" wrapText="1"/>
    </xf>
    <xf numFmtId="0" fontId="89" fillId="0" borderId="0" xfId="0" applyFont="1"/>
    <xf numFmtId="0" fontId="46" fillId="0" borderId="0" xfId="0" quotePrefix="1" applyFont="1"/>
    <xf numFmtId="49" fontId="46" fillId="0" borderId="0" xfId="0" quotePrefix="1" applyNumberFormat="1" applyFont="1" applyFill="1" applyAlignment="1">
      <alignment horizontal="right"/>
    </xf>
    <xf numFmtId="49" fontId="93" fillId="0" borderId="0" xfId="0" applyNumberFormat="1" applyFont="1" applyFill="1" applyAlignment="1">
      <alignment horizontal="right"/>
    </xf>
    <xf numFmtId="0" fontId="93" fillId="0" borderId="0" xfId="0" applyFont="1" applyFill="1"/>
    <xf numFmtId="0" fontId="48" fillId="0" borderId="0" xfId="0" applyFont="1" applyFill="1"/>
    <xf numFmtId="0" fontId="41" fillId="0" borderId="0" xfId="2" applyFont="1" applyFill="1" applyBorder="1"/>
    <xf numFmtId="0" fontId="0" fillId="0" borderId="0" xfId="0" applyFill="1" applyAlignment="1">
      <alignment vertical="center"/>
    </xf>
    <xf numFmtId="0" fontId="91" fillId="0" borderId="0" xfId="0" applyFont="1" applyFill="1"/>
    <xf numFmtId="49" fontId="45" fillId="0" borderId="0" xfId="0" applyNumberFormat="1" applyFont="1" applyFill="1" applyAlignment="1">
      <alignment horizontal="right"/>
    </xf>
    <xf numFmtId="0" fontId="39" fillId="0" borderId="0" xfId="0" applyFont="1" applyFill="1"/>
    <xf numFmtId="49" fontId="55" fillId="0" borderId="0" xfId="0" applyNumberFormat="1" applyFont="1" applyFill="1" applyAlignment="1">
      <alignment horizontal="right"/>
    </xf>
    <xf numFmtId="49" fontId="38" fillId="0" borderId="0" xfId="0" quotePrefix="1" applyNumberFormat="1" applyFont="1" applyFill="1" applyAlignment="1">
      <alignment horizontal="right"/>
    </xf>
    <xf numFmtId="49" fontId="93" fillId="0" borderId="0" xfId="0" applyNumberFormat="1" applyFont="1" applyFill="1" applyAlignment="1">
      <alignment horizontal="left"/>
    </xf>
    <xf numFmtId="0" fontId="77" fillId="0" borderId="0" xfId="0" applyFont="1" applyBorder="1" applyAlignment="1">
      <alignment wrapText="1"/>
    </xf>
    <xf numFmtId="0" fontId="59" fillId="0" borderId="0" xfId="0" applyFont="1" applyFill="1"/>
    <xf numFmtId="0" fontId="65" fillId="0" borderId="0" xfId="0" applyFont="1" applyFill="1"/>
    <xf numFmtId="0" fontId="41" fillId="0" borderId="0" xfId="0" applyFont="1"/>
    <xf numFmtId="49" fontId="96" fillId="0" borderId="0" xfId="0" applyNumberFormat="1" applyFont="1" applyFill="1"/>
    <xf numFmtId="0" fontId="48" fillId="0" borderId="0" xfId="0" applyFont="1"/>
    <xf numFmtId="49" fontId="97" fillId="0" borderId="0" xfId="0" applyNumberFormat="1" applyFont="1" applyFill="1"/>
    <xf numFmtId="0" fontId="98" fillId="0" borderId="0" xfId="1" applyFont="1"/>
    <xf numFmtId="0" fontId="38" fillId="0" borderId="0" xfId="1"/>
    <xf numFmtId="0" fontId="38" fillId="0" borderId="0" xfId="1" applyAlignment="1">
      <alignment horizontal="left"/>
    </xf>
    <xf numFmtId="0" fontId="49" fillId="0" borderId="0" xfId="1" applyFont="1" applyBorder="1"/>
    <xf numFmtId="0" fontId="49" fillId="0" borderId="0" xfId="1" applyFont="1" applyBorder="1" applyAlignment="1">
      <alignment horizontal="left"/>
    </xf>
    <xf numFmtId="0" fontId="38" fillId="0" borderId="0" xfId="1" applyBorder="1"/>
    <xf numFmtId="0" fontId="38" fillId="0" borderId="0" xfId="1" applyFont="1"/>
    <xf numFmtId="0" fontId="38" fillId="0" borderId="0" xfId="1" applyFont="1" applyAlignment="1">
      <alignment vertical="top"/>
    </xf>
    <xf numFmtId="0" fontId="41" fillId="0" borderId="0" xfId="1" applyFont="1" applyFill="1" applyBorder="1" applyAlignment="1">
      <alignment vertical="top" wrapText="1"/>
    </xf>
    <xf numFmtId="0" fontId="41" fillId="5" borderId="14" xfId="1" applyFont="1" applyFill="1" applyBorder="1" applyAlignment="1">
      <alignment vertical="top"/>
    </xf>
    <xf numFmtId="0" fontId="51" fillId="5" borderId="10" xfId="1" applyFont="1" applyFill="1" applyBorder="1" applyAlignment="1">
      <alignment horizontal="left" vertical="top" wrapText="1"/>
    </xf>
    <xf numFmtId="0" fontId="50" fillId="0" borderId="0" xfId="1" applyFont="1"/>
    <xf numFmtId="0" fontId="41" fillId="0" borderId="0" xfId="1" applyFont="1" applyFill="1" applyBorder="1" applyAlignment="1">
      <alignment vertical="top"/>
    </xf>
    <xf numFmtId="0" fontId="41" fillId="0" borderId="0" xfId="1" applyFont="1" applyFill="1" applyBorder="1" applyAlignment="1">
      <alignment horizontal="left" vertical="top"/>
    </xf>
    <xf numFmtId="0" fontId="41" fillId="0" borderId="0" xfId="1" applyFont="1" applyFill="1" applyBorder="1"/>
    <xf numFmtId="0" fontId="41" fillId="0" borderId="0" xfId="1" applyFont="1" applyFill="1" applyBorder="1" applyAlignment="1">
      <alignment horizontal="right" vertical="top" wrapText="1"/>
    </xf>
    <xf numFmtId="0" fontId="41" fillId="5" borderId="11" xfId="1" applyFont="1" applyFill="1" applyBorder="1" applyAlignment="1">
      <alignment vertical="top"/>
    </xf>
    <xf numFmtId="0" fontId="41" fillId="5" borderId="12" xfId="1" applyFont="1" applyFill="1" applyBorder="1" applyAlignment="1">
      <alignment vertical="top"/>
    </xf>
    <xf numFmtId="0" fontId="41" fillId="5" borderId="13" xfId="1" applyFont="1" applyFill="1" applyBorder="1" applyAlignment="1">
      <alignment vertical="top"/>
    </xf>
    <xf numFmtId="0" fontId="38" fillId="0" borderId="0" xfId="1" applyAlignment="1">
      <alignment vertical="top"/>
    </xf>
    <xf numFmtId="0" fontId="38" fillId="0" borderId="0" xfId="1" applyAlignment="1">
      <alignment horizontal="left" vertical="top"/>
    </xf>
    <xf numFmtId="0" fontId="51" fillId="0" borderId="0" xfId="1" applyFont="1"/>
    <xf numFmtId="0" fontId="51" fillId="5" borderId="10" xfId="1" applyFont="1" applyFill="1" applyBorder="1" applyAlignment="1">
      <alignment vertical="top" wrapText="1"/>
    </xf>
    <xf numFmtId="0" fontId="51" fillId="0" borderId="0" xfId="1" applyFont="1" applyFill="1" applyAlignment="1">
      <alignment vertical="top" wrapText="1"/>
    </xf>
    <xf numFmtId="0" fontId="51" fillId="0" borderId="0" xfId="1" applyFont="1" applyFill="1" applyAlignment="1">
      <alignment vertical="top"/>
    </xf>
    <xf numFmtId="0" fontId="51" fillId="0" borderId="0" xfId="1" applyFont="1" applyFill="1" applyAlignment="1">
      <alignment wrapText="1"/>
    </xf>
    <xf numFmtId="0" fontId="51" fillId="5" borderId="17" xfId="1" applyFont="1" applyFill="1" applyBorder="1" applyAlignment="1">
      <alignment horizontal="left"/>
    </xf>
    <xf numFmtId="0" fontId="51" fillId="0" borderId="0" xfId="1" applyFont="1" applyFill="1"/>
    <xf numFmtId="0" fontId="0" fillId="0" borderId="0" xfId="0" applyFont="1" applyFill="1"/>
    <xf numFmtId="0" fontId="99" fillId="0" borderId="0" xfId="0" applyFont="1"/>
    <xf numFmtId="0" fontId="46" fillId="0" borderId="0" xfId="0" applyFont="1" applyFill="1"/>
    <xf numFmtId="0" fontId="38" fillId="0" borderId="0" xfId="0" applyFont="1" applyFill="1"/>
    <xf numFmtId="0" fontId="38" fillId="0" borderId="0" xfId="0" applyFont="1" applyAlignment="1">
      <alignment vertical="center"/>
    </xf>
    <xf numFmtId="0" fontId="47" fillId="0" borderId="0" xfId="0" applyFont="1"/>
    <xf numFmtId="0" fontId="51" fillId="5" borderId="17" xfId="1" applyFont="1" applyFill="1" applyBorder="1" applyAlignment="1">
      <alignment horizontal="left" vertical="top" wrapText="1"/>
    </xf>
    <xf numFmtId="0" fontId="38" fillId="0" borderId="0" xfId="0" applyFont="1"/>
    <xf numFmtId="0" fontId="104" fillId="2" borderId="2" xfId="0" applyFont="1" applyFill="1" applyBorder="1" applyAlignment="1">
      <alignment wrapText="1"/>
    </xf>
    <xf numFmtId="0" fontId="104" fillId="2" borderId="2" xfId="0" applyFont="1" applyFill="1" applyBorder="1"/>
    <xf numFmtId="0" fontId="105" fillId="0" borderId="0" xfId="0" applyFont="1"/>
    <xf numFmtId="0" fontId="105" fillId="0" borderId="2" xfId="0" applyFont="1" applyBorder="1" applyAlignment="1">
      <alignment wrapText="1"/>
    </xf>
    <xf numFmtId="0" fontId="105" fillId="0" borderId="2" xfId="0" applyFont="1" applyFill="1" applyBorder="1"/>
    <xf numFmtId="0" fontId="65" fillId="2" borderId="2" xfId="0" applyFont="1" applyFill="1" applyBorder="1" applyAlignment="1">
      <alignment horizontal="right"/>
    </xf>
    <xf numFmtId="0" fontId="59" fillId="0" borderId="2" xfId="0" applyFont="1" applyBorder="1" applyAlignment="1">
      <alignment horizontal="right"/>
    </xf>
    <xf numFmtId="0" fontId="0" fillId="0" borderId="0" xfId="0" applyFill="1" applyAlignment="1">
      <alignment horizontal="left"/>
    </xf>
    <xf numFmtId="49" fontId="101" fillId="0" borderId="0" xfId="0" quotePrefix="1" applyNumberFormat="1" applyFont="1" applyFill="1" applyAlignment="1">
      <alignment horizontal="right"/>
    </xf>
    <xf numFmtId="0" fontId="51" fillId="0" borderId="0" xfId="4" applyFont="1" applyFill="1" applyAlignment="1">
      <alignment wrapText="1"/>
    </xf>
    <xf numFmtId="0" fontId="44" fillId="0" borderId="0" xfId="4" applyFont="1" applyAlignment="1">
      <alignment horizontal="right"/>
    </xf>
    <xf numFmtId="0" fontId="51" fillId="0" borderId="0" xfId="4" applyFont="1"/>
    <xf numFmtId="0" fontId="44" fillId="0" borderId="0" xfId="4" applyFont="1" applyAlignment="1">
      <alignment horizontal="right" indent="1"/>
    </xf>
    <xf numFmtId="49" fontId="39" fillId="0" borderId="0" xfId="4" applyNumberFormat="1" applyFont="1" applyFill="1" applyAlignment="1">
      <alignment horizontal="center" wrapText="1"/>
    </xf>
    <xf numFmtId="0" fontId="38" fillId="0" borderId="0" xfId="4" applyAlignment="1">
      <alignment horizontal="center"/>
    </xf>
    <xf numFmtId="0" fontId="51" fillId="0" borderId="0" xfId="4" applyFont="1" applyBorder="1" applyAlignment="1">
      <alignment horizontal="left" indent="1"/>
    </xf>
    <xf numFmtId="0" fontId="58" fillId="0" borderId="0" xfId="4" applyFont="1" applyFill="1" applyAlignment="1">
      <alignment horizontal="center" wrapText="1"/>
    </xf>
    <xf numFmtId="0" fontId="51" fillId="0" borderId="0" xfId="4" applyFont="1" applyAlignment="1">
      <alignment wrapText="1"/>
    </xf>
    <xf numFmtId="0" fontId="65" fillId="0" borderId="0" xfId="4" applyFont="1" applyAlignment="1">
      <alignment wrapText="1"/>
    </xf>
    <xf numFmtId="0" fontId="65" fillId="0" borderId="0" xfId="4" applyFont="1"/>
    <xf numFmtId="0" fontId="39" fillId="0" borderId="3" xfId="4" applyFont="1" applyFill="1" applyBorder="1" applyAlignment="1">
      <alignment horizontal="center" wrapText="1"/>
    </xf>
    <xf numFmtId="0" fontId="39" fillId="0" borderId="4" xfId="4" applyFont="1" applyFill="1" applyBorder="1" applyAlignment="1">
      <alignment horizontal="center"/>
    </xf>
    <xf numFmtId="0" fontId="65" fillId="0" borderId="5" xfId="4" applyFont="1" applyBorder="1" applyAlignment="1">
      <alignment horizontal="left" wrapText="1"/>
    </xf>
    <xf numFmtId="0" fontId="50" fillId="0" borderId="0" xfId="4" applyFont="1"/>
    <xf numFmtId="0" fontId="65" fillId="2" borderId="2" xfId="4" applyFont="1" applyFill="1" applyBorder="1" applyAlignment="1">
      <alignment wrapText="1"/>
    </xf>
    <xf numFmtId="0" fontId="65" fillId="2" borderId="2" xfId="4" applyFont="1" applyFill="1" applyBorder="1"/>
    <xf numFmtId="0" fontId="52" fillId="0" borderId="1" xfId="4" applyFont="1" applyBorder="1" applyAlignment="1">
      <alignment horizontal="left" indent="1"/>
    </xf>
    <xf numFmtId="0" fontId="52" fillId="2" borderId="2" xfId="4" applyFont="1" applyFill="1" applyBorder="1" applyAlignment="1"/>
    <xf numFmtId="0" fontId="65" fillId="2" borderId="2" xfId="4" applyFont="1" applyFill="1" applyBorder="1" applyAlignment="1"/>
    <xf numFmtId="0" fontId="51" fillId="0" borderId="1" xfId="4" applyFont="1" applyBorder="1" applyAlignment="1">
      <alignment horizontal="left" indent="1"/>
    </xf>
    <xf numFmtId="0" fontId="59" fillId="0" borderId="2" xfId="4" applyFont="1" applyBorder="1" applyAlignment="1">
      <alignment wrapText="1"/>
    </xf>
    <xf numFmtId="0" fontId="51" fillId="0" borderId="2" xfId="4" applyFont="1" applyFill="1" applyBorder="1"/>
    <xf numFmtId="0" fontId="65" fillId="3" borderId="1" xfId="4" applyFont="1" applyFill="1" applyBorder="1" applyAlignment="1">
      <alignment horizontal="left" indent="1"/>
    </xf>
    <xf numFmtId="0" fontId="51" fillId="0" borderId="2" xfId="4" applyFont="1" applyBorder="1" applyAlignment="1"/>
    <xf numFmtId="0" fontId="51" fillId="0" borderId="2" xfId="4" applyFont="1" applyFill="1" applyBorder="1" applyAlignment="1"/>
    <xf numFmtId="0" fontId="51" fillId="0" borderId="10" xfId="4" applyFont="1" applyBorder="1"/>
    <xf numFmtId="0" fontId="83" fillId="3" borderId="1" xfId="4" applyFont="1" applyFill="1" applyBorder="1" applyAlignment="1">
      <alignment horizontal="left" indent="1"/>
    </xf>
    <xf numFmtId="0" fontId="79" fillId="0" borderId="0" xfId="4" applyFont="1"/>
    <xf numFmtId="0" fontId="76" fillId="3" borderId="1" xfId="4" applyFont="1" applyFill="1" applyBorder="1" applyAlignment="1">
      <alignment horizontal="left" indent="1"/>
    </xf>
    <xf numFmtId="0" fontId="80" fillId="0" borderId="0" xfId="4" applyFont="1"/>
    <xf numFmtId="0" fontId="51" fillId="0" borderId="2" xfId="4" applyFont="1" applyBorder="1"/>
    <xf numFmtId="0" fontId="84" fillId="3" borderId="1" xfId="4" applyFont="1" applyFill="1" applyBorder="1" applyAlignment="1">
      <alignment horizontal="left" indent="1"/>
    </xf>
    <xf numFmtId="0" fontId="82" fillId="0" borderId="0" xfId="4" applyFont="1"/>
    <xf numFmtId="0" fontId="51" fillId="0" borderId="9" xfId="4" applyFont="1" applyBorder="1" applyAlignment="1"/>
    <xf numFmtId="0" fontId="51" fillId="0" borderId="9" xfId="4" applyFont="1" applyFill="1" applyBorder="1" applyAlignment="1"/>
    <xf numFmtId="0" fontId="65" fillId="2" borderId="2" xfId="4" applyFont="1" applyFill="1" applyBorder="1" applyAlignment="1">
      <alignment horizontal="justify" vertical="top" wrapText="1"/>
    </xf>
    <xf numFmtId="0" fontId="65" fillId="2" borderId="2" xfId="4" applyFont="1" applyFill="1" applyBorder="1" applyAlignment="1">
      <alignment horizontal="right" vertical="top" wrapText="1"/>
    </xf>
    <xf numFmtId="0" fontId="52" fillId="2" borderId="2" xfId="4" applyFont="1" applyFill="1" applyBorder="1" applyAlignment="1">
      <alignment horizontal="justify" vertical="top"/>
    </xf>
    <xf numFmtId="0" fontId="65" fillId="2" borderId="2" xfId="4" applyFont="1" applyFill="1" applyBorder="1" applyAlignment="1">
      <alignment horizontal="right" vertical="top"/>
    </xf>
    <xf numFmtId="0" fontId="51" fillId="0" borderId="2" xfId="4" applyFont="1" applyBorder="1" applyAlignment="1">
      <alignment horizontal="justify" vertical="top"/>
    </xf>
    <xf numFmtId="0" fontId="59" fillId="0" borderId="2" xfId="4" applyFont="1" applyFill="1" applyBorder="1" applyAlignment="1">
      <alignment horizontal="right" vertical="top"/>
    </xf>
    <xf numFmtId="0" fontId="59" fillId="0" borderId="10" xfId="4" applyFont="1" applyFill="1" applyBorder="1" applyAlignment="1">
      <alignment horizontal="right" vertical="top"/>
    </xf>
    <xf numFmtId="0" fontId="105" fillId="0" borderId="0" xfId="4" applyFont="1"/>
    <xf numFmtId="0" fontId="105" fillId="0" borderId="2" xfId="4" applyFont="1" applyBorder="1"/>
    <xf numFmtId="0" fontId="52" fillId="0" borderId="2" xfId="4" applyFont="1" applyBorder="1"/>
    <xf numFmtId="0" fontId="52" fillId="0" borderId="0" xfId="4" applyFont="1"/>
    <xf numFmtId="0" fontId="51" fillId="0" borderId="0" xfId="4" applyFont="1" applyFill="1"/>
    <xf numFmtId="0" fontId="65" fillId="0" borderId="0" xfId="4" applyFont="1" applyFill="1"/>
    <xf numFmtId="0" fontId="104" fillId="2" borderId="2" xfId="4" applyFont="1" applyFill="1" applyBorder="1" applyAlignment="1">
      <alignment wrapText="1"/>
    </xf>
    <xf numFmtId="0" fontId="104" fillId="2" borderId="2" xfId="4" applyFont="1" applyFill="1" applyBorder="1"/>
    <xf numFmtId="0" fontId="65" fillId="2" borderId="2" xfId="4" applyFont="1" applyFill="1" applyBorder="1" applyAlignment="1">
      <alignment horizontal="right"/>
    </xf>
    <xf numFmtId="0" fontId="105" fillId="0" borderId="2" xfId="4" applyFont="1" applyBorder="1" applyAlignment="1">
      <alignment wrapText="1"/>
    </xf>
    <xf numFmtId="0" fontId="105" fillId="0" borderId="2" xfId="4" applyFont="1" applyFill="1" applyBorder="1"/>
    <xf numFmtId="0" fontId="59" fillId="0" borderId="2" xfId="4" applyFont="1" applyBorder="1" applyAlignment="1">
      <alignment horizontal="right"/>
    </xf>
    <xf numFmtId="0" fontId="38" fillId="7" borderId="0" xfId="1" applyFill="1"/>
    <xf numFmtId="0" fontId="38" fillId="8" borderId="0" xfId="1" applyFill="1"/>
    <xf numFmtId="0" fontId="51" fillId="5" borderId="16" xfId="1" applyFont="1" applyFill="1" applyBorder="1" applyAlignment="1">
      <alignment vertical="top" wrapText="1"/>
    </xf>
    <xf numFmtId="0" fontId="51" fillId="5" borderId="15" xfId="1" applyFont="1" applyFill="1" applyBorder="1" applyAlignment="1">
      <alignment vertical="top" wrapText="1"/>
    </xf>
    <xf numFmtId="0" fontId="41" fillId="7" borderId="12" xfId="1" applyFont="1" applyFill="1" applyBorder="1" applyAlignment="1">
      <alignment vertical="top"/>
    </xf>
    <xf numFmtId="0" fontId="41" fillId="8" borderId="12" xfId="1" applyFont="1" applyFill="1" applyBorder="1" applyAlignment="1">
      <alignment vertical="top"/>
    </xf>
    <xf numFmtId="0" fontId="51" fillId="5" borderId="17" xfId="1" applyFont="1" applyFill="1" applyBorder="1" applyAlignment="1">
      <alignment vertical="top" wrapText="1"/>
    </xf>
    <xf numFmtId="0" fontId="41" fillId="7" borderId="13" xfId="1" applyFont="1" applyFill="1" applyBorder="1" applyAlignment="1">
      <alignment vertical="top"/>
    </xf>
    <xf numFmtId="0" fontId="41" fillId="7" borderId="11" xfId="1" applyFont="1" applyFill="1" applyBorder="1" applyAlignment="1">
      <alignment vertical="top"/>
    </xf>
    <xf numFmtId="0" fontId="51" fillId="5" borderId="16" xfId="1" applyFont="1" applyFill="1" applyBorder="1" applyAlignment="1">
      <alignment vertical="top"/>
    </xf>
    <xf numFmtId="0" fontId="51" fillId="5" borderId="15" xfId="1" applyFont="1" applyFill="1" applyBorder="1" applyAlignment="1">
      <alignment vertical="top"/>
    </xf>
    <xf numFmtId="0" fontId="41" fillId="8" borderId="11" xfId="1" applyFont="1" applyFill="1" applyBorder="1" applyAlignment="1">
      <alignment vertical="top"/>
    </xf>
    <xf numFmtId="0" fontId="38" fillId="5" borderId="16" xfId="1" applyFill="1" applyBorder="1" applyAlignment="1">
      <alignment vertical="top"/>
    </xf>
    <xf numFmtId="0" fontId="38" fillId="5" borderId="12" xfId="1" applyFill="1" applyBorder="1" applyAlignment="1">
      <alignment vertical="top"/>
    </xf>
    <xf numFmtId="0" fontId="38" fillId="5" borderId="15" xfId="1" applyFill="1" applyBorder="1" applyAlignment="1">
      <alignment vertical="top"/>
    </xf>
    <xf numFmtId="0" fontId="41" fillId="8" borderId="13" xfId="1" applyFont="1" applyFill="1" applyBorder="1" applyAlignment="1">
      <alignment vertical="top"/>
    </xf>
    <xf numFmtId="0" fontId="38" fillId="5" borderId="17" xfId="1" applyFill="1" applyBorder="1" applyAlignment="1">
      <alignment vertical="top"/>
    </xf>
    <xf numFmtId="49" fontId="41" fillId="0" borderId="0" xfId="0" applyNumberFormat="1" applyFont="1" applyFill="1" applyAlignment="1">
      <alignment wrapText="1"/>
    </xf>
    <xf numFmtId="0" fontId="51" fillId="0" borderId="1" xfId="0" applyFont="1" applyBorder="1" applyAlignment="1">
      <alignment horizontal="left"/>
    </xf>
    <xf numFmtId="0" fontId="77" fillId="0" borderId="0" xfId="0" applyFont="1" applyAlignment="1">
      <alignment wrapText="1"/>
    </xf>
    <xf numFmtId="0" fontId="107" fillId="0" borderId="0" xfId="0" applyFont="1"/>
    <xf numFmtId="49" fontId="41" fillId="0" borderId="0" xfId="0" applyNumberFormat="1" applyFont="1" applyFill="1" applyAlignment="1">
      <alignment wrapText="1"/>
    </xf>
    <xf numFmtId="0" fontId="108" fillId="0" borderId="0" xfId="0" applyFont="1"/>
    <xf numFmtId="0" fontId="49" fillId="0" borderId="0" xfId="0" applyFont="1"/>
    <xf numFmtId="49" fontId="38" fillId="0" borderId="0" xfId="0" applyNumberFormat="1" applyFont="1" applyAlignment="1">
      <alignment horizontal="right"/>
    </xf>
    <xf numFmtId="49" fontId="41" fillId="0" borderId="0" xfId="0" applyNumberFormat="1" applyFont="1" applyFill="1" applyAlignment="1">
      <alignment vertical="top"/>
    </xf>
    <xf numFmtId="49" fontId="38" fillId="0" borderId="0" xfId="0" applyNumberFormat="1" applyFont="1" applyFill="1" applyAlignment="1">
      <alignment horizontal="right" vertical="top"/>
    </xf>
    <xf numFmtId="0" fontId="46" fillId="0" borderId="0" xfId="0" applyFont="1" applyFill="1"/>
    <xf numFmtId="49" fontId="41" fillId="0" borderId="0" xfId="0" applyNumberFormat="1" applyFont="1" applyFill="1" applyAlignment="1">
      <alignment wrapText="1"/>
    </xf>
    <xf numFmtId="2" fontId="38" fillId="0" borderId="0" xfId="0" applyNumberFormat="1" applyFont="1"/>
    <xf numFmtId="0" fontId="38" fillId="0" borderId="0" xfId="4" applyFont="1"/>
    <xf numFmtId="0" fontId="49" fillId="0" borderId="0" xfId="4" applyFont="1"/>
    <xf numFmtId="0" fontId="38" fillId="10" borderId="18" xfId="4" applyFont="1" applyFill="1" applyBorder="1"/>
    <xf numFmtId="0" fontId="38" fillId="0" borderId="18" xfId="4" applyFont="1" applyBorder="1"/>
    <xf numFmtId="0" fontId="38" fillId="10" borderId="19" xfId="4" applyFont="1" applyFill="1" applyBorder="1"/>
    <xf numFmtId="0" fontId="38" fillId="0" borderId="19" xfId="4" applyFont="1" applyBorder="1"/>
    <xf numFmtId="0" fontId="49" fillId="10" borderId="0" xfId="4" applyFont="1" applyFill="1"/>
    <xf numFmtId="3" fontId="38" fillId="10" borderId="0" xfId="4" applyNumberFormat="1" applyFont="1" applyFill="1"/>
    <xf numFmtId="0" fontId="49" fillId="0" borderId="0" xfId="4" applyFont="1" applyAlignment="1">
      <alignment wrapText="1"/>
    </xf>
    <xf numFmtId="0" fontId="38" fillId="0" borderId="0" xfId="4" applyFont="1" applyFill="1"/>
    <xf numFmtId="0" fontId="49" fillId="0" borderId="0" xfId="4" applyFont="1" applyFill="1"/>
    <xf numFmtId="0" fontId="38" fillId="10" borderId="0" xfId="4" applyFont="1" applyFill="1"/>
    <xf numFmtId="49" fontId="38" fillId="10" borderId="0" xfId="4" applyNumberFormat="1" applyFont="1" applyFill="1"/>
    <xf numFmtId="2" fontId="38" fillId="0" borderId="0" xfId="0" applyNumberFormat="1" applyFont="1" applyFill="1"/>
    <xf numFmtId="49" fontId="59" fillId="0" borderId="0" xfId="0" applyNumberFormat="1" applyFont="1" applyFill="1" applyAlignment="1">
      <alignment horizontal="left"/>
    </xf>
    <xf numFmtId="49" fontId="59" fillId="0" borderId="0" xfId="0" applyNumberFormat="1" applyFont="1" applyFill="1" applyAlignment="1">
      <alignment horizontal="right"/>
    </xf>
    <xf numFmtId="49" fontId="109" fillId="0" borderId="0" xfId="0" applyNumberFormat="1" applyFont="1" applyFill="1"/>
    <xf numFmtId="0" fontId="109" fillId="0" borderId="0" xfId="0" applyFont="1" applyFill="1"/>
    <xf numFmtId="0" fontId="109" fillId="0" borderId="0" xfId="0" applyFont="1"/>
    <xf numFmtId="49" fontId="110" fillId="0" borderId="0" xfId="0" applyNumberFormat="1" applyFont="1" applyFill="1"/>
    <xf numFmtId="0" fontId="109" fillId="0" borderId="0" xfId="0" applyFont="1" applyFill="1" applyAlignment="1"/>
    <xf numFmtId="49" fontId="38" fillId="0" borderId="0" xfId="0" applyNumberFormat="1" applyFont="1" applyFill="1" applyAlignment="1">
      <alignment horizontal="center"/>
    </xf>
    <xf numFmtId="49" fontId="38" fillId="0" borderId="0" xfId="0" applyNumberFormat="1" applyFont="1"/>
    <xf numFmtId="49" fontId="0" fillId="0" borderId="0" xfId="0" applyNumberFormat="1" applyAlignment="1">
      <alignment horizontal="right"/>
    </xf>
    <xf numFmtId="0" fontId="41" fillId="0" borderId="0" xfId="0" applyFont="1" applyAlignment="1">
      <alignment horizontal="left"/>
    </xf>
    <xf numFmtId="0" fontId="41" fillId="9" borderId="0" xfId="0" applyFont="1" applyFill="1" applyAlignment="1">
      <alignment horizontal="left"/>
    </xf>
    <xf numFmtId="0" fontId="41" fillId="0" borderId="0" xfId="0" applyFont="1" applyFill="1" applyAlignment="1">
      <alignment horizontal="left"/>
    </xf>
    <xf numFmtId="0" fontId="107" fillId="0" borderId="0" xfId="0" applyFont="1" applyAlignment="1">
      <alignment horizontal="left"/>
    </xf>
    <xf numFmtId="0" fontId="46" fillId="0" borderId="0" xfId="0" applyFont="1"/>
    <xf numFmtId="0" fontId="38" fillId="0" borderId="0" xfId="0" applyFont="1" applyAlignment="1">
      <alignment horizontal="center"/>
    </xf>
    <xf numFmtId="0" fontId="0" fillId="0" borderId="0" xfId="0" applyAlignment="1">
      <alignment horizontal="center"/>
    </xf>
    <xf numFmtId="0" fontId="49" fillId="0" borderId="0" xfId="0" applyFont="1"/>
    <xf numFmtId="0" fontId="110" fillId="0" borderId="0" xfId="0" applyFont="1"/>
    <xf numFmtId="0" fontId="110" fillId="0" borderId="0" xfId="0" applyFont="1" applyFill="1"/>
    <xf numFmtId="49" fontId="0" fillId="0" borderId="0" xfId="0" applyNumberFormat="1" applyFill="1" applyAlignment="1">
      <alignment horizontal="center"/>
    </xf>
    <xf numFmtId="0" fontId="0" fillId="0" borderId="0" xfId="0" applyAlignment="1">
      <alignment horizontal="center" vertical="center"/>
    </xf>
    <xf numFmtId="0" fontId="38" fillId="0" borderId="0" xfId="0" applyFont="1" applyAlignment="1">
      <alignment horizontal="center" vertical="center"/>
    </xf>
    <xf numFmtId="0" fontId="0" fillId="0" borderId="0" xfId="0" applyAlignment="1">
      <alignment vertical="top"/>
    </xf>
    <xf numFmtId="0" fontId="38" fillId="0" borderId="0" xfId="0" applyFont="1" applyAlignment="1">
      <alignment horizontal="center" vertical="top" wrapText="1"/>
    </xf>
    <xf numFmtId="0" fontId="113" fillId="0" borderId="0" xfId="0" applyFont="1"/>
    <xf numFmtId="0" fontId="114" fillId="0" borderId="0" xfId="0" applyFont="1"/>
    <xf numFmtId="0" fontId="114" fillId="0" borderId="1" xfId="0" applyFont="1" applyBorder="1" applyAlignment="1">
      <alignment horizontal="left"/>
    </xf>
    <xf numFmtId="0" fontId="114" fillId="0" borderId="1" xfId="0" applyFont="1" applyBorder="1" applyAlignment="1">
      <alignment horizontal="left" wrapText="1"/>
    </xf>
    <xf numFmtId="0" fontId="114" fillId="0" borderId="0" xfId="0" applyFont="1" applyAlignment="1">
      <alignment wrapText="1"/>
    </xf>
    <xf numFmtId="0" fontId="65" fillId="0" borderId="1" xfId="0" applyFont="1" applyFill="1" applyBorder="1" applyAlignment="1">
      <alignment horizontal="left" indent="1"/>
    </xf>
    <xf numFmtId="49" fontId="101" fillId="0" borderId="0" xfId="0" applyNumberFormat="1" applyFont="1" applyFill="1" applyAlignment="1">
      <alignment horizontal="right"/>
    </xf>
    <xf numFmtId="0" fontId="101" fillId="0" borderId="0" xfId="0" applyFont="1"/>
    <xf numFmtId="0" fontId="41" fillId="12" borderId="0" xfId="0" applyFont="1" applyFill="1"/>
    <xf numFmtId="0" fontId="78" fillId="0" borderId="1" xfId="0" applyNumberFormat="1" applyFont="1" applyFill="1" applyBorder="1"/>
    <xf numFmtId="0" fontId="38" fillId="0" borderId="0" xfId="0" quotePrefix="1" applyFont="1" applyFill="1"/>
    <xf numFmtId="0" fontId="105" fillId="0" borderId="0" xfId="0" applyFont="1" applyFill="1"/>
    <xf numFmtId="0" fontId="51" fillId="0" borderId="0" xfId="1" applyFont="1" applyFill="1" applyBorder="1" applyAlignment="1">
      <alignment horizontal="left" vertical="top" wrapText="1"/>
    </xf>
    <xf numFmtId="49" fontId="41" fillId="0" borderId="0" xfId="0" applyNumberFormat="1" applyFont="1" applyFill="1" applyAlignment="1"/>
    <xf numFmtId="0" fontId="51" fillId="5" borderId="16" xfId="1" applyFont="1" applyFill="1" applyBorder="1" applyAlignment="1">
      <alignment horizontal="left" vertical="top" wrapText="1"/>
    </xf>
    <xf numFmtId="0" fontId="51" fillId="5" borderId="15" xfId="1" applyFont="1" applyFill="1" applyBorder="1" applyAlignment="1">
      <alignment horizontal="left" vertical="top" wrapText="1"/>
    </xf>
    <xf numFmtId="0" fontId="51" fillId="5" borderId="15" xfId="1" applyFont="1" applyFill="1" applyBorder="1" applyAlignment="1">
      <alignment horizontal="left" vertical="top"/>
    </xf>
    <xf numFmtId="0" fontId="38" fillId="5" borderId="15" xfId="1" applyFill="1" applyBorder="1" applyAlignment="1">
      <alignment horizontal="left" vertical="top"/>
    </xf>
    <xf numFmtId="0" fontId="38" fillId="5" borderId="17" xfId="1" applyFill="1" applyBorder="1" applyAlignment="1">
      <alignment horizontal="left" vertical="top"/>
    </xf>
    <xf numFmtId="0" fontId="110" fillId="0" borderId="0" xfId="1" applyFont="1"/>
    <xf numFmtId="14" fontId="38" fillId="0" borderId="0" xfId="1" applyNumberFormat="1"/>
    <xf numFmtId="0" fontId="51" fillId="0" borderId="0" xfId="1" applyFont="1" applyFill="1" applyBorder="1"/>
    <xf numFmtId="0" fontId="41" fillId="5" borderId="15" xfId="1" applyFont="1" applyFill="1" applyBorder="1" applyAlignment="1">
      <alignment horizontal="left" vertical="top"/>
    </xf>
    <xf numFmtId="0" fontId="38" fillId="0" borderId="0" xfId="1" applyFont="1" applyAlignment="1">
      <alignment vertical="top" wrapText="1"/>
    </xf>
    <xf numFmtId="0" fontId="38" fillId="5" borderId="15" xfId="1" applyFill="1" applyBorder="1" applyAlignment="1">
      <alignment vertical="top" wrapText="1"/>
    </xf>
    <xf numFmtId="0" fontId="38" fillId="0" borderId="0" xfId="1" applyFont="1" applyFill="1" applyAlignment="1">
      <alignment vertical="top"/>
    </xf>
    <xf numFmtId="0" fontId="50" fillId="0" borderId="0" xfId="1" applyFont="1" applyFill="1"/>
    <xf numFmtId="0" fontId="39" fillId="13" borderId="3" xfId="0" applyFont="1" applyFill="1" applyBorder="1" applyAlignment="1">
      <alignment horizontal="center" wrapText="1"/>
    </xf>
    <xf numFmtId="0" fontId="39" fillId="13" borderId="4" xfId="0" applyFont="1" applyFill="1" applyBorder="1" applyAlignment="1">
      <alignment horizontal="center"/>
    </xf>
    <xf numFmtId="0" fontId="65" fillId="13" borderId="5" xfId="0" applyFont="1" applyFill="1" applyBorder="1" applyAlignment="1">
      <alignment horizontal="left" wrapText="1"/>
    </xf>
    <xf numFmtId="0" fontId="59" fillId="0" borderId="2" xfId="0" applyFont="1" applyBorder="1" applyAlignment="1">
      <alignment wrapText="1"/>
    </xf>
    <xf numFmtId="0" fontId="59" fillId="0" borderId="2" xfId="0" applyFont="1" applyFill="1" applyBorder="1" applyAlignment="1">
      <alignment wrapText="1"/>
    </xf>
    <xf numFmtId="0" fontId="59" fillId="0" borderId="9" xfId="0" applyFont="1" applyFill="1" applyBorder="1" applyAlignment="1">
      <alignment wrapText="1"/>
    </xf>
    <xf numFmtId="0" fontId="59" fillId="0" borderId="2" xfId="0" applyFont="1" applyFill="1" applyBorder="1"/>
    <xf numFmtId="0" fontId="59" fillId="0" borderId="9" xfId="0" applyFont="1" applyFill="1" applyBorder="1"/>
    <xf numFmtId="0" fontId="118" fillId="3" borderId="1" xfId="0" applyFont="1" applyFill="1" applyBorder="1" applyAlignment="1">
      <alignment horizontal="left" indent="1"/>
    </xf>
    <xf numFmtId="0" fontId="119" fillId="0" borderId="0" xfId="0" applyFont="1"/>
    <xf numFmtId="0" fontId="119" fillId="0" borderId="2" xfId="0" applyFont="1" applyBorder="1" applyAlignment="1">
      <alignment wrapText="1"/>
    </xf>
    <xf numFmtId="0" fontId="119" fillId="0" borderId="2" xfId="0" applyFont="1" applyFill="1" applyBorder="1"/>
    <xf numFmtId="0" fontId="120" fillId="3" borderId="1" xfId="0" applyFont="1" applyFill="1" applyBorder="1" applyAlignment="1">
      <alignment horizontal="left" indent="1"/>
    </xf>
    <xf numFmtId="0" fontId="121" fillId="0" borderId="0" xfId="0" applyFont="1" applyAlignment="1">
      <alignment wrapText="1"/>
    </xf>
    <xf numFmtId="0" fontId="59" fillId="0" borderId="12" xfId="0" applyFont="1" applyBorder="1" applyAlignment="1">
      <alignment vertical="center" wrapText="1"/>
    </xf>
    <xf numFmtId="0" fontId="87" fillId="0" borderId="1" xfId="0" applyFont="1" applyFill="1" applyBorder="1" applyAlignment="1">
      <alignment horizontal="left" indent="1"/>
    </xf>
    <xf numFmtId="0" fontId="81" fillId="0" borderId="0" xfId="0" applyFont="1" applyFill="1"/>
    <xf numFmtId="0" fontId="77" fillId="0" borderId="1" xfId="0" applyFont="1" applyFill="1" applyBorder="1" applyAlignment="1">
      <alignment horizontal="left" indent="1"/>
    </xf>
    <xf numFmtId="0" fontId="65" fillId="11" borderId="1" xfId="0" applyFont="1" applyFill="1" applyBorder="1" applyAlignment="1">
      <alignment horizontal="left" indent="1"/>
    </xf>
    <xf numFmtId="0" fontId="88" fillId="0" borderId="1" xfId="0" applyFont="1" applyFill="1" applyBorder="1" applyAlignment="1">
      <alignment horizontal="left" indent="1"/>
    </xf>
    <xf numFmtId="0" fontId="50" fillId="0" borderId="0" xfId="0" applyFont="1" applyFill="1"/>
    <xf numFmtId="0" fontId="116" fillId="0" borderId="0" xfId="0" applyFont="1"/>
    <xf numFmtId="0" fontId="0" fillId="0" borderId="0" xfId="0" applyFont="1"/>
    <xf numFmtId="0" fontId="0" fillId="0" borderId="0" xfId="0" applyFont="1" applyFill="1" applyAlignment="1">
      <alignment horizontal="center" vertical="center"/>
    </xf>
    <xf numFmtId="0" fontId="116" fillId="13" borderId="2" xfId="0" applyFont="1" applyFill="1" applyBorder="1" applyAlignment="1">
      <alignment horizontal="center" vertical="top"/>
    </xf>
    <xf numFmtId="0" fontId="116" fillId="13" borderId="2" xfId="0" applyFont="1" applyFill="1" applyBorder="1" applyAlignment="1">
      <alignment horizontal="center" vertical="top" wrapText="1"/>
    </xf>
    <xf numFmtId="0" fontId="109" fillId="0" borderId="2" xfId="4" applyFont="1" applyFill="1" applyBorder="1" applyAlignment="1">
      <alignment horizontal="left" vertical="top" wrapText="1"/>
    </xf>
    <xf numFmtId="0" fontId="109" fillId="6" borderId="2" xfId="4" applyFont="1" applyFill="1" applyBorder="1" applyAlignment="1">
      <alignment horizontal="left" vertical="top" wrapText="1"/>
    </xf>
    <xf numFmtId="49" fontId="0" fillId="15" borderId="2" xfId="0" applyNumberFormat="1" applyFont="1" applyFill="1" applyBorder="1" applyAlignment="1">
      <alignment horizontal="right" vertical="center"/>
    </xf>
    <xf numFmtId="0" fontId="0" fillId="15" borderId="2" xfId="0" applyFont="1" applyFill="1" applyBorder="1" applyAlignment="1">
      <alignment vertical="center"/>
    </xf>
    <xf numFmtId="0" fontId="115" fillId="6" borderId="2" xfId="4" applyFont="1" applyFill="1" applyBorder="1" applyAlignment="1">
      <alignment horizontal="left" vertical="top" wrapText="1"/>
    </xf>
    <xf numFmtId="0" fontId="0" fillId="0" borderId="2" xfId="0" applyFont="1" applyBorder="1" applyAlignment="1">
      <alignment horizontal="left" vertical="top" wrapText="1"/>
    </xf>
    <xf numFmtId="49" fontId="0" fillId="16" borderId="2" xfId="0" applyNumberFormat="1" applyFont="1" applyFill="1" applyBorder="1" applyAlignment="1">
      <alignment horizontal="right" vertical="center"/>
    </xf>
    <xf numFmtId="0" fontId="109" fillId="6" borderId="2" xfId="4" applyFont="1" applyFill="1" applyBorder="1" applyAlignment="1">
      <alignment wrapText="1"/>
    </xf>
    <xf numFmtId="49" fontId="0" fillId="14" borderId="2" xfId="0" applyNumberFormat="1" applyFont="1" applyFill="1" applyBorder="1" applyAlignment="1">
      <alignment horizontal="right" vertical="center"/>
    </xf>
    <xf numFmtId="0" fontId="0" fillId="14" borderId="2" xfId="0" applyFont="1" applyFill="1" applyBorder="1" applyAlignment="1">
      <alignment horizontal="center" vertical="center"/>
    </xf>
    <xf numFmtId="49" fontId="0" fillId="11" borderId="2" xfId="0" applyNumberFormat="1" applyFont="1" applyFill="1" applyBorder="1" applyAlignment="1">
      <alignment horizontal="right" vertical="center"/>
    </xf>
    <xf numFmtId="0" fontId="0" fillId="11" borderId="2" xfId="0" applyFont="1" applyFill="1" applyBorder="1" applyAlignment="1">
      <alignment horizontal="center" vertical="center"/>
    </xf>
    <xf numFmtId="0" fontId="109" fillId="0" borderId="0" xfId="4" applyFont="1" applyFill="1" applyBorder="1" applyAlignment="1">
      <alignment horizontal="left" vertical="top" wrapText="1"/>
    </xf>
    <xf numFmtId="49" fontId="48" fillId="0" borderId="0" xfId="0" applyNumberFormat="1" applyFont="1" applyFill="1" applyAlignment="1">
      <alignment horizontal="right"/>
    </xf>
    <xf numFmtId="0" fontId="124" fillId="0" borderId="0" xfId="0" applyFont="1" applyFill="1"/>
    <xf numFmtId="49" fontId="48" fillId="0" borderId="0" xfId="0" applyNumberFormat="1" applyFont="1"/>
    <xf numFmtId="49" fontId="42" fillId="0" borderId="0" xfId="0" applyNumberFormat="1" applyFont="1" applyFill="1" applyAlignment="1">
      <alignment horizontal="left" indent="2"/>
    </xf>
    <xf numFmtId="49" fontId="42" fillId="0" borderId="0" xfId="0" applyNumberFormat="1" applyFont="1" applyFill="1" applyAlignment="1">
      <alignment horizontal="left" indent="3"/>
    </xf>
    <xf numFmtId="49" fontId="42" fillId="0" borderId="0" xfId="0" applyNumberFormat="1" applyFont="1" applyFill="1" applyAlignment="1">
      <alignment horizontal="left"/>
    </xf>
    <xf numFmtId="49" fontId="38" fillId="0" borderId="0" xfId="0" quotePrefix="1" applyNumberFormat="1" applyFont="1"/>
    <xf numFmtId="49" fontId="41" fillId="0" borderId="0" xfId="0" applyNumberFormat="1" applyFont="1" applyFill="1" applyAlignment="1"/>
    <xf numFmtId="0" fontId="46" fillId="0" borderId="0" xfId="0" applyFont="1"/>
    <xf numFmtId="0" fontId="49" fillId="0" borderId="0" xfId="0" applyFont="1" applyAlignment="1"/>
    <xf numFmtId="0" fontId="38" fillId="0" borderId="0" xfId="0" applyFont="1" applyAlignment="1"/>
    <xf numFmtId="0" fontId="49" fillId="10" borderId="0" xfId="0" applyFont="1" applyFill="1"/>
    <xf numFmtId="3" fontId="38" fillId="10" borderId="0" xfId="0" applyNumberFormat="1" applyFont="1" applyFill="1"/>
    <xf numFmtId="3" fontId="49" fillId="10" borderId="0" xfId="0" applyNumberFormat="1" applyFont="1" applyFill="1"/>
    <xf numFmtId="3" fontId="38" fillId="17" borderId="0" xfId="0" applyNumberFormat="1" applyFont="1" applyFill="1"/>
    <xf numFmtId="49" fontId="41" fillId="0" borderId="0" xfId="0" applyNumberFormat="1" applyFont="1" applyFill="1" applyAlignment="1">
      <alignment wrapText="1"/>
    </xf>
    <xf numFmtId="49" fontId="41" fillId="0" borderId="0" xfId="0" applyNumberFormat="1" applyFont="1" applyFill="1" applyAlignment="1"/>
    <xf numFmtId="0" fontId="41" fillId="0" borderId="0" xfId="2" applyFont="1" applyFill="1" applyBorder="1" applyAlignment="1">
      <alignment horizontal="left" wrapText="1"/>
    </xf>
    <xf numFmtId="0" fontId="99" fillId="0" borderId="0" xfId="0" applyFont="1" applyAlignment="1"/>
    <xf numFmtId="49" fontId="0" fillId="0" borderId="0" xfId="0" applyNumberFormat="1" applyAlignment="1">
      <alignment horizontal="left" vertical="top" wrapText="1"/>
    </xf>
    <xf numFmtId="0" fontId="95" fillId="0" borderId="0" xfId="0" applyFont="1" applyFill="1"/>
    <xf numFmtId="0" fontId="41" fillId="0" borderId="0" xfId="2" applyFont="1" applyFill="1" applyBorder="1" applyAlignment="1">
      <alignment horizontal="left" wrapText="1"/>
    </xf>
    <xf numFmtId="49" fontId="132" fillId="0" borderId="0" xfId="0" applyNumberFormat="1" applyFont="1" applyFill="1"/>
    <xf numFmtId="49" fontId="115" fillId="0" borderId="0" xfId="0" applyNumberFormat="1" applyFont="1" applyFill="1"/>
    <xf numFmtId="0" fontId="115" fillId="0" borderId="0" xfId="0" applyFont="1"/>
    <xf numFmtId="0" fontId="129" fillId="0" borderId="0" xfId="0" applyFont="1"/>
    <xf numFmtId="0" fontId="49" fillId="0" borderId="0" xfId="0" applyFont="1"/>
    <xf numFmtId="0" fontId="41" fillId="0" borderId="0" xfId="2" applyFont="1" applyFill="1" applyBorder="1" applyAlignment="1">
      <alignment horizontal="left" wrapText="1"/>
    </xf>
    <xf numFmtId="0" fontId="133" fillId="0" borderId="0" xfId="4" applyFont="1"/>
    <xf numFmtId="0" fontId="38" fillId="0" borderId="0" xfId="4" applyFont="1" applyAlignment="1">
      <alignment horizontal="center"/>
    </xf>
    <xf numFmtId="0" fontId="41" fillId="0" borderId="0" xfId="4" applyFont="1"/>
    <xf numFmtId="0" fontId="133" fillId="18" borderId="20" xfId="4" applyFont="1" applyFill="1" applyBorder="1" applyAlignment="1">
      <alignment horizontal="left" vertical="top"/>
    </xf>
    <xf numFmtId="0" fontId="133" fillId="18" borderId="20" xfId="4" applyFont="1" applyFill="1" applyBorder="1" applyAlignment="1">
      <alignment horizontal="center" vertical="top"/>
    </xf>
    <xf numFmtId="0" fontId="133" fillId="18" borderId="20" xfId="4" applyFont="1" applyFill="1" applyBorder="1" applyAlignment="1">
      <alignment horizontal="center" vertical="top" wrapText="1"/>
    </xf>
    <xf numFmtId="0" fontId="38" fillId="0" borderId="0" xfId="4" applyBorder="1"/>
    <xf numFmtId="49" fontId="38" fillId="0" borderId="0" xfId="4" quotePrefix="1" applyNumberFormat="1" applyFont="1" applyBorder="1" applyAlignment="1">
      <alignment horizontal="center"/>
    </xf>
    <xf numFmtId="0" fontId="38" fillId="0" borderId="0" xfId="4" applyFont="1" applyBorder="1" applyAlignment="1">
      <alignment horizontal="center"/>
    </xf>
    <xf numFmtId="49" fontId="38" fillId="0" borderId="0" xfId="4" applyNumberFormat="1" applyFont="1" applyBorder="1" applyAlignment="1">
      <alignment horizontal="center"/>
    </xf>
    <xf numFmtId="0" fontId="38" fillId="0" borderId="0" xfId="4" applyBorder="1" applyAlignment="1">
      <alignment horizontal="left"/>
    </xf>
    <xf numFmtId="0" fontId="38" fillId="0" borderId="0" xfId="4" applyFont="1" applyBorder="1" applyAlignment="1">
      <alignment horizontal="left" indent="2"/>
    </xf>
    <xf numFmtId="0" fontId="38" fillId="0" borderId="0" xfId="4" applyFont="1" applyBorder="1"/>
    <xf numFmtId="0" fontId="48" fillId="0" borderId="0" xfId="4" applyFont="1" applyBorder="1" applyAlignment="1">
      <alignment horizontal="center"/>
    </xf>
    <xf numFmtId="0" fontId="48" fillId="0" borderId="0" xfId="4" applyFont="1" applyBorder="1"/>
    <xf numFmtId="0" fontId="38" fillId="0" borderId="0" xfId="4" applyAlignment="1">
      <alignment horizontal="left" indent="2"/>
    </xf>
    <xf numFmtId="49" fontId="38" fillId="0" borderId="0" xfId="4" applyNumberFormat="1" applyFont="1" applyFill="1" applyBorder="1" applyAlignment="1">
      <alignment horizontal="center"/>
    </xf>
    <xf numFmtId="0" fontId="38" fillId="0" borderId="0" xfId="4" applyFont="1" applyAlignment="1">
      <alignment horizontal="left" indent="4"/>
    </xf>
    <xf numFmtId="0" fontId="38" fillId="0" borderId="0" xfId="4" applyAlignment="1">
      <alignment horizontal="left" indent="4"/>
    </xf>
    <xf numFmtId="0" fontId="38" fillId="0" borderId="0" xfId="4" applyNumberFormat="1" applyFont="1" applyBorder="1" applyAlignment="1">
      <alignment horizontal="center"/>
    </xf>
    <xf numFmtId="0" fontId="38" fillId="0" borderId="0" xfId="4" applyFont="1" applyBorder="1" applyAlignment="1">
      <alignment horizontal="left"/>
    </xf>
    <xf numFmtId="0" fontId="38" fillId="0" borderId="0" xfId="4"/>
    <xf numFmtId="0" fontId="38" fillId="0" borderId="0" xfId="4" applyFont="1" applyAlignment="1">
      <alignment horizontal="left" indent="2"/>
    </xf>
    <xf numFmtId="0" fontId="38" fillId="0" borderId="0" xfId="4" applyAlignment="1">
      <alignment horizontal="left"/>
    </xf>
    <xf numFmtId="0" fontId="41" fillId="0" borderId="0" xfId="2" applyFont="1" applyFill="1" applyBorder="1" applyAlignment="1">
      <alignment horizontal="left" wrapText="1"/>
    </xf>
    <xf numFmtId="0" fontId="38" fillId="0" borderId="0" xfId="20" applyNumberFormat="1" applyFont="1" applyFill="1" applyBorder="1" applyAlignment="1" applyProtection="1">
      <alignment horizontal="left" vertical="top"/>
    </xf>
    <xf numFmtId="49" fontId="41" fillId="0" borderId="0" xfId="0" applyNumberFormat="1" applyFont="1" applyFill="1" applyAlignment="1">
      <alignment wrapText="1"/>
    </xf>
    <xf numFmtId="0" fontId="0" fillId="0" borderId="0" xfId="0" applyAlignment="1">
      <alignment horizontal="center"/>
    </xf>
    <xf numFmtId="49" fontId="41" fillId="0" borderId="0" xfId="0" applyNumberFormat="1" applyFont="1" applyFill="1" applyAlignment="1">
      <alignment horizontal="left"/>
    </xf>
    <xf numFmtId="49" fontId="41" fillId="0" borderId="0" xfId="0" applyNumberFormat="1" applyFont="1" applyFill="1" applyAlignment="1">
      <alignment wrapText="1"/>
    </xf>
    <xf numFmtId="49" fontId="41" fillId="0" borderId="0" xfId="0" applyNumberFormat="1" applyFont="1" applyFill="1" applyAlignment="1">
      <alignment horizontal="left"/>
    </xf>
    <xf numFmtId="49" fontId="41" fillId="0" borderId="0" xfId="0" applyNumberFormat="1" applyFont="1" applyFill="1" applyAlignment="1">
      <alignment horizontal="right" wrapText="1"/>
    </xf>
    <xf numFmtId="49" fontId="41" fillId="0" borderId="0" xfId="0" applyNumberFormat="1" applyFont="1" applyFill="1" applyAlignment="1">
      <alignment horizontal="left"/>
    </xf>
    <xf numFmtId="49" fontId="41" fillId="0" borderId="0" xfId="0" applyNumberFormat="1" applyFont="1" applyFill="1" applyAlignment="1">
      <alignment horizontal="left"/>
    </xf>
    <xf numFmtId="49" fontId="41" fillId="0" borderId="0" xfId="0" applyNumberFormat="1" applyFont="1" applyFill="1" applyAlignment="1">
      <alignment horizontal="left"/>
    </xf>
    <xf numFmtId="49" fontId="41" fillId="0" borderId="0" xfId="0" applyNumberFormat="1" applyFont="1" applyFill="1" applyAlignment="1">
      <alignment horizontal="left"/>
    </xf>
    <xf numFmtId="49" fontId="41" fillId="0" borderId="0" xfId="0" applyNumberFormat="1" applyFont="1" applyFill="1" applyAlignment="1">
      <alignment wrapText="1"/>
    </xf>
    <xf numFmtId="49" fontId="0" fillId="0" borderId="0" xfId="0" applyNumberFormat="1" applyAlignment="1">
      <alignment wrapText="1"/>
    </xf>
    <xf numFmtId="49" fontId="41" fillId="0" borderId="0" xfId="0" applyNumberFormat="1" applyFont="1" applyFill="1" applyAlignment="1">
      <alignment horizontal="left"/>
    </xf>
    <xf numFmtId="0" fontId="41" fillId="0" borderId="0" xfId="2" applyFont="1" applyFill="1" applyBorder="1" applyAlignment="1">
      <alignment horizontal="left" wrapText="1"/>
    </xf>
    <xf numFmtId="0" fontId="0" fillId="0" borderId="0" xfId="0" applyAlignment="1">
      <alignment horizontal="center"/>
    </xf>
    <xf numFmtId="0" fontId="0" fillId="0" borderId="0" xfId="0" applyAlignment="1">
      <alignment horizontal="center"/>
    </xf>
    <xf numFmtId="0" fontId="48" fillId="0" borderId="0" xfId="0" applyFont="1" applyAlignment="1">
      <alignment horizontal="left"/>
    </xf>
    <xf numFmtId="49" fontId="48" fillId="0" borderId="0" xfId="0" applyNumberFormat="1" applyFont="1" applyFill="1" applyAlignment="1">
      <alignment horizontal="left" indent="3"/>
    </xf>
    <xf numFmtId="0" fontId="41" fillId="0" borderId="0" xfId="2" applyFont="1" applyFill="1" applyBorder="1" applyAlignment="1">
      <alignment horizontal="left" wrapText="1"/>
    </xf>
    <xf numFmtId="49" fontId="41" fillId="0" borderId="0" xfId="0" applyNumberFormat="1" applyFont="1" applyFill="1" applyAlignment="1">
      <alignment wrapText="1"/>
    </xf>
    <xf numFmtId="49" fontId="41" fillId="0" borderId="0" xfId="0" applyNumberFormat="1" applyFont="1" applyFill="1" applyAlignment="1">
      <alignment horizontal="left"/>
    </xf>
    <xf numFmtId="49" fontId="41" fillId="0" borderId="0" xfId="0" applyNumberFormat="1" applyFont="1" applyFill="1" applyAlignment="1">
      <alignment horizontal="left"/>
    </xf>
    <xf numFmtId="49" fontId="41" fillId="0" borderId="0" xfId="0" applyNumberFormat="1" applyFont="1" applyFill="1" applyAlignment="1">
      <alignment horizontal="left"/>
    </xf>
    <xf numFmtId="0" fontId="46" fillId="0" borderId="0" xfId="0" applyFont="1" applyFill="1"/>
    <xf numFmtId="0" fontId="41" fillId="0" borderId="0" xfId="2" applyFont="1" applyFill="1" applyBorder="1" applyAlignment="1">
      <alignment horizontal="left" wrapText="1"/>
    </xf>
    <xf numFmtId="0" fontId="41" fillId="0" borderId="0" xfId="2" applyFont="1" applyFill="1" applyBorder="1" applyAlignment="1">
      <alignment horizontal="left" wrapText="1"/>
    </xf>
    <xf numFmtId="0" fontId="41" fillId="0" borderId="0" xfId="2" applyFont="1" applyFill="1" applyBorder="1" applyAlignment="1">
      <alignment horizontal="left" wrapText="1"/>
    </xf>
    <xf numFmtId="0" fontId="41" fillId="0" borderId="0" xfId="2" applyFont="1" applyFill="1" applyBorder="1" applyAlignment="1">
      <alignment horizontal="left" wrapText="1"/>
    </xf>
    <xf numFmtId="0" fontId="41" fillId="0" borderId="0" xfId="2" applyFont="1" applyFill="1" applyBorder="1" applyAlignment="1">
      <alignment horizontal="left" wrapText="1"/>
    </xf>
    <xf numFmtId="0" fontId="41" fillId="0" borderId="0" xfId="2" applyFont="1" applyFill="1" applyBorder="1" applyAlignment="1">
      <alignment horizontal="left" wrapText="1"/>
    </xf>
    <xf numFmtId="0" fontId="113" fillId="0" borderId="0" xfId="0" applyFont="1" applyFill="1"/>
    <xf numFmtId="0" fontId="115" fillId="0" borderId="0" xfId="0" applyFont="1" applyFill="1"/>
    <xf numFmtId="49" fontId="41" fillId="0" borderId="0" xfId="0" applyNumberFormat="1" applyFont="1" applyFill="1" applyAlignment="1">
      <alignment horizontal="left"/>
    </xf>
    <xf numFmtId="0" fontId="41" fillId="0" borderId="0" xfId="2" applyFont="1" applyFill="1" applyBorder="1" applyAlignment="1">
      <alignment horizontal="left" wrapText="1"/>
    </xf>
    <xf numFmtId="0" fontId="110" fillId="0" borderId="0" xfId="141" applyFont="1" applyFill="1"/>
    <xf numFmtId="0" fontId="109" fillId="0" borderId="0" xfId="141" applyFont="1" applyFill="1"/>
    <xf numFmtId="49" fontId="109" fillId="0" borderId="0" xfId="0" applyNumberFormat="1" applyFont="1"/>
    <xf numFmtId="0" fontId="109" fillId="0" borderId="0" xfId="141" applyFont="1"/>
    <xf numFmtId="0" fontId="115" fillId="0" borderId="0" xfId="141" applyFont="1" applyFill="1"/>
    <xf numFmtId="0" fontId="115" fillId="0" borderId="0" xfId="141" applyFont="1"/>
    <xf numFmtId="0" fontId="167" fillId="0" borderId="0" xfId="0" applyFont="1"/>
    <xf numFmtId="0" fontId="110" fillId="0" borderId="0" xfId="141" applyFont="1"/>
    <xf numFmtId="0" fontId="128" fillId="0" borderId="0" xfId="141" applyFont="1" applyFill="1"/>
    <xf numFmtId="0" fontId="111" fillId="0" borderId="0" xfId="0" applyFont="1" applyFill="1"/>
    <xf numFmtId="0" fontId="111" fillId="0" borderId="0" xfId="141" applyFont="1" applyFill="1"/>
    <xf numFmtId="0" fontId="41" fillId="0" borderId="0" xfId="2" applyFont="1" applyFill="1" applyBorder="1" applyAlignment="1">
      <alignment horizontal="left" wrapText="1"/>
    </xf>
    <xf numFmtId="49" fontId="38" fillId="0" borderId="0" xfId="0" applyNumberFormat="1" applyFont="1" applyFill="1" applyAlignment="1">
      <alignment horizontal="left" vertical="top" wrapText="1"/>
    </xf>
    <xf numFmtId="0" fontId="0" fillId="0" borderId="0" xfId="0" applyAlignment="1">
      <alignment horizontal="left" vertical="top"/>
    </xf>
    <xf numFmtId="0" fontId="113" fillId="0" borderId="0" xfId="0" applyFont="1" applyFill="1" applyBorder="1"/>
    <xf numFmtId="49" fontId="41" fillId="0" borderId="0" xfId="0" applyNumberFormat="1" applyFont="1" applyFill="1" applyAlignment="1">
      <alignment horizontal="left"/>
    </xf>
    <xf numFmtId="0" fontId="99" fillId="0" borderId="0" xfId="0" applyFont="1" applyAlignment="1">
      <alignment vertical="center"/>
    </xf>
    <xf numFmtId="0" fontId="114" fillId="0" borderId="2" xfId="0" applyFont="1" applyFill="1" applyBorder="1"/>
    <xf numFmtId="0" fontId="114" fillId="0" borderId="1" xfId="0" applyFont="1" applyBorder="1" applyAlignment="1">
      <alignment horizontal="left" indent="1"/>
    </xf>
    <xf numFmtId="0" fontId="114" fillId="0" borderId="2" xfId="0" applyFont="1" applyBorder="1" applyAlignment="1">
      <alignment wrapText="1"/>
    </xf>
    <xf numFmtId="0" fontId="170" fillId="0" borderId="0" xfId="0" applyFont="1"/>
    <xf numFmtId="49" fontId="41" fillId="0" borderId="0" xfId="0" applyNumberFormat="1" applyFont="1" applyFill="1" applyAlignment="1">
      <alignment wrapText="1"/>
    </xf>
    <xf numFmtId="49" fontId="41" fillId="0" borderId="0" xfId="0" applyNumberFormat="1" applyFont="1" applyFill="1" applyAlignment="1"/>
    <xf numFmtId="49" fontId="41" fillId="0" borderId="0" xfId="0" applyNumberFormat="1" applyFont="1" applyFill="1" applyAlignment="1">
      <alignment horizontal="left"/>
    </xf>
    <xf numFmtId="49" fontId="41" fillId="0" borderId="0" xfId="0" applyNumberFormat="1" applyFont="1" applyFill="1" applyAlignment="1">
      <alignment wrapText="1"/>
    </xf>
    <xf numFmtId="49" fontId="41" fillId="0" borderId="0" xfId="0" applyNumberFormat="1" applyFont="1" applyFill="1" applyAlignment="1"/>
    <xf numFmtId="0" fontId="41" fillId="0" borderId="0" xfId="2" applyFont="1" applyFill="1" applyBorder="1" applyAlignment="1">
      <alignment horizontal="left" wrapText="1"/>
    </xf>
    <xf numFmtId="49" fontId="41" fillId="0" borderId="0" xfId="0" applyNumberFormat="1" applyFont="1" applyFill="1" applyAlignment="1">
      <alignment horizontal="left"/>
    </xf>
    <xf numFmtId="49" fontId="0" fillId="15" borderId="0" xfId="0" applyNumberFormat="1" applyFill="1"/>
    <xf numFmtId="0" fontId="41" fillId="0" borderId="0" xfId="2" applyFont="1" applyFill="1" applyBorder="1" applyAlignment="1">
      <alignment horizontal="left" wrapText="1"/>
    </xf>
    <xf numFmtId="49" fontId="41" fillId="0" borderId="0" xfId="0" applyNumberFormat="1" applyFont="1" applyFill="1" applyAlignment="1">
      <alignment horizontal="left"/>
    </xf>
    <xf numFmtId="0" fontId="46" fillId="0" borderId="0" xfId="0" applyFont="1" applyFill="1"/>
    <xf numFmtId="0" fontId="41" fillId="0" borderId="0" xfId="2" applyFont="1" applyFill="1" applyBorder="1" applyAlignment="1">
      <alignment horizontal="left" wrapText="1"/>
    </xf>
    <xf numFmtId="49" fontId="41" fillId="0" borderId="0" xfId="0" applyNumberFormat="1" applyFont="1" applyFill="1" applyAlignment="1">
      <alignment wrapText="1"/>
    </xf>
    <xf numFmtId="49" fontId="41" fillId="0" borderId="0" xfId="0" applyNumberFormat="1" applyFont="1" applyFill="1" applyAlignment="1"/>
    <xf numFmtId="49" fontId="41" fillId="0" borderId="0" xfId="0" applyNumberFormat="1" applyFont="1" applyFill="1" applyAlignment="1">
      <alignment wrapText="1"/>
    </xf>
    <xf numFmtId="49" fontId="41" fillId="0" borderId="0" xfId="0" applyNumberFormat="1" applyFont="1" applyFill="1" applyAlignment="1">
      <alignment horizontal="left"/>
    </xf>
    <xf numFmtId="0" fontId="41" fillId="0" borderId="0" xfId="2" applyFont="1" applyFill="1" applyBorder="1" applyAlignment="1">
      <alignment horizontal="left" wrapText="1"/>
    </xf>
    <xf numFmtId="49" fontId="41" fillId="0" borderId="0" xfId="0" applyNumberFormat="1" applyFont="1" applyFill="1" applyAlignment="1">
      <alignment horizontal="left"/>
    </xf>
    <xf numFmtId="0" fontId="109" fillId="0" borderId="0" xfId="0" applyFont="1" applyAlignment="1">
      <alignment horizontal="left"/>
    </xf>
    <xf numFmtId="49" fontId="171" fillId="0" borderId="0" xfId="0" applyNumberFormat="1" applyFont="1" applyFill="1" applyAlignment="1">
      <alignment horizontal="right"/>
    </xf>
    <xf numFmtId="49" fontId="41" fillId="0" borderId="0" xfId="0" applyNumberFormat="1" applyFont="1" applyFill="1" applyAlignment="1">
      <alignment horizontal="left"/>
    </xf>
    <xf numFmtId="0" fontId="51" fillId="5" borderId="15" xfId="1" applyFont="1" applyFill="1" applyBorder="1" applyAlignment="1">
      <alignment horizontal="left" vertical="top" wrapText="1"/>
    </xf>
    <xf numFmtId="0" fontId="51" fillId="5" borderId="15" xfId="1" applyFont="1" applyFill="1" applyBorder="1" applyAlignment="1">
      <alignment horizontal="left" vertical="top" wrapText="1"/>
    </xf>
    <xf numFmtId="0" fontId="172" fillId="5" borderId="12" xfId="1" applyFont="1" applyFill="1" applyBorder="1" applyAlignment="1">
      <alignment vertical="top"/>
    </xf>
    <xf numFmtId="0" fontId="172" fillId="0" borderId="0" xfId="1" applyFont="1" applyFill="1" applyBorder="1"/>
    <xf numFmtId="0" fontId="172" fillId="5" borderId="13" xfId="1" applyFont="1" applyFill="1" applyBorder="1" applyAlignment="1">
      <alignment vertical="top"/>
    </xf>
    <xf numFmtId="49" fontId="38" fillId="16" borderId="2" xfId="0" applyNumberFormat="1" applyFont="1" applyFill="1" applyBorder="1" applyAlignment="1">
      <alignment horizontal="right" vertical="center"/>
    </xf>
    <xf numFmtId="0" fontId="172" fillId="5" borderId="17" xfId="1" applyFont="1" applyFill="1" applyBorder="1" applyAlignment="1">
      <alignment horizontal="left" vertical="top"/>
    </xf>
    <xf numFmtId="0" fontId="173" fillId="0" borderId="0" xfId="1" applyFont="1"/>
    <xf numFmtId="0" fontId="173" fillId="0" borderId="0" xfId="1" applyFont="1" applyFill="1" applyBorder="1"/>
    <xf numFmtId="49" fontId="41" fillId="0" borderId="0" xfId="0" applyNumberFormat="1" applyFont="1" applyFill="1" applyAlignment="1">
      <alignment horizontal="left"/>
    </xf>
    <xf numFmtId="0" fontId="46" fillId="0" borderId="0" xfId="0" applyFont="1" applyFill="1"/>
    <xf numFmtId="49" fontId="38" fillId="44" borderId="0" xfId="0" applyNumberFormat="1" applyFont="1" applyFill="1"/>
    <xf numFmtId="49" fontId="0" fillId="44" borderId="0" xfId="0" applyNumberFormat="1" applyFill="1"/>
    <xf numFmtId="0" fontId="99" fillId="0" borderId="0" xfId="0" applyFont="1" applyFill="1"/>
    <xf numFmtId="0" fontId="38" fillId="0" borderId="0" xfId="0" applyFont="1" applyBorder="1" applyAlignment="1">
      <alignment vertical="center"/>
    </xf>
    <xf numFmtId="0" fontId="38" fillId="0" borderId="0" xfId="4" applyFont="1" applyAlignment="1">
      <alignment wrapText="1"/>
    </xf>
    <xf numFmtId="49" fontId="39" fillId="0" borderId="0" xfId="0" applyNumberFormat="1" applyFont="1" applyFill="1" applyAlignment="1">
      <alignment horizontal="center" wrapText="1"/>
    </xf>
    <xf numFmtId="0" fontId="0" fillId="0" borderId="0" xfId="0" applyAlignment="1">
      <alignment horizontal="center"/>
    </xf>
    <xf numFmtId="0" fontId="49" fillId="0" borderId="0" xfId="0" applyFont="1"/>
    <xf numFmtId="0" fontId="59" fillId="0" borderId="2" xfId="175" applyFont="1" applyBorder="1" applyAlignment="1">
      <alignment wrapText="1"/>
    </xf>
    <xf numFmtId="0" fontId="51" fillId="0" borderId="2" xfId="176" applyFont="1" applyBorder="1" applyAlignment="1">
      <alignment wrapText="1"/>
    </xf>
    <xf numFmtId="0" fontId="51" fillId="0" borderId="2" xfId="176" applyFont="1" applyFill="1" applyBorder="1" applyAlignment="1">
      <alignment horizontal="right"/>
    </xf>
    <xf numFmtId="0" fontId="59" fillId="0" borderId="2" xfId="176" applyFont="1" applyBorder="1" applyAlignment="1">
      <alignment wrapText="1"/>
    </xf>
    <xf numFmtId="0" fontId="59" fillId="0" borderId="2" xfId="176" applyNumberFormat="1" applyFont="1" applyFill="1" applyBorder="1" applyAlignment="1">
      <alignment horizontal="left" wrapText="1"/>
    </xf>
    <xf numFmtId="0" fontId="51" fillId="0" borderId="2" xfId="177" applyNumberFormat="1" applyFont="1" applyFill="1" applyBorder="1" applyAlignment="1">
      <alignment horizontal="left" wrapText="1"/>
    </xf>
    <xf numFmtId="0" fontId="59" fillId="0" borderId="2" xfId="176" applyFont="1" applyFill="1" applyBorder="1" applyAlignment="1">
      <alignment horizontal="right"/>
    </xf>
    <xf numFmtId="0" fontId="174" fillId="0" borderId="2" xfId="176" applyFont="1" applyBorder="1" applyAlignment="1">
      <alignment wrapText="1"/>
    </xf>
    <xf numFmtId="0" fontId="174" fillId="0" borderId="2" xfId="0" applyFont="1" applyBorder="1" applyAlignment="1">
      <alignment wrapText="1"/>
    </xf>
    <xf numFmtId="0" fontId="174" fillId="0" borderId="2" xfId="0" applyFont="1" applyFill="1" applyBorder="1"/>
    <xf numFmtId="0" fontId="51" fillId="0" borderId="2" xfId="0" applyFont="1" applyFill="1" applyBorder="1" applyAlignment="1">
      <alignment horizontal="right"/>
    </xf>
    <xf numFmtId="0" fontId="51" fillId="0" borderId="2" xfId="0" applyFont="1" applyFill="1" applyBorder="1" applyAlignment="1">
      <alignment horizontal="left"/>
    </xf>
    <xf numFmtId="0" fontId="175" fillId="0" borderId="2" xfId="0" applyFont="1" applyFill="1" applyBorder="1" applyAlignment="1">
      <alignment wrapText="1"/>
    </xf>
    <xf numFmtId="0" fontId="176" fillId="0" borderId="2" xfId="0" applyNumberFormat="1" applyFont="1" applyFill="1" applyBorder="1" applyAlignment="1">
      <alignment wrapText="1"/>
    </xf>
    <xf numFmtId="0" fontId="51" fillId="0" borderId="2" xfId="0" applyNumberFormat="1" applyFont="1" applyBorder="1" applyAlignment="1">
      <alignment horizontal="right" wrapText="1"/>
    </xf>
    <xf numFmtId="0" fontId="176" fillId="0" borderId="2" xfId="0" applyNumberFormat="1" applyFont="1" applyBorder="1" applyAlignment="1">
      <alignment horizontal="left" wrapText="1"/>
    </xf>
    <xf numFmtId="0" fontId="176" fillId="0" borderId="2" xfId="0" applyNumberFormat="1" applyFont="1" applyBorder="1" applyAlignment="1">
      <alignment wrapText="1"/>
    </xf>
    <xf numFmtId="0" fontId="177" fillId="0" borderId="2" xfId="0" applyNumberFormat="1" applyFont="1" applyBorder="1" applyAlignment="1">
      <alignment wrapText="1"/>
    </xf>
    <xf numFmtId="0" fontId="176" fillId="0" borderId="2" xfId="0" applyNumberFormat="1" applyFont="1" applyBorder="1" applyAlignment="1">
      <alignment horizontal="right" wrapText="1"/>
    </xf>
    <xf numFmtId="0" fontId="59" fillId="0" borderId="2" xfId="0" applyNumberFormat="1" applyFont="1" applyFill="1" applyBorder="1" applyAlignment="1">
      <alignment horizontal="right" wrapText="1"/>
    </xf>
    <xf numFmtId="0" fontId="51" fillId="0" borderId="2" xfId="0" applyFont="1" applyBorder="1" applyAlignment="1">
      <alignment wrapText="1"/>
    </xf>
    <xf numFmtId="0" fontId="71" fillId="0" borderId="2" xfId="0" applyFont="1" applyBorder="1" applyAlignment="1">
      <alignment wrapText="1"/>
    </xf>
    <xf numFmtId="0" fontId="178" fillId="0" borderId="2" xfId="0" applyFont="1" applyBorder="1" applyAlignment="1">
      <alignment wrapText="1"/>
    </xf>
    <xf numFmtId="0" fontId="52" fillId="2" borderId="2" xfId="0" applyFont="1" applyFill="1" applyBorder="1"/>
    <xf numFmtId="0" fontId="179" fillId="2" borderId="2" xfId="0" applyFont="1" applyFill="1" applyBorder="1" applyAlignment="1">
      <alignment wrapText="1"/>
    </xf>
    <xf numFmtId="0" fontId="180" fillId="2" borderId="2" xfId="0" applyFont="1" applyFill="1" applyBorder="1" applyAlignment="1">
      <alignment wrapText="1"/>
    </xf>
    <xf numFmtId="0" fontId="80" fillId="0" borderId="2" xfId="0" applyFont="1" applyBorder="1" applyAlignment="1">
      <alignment wrapText="1"/>
    </xf>
    <xf numFmtId="0" fontId="80" fillId="0" borderId="2" xfId="0" applyFont="1" applyFill="1" applyBorder="1" applyAlignment="1">
      <alignment wrapText="1"/>
    </xf>
    <xf numFmtId="49" fontId="38" fillId="45" borderId="0" xfId="4" applyNumberFormat="1" applyFont="1" applyFill="1"/>
    <xf numFmtId="0" fontId="181" fillId="11" borderId="2" xfId="0" applyFont="1" applyFill="1" applyBorder="1" applyAlignment="1">
      <alignment horizontal="center" vertical="center" wrapText="1"/>
    </xf>
    <xf numFmtId="0" fontId="181" fillId="11" borderId="9" xfId="0" applyFont="1" applyFill="1" applyBorder="1" applyAlignment="1">
      <alignment horizontal="center" vertical="center" wrapText="1"/>
    </xf>
    <xf numFmtId="49" fontId="182" fillId="0" borderId="2" xfId="4" applyNumberFormat="1" applyFont="1" applyFill="1" applyBorder="1"/>
    <xf numFmtId="0" fontId="182" fillId="0" borderId="2" xfId="4" applyFont="1" applyBorder="1"/>
    <xf numFmtId="0" fontId="183" fillId="0" borderId="14" xfId="4" applyFont="1" applyBorder="1"/>
    <xf numFmtId="0" fontId="183" fillId="0" borderId="2" xfId="4" applyFont="1" applyBorder="1"/>
    <xf numFmtId="49" fontId="183" fillId="0" borderId="2" xfId="4" applyNumberFormat="1" applyFont="1" applyFill="1" applyBorder="1"/>
    <xf numFmtId="14" fontId="183" fillId="0" borderId="14" xfId="4" applyNumberFormat="1" applyFont="1" applyBorder="1"/>
    <xf numFmtId="0" fontId="183" fillId="0" borderId="2" xfId="0" applyFont="1" applyBorder="1" applyAlignment="1">
      <alignment vertical="center" wrapText="1"/>
    </xf>
    <xf numFmtId="49" fontId="183" fillId="0" borderId="2" xfId="0" applyNumberFormat="1" applyFont="1" applyBorder="1"/>
    <xf numFmtId="0" fontId="182" fillId="0" borderId="2" xfId="0" applyFont="1" applyBorder="1" applyAlignment="1">
      <alignment vertical="center"/>
    </xf>
    <xf numFmtId="0" fontId="183" fillId="0" borderId="2" xfId="0" applyFont="1" applyBorder="1"/>
    <xf numFmtId="49" fontId="183" fillId="0" borderId="9" xfId="0" applyNumberFormat="1" applyFont="1" applyBorder="1" applyAlignment="1">
      <alignment vertical="center"/>
    </xf>
    <xf numFmtId="0" fontId="183" fillId="0" borderId="9" xfId="0" applyFont="1" applyBorder="1" applyAlignment="1">
      <alignment vertical="center"/>
    </xf>
    <xf numFmtId="14" fontId="183" fillId="0" borderId="2" xfId="0" applyNumberFormat="1" applyFont="1" applyBorder="1" applyAlignment="1">
      <alignment vertical="center" wrapText="1"/>
    </xf>
    <xf numFmtId="49" fontId="183" fillId="0" borderId="8" xfId="0" applyNumberFormat="1" applyFont="1" applyBorder="1" applyAlignment="1">
      <alignment vertical="center"/>
    </xf>
    <xf numFmtId="49" fontId="183" fillId="0" borderId="2" xfId="0" applyNumberFormat="1" applyFont="1" applyBorder="1" applyAlignment="1">
      <alignment vertical="center"/>
    </xf>
    <xf numFmtId="0" fontId="183" fillId="0" borderId="2" xfId="0" applyFont="1" applyBorder="1" applyAlignment="1">
      <alignment vertical="center"/>
    </xf>
    <xf numFmtId="0" fontId="182" fillId="0" borderId="9" xfId="0" applyFont="1" applyBorder="1" applyAlignment="1">
      <alignment vertical="center"/>
    </xf>
    <xf numFmtId="0" fontId="183" fillId="0" borderId="13" xfId="4" applyFont="1" applyBorder="1"/>
    <xf numFmtId="0" fontId="183" fillId="0" borderId="8" xfId="4" applyFont="1" applyBorder="1"/>
    <xf numFmtId="0" fontId="183" fillId="0" borderId="2" xfId="0" applyFont="1" applyBorder="1" applyAlignment="1">
      <alignment wrapText="1"/>
    </xf>
    <xf numFmtId="14" fontId="183" fillId="0" borderId="2" xfId="4" applyNumberFormat="1" applyFont="1" applyBorder="1"/>
    <xf numFmtId="0" fontId="183" fillId="0" borderId="30" xfId="0" applyFont="1" applyBorder="1"/>
    <xf numFmtId="49" fontId="47" fillId="0" borderId="0" xfId="0" applyNumberFormat="1" applyFont="1" applyBorder="1"/>
    <xf numFmtId="14" fontId="38" fillId="0" borderId="0" xfId="4" applyNumberFormat="1" applyFont="1"/>
    <xf numFmtId="49" fontId="38" fillId="0" borderId="0" xfId="0" applyNumberFormat="1" applyFont="1" applyFill="1"/>
    <xf numFmtId="49" fontId="41" fillId="0" borderId="0" xfId="0" applyNumberFormat="1" applyFont="1" applyFill="1" applyAlignment="1">
      <alignment horizontal="left"/>
    </xf>
    <xf numFmtId="49" fontId="38" fillId="0" borderId="0" xfId="0" applyNumberFormat="1" applyFont="1" applyFill="1" applyAlignment="1"/>
    <xf numFmtId="0" fontId="0" fillId="0" borderId="0" xfId="0" applyAlignment="1">
      <alignment horizontal="center"/>
    </xf>
    <xf numFmtId="2" fontId="48" fillId="0" borderId="0" xfId="0" applyNumberFormat="1" applyFont="1"/>
    <xf numFmtId="49" fontId="95" fillId="0" borderId="0" xfId="0" applyNumberFormat="1" applyFont="1" applyFill="1"/>
    <xf numFmtId="49" fontId="95" fillId="0" borderId="0" xfId="0" applyNumberFormat="1" applyFont="1" applyFill="1" applyAlignment="1">
      <alignment horizontal="right"/>
    </xf>
    <xf numFmtId="0" fontId="185" fillId="0" borderId="0" xfId="0" applyFont="1" applyFill="1"/>
    <xf numFmtId="2" fontId="95" fillId="0" borderId="0" xfId="0" applyNumberFormat="1" applyFont="1"/>
    <xf numFmtId="49" fontId="95" fillId="0" borderId="0" xfId="0" applyNumberFormat="1" applyFont="1"/>
    <xf numFmtId="0" fontId="95" fillId="0" borderId="0" xfId="0" applyFont="1"/>
    <xf numFmtId="49" fontId="41" fillId="0" borderId="0" xfId="0" applyNumberFormat="1" applyFont="1" applyFill="1" applyAlignment="1">
      <alignment wrapText="1"/>
    </xf>
    <xf numFmtId="49" fontId="0" fillId="0" borderId="0" xfId="0" applyNumberFormat="1" applyFont="1" applyFill="1"/>
    <xf numFmtId="49" fontId="41" fillId="0" borderId="0" xfId="0" applyNumberFormat="1" applyFont="1" applyFill="1" applyAlignment="1">
      <alignment horizontal="left"/>
    </xf>
    <xf numFmtId="0" fontId="41" fillId="0" borderId="0" xfId="2" applyFont="1" applyFill="1" applyBorder="1" applyAlignment="1">
      <alignment horizontal="left" wrapText="1"/>
    </xf>
    <xf numFmtId="49" fontId="113" fillId="0" borderId="0" xfId="0" applyNumberFormat="1" applyFont="1" applyFill="1"/>
    <xf numFmtId="49" fontId="109" fillId="0" borderId="0" xfId="0" applyNumberFormat="1" applyFont="1" applyFill="1" applyAlignment="1">
      <alignment wrapText="1"/>
    </xf>
    <xf numFmtId="0" fontId="109" fillId="0" borderId="0" xfId="3" applyFont="1" applyBorder="1" applyAlignment="1">
      <alignment horizontal="left" vertical="top"/>
    </xf>
    <xf numFmtId="0" fontId="110" fillId="0" borderId="0" xfId="3" applyFont="1" applyBorder="1" applyAlignment="1">
      <alignment horizontal="left" vertical="top"/>
    </xf>
    <xf numFmtId="0" fontId="109" fillId="0" borderId="0" xfId="0" applyFont="1" applyAlignment="1"/>
    <xf numFmtId="49" fontId="109" fillId="0" borderId="0" xfId="0" applyNumberFormat="1" applyFont="1" applyFill="1" applyAlignment="1"/>
    <xf numFmtId="49" fontId="110" fillId="0" borderId="0" xfId="0" applyNumberFormat="1" applyFont="1" applyFill="1" applyAlignment="1"/>
    <xf numFmtId="0" fontId="0" fillId="0" borderId="0" xfId="0" applyAlignment="1">
      <alignment horizontal="center"/>
    </xf>
    <xf numFmtId="49" fontId="41" fillId="0" borderId="0" xfId="0" applyNumberFormat="1" applyFont="1" applyFill="1" applyAlignment="1">
      <alignment horizontal="left"/>
    </xf>
    <xf numFmtId="1" fontId="38" fillId="0" borderId="0" xfId="0" applyNumberFormat="1" applyFont="1" applyFill="1" applyAlignment="1">
      <alignment horizontal="left"/>
    </xf>
    <xf numFmtId="49" fontId="41" fillId="0" borderId="0" xfId="0" applyNumberFormat="1" applyFont="1" applyFill="1" applyAlignment="1">
      <alignment horizontal="left"/>
    </xf>
    <xf numFmtId="0" fontId="0" fillId="0" borderId="0" xfId="0" applyFill="1" applyAlignment="1">
      <alignment wrapText="1"/>
    </xf>
    <xf numFmtId="49" fontId="41" fillId="46" borderId="0" xfId="0" applyNumberFormat="1" applyFont="1" applyFill="1"/>
    <xf numFmtId="49" fontId="41" fillId="0" borderId="0" xfId="0" applyNumberFormat="1" applyFont="1" applyFill="1" applyAlignment="1">
      <alignment horizontal="left"/>
    </xf>
    <xf numFmtId="2" fontId="129" fillId="0" borderId="0" xfId="0" applyNumberFormat="1" applyFont="1" applyAlignment="1">
      <alignment vertical="top" wrapText="1"/>
    </xf>
    <xf numFmtId="0" fontId="109" fillId="0" borderId="0" xfId="0" applyFont="1" applyAlignment="1">
      <alignment vertical="center"/>
    </xf>
    <xf numFmtId="0" fontId="109" fillId="0" borderId="0" xfId="0" applyFont="1" applyAlignment="1">
      <alignment wrapText="1"/>
    </xf>
    <xf numFmtId="0" fontId="109" fillId="0" borderId="0" xfId="0" applyFont="1" applyFill="1" applyAlignment="1">
      <alignment horizontal="center"/>
    </xf>
    <xf numFmtId="0" fontId="109" fillId="0" borderId="0" xfId="0" applyFont="1" applyFill="1" applyAlignment="1">
      <alignment horizontal="right"/>
    </xf>
    <xf numFmtId="49" fontId="109" fillId="0" borderId="0" xfId="0" applyNumberFormat="1" applyFont="1" applyFill="1" applyAlignment="1">
      <alignment horizontal="right"/>
    </xf>
    <xf numFmtId="49" fontId="110" fillId="0" borderId="0" xfId="0" applyNumberFormat="1" applyFont="1" applyFill="1" applyAlignment="1">
      <alignment horizontal="center" wrapText="1"/>
    </xf>
    <xf numFmtId="0" fontId="110" fillId="0" borderId="0" xfId="0" applyFont="1" applyFill="1" applyAlignment="1">
      <alignment horizontal="center" wrapText="1"/>
    </xf>
    <xf numFmtId="49" fontId="109" fillId="0" borderId="0" xfId="0" applyNumberFormat="1" applyFont="1" applyFill="1" applyAlignment="1">
      <alignment horizontal="center" wrapText="1"/>
    </xf>
    <xf numFmtId="0" fontId="109" fillId="0" borderId="0" xfId="0" applyFont="1" applyFill="1" applyAlignment="1">
      <alignment horizontal="left" wrapText="1"/>
    </xf>
    <xf numFmtId="0" fontId="109" fillId="0" borderId="0" xfId="0" applyNumberFormat="1" applyFont="1" applyFill="1" applyAlignment="1">
      <alignment horizontal="center" wrapText="1"/>
    </xf>
    <xf numFmtId="49" fontId="109" fillId="0" borderId="0" xfId="0" applyNumberFormat="1" applyFont="1" applyFill="1" applyAlignment="1">
      <alignment horizontal="center"/>
    </xf>
    <xf numFmtId="49" fontId="110" fillId="0" borderId="0" xfId="0" applyNumberFormat="1" applyFont="1" applyFill="1" applyBorder="1" applyAlignment="1">
      <alignment wrapText="1"/>
    </xf>
    <xf numFmtId="49" fontId="109" fillId="0" borderId="0" xfId="0" applyNumberFormat="1" applyFont="1" applyFill="1" applyBorder="1" applyAlignment="1">
      <alignment wrapText="1"/>
    </xf>
    <xf numFmtId="0" fontId="109" fillId="0" borderId="0" xfId="0" applyNumberFormat="1" applyFont="1" applyFill="1" applyAlignment="1">
      <alignment horizontal="center"/>
    </xf>
    <xf numFmtId="49" fontId="109" fillId="0" borderId="0" xfId="0" quotePrefix="1" applyNumberFormat="1" applyFont="1" applyFill="1" applyAlignment="1">
      <alignment horizontal="right"/>
    </xf>
    <xf numFmtId="49" fontId="109" fillId="0" borderId="0" xfId="0" applyNumberFormat="1" applyFont="1" applyFill="1" applyBorder="1" applyAlignment="1">
      <alignment horizontal="center"/>
    </xf>
    <xf numFmtId="0" fontId="109" fillId="0" borderId="0" xfId="0" applyNumberFormat="1" applyFont="1" applyFill="1" applyBorder="1" applyAlignment="1">
      <alignment horizontal="center"/>
    </xf>
    <xf numFmtId="0" fontId="109" fillId="0" borderId="0" xfId="0" applyNumberFormat="1" applyFont="1" applyAlignment="1">
      <alignment horizontal="center"/>
    </xf>
    <xf numFmtId="0" fontId="110" fillId="0" borderId="0" xfId="0" applyFont="1" applyFill="1" applyBorder="1" applyAlignment="1">
      <alignment horizontal="left" wrapText="1"/>
    </xf>
    <xf numFmtId="0" fontId="109" fillId="0" borderId="0" xfId="0" applyFont="1" applyFill="1" applyBorder="1" applyAlignment="1">
      <alignment horizontal="left" wrapText="1"/>
    </xf>
    <xf numFmtId="2" fontId="109" fillId="0" borderId="0" xfId="0" applyNumberFormat="1" applyFont="1" applyFill="1" applyBorder="1" applyAlignment="1">
      <alignment wrapText="1"/>
    </xf>
    <xf numFmtId="2" fontId="110" fillId="0" borderId="0" xfId="0" applyNumberFormat="1" applyFont="1" applyFill="1" applyBorder="1" applyAlignment="1">
      <alignment wrapText="1"/>
    </xf>
    <xf numFmtId="2" fontId="111" fillId="0" borderId="0" xfId="0" applyNumberFormat="1" applyFont="1" applyFill="1" applyBorder="1" applyAlignment="1">
      <alignment horizontal="left" wrapText="1" indent="2"/>
    </xf>
    <xf numFmtId="0" fontId="109" fillId="0" borderId="0" xfId="0" applyFont="1" applyFill="1" applyAlignment="1">
      <alignment wrapText="1"/>
    </xf>
    <xf numFmtId="49" fontId="188" fillId="0" borderId="0" xfId="0" applyNumberFormat="1" applyFont="1" applyFill="1" applyBorder="1" applyAlignment="1">
      <alignment horizontal="center"/>
    </xf>
    <xf numFmtId="0" fontId="189" fillId="0" borderId="0" xfId="0" applyFont="1" applyFill="1"/>
    <xf numFmtId="49" fontId="109" fillId="0" borderId="0" xfId="0" applyNumberFormat="1" applyFont="1" applyAlignment="1">
      <alignment horizontal="center" vertical="center"/>
    </xf>
    <xf numFmtId="49" fontId="109" fillId="0" borderId="0" xfId="0" applyNumberFormat="1" applyFont="1" applyFill="1" applyBorder="1" applyAlignment="1">
      <alignment horizontal="center" wrapText="1"/>
    </xf>
    <xf numFmtId="0" fontId="109" fillId="0" borderId="0" xfId="0" applyNumberFormat="1" applyFont="1" applyFill="1" applyBorder="1" applyAlignment="1">
      <alignment horizontal="center" wrapText="1"/>
    </xf>
    <xf numFmtId="0" fontId="109" fillId="0" borderId="0" xfId="0" applyFont="1" applyAlignment="1">
      <alignment horizontal="center" vertical="top"/>
    </xf>
    <xf numFmtId="2" fontId="109" fillId="0" borderId="0" xfId="0" applyNumberFormat="1" applyFont="1" applyAlignment="1">
      <alignment vertical="top" wrapText="1"/>
    </xf>
    <xf numFmtId="0" fontId="109" fillId="0" borderId="0" xfId="0" applyNumberFormat="1" applyFont="1" applyFill="1" applyAlignment="1">
      <alignment horizontal="center" vertical="top"/>
    </xf>
    <xf numFmtId="0" fontId="109" fillId="0" borderId="0" xfId="0" applyFont="1" applyFill="1" applyAlignment="1">
      <alignment horizontal="center" vertical="top"/>
    </xf>
    <xf numFmtId="2" fontId="109" fillId="0" borderId="0" xfId="0" applyNumberFormat="1" applyFont="1" applyFill="1" applyAlignment="1">
      <alignment vertical="top" wrapText="1"/>
    </xf>
    <xf numFmtId="49" fontId="109" fillId="0" borderId="0" xfId="0" applyNumberFormat="1" applyFont="1" applyFill="1" applyBorder="1" applyAlignment="1">
      <alignment vertical="top" wrapText="1"/>
    </xf>
    <xf numFmtId="14" fontId="109" fillId="0" borderId="0" xfId="0" applyNumberFormat="1" applyFont="1" applyFill="1"/>
    <xf numFmtId="0" fontId="190" fillId="0" borderId="0" xfId="0" applyFont="1" applyBorder="1" applyAlignment="1">
      <alignment horizontal="justify" vertical="center" wrapText="1"/>
    </xf>
    <xf numFmtId="49" fontId="110" fillId="0" borderId="0" xfId="0" applyNumberFormat="1" applyFont="1" applyFill="1" applyBorder="1" applyAlignment="1">
      <alignment horizontal="left" vertical="top" wrapText="1"/>
    </xf>
    <xf numFmtId="49" fontId="109" fillId="0" borderId="0" xfId="0" applyNumberFormat="1" applyFont="1" applyFill="1" applyBorder="1" applyAlignment="1">
      <alignment horizontal="center" vertical="top"/>
    </xf>
    <xf numFmtId="49" fontId="109" fillId="0" borderId="0" xfId="0" quotePrefix="1" applyNumberFormat="1" applyFont="1" applyAlignment="1">
      <alignment horizontal="right" vertical="top"/>
    </xf>
    <xf numFmtId="0" fontId="109" fillId="0" borderId="0" xfId="0" applyFont="1" applyFill="1" applyAlignment="1">
      <alignment vertical="top"/>
    </xf>
    <xf numFmtId="0" fontId="109" fillId="0" borderId="0" xfId="0" applyFont="1" applyFill="1" applyAlignment="1">
      <alignment vertical="top" wrapText="1"/>
    </xf>
    <xf numFmtId="49" fontId="109" fillId="0" borderId="0" xfId="0" quotePrefix="1" applyNumberFormat="1" applyFont="1" applyFill="1" applyAlignment="1">
      <alignment horizontal="right" vertical="top"/>
    </xf>
    <xf numFmtId="49" fontId="109" fillId="0" borderId="0" xfId="0" applyNumberFormat="1" applyFont="1" applyFill="1" applyBorder="1" applyAlignment="1">
      <alignment horizontal="center" vertical="top" wrapText="1"/>
    </xf>
    <xf numFmtId="0" fontId="109" fillId="0" borderId="0" xfId="0" applyFont="1" applyAlignment="1">
      <alignment vertical="top" wrapText="1"/>
    </xf>
    <xf numFmtId="49" fontId="109" fillId="0" borderId="0" xfId="0" applyNumberFormat="1" applyFont="1" applyFill="1" applyAlignment="1">
      <alignment horizontal="right" vertical="top"/>
    </xf>
    <xf numFmtId="0" fontId="109" fillId="0" borderId="0" xfId="0" applyNumberFormat="1" applyFont="1" applyFill="1" applyBorder="1" applyAlignment="1">
      <alignment horizontal="center" vertical="top" wrapText="1"/>
    </xf>
    <xf numFmtId="49" fontId="109" fillId="0" borderId="0" xfId="0" applyNumberFormat="1" applyFont="1" applyAlignment="1">
      <alignment horizontal="center"/>
    </xf>
    <xf numFmtId="49" fontId="110" fillId="0" borderId="0" xfId="0" applyNumberFormat="1" applyFont="1" applyFill="1" applyBorder="1" applyAlignment="1">
      <alignment horizontal="center"/>
    </xf>
    <xf numFmtId="49" fontId="110" fillId="0" borderId="0" xfId="0" applyNumberFormat="1" applyFont="1" applyFill="1" applyBorder="1" applyAlignment="1">
      <alignment horizontal="center" wrapText="1"/>
    </xf>
    <xf numFmtId="49" fontId="110" fillId="0" borderId="0" xfId="0" quotePrefix="1" applyNumberFormat="1" applyFont="1" applyFill="1" applyAlignment="1">
      <alignment horizontal="right"/>
    </xf>
    <xf numFmtId="49" fontId="109" fillId="9" borderId="0" xfId="0" applyNumberFormat="1" applyFont="1" applyFill="1" applyAlignment="1">
      <alignment horizontal="right"/>
    </xf>
    <xf numFmtId="49" fontId="109" fillId="0" borderId="0" xfId="0" applyNumberFormat="1" applyFont="1" applyFill="1" applyBorder="1" applyAlignment="1">
      <alignment horizontal="left" vertical="top" wrapText="1"/>
    </xf>
    <xf numFmtId="0" fontId="110" fillId="0" borderId="0" xfId="0" applyNumberFormat="1" applyFont="1" applyFill="1" applyBorder="1" applyAlignment="1">
      <alignment horizontal="center" wrapText="1"/>
    </xf>
    <xf numFmtId="49" fontId="111" fillId="0" borderId="0" xfId="0" applyNumberFormat="1" applyFont="1" applyFill="1" applyBorder="1" applyAlignment="1">
      <alignment horizontal="center" wrapText="1"/>
    </xf>
    <xf numFmtId="0" fontId="111" fillId="0" borderId="0" xfId="0" applyFont="1" applyAlignment="1">
      <alignment wrapText="1"/>
    </xf>
    <xf numFmtId="49" fontId="111" fillId="0" borderId="0" xfId="0" applyNumberFormat="1" applyFont="1" applyFill="1" applyBorder="1" applyAlignment="1">
      <alignment wrapText="1"/>
    </xf>
    <xf numFmtId="49" fontId="111" fillId="0" borderId="0" xfId="0" applyNumberFormat="1" applyFont="1" applyFill="1" applyAlignment="1">
      <alignment horizontal="right"/>
    </xf>
    <xf numFmtId="0" fontId="190" fillId="0" borderId="0" xfId="0" applyFont="1"/>
    <xf numFmtId="0" fontId="111" fillId="0" borderId="0" xfId="0" applyNumberFormat="1" applyFont="1" applyFill="1" applyBorder="1" applyAlignment="1">
      <alignment horizontal="center" wrapText="1"/>
    </xf>
    <xf numFmtId="49" fontId="111" fillId="0" borderId="0" xfId="0" quotePrefix="1" applyNumberFormat="1" applyFont="1" applyFill="1" applyAlignment="1">
      <alignment horizontal="right"/>
    </xf>
    <xf numFmtId="0" fontId="109" fillId="0" borderId="0" xfId="0" applyFont="1" applyAlignment="1">
      <alignment horizontal="right"/>
    </xf>
    <xf numFmtId="49" fontId="109" fillId="0" borderId="0" xfId="0" applyNumberFormat="1" applyFont="1" applyFill="1" applyBorder="1" applyAlignment="1"/>
    <xf numFmtId="49" fontId="109" fillId="0" borderId="0" xfId="0" quotePrefix="1" applyNumberFormat="1" applyFont="1" applyAlignment="1">
      <alignment horizontal="right"/>
    </xf>
    <xf numFmtId="49" fontId="109" fillId="0" borderId="0" xfId="0" applyNumberFormat="1" applyFont="1" applyAlignment="1">
      <alignment horizontal="right"/>
    </xf>
    <xf numFmtId="49" fontId="109" fillId="9" borderId="0" xfId="0" quotePrefix="1" applyNumberFormat="1" applyFont="1" applyFill="1" applyAlignment="1">
      <alignment horizontal="right"/>
    </xf>
    <xf numFmtId="0" fontId="110" fillId="0" borderId="0" xfId="0" applyNumberFormat="1" applyFont="1" applyFill="1" applyBorder="1" applyAlignment="1">
      <alignment horizontal="center"/>
    </xf>
    <xf numFmtId="0" fontId="111" fillId="0" borderId="0" xfId="0" applyNumberFormat="1" applyFont="1" applyFill="1" applyAlignment="1">
      <alignment horizontal="center"/>
    </xf>
    <xf numFmtId="49" fontId="111" fillId="0" borderId="0" xfId="0" applyNumberFormat="1" applyFont="1" applyFill="1" applyBorder="1" applyAlignment="1">
      <alignment horizontal="left" wrapText="1"/>
    </xf>
    <xf numFmtId="49" fontId="109" fillId="0" borderId="0" xfId="0" applyNumberFormat="1" applyFont="1" applyFill="1" applyBorder="1" applyAlignment="1">
      <alignment horizontal="left" wrapText="1"/>
    </xf>
    <xf numFmtId="0" fontId="110" fillId="0" borderId="0" xfId="0" applyNumberFormat="1" applyFont="1" applyFill="1" applyAlignment="1">
      <alignment horizontal="center"/>
    </xf>
    <xf numFmtId="0" fontId="109" fillId="0" borderId="0" xfId="0" applyFont="1" applyFill="1" applyBorder="1" applyAlignment="1">
      <alignment horizontal="left"/>
    </xf>
    <xf numFmtId="49" fontId="110" fillId="0" borderId="0" xfId="0" applyNumberFormat="1" applyFont="1" applyFill="1" applyBorder="1" applyAlignment="1">
      <alignment horizontal="left" wrapText="1"/>
    </xf>
    <xf numFmtId="0" fontId="109" fillId="0" borderId="0" xfId="0" quotePrefix="1" applyFont="1" applyFill="1" applyAlignment="1">
      <alignment horizontal="right"/>
    </xf>
    <xf numFmtId="3" fontId="109" fillId="10" borderId="0" xfId="4" applyNumberFormat="1" applyFont="1" applyFill="1"/>
    <xf numFmtId="0" fontId="109" fillId="0" borderId="0" xfId="0" quotePrefix="1" applyFont="1" applyFill="1"/>
    <xf numFmtId="49" fontId="109" fillId="0" borderId="0" xfId="0" applyNumberFormat="1" applyFont="1" applyFill="1" applyBorder="1" applyAlignment="1">
      <alignment horizontal="left" wrapText="1" indent="1"/>
    </xf>
    <xf numFmtId="49" fontId="109" fillId="0" borderId="0" xfId="0" applyNumberFormat="1" applyFont="1" applyFill="1" applyBorder="1" applyAlignment="1">
      <alignment horizontal="left" wrapText="1" indent="2"/>
    </xf>
    <xf numFmtId="0" fontId="109" fillId="0" borderId="0" xfId="0" applyFont="1" applyFill="1" applyBorder="1" applyAlignment="1">
      <alignment wrapText="1"/>
    </xf>
    <xf numFmtId="0" fontId="109" fillId="0" borderId="0" xfId="0" applyNumberFormat="1" applyFont="1" applyFill="1" applyBorder="1" applyAlignment="1">
      <alignment horizontal="center" vertical="top"/>
    </xf>
    <xf numFmtId="49" fontId="109" fillId="0" borderId="0" xfId="0" applyNumberFormat="1" applyFont="1" applyFill="1" applyBorder="1" applyAlignment="1">
      <alignment horizontal="right" wrapText="1"/>
    </xf>
    <xf numFmtId="0" fontId="110" fillId="0" borderId="0" xfId="0" applyFont="1" applyFill="1" applyAlignment="1">
      <alignment wrapText="1"/>
    </xf>
    <xf numFmtId="49" fontId="110" fillId="0" borderId="0" xfId="0" applyNumberFormat="1" applyFont="1" applyFill="1" applyAlignment="1">
      <alignment horizontal="center"/>
    </xf>
    <xf numFmtId="0" fontId="129" fillId="0" borderId="0" xfId="0" applyFont="1" applyFill="1" applyAlignment="1">
      <alignment horizontal="right"/>
    </xf>
    <xf numFmtId="0" fontId="129" fillId="0" borderId="0" xfId="0" applyFont="1" applyFill="1"/>
    <xf numFmtId="49" fontId="129" fillId="0" borderId="0" xfId="0" applyNumberFormat="1" applyFont="1" applyFill="1" applyAlignment="1">
      <alignment horizontal="right"/>
    </xf>
    <xf numFmtId="0" fontId="129" fillId="0" borderId="0" xfId="0" applyFont="1" applyFill="1" applyAlignment="1">
      <alignment horizontal="center"/>
    </xf>
    <xf numFmtId="49" fontId="129" fillId="0" borderId="0" xfId="0" quotePrefix="1" applyNumberFormat="1" applyFont="1" applyFill="1" applyAlignment="1">
      <alignment horizontal="right"/>
    </xf>
    <xf numFmtId="14" fontId="129" fillId="0" borderId="0" xfId="0" applyNumberFormat="1" applyFont="1" applyFill="1"/>
    <xf numFmtId="0" fontId="129" fillId="0" borderId="0" xfId="0" applyFont="1" applyFill="1" applyAlignment="1">
      <alignment horizontal="right" vertical="top"/>
    </xf>
    <xf numFmtId="0" fontId="129" fillId="0" borderId="0" xfId="0" applyFont="1" applyFill="1" applyAlignment="1">
      <alignment vertical="top"/>
    </xf>
    <xf numFmtId="0" fontId="130" fillId="0" borderId="0" xfId="0" applyFont="1" applyFill="1" applyAlignment="1">
      <alignment horizontal="right"/>
    </xf>
    <xf numFmtId="0" fontId="130" fillId="0" borderId="0" xfId="0" applyFont="1" applyFill="1"/>
    <xf numFmtId="0" fontId="129" fillId="0" borderId="0" xfId="0" applyFont="1" applyAlignment="1">
      <alignment horizontal="right"/>
    </xf>
    <xf numFmtId="0" fontId="129" fillId="0" borderId="0" xfId="0" applyFont="1" applyFill="1" applyBorder="1" applyAlignment="1">
      <alignment horizontal="right"/>
    </xf>
    <xf numFmtId="0" fontId="129" fillId="0" borderId="0" xfId="0" quotePrefix="1" applyFont="1" applyFill="1" applyAlignment="1">
      <alignment horizontal="right"/>
    </xf>
    <xf numFmtId="0" fontId="129" fillId="0" borderId="0" xfId="0" applyFont="1" applyAlignment="1">
      <alignment vertical="top"/>
    </xf>
    <xf numFmtId="49" fontId="129" fillId="0" borderId="0" xfId="0" applyNumberFormat="1" applyFont="1" applyFill="1" applyBorder="1" applyAlignment="1"/>
    <xf numFmtId="49" fontId="41" fillId="0" borderId="0" xfId="0" applyNumberFormat="1" applyFont="1" applyFill="1" applyAlignment="1">
      <alignment horizontal="left"/>
    </xf>
    <xf numFmtId="49" fontId="41" fillId="0" borderId="0" xfId="0" applyNumberFormat="1" applyFont="1" applyFill="1" applyAlignment="1">
      <alignment horizontal="left"/>
    </xf>
    <xf numFmtId="49" fontId="41" fillId="0" borderId="0" xfId="0" applyNumberFormat="1" applyFont="1" applyFill="1" applyAlignment="1">
      <alignment wrapText="1"/>
    </xf>
    <xf numFmtId="49" fontId="41" fillId="0" borderId="0" xfId="0" applyNumberFormat="1" applyFont="1" applyFill="1" applyAlignment="1">
      <alignment horizontal="left"/>
    </xf>
    <xf numFmtId="49" fontId="38" fillId="17" borderId="0" xfId="0" applyNumberFormat="1" applyFont="1" applyFill="1"/>
    <xf numFmtId="0" fontId="186" fillId="0" borderId="0" xfId="0" applyFont="1" applyFill="1" applyAlignment="1">
      <alignment horizontal="right"/>
    </xf>
    <xf numFmtId="49" fontId="197" fillId="0" borderId="0" xfId="0" applyNumberFormat="1" applyFont="1" applyFill="1"/>
    <xf numFmtId="0" fontId="113" fillId="0" borderId="0" xfId="0" applyFont="1" applyFill="1" applyAlignment="1">
      <alignment horizontal="center" vertical="center" wrapText="1"/>
    </xf>
    <xf numFmtId="0" fontId="199" fillId="0" borderId="0" xfId="0" applyFont="1"/>
    <xf numFmtId="49" fontId="113" fillId="0" borderId="0" xfId="0" applyNumberFormat="1" applyFont="1" applyFill="1" applyAlignment="1">
      <alignment wrapText="1"/>
    </xf>
    <xf numFmtId="0" fontId="113" fillId="0" borderId="0" xfId="0" applyFont="1" applyFill="1" applyAlignment="1">
      <alignment wrapText="1"/>
    </xf>
    <xf numFmtId="0" fontId="197" fillId="0" borderId="0" xfId="0" applyFont="1"/>
    <xf numFmtId="0" fontId="197" fillId="0" borderId="0" xfId="0" applyFont="1" applyFill="1"/>
    <xf numFmtId="0" fontId="109" fillId="0" borderId="0" xfId="0" applyFont="1" applyAlignment="1">
      <alignment vertical="top"/>
    </xf>
    <xf numFmtId="0" fontId="201" fillId="0" borderId="0" xfId="0" applyFont="1" applyAlignment="1"/>
    <xf numFmtId="0" fontId="202" fillId="0" borderId="0" xfId="0" applyFont="1"/>
    <xf numFmtId="0" fontId="202" fillId="0" borderId="0" xfId="0" applyFont="1" applyAlignment="1">
      <alignment vertical="top"/>
    </xf>
    <xf numFmtId="0" fontId="113" fillId="0" borderId="0" xfId="0" applyFont="1" applyAlignment="1">
      <alignment vertical="top"/>
    </xf>
    <xf numFmtId="0" fontId="201" fillId="0" borderId="0" xfId="0" applyFont="1" applyAlignment="1">
      <alignment vertical="top"/>
    </xf>
    <xf numFmtId="0" fontId="203" fillId="0" borderId="0" xfId="0" applyFont="1"/>
    <xf numFmtId="49" fontId="203" fillId="0" borderId="0" xfId="0" applyNumberFormat="1" applyFont="1" applyFill="1"/>
    <xf numFmtId="0" fontId="113" fillId="0" borderId="0" xfId="0" quotePrefix="1" applyFont="1" applyFill="1"/>
    <xf numFmtId="0" fontId="113" fillId="0" borderId="0" xfId="0" applyFont="1" applyFill="1" applyAlignment="1">
      <alignment horizontal="left"/>
    </xf>
    <xf numFmtId="3" fontId="113" fillId="0" borderId="0" xfId="4" applyNumberFormat="1" applyFont="1" applyFill="1"/>
    <xf numFmtId="3" fontId="113" fillId="0" borderId="0" xfId="4" quotePrefix="1" applyNumberFormat="1" applyFont="1" applyFill="1"/>
    <xf numFmtId="49" fontId="167" fillId="0" borderId="0" xfId="0" applyNumberFormat="1" applyFont="1" applyFill="1"/>
    <xf numFmtId="0" fontId="115" fillId="0" borderId="0" xfId="0" applyFont="1" applyAlignment="1">
      <alignment vertical="top"/>
    </xf>
    <xf numFmtId="0" fontId="204" fillId="0" borderId="0" xfId="0" applyFont="1" applyAlignment="1"/>
    <xf numFmtId="0" fontId="201" fillId="0" borderId="0" xfId="0" applyFont="1"/>
    <xf numFmtId="0" fontId="194" fillId="0" borderId="0" xfId="11" applyFont="1"/>
    <xf numFmtId="0" fontId="194" fillId="0" borderId="0" xfId="11" applyFont="1" applyAlignment="1">
      <alignment wrapText="1"/>
    </xf>
    <xf numFmtId="0" fontId="203" fillId="0" borderId="0" xfId="0" applyFont="1" applyFill="1"/>
    <xf numFmtId="0" fontId="203" fillId="0" borderId="0" xfId="0" applyFont="1" applyFill="1" applyAlignment="1">
      <alignment vertical="top"/>
    </xf>
    <xf numFmtId="49" fontId="111" fillId="0" borderId="0" xfId="0" applyNumberFormat="1" applyFont="1" applyFill="1"/>
    <xf numFmtId="49" fontId="109" fillId="0" borderId="0" xfId="0" applyNumberFormat="1" applyFont="1" applyFill="1" applyAlignment="1">
      <alignment horizontal="left"/>
    </xf>
    <xf numFmtId="49" fontId="111" fillId="0" borderId="0" xfId="0" applyNumberFormat="1" applyFont="1" applyFill="1" applyAlignment="1"/>
    <xf numFmtId="0" fontId="109" fillId="0" borderId="0" xfId="0" applyFont="1" applyFill="1" applyBorder="1" applyAlignment="1"/>
    <xf numFmtId="0" fontId="111" fillId="0" borderId="0" xfId="0" applyFont="1" applyAlignment="1"/>
    <xf numFmtId="0" fontId="111" fillId="0" borderId="0" xfId="0" applyFont="1" applyFill="1" applyAlignment="1"/>
    <xf numFmtId="0" fontId="111" fillId="0" borderId="0" xfId="0" applyFont="1" applyFill="1" applyAlignment="1">
      <alignment horizontal="left" vertical="justify"/>
    </xf>
    <xf numFmtId="0" fontId="111" fillId="0" borderId="0" xfId="2" applyFont="1" applyFill="1" applyBorder="1" applyAlignment="1"/>
    <xf numFmtId="0" fontId="109" fillId="0" borderId="0" xfId="0" applyFont="1" applyFill="1" applyBorder="1"/>
    <xf numFmtId="0" fontId="109" fillId="0" borderId="0" xfId="2" applyFont="1" applyFill="1" applyBorder="1"/>
    <xf numFmtId="0" fontId="109" fillId="0" borderId="0" xfId="2" applyFont="1" applyFill="1" applyBorder="1" applyAlignment="1">
      <alignment wrapText="1"/>
    </xf>
    <xf numFmtId="49" fontId="189" fillId="0" borderId="0" xfId="0" applyNumberFormat="1" applyFont="1" applyFill="1"/>
    <xf numFmtId="49" fontId="109" fillId="0" borderId="0" xfId="0" applyNumberFormat="1" applyFont="1" applyFill="1" applyAlignment="1">
      <alignment horizontal="center" vertical="center"/>
    </xf>
    <xf numFmtId="49" fontId="188" fillId="0" borderId="0" xfId="0" applyNumberFormat="1" applyFont="1" applyFill="1"/>
    <xf numFmtId="0" fontId="109" fillId="0" borderId="0" xfId="0" applyFont="1" applyFill="1" applyAlignment="1">
      <alignment horizontal="left"/>
    </xf>
    <xf numFmtId="49" fontId="109" fillId="0" borderId="0" xfId="0" applyNumberFormat="1" applyFont="1" applyFill="1" applyAlignment="1">
      <alignment vertical="top"/>
    </xf>
    <xf numFmtId="0" fontId="109" fillId="0" borderId="0" xfId="0" applyFont="1" applyFill="1" applyAlignment="1">
      <alignment horizontal="center" wrapText="1"/>
    </xf>
    <xf numFmtId="0" fontId="109" fillId="0" borderId="0" xfId="0" quotePrefix="1" applyFont="1" applyFill="1" applyAlignment="1">
      <alignment horizontal="center"/>
    </xf>
    <xf numFmtId="0" fontId="208" fillId="0" borderId="0" xfId="0" applyFont="1" applyFill="1" applyBorder="1" applyAlignment="1">
      <alignment horizontal="left" vertical="top" wrapText="1"/>
    </xf>
    <xf numFmtId="0" fontId="110" fillId="0" borderId="0" xfId="2" applyFont="1" applyFill="1" applyBorder="1"/>
    <xf numFmtId="0" fontId="111" fillId="0" borderId="0" xfId="2" applyFont="1" applyFill="1" applyBorder="1"/>
    <xf numFmtId="0" fontId="110" fillId="0" borderId="0" xfId="2" applyFont="1" applyFill="1" applyBorder="1" applyAlignment="1"/>
    <xf numFmtId="0" fontId="109" fillId="0" borderId="0" xfId="2" applyFont="1" applyFill="1" applyBorder="1" applyAlignment="1"/>
    <xf numFmtId="0" fontId="115" fillId="0" borderId="0" xfId="0" applyFont="1" applyFill="1" applyAlignment="1"/>
    <xf numFmtId="0" fontId="110" fillId="0" borderId="0" xfId="0" applyFont="1" applyFill="1" applyAlignment="1"/>
    <xf numFmtId="49" fontId="110" fillId="0" borderId="0" xfId="0" applyNumberFormat="1" applyFont="1" applyFill="1" applyAlignment="1">
      <alignment vertical="top"/>
    </xf>
    <xf numFmtId="17" fontId="109" fillId="0" borderId="0" xfId="0" quotePrefix="1" applyNumberFormat="1" applyFont="1" applyFill="1" applyAlignment="1">
      <alignment horizontal="center"/>
    </xf>
    <xf numFmtId="2" fontId="129" fillId="0" borderId="0" xfId="0" applyNumberFormat="1" applyFont="1" applyFill="1" applyAlignment="1">
      <alignment vertical="top" wrapText="1"/>
    </xf>
    <xf numFmtId="0" fontId="111" fillId="0" borderId="0" xfId="0" applyFont="1" applyAlignment="1">
      <alignment horizontal="center" vertical="top"/>
    </xf>
    <xf numFmtId="2" fontId="111" fillId="0" borderId="0" xfId="0" applyNumberFormat="1" applyFont="1" applyFill="1" applyAlignment="1">
      <alignment vertical="top" wrapText="1"/>
    </xf>
    <xf numFmtId="14" fontId="130" fillId="0" borderId="0" xfId="0" applyNumberFormat="1" applyFont="1" applyFill="1"/>
    <xf numFmtId="0" fontId="65" fillId="47" borderId="1" xfId="0" applyFont="1" applyFill="1" applyBorder="1" applyAlignment="1">
      <alignment horizontal="left" indent="1"/>
    </xf>
    <xf numFmtId="0" fontId="188" fillId="0" borderId="0" xfId="0" applyFont="1" applyFill="1"/>
    <xf numFmtId="0" fontId="209" fillId="0" borderId="0" xfId="0" applyFont="1" applyFill="1"/>
    <xf numFmtId="49" fontId="188" fillId="0" borderId="0" xfId="0" applyNumberFormat="1" applyFont="1" applyFill="1" applyAlignment="1"/>
    <xf numFmtId="0" fontId="209" fillId="0" borderId="0" xfId="0" applyFont="1" applyFill="1" applyAlignment="1"/>
    <xf numFmtId="49" fontId="209" fillId="0" borderId="0" xfId="0" applyNumberFormat="1" applyFont="1" applyFill="1"/>
    <xf numFmtId="0" fontId="99" fillId="0" borderId="0" xfId="0" applyFont="1" applyFill="1" applyAlignment="1">
      <alignment horizontal="center" vertical="top"/>
    </xf>
    <xf numFmtId="14" fontId="129" fillId="0" borderId="0" xfId="0" applyNumberFormat="1" applyFont="1" applyFill="1" applyAlignment="1">
      <alignment vertical="top"/>
    </xf>
    <xf numFmtId="49" fontId="41" fillId="0" borderId="0" xfId="0" applyNumberFormat="1" applyFont="1" applyFill="1" applyAlignment="1">
      <alignment horizontal="left"/>
    </xf>
    <xf numFmtId="0" fontId="109" fillId="0" borderId="0" xfId="0" applyFont="1" applyAlignment="1">
      <alignment horizontal="left" vertical="top"/>
    </xf>
    <xf numFmtId="49" fontId="41" fillId="0" borderId="0" xfId="0" applyNumberFormat="1" applyFont="1" applyFill="1" applyAlignment="1">
      <alignment wrapText="1"/>
    </xf>
    <xf numFmtId="49" fontId="48" fillId="0" borderId="0" xfId="0" applyNumberFormat="1" applyFont="1" applyFill="1" applyAlignment="1">
      <alignment vertical="top" wrapText="1"/>
    </xf>
    <xf numFmtId="0" fontId="0" fillId="0" borderId="0" xfId="0" applyAlignment="1">
      <alignment vertical="top" wrapText="1"/>
    </xf>
    <xf numFmtId="0" fontId="38" fillId="5" borderId="15" xfId="1" applyFill="1" applyBorder="1" applyAlignment="1">
      <alignment horizontal="left" vertical="top"/>
    </xf>
    <xf numFmtId="0" fontId="210" fillId="0" borderId="0" xfId="0" applyFont="1" applyFill="1"/>
    <xf numFmtId="2" fontId="110" fillId="0" borderId="0" xfId="0" applyNumberFormat="1" applyFont="1"/>
    <xf numFmtId="0" fontId="211" fillId="0" borderId="0" xfId="0" applyFont="1" applyFill="1"/>
    <xf numFmtId="2" fontId="109" fillId="0" borderId="0" xfId="0" applyNumberFormat="1" applyFont="1"/>
    <xf numFmtId="0" fontId="200" fillId="0" borderId="0" xfId="0" applyFont="1"/>
    <xf numFmtId="0" fontId="198" fillId="0" borderId="0" xfId="0" applyFont="1"/>
    <xf numFmtId="2" fontId="198" fillId="0" borderId="0" xfId="0" applyNumberFormat="1" applyFont="1" applyFill="1" applyBorder="1" applyAlignment="1">
      <alignment horizontal="left" wrapText="1" indent="2"/>
    </xf>
    <xf numFmtId="2" fontId="113" fillId="0" borderId="0" xfId="0" applyNumberFormat="1" applyFont="1" applyAlignment="1">
      <alignment vertical="top" wrapText="1"/>
    </xf>
    <xf numFmtId="0" fontId="198" fillId="0" borderId="0" xfId="0" applyFont="1" applyAlignment="1">
      <alignment horizontal="center"/>
    </xf>
    <xf numFmtId="0" fontId="59" fillId="9" borderId="2" xfId="176" applyFont="1" applyFill="1" applyBorder="1" applyAlignment="1">
      <alignment horizontal="right"/>
    </xf>
    <xf numFmtId="0" fontId="71" fillId="9" borderId="1" xfId="0" applyFont="1" applyFill="1" applyBorder="1" applyAlignment="1">
      <alignment horizontal="left" indent="1"/>
    </xf>
    <xf numFmtId="0" fontId="174" fillId="9" borderId="2" xfId="176" applyFont="1" applyFill="1" applyBorder="1" applyAlignment="1">
      <alignment wrapText="1"/>
    </xf>
    <xf numFmtId="0" fontId="65" fillId="9" borderId="2" xfId="0" applyFont="1" applyFill="1" applyBorder="1"/>
    <xf numFmtId="0" fontId="66" fillId="9" borderId="1" xfId="0" applyFont="1" applyFill="1" applyBorder="1" applyAlignment="1">
      <alignment horizontal="left" indent="1"/>
    </xf>
    <xf numFmtId="0" fontId="52" fillId="9" borderId="2" xfId="0" applyNumberFormat="1" applyFont="1" applyFill="1" applyBorder="1" applyAlignment="1">
      <alignment vertical="top" wrapText="1"/>
    </xf>
    <xf numFmtId="0" fontId="69" fillId="9" borderId="2" xfId="0" applyFont="1" applyFill="1" applyBorder="1" applyAlignment="1">
      <alignment wrapText="1"/>
    </xf>
    <xf numFmtId="0" fontId="50" fillId="9" borderId="0" xfId="0" applyFont="1" applyFill="1"/>
    <xf numFmtId="0" fontId="51" fillId="9" borderId="2" xfId="0" applyNumberFormat="1" applyFont="1" applyFill="1" applyBorder="1" applyAlignment="1">
      <alignment vertical="top" wrapText="1"/>
    </xf>
    <xf numFmtId="0" fontId="65" fillId="9" borderId="2" xfId="176" applyFont="1" applyFill="1" applyBorder="1" applyAlignment="1">
      <alignment horizontal="right"/>
    </xf>
    <xf numFmtId="0" fontId="65" fillId="9" borderId="2" xfId="0" applyFont="1" applyFill="1" applyBorder="1" applyAlignment="1">
      <alignment horizontal="right" vertical="top" wrapText="1"/>
    </xf>
    <xf numFmtId="0" fontId="41" fillId="0" borderId="0" xfId="2" applyFont="1" applyFill="1" applyBorder="1" applyAlignment="1">
      <alignment horizontal="left" wrapText="1"/>
    </xf>
    <xf numFmtId="49" fontId="41" fillId="0" borderId="0" xfId="0" applyNumberFormat="1" applyFont="1" applyFill="1" applyAlignment="1">
      <alignment horizontal="left"/>
    </xf>
    <xf numFmtId="49" fontId="41" fillId="0" borderId="0" xfId="0" applyNumberFormat="1" applyFont="1" applyFill="1" applyAlignment="1">
      <alignment horizontal="left"/>
    </xf>
    <xf numFmtId="49" fontId="41" fillId="0" borderId="0" xfId="0" applyNumberFormat="1" applyFont="1" applyFill="1" applyAlignment="1">
      <alignment horizontal="left"/>
    </xf>
    <xf numFmtId="49" fontId="41" fillId="0" borderId="0" xfId="0" applyNumberFormat="1" applyFont="1" applyFill="1" applyAlignment="1">
      <alignment horizontal="left"/>
    </xf>
    <xf numFmtId="0" fontId="109" fillId="0" borderId="0" xfId="4" applyFont="1"/>
    <xf numFmtId="0" fontId="110" fillId="0" borderId="0" xfId="4" applyFont="1"/>
    <xf numFmtId="0" fontId="110" fillId="18" borderId="0" xfId="4" applyFont="1" applyFill="1" applyBorder="1" applyAlignment="1">
      <alignment horizontal="center" vertical="top" wrapText="1"/>
    </xf>
    <xf numFmtId="0" fontId="110" fillId="18" borderId="0" xfId="4" applyFont="1" applyFill="1" applyBorder="1" applyAlignment="1">
      <alignment horizontal="center" vertical="top"/>
    </xf>
    <xf numFmtId="0" fontId="109" fillId="0" borderId="0" xfId="4" applyFont="1" applyBorder="1" applyAlignment="1">
      <alignment horizontal="right"/>
    </xf>
    <xf numFmtId="0" fontId="109" fillId="0" borderId="0" xfId="4" applyFont="1" applyBorder="1"/>
    <xf numFmtId="0" fontId="109" fillId="0" borderId="0" xfId="4" applyFont="1" applyBorder="1" applyAlignment="1">
      <alignment horizontal="right" vertical="top"/>
    </xf>
    <xf numFmtId="0" fontId="109" fillId="0" borderId="0" xfId="4" applyFont="1" applyBorder="1" applyAlignment="1">
      <alignment vertical="top"/>
    </xf>
    <xf numFmtId="0" fontId="109" fillId="0" borderId="0" xfId="4" applyFont="1" applyBorder="1" applyAlignment="1">
      <alignment vertical="top" wrapText="1"/>
    </xf>
    <xf numFmtId="0" fontId="109" fillId="0" borderId="0" xfId="4" applyFont="1" applyBorder="1" applyAlignment="1">
      <alignment horizontal="left" vertical="top"/>
    </xf>
    <xf numFmtId="0" fontId="109" fillId="0" borderId="0" xfId="4" applyFont="1" applyBorder="1" applyAlignment="1">
      <alignment horizontal="center"/>
    </xf>
    <xf numFmtId="0" fontId="109" fillId="0" borderId="0" xfId="0" applyFont="1" applyBorder="1"/>
    <xf numFmtId="49" fontId="109" fillId="0" borderId="0" xfId="0" applyNumberFormat="1" applyFont="1" applyBorder="1" applyAlignment="1">
      <alignment horizontal="right" vertical="top"/>
    </xf>
    <xf numFmtId="0" fontId="109" fillId="0" borderId="0" xfId="0" applyFont="1" applyBorder="1" applyAlignment="1">
      <alignment vertical="top"/>
    </xf>
    <xf numFmtId="0" fontId="109" fillId="0" borderId="0" xfId="0" applyFont="1" applyFill="1" applyBorder="1" applyAlignment="1">
      <alignment vertical="top"/>
    </xf>
    <xf numFmtId="0" fontId="109" fillId="0" borderId="0" xfId="0" applyFont="1" applyBorder="1" applyAlignment="1">
      <alignment horizontal="right" vertical="top"/>
    </xf>
    <xf numFmtId="0" fontId="111" fillId="0" borderId="0" xfId="0" applyFont="1" applyBorder="1"/>
    <xf numFmtId="0" fontId="111" fillId="0" borderId="0" xfId="0" applyFont="1" applyBorder="1" applyAlignment="1">
      <alignment horizontal="right" vertical="top"/>
    </xf>
    <xf numFmtId="0" fontId="215" fillId="0" borderId="0" xfId="0" applyFont="1" applyFill="1" applyBorder="1" applyAlignment="1">
      <alignment vertical="top"/>
    </xf>
    <xf numFmtId="0" fontId="215" fillId="0" borderId="0" xfId="0" applyFont="1" applyBorder="1" applyAlignment="1">
      <alignment vertical="top"/>
    </xf>
    <xf numFmtId="0" fontId="115" fillId="0" borderId="0" xfId="0" applyFont="1" applyBorder="1"/>
    <xf numFmtId="0" fontId="111" fillId="0" borderId="0" xfId="4" applyFont="1" applyBorder="1" applyAlignment="1">
      <alignment vertical="top"/>
    </xf>
    <xf numFmtId="0" fontId="111" fillId="0" borderId="0" xfId="4" applyFont="1"/>
    <xf numFmtId="0" fontId="111" fillId="0" borderId="0" xfId="4" applyFont="1" applyBorder="1" applyAlignment="1">
      <alignment horizontal="right" vertical="top"/>
    </xf>
    <xf numFmtId="49" fontId="109" fillId="0" borderId="0" xfId="4" applyNumberFormat="1" applyFont="1" applyBorder="1" applyAlignment="1">
      <alignment horizontal="right" vertical="top"/>
    </xf>
    <xf numFmtId="0" fontId="109" fillId="0" borderId="0" xfId="4" applyFont="1" applyAlignment="1">
      <alignment horizontal="right"/>
    </xf>
    <xf numFmtId="49" fontId="109" fillId="0" borderId="0" xfId="4" applyNumberFormat="1" applyFont="1" applyAlignment="1">
      <alignment horizontal="right"/>
    </xf>
    <xf numFmtId="0" fontId="109" fillId="0" borderId="0" xfId="4" applyFont="1" applyAlignment="1">
      <alignment horizontal="right" vertical="top"/>
    </xf>
    <xf numFmtId="0" fontId="109" fillId="0" borderId="0" xfId="4" applyFont="1" applyAlignment="1">
      <alignment vertical="top"/>
    </xf>
    <xf numFmtId="0" fontId="49" fillId="0" borderId="0" xfId="0" applyFont="1"/>
    <xf numFmtId="0" fontId="171" fillId="0" borderId="0" xfId="0" applyFont="1" applyAlignment="1">
      <alignment horizontal="left" vertical="center"/>
    </xf>
    <xf numFmtId="49" fontId="41" fillId="0" borderId="0" xfId="0" applyNumberFormat="1" applyFont="1" applyFill="1" applyAlignment="1">
      <alignment horizontal="left"/>
    </xf>
    <xf numFmtId="49" fontId="113" fillId="0" borderId="0" xfId="0" applyNumberFormat="1" applyFont="1" applyFill="1" applyAlignment="1">
      <alignment horizontal="left"/>
    </xf>
    <xf numFmtId="14" fontId="113" fillId="0" borderId="0" xfId="0" applyNumberFormat="1" applyFont="1"/>
    <xf numFmtId="49" fontId="41" fillId="0" borderId="0" xfId="0" applyNumberFormat="1" applyFont="1" applyFill="1" applyAlignment="1">
      <alignment horizontal="left"/>
    </xf>
    <xf numFmtId="49" fontId="41" fillId="0" borderId="0" xfId="0" applyNumberFormat="1" applyFont="1" applyFill="1" applyAlignment="1">
      <alignment horizontal="left"/>
    </xf>
    <xf numFmtId="0" fontId="0" fillId="0" borderId="0" xfId="0" quotePrefix="1" applyFill="1"/>
    <xf numFmtId="49" fontId="113" fillId="0" borderId="0" xfId="0" applyNumberFormat="1" applyFont="1" applyFill="1" applyAlignment="1">
      <alignment horizontal="left"/>
    </xf>
    <xf numFmtId="0" fontId="49" fillId="0" borderId="0" xfId="0" applyFont="1"/>
    <xf numFmtId="0" fontId="0" fillId="0" borderId="0" xfId="0" applyAlignment="1">
      <alignment horizontal="center"/>
    </xf>
    <xf numFmtId="3" fontId="217" fillId="10" borderId="0" xfId="4" applyNumberFormat="1" applyFont="1" applyFill="1"/>
    <xf numFmtId="14" fontId="183" fillId="0" borderId="2" xfId="0" applyNumberFormat="1" applyFont="1" applyBorder="1" applyAlignment="1">
      <alignment vertical="center"/>
    </xf>
    <xf numFmtId="0" fontId="217" fillId="0" borderId="0" xfId="0" applyFont="1" applyFill="1"/>
    <xf numFmtId="0" fontId="59" fillId="0" borderId="0" xfId="4" applyFont="1"/>
    <xf numFmtId="49" fontId="41" fillId="0" borderId="0" xfId="0" applyNumberFormat="1" applyFont="1" applyFill="1" applyAlignment="1">
      <alignment horizontal="left"/>
    </xf>
    <xf numFmtId="0" fontId="51" fillId="0" borderId="2" xfId="0" applyFont="1" applyFill="1" applyBorder="1"/>
    <xf numFmtId="0" fontId="74" fillId="0" borderId="2" xfId="0" applyFont="1" applyBorder="1"/>
    <xf numFmtId="49" fontId="39" fillId="0" borderId="0" xfId="0" applyNumberFormat="1" applyFont="1" applyFill="1" applyAlignment="1">
      <alignment horizontal="center" wrapText="1"/>
    </xf>
    <xf numFmtId="49" fontId="39" fillId="0" borderId="0" xfId="0" applyNumberFormat="1" applyFont="1" applyFill="1" applyAlignment="1">
      <alignment wrapText="1"/>
    </xf>
    <xf numFmtId="0" fontId="218" fillId="0" borderId="0" xfId="0" applyFont="1"/>
    <xf numFmtId="0" fontId="219" fillId="0" borderId="0" xfId="0" applyFont="1" applyFill="1"/>
    <xf numFmtId="0" fontId="219" fillId="0" borderId="0" xfId="0" applyFont="1"/>
    <xf numFmtId="0" fontId="218" fillId="0" borderId="0" xfId="0" applyFont="1" applyAlignment="1">
      <alignment horizontal="center"/>
    </xf>
    <xf numFmtId="0" fontId="219" fillId="0" borderId="0" xfId="0" applyFont="1" applyAlignment="1">
      <alignment horizontal="center"/>
    </xf>
    <xf numFmtId="0" fontId="220" fillId="9" borderId="0" xfId="0" applyFont="1" applyFill="1"/>
    <xf numFmtId="0" fontId="219" fillId="9" borderId="0" xfId="0" applyFont="1" applyFill="1"/>
    <xf numFmtId="0" fontId="220" fillId="9" borderId="0" xfId="0" applyFont="1" applyFill="1" applyAlignment="1"/>
    <xf numFmtId="0" fontId="221" fillId="0" borderId="0" xfId="0" applyFont="1"/>
    <xf numFmtId="0" fontId="221" fillId="0" borderId="0" xfId="0" applyFont="1" applyAlignment="1">
      <alignment horizontal="center"/>
    </xf>
    <xf numFmtId="0" fontId="171" fillId="0" borderId="0" xfId="0" applyFont="1" applyFill="1"/>
    <xf numFmtId="0" fontId="171" fillId="0" borderId="0" xfId="0" applyFont="1"/>
    <xf numFmtId="0" fontId="171" fillId="0" borderId="0" xfId="0" applyFont="1" applyAlignment="1">
      <alignment horizontal="center" wrapText="1"/>
    </xf>
    <xf numFmtId="0" fontId="171" fillId="0" borderId="0" xfId="0" applyFont="1" applyAlignment="1">
      <alignment horizontal="center"/>
    </xf>
    <xf numFmtId="0" fontId="38" fillId="0" borderId="0" xfId="277" applyFont="1" applyFill="1"/>
    <xf numFmtId="0" fontId="38" fillId="0" borderId="0" xfId="277" applyFill="1"/>
    <xf numFmtId="0" fontId="38" fillId="0" borderId="0" xfId="277" applyFont="1" applyFill="1" applyAlignment="1">
      <alignment horizontal="left"/>
    </xf>
    <xf numFmtId="0" fontId="38" fillId="0" borderId="0" xfId="277" applyFont="1" applyFill="1" applyAlignment="1">
      <alignment horizontal="left" indent="1"/>
    </xf>
    <xf numFmtId="0" fontId="222" fillId="0" borderId="0" xfId="277" applyFont="1" applyFill="1"/>
    <xf numFmtId="0" fontId="222" fillId="0" borderId="0" xfId="277" applyFont="1" applyFill="1" applyAlignment="1">
      <alignment horizontal="left" indent="1"/>
    </xf>
    <xf numFmtId="0" fontId="221" fillId="0" borderId="0" xfId="0" applyFont="1" applyFill="1"/>
    <xf numFmtId="0" fontId="38" fillId="0" borderId="0" xfId="180" applyFill="1"/>
    <xf numFmtId="0" fontId="38" fillId="0" borderId="0" xfId="180" applyFont="1" applyFill="1" applyAlignment="1">
      <alignment horizontal="left" indent="1"/>
    </xf>
    <xf numFmtId="0" fontId="222" fillId="0" borderId="0" xfId="180" applyFont="1" applyFill="1"/>
    <xf numFmtId="0" fontId="222" fillId="0" borderId="0" xfId="180" applyFont="1" applyFill="1" applyAlignment="1">
      <alignment horizontal="left" indent="1"/>
    </xf>
    <xf numFmtId="0" fontId="222" fillId="0" borderId="0" xfId="0" applyFont="1"/>
    <xf numFmtId="0" fontId="101" fillId="14" borderId="0" xfId="278" applyFont="1" applyFill="1"/>
    <xf numFmtId="0" fontId="223" fillId="14" borderId="0" xfId="0" applyFont="1" applyFill="1"/>
    <xf numFmtId="0" fontId="101" fillId="14" borderId="0" xfId="278" applyFont="1" applyFill="1" applyAlignment="1">
      <alignment horizontal="left" indent="1"/>
    </xf>
    <xf numFmtId="0" fontId="220" fillId="48" borderId="0" xfId="0" applyFont="1" applyFill="1"/>
    <xf numFmtId="0" fontId="171" fillId="48" borderId="0" xfId="0" applyFont="1" applyFill="1"/>
    <xf numFmtId="0" fontId="38" fillId="0" borderId="0" xfId="180"/>
    <xf numFmtId="0" fontId="38" fillId="0" borderId="0" xfId="180" applyFont="1" applyFill="1"/>
    <xf numFmtId="0" fontId="225" fillId="0" borderId="0" xfId="180" applyFont="1" applyFill="1"/>
    <xf numFmtId="0" fontId="225" fillId="0" borderId="0" xfId="0" applyFont="1"/>
    <xf numFmtId="0" fontId="226" fillId="0" borderId="0" xfId="0" applyFont="1"/>
    <xf numFmtId="0" fontId="214" fillId="0" borderId="0" xfId="0" applyFont="1" applyBorder="1" applyAlignment="1">
      <alignment vertical="center" wrapText="1"/>
    </xf>
    <xf numFmtId="0" fontId="109" fillId="15" borderId="0" xfId="0" applyNumberFormat="1" applyFont="1" applyFill="1" applyBorder="1" applyAlignment="1">
      <alignment horizontal="center"/>
    </xf>
    <xf numFmtId="49" fontId="130" fillId="0" borderId="0" xfId="0" applyNumberFormat="1" applyFont="1" applyFill="1" applyAlignment="1">
      <alignment horizontal="right"/>
    </xf>
    <xf numFmtId="49" fontId="95" fillId="0" borderId="0" xfId="0" quotePrefix="1" applyNumberFormat="1" applyFont="1" applyFill="1" applyAlignment="1">
      <alignment horizontal="right"/>
    </xf>
    <xf numFmtId="0" fontId="99" fillId="0" borderId="0" xfId="0" applyFont="1" applyAlignment="1">
      <alignment horizontal="center" vertical="top"/>
    </xf>
    <xf numFmtId="49" fontId="227" fillId="0" borderId="0" xfId="0" applyNumberFormat="1" applyFont="1" applyFill="1"/>
    <xf numFmtId="0" fontId="0" fillId="9" borderId="0" xfId="0" applyFill="1"/>
    <xf numFmtId="49" fontId="41" fillId="9" borderId="0" xfId="0" applyNumberFormat="1" applyFont="1" applyFill="1"/>
    <xf numFmtId="49" fontId="0" fillId="9" borderId="0" xfId="0" quotePrefix="1" applyNumberFormat="1" applyFill="1" applyAlignment="1">
      <alignment horizontal="right"/>
    </xf>
    <xf numFmtId="0" fontId="59" fillId="9" borderId="0" xfId="0" applyFont="1" applyFill="1"/>
    <xf numFmtId="0" fontId="93" fillId="9" borderId="0" xfId="0" applyFont="1" applyFill="1"/>
    <xf numFmtId="2" fontId="38" fillId="9" borderId="0" xfId="0" applyNumberFormat="1" applyFont="1" applyFill="1"/>
    <xf numFmtId="49" fontId="0" fillId="9" borderId="0" xfId="0" applyNumberFormat="1" applyFill="1"/>
    <xf numFmtId="49" fontId="41" fillId="0" borderId="0" xfId="0" applyNumberFormat="1" applyFont="1" applyFill="1" applyAlignment="1">
      <alignment wrapText="1"/>
    </xf>
    <xf numFmtId="0" fontId="111" fillId="0" borderId="0" xfId="0" applyFont="1" applyAlignment="1">
      <alignment horizontal="left" indent="1"/>
    </xf>
    <xf numFmtId="49" fontId="41" fillId="0" borderId="0" xfId="0" applyNumberFormat="1" applyFont="1" applyFill="1" applyAlignment="1">
      <alignment horizontal="left"/>
    </xf>
    <xf numFmtId="0" fontId="109" fillId="0" borderId="0" xfId="0" applyNumberFormat="1" applyFont="1" applyFill="1" applyAlignment="1"/>
    <xf numFmtId="49" fontId="109" fillId="0" borderId="0" xfId="0" applyNumberFormat="1" applyFont="1" applyFill="1" applyBorder="1"/>
    <xf numFmtId="49" fontId="113" fillId="0" borderId="0" xfId="0" applyNumberFormat="1" applyFont="1" applyFill="1" applyBorder="1"/>
    <xf numFmtId="0" fontId="113" fillId="0" borderId="0" xfId="0" applyFont="1" applyBorder="1"/>
    <xf numFmtId="0" fontId="41" fillId="0" borderId="0" xfId="2" applyFont="1" applyFill="1" applyBorder="1" applyAlignment="1">
      <alignment horizontal="left" wrapText="1"/>
    </xf>
    <xf numFmtId="0" fontId="41" fillId="0" borderId="0" xfId="2" applyFont="1" applyFill="1" applyBorder="1" applyAlignment="1">
      <alignment horizontal="left" wrapText="1"/>
    </xf>
    <xf numFmtId="49" fontId="38" fillId="0" borderId="0" xfId="0" applyNumberFormat="1" applyFont="1" applyFill="1" applyAlignment="1">
      <alignment horizontal="left" vertical="top" wrapText="1"/>
    </xf>
    <xf numFmtId="0" fontId="0" fillId="0" borderId="0" xfId="0" applyAlignment="1">
      <alignment horizontal="left" vertical="top"/>
    </xf>
    <xf numFmtId="49" fontId="113" fillId="0" borderId="0" xfId="0" applyNumberFormat="1" applyFont="1" applyFill="1" applyAlignment="1">
      <alignment wrapText="1"/>
    </xf>
    <xf numFmtId="49" fontId="41" fillId="0" borderId="0" xfId="0" applyNumberFormat="1" applyFont="1" applyFill="1" applyAlignment="1">
      <alignment wrapText="1"/>
    </xf>
    <xf numFmtId="0" fontId="229" fillId="0" borderId="0" xfId="0" applyFont="1"/>
    <xf numFmtId="49" fontId="41" fillId="0" borderId="0" xfId="0" applyNumberFormat="1" applyFont="1" applyFill="1" applyAlignment="1">
      <alignment horizontal="left"/>
    </xf>
    <xf numFmtId="0" fontId="99" fillId="0" borderId="0" xfId="0" applyFont="1" applyAlignment="1">
      <alignment vertical="top"/>
    </xf>
    <xf numFmtId="0" fontId="109" fillId="0" borderId="0" xfId="0" applyFont="1" applyFill="1" applyAlignment="1">
      <alignment wrapText="1"/>
    </xf>
    <xf numFmtId="0" fontId="231" fillId="0" borderId="0" xfId="0" applyFont="1" applyAlignment="1">
      <alignment horizontal="left" vertical="top" wrapText="1"/>
    </xf>
    <xf numFmtId="49" fontId="41" fillId="0" borderId="0" xfId="0" applyNumberFormat="1" applyFont="1" applyFill="1" applyAlignment="1">
      <alignment horizontal="left"/>
    </xf>
    <xf numFmtId="0" fontId="0" fillId="0" borderId="0" xfId="0" applyAlignment="1">
      <alignment horizontal="left" vertical="top"/>
    </xf>
    <xf numFmtId="49" fontId="48" fillId="0" borderId="0" xfId="0" applyNumberFormat="1" applyFont="1" applyFill="1" applyAlignment="1">
      <alignment vertical="top" wrapText="1"/>
    </xf>
    <xf numFmtId="0" fontId="0" fillId="0" borderId="0" xfId="0" applyAlignment="1">
      <alignment vertical="top" wrapText="1"/>
    </xf>
    <xf numFmtId="0" fontId="109" fillId="0" borderId="0" xfId="0" applyFont="1" applyFill="1" applyAlignment="1">
      <alignment horizontal="left" wrapText="1"/>
    </xf>
    <xf numFmtId="0" fontId="109" fillId="0" borderId="0" xfId="0" applyFont="1" applyFill="1" applyAlignment="1">
      <alignment horizontal="left" wrapText="1" indent="2"/>
    </xf>
    <xf numFmtId="0" fontId="110" fillId="0" borderId="0" xfId="0" applyFont="1" applyFill="1" applyAlignment="1">
      <alignment horizontal="left" wrapText="1"/>
    </xf>
    <xf numFmtId="49" fontId="41" fillId="0" borderId="0" xfId="0" applyNumberFormat="1" applyFont="1" applyFill="1" applyAlignment="1">
      <alignment wrapText="1"/>
    </xf>
    <xf numFmtId="0" fontId="127" fillId="0" borderId="0" xfId="11" applyFill="1"/>
    <xf numFmtId="0" fontId="38" fillId="0" borderId="0" xfId="4" applyNumberFormat="1" applyFill="1"/>
    <xf numFmtId="0" fontId="38" fillId="0" borderId="0" xfId="4" applyFill="1"/>
    <xf numFmtId="2" fontId="38" fillId="0" borderId="0" xfId="4" applyNumberFormat="1" applyFill="1"/>
    <xf numFmtId="0" fontId="127" fillId="0" borderId="0" xfId="11"/>
    <xf numFmtId="49" fontId="41" fillId="0" borderId="0" xfId="0" applyNumberFormat="1" applyFont="1" applyFill="1" applyAlignment="1">
      <alignment horizontal="left"/>
    </xf>
    <xf numFmtId="49" fontId="41" fillId="0" borderId="0" xfId="0" applyNumberFormat="1" applyFont="1" applyFill="1" applyAlignment="1">
      <alignment wrapText="1"/>
    </xf>
    <xf numFmtId="0" fontId="38" fillId="0" borderId="0" xfId="0" applyFont="1" applyAlignment="1">
      <alignment vertical="center"/>
    </xf>
    <xf numFmtId="0" fontId="109" fillId="0" borderId="0" xfId="0" applyFont="1" applyFill="1" applyAlignment="1">
      <alignment wrapText="1"/>
    </xf>
    <xf numFmtId="49" fontId="41" fillId="0" borderId="0" xfId="0" applyNumberFormat="1" applyFont="1" applyFill="1" applyAlignment="1">
      <alignment horizontal="left"/>
    </xf>
    <xf numFmtId="0" fontId="108" fillId="0" borderId="0" xfId="0" applyFont="1" applyBorder="1" applyAlignment="1">
      <alignment vertical="center" wrapText="1"/>
    </xf>
    <xf numFmtId="49" fontId="51" fillId="0" borderId="0" xfId="0" applyNumberFormat="1" applyFont="1" applyFill="1"/>
    <xf numFmtId="49" fontId="41" fillId="0" borderId="0" xfId="0" applyNumberFormat="1" applyFont="1" applyFill="1" applyAlignment="1">
      <alignment horizontal="left"/>
    </xf>
    <xf numFmtId="0" fontId="115" fillId="0" borderId="0" xfId="0" applyNumberFormat="1" applyFont="1" applyFill="1" applyBorder="1" applyAlignment="1">
      <alignment horizontal="center"/>
    </xf>
    <xf numFmtId="0" fontId="109" fillId="0" borderId="0" xfId="0" applyFont="1" applyAlignment="1">
      <alignment horizontal="center"/>
    </xf>
    <xf numFmtId="2" fontId="129" fillId="0" borderId="0" xfId="0" applyNumberFormat="1" applyFont="1" applyAlignment="1">
      <alignment wrapText="1"/>
    </xf>
    <xf numFmtId="0" fontId="129" fillId="0" borderId="0" xfId="0" applyFont="1" applyFill="1" applyAlignment="1"/>
    <xf numFmtId="14" fontId="129" fillId="0" borderId="0" xfId="0" applyNumberFormat="1" applyFont="1" applyFill="1" applyAlignment="1"/>
    <xf numFmtId="0" fontId="108" fillId="0" borderId="0" xfId="0" applyFont="1" applyAlignment="1"/>
    <xf numFmtId="0" fontId="0" fillId="0" borderId="0" xfId="0" applyAlignment="1">
      <alignment horizontal="center"/>
    </xf>
    <xf numFmtId="0" fontId="109" fillId="0" borderId="0" xfId="0" quotePrefix="1" applyFont="1" applyAlignment="1">
      <alignment horizontal="left"/>
    </xf>
    <xf numFmtId="0" fontId="0" fillId="0" borderId="0" xfId="0" applyAlignment="1">
      <alignment horizontal="center"/>
    </xf>
    <xf numFmtId="0" fontId="232" fillId="0" borderId="0" xfId="0" applyFont="1" applyAlignment="1">
      <alignment horizontal="left"/>
    </xf>
    <xf numFmtId="0" fontId="233" fillId="0" borderId="0" xfId="141" applyFont="1" applyFill="1"/>
    <xf numFmtId="49" fontId="38" fillId="0" borderId="0" xfId="0" quotePrefix="1" applyNumberFormat="1" applyFont="1" applyFill="1" applyAlignment="1">
      <alignment horizontal="left"/>
    </xf>
    <xf numFmtId="49" fontId="41" fillId="0" borderId="0" xfId="0" applyNumberFormat="1" applyFont="1" applyFill="1" applyAlignment="1">
      <alignment wrapText="1"/>
    </xf>
    <xf numFmtId="0" fontId="109" fillId="0" borderId="0" xfId="141" applyFont="1" applyFill="1" applyAlignment="1">
      <alignment horizontal="right"/>
    </xf>
    <xf numFmtId="49" fontId="41" fillId="0" borderId="0" xfId="0" applyNumberFormat="1" applyFont="1" applyFill="1" applyAlignment="1">
      <alignment horizontal="left"/>
    </xf>
    <xf numFmtId="49" fontId="41" fillId="0" borderId="0" xfId="0" applyNumberFormat="1" applyFont="1" applyFill="1" applyAlignment="1">
      <alignment horizontal="left"/>
    </xf>
    <xf numFmtId="49" fontId="41" fillId="0" borderId="0" xfId="0" applyNumberFormat="1" applyFont="1"/>
    <xf numFmtId="0" fontId="231" fillId="0" borderId="0" xfId="0" applyFont="1" applyAlignment="1">
      <alignment horizontal="right" vertical="top" wrapText="1"/>
    </xf>
    <xf numFmtId="49" fontId="109" fillId="0" borderId="0" xfId="0" applyNumberFormat="1" applyFont="1" applyFill="1" applyAlignment="1">
      <alignment horizontal="center" vertical="top"/>
    </xf>
    <xf numFmtId="49" fontId="41" fillId="0" borderId="0" xfId="0" applyNumberFormat="1" applyFont="1" applyFill="1" applyAlignment="1">
      <alignment horizontal="left"/>
    </xf>
    <xf numFmtId="49" fontId="41" fillId="0" borderId="0" xfId="0" applyNumberFormat="1" applyFont="1" applyFill="1" applyAlignment="1">
      <alignment horizontal="left"/>
    </xf>
    <xf numFmtId="49" fontId="41" fillId="0" borderId="0" xfId="0" applyNumberFormat="1" applyFont="1" applyFill="1" applyAlignment="1">
      <alignment horizontal="left" wrapText="1"/>
    </xf>
    <xf numFmtId="49" fontId="41" fillId="0" borderId="0" xfId="0" applyNumberFormat="1" applyFont="1" applyFill="1" applyAlignment="1">
      <alignment wrapText="1"/>
    </xf>
    <xf numFmtId="49" fontId="41" fillId="0" borderId="0" xfId="0" applyNumberFormat="1" applyFont="1" applyFill="1" applyAlignment="1">
      <alignment horizontal="left"/>
    </xf>
    <xf numFmtId="0" fontId="41" fillId="0" borderId="0" xfId="2" applyFont="1" applyFill="1" applyBorder="1" applyAlignment="1">
      <alignment horizontal="left" wrapText="1"/>
    </xf>
    <xf numFmtId="0" fontId="0" fillId="0" borderId="0" xfId="0" applyFill="1" applyAlignment="1">
      <alignment wrapText="1"/>
    </xf>
    <xf numFmtId="0" fontId="0" fillId="0" borderId="0" xfId="0" applyAlignment="1">
      <alignment vertical="top" wrapText="1"/>
    </xf>
    <xf numFmtId="0" fontId="0" fillId="0" borderId="0" xfId="0" applyAlignment="1">
      <alignment horizontal="left" vertical="top"/>
    </xf>
    <xf numFmtId="0" fontId="38" fillId="0" borderId="0" xfId="0" applyFont="1" applyAlignment="1">
      <alignment horizontal="left" wrapText="1"/>
    </xf>
    <xf numFmtId="0" fontId="41" fillId="0" borderId="0" xfId="2" applyFont="1" applyFill="1" applyBorder="1" applyAlignment="1">
      <alignment wrapText="1"/>
    </xf>
    <xf numFmtId="0" fontId="38" fillId="0" borderId="0" xfId="0" applyFont="1" applyAlignment="1">
      <alignment horizontal="center" wrapText="1"/>
    </xf>
    <xf numFmtId="49" fontId="0" fillId="0" borderId="0" xfId="0" applyNumberFormat="1" applyFill="1" applyAlignment="1">
      <alignment horizontal="left" wrapText="1"/>
    </xf>
    <xf numFmtId="49" fontId="0" fillId="0" borderId="0" xfId="0" applyNumberFormat="1" applyFill="1" applyAlignment="1">
      <alignment wrapText="1"/>
    </xf>
    <xf numFmtId="0" fontId="0" fillId="0" borderId="0" xfId="0" applyFill="1" applyAlignment="1"/>
    <xf numFmtId="0" fontId="41" fillId="0" borderId="0" xfId="0" applyFont="1" applyFill="1" applyAlignment="1">
      <alignment wrapText="1"/>
    </xf>
    <xf numFmtId="49" fontId="41" fillId="0" borderId="0" xfId="0" applyNumberFormat="1" applyFont="1" applyFill="1" applyAlignment="1">
      <alignment horizontal="center" wrapText="1"/>
    </xf>
    <xf numFmtId="49" fontId="41" fillId="0" borderId="0" xfId="0" applyNumberFormat="1" applyFont="1" applyFill="1" applyAlignment="1">
      <alignment vertical="top" wrapText="1"/>
    </xf>
    <xf numFmtId="49" fontId="41" fillId="0" borderId="0" xfId="0" applyNumberFormat="1" applyFont="1" applyFill="1" applyAlignment="1"/>
    <xf numFmtId="0" fontId="109" fillId="0" borderId="0" xfId="0" applyFont="1" applyFill="1" applyAlignment="1">
      <alignment horizontal="left" wrapText="1"/>
    </xf>
    <xf numFmtId="0" fontId="51" fillId="9" borderId="8" xfId="0" applyNumberFormat="1" applyFont="1" applyFill="1" applyBorder="1" applyAlignment="1">
      <alignment vertical="top" wrapText="1"/>
    </xf>
    <xf numFmtId="0" fontId="130" fillId="0" borderId="0" xfId="0" applyFont="1" applyFill="1" applyAlignment="1">
      <alignment vertical="top"/>
    </xf>
    <xf numFmtId="0" fontId="0" fillId="0" borderId="0" xfId="0" applyFill="1" applyAlignment="1">
      <alignment vertical="top"/>
    </xf>
    <xf numFmtId="49" fontId="38" fillId="0" borderId="0" xfId="0" applyNumberFormat="1" applyFont="1" applyFill="1" applyAlignment="1">
      <alignment vertical="top"/>
    </xf>
    <xf numFmtId="0" fontId="59" fillId="0" borderId="0" xfId="0" applyFont="1" applyFill="1" applyAlignment="1">
      <alignment vertical="top"/>
    </xf>
    <xf numFmtId="0" fontId="93" fillId="0" borderId="0" xfId="0" applyFont="1" applyFill="1" applyAlignment="1">
      <alignment vertical="top"/>
    </xf>
    <xf numFmtId="2" fontId="38" fillId="0" borderId="0" xfId="0" applyNumberFormat="1" applyFont="1" applyAlignment="1">
      <alignment vertical="top"/>
    </xf>
    <xf numFmtId="0" fontId="113" fillId="0" borderId="0" xfId="0" applyFont="1" applyFill="1" applyAlignment="1">
      <alignment wrapText="1"/>
    </xf>
    <xf numFmtId="0" fontId="99" fillId="0" borderId="0" xfId="0" applyFont="1" applyAlignment="1">
      <alignment horizontal="left" vertical="top" wrapText="1"/>
    </xf>
    <xf numFmtId="0" fontId="113" fillId="0" borderId="0" xfId="2" applyFont="1" applyFill="1" applyBorder="1" applyAlignment="1"/>
    <xf numFmtId="49" fontId="113" fillId="0" borderId="0" xfId="0" applyNumberFormat="1" applyFont="1" applyFill="1" applyAlignment="1">
      <alignment horizontal="left"/>
    </xf>
    <xf numFmtId="0" fontId="15" fillId="0" borderId="0" xfId="3" applyFont="1" applyFill="1" applyBorder="1" applyAlignment="1">
      <alignment horizontal="left" vertical="top"/>
    </xf>
    <xf numFmtId="0" fontId="15" fillId="0" borderId="0" xfId="3" applyFont="1" applyFill="1" applyBorder="1" applyAlignment="1"/>
    <xf numFmtId="0" fontId="109" fillId="0" borderId="0" xfId="3" applyFont="1" applyFill="1" applyBorder="1" applyAlignment="1">
      <alignment horizontal="left" vertical="top"/>
    </xf>
    <xf numFmtId="0" fontId="15" fillId="0" borderId="0" xfId="0" applyFont="1" applyAlignment="1">
      <alignment vertical="top"/>
    </xf>
    <xf numFmtId="0" fontId="207" fillId="0" borderId="0" xfId="0" applyFont="1" applyAlignment="1"/>
    <xf numFmtId="0" fontId="14" fillId="0" borderId="0" xfId="3" applyFont="1" applyFill="1" applyBorder="1" applyAlignment="1">
      <alignment horizontal="left" vertical="top"/>
    </xf>
    <xf numFmtId="0" fontId="11" fillId="0" borderId="0" xfId="3" applyFont="1" applyFill="1" applyBorder="1" applyAlignment="1">
      <alignment horizontal="left" vertical="top"/>
    </xf>
    <xf numFmtId="0" fontId="44" fillId="0" borderId="0" xfId="0" applyFont="1" applyAlignment="1"/>
    <xf numFmtId="49" fontId="192" fillId="0" borderId="0" xfId="0" applyNumberFormat="1" applyFont="1" applyFill="1" applyAlignment="1">
      <alignment horizontal="center"/>
    </xf>
    <xf numFmtId="0" fontId="192" fillId="0" borderId="0" xfId="0" applyFont="1" applyFill="1" applyAlignment="1">
      <alignment horizontal="center"/>
    </xf>
    <xf numFmtId="0" fontId="129" fillId="0" borderId="0" xfId="0" applyFont="1" applyFill="1" applyAlignment="1">
      <alignment horizontal="left"/>
    </xf>
    <xf numFmtId="49" fontId="192" fillId="0" borderId="0" xfId="0" applyNumberFormat="1" applyFont="1" applyFill="1" applyBorder="1" applyAlignment="1"/>
    <xf numFmtId="0" fontId="192" fillId="0" borderId="0" xfId="0" applyFont="1" applyFill="1" applyBorder="1" applyAlignment="1">
      <alignment horizontal="left"/>
    </xf>
    <xf numFmtId="0" fontId="129" fillId="0" borderId="0" xfId="0" applyFont="1" applyFill="1" applyBorder="1" applyAlignment="1">
      <alignment horizontal="left"/>
    </xf>
    <xf numFmtId="2" fontId="129" fillId="0" borderId="0" xfId="0" applyNumberFormat="1" applyFont="1" applyFill="1" applyBorder="1" applyAlignment="1"/>
    <xf numFmtId="2" fontId="130" fillId="0" borderId="0" xfId="0" applyNumberFormat="1" applyFont="1" applyFill="1" applyBorder="1" applyAlignment="1">
      <alignment horizontal="left"/>
    </xf>
    <xf numFmtId="0" fontId="193" fillId="0" borderId="0" xfId="0" applyFont="1" applyFill="1" applyAlignment="1"/>
    <xf numFmtId="49" fontId="129" fillId="0" borderId="0" xfId="0" applyNumberFormat="1" applyFont="1" applyFill="1" applyBorder="1" applyAlignment="1">
      <alignment vertical="top"/>
    </xf>
    <xf numFmtId="2" fontId="129" fillId="0" borderId="0" xfId="0" applyNumberFormat="1" applyFont="1" applyAlignment="1">
      <alignment vertical="top"/>
    </xf>
    <xf numFmtId="49" fontId="130" fillId="0" borderId="0" xfId="0" applyNumberFormat="1" applyFont="1" applyFill="1" applyBorder="1" applyAlignment="1">
      <alignment vertical="top"/>
    </xf>
    <xf numFmtId="2" fontId="129" fillId="0" borderId="0" xfId="0" applyNumberFormat="1" applyFont="1" applyAlignment="1"/>
    <xf numFmtId="49" fontId="192" fillId="0" borderId="0" xfId="0" applyNumberFormat="1" applyFont="1" applyFill="1" applyBorder="1" applyAlignment="1">
      <alignment horizontal="center"/>
    </xf>
    <xf numFmtId="0" fontId="129" fillId="0" borderId="0" xfId="0" applyFont="1" applyAlignment="1"/>
    <xf numFmtId="2" fontId="130" fillId="0" borderId="0" xfId="0" applyNumberFormat="1" applyFont="1" applyFill="1" applyAlignment="1">
      <alignment vertical="top"/>
    </xf>
    <xf numFmtId="2" fontId="129" fillId="0" borderId="0" xfId="0" applyNumberFormat="1" applyFont="1" applyFill="1" applyAlignment="1">
      <alignment vertical="top"/>
    </xf>
    <xf numFmtId="49" fontId="130" fillId="0" borderId="0" xfId="0" applyNumberFormat="1" applyFont="1" applyFill="1" applyBorder="1" applyAlignment="1"/>
    <xf numFmtId="49" fontId="191" fillId="0" borderId="0" xfId="0" applyNumberFormat="1" applyFont="1" applyFill="1" applyBorder="1" applyAlignment="1"/>
    <xf numFmtId="49" fontId="129" fillId="0" borderId="0" xfId="0" applyNumberFormat="1" applyFont="1" applyFill="1" applyBorder="1" applyAlignment="1">
      <alignment horizontal="center"/>
    </xf>
    <xf numFmtId="49" fontId="129" fillId="0" borderId="0" xfId="0" applyNumberFormat="1" applyFont="1" applyFill="1" applyBorder="1" applyAlignment="1">
      <alignment horizontal="left" vertical="top"/>
    </xf>
    <xf numFmtId="49" fontId="130" fillId="0" borderId="0" xfId="0" applyNumberFormat="1" applyFont="1" applyFill="1" applyBorder="1" applyAlignment="1">
      <alignment horizontal="left" vertical="top"/>
    </xf>
    <xf numFmtId="0" fontId="192" fillId="0" borderId="0" xfId="0" applyFont="1" applyFill="1" applyAlignment="1"/>
    <xf numFmtId="49" fontId="129" fillId="0" borderId="0" xfId="0" applyNumberFormat="1" applyFont="1" applyFill="1" applyBorder="1" applyAlignment="1">
      <alignment horizontal="left"/>
    </xf>
    <xf numFmtId="0" fontId="228" fillId="0" borderId="0" xfId="0" applyFont="1" applyAlignment="1"/>
    <xf numFmtId="49" fontId="192" fillId="0" borderId="0" xfId="0" applyNumberFormat="1" applyFont="1" applyFill="1" applyBorder="1" applyAlignment="1">
      <alignment horizontal="left"/>
    </xf>
    <xf numFmtId="49" fontId="129" fillId="0" borderId="0" xfId="0" applyNumberFormat="1" applyFont="1" applyFill="1" applyAlignment="1"/>
    <xf numFmtId="0" fontId="129" fillId="0" borderId="0" xfId="0" applyFont="1" applyFill="1" applyBorder="1" applyAlignment="1"/>
    <xf numFmtId="49" fontId="129" fillId="0" borderId="0" xfId="0" applyNumberFormat="1" applyFont="1" applyFill="1" applyBorder="1" applyAlignment="1">
      <alignment horizontal="right"/>
    </xf>
    <xf numFmtId="0" fontId="115" fillId="0" borderId="0" xfId="0" applyFont="1" applyFill="1" applyBorder="1" applyAlignment="1">
      <alignment horizontal="left"/>
    </xf>
    <xf numFmtId="0" fontId="9" fillId="0" borderId="0" xfId="280"/>
    <xf numFmtId="0" fontId="9" fillId="0" borderId="0" xfId="280" applyFill="1"/>
    <xf numFmtId="0" fontId="116" fillId="0" borderId="2" xfId="280" applyFont="1" applyFill="1" applyBorder="1" applyAlignment="1">
      <alignment horizontal="right"/>
    </xf>
    <xf numFmtId="0" fontId="116" fillId="0" borderId="2" xfId="280" applyFont="1" applyFill="1" applyBorder="1"/>
    <xf numFmtId="0" fontId="110" fillId="0" borderId="2" xfId="280" applyFont="1" applyBorder="1"/>
    <xf numFmtId="0" fontId="9" fillId="0" borderId="2" xfId="280" applyFill="1" applyBorder="1" applyAlignment="1">
      <alignment horizontal="right"/>
    </xf>
    <xf numFmtId="0" fontId="9" fillId="0" borderId="2" xfId="280" applyFill="1" applyBorder="1" applyAlignment="1">
      <alignment horizontal="left"/>
    </xf>
    <xf numFmtId="0" fontId="109" fillId="0" borderId="2" xfId="280" applyFont="1" applyBorder="1"/>
    <xf numFmtId="0" fontId="9" fillId="0" borderId="2" xfId="280" quotePrefix="1" applyFill="1" applyBorder="1" applyAlignment="1">
      <alignment horizontal="left"/>
    </xf>
    <xf numFmtId="0" fontId="109" fillId="0" borderId="2" xfId="280" applyFont="1" applyFill="1" applyBorder="1"/>
    <xf numFmtId="0" fontId="9" fillId="0" borderId="1" xfId="280" applyFill="1" applyBorder="1" applyAlignment="1">
      <alignment horizontal="left"/>
    </xf>
    <xf numFmtId="0" fontId="236" fillId="0" borderId="0" xfId="281" applyFont="1"/>
    <xf numFmtId="0" fontId="0" fillId="0" borderId="0" xfId="0" applyNumberFormat="1" applyFont="1"/>
    <xf numFmtId="0" fontId="109" fillId="0" borderId="0" xfId="3" applyFont="1" applyFill="1" applyBorder="1" applyAlignment="1">
      <alignment horizontal="left" vertical="top" wrapText="1"/>
    </xf>
    <xf numFmtId="0" fontId="228" fillId="0" borderId="0" xfId="0" applyFont="1"/>
    <xf numFmtId="0" fontId="228" fillId="0" borderId="0" xfId="0" applyFont="1" applyAlignment="1">
      <alignment vertical="top" wrapText="1"/>
    </xf>
    <xf numFmtId="0" fontId="237" fillId="0" borderId="0" xfId="0" applyNumberFormat="1" applyFont="1" applyFill="1" applyBorder="1" applyAlignment="1">
      <alignment horizontal="center"/>
    </xf>
    <xf numFmtId="0" fontId="238" fillId="0" borderId="0" xfId="0" applyFont="1"/>
    <xf numFmtId="49" fontId="237" fillId="0" borderId="0" xfId="0" applyNumberFormat="1" applyFont="1" applyFill="1" applyAlignment="1">
      <alignment horizontal="right"/>
    </xf>
    <xf numFmtId="0" fontId="239" fillId="0" borderId="0" xfId="0" applyFont="1" applyFill="1" applyAlignment="1">
      <alignment horizontal="right"/>
    </xf>
    <xf numFmtId="0" fontId="239" fillId="0" borderId="0" xfId="0" applyFont="1" applyFill="1"/>
    <xf numFmtId="0" fontId="237" fillId="0" borderId="0" xfId="0" applyFont="1" applyAlignment="1">
      <alignment horizontal="right"/>
    </xf>
    <xf numFmtId="0" fontId="110" fillId="0" borderId="0" xfId="4" applyFont="1" applyBorder="1" applyAlignment="1">
      <alignment vertical="top" wrapText="1"/>
    </xf>
    <xf numFmtId="0" fontId="110" fillId="0" borderId="0" xfId="4" applyFont="1" applyBorder="1" applyAlignment="1">
      <alignment horizontal="left" vertical="top"/>
    </xf>
    <xf numFmtId="0" fontId="110" fillId="0" borderId="0" xfId="4" applyFont="1" applyBorder="1" applyAlignment="1">
      <alignment vertical="top"/>
    </xf>
    <xf numFmtId="0" fontId="95" fillId="0" borderId="0" xfId="4" applyFont="1" applyBorder="1" applyAlignment="1">
      <alignment horizontal="left" indent="2"/>
    </xf>
    <xf numFmtId="49" fontId="95" fillId="0" borderId="0" xfId="4" applyNumberFormat="1" applyFont="1" applyBorder="1" applyAlignment="1">
      <alignment horizontal="center"/>
    </xf>
    <xf numFmtId="49" fontId="113" fillId="0" borderId="0" xfId="0" applyNumberFormat="1" applyFont="1" applyFill="1" applyAlignment="1">
      <alignment wrapText="1"/>
    </xf>
    <xf numFmtId="0" fontId="44" fillId="0" borderId="0" xfId="0" applyFont="1"/>
    <xf numFmtId="49" fontId="41" fillId="0" borderId="0" xfId="0" applyNumberFormat="1" applyFont="1" applyFill="1" applyAlignment="1">
      <alignment horizontal="right" vertical="top"/>
    </xf>
    <xf numFmtId="49" fontId="113" fillId="0" borderId="0" xfId="0" applyNumberFormat="1" applyFont="1" applyFill="1" applyAlignment="1">
      <alignment vertical="top" wrapText="1"/>
    </xf>
    <xf numFmtId="0" fontId="240" fillId="0" borderId="0" xfId="0" applyFont="1"/>
    <xf numFmtId="49" fontId="113" fillId="0" borderId="0" xfId="0" applyNumberFormat="1" applyFont="1" applyFill="1" applyAlignment="1">
      <alignment horizontal="left"/>
    </xf>
    <xf numFmtId="0" fontId="38" fillId="0" borderId="0" xfId="0" applyNumberFormat="1" applyFont="1" applyAlignment="1">
      <alignment horizontal="center"/>
    </xf>
    <xf numFmtId="0" fontId="59" fillId="0" borderId="0" xfId="180" applyFont="1" applyFill="1" applyBorder="1" applyAlignment="1">
      <alignment horizontal="left" vertical="top" wrapText="1" indent="2"/>
    </xf>
    <xf numFmtId="0" fontId="38" fillId="0" borderId="0" xfId="0" applyFont="1" applyAlignment="1">
      <alignment horizontal="left" vertical="top" wrapText="1"/>
    </xf>
    <xf numFmtId="0" fontId="214" fillId="0" borderId="0" xfId="0" applyFont="1"/>
    <xf numFmtId="0" fontId="109" fillId="0" borderId="0" xfId="0" applyFont="1" applyFill="1" applyAlignment="1">
      <alignment wrapText="1"/>
    </xf>
    <xf numFmtId="0" fontId="38" fillId="0" borderId="0" xfId="180" applyFill="1" applyBorder="1"/>
    <xf numFmtId="0" fontId="109" fillId="0" borderId="0" xfId="0" applyNumberFormat="1" applyFont="1" applyAlignment="1">
      <alignment horizontal="center" vertical="top"/>
    </xf>
    <xf numFmtId="0" fontId="38" fillId="0" borderId="0" xfId="0" applyFont="1" applyAlignment="1">
      <alignment vertical="center"/>
    </xf>
    <xf numFmtId="49" fontId="0" fillId="0" borderId="0" xfId="0" quotePrefix="1" applyNumberFormat="1" applyFill="1" applyAlignment="1">
      <alignment horizontal="left"/>
    </xf>
    <xf numFmtId="0" fontId="109" fillId="0" borderId="0" xfId="0" applyFont="1" applyFill="1" applyAlignment="1">
      <alignment wrapText="1"/>
    </xf>
    <xf numFmtId="0" fontId="46" fillId="0" borderId="0" xfId="0" applyFont="1" applyFill="1"/>
    <xf numFmtId="0" fontId="109" fillId="0" borderId="0" xfId="0" applyFont="1" applyFill="1" applyAlignment="1">
      <alignment wrapText="1"/>
    </xf>
    <xf numFmtId="0" fontId="38" fillId="0" borderId="0" xfId="0" applyFont="1" applyAlignment="1">
      <alignment vertical="top"/>
    </xf>
    <xf numFmtId="0" fontId="109" fillId="0" borderId="0" xfId="4" quotePrefix="1" applyFont="1" applyBorder="1" applyAlignment="1">
      <alignment horizontal="right" vertical="top"/>
    </xf>
    <xf numFmtId="0" fontId="111" fillId="0" borderId="0" xfId="4" quotePrefix="1" applyFont="1" applyBorder="1" applyAlignment="1">
      <alignment horizontal="right" vertical="top"/>
    </xf>
    <xf numFmtId="0" fontId="38" fillId="0" borderId="0" xfId="0" applyFont="1" applyAlignment="1">
      <alignment vertical="center"/>
    </xf>
    <xf numFmtId="0" fontId="109" fillId="0" borderId="0" xfId="0" applyNumberFormat="1" applyFont="1" applyFill="1" applyAlignment="1">
      <alignment horizontal="center" vertical="top" wrapText="1"/>
    </xf>
    <xf numFmtId="1" fontId="38" fillId="0" borderId="0" xfId="0" applyNumberFormat="1" applyFont="1" applyFill="1" applyAlignment="1"/>
    <xf numFmtId="0" fontId="38" fillId="0" borderId="0" xfId="20" applyNumberFormat="1" applyFont="1" applyFill="1" applyBorder="1" applyAlignment="1" applyProtection="1">
      <alignment vertical="top"/>
    </xf>
    <xf numFmtId="0" fontId="243" fillId="0" borderId="0" xfId="0" applyNumberFormat="1" applyFont="1" applyFill="1" applyAlignment="1">
      <alignment horizontal="center"/>
    </xf>
    <xf numFmtId="49" fontId="243" fillId="0" borderId="0" xfId="0" applyNumberFormat="1" applyFont="1" applyFill="1" applyBorder="1" applyAlignment="1">
      <alignment wrapText="1"/>
    </xf>
    <xf numFmtId="49" fontId="244" fillId="0" borderId="0" xfId="0" applyNumberFormat="1" applyFont="1" applyFill="1" applyBorder="1" applyAlignment="1"/>
    <xf numFmtId="49" fontId="243" fillId="0" borderId="0" xfId="0" quotePrefix="1" applyNumberFormat="1" applyFont="1" applyFill="1" applyAlignment="1">
      <alignment horizontal="right"/>
    </xf>
    <xf numFmtId="0" fontId="244" fillId="0" borderId="0" xfId="0" applyFont="1" applyFill="1" applyAlignment="1">
      <alignment horizontal="right"/>
    </xf>
    <xf numFmtId="0" fontId="244" fillId="0" borderId="0" xfId="0" applyFont="1" applyFill="1"/>
    <xf numFmtId="49" fontId="113" fillId="0" borderId="0" xfId="0" applyNumberFormat="1" applyFont="1" applyFill="1" applyAlignment="1">
      <alignment horizontal="left"/>
    </xf>
    <xf numFmtId="0" fontId="245" fillId="0" borderId="0" xfId="0" applyNumberFormat="1" applyFont="1" applyFill="1" applyBorder="1" applyAlignment="1">
      <alignment horizontal="center"/>
    </xf>
    <xf numFmtId="49" fontId="245" fillId="0" borderId="0" xfId="0" applyNumberFormat="1" applyFont="1" applyFill="1" applyBorder="1" applyAlignment="1">
      <alignment wrapText="1"/>
    </xf>
    <xf numFmtId="0" fontId="110" fillId="0" borderId="0" xfId="0" applyNumberFormat="1" applyFont="1" applyFill="1" applyBorder="1" applyAlignment="1">
      <alignment horizontal="center" vertical="top"/>
    </xf>
    <xf numFmtId="49" fontId="110" fillId="0" borderId="0" xfId="0" applyNumberFormat="1" applyFont="1" applyFill="1" applyBorder="1" applyAlignment="1">
      <alignment vertical="top" wrapText="1"/>
    </xf>
    <xf numFmtId="0" fontId="115" fillId="0" borderId="0" xfId="0" applyNumberFormat="1" applyFont="1" applyFill="1" applyBorder="1" applyAlignment="1">
      <alignment horizontal="center" vertical="top"/>
    </xf>
    <xf numFmtId="49" fontId="115" fillId="0" borderId="0" xfId="0" applyNumberFormat="1" applyFont="1" applyFill="1" applyBorder="1" applyAlignment="1">
      <alignment vertical="top" wrapText="1"/>
    </xf>
    <xf numFmtId="0" fontId="247" fillId="0" borderId="0" xfId="4" applyFont="1" applyBorder="1" applyAlignment="1">
      <alignment horizontal="left"/>
    </xf>
    <xf numFmtId="49" fontId="247" fillId="0" borderId="0" xfId="4" applyNumberFormat="1" applyFont="1" applyBorder="1" applyAlignment="1">
      <alignment horizontal="center"/>
    </xf>
    <xf numFmtId="0" fontId="247" fillId="0" borderId="0" xfId="4" applyFont="1" applyBorder="1" applyAlignment="1">
      <alignment horizontal="center"/>
    </xf>
    <xf numFmtId="0" fontId="247" fillId="0" borderId="0" xfId="4" applyFont="1" applyBorder="1" applyAlignment="1">
      <alignment horizontal="left" indent="2"/>
    </xf>
    <xf numFmtId="0" fontId="247" fillId="0" borderId="0" xfId="4" applyFont="1" applyBorder="1"/>
    <xf numFmtId="49" fontId="247" fillId="0" borderId="0" xfId="4" quotePrefix="1" applyNumberFormat="1" applyFont="1" applyBorder="1" applyAlignment="1">
      <alignment horizontal="center"/>
    </xf>
    <xf numFmtId="0" fontId="248" fillId="0" borderId="0" xfId="4" applyFont="1" applyBorder="1"/>
    <xf numFmtId="0" fontId="248" fillId="0" borderId="0" xfId="4" applyFont="1"/>
    <xf numFmtId="0" fontId="248" fillId="0" borderId="0" xfId="4" applyFont="1" applyBorder="1" applyAlignment="1">
      <alignment horizontal="center"/>
    </xf>
    <xf numFmtId="0" fontId="248" fillId="0" borderId="0" xfId="4" applyFont="1" applyBorder="1" applyAlignment="1">
      <alignment horizontal="left" indent="2"/>
    </xf>
    <xf numFmtId="49" fontId="248" fillId="0" borderId="0" xfId="4" applyNumberFormat="1" applyFont="1" applyBorder="1" applyAlignment="1">
      <alignment horizontal="center"/>
    </xf>
    <xf numFmtId="0" fontId="248" fillId="0" borderId="0" xfId="4" applyFont="1" applyAlignment="1">
      <alignment horizontal="left" indent="4"/>
    </xf>
    <xf numFmtId="0" fontId="248" fillId="0" borderId="0" xfId="4" applyNumberFormat="1" applyFont="1" applyBorder="1" applyAlignment="1">
      <alignment horizontal="center"/>
    </xf>
    <xf numFmtId="0" fontId="249" fillId="0" borderId="0" xfId="4" applyFont="1" applyBorder="1" applyAlignment="1">
      <alignment horizontal="center"/>
    </xf>
    <xf numFmtId="0" fontId="249" fillId="0" borderId="0" xfId="4" applyFont="1" applyBorder="1"/>
    <xf numFmtId="0" fontId="248" fillId="0" borderId="0" xfId="0" applyFont="1"/>
    <xf numFmtId="0" fontId="228" fillId="0" borderId="0" xfId="0" applyFont="1" applyAlignment="1">
      <alignment wrapText="1"/>
    </xf>
    <xf numFmtId="0" fontId="38" fillId="0" borderId="0" xfId="0" applyFont="1" applyAlignment="1">
      <alignment horizontal="left" vertical="center"/>
    </xf>
    <xf numFmtId="0" fontId="99" fillId="0" borderId="0" xfId="0" applyFont="1" applyBorder="1" applyAlignment="1">
      <alignment vertical="center" wrapText="1"/>
    </xf>
    <xf numFmtId="0" fontId="7" fillId="0" borderId="0" xfId="3" applyFont="1" applyFill="1" applyBorder="1" applyAlignment="1">
      <alignment horizontal="left" vertical="top" wrapText="1"/>
    </xf>
    <xf numFmtId="0" fontId="10" fillId="0" borderId="0" xfId="3" applyFont="1" applyFill="1" applyBorder="1" applyAlignment="1">
      <alignment horizontal="left" vertical="top" wrapText="1"/>
    </xf>
    <xf numFmtId="0" fontId="6" fillId="0" borderId="2" xfId="280" quotePrefix="1" applyFont="1" applyFill="1" applyBorder="1" applyAlignment="1">
      <alignment horizontal="right"/>
    </xf>
    <xf numFmtId="0" fontId="6" fillId="0" borderId="2" xfId="280" applyFont="1" applyFill="1" applyBorder="1" applyAlignment="1">
      <alignment horizontal="left"/>
    </xf>
    <xf numFmtId="0" fontId="49" fillId="0" borderId="0" xfId="4" applyFont="1" applyFill="1" applyAlignment="1">
      <alignment horizontal="right"/>
    </xf>
    <xf numFmtId="0" fontId="38" fillId="0" borderId="0" xfId="4" applyNumberFormat="1" applyFill="1" applyAlignment="1">
      <alignment horizontal="right"/>
    </xf>
    <xf numFmtId="49" fontId="38" fillId="0" borderId="0" xfId="4" applyNumberFormat="1" applyFont="1" applyBorder="1" applyAlignment="1">
      <alignment horizontal="right"/>
    </xf>
    <xf numFmtId="0" fontId="38" fillId="0" borderId="0" xfId="4" applyFill="1" applyAlignment="1">
      <alignment horizontal="right"/>
    </xf>
    <xf numFmtId="0" fontId="127" fillId="0" borderId="0" xfId="11" applyFill="1" applyAlignment="1">
      <alignment horizontal="right"/>
    </xf>
    <xf numFmtId="0" fontId="5" fillId="0" borderId="0" xfId="3" applyFont="1" applyFill="1" applyBorder="1" applyAlignment="1">
      <alignment horizontal="left" vertical="top" wrapText="1"/>
    </xf>
    <xf numFmtId="0" fontId="109" fillId="0" borderId="0" xfId="0" quotePrefix="1" applyFont="1" applyBorder="1" applyAlignment="1">
      <alignment horizontal="right" vertical="top"/>
    </xf>
    <xf numFmtId="0" fontId="4" fillId="0" borderId="0" xfId="3" applyFont="1"/>
    <xf numFmtId="0" fontId="38" fillId="0" borderId="0" xfId="4" applyNumberFormat="1" applyFont="1" applyBorder="1" applyAlignment="1">
      <alignment horizontal="right"/>
    </xf>
    <xf numFmtId="49" fontId="129" fillId="0" borderId="0" xfId="0" applyNumberFormat="1" applyFont="1" applyFill="1" applyBorder="1" applyAlignment="1">
      <alignment wrapText="1"/>
    </xf>
    <xf numFmtId="49" fontId="129" fillId="0" borderId="0" xfId="0" applyNumberFormat="1" applyFont="1" applyFill="1" applyBorder="1" applyAlignment="1">
      <alignment vertical="top" wrapText="1"/>
    </xf>
    <xf numFmtId="0" fontId="109" fillId="0" borderId="0" xfId="0" applyFont="1" applyAlignment="1">
      <alignment horizontal="center" wrapText="1"/>
    </xf>
    <xf numFmtId="0" fontId="113" fillId="0" borderId="0" xfId="0" applyFont="1" applyFill="1" applyAlignment="1">
      <alignment wrapText="1"/>
    </xf>
    <xf numFmtId="0" fontId="109" fillId="0" borderId="0" xfId="4" quotePrefix="1" applyFont="1"/>
    <xf numFmtId="0" fontId="109" fillId="0" borderId="0" xfId="0" applyFont="1" applyFill="1" applyAlignment="1">
      <alignment wrapText="1"/>
    </xf>
    <xf numFmtId="0" fontId="41" fillId="0" borderId="0" xfId="2" applyFont="1" applyFill="1" applyBorder="1" applyAlignment="1">
      <alignment horizontal="left" wrapText="1"/>
    </xf>
    <xf numFmtId="0" fontId="201" fillId="0" borderId="0" xfId="0" applyFont="1" applyAlignment="1">
      <alignment horizontal="right"/>
    </xf>
    <xf numFmtId="0" fontId="0" fillId="6" borderId="0" xfId="0" applyFill="1"/>
    <xf numFmtId="49" fontId="41" fillId="6" borderId="0" xfId="0" applyNumberFormat="1" applyFont="1" applyFill="1"/>
    <xf numFmtId="49" fontId="41" fillId="6" borderId="0" xfId="0" applyNumberFormat="1" applyFont="1" applyFill="1" applyAlignment="1">
      <alignment wrapText="1"/>
    </xf>
    <xf numFmtId="49" fontId="38" fillId="6" borderId="0" xfId="0" applyNumberFormat="1" applyFont="1" applyFill="1" applyAlignment="1">
      <alignment horizontal="right"/>
    </xf>
    <xf numFmtId="0" fontId="59" fillId="6" borderId="0" xfId="0" applyFont="1" applyFill="1"/>
    <xf numFmtId="0" fontId="93" fillId="6" borderId="0" xfId="0" applyFont="1" applyFill="1"/>
    <xf numFmtId="2" fontId="38" fillId="6" borderId="0" xfId="0" applyNumberFormat="1" applyFont="1" applyFill="1"/>
    <xf numFmtId="49" fontId="0" fillId="6" borderId="0" xfId="0" applyNumberFormat="1" applyFill="1"/>
    <xf numFmtId="0" fontId="109" fillId="0" borderId="0" xfId="0" applyFont="1" applyFill="1" applyAlignment="1">
      <alignment wrapText="1"/>
    </xf>
    <xf numFmtId="0" fontId="99" fillId="0" borderId="0" xfId="0" applyFont="1" applyAlignment="1">
      <alignment horizontal="center"/>
    </xf>
    <xf numFmtId="49" fontId="115" fillId="0" borderId="0" xfId="0" applyNumberFormat="1" applyFont="1" applyFill="1" applyAlignment="1"/>
    <xf numFmtId="0" fontId="115" fillId="0" borderId="2" xfId="280" applyFont="1" applyFill="1" applyBorder="1" applyAlignment="1">
      <alignment horizontal="right"/>
    </xf>
    <xf numFmtId="0" fontId="115" fillId="0" borderId="2" xfId="280" applyFont="1" applyFill="1" applyBorder="1" applyAlignment="1">
      <alignment horizontal="left"/>
    </xf>
    <xf numFmtId="0" fontId="115" fillId="0" borderId="2" xfId="280" quotePrefix="1" applyFont="1" applyFill="1" applyBorder="1" applyAlignment="1">
      <alignment horizontal="left"/>
    </xf>
    <xf numFmtId="0" fontId="115" fillId="0" borderId="2" xfId="280" applyFont="1" applyFill="1" applyBorder="1"/>
    <xf numFmtId="0" fontId="0" fillId="0" borderId="0" xfId="0" applyAlignment="1">
      <alignment horizontal="center"/>
    </xf>
    <xf numFmtId="49" fontId="38" fillId="0" borderId="0" xfId="0" quotePrefix="1" applyNumberFormat="1" applyFont="1" applyAlignment="1">
      <alignment horizontal="right"/>
    </xf>
    <xf numFmtId="0" fontId="0" fillId="0" borderId="0" xfId="0" quotePrefix="1" applyFill="1" applyAlignment="1">
      <alignment horizontal="left" vertical="top"/>
    </xf>
    <xf numFmtId="0" fontId="129" fillId="0" borderId="0" xfId="0" applyNumberFormat="1" applyFont="1" applyFill="1" applyBorder="1" applyAlignment="1">
      <alignment vertical="top"/>
    </xf>
    <xf numFmtId="0" fontId="49" fillId="0" borderId="0" xfId="0" applyFont="1"/>
    <xf numFmtId="0" fontId="38" fillId="0" borderId="0" xfId="0" quotePrefix="1" applyFont="1"/>
    <xf numFmtId="0" fontId="59" fillId="0" borderId="0" xfId="0" applyFont="1"/>
    <xf numFmtId="0" fontId="46" fillId="0" borderId="0" xfId="0" applyFont="1" applyFill="1"/>
    <xf numFmtId="0" fontId="3" fillId="0" borderId="0" xfId="0" applyNumberFormat="1" applyFont="1" applyFill="1" applyBorder="1" applyAlignment="1">
      <alignment horizontal="center"/>
    </xf>
    <xf numFmtId="0" fontId="3" fillId="0" borderId="0" xfId="0" applyFont="1" applyFill="1" applyBorder="1" applyAlignment="1">
      <alignment horizontal="left"/>
    </xf>
    <xf numFmtId="0" fontId="38" fillId="0" borderId="0" xfId="0" applyFont="1" applyAlignment="1">
      <alignment vertical="center"/>
    </xf>
    <xf numFmtId="0" fontId="2" fillId="0" borderId="0" xfId="0" applyFont="1" applyFill="1" applyBorder="1" applyAlignment="1">
      <alignment horizontal="left"/>
    </xf>
    <xf numFmtId="49" fontId="109" fillId="0" borderId="0" xfId="0" applyNumberFormat="1" applyFont="1" applyFill="1" applyAlignment="1">
      <alignment wrapText="1"/>
    </xf>
    <xf numFmtId="0" fontId="109" fillId="0" borderId="0" xfId="0" applyFont="1" applyFill="1" applyAlignment="1">
      <alignment wrapText="1"/>
    </xf>
    <xf numFmtId="0" fontId="1" fillId="0" borderId="0" xfId="0" applyFont="1" applyFill="1" applyBorder="1" applyAlignment="1">
      <alignment horizontal="left"/>
    </xf>
    <xf numFmtId="0" fontId="0" fillId="0" borderId="0" xfId="0" applyAlignment="1">
      <alignment vertical="center"/>
    </xf>
    <xf numFmtId="0" fontId="171" fillId="0" borderId="0" xfId="0" applyFont="1" applyAlignment="1">
      <alignment vertical="top"/>
    </xf>
    <xf numFmtId="0" fontId="38" fillId="0" borderId="0" xfId="20" applyFont="1" applyAlignment="1">
      <alignment horizontal="left" vertical="top"/>
    </xf>
    <xf numFmtId="49" fontId="129" fillId="0" borderId="0" xfId="0" applyNumberFormat="1" applyFont="1" applyFill="1" applyBorder="1" applyAlignment="1">
      <alignment horizontal="right" vertical="top"/>
    </xf>
    <xf numFmtId="0" fontId="38" fillId="0" borderId="0" xfId="20" applyFont="1" applyAlignment="1">
      <alignment vertical="top"/>
    </xf>
    <xf numFmtId="0" fontId="109" fillId="0" borderId="0" xfId="0" applyFont="1" applyAlignment="1">
      <alignment horizontal="center" vertical="center"/>
    </xf>
    <xf numFmtId="0" fontId="129" fillId="0" borderId="0" xfId="0" applyFont="1" applyFill="1" applyBorder="1" applyAlignment="1">
      <alignment horizontal="right" vertical="top"/>
    </xf>
    <xf numFmtId="0" fontId="250" fillId="0" borderId="0" xfId="4" applyFont="1"/>
    <xf numFmtId="3" fontId="38" fillId="49" borderId="0" xfId="4" applyNumberFormat="1" applyFont="1" applyFill="1" applyAlignment="1">
      <alignment horizontal="right"/>
    </xf>
    <xf numFmtId="0" fontId="38" fillId="0" borderId="0" xfId="0" applyFont="1" applyAlignment="1">
      <alignment vertical="center"/>
    </xf>
    <xf numFmtId="49" fontId="107" fillId="0" borderId="0" xfId="0" applyNumberFormat="1" applyFont="1" applyFill="1" applyAlignment="1">
      <alignment horizontal="left"/>
    </xf>
    <xf numFmtId="0" fontId="101" fillId="0" borderId="0" xfId="275" applyFont="1" applyBorder="1" applyAlignment="1" applyProtection="1">
      <alignment horizontal="left" vertical="top" wrapText="1"/>
      <protection locked="0"/>
    </xf>
    <xf numFmtId="49" fontId="0" fillId="0" borderId="0" xfId="0" applyNumberFormat="1" applyFill="1"/>
    <xf numFmtId="49" fontId="0" fillId="0" borderId="0" xfId="0" applyNumberFormat="1" applyFill="1"/>
    <xf numFmtId="49" fontId="0" fillId="0" borderId="0" xfId="0" applyNumberFormat="1" applyFill="1"/>
    <xf numFmtId="0" fontId="38" fillId="0" borderId="0" xfId="0" applyFont="1" applyAlignment="1">
      <alignment horizontal="left" vertical="top" wrapText="1"/>
    </xf>
    <xf numFmtId="49" fontId="0" fillId="0" borderId="0" xfId="0" applyNumberFormat="1" applyFill="1"/>
    <xf numFmtId="49" fontId="0" fillId="0" borderId="0" xfId="0" applyNumberFormat="1" applyFill="1"/>
    <xf numFmtId="0" fontId="38" fillId="0" borderId="0" xfId="0" applyFont="1" applyAlignment="1">
      <alignment vertical="center"/>
    </xf>
    <xf numFmtId="49" fontId="39" fillId="0" borderId="0" xfId="0" applyNumberFormat="1" applyFont="1"/>
    <xf numFmtId="0" fontId="251" fillId="0" borderId="0" xfId="0" applyFont="1"/>
    <xf numFmtId="0" fontId="38" fillId="0" borderId="0" xfId="0" applyFont="1" applyAlignment="1">
      <alignment vertical="center"/>
    </xf>
    <xf numFmtId="1" fontId="38" fillId="0" borderId="0" xfId="0" applyNumberFormat="1" applyFont="1" applyAlignment="1">
      <alignment horizontal="left"/>
    </xf>
    <xf numFmtId="49" fontId="38" fillId="0" borderId="0" xfId="0" applyNumberFormat="1" applyFont="1" applyFill="1" applyAlignment="1">
      <alignment horizontal="left"/>
    </xf>
    <xf numFmtId="49" fontId="109" fillId="0" borderId="0" xfId="0" applyNumberFormat="1" applyFont="1" applyFill="1" applyAlignment="1">
      <alignment wrapText="1"/>
    </xf>
    <xf numFmtId="0" fontId="109" fillId="0" borderId="0" xfId="0" applyFont="1" applyFill="1" applyAlignment="1">
      <alignment wrapText="1"/>
    </xf>
    <xf numFmtId="0" fontId="109" fillId="0" borderId="0" xfId="0" applyFont="1" applyFill="1" applyAlignment="1">
      <alignment wrapText="1"/>
    </xf>
    <xf numFmtId="0" fontId="113" fillId="0" borderId="0" xfId="2" applyFont="1" applyFill="1" applyBorder="1" applyAlignment="1">
      <alignment wrapText="1"/>
    </xf>
    <xf numFmtId="0" fontId="113" fillId="0" borderId="0" xfId="0" applyFont="1" applyFill="1" applyAlignment="1">
      <alignment wrapText="1"/>
    </xf>
    <xf numFmtId="0" fontId="113" fillId="0" borderId="0" xfId="2" applyFont="1" applyFill="1" applyBorder="1" applyAlignment="1"/>
    <xf numFmtId="0" fontId="113" fillId="0" borderId="0" xfId="0" applyFont="1" applyFill="1" applyAlignment="1"/>
    <xf numFmtId="49" fontId="113" fillId="0" borderId="0" xfId="0" applyNumberFormat="1" applyFont="1" applyFill="1" applyAlignment="1">
      <alignment wrapText="1"/>
    </xf>
    <xf numFmtId="49" fontId="113" fillId="0" borderId="0" xfId="0" applyNumberFormat="1" applyFont="1" applyFill="1" applyAlignment="1">
      <alignment horizontal="left"/>
    </xf>
    <xf numFmtId="49" fontId="113" fillId="0" borderId="0" xfId="0" applyNumberFormat="1" applyFont="1" applyFill="1" applyAlignment="1">
      <alignment horizontal="left" wrapText="1"/>
    </xf>
    <xf numFmtId="0" fontId="113" fillId="0" borderId="0" xfId="0" applyFont="1" applyAlignment="1">
      <alignment wrapText="1"/>
    </xf>
    <xf numFmtId="49" fontId="109" fillId="0" borderId="0" xfId="0" applyNumberFormat="1" applyFont="1" applyFill="1" applyAlignment="1">
      <alignment wrapText="1"/>
    </xf>
    <xf numFmtId="0" fontId="109" fillId="0" borderId="0" xfId="0" applyFont="1" applyFill="1" applyAlignment="1">
      <alignment wrapText="1"/>
    </xf>
    <xf numFmtId="49" fontId="197" fillId="0" borderId="0" xfId="0" applyNumberFormat="1" applyFont="1" applyFill="1" applyAlignment="1">
      <alignment horizontal="center" wrapText="1"/>
    </xf>
    <xf numFmtId="0" fontId="113" fillId="0" borderId="0" xfId="0" applyFont="1" applyFill="1" applyAlignment="1">
      <alignment horizontal="center" wrapText="1"/>
    </xf>
    <xf numFmtId="0" fontId="117" fillId="0" borderId="0" xfId="0" applyFont="1" applyAlignment="1">
      <alignment vertical="center"/>
    </xf>
    <xf numFmtId="49" fontId="42" fillId="0" borderId="0" xfId="0" applyNumberFormat="1" applyFont="1" applyFill="1" applyAlignment="1">
      <alignment horizontal="center" wrapText="1"/>
    </xf>
    <xf numFmtId="0" fontId="38" fillId="0" borderId="0" xfId="0" applyFont="1" applyAlignment="1">
      <alignment horizontal="left" vertical="top" wrapText="1"/>
    </xf>
    <xf numFmtId="49" fontId="38" fillId="0" borderId="0" xfId="0" applyNumberFormat="1" applyFont="1" applyFill="1" applyAlignment="1">
      <alignment horizontal="left" vertical="top" wrapText="1"/>
    </xf>
    <xf numFmtId="0" fontId="38" fillId="0" borderId="0" xfId="0" applyFont="1" applyAlignment="1">
      <alignment horizontal="left" wrapText="1"/>
    </xf>
    <xf numFmtId="0" fontId="41" fillId="0" borderId="0" xfId="2" applyFont="1" applyFill="1" applyBorder="1" applyAlignment="1">
      <alignment horizontal="left" vertical="top" wrapText="1"/>
    </xf>
    <xf numFmtId="49" fontId="41" fillId="0" borderId="0" xfId="0" applyNumberFormat="1" applyFont="1" applyFill="1" applyAlignment="1">
      <alignment horizontal="left" wrapText="1"/>
    </xf>
    <xf numFmtId="49" fontId="0" fillId="0" borderId="0" xfId="0" applyNumberFormat="1" applyFill="1"/>
    <xf numFmtId="49" fontId="41" fillId="0" borderId="0" xfId="0" applyNumberFormat="1" applyFont="1" applyFill="1" applyAlignment="1">
      <alignment horizontal="center" wrapText="1"/>
    </xf>
    <xf numFmtId="49" fontId="41" fillId="0" borderId="0" xfId="0" applyNumberFormat="1" applyFont="1" applyFill="1" applyAlignment="1">
      <alignment horizontal="left" vertical="top" wrapText="1"/>
    </xf>
    <xf numFmtId="0" fontId="38" fillId="0" borderId="0" xfId="0" applyFont="1" applyAlignment="1">
      <alignment horizontal="center"/>
    </xf>
    <xf numFmtId="0" fontId="0" fillId="0" borderId="0" xfId="0" applyAlignment="1">
      <alignment horizontal="center"/>
    </xf>
    <xf numFmtId="49" fontId="39" fillId="0" borderId="0" xfId="0" applyNumberFormat="1" applyFont="1" applyFill="1" applyAlignment="1">
      <alignment horizontal="center" wrapText="1"/>
    </xf>
    <xf numFmtId="0" fontId="0" fillId="0" borderId="0" xfId="0" applyFill="1" applyAlignment="1">
      <alignment horizontal="center" wrapText="1"/>
    </xf>
    <xf numFmtId="49" fontId="41" fillId="0" borderId="0" xfId="0" applyNumberFormat="1" applyFont="1" applyFill="1" applyAlignment="1">
      <alignment horizontal="center" vertical="center" wrapText="1"/>
    </xf>
    <xf numFmtId="0" fontId="41" fillId="0" borderId="0" xfId="2" applyFont="1" applyFill="1" applyBorder="1" applyAlignment="1">
      <alignment horizontal="left" wrapText="1"/>
    </xf>
    <xf numFmtId="0" fontId="117" fillId="0" borderId="0" xfId="1" applyFont="1" applyFill="1" applyAlignment="1">
      <alignment horizontal="left" wrapText="1"/>
    </xf>
    <xf numFmtId="0" fontId="51" fillId="5" borderId="16" xfId="1" applyFont="1" applyFill="1" applyBorder="1" applyAlignment="1">
      <alignment horizontal="left" vertical="top" wrapText="1"/>
    </xf>
    <xf numFmtId="0" fontId="51" fillId="5" borderId="15" xfId="1" applyFont="1" applyFill="1" applyBorder="1" applyAlignment="1">
      <alignment horizontal="left" vertical="top" wrapText="1"/>
    </xf>
    <xf numFmtId="0" fontId="51" fillId="5" borderId="16" xfId="1" applyFont="1" applyFill="1" applyBorder="1" applyAlignment="1">
      <alignment horizontal="center" vertical="top" wrapText="1"/>
    </xf>
    <xf numFmtId="0" fontId="51" fillId="5" borderId="15" xfId="1" applyFont="1" applyFill="1" applyBorder="1" applyAlignment="1">
      <alignment horizontal="center" vertical="top" wrapText="1"/>
    </xf>
    <xf numFmtId="0" fontId="51" fillId="5" borderId="17" xfId="1" applyFont="1" applyFill="1" applyBorder="1" applyAlignment="1">
      <alignment horizontal="center" vertical="top" wrapText="1"/>
    </xf>
    <xf numFmtId="0" fontId="38" fillId="5" borderId="17" xfId="1" applyFill="1" applyBorder="1" applyAlignment="1">
      <alignment horizontal="left" vertical="top" wrapText="1"/>
    </xf>
    <xf numFmtId="0" fontId="38" fillId="5" borderId="15" xfId="1" applyFill="1" applyBorder="1" applyAlignment="1">
      <alignment horizontal="left" vertical="top" wrapText="1"/>
    </xf>
    <xf numFmtId="0" fontId="51" fillId="5" borderId="16" xfId="1" applyFont="1" applyFill="1" applyBorder="1" applyAlignment="1">
      <alignment horizontal="left" vertical="top"/>
    </xf>
    <xf numFmtId="0" fontId="38" fillId="5" borderId="15" xfId="1" applyFill="1" applyBorder="1" applyAlignment="1">
      <alignment horizontal="left" vertical="top"/>
    </xf>
    <xf numFmtId="0" fontId="38" fillId="5" borderId="17" xfId="1" applyFill="1" applyBorder="1" applyAlignment="1">
      <alignment horizontal="left" vertical="top"/>
    </xf>
    <xf numFmtId="0" fontId="0" fillId="15" borderId="9" xfId="0" applyFont="1" applyFill="1" applyBorder="1" applyAlignment="1">
      <alignment horizontal="center" vertical="center" wrapText="1"/>
    </xf>
    <xf numFmtId="0" fontId="0" fillId="15" borderId="1" xfId="0" applyFont="1" applyFill="1" applyBorder="1" applyAlignment="1">
      <alignment horizontal="center" vertical="center" wrapText="1"/>
    </xf>
    <xf numFmtId="0" fontId="0" fillId="15" borderId="8" xfId="0" applyFont="1" applyFill="1" applyBorder="1" applyAlignment="1">
      <alignment horizontal="center" vertical="center" wrapText="1"/>
    </xf>
    <xf numFmtId="0" fontId="0" fillId="16" borderId="9" xfId="0" applyFont="1" applyFill="1" applyBorder="1" applyAlignment="1">
      <alignment horizontal="center" vertical="center"/>
    </xf>
    <xf numFmtId="0" fontId="0" fillId="16" borderId="1" xfId="0" applyFont="1" applyFill="1" applyBorder="1" applyAlignment="1">
      <alignment horizontal="center" vertical="center"/>
    </xf>
    <xf numFmtId="0" fontId="0" fillId="16" borderId="8" xfId="0" applyFont="1" applyFill="1" applyBorder="1" applyAlignment="1">
      <alignment horizontal="center" vertical="center"/>
    </xf>
    <xf numFmtId="0" fontId="109" fillId="0" borderId="9" xfId="4" applyFont="1" applyFill="1" applyBorder="1" applyAlignment="1">
      <alignment horizontal="center" vertical="top" wrapText="1"/>
    </xf>
    <xf numFmtId="0" fontId="109" fillId="0" borderId="8" xfId="4" applyFont="1" applyFill="1" applyBorder="1" applyAlignment="1">
      <alignment horizontal="center" vertical="top" wrapText="1"/>
    </xf>
    <xf numFmtId="0" fontId="49" fillId="0" borderId="0" xfId="4" applyFont="1" applyAlignment="1">
      <alignment horizontal="center"/>
    </xf>
    <xf numFmtId="0" fontId="110" fillId="0" borderId="0" xfId="0" applyFont="1" applyFill="1" applyAlignment="1">
      <alignment horizontal="center" wrapText="1"/>
    </xf>
    <xf numFmtId="0" fontId="220" fillId="9" borderId="0" xfId="0" applyFont="1" applyFill="1" applyAlignment="1">
      <alignment horizontal="left"/>
    </xf>
    <xf numFmtId="0" fontId="224" fillId="0" borderId="0" xfId="0" applyFont="1" applyFill="1" applyAlignment="1">
      <alignment horizontal="center"/>
    </xf>
    <xf numFmtId="0" fontId="98" fillId="48" borderId="0" xfId="0" applyFont="1" applyFill="1" applyAlignment="1">
      <alignment horizontal="left"/>
    </xf>
    <xf numFmtId="0" fontId="218" fillId="0" borderId="0" xfId="0" applyFont="1" applyAlignment="1">
      <alignment horizontal="center"/>
    </xf>
    <xf numFmtId="0" fontId="38" fillId="0" borderId="0" xfId="0" applyFont="1" applyAlignment="1">
      <alignment vertical="center"/>
    </xf>
    <xf numFmtId="0" fontId="46" fillId="0" borderId="0" xfId="0" applyFont="1" applyFill="1"/>
    <xf numFmtId="0" fontId="46" fillId="0" borderId="0" xfId="0" applyFont="1"/>
    <xf numFmtId="0" fontId="49" fillId="0" borderId="0" xfId="0" applyFont="1"/>
    <xf numFmtId="0" fontId="49" fillId="0" borderId="0" xfId="0" applyFont="1" applyAlignment="1"/>
    <xf numFmtId="0" fontId="38" fillId="0" borderId="0" xfId="0" applyFont="1" applyAlignment="1">
      <alignment horizontal="center" vertical="top"/>
    </xf>
    <xf numFmtId="0" fontId="0" fillId="0" borderId="0" xfId="0" applyAlignment="1">
      <alignment horizontal="center" vertical="top"/>
    </xf>
  </cellXfs>
  <cellStyles count="291">
    <cellStyle name="20% - Accent1 2" xfId="68" xr:uid="{00000000-0005-0000-0000-000000000000}"/>
    <cellStyle name="20% - Accent1 3" xfId="21" xr:uid="{00000000-0005-0000-0000-000001000000}"/>
    <cellStyle name="20% - Accent2 2" xfId="69" xr:uid="{00000000-0005-0000-0000-000002000000}"/>
    <cellStyle name="20% - Accent2 3" xfId="22" xr:uid="{00000000-0005-0000-0000-000003000000}"/>
    <cellStyle name="20% - Accent3 2" xfId="70" xr:uid="{00000000-0005-0000-0000-000004000000}"/>
    <cellStyle name="20% - Accent3 3" xfId="23" xr:uid="{00000000-0005-0000-0000-000005000000}"/>
    <cellStyle name="20% - Accent4 2" xfId="71" xr:uid="{00000000-0005-0000-0000-000006000000}"/>
    <cellStyle name="20% - Accent4 3" xfId="24" xr:uid="{00000000-0005-0000-0000-000007000000}"/>
    <cellStyle name="20% - Accent5 2" xfId="72" xr:uid="{00000000-0005-0000-0000-000008000000}"/>
    <cellStyle name="20% - Accent5 3" xfId="25" xr:uid="{00000000-0005-0000-0000-000009000000}"/>
    <cellStyle name="20% - Accent6 2" xfId="73" xr:uid="{00000000-0005-0000-0000-00000A000000}"/>
    <cellStyle name="20% - Accent6 3" xfId="26" xr:uid="{00000000-0005-0000-0000-00000B000000}"/>
    <cellStyle name="40% - Accent1 2" xfId="74" xr:uid="{00000000-0005-0000-0000-00000C000000}"/>
    <cellStyle name="40% - Accent1 3" xfId="27" xr:uid="{00000000-0005-0000-0000-00000D000000}"/>
    <cellStyle name="40% - Accent2 2" xfId="75" xr:uid="{00000000-0005-0000-0000-00000E000000}"/>
    <cellStyle name="40% - Accent2 3" xfId="28" xr:uid="{00000000-0005-0000-0000-00000F000000}"/>
    <cellStyle name="40% - Accent3 2" xfId="76" xr:uid="{00000000-0005-0000-0000-000010000000}"/>
    <cellStyle name="40% - Accent3 3" xfId="29" xr:uid="{00000000-0005-0000-0000-000011000000}"/>
    <cellStyle name="40% - Accent4 2" xfId="77" xr:uid="{00000000-0005-0000-0000-000012000000}"/>
    <cellStyle name="40% - Accent4 3" xfId="30" xr:uid="{00000000-0005-0000-0000-000013000000}"/>
    <cellStyle name="40% - Accent5 2" xfId="78" xr:uid="{00000000-0005-0000-0000-000014000000}"/>
    <cellStyle name="40% - Accent5 3" xfId="31" xr:uid="{00000000-0005-0000-0000-000015000000}"/>
    <cellStyle name="40% - Accent6 2" xfId="79" xr:uid="{00000000-0005-0000-0000-000016000000}"/>
    <cellStyle name="40% - Accent6 3" xfId="32" xr:uid="{00000000-0005-0000-0000-000017000000}"/>
    <cellStyle name="60% - Accent1 2" xfId="80" xr:uid="{00000000-0005-0000-0000-000018000000}"/>
    <cellStyle name="60% - Accent1 3" xfId="33" xr:uid="{00000000-0005-0000-0000-000019000000}"/>
    <cellStyle name="60% - Accent2 2" xfId="81" xr:uid="{00000000-0005-0000-0000-00001A000000}"/>
    <cellStyle name="60% - Accent2 3" xfId="34" xr:uid="{00000000-0005-0000-0000-00001B000000}"/>
    <cellStyle name="60% - Accent3 2" xfId="82" xr:uid="{00000000-0005-0000-0000-00001C000000}"/>
    <cellStyle name="60% - Accent3 3" xfId="35" xr:uid="{00000000-0005-0000-0000-00001D000000}"/>
    <cellStyle name="60% - Accent4 2" xfId="83" xr:uid="{00000000-0005-0000-0000-00001E000000}"/>
    <cellStyle name="60% - Accent4 3" xfId="36" xr:uid="{00000000-0005-0000-0000-00001F000000}"/>
    <cellStyle name="60% - Accent5 2" xfId="84" xr:uid="{00000000-0005-0000-0000-000020000000}"/>
    <cellStyle name="60% - Accent5 3" xfId="37" xr:uid="{00000000-0005-0000-0000-000021000000}"/>
    <cellStyle name="60% - Accent6 2" xfId="85" xr:uid="{00000000-0005-0000-0000-000022000000}"/>
    <cellStyle name="60% - Accent6 3" xfId="38" xr:uid="{00000000-0005-0000-0000-000023000000}"/>
    <cellStyle name="Accent1 2" xfId="86" xr:uid="{00000000-0005-0000-0000-000024000000}"/>
    <cellStyle name="Accent1 3" xfId="39" xr:uid="{00000000-0005-0000-0000-000025000000}"/>
    <cellStyle name="Accent2 2" xfId="87" xr:uid="{00000000-0005-0000-0000-000026000000}"/>
    <cellStyle name="Accent2 3" xfId="40" xr:uid="{00000000-0005-0000-0000-000027000000}"/>
    <cellStyle name="Accent3 2" xfId="88" xr:uid="{00000000-0005-0000-0000-000028000000}"/>
    <cellStyle name="Accent3 3" xfId="41" xr:uid="{00000000-0005-0000-0000-000029000000}"/>
    <cellStyle name="Accent4 2" xfId="89" xr:uid="{00000000-0005-0000-0000-00002A000000}"/>
    <cellStyle name="Accent4 3" xfId="42" xr:uid="{00000000-0005-0000-0000-00002B000000}"/>
    <cellStyle name="Accent5 2" xfId="90" xr:uid="{00000000-0005-0000-0000-00002C000000}"/>
    <cellStyle name="Accent5 3" xfId="43" xr:uid="{00000000-0005-0000-0000-00002D000000}"/>
    <cellStyle name="Accent6 2" xfId="91" xr:uid="{00000000-0005-0000-0000-00002E000000}"/>
    <cellStyle name="Accent6 3" xfId="44" xr:uid="{00000000-0005-0000-0000-00002F000000}"/>
    <cellStyle name="Bad 2" xfId="92" xr:uid="{00000000-0005-0000-0000-000030000000}"/>
    <cellStyle name="Bad 3" xfId="45" xr:uid="{00000000-0005-0000-0000-000031000000}"/>
    <cellStyle name="Calculation 2" xfId="93" xr:uid="{00000000-0005-0000-0000-000032000000}"/>
    <cellStyle name="Calculation 3" xfId="46" xr:uid="{00000000-0005-0000-0000-000033000000}"/>
    <cellStyle name="Check Cell 2" xfId="94" xr:uid="{00000000-0005-0000-0000-000034000000}"/>
    <cellStyle name="Check Cell 3" xfId="47" xr:uid="{00000000-0005-0000-0000-000035000000}"/>
    <cellStyle name="Comma 2" xfId="95" xr:uid="{00000000-0005-0000-0000-000036000000}"/>
    <cellStyle name="Comma 2 2" xfId="96" xr:uid="{00000000-0005-0000-0000-000037000000}"/>
    <cellStyle name="Comma 2 3" xfId="97" xr:uid="{00000000-0005-0000-0000-000038000000}"/>
    <cellStyle name="Comma 2 4" xfId="98" xr:uid="{00000000-0005-0000-0000-000039000000}"/>
    <cellStyle name="Comma 2 5" xfId="99" xr:uid="{00000000-0005-0000-0000-00003A000000}"/>
    <cellStyle name="Comma 2 6" xfId="100" xr:uid="{00000000-0005-0000-0000-00003B000000}"/>
    <cellStyle name="Comma 3" xfId="101" xr:uid="{00000000-0005-0000-0000-00003C000000}"/>
    <cellStyle name="Comma 4" xfId="102" xr:uid="{00000000-0005-0000-0000-00003D000000}"/>
    <cellStyle name="Currency 2" xfId="103" xr:uid="{00000000-0005-0000-0000-00003E000000}"/>
    <cellStyle name="Currency 2 2" xfId="285" xr:uid="{85FE33CE-0C1B-494E-BF7C-089F0A360733}"/>
    <cellStyle name="Explanatory Text 2" xfId="104" xr:uid="{00000000-0005-0000-0000-00003F000000}"/>
    <cellStyle name="Explanatory Text 3" xfId="48" xr:uid="{00000000-0005-0000-0000-000040000000}"/>
    <cellStyle name="Good 2" xfId="105" xr:uid="{00000000-0005-0000-0000-000041000000}"/>
    <cellStyle name="Good 3" xfId="49" xr:uid="{00000000-0005-0000-0000-000042000000}"/>
    <cellStyle name="Hea" xfId="62" xr:uid="{00000000-0005-0000-0000-000043000000}"/>
    <cellStyle name="Hea 2" xfId="106" xr:uid="{00000000-0005-0000-0000-000044000000}"/>
    <cellStyle name="Heading 1 2" xfId="107" xr:uid="{00000000-0005-0000-0000-000045000000}"/>
    <cellStyle name="Heading 1 3" xfId="50" xr:uid="{00000000-0005-0000-0000-000046000000}"/>
    <cellStyle name="Heading 2 2" xfId="108" xr:uid="{00000000-0005-0000-0000-000047000000}"/>
    <cellStyle name="Heading 2 3" xfId="51" xr:uid="{00000000-0005-0000-0000-000048000000}"/>
    <cellStyle name="Heading 3 2" xfId="109" xr:uid="{00000000-0005-0000-0000-000049000000}"/>
    <cellStyle name="Heading 3 3" xfId="52" xr:uid="{00000000-0005-0000-0000-00004A000000}"/>
    <cellStyle name="Heading 4 2" xfId="110" xr:uid="{00000000-0005-0000-0000-00004B000000}"/>
    <cellStyle name="Heading 4 3" xfId="53" xr:uid="{00000000-0005-0000-0000-00004C000000}"/>
    <cellStyle name="Hyperlink" xfId="281" builtinId="8"/>
    <cellStyle name="Hyperlink 2" xfId="5" xr:uid="{00000000-0005-0000-0000-00004E000000}"/>
    <cellStyle name="Hyperlink 2 2" xfId="111" xr:uid="{00000000-0005-0000-0000-00004F000000}"/>
    <cellStyle name="Hyperlink 2 3" xfId="63" xr:uid="{00000000-0005-0000-0000-000050000000}"/>
    <cellStyle name="Input 2" xfId="112" xr:uid="{00000000-0005-0000-0000-000051000000}"/>
    <cellStyle name="Input 3" xfId="54" xr:uid="{00000000-0005-0000-0000-000052000000}"/>
    <cellStyle name="Linked Cell 2" xfId="113" xr:uid="{00000000-0005-0000-0000-000053000000}"/>
    <cellStyle name="Linked Cell 3" xfId="55" xr:uid="{00000000-0005-0000-0000-000054000000}"/>
    <cellStyle name="Neutral 2" xfId="114" xr:uid="{00000000-0005-0000-0000-000055000000}"/>
    <cellStyle name="Neutral 3" xfId="56" xr:uid="{00000000-0005-0000-0000-000056000000}"/>
    <cellStyle name="Normaallaad 2" xfId="174" xr:uid="{00000000-0005-0000-0000-000057000000}"/>
    <cellStyle name="Normaallaad 3" xfId="13" xr:uid="{00000000-0005-0000-0000-000058000000}"/>
    <cellStyle name="Normal" xfId="0" builtinId="0"/>
    <cellStyle name="Normal 10" xfId="160" xr:uid="{00000000-0005-0000-0000-00005A000000}"/>
    <cellStyle name="Normal 10 2" xfId="177" xr:uid="{00000000-0005-0000-0000-00005B000000}"/>
    <cellStyle name="Normal 10 2 2" xfId="264" xr:uid="{00000000-0005-0000-0000-00005C000000}"/>
    <cellStyle name="Normal 10 3" xfId="176" xr:uid="{00000000-0005-0000-0000-00005D000000}"/>
    <cellStyle name="Normal 10 4" xfId="217" xr:uid="{00000000-0005-0000-0000-00005E000000}"/>
    <cellStyle name="Normal 11" xfId="161" xr:uid="{00000000-0005-0000-0000-00005F000000}"/>
    <cellStyle name="Normal 11 2" xfId="265" xr:uid="{00000000-0005-0000-0000-000060000000}"/>
    <cellStyle name="Normal 11 3" xfId="218" xr:uid="{00000000-0005-0000-0000-000061000000}"/>
    <cellStyle name="Normal 12" xfId="172" xr:uid="{00000000-0005-0000-0000-000062000000}"/>
    <cellStyle name="Normal 12 2" xfId="180" xr:uid="{00000000-0005-0000-0000-000063000000}"/>
    <cellStyle name="Normal 12 3" xfId="286" xr:uid="{0BF1409C-46D8-4126-81FC-972AA0D8A93A}"/>
    <cellStyle name="Normal 13" xfId="178" xr:uid="{00000000-0005-0000-0000-000064000000}"/>
    <cellStyle name="Normal 13 2" xfId="283" xr:uid="{C8C4AE79-6FB2-498B-A532-EC48F3C5681B}"/>
    <cellStyle name="Normal 14" xfId="277" xr:uid="{00000000-0005-0000-0000-000065000000}"/>
    <cellStyle name="Normal 14 2 3" xfId="282" xr:uid="{00000000-0005-0000-0000-000066000000}"/>
    <cellStyle name="Normal 14 2 3 3 3 2 4" xfId="287" xr:uid="{B81D5414-6B70-41F7-A85D-EB7AEC9CD091}"/>
    <cellStyle name="Normal 15" xfId="175" xr:uid="{00000000-0005-0000-0000-000067000000}"/>
    <cellStyle name="Normal 16" xfId="278" xr:uid="{00000000-0005-0000-0000-000068000000}"/>
    <cellStyle name="Normal 17" xfId="279" xr:uid="{00000000-0005-0000-0000-000069000000}"/>
    <cellStyle name="Normal 18" xfId="280" xr:uid="{00000000-0005-0000-0000-00006A000000}"/>
    <cellStyle name="Normal 19" xfId="284" xr:uid="{178DEE5F-8419-4C21-938A-06B41FB62B3E}"/>
    <cellStyle name="Normal 2" xfId="3" xr:uid="{00000000-0005-0000-0000-00006B000000}"/>
    <cellStyle name="Normal 2 10" xfId="19" xr:uid="{00000000-0005-0000-0000-00006C000000}"/>
    <cellStyle name="Normal 2 10 2" xfId="235" xr:uid="{00000000-0005-0000-0000-00006D000000}"/>
    <cellStyle name="Normal 2 10 3" xfId="188" xr:uid="{00000000-0005-0000-0000-00006E000000}"/>
    <cellStyle name="Normal 2 11" xfId="163" xr:uid="{00000000-0005-0000-0000-00006F000000}"/>
    <cellStyle name="Normal 2 11 2" xfId="266" xr:uid="{00000000-0005-0000-0000-000070000000}"/>
    <cellStyle name="Normal 2 11 3" xfId="219" xr:uid="{00000000-0005-0000-0000-000071000000}"/>
    <cellStyle name="Normal 2 12" xfId="164" xr:uid="{00000000-0005-0000-0000-000072000000}"/>
    <cellStyle name="Normal 2 12 2" xfId="267" xr:uid="{00000000-0005-0000-0000-000073000000}"/>
    <cellStyle name="Normal 2 12 3" xfId="220" xr:uid="{00000000-0005-0000-0000-000074000000}"/>
    <cellStyle name="Normal 2 13" xfId="165" xr:uid="{00000000-0005-0000-0000-000075000000}"/>
    <cellStyle name="Normal 2 13 2" xfId="268" xr:uid="{00000000-0005-0000-0000-000076000000}"/>
    <cellStyle name="Normal 2 13 3" xfId="221" xr:uid="{00000000-0005-0000-0000-000077000000}"/>
    <cellStyle name="Normal 2 14" xfId="166" xr:uid="{00000000-0005-0000-0000-000078000000}"/>
    <cellStyle name="Normal 2 14 2" xfId="269" xr:uid="{00000000-0005-0000-0000-000079000000}"/>
    <cellStyle name="Normal 2 14 3" xfId="222" xr:uid="{00000000-0005-0000-0000-00007A000000}"/>
    <cellStyle name="Normal 2 15" xfId="167" xr:uid="{00000000-0005-0000-0000-00007B000000}"/>
    <cellStyle name="Normal 2 15 2" xfId="270" xr:uid="{00000000-0005-0000-0000-00007C000000}"/>
    <cellStyle name="Normal 2 15 3" xfId="223" xr:uid="{00000000-0005-0000-0000-00007D000000}"/>
    <cellStyle name="Normal 2 16" xfId="168" xr:uid="{00000000-0005-0000-0000-00007E000000}"/>
    <cellStyle name="Normal 2 16 2" xfId="271" xr:uid="{00000000-0005-0000-0000-00007F000000}"/>
    <cellStyle name="Normal 2 16 3" xfId="224" xr:uid="{00000000-0005-0000-0000-000080000000}"/>
    <cellStyle name="Normal 2 17" xfId="169" xr:uid="{00000000-0005-0000-0000-000081000000}"/>
    <cellStyle name="Normal 2 17 2" xfId="272" xr:uid="{00000000-0005-0000-0000-000082000000}"/>
    <cellStyle name="Normal 2 17 3" xfId="225" xr:uid="{00000000-0005-0000-0000-000083000000}"/>
    <cellStyle name="Normal 2 18" xfId="170" xr:uid="{00000000-0005-0000-0000-000084000000}"/>
    <cellStyle name="Normal 2 18 2" xfId="273" xr:uid="{00000000-0005-0000-0000-000085000000}"/>
    <cellStyle name="Normal 2 18 3" xfId="226" xr:uid="{00000000-0005-0000-0000-000086000000}"/>
    <cellStyle name="Normal 2 19" xfId="171" xr:uid="{00000000-0005-0000-0000-000087000000}"/>
    <cellStyle name="Normal 2 19 2" xfId="274" xr:uid="{00000000-0005-0000-0000-000088000000}"/>
    <cellStyle name="Normal 2 19 3" xfId="227" xr:uid="{00000000-0005-0000-0000-000089000000}"/>
    <cellStyle name="Normal 2 2" xfId="4" xr:uid="{00000000-0005-0000-0000-00008A000000}"/>
    <cellStyle name="Normal 2 2 2" xfId="288" xr:uid="{D4B0DD26-7271-42B7-84DD-0A9AF408AE88}"/>
    <cellStyle name="Normal 2 20" xfId="181" xr:uid="{00000000-0005-0000-0000-00008B000000}"/>
    <cellStyle name="Normal 2 21" xfId="228" xr:uid="{00000000-0005-0000-0000-00008C000000}"/>
    <cellStyle name="Normal 2 22" xfId="179" xr:uid="{00000000-0005-0000-0000-00008D000000}"/>
    <cellStyle name="Normal 2 3" xfId="6" xr:uid="{00000000-0005-0000-0000-00008E000000}"/>
    <cellStyle name="Normal 2 3 2" xfId="7" xr:uid="{00000000-0005-0000-0000-00008F000000}"/>
    <cellStyle name="Normal 2 4" xfId="12" xr:uid="{00000000-0005-0000-0000-000090000000}"/>
    <cellStyle name="Normal 2 4 2" xfId="116" xr:uid="{00000000-0005-0000-0000-000091000000}"/>
    <cellStyle name="Normal 2 4 2 2" xfId="237" xr:uid="{00000000-0005-0000-0000-000092000000}"/>
    <cellStyle name="Normal 2 4 2 3" xfId="190" xr:uid="{00000000-0005-0000-0000-000093000000}"/>
    <cellStyle name="Normal 2 4 3" xfId="115" xr:uid="{00000000-0005-0000-0000-000094000000}"/>
    <cellStyle name="Normal 2 4 3 2" xfId="236" xr:uid="{00000000-0005-0000-0000-000095000000}"/>
    <cellStyle name="Normal 2 4 3 3" xfId="189" xr:uid="{00000000-0005-0000-0000-000096000000}"/>
    <cellStyle name="Normal 2 4 4" xfId="229" xr:uid="{00000000-0005-0000-0000-000097000000}"/>
    <cellStyle name="Normal 2 4 5" xfId="182" xr:uid="{00000000-0005-0000-0000-000098000000}"/>
    <cellStyle name="Normal 2 5" xfId="14" xr:uid="{00000000-0005-0000-0000-000099000000}"/>
    <cellStyle name="Normal 2 5 2" xfId="117" xr:uid="{00000000-0005-0000-0000-00009A000000}"/>
    <cellStyle name="Normal 2 5 3" xfId="230" xr:uid="{00000000-0005-0000-0000-00009B000000}"/>
    <cellStyle name="Normal 2 5 4" xfId="183" xr:uid="{00000000-0005-0000-0000-00009C000000}"/>
    <cellStyle name="Normal 2 6" xfId="15" xr:uid="{00000000-0005-0000-0000-00009D000000}"/>
    <cellStyle name="Normal 2 6 2" xfId="118" xr:uid="{00000000-0005-0000-0000-00009E000000}"/>
    <cellStyle name="Normal 2 6 3" xfId="231" xr:uid="{00000000-0005-0000-0000-00009F000000}"/>
    <cellStyle name="Normal 2 6 4" xfId="184" xr:uid="{00000000-0005-0000-0000-0000A0000000}"/>
    <cellStyle name="Normal 2 7" xfId="16" xr:uid="{00000000-0005-0000-0000-0000A1000000}"/>
    <cellStyle name="Normal 2 7 2" xfId="232" xr:uid="{00000000-0005-0000-0000-0000A2000000}"/>
    <cellStyle name="Normal 2 7 3" xfId="185" xr:uid="{00000000-0005-0000-0000-0000A3000000}"/>
    <cellStyle name="Normal 2 8" xfId="17" xr:uid="{00000000-0005-0000-0000-0000A4000000}"/>
    <cellStyle name="Normal 2 8 2" xfId="233" xr:uid="{00000000-0005-0000-0000-0000A5000000}"/>
    <cellStyle name="Normal 2 8 3" xfId="186" xr:uid="{00000000-0005-0000-0000-0000A6000000}"/>
    <cellStyle name="Normal 2 9" xfId="18" xr:uid="{00000000-0005-0000-0000-0000A7000000}"/>
    <cellStyle name="Normal 2 9 2" xfId="234" xr:uid="{00000000-0005-0000-0000-0000A8000000}"/>
    <cellStyle name="Normal 2 9 3" xfId="187" xr:uid="{00000000-0005-0000-0000-0000A9000000}"/>
    <cellStyle name="Normal 3" xfId="8" xr:uid="{00000000-0005-0000-0000-0000AA000000}"/>
    <cellStyle name="Normal 3 10" xfId="119" xr:uid="{00000000-0005-0000-0000-0000AB000000}"/>
    <cellStyle name="Normal 3 10 2" xfId="120" xr:uid="{00000000-0005-0000-0000-0000AC000000}"/>
    <cellStyle name="Normal 3 10 2 2" xfId="239" xr:uid="{00000000-0005-0000-0000-0000AD000000}"/>
    <cellStyle name="Normal 3 10 2 3" xfId="192" xr:uid="{00000000-0005-0000-0000-0000AE000000}"/>
    <cellStyle name="Normal 3 10 3" xfId="238" xr:uid="{00000000-0005-0000-0000-0000AF000000}"/>
    <cellStyle name="Normal 3 10 4" xfId="191" xr:uid="{00000000-0005-0000-0000-0000B0000000}"/>
    <cellStyle name="Normal 3 11" xfId="121" xr:uid="{00000000-0005-0000-0000-0000B1000000}"/>
    <cellStyle name="Normal 3 11 2" xfId="122" xr:uid="{00000000-0005-0000-0000-0000B2000000}"/>
    <cellStyle name="Normal 3 11 2 2" xfId="241" xr:uid="{00000000-0005-0000-0000-0000B3000000}"/>
    <cellStyle name="Normal 3 11 2 3" xfId="194" xr:uid="{00000000-0005-0000-0000-0000B4000000}"/>
    <cellStyle name="Normal 3 11 3" xfId="240" xr:uid="{00000000-0005-0000-0000-0000B5000000}"/>
    <cellStyle name="Normal 3 11 4" xfId="193" xr:uid="{00000000-0005-0000-0000-0000B6000000}"/>
    <cellStyle name="Normal 3 12" xfId="123" xr:uid="{00000000-0005-0000-0000-0000B7000000}"/>
    <cellStyle name="Normal 3 12 2" xfId="242" xr:uid="{00000000-0005-0000-0000-0000B8000000}"/>
    <cellStyle name="Normal 3 12 3" xfId="195" xr:uid="{00000000-0005-0000-0000-0000B9000000}"/>
    <cellStyle name="Normal 3 13" xfId="124" xr:uid="{00000000-0005-0000-0000-0000BA000000}"/>
    <cellStyle name="Normal 3 13 2" xfId="243" xr:uid="{00000000-0005-0000-0000-0000BB000000}"/>
    <cellStyle name="Normal 3 13 3" xfId="196" xr:uid="{00000000-0005-0000-0000-0000BC000000}"/>
    <cellStyle name="Normal 3 2" xfId="9" xr:uid="{00000000-0005-0000-0000-0000BD000000}"/>
    <cellStyle name="Normal 3 2 2" xfId="126" xr:uid="{00000000-0005-0000-0000-0000BE000000}"/>
    <cellStyle name="Normal 3 2 3" xfId="127" xr:uid="{00000000-0005-0000-0000-0000BF000000}"/>
    <cellStyle name="Normal 3 2 3 2" xfId="245" xr:uid="{00000000-0005-0000-0000-0000C0000000}"/>
    <cellStyle name="Normal 3 2 3 3" xfId="198" xr:uid="{00000000-0005-0000-0000-0000C1000000}"/>
    <cellStyle name="Normal 3 2 4" xfId="125" xr:uid="{00000000-0005-0000-0000-0000C2000000}"/>
    <cellStyle name="Normal 3 2 4 2" xfId="244" xr:uid="{00000000-0005-0000-0000-0000C3000000}"/>
    <cellStyle name="Normal 3 2 4 3" xfId="197" xr:uid="{00000000-0005-0000-0000-0000C4000000}"/>
    <cellStyle name="Normal 3 3" xfId="128" xr:uid="{00000000-0005-0000-0000-0000C5000000}"/>
    <cellStyle name="Normal 3 3 2" xfId="129" xr:uid="{00000000-0005-0000-0000-0000C6000000}"/>
    <cellStyle name="Normal 3 3 2 2" xfId="247" xr:uid="{00000000-0005-0000-0000-0000C7000000}"/>
    <cellStyle name="Normal 3 3 2 3" xfId="200" xr:uid="{00000000-0005-0000-0000-0000C8000000}"/>
    <cellStyle name="Normal 3 3 3" xfId="246" xr:uid="{00000000-0005-0000-0000-0000C9000000}"/>
    <cellStyle name="Normal 3 3 4" xfId="199" xr:uid="{00000000-0005-0000-0000-0000CA000000}"/>
    <cellStyle name="Normal 3 4" xfId="130" xr:uid="{00000000-0005-0000-0000-0000CB000000}"/>
    <cellStyle name="Normal 3 4 2" xfId="131" xr:uid="{00000000-0005-0000-0000-0000CC000000}"/>
    <cellStyle name="Normal 3 4 2 2" xfId="249" xr:uid="{00000000-0005-0000-0000-0000CD000000}"/>
    <cellStyle name="Normal 3 4 2 3" xfId="202" xr:uid="{00000000-0005-0000-0000-0000CE000000}"/>
    <cellStyle name="Normal 3 4 3" xfId="248" xr:uid="{00000000-0005-0000-0000-0000CF000000}"/>
    <cellStyle name="Normal 3 4 4" xfId="201" xr:uid="{00000000-0005-0000-0000-0000D0000000}"/>
    <cellStyle name="Normal 3 5" xfId="132" xr:uid="{00000000-0005-0000-0000-0000D1000000}"/>
    <cellStyle name="Normal 3 5 2" xfId="133" xr:uid="{00000000-0005-0000-0000-0000D2000000}"/>
    <cellStyle name="Normal 3 5 2 2" xfId="251" xr:uid="{00000000-0005-0000-0000-0000D3000000}"/>
    <cellStyle name="Normal 3 5 2 3" xfId="204" xr:uid="{00000000-0005-0000-0000-0000D4000000}"/>
    <cellStyle name="Normal 3 5 3" xfId="250" xr:uid="{00000000-0005-0000-0000-0000D5000000}"/>
    <cellStyle name="Normal 3 5 4" xfId="203" xr:uid="{00000000-0005-0000-0000-0000D6000000}"/>
    <cellStyle name="Normal 3 6" xfId="134" xr:uid="{00000000-0005-0000-0000-0000D7000000}"/>
    <cellStyle name="Normal 3 7" xfId="135" xr:uid="{00000000-0005-0000-0000-0000D8000000}"/>
    <cellStyle name="Normal 3 8" xfId="136" xr:uid="{00000000-0005-0000-0000-0000D9000000}"/>
    <cellStyle name="Normal 3 8 2" xfId="137" xr:uid="{00000000-0005-0000-0000-0000DA000000}"/>
    <cellStyle name="Normal 3 8 2 2" xfId="253" xr:uid="{00000000-0005-0000-0000-0000DB000000}"/>
    <cellStyle name="Normal 3 8 2 3" xfId="206" xr:uid="{00000000-0005-0000-0000-0000DC000000}"/>
    <cellStyle name="Normal 3 8 3" xfId="252" xr:uid="{00000000-0005-0000-0000-0000DD000000}"/>
    <cellStyle name="Normal 3 8 4" xfId="205" xr:uid="{00000000-0005-0000-0000-0000DE000000}"/>
    <cellStyle name="Normal 3 9" xfId="138" xr:uid="{00000000-0005-0000-0000-0000DF000000}"/>
    <cellStyle name="Normal 3 9 2" xfId="139" xr:uid="{00000000-0005-0000-0000-0000E0000000}"/>
    <cellStyle name="Normal 3 9 2 2" xfId="255" xr:uid="{00000000-0005-0000-0000-0000E1000000}"/>
    <cellStyle name="Normal 3 9 2 3" xfId="208" xr:uid="{00000000-0005-0000-0000-0000E2000000}"/>
    <cellStyle name="Normal 3 9 3" xfId="254" xr:uid="{00000000-0005-0000-0000-0000E3000000}"/>
    <cellStyle name="Normal 3 9 4" xfId="207" xr:uid="{00000000-0005-0000-0000-0000E4000000}"/>
    <cellStyle name="Normal 4" xfId="10" xr:uid="{00000000-0005-0000-0000-0000E5000000}"/>
    <cellStyle name="Normal 4 2" xfId="141" xr:uid="{00000000-0005-0000-0000-0000E6000000}"/>
    <cellStyle name="Normal 4 3" xfId="140" xr:uid="{00000000-0005-0000-0000-0000E7000000}"/>
    <cellStyle name="Normal 4 3 2" xfId="256" xr:uid="{00000000-0005-0000-0000-0000E8000000}"/>
    <cellStyle name="Normal 4 3 3" xfId="209" xr:uid="{00000000-0005-0000-0000-0000E9000000}"/>
    <cellStyle name="Normal 4 4" xfId="276" xr:uid="{00000000-0005-0000-0000-0000EA000000}"/>
    <cellStyle name="Normal 5" xfId="11" xr:uid="{00000000-0005-0000-0000-0000EB000000}"/>
    <cellStyle name="Normal 5 2" xfId="143" xr:uid="{00000000-0005-0000-0000-0000EC000000}"/>
    <cellStyle name="Normal 5 2 2" xfId="144" xr:uid="{00000000-0005-0000-0000-0000ED000000}"/>
    <cellStyle name="Normal 5 2 2 2" xfId="259" xr:uid="{00000000-0005-0000-0000-0000EE000000}"/>
    <cellStyle name="Normal 5 2 2 3" xfId="212" xr:uid="{00000000-0005-0000-0000-0000EF000000}"/>
    <cellStyle name="Normal 5 2 3" xfId="258" xr:uid="{00000000-0005-0000-0000-0000F0000000}"/>
    <cellStyle name="Normal 5 2 4" xfId="211" xr:uid="{00000000-0005-0000-0000-0000F1000000}"/>
    <cellStyle name="Normal 5 3" xfId="145" xr:uid="{00000000-0005-0000-0000-0000F2000000}"/>
    <cellStyle name="Normal 5 3 2" xfId="260" xr:uid="{00000000-0005-0000-0000-0000F3000000}"/>
    <cellStyle name="Normal 5 3 3" xfId="213" xr:uid="{00000000-0005-0000-0000-0000F4000000}"/>
    <cellStyle name="Normal 5 4" xfId="142" xr:uid="{00000000-0005-0000-0000-0000F5000000}"/>
    <cellStyle name="Normal 5 4 2" xfId="257" xr:uid="{00000000-0005-0000-0000-0000F6000000}"/>
    <cellStyle name="Normal 5 4 3" xfId="210" xr:uid="{00000000-0005-0000-0000-0000F7000000}"/>
    <cellStyle name="Normal 6" xfId="146" xr:uid="{00000000-0005-0000-0000-0000F8000000}"/>
    <cellStyle name="Normal 7" xfId="147" xr:uid="{00000000-0005-0000-0000-0000F9000000}"/>
    <cellStyle name="Normal 7 2" xfId="148" xr:uid="{00000000-0005-0000-0000-0000FA000000}"/>
    <cellStyle name="Normal 7 2 2" xfId="262" xr:uid="{00000000-0005-0000-0000-0000FB000000}"/>
    <cellStyle name="Normal 7 2 3" xfId="215" xr:uid="{00000000-0005-0000-0000-0000FC000000}"/>
    <cellStyle name="Normal 7 3" xfId="261" xr:uid="{00000000-0005-0000-0000-0000FD000000}"/>
    <cellStyle name="Normal 7 4" xfId="214" xr:uid="{00000000-0005-0000-0000-0000FE000000}"/>
    <cellStyle name="Normal 8" xfId="149" xr:uid="{00000000-0005-0000-0000-0000FF000000}"/>
    <cellStyle name="Normal 8 2" xfId="173" xr:uid="{00000000-0005-0000-0000-000000010000}"/>
    <cellStyle name="Normal 8 2 2" xfId="263" xr:uid="{00000000-0005-0000-0000-000001010000}"/>
    <cellStyle name="Normal 8 3" xfId="216" xr:uid="{00000000-0005-0000-0000-000002010000}"/>
    <cellStyle name="Normal 8 6 3 3 3 3 2 4" xfId="289" xr:uid="{4CECBCD6-4CBB-4F56-8CE5-CEB5659AEE6D}"/>
    <cellStyle name="Normal 8 7" xfId="275" xr:uid="{00000000-0005-0000-0000-000003010000}"/>
    <cellStyle name="Normal 8 7 2" xfId="290" xr:uid="{1D2AC1AF-0EBC-49C4-A578-F48004BEB0D8}"/>
    <cellStyle name="Normal 9" xfId="150" xr:uid="{00000000-0005-0000-0000-000004010000}"/>
    <cellStyle name="Normal_2002 määrus lisa 5_Lisad 22.02.11 II" xfId="20" xr:uid="{00000000-0005-0000-0000-000005010000}"/>
    <cellStyle name="Normal_AVC 2012 - uued tasemed 01.06.12 - lisa" xfId="1" xr:uid="{00000000-0005-0000-0000-000006010000}"/>
    <cellStyle name="Normal_Sheet1" xfId="2" xr:uid="{00000000-0005-0000-0000-000007010000}"/>
    <cellStyle name="Note 2" xfId="151" xr:uid="{00000000-0005-0000-0000-000008010000}"/>
    <cellStyle name="Note 3" xfId="159" xr:uid="{00000000-0005-0000-0000-000009010000}"/>
    <cellStyle name="Note 4" xfId="67" xr:uid="{00000000-0005-0000-0000-00000A010000}"/>
    <cellStyle name="Note 5" xfId="57" xr:uid="{00000000-0005-0000-0000-00000B010000}"/>
    <cellStyle name="Output 2" xfId="152" xr:uid="{00000000-0005-0000-0000-00000C010000}"/>
    <cellStyle name="Output 3" xfId="58" xr:uid="{00000000-0005-0000-0000-00000D010000}"/>
    <cellStyle name="Percent 2" xfId="64" xr:uid="{00000000-0005-0000-0000-00000E010000}"/>
    <cellStyle name="Percent 3" xfId="153" xr:uid="{00000000-0005-0000-0000-00000F010000}"/>
    <cellStyle name="Percent 4" xfId="162" xr:uid="{00000000-0005-0000-0000-000010010000}"/>
    <cellStyle name="Rõhk5" xfId="65" xr:uid="{00000000-0005-0000-0000-000011010000}"/>
    <cellStyle name="Rõhk5 2" xfId="154" xr:uid="{00000000-0005-0000-0000-000012010000}"/>
    <cellStyle name="Rõhk6" xfId="66" xr:uid="{00000000-0005-0000-0000-000013010000}"/>
    <cellStyle name="Rõhk6 2" xfId="155" xr:uid="{00000000-0005-0000-0000-000014010000}"/>
    <cellStyle name="Title 2" xfId="156" xr:uid="{00000000-0005-0000-0000-000015010000}"/>
    <cellStyle name="Title 3" xfId="59" xr:uid="{00000000-0005-0000-0000-000016010000}"/>
    <cellStyle name="Total 2" xfId="157" xr:uid="{00000000-0005-0000-0000-000017010000}"/>
    <cellStyle name="Total 3" xfId="60" xr:uid="{00000000-0005-0000-0000-000018010000}"/>
    <cellStyle name="Warning Text 2" xfId="158" xr:uid="{00000000-0005-0000-0000-000019010000}"/>
    <cellStyle name="Warning Text 3" xfId="61" xr:uid="{00000000-0005-0000-0000-00001A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tsteenistus/EELARVE%20OSAKOND/2022/ESIALGNE%20EELARVE/Lisad%201-7%20p&#228;rast%20II%20lugem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OONDEELARVE"/>
      <sheetName val="2 TULUDE KOOND"/>
      <sheetName val="2.1 LK TULUD"/>
      <sheetName val="Sheet2 (M)"/>
      <sheetName val="2.2 OMATULUD"/>
      <sheetName val="2.3 TOETUSED"/>
      <sheetName val="3 KULUD"/>
      <sheetName val="4 INVESTEERINGUD"/>
      <sheetName val="5 FIN.TEH "/>
      <sheetName val="6 RAHAKÄIVE"/>
      <sheetName val="7 LIIGENDUS"/>
    </sheetNames>
    <sheetDataSet>
      <sheetData sheetId="0"/>
      <sheetData sheetId="1"/>
      <sheetData sheetId="2"/>
      <sheetData sheetId="3"/>
      <sheetData sheetId="4"/>
      <sheetData sheetId="5"/>
      <sheetData sheetId="6"/>
      <sheetData sheetId="7">
        <row r="240">
          <cell r="B240" t="str">
            <v>LED valgustite paigaldamine tänavatel</v>
          </cell>
        </row>
        <row r="241">
          <cell r="B241" t="str">
            <v>LED valgustite paigaldamine parkides</v>
          </cell>
        </row>
        <row r="242">
          <cell r="B242" t="str">
            <v>LED valgustite paigaldamine lasteaedade õuealadele</v>
          </cell>
        </row>
      </sheetData>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Monika Pertel" id="{2743FBC1-D40E-4F12-87A0-E4D9323F770D}" userId="S::Monika.Pertel@tallinnlv.ee::65b4d513-0db1-496d-8322-edae1c3acdac" providerId="AD"/>
  <person displayName="Anne Altermann" id="{5970CB2B-8D1A-4FC2-9056-58D3D7C82279}" userId="S::Anne.Altermann@tallinnlv.ee::dd5fbe7d-6ddc-4c2a-8205-fe3bcdb458c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48" dT="2021-07-06T10:44:16.13" personId="{5970CB2B-8D1A-4FC2-9056-58D3D7C82279}" id="{C88B625F-277D-4122-B56E-C65104C5307F}">
    <text>tehtud 06.07.2021</text>
  </threadedComment>
  <threadedComment ref="B2464" dT="2021-09-30T08:09:02.00" personId="{5970CB2B-8D1A-4FC2-9056-58D3D7C82279}" id="{662B4872-1137-4C5D-B2AB-91A5F7E7F7A7}">
    <text>tehtud 30.09.2021</text>
  </threadedComment>
  <threadedComment ref="B2854" dT="2021-06-25T11:45:45.66" personId="{5970CB2B-8D1A-4FC2-9056-58D3D7C82279}" id="{D5729C25-83B9-4F11-9FD2-CF6601C512B3}">
    <text>tehtud 25.06.2021</text>
  </threadedComment>
</ThreadedComments>
</file>

<file path=xl/threadedComments/threadedComment2.xml><?xml version="1.0" encoding="utf-8"?>
<ThreadedComments xmlns="http://schemas.microsoft.com/office/spreadsheetml/2018/threadedcomments" xmlns:x="http://schemas.openxmlformats.org/spreadsheetml/2006/main">
  <threadedComment ref="C1602" dT="2021-08-12T07:29:17.82" personId="{2743FBC1-D40E-4F12-87A0-E4D9323F770D}" id="{6EC1BAA7-1145-4509-8EC1-126BB2C20155}">
    <text>12.08.21</text>
  </threadedComment>
  <threadedComment ref="C1609" dT="2021-08-31T05:59:57.29" personId="{2743FBC1-D40E-4F12-87A0-E4D9323F770D}" id="{F70CA544-FB19-4CCC-BCEB-97F365BEF582}">
    <text>31.08 tehtud</text>
  </threadedComment>
  <threadedComment ref="C1617" dT="2021-07-06T12:05:19.33" personId="{2743FBC1-D40E-4F12-87A0-E4D9323F770D}" id="{664B25AF-0FA1-49F0-9A23-391CCCFA3744}">
    <text>6.07.21 tehtud</text>
  </threadedComment>
  <threadedComment ref="C1618" dT="2021-08-12T07:10:43.48" personId="{2743FBC1-D40E-4F12-87A0-E4D9323F770D}" id="{F3C2478C-28D6-46C2-8EB0-B9A066E54E3F}">
    <text>12.08.21 tehtud</text>
  </threadedComment>
  <threadedComment ref="C1638" dT="2021-07-07T06:23:11.02" personId="{2743FBC1-D40E-4F12-87A0-E4D9323F770D}" id="{4B06E63D-B536-4438-8AC9-36064C333DD2}">
    <text>07.07.21</text>
  </threadedComment>
  <threadedComment ref="C1644" dT="2021-07-07T11:57:11.47" personId="{2743FBC1-D40E-4F12-87A0-E4D9323F770D}" id="{4E33EE3E-19C8-4138-A7E2-A0AC6199BFBE}">
    <text>07.07.21</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toetused.kul.ee/public/applications"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9.bin"/><Relationship Id="rId1" Type="http://schemas.openxmlformats.org/officeDocument/2006/relationships/hyperlink" Target="https://www.tallinn.ee/est/kaasaveelarve/Kristiine-kaasava-eelarve-ideed" TargetMode="Externa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V3150"/>
  <sheetViews>
    <sheetView tabSelected="1" zoomScaleNormal="100" workbookViewId="0"/>
  </sheetViews>
  <sheetFormatPr defaultColWidth="9.453125" defaultRowHeight="14.5" outlineLevelRow="1"/>
  <cols>
    <col min="1" max="1" width="16" style="300" customWidth="1"/>
    <col min="2" max="2" width="14.453125" style="300" bestFit="1" customWidth="1"/>
    <col min="3" max="3" width="23.54296875" style="300" customWidth="1"/>
    <col min="4" max="4" width="24.453125" style="300" customWidth="1"/>
    <col min="5" max="5" width="55.453125" style="303" customWidth="1"/>
    <col min="6" max="6" width="35.453125" style="607" customWidth="1"/>
    <col min="7" max="7" width="16.453125" style="322" customWidth="1"/>
    <col min="8" max="47" width="9.453125" style="322"/>
    <col min="48" max="48" width="9.54296875" style="322" bestFit="1" customWidth="1"/>
    <col min="49" max="16384" width="9.453125" style="322"/>
  </cols>
  <sheetData>
    <row r="1" spans="1:7" ht="15.5">
      <c r="F1" s="725"/>
    </row>
    <row r="2" spans="1:7" ht="15.5">
      <c r="F2" s="725"/>
    </row>
    <row r="3" spans="1:7" ht="15.5">
      <c r="F3" s="725"/>
    </row>
    <row r="4" spans="1:7" ht="13">
      <c r="A4" s="1220" t="s">
        <v>16494</v>
      </c>
      <c r="B4" s="1221"/>
      <c r="C4" s="1221"/>
      <c r="D4" s="1221"/>
      <c r="E4" s="1221"/>
    </row>
    <row r="5" spans="1:7">
      <c r="A5" s="764" t="s">
        <v>3780</v>
      </c>
      <c r="B5" s="302"/>
      <c r="C5" s="299"/>
      <c r="D5" s="299"/>
      <c r="E5" s="612"/>
    </row>
    <row r="6" spans="1:7">
      <c r="C6" s="299"/>
      <c r="D6" s="299"/>
      <c r="E6" s="612"/>
    </row>
    <row r="7" spans="1:7">
      <c r="A7" s="765" t="s">
        <v>1790</v>
      </c>
      <c r="B7" s="765" t="s">
        <v>6145</v>
      </c>
      <c r="C7" s="299"/>
      <c r="D7" s="299"/>
      <c r="E7" s="612"/>
      <c r="F7" s="727" t="s">
        <v>6544</v>
      </c>
      <c r="G7" s="322" t="s">
        <v>10077</v>
      </c>
    </row>
    <row r="8" spans="1:7">
      <c r="A8" s="299"/>
      <c r="B8" s="299"/>
      <c r="C8" s="299"/>
      <c r="D8" s="299"/>
      <c r="E8" s="612"/>
    </row>
    <row r="9" spans="1:7">
      <c r="A9" s="302" t="s">
        <v>2919</v>
      </c>
      <c r="B9" s="302"/>
      <c r="C9" s="302" t="s">
        <v>6306</v>
      </c>
      <c r="D9" s="299"/>
      <c r="E9" s="612"/>
    </row>
    <row r="10" spans="1:7">
      <c r="A10" s="299"/>
      <c r="B10" s="299"/>
      <c r="C10" s="299"/>
      <c r="D10" s="299"/>
      <c r="E10" s="612"/>
    </row>
    <row r="11" spans="1:7">
      <c r="A11" s="299" t="s">
        <v>3954</v>
      </c>
      <c r="B11" s="299"/>
      <c r="C11" s="299" t="s">
        <v>3055</v>
      </c>
      <c r="D11" s="299"/>
      <c r="E11" s="612"/>
      <c r="F11" s="607">
        <v>3000</v>
      </c>
      <c r="G11" s="322" t="str">
        <f>IF(VALUE(F11)=0,"",VLOOKUP(VALUE(F11),Kohustusühikud!$A$8:$C$906,3,FALSE))</f>
        <v xml:space="preserve">Füüsilise isiku tulumaks </v>
      </c>
    </row>
    <row r="12" spans="1:7">
      <c r="A12" s="299"/>
      <c r="B12" s="299" t="s">
        <v>6705</v>
      </c>
      <c r="C12" s="299"/>
      <c r="D12" s="299" t="s">
        <v>1770</v>
      </c>
      <c r="E12" s="612"/>
      <c r="G12" s="322" t="str">
        <f>IF(VALUE(F12)=0,"",VLOOKUP(VALUE(F12),Kohustusühikud!$A$8:$C$906,3,FALSE))</f>
        <v/>
      </c>
    </row>
    <row r="13" spans="1:7">
      <c r="A13" s="299" t="s">
        <v>5653</v>
      </c>
      <c r="B13" s="299"/>
      <c r="C13" s="299" t="s">
        <v>5654</v>
      </c>
      <c r="D13" s="299"/>
      <c r="E13" s="612"/>
      <c r="F13" s="607">
        <v>3030</v>
      </c>
    </row>
    <row r="14" spans="1:7">
      <c r="A14" s="299"/>
      <c r="B14" s="299" t="s">
        <v>10</v>
      </c>
      <c r="C14" s="299"/>
      <c r="D14" s="299" t="s">
        <v>11</v>
      </c>
      <c r="E14" s="612"/>
    </row>
    <row r="15" spans="1:7">
      <c r="A15" s="299" t="s">
        <v>6795</v>
      </c>
      <c r="B15" s="299"/>
      <c r="C15" s="299" t="s">
        <v>6796</v>
      </c>
      <c r="D15" s="299"/>
      <c r="E15" s="612"/>
    </row>
    <row r="16" spans="1:7">
      <c r="A16" s="299"/>
      <c r="B16" s="299" t="s">
        <v>5106</v>
      </c>
      <c r="C16" s="299"/>
      <c r="D16" s="299" t="s">
        <v>5107</v>
      </c>
      <c r="E16" s="612"/>
    </row>
    <row r="17" spans="1:7">
      <c r="A17" s="299" t="s">
        <v>2429</v>
      </c>
      <c r="B17" s="299"/>
      <c r="C17" s="299" t="s">
        <v>2430</v>
      </c>
      <c r="D17" s="299"/>
      <c r="E17" s="612"/>
      <c r="F17" s="607" t="s">
        <v>4552</v>
      </c>
    </row>
    <row r="18" spans="1:7">
      <c r="A18" s="299"/>
      <c r="B18" s="299" t="s">
        <v>2431</v>
      </c>
      <c r="C18" s="299"/>
      <c r="D18" s="299" t="s">
        <v>6172</v>
      </c>
      <c r="E18" s="612"/>
    </row>
    <row r="19" spans="1:7">
      <c r="A19" s="299" t="s">
        <v>12</v>
      </c>
      <c r="B19" s="299"/>
      <c r="C19" s="299" t="s">
        <v>947</v>
      </c>
      <c r="D19" s="299"/>
      <c r="E19" s="612"/>
      <c r="F19" s="607">
        <v>3044</v>
      </c>
    </row>
    <row r="20" spans="1:7">
      <c r="A20" s="299"/>
      <c r="B20" s="299" t="s">
        <v>948</v>
      </c>
      <c r="C20" s="299"/>
      <c r="D20" s="299" t="s">
        <v>949</v>
      </c>
      <c r="E20" s="612"/>
    </row>
    <row r="21" spans="1:7">
      <c r="A21" s="299" t="s">
        <v>950</v>
      </c>
      <c r="B21" s="299"/>
      <c r="C21" s="299" t="s">
        <v>5418</v>
      </c>
      <c r="D21" s="299"/>
      <c r="E21" s="612"/>
      <c r="F21" s="607">
        <v>3045</v>
      </c>
    </row>
    <row r="22" spans="1:7">
      <c r="A22" s="299"/>
      <c r="B22" s="299" t="s">
        <v>7193</v>
      </c>
      <c r="C22" s="299"/>
      <c r="D22" s="299" t="s">
        <v>7194</v>
      </c>
      <c r="E22" s="612"/>
    </row>
    <row r="23" spans="1:7">
      <c r="A23" s="299" t="s">
        <v>7195</v>
      </c>
      <c r="B23" s="299"/>
      <c r="C23" s="299" t="s">
        <v>3183</v>
      </c>
      <c r="D23" s="299"/>
      <c r="E23" s="612"/>
      <c r="F23" s="607">
        <v>3032</v>
      </c>
    </row>
    <row r="24" spans="1:7">
      <c r="A24" s="299"/>
      <c r="B24" s="299" t="s">
        <v>3184</v>
      </c>
      <c r="C24" s="299"/>
      <c r="D24" s="299" t="s">
        <v>253</v>
      </c>
      <c r="E24" s="612"/>
    </row>
    <row r="25" spans="1:7">
      <c r="A25" s="299" t="s">
        <v>254</v>
      </c>
      <c r="B25" s="299"/>
      <c r="C25" s="299" t="s">
        <v>255</v>
      </c>
      <c r="D25" s="299"/>
      <c r="E25" s="612"/>
      <c r="F25" s="607">
        <v>3047</v>
      </c>
    </row>
    <row r="26" spans="1:7">
      <c r="A26" s="299"/>
      <c r="B26" s="299" t="s">
        <v>256</v>
      </c>
      <c r="D26" s="299" t="s">
        <v>257</v>
      </c>
      <c r="E26" s="612"/>
    </row>
    <row r="27" spans="1:7">
      <c r="A27" s="299"/>
      <c r="B27" s="299"/>
      <c r="C27" s="299"/>
      <c r="D27" s="299"/>
      <c r="E27" s="612"/>
      <c r="G27" s="322" t="str">
        <f>IF(VALUE(F27)=0,"",VLOOKUP(VALUE(F27),Kohustusühikud!$A$8:$C$906,3,FALSE))</f>
        <v/>
      </c>
    </row>
    <row r="28" spans="1:7">
      <c r="A28" s="302" t="s">
        <v>258</v>
      </c>
      <c r="B28" s="302"/>
      <c r="C28" s="302" t="s">
        <v>259</v>
      </c>
      <c r="D28" s="299"/>
      <c r="E28" s="612"/>
      <c r="G28" s="322" t="str">
        <f>IF(VALUE(F28)=0,"",VLOOKUP(VALUE(F28),Kohustusühikud!$A$8:$C$906,3,FALSE))</f>
        <v/>
      </c>
    </row>
    <row r="29" spans="1:7">
      <c r="A29" s="299"/>
      <c r="B29" s="299"/>
      <c r="C29" s="299"/>
      <c r="D29" s="299"/>
      <c r="E29" s="612"/>
      <c r="G29" s="322" t="str">
        <f>IF(VALUE(F29)=0,"",VLOOKUP(VALUE(F29),Kohustusühikud!$A$8:$C$906,3,FALSE))</f>
        <v/>
      </c>
    </row>
    <row r="30" spans="1:7">
      <c r="A30" s="299" t="s">
        <v>260</v>
      </c>
      <c r="B30" s="299"/>
      <c r="C30" s="299" t="s">
        <v>2305</v>
      </c>
      <c r="D30" s="299"/>
      <c r="E30" s="612"/>
      <c r="F30" s="607" t="s">
        <v>2306</v>
      </c>
      <c r="G30" s="322" t="str">
        <f>IF(VALUE(F30)=0,"",VLOOKUP(VALUE(F30),Kohustusühikud!$A$8:$C$906,3,FALSE))</f>
        <v>RIIGILÕIVUD</v>
      </c>
    </row>
    <row r="31" spans="1:7">
      <c r="A31" s="299"/>
      <c r="B31" s="299" t="s">
        <v>2307</v>
      </c>
      <c r="C31" s="299"/>
      <c r="D31" s="1214" t="s">
        <v>48</v>
      </c>
      <c r="E31" s="1211"/>
      <c r="G31" s="322" t="str">
        <f>IF(VALUE(F31)=0,"",VLOOKUP(VALUE(F31),Kohustusühikud!$A$8:$C$906,3,FALSE))</f>
        <v/>
      </c>
    </row>
    <row r="32" spans="1:7">
      <c r="A32" s="299"/>
      <c r="B32" s="299" t="s">
        <v>4894</v>
      </c>
      <c r="C32" s="299"/>
      <c r="D32" s="299" t="s">
        <v>6924</v>
      </c>
      <c r="E32" s="612"/>
      <c r="G32" s="322" t="str">
        <f>IF(VALUE(F32)=0,"",VLOOKUP(VALUE(F32),Kohustusühikud!$A$8:$C$906,3,FALSE))</f>
        <v/>
      </c>
    </row>
    <row r="33" spans="1:7">
      <c r="A33" s="299"/>
      <c r="B33" s="299" t="s">
        <v>6925</v>
      </c>
      <c r="C33" s="299"/>
      <c r="D33" s="299" t="s">
        <v>6926</v>
      </c>
      <c r="E33" s="612"/>
      <c r="G33" s="322" t="str">
        <f>IF(VALUE(F33)=0,"",VLOOKUP(VALUE(F33),Kohustusühikud!$A$8:$C$906,3,FALSE))</f>
        <v/>
      </c>
    </row>
    <row r="34" spans="1:7">
      <c r="A34" s="299" t="s">
        <v>1230</v>
      </c>
      <c r="B34" s="299"/>
      <c r="C34" s="299" t="s">
        <v>10724</v>
      </c>
      <c r="D34" s="299"/>
      <c r="E34" s="612"/>
      <c r="F34" s="607">
        <v>320</v>
      </c>
      <c r="G34" s="322" t="str">
        <f>IF(VALUE(F34)=0,"",VLOOKUP(VALUE(F34),Kohustusühikud!$A$8:$C$906,3,FALSE))</f>
        <v>RIIGILÕIVUD</v>
      </c>
    </row>
    <row r="35" spans="1:7">
      <c r="A35" s="299"/>
      <c r="B35" s="299" t="s">
        <v>3446</v>
      </c>
      <c r="C35" s="299"/>
      <c r="D35" s="1214" t="s">
        <v>4112</v>
      </c>
      <c r="E35" s="1211"/>
      <c r="G35" s="322" t="str">
        <f>IF(VALUE(F35)=0,"",VLOOKUP(VALUE(F35),Kohustusühikud!$A$8:$C$906,3,FALSE))</f>
        <v/>
      </c>
    </row>
    <row r="36" spans="1:7">
      <c r="A36" s="299"/>
      <c r="B36" s="299" t="s">
        <v>5320</v>
      </c>
      <c r="C36" s="299"/>
      <c r="D36" s="299" t="s">
        <v>2321</v>
      </c>
      <c r="E36" s="612"/>
      <c r="G36" s="322" t="str">
        <f>IF(VALUE(F36)=0,"",VLOOKUP(VALUE(F36),Kohustusühikud!$A$8:$C$906,3,FALSE))</f>
        <v/>
      </c>
    </row>
    <row r="37" spans="1:7">
      <c r="A37" s="299"/>
      <c r="B37" s="299" t="s">
        <v>3675</v>
      </c>
      <c r="C37" s="299"/>
      <c r="D37" s="299" t="s">
        <v>783</v>
      </c>
      <c r="E37" s="612"/>
      <c r="G37" s="322" t="str">
        <f>IF(VALUE(F37)=0,"",VLOOKUP(VALUE(F37),Kohustusühikud!$A$8:$C$906,3,FALSE))</f>
        <v/>
      </c>
    </row>
    <row r="38" spans="1:7">
      <c r="A38" s="299" t="s">
        <v>784</v>
      </c>
      <c r="B38" s="299"/>
      <c r="C38" s="299" t="s">
        <v>5301</v>
      </c>
      <c r="D38" s="299"/>
      <c r="E38" s="612"/>
      <c r="F38" s="607">
        <v>320</v>
      </c>
      <c r="G38" s="322" t="str">
        <f>IF(VALUE(F38)=0,"",VLOOKUP(VALUE(F38),Kohustusühikud!$A$8:$C$906,3,FALSE))</f>
        <v>RIIGILÕIVUD</v>
      </c>
    </row>
    <row r="39" spans="1:7">
      <c r="A39" s="299"/>
      <c r="B39" s="299" t="s">
        <v>5302</v>
      </c>
      <c r="C39" s="299"/>
      <c r="D39" s="299" t="s">
        <v>5424</v>
      </c>
      <c r="E39" s="612"/>
      <c r="G39" s="322" t="str">
        <f>IF(VALUE(F39)=0,"",VLOOKUP(VALUE(F39),Kohustusühikud!$A$8:$C$906,3,FALSE))</f>
        <v/>
      </c>
    </row>
    <row r="40" spans="1:7">
      <c r="A40" s="299" t="s">
        <v>3979</v>
      </c>
      <c r="B40" s="299"/>
      <c r="C40" s="299" t="s">
        <v>3193</v>
      </c>
      <c r="D40" s="299"/>
      <c r="E40" s="612"/>
      <c r="F40" s="607">
        <v>320</v>
      </c>
      <c r="G40" s="322" t="str">
        <f>IF(VALUE(F40)=0,"",VLOOKUP(VALUE(F40),Kohustusühikud!$A$8:$C$906,3,FALSE))</f>
        <v>RIIGILÕIVUD</v>
      </c>
    </row>
    <row r="41" spans="1:7">
      <c r="A41" s="299"/>
      <c r="B41" s="299" t="s">
        <v>1398</v>
      </c>
      <c r="C41" s="299"/>
      <c r="D41" s="299" t="s">
        <v>10720</v>
      </c>
      <c r="E41" s="612"/>
      <c r="G41" s="322" t="str">
        <f>IF(VALUE(F41)=0,"",VLOOKUP(VALUE(F41),Kohustusühikud!$A$8:$C$906,3,FALSE))</f>
        <v/>
      </c>
    </row>
    <row r="42" spans="1:7">
      <c r="A42" s="299"/>
      <c r="B42" s="299" t="s">
        <v>1444</v>
      </c>
      <c r="C42" s="299"/>
      <c r="D42" s="299" t="s">
        <v>10721</v>
      </c>
      <c r="E42" s="612"/>
      <c r="G42" s="322" t="str">
        <f>IF(VALUE(F42)=0,"",VLOOKUP(VALUE(F42),Kohustusühikud!$A$8:$C$906,3,FALSE))</f>
        <v/>
      </c>
    </row>
    <row r="43" spans="1:7">
      <c r="A43" s="299"/>
      <c r="B43" s="299" t="s">
        <v>2475</v>
      </c>
      <c r="C43" s="299"/>
      <c r="D43" s="299" t="s">
        <v>10722</v>
      </c>
      <c r="E43" s="612"/>
      <c r="G43" s="322" t="str">
        <f>IF(VALUE(F43)=0,"",VLOOKUP(VALUE(F43),Kohustusühikud!$A$8:$C$906,3,FALSE))</f>
        <v/>
      </c>
    </row>
    <row r="44" spans="1:7">
      <c r="A44" s="299"/>
      <c r="B44" s="299" t="s">
        <v>2476</v>
      </c>
      <c r="C44" s="299"/>
      <c r="D44" s="299" t="s">
        <v>10723</v>
      </c>
      <c r="E44" s="612"/>
      <c r="G44" s="322" t="str">
        <f>IF(VALUE(F44)=0,"",VLOOKUP(VALUE(F44),Kohustusühikud!$A$8:$C$906,3,FALSE))</f>
        <v/>
      </c>
    </row>
    <row r="45" spans="1:7">
      <c r="A45" s="299"/>
      <c r="B45" s="299" t="s">
        <v>10718</v>
      </c>
      <c r="C45" s="299"/>
      <c r="D45" s="299" t="s">
        <v>10719</v>
      </c>
      <c r="E45" s="612"/>
    </row>
    <row r="46" spans="1:7">
      <c r="A46" s="299" t="s">
        <v>2333</v>
      </c>
      <c r="B46" s="299"/>
      <c r="C46" s="1214" t="s">
        <v>1455</v>
      </c>
      <c r="D46" s="1214"/>
      <c r="E46" s="1214"/>
      <c r="F46" s="607">
        <v>320</v>
      </c>
      <c r="G46" s="322" t="str">
        <f>IF(VALUE(F46)=0,"",VLOOKUP(VALUE(F46),Kohustusühikud!$A$8:$C$906,3,FALSE))</f>
        <v>RIIGILÕIVUD</v>
      </c>
    </row>
    <row r="47" spans="1:7">
      <c r="A47" s="299"/>
      <c r="B47" s="299" t="s">
        <v>1456</v>
      </c>
      <c r="C47" s="299"/>
      <c r="D47" s="299" t="s">
        <v>2960</v>
      </c>
      <c r="E47" s="612"/>
      <c r="G47" s="322" t="str">
        <f>IF(VALUE(F47)=0,"",VLOOKUP(VALUE(F47),Kohustusühikud!$A$8:$C$906,3,FALSE))</f>
        <v/>
      </c>
    </row>
    <row r="48" spans="1:7">
      <c r="A48" s="299"/>
      <c r="B48" s="299" t="s">
        <v>316</v>
      </c>
      <c r="C48" s="299"/>
      <c r="D48" s="1214" t="s">
        <v>1036</v>
      </c>
      <c r="E48" s="1214"/>
      <c r="G48" s="322" t="str">
        <f>IF(VALUE(F48)=0,"",VLOOKUP(VALUE(F48),Kohustusühikud!$A$8:$C$906,3,FALSE))</f>
        <v/>
      </c>
    </row>
    <row r="49" spans="1:7">
      <c r="A49" s="299" t="s">
        <v>1037</v>
      </c>
      <c r="B49" s="299"/>
      <c r="C49" s="299" t="s">
        <v>1746</v>
      </c>
      <c r="D49" s="299"/>
      <c r="E49" s="612"/>
      <c r="F49" s="607">
        <v>320</v>
      </c>
      <c r="G49" s="322" t="str">
        <f>IF(VALUE(F49)=0,"",VLOOKUP(VALUE(F49),Kohustusühikud!$A$8:$C$906,3,FALSE))</f>
        <v>RIIGILÕIVUD</v>
      </c>
    </row>
    <row r="50" spans="1:7">
      <c r="A50" s="299"/>
      <c r="B50" s="299" t="s">
        <v>241</v>
      </c>
      <c r="C50" s="299"/>
      <c r="D50" s="1214" t="s">
        <v>1081</v>
      </c>
      <c r="E50" s="1214"/>
      <c r="G50" s="322" t="str">
        <f>IF(VALUE(F50)=0,"",VLOOKUP(VALUE(F50),Kohustusühikud!$A$8:$C$906,3,FALSE))</f>
        <v/>
      </c>
    </row>
    <row r="51" spans="1:7">
      <c r="A51" s="299" t="s">
        <v>3922</v>
      </c>
      <c r="B51" s="299"/>
      <c r="C51" s="299" t="s">
        <v>3923</v>
      </c>
      <c r="D51" s="299"/>
      <c r="E51" s="612"/>
      <c r="F51" s="607">
        <v>320</v>
      </c>
      <c r="G51" s="322" t="str">
        <f>IF(VALUE(F51)=0,"",VLOOKUP(VALUE(F51),Kohustusühikud!$A$8:$C$906,3,FALSE))</f>
        <v>RIIGILÕIVUD</v>
      </c>
    </row>
    <row r="52" spans="1:7">
      <c r="A52" s="299"/>
      <c r="B52" s="299" t="s">
        <v>3924</v>
      </c>
      <c r="C52" s="299"/>
      <c r="D52" s="299" t="s">
        <v>13278</v>
      </c>
      <c r="E52" s="612"/>
      <c r="G52" s="322" t="str">
        <f>IF(VALUE(F52)=0,"",VLOOKUP(VALUE(F52),Kohustusühikud!$A$8:$C$906,3,FALSE))</f>
        <v/>
      </c>
    </row>
    <row r="53" spans="1:7">
      <c r="A53" s="299"/>
      <c r="B53" s="299"/>
      <c r="C53" s="299"/>
      <c r="D53" s="299"/>
      <c r="E53" s="612"/>
      <c r="G53" s="322" t="str">
        <f>IF(VALUE(F53)=0,"",VLOOKUP(VALUE(F53),Kohustusühikud!$A$8:$C$906,3,FALSE))</f>
        <v/>
      </c>
    </row>
    <row r="54" spans="1:7">
      <c r="A54" s="299"/>
      <c r="B54" s="299"/>
      <c r="C54" s="299"/>
      <c r="D54" s="299"/>
      <c r="E54" s="612"/>
      <c r="G54" s="322" t="str">
        <f>IF(VALUE(F54)=0,"",VLOOKUP(VALUE(F54),Kohustusühikud!$A$8:$C$906,3,FALSE))</f>
        <v/>
      </c>
    </row>
    <row r="55" spans="1:7">
      <c r="A55" s="302" t="s">
        <v>1983</v>
      </c>
      <c r="B55" s="299"/>
      <c r="C55" s="302" t="s">
        <v>1984</v>
      </c>
      <c r="D55" s="302"/>
      <c r="E55" s="612"/>
      <c r="G55" s="322" t="str">
        <f>IF(VALUE(F55)=0,"",VLOOKUP(VALUE(F55),Kohustusühikud!$A$8:$C$906,3,FALSE))</f>
        <v/>
      </c>
    </row>
    <row r="56" spans="1:7">
      <c r="A56" s="299"/>
      <c r="B56" s="299"/>
      <c r="C56" s="299"/>
      <c r="D56" s="299"/>
      <c r="E56" s="612"/>
      <c r="G56" s="322" t="str">
        <f>IF(VALUE(F56)=0,"",VLOOKUP(VALUE(F56),Kohustusühikud!$A$8:$C$906,3,FALSE))</f>
        <v/>
      </c>
    </row>
    <row r="57" spans="1:7">
      <c r="A57" s="299" t="s">
        <v>2775</v>
      </c>
      <c r="B57" s="299"/>
      <c r="C57" s="299" t="s">
        <v>1572</v>
      </c>
      <c r="D57" s="299"/>
      <c r="E57" s="612"/>
      <c r="F57" s="607">
        <v>3880</v>
      </c>
      <c r="G57" s="322" t="str">
        <f>IF(VALUE(F57)=0,"",VLOOKUP(VALUE(F57),Kohustusühikud!$A$8:$C$906,3,FALSE))</f>
        <v>Trahvid</v>
      </c>
    </row>
    <row r="58" spans="1:7">
      <c r="A58" s="299"/>
      <c r="B58" s="299" t="s">
        <v>1573</v>
      </c>
      <c r="C58" s="299"/>
      <c r="D58" s="299" t="s">
        <v>6551</v>
      </c>
      <c r="E58" s="612"/>
      <c r="G58" s="322" t="str">
        <f>IF(VALUE(F58)=0,"",VLOOKUP(VALUE(F58),Kohustusühikud!$A$8:$C$906,3,FALSE))</f>
        <v/>
      </c>
    </row>
    <row r="59" spans="1:7">
      <c r="A59" s="299" t="s">
        <v>6552</v>
      </c>
      <c r="B59" s="299"/>
      <c r="C59" s="299" t="s">
        <v>4718</v>
      </c>
      <c r="D59" s="299"/>
      <c r="E59" s="612"/>
      <c r="F59" s="607">
        <v>3880</v>
      </c>
      <c r="G59" s="322" t="str">
        <f>IF(VALUE(F59)=0,"",VLOOKUP(VALUE(F59),Kohustusühikud!$A$8:$C$906,3,FALSE))</f>
        <v>Trahvid</v>
      </c>
    </row>
    <row r="60" spans="1:7">
      <c r="A60" s="299"/>
      <c r="B60" s="299" t="s">
        <v>4719</v>
      </c>
      <c r="C60" s="299"/>
      <c r="D60" s="1214" t="s">
        <v>3473</v>
      </c>
      <c r="E60" s="1214"/>
      <c r="G60" s="322" t="str">
        <f>IF(VALUE(F60)=0,"",VLOOKUP(VALUE(F60),Kohustusühikud!$A$8:$C$906,3,FALSE))</f>
        <v/>
      </c>
    </row>
    <row r="61" spans="1:7">
      <c r="A61" s="299" t="s">
        <v>2228</v>
      </c>
      <c r="B61" s="299"/>
      <c r="C61" s="299" t="s">
        <v>2229</v>
      </c>
      <c r="D61" s="299"/>
      <c r="E61" s="612"/>
      <c r="F61" s="607">
        <v>3880</v>
      </c>
      <c r="G61" s="322" t="str">
        <f>IF(VALUE(F61)=0,"",VLOOKUP(VALUE(F61),Kohustusühikud!$A$8:$C$906,3,FALSE))</f>
        <v>Trahvid</v>
      </c>
    </row>
    <row r="62" spans="1:7">
      <c r="A62" s="299"/>
      <c r="B62" s="299" t="s">
        <v>2230</v>
      </c>
      <c r="C62" s="299"/>
      <c r="D62" s="299" t="s">
        <v>1299</v>
      </c>
      <c r="E62" s="612"/>
      <c r="G62" s="322" t="str">
        <f>IF(VALUE(F62)=0,"",VLOOKUP(VALUE(F62),Kohustusühikud!$A$8:$C$906,3,FALSE))</f>
        <v/>
      </c>
    </row>
    <row r="63" spans="1:7">
      <c r="A63" s="299" t="s">
        <v>1300</v>
      </c>
      <c r="B63" s="299"/>
      <c r="C63" s="299" t="s">
        <v>2370</v>
      </c>
      <c r="D63" s="299"/>
      <c r="E63" s="612"/>
      <c r="F63" s="607">
        <v>3880</v>
      </c>
      <c r="G63" s="322" t="str">
        <f>IF(VALUE(F63)=0,"",VLOOKUP(VALUE(F63),Kohustusühikud!$A$8:$C$906,3,FALSE))</f>
        <v>Trahvid</v>
      </c>
    </row>
    <row r="64" spans="1:7">
      <c r="A64" s="299"/>
      <c r="B64" s="299" t="s">
        <v>2371</v>
      </c>
      <c r="C64" s="299"/>
      <c r="D64" s="299" t="s">
        <v>5879</v>
      </c>
      <c r="E64" s="612"/>
      <c r="G64" s="322" t="str">
        <f>IF(VALUE(F64)=0,"",VLOOKUP(VALUE(F64),Kohustusühikud!$A$8:$C$906,3,FALSE))</f>
        <v/>
      </c>
    </row>
    <row r="65" spans="1:48">
      <c r="A65" s="299" t="s">
        <v>5880</v>
      </c>
      <c r="B65" s="299"/>
      <c r="C65" s="299" t="s">
        <v>3525</v>
      </c>
      <c r="D65" s="299"/>
      <c r="E65" s="612"/>
      <c r="F65" s="607">
        <v>3880</v>
      </c>
      <c r="G65" s="322" t="str">
        <f>IF(VALUE(F65)=0,"",VLOOKUP(VALUE(F65),Kohustusühikud!$A$8:$C$906,3,FALSE))</f>
        <v>Trahvid</v>
      </c>
    </row>
    <row r="66" spans="1:48">
      <c r="A66" s="299"/>
      <c r="B66" s="299" t="s">
        <v>5012</v>
      </c>
      <c r="C66" s="299"/>
      <c r="D66" s="299" t="s">
        <v>5013</v>
      </c>
      <c r="E66" s="612"/>
      <c r="G66" s="322" t="str">
        <f>IF(VALUE(F66)=0,"",VLOOKUP(VALUE(F66),Kohustusühikud!$A$8:$C$906,3,FALSE))</f>
        <v/>
      </c>
    </row>
    <row r="67" spans="1:48">
      <c r="A67" s="299"/>
      <c r="B67" s="299" t="s">
        <v>3339</v>
      </c>
      <c r="C67" s="299"/>
      <c r="D67" s="299" t="s">
        <v>5652</v>
      </c>
      <c r="E67" s="612"/>
      <c r="G67" s="322" t="str">
        <f>IF(VALUE(F67)=0,"",VLOOKUP(VALUE(F67),Kohustusühikud!$A$8:$C$906,3,FALSE))</f>
        <v/>
      </c>
    </row>
    <row r="68" spans="1:48">
      <c r="A68" s="299"/>
      <c r="B68" s="299" t="s">
        <v>5480</v>
      </c>
      <c r="C68" s="299"/>
      <c r="D68" s="299" t="s">
        <v>3711</v>
      </c>
      <c r="E68" s="612"/>
      <c r="G68" s="322" t="str">
        <f>IF(VALUE(F68)=0,"",VLOOKUP(VALUE(F68),Kohustusühikud!$A$8:$C$906,3,FALSE))</f>
        <v/>
      </c>
    </row>
    <row r="69" spans="1:48">
      <c r="A69" s="299" t="s">
        <v>3744</v>
      </c>
      <c r="B69" s="299"/>
      <c r="C69" s="299" t="s">
        <v>4565</v>
      </c>
      <c r="D69" s="299"/>
      <c r="E69" s="612"/>
      <c r="F69" s="607">
        <v>3880</v>
      </c>
      <c r="G69" s="322" t="str">
        <f>IF(VALUE(F69)=0,"",VLOOKUP(VALUE(F69),Kohustusühikud!$A$8:$C$906,3,FALSE))</f>
        <v>Trahvid</v>
      </c>
    </row>
    <row r="70" spans="1:48">
      <c r="A70" s="299"/>
      <c r="B70" s="299" t="s">
        <v>4566</v>
      </c>
      <c r="C70" s="299"/>
      <c r="D70" s="299" t="s">
        <v>4578</v>
      </c>
      <c r="E70" s="612"/>
      <c r="G70" s="322" t="str">
        <f>IF(VALUE(F70)=0,"",VLOOKUP(VALUE(F70),Kohustusühikud!$A$8:$C$906,3,FALSE))</f>
        <v/>
      </c>
    </row>
    <row r="71" spans="1:48">
      <c r="A71" s="299" t="s">
        <v>4579</v>
      </c>
      <c r="B71" s="299"/>
      <c r="C71" s="1214" t="s">
        <v>1515</v>
      </c>
      <c r="D71" s="1214"/>
      <c r="E71" s="1214"/>
      <c r="F71" s="607">
        <v>3880</v>
      </c>
      <c r="G71" s="322" t="str">
        <f>IF(VALUE(F71)=0,"",VLOOKUP(VALUE(F71),Kohustusühikud!$A$8:$C$906,3,FALSE))</f>
        <v>Trahvid</v>
      </c>
    </row>
    <row r="72" spans="1:48">
      <c r="A72" s="299"/>
      <c r="B72" s="299" t="s">
        <v>1516</v>
      </c>
      <c r="C72" s="299"/>
      <c r="D72" s="1214" t="s">
        <v>1306</v>
      </c>
      <c r="E72" s="1214"/>
      <c r="G72" s="322" t="str">
        <f>IF(VALUE(F72)=0,"",VLOOKUP(VALUE(F72),Kohustusühikud!$A$8:$C$906,3,FALSE))</f>
        <v/>
      </c>
    </row>
    <row r="73" spans="1:48">
      <c r="A73" s="299" t="s">
        <v>1293</v>
      </c>
      <c r="B73" s="299"/>
      <c r="C73" s="299" t="s">
        <v>5028</v>
      </c>
      <c r="D73" s="299"/>
      <c r="E73" s="612"/>
      <c r="F73" s="607">
        <v>3880</v>
      </c>
      <c r="G73" s="322" t="str">
        <f>IF(VALUE(F73)=0,"",VLOOKUP(VALUE(F73),Kohustusühikud!$A$8:$C$906,3,FALSE))</f>
        <v>Trahvid</v>
      </c>
    </row>
    <row r="74" spans="1:48">
      <c r="A74" s="299"/>
      <c r="B74" s="299" t="s">
        <v>5029</v>
      </c>
      <c r="C74" s="299"/>
      <c r="D74" s="299" t="s">
        <v>4644</v>
      </c>
      <c r="E74" s="612"/>
      <c r="G74" s="322" t="str">
        <f>IF(VALUE(F74)=0,"",VLOOKUP(VALUE(F74),Kohustusühikud!$A$8:$C$906,3,FALSE))</f>
        <v/>
      </c>
    </row>
    <row r="75" spans="1:48">
      <c r="A75" s="299" t="s">
        <v>3127</v>
      </c>
      <c r="B75" s="299"/>
      <c r="C75" s="299" t="s">
        <v>3128</v>
      </c>
      <c r="D75" s="299"/>
      <c r="E75" s="612"/>
      <c r="F75" s="607">
        <v>3880</v>
      </c>
      <c r="G75" s="322" t="str">
        <f>IF(VALUE(F75)=0,"",VLOOKUP(VALUE(F75),Kohustusühikud!$A$8:$C$906,3,FALSE))</f>
        <v>Trahvid</v>
      </c>
    </row>
    <row r="76" spans="1:48">
      <c r="A76" s="299"/>
      <c r="B76" s="299" t="s">
        <v>5767</v>
      </c>
      <c r="C76" s="299"/>
      <c r="D76" s="299" t="s">
        <v>4837</v>
      </c>
      <c r="E76" s="612"/>
      <c r="G76" s="322" t="str">
        <f>IF(VALUE(F76)=0,"",VLOOKUP(VALUE(F76),Kohustusühikud!$A$8:$C$906,3,FALSE))</f>
        <v/>
      </c>
    </row>
    <row r="77" spans="1:48">
      <c r="A77" s="299" t="s">
        <v>4838</v>
      </c>
      <c r="B77" s="299"/>
      <c r="C77" s="299" t="s">
        <v>3386</v>
      </c>
      <c r="D77" s="299"/>
      <c r="E77" s="612"/>
      <c r="F77" s="607">
        <v>3880</v>
      </c>
      <c r="G77" s="322" t="str">
        <f>IF(VALUE(F77)=0,"",VLOOKUP(VALUE(F77),Kohustusühikud!$A$8:$C$906,3,FALSE))</f>
        <v>Trahvid</v>
      </c>
      <c r="AV77" s="856">
        <v>43390</v>
      </c>
    </row>
    <row r="78" spans="1:48">
      <c r="A78" s="299"/>
      <c r="B78" s="299" t="s">
        <v>4113</v>
      </c>
      <c r="C78" s="299"/>
      <c r="D78" s="299" t="s">
        <v>4114</v>
      </c>
      <c r="E78" s="612"/>
      <c r="G78" s="322" t="str">
        <f>IF(VALUE(F78)=0,"",VLOOKUP(VALUE(F78),Kohustusühikud!$A$8:$C$906,3,FALSE))</f>
        <v/>
      </c>
    </row>
    <row r="79" spans="1:48">
      <c r="A79" s="299" t="s">
        <v>4115</v>
      </c>
      <c r="B79" s="299"/>
      <c r="C79" s="299" t="s">
        <v>4116</v>
      </c>
      <c r="D79" s="299"/>
      <c r="E79" s="612"/>
      <c r="F79" s="607">
        <v>3880</v>
      </c>
      <c r="G79" s="322" t="str">
        <f>IF(VALUE(F79)=0,"",VLOOKUP(VALUE(F79),Kohustusühikud!$A$8:$C$906,3,FALSE))</f>
        <v>Trahvid</v>
      </c>
    </row>
    <row r="80" spans="1:48">
      <c r="A80" s="299"/>
      <c r="B80" s="299" t="s">
        <v>2502</v>
      </c>
      <c r="C80" s="299"/>
      <c r="D80" s="299" t="s">
        <v>3133</v>
      </c>
      <c r="E80" s="612"/>
      <c r="G80" s="322" t="str">
        <f>IF(VALUE(F80)=0,"",VLOOKUP(VALUE(F80),Kohustusühikud!$A$8:$C$906,3,FALSE))</f>
        <v/>
      </c>
    </row>
    <row r="81" spans="1:7">
      <c r="A81" s="299" t="s">
        <v>3134</v>
      </c>
      <c r="B81" s="299"/>
      <c r="C81" s="299" t="s">
        <v>3135</v>
      </c>
      <c r="D81" s="299"/>
      <c r="E81" s="612"/>
      <c r="F81" s="607">
        <v>3880</v>
      </c>
      <c r="G81" s="322" t="str">
        <f>IF(VALUE(F81)=0,"",VLOOKUP(VALUE(F81),Kohustusühikud!$A$8:$C$906,3,FALSE))</f>
        <v>Trahvid</v>
      </c>
    </row>
    <row r="82" spans="1:7">
      <c r="A82" s="299"/>
      <c r="B82" s="299" t="s">
        <v>2334</v>
      </c>
      <c r="C82" s="299"/>
      <c r="D82" s="299" t="s">
        <v>6954</v>
      </c>
      <c r="E82" s="612"/>
      <c r="G82" s="322" t="str">
        <f>IF(VALUE(F82)=0,"",VLOOKUP(VALUE(F82),Kohustusühikud!$A$8:$C$906,3,FALSE))</f>
        <v/>
      </c>
    </row>
    <row r="83" spans="1:7">
      <c r="A83" s="299" t="s">
        <v>6955</v>
      </c>
      <c r="B83" s="299"/>
      <c r="C83" s="299" t="s">
        <v>4315</v>
      </c>
      <c r="D83" s="299"/>
      <c r="E83" s="612"/>
      <c r="F83" s="607">
        <v>3880</v>
      </c>
      <c r="G83" s="322" t="str">
        <f>IF(VALUE(F83)=0,"",VLOOKUP(VALUE(F83),Kohustusühikud!$A$8:$C$906,3,FALSE))</f>
        <v>Trahvid</v>
      </c>
    </row>
    <row r="84" spans="1:7">
      <c r="A84" s="299"/>
      <c r="B84" s="299" t="s">
        <v>4316</v>
      </c>
      <c r="C84" s="299"/>
      <c r="D84" s="299" t="s">
        <v>5765</v>
      </c>
      <c r="E84" s="612"/>
      <c r="G84" s="322" t="str">
        <f>IF(VALUE(F84)=0,"",VLOOKUP(VALUE(F84),Kohustusühikud!$A$8:$C$906,3,FALSE))</f>
        <v/>
      </c>
    </row>
    <row r="85" spans="1:7">
      <c r="A85" s="299" t="s">
        <v>5766</v>
      </c>
      <c r="B85" s="299"/>
      <c r="C85" s="1214" t="s">
        <v>630</v>
      </c>
      <c r="D85" s="1214"/>
      <c r="E85" s="1214"/>
      <c r="F85" s="607">
        <v>3880</v>
      </c>
      <c r="G85" s="322" t="str">
        <f>IF(VALUE(F85)=0,"",VLOOKUP(VALUE(F85),Kohustusühikud!$A$8:$C$906,3,FALSE))</f>
        <v>Trahvid</v>
      </c>
    </row>
    <row r="86" spans="1:7">
      <c r="A86" s="299"/>
      <c r="B86" s="299" t="s">
        <v>631</v>
      </c>
      <c r="C86" s="299"/>
      <c r="D86" s="1214" t="s">
        <v>1373</v>
      </c>
      <c r="E86" s="1214"/>
      <c r="G86" s="322" t="str">
        <f>IF(VALUE(F86)=0,"",VLOOKUP(VALUE(F86),Kohustusühikud!$A$8:$C$906,3,FALSE))</f>
        <v/>
      </c>
    </row>
    <row r="87" spans="1:7">
      <c r="A87" s="299" t="s">
        <v>1374</v>
      </c>
      <c r="B87" s="299"/>
      <c r="C87" s="299" t="s">
        <v>3016</v>
      </c>
      <c r="D87" s="299"/>
      <c r="E87" s="612"/>
      <c r="F87" s="607">
        <v>3880</v>
      </c>
      <c r="G87" s="322" t="str">
        <f>IF(VALUE(F87)=0,"",VLOOKUP(VALUE(F87),Kohustusühikud!$A$8:$C$906,3,FALSE))</f>
        <v>Trahvid</v>
      </c>
    </row>
    <row r="88" spans="1:7">
      <c r="A88" s="299"/>
      <c r="B88" s="299" t="s">
        <v>3017</v>
      </c>
      <c r="C88" s="299"/>
      <c r="D88" s="1214" t="s">
        <v>6342</v>
      </c>
      <c r="E88" s="1214"/>
      <c r="G88" s="322" t="str">
        <f>IF(VALUE(F88)=0,"",VLOOKUP(VALUE(F88),Kohustusühikud!$A$8:$C$906,3,FALSE))</f>
        <v/>
      </c>
    </row>
    <row r="89" spans="1:7">
      <c r="A89" s="299" t="s">
        <v>5793</v>
      </c>
      <c r="B89" s="299"/>
      <c r="C89" s="1214" t="s">
        <v>6037</v>
      </c>
      <c r="D89" s="1214"/>
      <c r="E89" s="1214"/>
      <c r="F89" s="607">
        <v>3880</v>
      </c>
      <c r="G89" s="322" t="str">
        <f>IF(VALUE(F89)=0,"",VLOOKUP(VALUE(F89),Kohustusühikud!$A$8:$C$906,3,FALSE))</f>
        <v>Trahvid</v>
      </c>
    </row>
    <row r="90" spans="1:7">
      <c r="A90" s="299"/>
      <c r="B90" s="299" t="s">
        <v>6038</v>
      </c>
      <c r="C90" s="299"/>
      <c r="D90" s="1214" t="s">
        <v>325</v>
      </c>
      <c r="E90" s="1214"/>
      <c r="G90" s="322" t="str">
        <f>IF(VALUE(F90)=0,"",VLOOKUP(VALUE(F90),Kohustusühikud!$A$8:$C$906,3,FALSE))</f>
        <v/>
      </c>
    </row>
    <row r="91" spans="1:7">
      <c r="A91" s="299" t="s">
        <v>961</v>
      </c>
      <c r="B91" s="299"/>
      <c r="C91" s="299" t="s">
        <v>2420</v>
      </c>
      <c r="D91" s="299"/>
      <c r="E91" s="612"/>
      <c r="F91" s="607">
        <v>3880</v>
      </c>
      <c r="G91" s="322" t="str">
        <f>IF(VALUE(F91)=0,"",VLOOKUP(VALUE(F91),Kohustusühikud!$A$8:$C$906,3,FALSE))</f>
        <v>Trahvid</v>
      </c>
    </row>
    <row r="92" spans="1:7">
      <c r="A92" s="299"/>
      <c r="B92" s="299" t="s">
        <v>2716</v>
      </c>
      <c r="C92" s="299"/>
      <c r="D92" s="299" t="s">
        <v>4944</v>
      </c>
      <c r="E92" s="612"/>
      <c r="G92" s="322" t="str">
        <f>IF(VALUE(F92)=0,"",VLOOKUP(VALUE(F92),Kohustusühikud!$A$8:$C$906,3,FALSE))</f>
        <v/>
      </c>
    </row>
    <row r="93" spans="1:7">
      <c r="A93" s="299" t="s">
        <v>7207</v>
      </c>
      <c r="B93" s="299"/>
      <c r="C93" s="299" t="s">
        <v>4496</v>
      </c>
      <c r="D93" s="299"/>
      <c r="E93" s="612"/>
      <c r="F93" s="607">
        <v>3880</v>
      </c>
      <c r="G93" s="322" t="str">
        <f>IF(VALUE(F93)=0,"",VLOOKUP(VALUE(F93),Kohustusühikud!$A$8:$C$906,3,FALSE))</f>
        <v>Trahvid</v>
      </c>
    </row>
    <row r="94" spans="1:7">
      <c r="A94" s="299"/>
      <c r="B94" s="299" t="s">
        <v>4497</v>
      </c>
      <c r="C94" s="299"/>
      <c r="D94" s="299" t="s">
        <v>5113</v>
      </c>
      <c r="E94" s="612"/>
      <c r="G94" s="322" t="str">
        <f>IF(VALUE(F94)=0,"",VLOOKUP(VALUE(F94),Kohustusühikud!$A$8:$C$906,3,FALSE))</f>
        <v/>
      </c>
    </row>
    <row r="95" spans="1:7">
      <c r="A95" s="299" t="s">
        <v>5114</v>
      </c>
      <c r="B95" s="299"/>
      <c r="C95" s="299" t="s">
        <v>5115</v>
      </c>
      <c r="D95" s="299"/>
      <c r="E95" s="612"/>
      <c r="F95" s="607">
        <v>3880</v>
      </c>
      <c r="G95" s="322" t="str">
        <f>IF(VALUE(F95)=0,"",VLOOKUP(VALUE(F95),Kohustusühikud!$A$8:$C$906,3,FALSE))</f>
        <v>Trahvid</v>
      </c>
    </row>
    <row r="96" spans="1:7">
      <c r="A96" s="299"/>
      <c r="B96" s="299" t="s">
        <v>2033</v>
      </c>
      <c r="C96" s="299"/>
      <c r="D96" s="299" t="s">
        <v>1218</v>
      </c>
      <c r="E96" s="612"/>
      <c r="G96" s="322" t="str">
        <f>IF(VALUE(F96)=0,"",VLOOKUP(VALUE(F96),Kohustusühikud!$A$8:$C$906,3,FALSE))</f>
        <v/>
      </c>
    </row>
    <row r="97" spans="1:7">
      <c r="A97" s="299" t="s">
        <v>6443</v>
      </c>
      <c r="B97" s="299"/>
      <c r="C97" s="299" t="s">
        <v>193</v>
      </c>
      <c r="D97" s="299"/>
      <c r="E97" s="612"/>
      <c r="F97" s="607">
        <v>3880</v>
      </c>
      <c r="G97" s="322" t="str">
        <f>IF(VALUE(F97)=0,"",VLOOKUP(VALUE(F97),Kohustusühikud!$A$8:$C$906,3,FALSE))</f>
        <v>Trahvid</v>
      </c>
    </row>
    <row r="98" spans="1:7">
      <c r="A98" s="299"/>
      <c r="B98" s="299" t="s">
        <v>194</v>
      </c>
      <c r="C98" s="299"/>
      <c r="D98" s="299" t="s">
        <v>1371</v>
      </c>
      <c r="E98" s="612"/>
      <c r="G98" s="322" t="str">
        <f>IF(VALUE(F98)=0,"",VLOOKUP(VALUE(F98),Kohustusühikud!$A$8:$C$906,3,FALSE))</f>
        <v/>
      </c>
    </row>
    <row r="99" spans="1:7">
      <c r="A99" s="299" t="s">
        <v>1085</v>
      </c>
      <c r="B99" s="299"/>
      <c r="C99" s="299" t="s">
        <v>3316</v>
      </c>
      <c r="D99" s="299"/>
      <c r="E99" s="612"/>
      <c r="F99" s="607">
        <v>3880</v>
      </c>
      <c r="G99" s="322" t="str">
        <f>IF(VALUE(F99)=0,"",VLOOKUP(VALUE(F99),Kohustusühikud!$A$8:$C$906,3,FALSE))</f>
        <v>Trahvid</v>
      </c>
    </row>
    <row r="100" spans="1:7">
      <c r="A100" s="299"/>
      <c r="B100" s="299" t="s">
        <v>4980</v>
      </c>
      <c r="C100" s="299"/>
      <c r="D100" s="1214" t="s">
        <v>5022</v>
      </c>
      <c r="E100" s="1214"/>
      <c r="G100" s="322" t="str">
        <f>IF(VALUE(F100)=0,"",VLOOKUP(VALUE(F100),Kohustusühikud!$A$8:$C$906,3,FALSE))</f>
        <v/>
      </c>
    </row>
    <row r="101" spans="1:7">
      <c r="A101" s="299" t="s">
        <v>6550</v>
      </c>
      <c r="B101" s="299"/>
      <c r="C101" s="299" t="s">
        <v>6362</v>
      </c>
      <c r="D101" s="299"/>
      <c r="E101" s="612"/>
      <c r="F101" s="607">
        <v>3880</v>
      </c>
      <c r="G101" s="322" t="str">
        <f>IF(VALUE(F101)=0,"",VLOOKUP(VALUE(F101),Kohustusühikud!$A$8:$C$906,3,FALSE))</f>
        <v>Trahvid</v>
      </c>
    </row>
    <row r="102" spans="1:7">
      <c r="A102" s="299"/>
      <c r="B102" s="299" t="s">
        <v>6363</v>
      </c>
      <c r="C102" s="299"/>
      <c r="D102" s="299" t="s">
        <v>6364</v>
      </c>
      <c r="E102" s="612"/>
      <c r="G102" s="322" t="str">
        <f>IF(VALUE(F102)=0,"",VLOOKUP(VALUE(F102),Kohustusühikud!$A$8:$C$906,3,FALSE))</f>
        <v/>
      </c>
    </row>
    <row r="103" spans="1:7">
      <c r="A103" s="299" t="s">
        <v>5124</v>
      </c>
      <c r="B103" s="299"/>
      <c r="C103" s="299" t="s">
        <v>5655</v>
      </c>
      <c r="D103" s="299"/>
      <c r="E103" s="612"/>
      <c r="F103" s="607" t="s">
        <v>5656</v>
      </c>
      <c r="G103" s="322" t="str">
        <f>IF(VALUE(F103)=0,"",VLOOKUP(VALUE(F103),Kohustusühikud!$A$8:$C$906,3,FALSE))</f>
        <v>Trahvid</v>
      </c>
    </row>
    <row r="104" spans="1:7">
      <c r="A104" s="299"/>
      <c r="B104" s="299" t="s">
        <v>5125</v>
      </c>
      <c r="C104" s="299"/>
      <c r="D104" s="299" t="s">
        <v>5655</v>
      </c>
      <c r="E104" s="612"/>
      <c r="G104" s="322" t="str">
        <f>IF(VALUE(F104)=0,"",VLOOKUP(VALUE(F104),Kohustusühikud!$A$8:$C$906,3,FALSE))</f>
        <v/>
      </c>
    </row>
    <row r="105" spans="1:7">
      <c r="A105" s="299" t="s">
        <v>769</v>
      </c>
      <c r="B105" s="299"/>
      <c r="C105" s="301" t="s">
        <v>770</v>
      </c>
      <c r="D105" s="299"/>
      <c r="E105" s="612"/>
      <c r="F105" s="607" t="s">
        <v>5656</v>
      </c>
      <c r="G105" s="322" t="str">
        <f>IF(VALUE(F105)=0,"",VLOOKUP(VALUE(F105),Kohustusühikud!$A$8:$C$906,3,FALSE))</f>
        <v>Trahvid</v>
      </c>
    </row>
    <row r="106" spans="1:7">
      <c r="A106" s="299"/>
      <c r="B106" s="299" t="s">
        <v>768</v>
      </c>
      <c r="C106" s="299"/>
      <c r="D106" s="301" t="s">
        <v>771</v>
      </c>
      <c r="E106" s="612"/>
      <c r="G106" s="322" t="str">
        <f>IF(VALUE(F106)=0,"",VLOOKUP(VALUE(F106),Kohustusühikud!$A$8:$C$906,3,FALSE))</f>
        <v/>
      </c>
    </row>
    <row r="107" spans="1:7">
      <c r="A107" s="299" t="s">
        <v>3246</v>
      </c>
      <c r="B107" s="299"/>
      <c r="C107" s="299" t="s">
        <v>2348</v>
      </c>
      <c r="D107" s="299"/>
      <c r="E107" s="612"/>
      <c r="F107" s="607" t="s">
        <v>2349</v>
      </c>
      <c r="G107" s="322" t="str">
        <f>IF(VALUE(F107)=0,"",VLOOKUP(VALUE(F107),Kohustusühikud!$A$8:$C$906,3,FALSE))</f>
        <v>Eespool nimetamata muud tulud</v>
      </c>
    </row>
    <row r="108" spans="1:7">
      <c r="A108" s="299"/>
      <c r="B108" s="299" t="s">
        <v>2350</v>
      </c>
      <c r="C108" s="299"/>
      <c r="D108" s="299" t="s">
        <v>2351</v>
      </c>
      <c r="E108" s="612"/>
      <c r="G108" s="322" t="str">
        <f>IF(VALUE(F108)=0,"",VLOOKUP(VALUE(F108),Kohustusühikud!$A$8:$C$906,3,FALSE))</f>
        <v/>
      </c>
    </row>
    <row r="109" spans="1:7">
      <c r="A109" s="299" t="s">
        <v>2352</v>
      </c>
      <c r="B109" s="299"/>
      <c r="C109" s="299" t="s">
        <v>2353</v>
      </c>
      <c r="D109" s="299"/>
      <c r="E109" s="612"/>
      <c r="F109" s="607">
        <v>3880</v>
      </c>
      <c r="G109" s="322" t="str">
        <f>IF(VALUE(F109)=0,"",VLOOKUP(VALUE(F109),Kohustusühikud!$A$8:$C$906,3,FALSE))</f>
        <v>Trahvid</v>
      </c>
    </row>
    <row r="110" spans="1:7">
      <c r="A110" s="299"/>
      <c r="B110" s="299" t="s">
        <v>4434</v>
      </c>
      <c r="C110" s="299"/>
      <c r="D110" s="299" t="s">
        <v>1594</v>
      </c>
      <c r="E110" s="612"/>
      <c r="G110" s="322" t="str">
        <f>IF(VALUE(F110)=0,"",VLOOKUP(VALUE(F110),Kohustusühikud!$A$8:$C$906,3,FALSE))</f>
        <v/>
      </c>
    </row>
    <row r="111" spans="1:7">
      <c r="A111" s="299"/>
      <c r="B111" s="299" t="s">
        <v>6233</v>
      </c>
      <c r="C111" s="299"/>
      <c r="D111" s="299" t="s">
        <v>6234</v>
      </c>
      <c r="E111" s="612"/>
      <c r="G111" s="322" t="str">
        <f>IF(VALUE(F111)=0,"",VLOOKUP(VALUE(F111),Kohustusühikud!$A$8:$C$906,3,FALSE))</f>
        <v/>
      </c>
    </row>
    <row r="112" spans="1:7">
      <c r="A112" s="299" t="s">
        <v>1595</v>
      </c>
      <c r="B112" s="299"/>
      <c r="C112" s="299" t="s">
        <v>1596</v>
      </c>
      <c r="D112" s="299"/>
      <c r="E112" s="612"/>
      <c r="F112" s="607">
        <v>3880</v>
      </c>
      <c r="G112" s="322" t="str">
        <f>IF(VALUE(F112)=0,"",VLOOKUP(VALUE(F112),Kohustusühikud!$A$8:$C$906,3,FALSE))</f>
        <v>Trahvid</v>
      </c>
    </row>
    <row r="113" spans="1:7">
      <c r="A113" s="299"/>
      <c r="B113" s="299" t="s">
        <v>6932</v>
      </c>
      <c r="C113" s="299"/>
      <c r="D113" s="299" t="s">
        <v>13279</v>
      </c>
      <c r="E113" s="612"/>
      <c r="G113" s="322" t="str">
        <f>IF(VALUE(F113)=0,"",VLOOKUP(VALUE(F113),Kohustusühikud!$A$8:$C$906,3,FALSE))</f>
        <v/>
      </c>
    </row>
    <row r="114" spans="1:7">
      <c r="A114" s="299"/>
      <c r="B114" s="299"/>
      <c r="C114" s="299"/>
      <c r="D114" s="299"/>
      <c r="E114" s="612"/>
      <c r="G114" s="322" t="str">
        <f>IF(VALUE(F114)=0,"",VLOOKUP(VALUE(F114),Kohustusühikud!$A$8:$C$906,3,FALSE))</f>
        <v/>
      </c>
    </row>
    <row r="115" spans="1:7">
      <c r="A115" s="299"/>
      <c r="B115" s="299"/>
      <c r="C115" s="299"/>
      <c r="D115" s="299"/>
      <c r="E115" s="612"/>
      <c r="G115" s="322" t="str">
        <f>IF(VALUE(F115)=0,"",VLOOKUP(VALUE(F115),Kohustusühikud!$A$8:$C$906,3,FALSE))</f>
        <v/>
      </c>
    </row>
    <row r="116" spans="1:7">
      <c r="A116" s="302" t="s">
        <v>7112</v>
      </c>
      <c r="B116" s="302"/>
      <c r="C116" s="302" t="s">
        <v>1537</v>
      </c>
      <c r="D116" s="299"/>
      <c r="E116" s="612"/>
      <c r="G116" s="322" t="str">
        <f>IF(VALUE(F116)=0,"",VLOOKUP(VALUE(F116),Kohustusühikud!$A$8:$C$906,3,FALSE))</f>
        <v/>
      </c>
    </row>
    <row r="117" spans="1:7">
      <c r="A117" s="299"/>
      <c r="B117" s="299"/>
      <c r="C117" s="299"/>
      <c r="D117" s="299"/>
      <c r="E117" s="612"/>
      <c r="G117" s="322" t="str">
        <f>IF(VALUE(F117)=0,"",VLOOKUP(VALUE(F117),Kohustusühikud!$A$8:$C$906,3,FALSE))</f>
        <v/>
      </c>
    </row>
    <row r="118" spans="1:7">
      <c r="A118" s="299" t="s">
        <v>1538</v>
      </c>
      <c r="B118" s="299"/>
      <c r="C118" s="299" t="s">
        <v>1539</v>
      </c>
      <c r="D118" s="299"/>
      <c r="E118" s="612"/>
      <c r="F118" s="607" t="s">
        <v>10255</v>
      </c>
      <c r="G118" s="322" t="str">
        <f>IF(VALUE(F118)=0,"",VLOOKUP(VALUE(F118),Kohustusühikud!$A$8:$C$906,3,FALSE))</f>
        <v>TULEM OSALUSTELT</v>
      </c>
    </row>
    <row r="119" spans="1:7">
      <c r="A119" s="299"/>
      <c r="B119" s="299" t="s">
        <v>1540</v>
      </c>
      <c r="C119" s="299"/>
      <c r="D119" s="299" t="s">
        <v>3772</v>
      </c>
      <c r="E119" s="612"/>
      <c r="G119" s="322" t="str">
        <f>IF(VALUE(F119)=0,"",VLOOKUP(VALUE(F119),Kohustusühikud!$A$8:$C$906,3,FALSE))</f>
        <v/>
      </c>
    </row>
    <row r="120" spans="1:7">
      <c r="A120" s="299"/>
      <c r="B120" s="299" t="s">
        <v>16284</v>
      </c>
      <c r="C120" s="299"/>
      <c r="D120" s="299" t="s">
        <v>16287</v>
      </c>
      <c r="E120" s="612"/>
    </row>
    <row r="121" spans="1:7">
      <c r="A121" s="299"/>
      <c r="B121" s="299" t="s">
        <v>16285</v>
      </c>
      <c r="C121" s="299"/>
      <c r="D121" s="299" t="s">
        <v>1177</v>
      </c>
      <c r="E121" s="612"/>
    </row>
    <row r="122" spans="1:7">
      <c r="A122" s="299"/>
      <c r="B122" s="299" t="s">
        <v>16286</v>
      </c>
      <c r="C122" s="299"/>
      <c r="D122" s="299" t="s">
        <v>16288</v>
      </c>
      <c r="E122" s="612"/>
    </row>
    <row r="123" spans="1:7">
      <c r="A123" s="299"/>
      <c r="B123" s="299" t="s">
        <v>3773</v>
      </c>
      <c r="C123" s="299"/>
      <c r="D123" s="299" t="s">
        <v>3774</v>
      </c>
      <c r="E123" s="612"/>
      <c r="G123" s="322" t="str">
        <f>IF(VALUE(F123)=0,"",VLOOKUP(VALUE(F123),Kohustusühikud!$A$8:$C$906,3,FALSE))</f>
        <v/>
      </c>
    </row>
    <row r="124" spans="1:7">
      <c r="A124" s="299" t="s">
        <v>14042</v>
      </c>
      <c r="B124" s="299"/>
      <c r="C124" s="299" t="s">
        <v>14044</v>
      </c>
      <c r="D124" s="299"/>
      <c r="E124" s="612"/>
    </row>
    <row r="125" spans="1:7">
      <c r="A125" s="299"/>
      <c r="B125" s="299" t="s">
        <v>14043</v>
      </c>
      <c r="C125" s="299"/>
      <c r="D125" s="299" t="s">
        <v>14045</v>
      </c>
      <c r="E125" s="612"/>
      <c r="F125" s="607" t="s">
        <v>2789</v>
      </c>
      <c r="G125" s="322" t="str">
        <f>IF(VALUE(F125)=0,"",VLOOKUP(VALUE(F125),Kohustusühikud!$A$8:$C$906,3,FALSE))</f>
        <v>KASUM/KAHJUM VARUDE JA PÕHIVARA MÜÜGIST (va finantsvarad)</v>
      </c>
    </row>
    <row r="126" spans="1:7">
      <c r="A126" s="299"/>
      <c r="B126" s="299" t="s">
        <v>15176</v>
      </c>
      <c r="C126" s="299"/>
      <c r="D126" s="299" t="s">
        <v>15177</v>
      </c>
      <c r="E126" s="612"/>
      <c r="F126" s="607" t="s">
        <v>2789</v>
      </c>
    </row>
    <row r="127" spans="1:7">
      <c r="A127" s="299"/>
      <c r="B127" s="299" t="s">
        <v>15207</v>
      </c>
      <c r="C127" s="299"/>
      <c r="D127" s="299" t="s">
        <v>15208</v>
      </c>
      <c r="E127" s="612"/>
    </row>
    <row r="128" spans="1:7" s="472" customFormat="1">
      <c r="A128" s="299" t="s">
        <v>1841</v>
      </c>
      <c r="B128" s="299"/>
      <c r="C128" s="299" t="s">
        <v>1842</v>
      </c>
      <c r="D128" s="299"/>
      <c r="E128" s="612"/>
      <c r="F128" s="607"/>
      <c r="G128" s="322" t="str">
        <f>IF(VALUE(F128)=0,"",VLOOKUP(VALUE(F128),Kohustusühikud!$A$8:$C$906,3,FALSE))</f>
        <v/>
      </c>
    </row>
    <row r="129" spans="1:7" s="472" customFormat="1">
      <c r="A129" s="299"/>
      <c r="B129" s="299" t="s">
        <v>1843</v>
      </c>
      <c r="C129" s="299"/>
      <c r="D129" s="299" t="s">
        <v>1844</v>
      </c>
      <c r="E129" s="612"/>
      <c r="F129" s="607" t="s">
        <v>2789</v>
      </c>
      <c r="G129" s="322" t="str">
        <f>IF(VALUE(F129)=0,"",VLOOKUP(VALUE(F129),Kohustusühikud!$A$8:$C$906,3,FALSE))</f>
        <v>KASUM/KAHJUM VARUDE JA PÕHIVARA MÜÜGIST (va finantsvarad)</v>
      </c>
    </row>
    <row r="130" spans="1:7" s="472" customFormat="1">
      <c r="A130" s="299"/>
      <c r="B130" s="299" t="s">
        <v>5796</v>
      </c>
      <c r="C130" s="299"/>
      <c r="D130" s="299" t="s">
        <v>2788</v>
      </c>
      <c r="E130" s="612"/>
      <c r="F130" s="607"/>
      <c r="G130" s="322" t="str">
        <f>IF(VALUE(F130)=0,"",VLOOKUP(VALUE(F130),Kohustusühikud!$A$8:$C$906,3,FALSE))</f>
        <v/>
      </c>
    </row>
    <row r="131" spans="1:7" s="472" customFormat="1">
      <c r="A131" s="299" t="s">
        <v>7484</v>
      </c>
      <c r="B131" s="299"/>
      <c r="C131" s="299" t="s">
        <v>7486</v>
      </c>
      <c r="D131" s="299"/>
      <c r="E131" s="612"/>
      <c r="F131" s="607"/>
      <c r="G131" s="322" t="str">
        <f>IF(VALUE(F131)=0,"",VLOOKUP(VALUE(F131),Kohustusühikud!$A$8:$C$906,3,FALSE))</f>
        <v/>
      </c>
    </row>
    <row r="132" spans="1:7" s="472" customFormat="1">
      <c r="A132" s="299"/>
      <c r="B132" s="299" t="s">
        <v>7485</v>
      </c>
      <c r="C132" s="299"/>
      <c r="D132" s="299" t="s">
        <v>1844</v>
      </c>
      <c r="E132" s="612"/>
      <c r="F132" s="607" t="s">
        <v>2789</v>
      </c>
      <c r="G132" s="322" t="str">
        <f>IF(VALUE(F132)=0,"",VLOOKUP(VALUE(F132),Kohustusühikud!$A$8:$C$906,3,FALSE))</f>
        <v>KASUM/KAHJUM VARUDE JA PÕHIVARA MÜÜGIST (va finantsvarad)</v>
      </c>
    </row>
    <row r="133" spans="1:7" s="472" customFormat="1">
      <c r="A133" s="299" t="s">
        <v>15888</v>
      </c>
      <c r="B133" s="299"/>
      <c r="C133" s="299" t="s">
        <v>15887</v>
      </c>
      <c r="D133" s="299"/>
      <c r="E133" s="612"/>
      <c r="F133" s="607"/>
      <c r="G133" s="322"/>
    </row>
    <row r="134" spans="1:7" s="472" customFormat="1">
      <c r="A134" s="299"/>
      <c r="B134" s="299" t="s">
        <v>15889</v>
      </c>
      <c r="C134" s="299"/>
      <c r="D134" s="299" t="s">
        <v>17013</v>
      </c>
      <c r="E134" s="612"/>
      <c r="F134" s="607" t="s">
        <v>2789</v>
      </c>
      <c r="G134" s="322"/>
    </row>
    <row r="135" spans="1:7">
      <c r="A135" s="299" t="s">
        <v>2008</v>
      </c>
      <c r="B135" s="299"/>
      <c r="C135" s="299" t="s">
        <v>2009</v>
      </c>
      <c r="D135" s="299"/>
      <c r="E135" s="612"/>
      <c r="F135" s="607" t="s">
        <v>2010</v>
      </c>
      <c r="G135" s="322" t="str">
        <f>IF(VALUE(F135)=0,"",VLOOKUP(VALUE(F135),Kohustusühikud!$A$8:$C$906,3,FALSE))</f>
        <v>Tulud loodusressursside kasutamisest</v>
      </c>
    </row>
    <row r="136" spans="1:7">
      <c r="A136" s="299"/>
      <c r="B136" s="299" t="s">
        <v>4874</v>
      </c>
      <c r="C136" s="299"/>
      <c r="D136" s="299" t="s">
        <v>4875</v>
      </c>
      <c r="E136" s="612"/>
      <c r="G136" s="322" t="str">
        <f>IF(VALUE(F136)=0,"",VLOOKUP(VALUE(F136),Kohustusühikud!$A$8:$C$906,3,FALSE))</f>
        <v/>
      </c>
    </row>
    <row r="137" spans="1:7">
      <c r="A137" s="299"/>
      <c r="B137" s="299" t="s">
        <v>7624</v>
      </c>
      <c r="C137" s="299"/>
      <c r="D137" s="299" t="s">
        <v>7625</v>
      </c>
      <c r="E137" s="612"/>
      <c r="F137" s="607" t="s">
        <v>2010</v>
      </c>
      <c r="G137" s="322" t="str">
        <f>IF(VALUE(F137)=0,"",VLOOKUP(VALUE(F137),Kohustusühikud!$A$8:$C$906,3,FALSE))</f>
        <v>Tulud loodusressursside kasutamisest</v>
      </c>
    </row>
    <row r="138" spans="1:7">
      <c r="A138" s="299" t="s">
        <v>4876</v>
      </c>
      <c r="B138" s="299"/>
      <c r="C138" s="299" t="s">
        <v>3389</v>
      </c>
      <c r="D138" s="299"/>
      <c r="E138" s="612"/>
      <c r="F138" s="607" t="s">
        <v>2010</v>
      </c>
      <c r="G138" s="322" t="str">
        <f>IF(VALUE(F138)=0,"",VLOOKUP(VALUE(F138),Kohustusühikud!$A$8:$C$906,3,FALSE))</f>
        <v>Tulud loodusressursside kasutamisest</v>
      </c>
    </row>
    <row r="139" spans="1:7">
      <c r="A139" s="299"/>
      <c r="B139" s="299" t="s">
        <v>5360</v>
      </c>
      <c r="C139" s="299"/>
      <c r="D139" s="299" t="s">
        <v>966</v>
      </c>
      <c r="E139" s="612"/>
      <c r="G139" s="322" t="str">
        <f>IF(VALUE(F139)=0,"",VLOOKUP(VALUE(F139),Kohustusühikud!$A$8:$C$906,3,FALSE))</f>
        <v/>
      </c>
    </row>
    <row r="140" spans="1:7">
      <c r="A140" s="299" t="s">
        <v>6526</v>
      </c>
      <c r="B140" s="299"/>
      <c r="C140" s="299" t="s">
        <v>1048</v>
      </c>
      <c r="D140" s="299"/>
      <c r="E140" s="612"/>
      <c r="F140" s="607" t="s">
        <v>1049</v>
      </c>
      <c r="G140" s="322" t="str">
        <f>IF(VALUE(F140)=0,"",VLOOKUP(VALUE(F140),Kohustusühikud!$A$8:$C$906,3,FALSE))</f>
        <v>Õiguste müük</v>
      </c>
    </row>
    <row r="141" spans="1:7">
      <c r="A141" s="299"/>
      <c r="B141" s="299" t="s">
        <v>6713</v>
      </c>
      <c r="C141" s="299"/>
      <c r="D141" s="299" t="s">
        <v>618</v>
      </c>
      <c r="E141" s="612"/>
      <c r="G141" s="322" t="str">
        <f>IF(VALUE(F141)=0,"",VLOOKUP(VALUE(F141),Kohustusühikud!$A$8:$C$906,3,FALSE))</f>
        <v/>
      </c>
    </row>
    <row r="142" spans="1:7">
      <c r="A142" s="299" t="s">
        <v>2093</v>
      </c>
      <c r="B142" s="299"/>
      <c r="C142" s="299" t="s">
        <v>6819</v>
      </c>
      <c r="D142" s="299"/>
      <c r="E142" s="612"/>
      <c r="G142" s="322" t="str">
        <f>IF(VALUE(F142)=0,"",VLOOKUP(VALUE(F142),Kohustusühikud!$A$8:$C$906,3,FALSE))</f>
        <v/>
      </c>
    </row>
    <row r="143" spans="1:7">
      <c r="A143" s="299"/>
      <c r="B143" s="299" t="s">
        <v>2094</v>
      </c>
      <c r="C143" s="299"/>
      <c r="D143" s="299" t="s">
        <v>2078</v>
      </c>
      <c r="E143" s="612"/>
      <c r="G143" s="322" t="str">
        <f>IF(VALUE(F143)=0,"",VLOOKUP(VALUE(F143),Kohustusühikud!$A$8:$C$906,3,FALSE))</f>
        <v/>
      </c>
    </row>
    <row r="144" spans="1:7">
      <c r="A144" s="299" t="s">
        <v>4505</v>
      </c>
      <c r="B144" s="299"/>
      <c r="C144" s="299" t="s">
        <v>4507</v>
      </c>
      <c r="D144" s="299"/>
      <c r="E144" s="612"/>
      <c r="G144" s="322" t="str">
        <f>IF(VALUE(F144)=0,"",VLOOKUP(VALUE(F144),Kohustusühikud!$A$8:$C$906,3,FALSE))</f>
        <v/>
      </c>
    </row>
    <row r="145" spans="1:8">
      <c r="A145" s="299"/>
      <c r="B145" s="299" t="s">
        <v>4506</v>
      </c>
      <c r="C145" s="299"/>
      <c r="D145" s="299" t="s">
        <v>4507</v>
      </c>
      <c r="E145" s="612"/>
      <c r="G145" s="322" t="str">
        <f>IF(VALUE(F145)=0,"",VLOOKUP(VALUE(F145),Kohustusühikud!$A$8:$C$906,3,FALSE))</f>
        <v/>
      </c>
    </row>
    <row r="146" spans="1:8">
      <c r="A146" s="299" t="s">
        <v>5786</v>
      </c>
      <c r="B146" s="299"/>
      <c r="C146" s="299" t="s">
        <v>5787</v>
      </c>
      <c r="D146" s="299"/>
      <c r="E146" s="612"/>
      <c r="G146" s="322" t="str">
        <f>IF(VALUE(F146)=0,"",VLOOKUP(VALUE(F146),Kohustusühikud!$A$8:$C$906,3,FALSE))</f>
        <v/>
      </c>
    </row>
    <row r="147" spans="1:8">
      <c r="A147" s="299"/>
      <c r="B147" s="299" t="s">
        <v>5788</v>
      </c>
      <c r="C147" s="299"/>
      <c r="D147" s="299" t="s">
        <v>5789</v>
      </c>
      <c r="E147" s="612"/>
      <c r="F147" s="607" t="s">
        <v>1049</v>
      </c>
      <c r="G147" s="322" t="str">
        <f>IF(VALUE(F147)=0,"",VLOOKUP(VALUE(F147),Kohustusühikud!$A$8:$C$906,3,FALSE))</f>
        <v>Õiguste müük</v>
      </c>
    </row>
    <row r="148" spans="1:8">
      <c r="A148" s="299" t="s">
        <v>619</v>
      </c>
      <c r="B148" s="299"/>
      <c r="C148" s="299" t="s">
        <v>6143</v>
      </c>
      <c r="D148" s="299"/>
      <c r="E148" s="612"/>
      <c r="F148" s="607" t="s">
        <v>1049</v>
      </c>
      <c r="G148" s="322" t="str">
        <f>IF(VALUE(F148)=0,"",VLOOKUP(VALUE(F148),Kohustusühikud!$A$8:$C$906,3,FALSE))</f>
        <v>Õiguste müük</v>
      </c>
    </row>
    <row r="149" spans="1:8">
      <c r="A149" s="299"/>
      <c r="B149" s="299" t="s">
        <v>687</v>
      </c>
      <c r="C149" s="299"/>
      <c r="D149" s="299" t="s">
        <v>688</v>
      </c>
      <c r="E149" s="612"/>
      <c r="G149" s="322" t="str">
        <f>IF(VALUE(F149)=0,"",VLOOKUP(VALUE(F149),Kohustusühikud!$A$8:$C$906,3,FALSE))</f>
        <v/>
      </c>
    </row>
    <row r="150" spans="1:8">
      <c r="A150" s="299"/>
      <c r="B150" s="299"/>
      <c r="C150" s="299"/>
      <c r="D150" s="299"/>
      <c r="E150" s="612"/>
      <c r="G150" s="322" t="str">
        <f>IF(VALUE(F150)=0,"",VLOOKUP(VALUE(F150),Kohustusühikud!$A$8:$C$906,3,FALSE))</f>
        <v/>
      </c>
    </row>
    <row r="151" spans="1:8">
      <c r="A151" s="302" t="s">
        <v>689</v>
      </c>
      <c r="B151" s="302"/>
      <c r="C151" s="302" t="s">
        <v>6972</v>
      </c>
      <c r="D151" s="302"/>
      <c r="E151" s="612"/>
      <c r="G151" s="322" t="str">
        <f>IF(VALUE(F151)=0,"",VLOOKUP(VALUE(F151),Kohustusühikud!$A$8:$C$906,3,FALSE))</f>
        <v/>
      </c>
    </row>
    <row r="152" spans="1:8">
      <c r="A152" s="302"/>
      <c r="B152" s="302"/>
      <c r="C152" s="302"/>
      <c r="D152" s="302"/>
      <c r="E152" s="612"/>
      <c r="G152" s="322" t="str">
        <f>IF(VALUE(F152)=0,"",VLOOKUP(VALUE(F152),Kohustusühikud!$A$8:$C$906,3,FALSE))</f>
        <v/>
      </c>
    </row>
    <row r="153" spans="1:8">
      <c r="A153" s="299" t="s">
        <v>2270</v>
      </c>
      <c r="B153" s="299"/>
      <c r="C153" s="299" t="s">
        <v>2271</v>
      </c>
      <c r="D153" s="299"/>
      <c r="E153" s="612"/>
      <c r="G153" s="322" t="str">
        <f>IF(VALUE(F153)=0,"",VLOOKUP(VALUE(F153),Kohustusühikud!$A$8:$C$906,3,FALSE))</f>
        <v/>
      </c>
      <c r="H153" s="728"/>
    </row>
    <row r="154" spans="1:8">
      <c r="A154" s="299"/>
      <c r="B154" s="299" t="s">
        <v>5738</v>
      </c>
      <c r="C154" s="299"/>
      <c r="D154" s="299" t="s">
        <v>5739</v>
      </c>
      <c r="E154" s="612"/>
      <c r="F154" s="607" t="s">
        <v>5740</v>
      </c>
      <c r="G154" s="322" t="e">
        <f>IF(VALUE(F154)=0,"",VLOOKUP(VALUE(F154),Kohustusühikud!$A$8:$C$906,3,FALSE))</f>
        <v>#VALUE!</v>
      </c>
    </row>
    <row r="155" spans="1:8">
      <c r="A155" s="299"/>
      <c r="B155" s="299" t="s">
        <v>5741</v>
      </c>
      <c r="C155" s="299"/>
      <c r="D155" s="299" t="s">
        <v>3437</v>
      </c>
      <c r="E155" s="612"/>
      <c r="F155" s="607" t="s">
        <v>6747</v>
      </c>
      <c r="G155" s="322" t="e">
        <f>IF(VALUE(F155)=0,"",VLOOKUP(VALUE(F155),Kohustusühikud!$A$8:$C$906,3,FALSE))</f>
        <v>#VALUE!</v>
      </c>
    </row>
    <row r="156" spans="1:8">
      <c r="A156" s="299"/>
      <c r="B156" s="299" t="s">
        <v>6748</v>
      </c>
      <c r="C156" s="299"/>
      <c r="D156" s="299" t="s">
        <v>5708</v>
      </c>
      <c r="E156" s="612"/>
      <c r="F156" s="607" t="s">
        <v>5709</v>
      </c>
      <c r="G156" s="322" t="e">
        <f>IF(VALUE(F156)=0,"",VLOOKUP(VALUE(F156),Kohustusühikud!$A$8:$C$906,3,FALSE))</f>
        <v>#VALUE!</v>
      </c>
    </row>
    <row r="157" spans="1:8">
      <c r="A157" s="299"/>
      <c r="B157" s="299" t="s">
        <v>6968</v>
      </c>
      <c r="C157" s="299"/>
      <c r="D157" s="299" t="s">
        <v>2628</v>
      </c>
      <c r="E157" s="612"/>
      <c r="F157" s="607" t="s">
        <v>2696</v>
      </c>
      <c r="G157" s="322" t="e">
        <f>IF(VALUE(F157)=0,"",VLOOKUP(VALUE(F157),Kohustusühikud!$A$8:$C$906,3,FALSE))</f>
        <v>#VALUE!</v>
      </c>
    </row>
    <row r="158" spans="1:8">
      <c r="A158" s="299"/>
      <c r="B158" s="299" t="s">
        <v>1077</v>
      </c>
      <c r="C158" s="299"/>
      <c r="D158" s="299" t="s">
        <v>5539</v>
      </c>
      <c r="E158" s="612"/>
      <c r="F158" s="607" t="s">
        <v>5540</v>
      </c>
      <c r="G158" s="322" t="e">
        <f>IF(VALUE(F158)=0,"",VLOOKUP(VALUE(F158),Kohustusühikud!$A$8:$C$906,3,FALSE))</f>
        <v>#VALUE!</v>
      </c>
    </row>
    <row r="159" spans="1:8">
      <c r="A159" s="299"/>
      <c r="B159" s="299" t="s">
        <v>5541</v>
      </c>
      <c r="C159" s="299"/>
      <c r="D159" s="299" t="s">
        <v>3337</v>
      </c>
      <c r="E159" s="612"/>
      <c r="F159" s="607" t="s">
        <v>3338</v>
      </c>
      <c r="G159" s="322" t="e">
        <f>IF(VALUE(F159)=0,"",VLOOKUP(VALUE(F159),Kohustusühikud!$A$8:$C$906,3,FALSE))</f>
        <v>#VALUE!</v>
      </c>
    </row>
    <row r="160" spans="1:8">
      <c r="A160" s="299"/>
      <c r="B160" s="299"/>
      <c r="C160" s="299" t="s">
        <v>13549</v>
      </c>
      <c r="D160" s="299"/>
      <c r="E160" s="612" t="s">
        <v>13550</v>
      </c>
    </row>
    <row r="161" spans="1:7">
      <c r="A161" s="299"/>
      <c r="B161" s="299"/>
      <c r="C161" s="299" t="s">
        <v>14607</v>
      </c>
      <c r="D161" s="299"/>
      <c r="E161" s="612" t="s">
        <v>14608</v>
      </c>
    </row>
    <row r="162" spans="1:7">
      <c r="A162" s="299"/>
      <c r="B162" s="299"/>
      <c r="C162" s="299" t="s">
        <v>15882</v>
      </c>
      <c r="D162" s="299"/>
      <c r="E162" s="612" t="s">
        <v>15883</v>
      </c>
    </row>
    <row r="163" spans="1:7">
      <c r="A163" s="299"/>
      <c r="B163" s="299" t="s">
        <v>1002</v>
      </c>
      <c r="C163" s="299"/>
      <c r="D163" s="299" t="s">
        <v>1809</v>
      </c>
      <c r="E163" s="612"/>
      <c r="G163" s="322" t="str">
        <f>IF(VALUE(F163)=0,"",VLOOKUP(VALUE(F163),Kohustusühikud!$A$8:$C$906,3,FALSE))</f>
        <v/>
      </c>
    </row>
    <row r="164" spans="1:7">
      <c r="A164" s="299"/>
      <c r="B164" s="299" t="s">
        <v>6173</v>
      </c>
      <c r="C164" s="299"/>
      <c r="D164" s="299" t="s">
        <v>6174</v>
      </c>
      <c r="E164" s="612"/>
      <c r="F164" s="607" t="s">
        <v>6175</v>
      </c>
      <c r="G164" s="322" t="str">
        <f>IF(VALUE(F164)=0,"",VLOOKUP(VALUE(F164),Kohustusühikud!$A$8:$C$906,3,FALSE))</f>
        <v>Võlalt arvestatud intressitulu (va finantstulu)</v>
      </c>
    </row>
    <row r="165" spans="1:7">
      <c r="A165" s="299" t="s">
        <v>2247</v>
      </c>
      <c r="B165" s="299"/>
      <c r="C165" s="299" t="s">
        <v>3503</v>
      </c>
      <c r="D165" s="299"/>
      <c r="E165" s="612"/>
      <c r="G165" s="322" t="str">
        <f>IF(VALUE(F165)=0,"",VLOOKUP(VALUE(F165),Kohustusühikud!$A$8:$C$906,3,FALSE))</f>
        <v/>
      </c>
    </row>
    <row r="166" spans="1:7">
      <c r="A166" s="299"/>
      <c r="B166" s="299" t="s">
        <v>589</v>
      </c>
      <c r="C166" s="299"/>
      <c r="D166" s="299" t="s">
        <v>383</v>
      </c>
      <c r="E166" s="612"/>
      <c r="G166" s="322" t="str">
        <f>IF(VALUE(F166)=0,"",VLOOKUP(VALUE(F166),Kohustusühikud!$A$8:$C$906,3,FALSE))</f>
        <v/>
      </c>
    </row>
    <row r="167" spans="1:7">
      <c r="A167" s="299"/>
      <c r="B167" s="299" t="s">
        <v>5700</v>
      </c>
      <c r="C167" s="299"/>
      <c r="D167" s="299" t="s">
        <v>384</v>
      </c>
      <c r="E167" s="612"/>
      <c r="G167" s="322" t="str">
        <f>IF(VALUE(F167)=0,"",VLOOKUP(VALUE(F167),Kohustusühikud!$A$8:$C$906,3,FALSE))</f>
        <v/>
      </c>
    </row>
    <row r="168" spans="1:7">
      <c r="A168" s="299" t="s">
        <v>6176</v>
      </c>
      <c r="B168" s="299"/>
      <c r="C168" s="299" t="s">
        <v>6177</v>
      </c>
      <c r="D168" s="299"/>
      <c r="G168" s="322" t="str">
        <f>IF(VALUE(F168)=0,"",VLOOKUP(VALUE(F168),Kohustusühikud!$A$8:$C$906,3,FALSE))</f>
        <v/>
      </c>
    </row>
    <row r="169" spans="1:7">
      <c r="A169" s="299"/>
      <c r="B169" s="299" t="s">
        <v>5525</v>
      </c>
      <c r="C169" s="299"/>
      <c r="D169" s="299" t="s">
        <v>5739</v>
      </c>
      <c r="F169" s="607" t="s">
        <v>5740</v>
      </c>
      <c r="G169" s="322" t="e">
        <f>IF(VALUE(F169)=0,"",VLOOKUP(VALUE(F169),Kohustusühikud!$A$8:$C$906,3,FALSE))</f>
        <v>#VALUE!</v>
      </c>
    </row>
    <row r="170" spans="1:7">
      <c r="A170" s="299"/>
      <c r="B170" s="299" t="s">
        <v>5526</v>
      </c>
      <c r="C170" s="299"/>
      <c r="D170" s="300" t="s">
        <v>3437</v>
      </c>
      <c r="F170" s="607" t="s">
        <v>6747</v>
      </c>
      <c r="G170" s="322" t="e">
        <f>IF(VALUE(F170)=0,"",VLOOKUP(VALUE(F170),Kohustusühikud!$A$8:$C$906,3,FALSE))</f>
        <v>#VALUE!</v>
      </c>
    </row>
    <row r="171" spans="1:7">
      <c r="A171" s="299"/>
      <c r="B171" s="299" t="s">
        <v>5581</v>
      </c>
      <c r="C171" s="299"/>
      <c r="D171" s="299" t="s">
        <v>5708</v>
      </c>
      <c r="F171" s="607" t="s">
        <v>5709</v>
      </c>
      <c r="G171" s="322" t="e">
        <f>IF(VALUE(F171)=0,"",VLOOKUP(VALUE(F171),Kohustusühikud!$A$8:$C$906,3,FALSE))</f>
        <v>#VALUE!</v>
      </c>
    </row>
    <row r="172" spans="1:7">
      <c r="A172" s="299"/>
      <c r="B172" s="299" t="s">
        <v>5582</v>
      </c>
      <c r="C172" s="299"/>
      <c r="D172" s="299" t="s">
        <v>2628</v>
      </c>
      <c r="F172" s="607" t="s">
        <v>2696</v>
      </c>
      <c r="G172" s="322" t="e">
        <f>IF(VALUE(F172)=0,"",VLOOKUP(VALUE(F172),Kohustusühikud!$A$8:$C$906,3,FALSE))</f>
        <v>#VALUE!</v>
      </c>
    </row>
    <row r="173" spans="1:7">
      <c r="A173" s="299"/>
      <c r="B173" s="299" t="s">
        <v>2608</v>
      </c>
      <c r="C173" s="299"/>
      <c r="D173" s="299" t="s">
        <v>5539</v>
      </c>
      <c r="F173" s="607" t="s">
        <v>5540</v>
      </c>
      <c r="G173" s="322" t="e">
        <f>IF(VALUE(F173)=0,"",VLOOKUP(VALUE(F173),Kohustusühikud!$A$8:$C$906,3,FALSE))</f>
        <v>#VALUE!</v>
      </c>
    </row>
    <row r="174" spans="1:7">
      <c r="A174" s="299"/>
      <c r="B174" s="299" t="s">
        <v>2729</v>
      </c>
      <c r="C174" s="299"/>
      <c r="D174" s="299" t="s">
        <v>3337</v>
      </c>
      <c r="F174" s="607" t="s">
        <v>3338</v>
      </c>
      <c r="G174" s="322" t="e">
        <f>IF(VALUE(F174)=0,"",VLOOKUP(VALUE(F174),Kohustusühikud!$A$8:$C$906,3,FALSE))</f>
        <v>#VALUE!</v>
      </c>
    </row>
    <row r="175" spans="1:7">
      <c r="A175" s="299"/>
      <c r="B175" s="299" t="s">
        <v>6516</v>
      </c>
      <c r="C175" s="299"/>
      <c r="D175" s="299" t="s">
        <v>6174</v>
      </c>
      <c r="F175" s="607" t="s">
        <v>6175</v>
      </c>
      <c r="G175" s="322" t="str">
        <f>IF(VALUE(F175)=0,"",VLOOKUP(VALUE(F175),Kohustusühikud!$A$8:$C$906,3,FALSE))</f>
        <v>Võlalt arvestatud intressitulu (va finantstulu)</v>
      </c>
    </row>
    <row r="176" spans="1:7">
      <c r="A176" s="299" t="s">
        <v>6517</v>
      </c>
      <c r="B176" s="299"/>
      <c r="C176" s="299" t="s">
        <v>778</v>
      </c>
      <c r="D176" s="299"/>
      <c r="F176" s="607" t="s">
        <v>6175</v>
      </c>
      <c r="G176" s="322" t="str">
        <f>IF(VALUE(F176)=0,"",VLOOKUP(VALUE(F176),Kohustusühikud!$A$8:$C$906,3,FALSE))</f>
        <v>Võlalt arvestatud intressitulu (va finantstulu)</v>
      </c>
    </row>
    <row r="177" spans="1:7">
      <c r="A177" s="299"/>
      <c r="B177" s="299" t="s">
        <v>779</v>
      </c>
      <c r="C177" s="299"/>
      <c r="D177" s="299" t="s">
        <v>780</v>
      </c>
      <c r="G177" s="322" t="str">
        <f>IF(VALUE(F177)=0,"",VLOOKUP(VALUE(F177),Kohustusühikud!$A$8:$C$906,3,FALSE))</f>
        <v/>
      </c>
    </row>
    <row r="178" spans="1:7">
      <c r="A178" s="299" t="s">
        <v>781</v>
      </c>
      <c r="B178" s="299"/>
      <c r="C178" s="299" t="s">
        <v>6244</v>
      </c>
      <c r="D178" s="299"/>
      <c r="F178" s="607" t="s">
        <v>2349</v>
      </c>
      <c r="G178" s="322" t="str">
        <f>IF(VALUE(F178)=0,"",VLOOKUP(VALUE(F178),Kohustusühikud!$A$8:$C$906,3,FALSE))</f>
        <v>Eespool nimetamata muud tulud</v>
      </c>
    </row>
    <row r="179" spans="1:7">
      <c r="A179" s="299"/>
      <c r="B179" s="299" t="s">
        <v>4879</v>
      </c>
      <c r="C179" s="299"/>
      <c r="D179" s="299" t="s">
        <v>969</v>
      </c>
      <c r="G179" s="322" t="str">
        <f>IF(VALUE(F179)=0,"",VLOOKUP(VALUE(F179),Kohustusühikud!$A$8:$C$906,3,FALSE))</f>
        <v/>
      </c>
    </row>
    <row r="180" spans="1:7">
      <c r="A180" s="299" t="s">
        <v>5136</v>
      </c>
      <c r="B180" s="299"/>
      <c r="C180" s="299" t="s">
        <v>349</v>
      </c>
      <c r="D180" s="299"/>
      <c r="E180" s="612"/>
      <c r="F180" s="607">
        <v>3888</v>
      </c>
      <c r="G180" s="322" t="str">
        <f>IF(VALUE(F180)=0,"",VLOOKUP(VALUE(F180),Kohustusühikud!$A$8:$C$906,3,FALSE))</f>
        <v>Eespool nimetamata muud tulud</v>
      </c>
    </row>
    <row r="181" spans="1:7">
      <c r="A181" s="299"/>
      <c r="B181" s="299" t="s">
        <v>1684</v>
      </c>
      <c r="C181" s="299"/>
      <c r="D181" s="299" t="s">
        <v>1685</v>
      </c>
      <c r="E181" s="612"/>
      <c r="G181" s="322" t="str">
        <f>IF(VALUE(F181)=0,"",VLOOKUP(VALUE(F181),Kohustusühikud!$A$8:$C$906,3,FALSE))</f>
        <v/>
      </c>
    </row>
    <row r="182" spans="1:7">
      <c r="A182" s="299"/>
      <c r="B182" s="299" t="s">
        <v>1686</v>
      </c>
      <c r="C182" s="299"/>
      <c r="D182" s="299" t="s">
        <v>1687</v>
      </c>
      <c r="E182" s="612"/>
      <c r="G182" s="322" t="str">
        <f>IF(VALUE(F182)=0,"",VLOOKUP(VALUE(F182),Kohustusühikud!$A$8:$C$906,3,FALSE))</f>
        <v/>
      </c>
    </row>
    <row r="183" spans="1:7">
      <c r="A183" s="299"/>
      <c r="B183" s="299" t="s">
        <v>1316</v>
      </c>
      <c r="C183" s="299"/>
      <c r="D183" s="299" t="s">
        <v>1317</v>
      </c>
      <c r="E183" s="612"/>
      <c r="F183" s="607">
        <v>38809000</v>
      </c>
      <c r="G183" s="322" t="str">
        <f>IF(VALUE(F183)=0,"",VLOOKUP(VALUE(F183),Kohustusühikud!$A$8:$C$906,3,FALSE))</f>
        <v>Muud trahvid</v>
      </c>
    </row>
    <row r="184" spans="1:7">
      <c r="A184" s="299"/>
      <c r="B184" s="299" t="s">
        <v>14464</v>
      </c>
      <c r="C184" s="299"/>
      <c r="D184" s="299" t="s">
        <v>14465</v>
      </c>
      <c r="E184" s="612"/>
      <c r="F184" s="607" t="s">
        <v>14466</v>
      </c>
      <c r="G184" s="322" t="str">
        <f>IF(VALUE(F184)=0,"",VLOOKUP(VALUE(F184),Kohustusühikud!$A$8:$C$906,3,FALSE))</f>
        <v>Muud (ebatavalised) tulud</v>
      </c>
    </row>
    <row r="185" spans="1:7">
      <c r="A185" s="299"/>
      <c r="B185" s="299" t="s">
        <v>4122</v>
      </c>
      <c r="C185" s="299"/>
      <c r="D185" s="299" t="s">
        <v>6953</v>
      </c>
      <c r="E185" s="612"/>
      <c r="F185" s="607" t="s">
        <v>14466</v>
      </c>
      <c r="G185" s="322" t="str">
        <f>IF(VALUE(F185)=0,"",VLOOKUP(VALUE(F185),Kohustusühikud!$A$8:$C$906,3,FALSE))</f>
        <v>Muud (ebatavalised) tulud</v>
      </c>
    </row>
    <row r="186" spans="1:7">
      <c r="A186" s="492" t="s">
        <v>16976</v>
      </c>
      <c r="B186" s="299"/>
      <c r="C186" s="299" t="s">
        <v>16975</v>
      </c>
      <c r="D186" s="299"/>
      <c r="E186" s="612"/>
    </row>
    <row r="187" spans="1:7">
      <c r="A187" s="299"/>
      <c r="B187" s="492" t="s">
        <v>16973</v>
      </c>
      <c r="C187" s="299"/>
      <c r="D187" s="299" t="s">
        <v>16974</v>
      </c>
      <c r="E187" s="612"/>
      <c r="F187" s="607" t="s">
        <v>14466</v>
      </c>
      <c r="G187" s="322" t="str">
        <f>IF(VALUE(F187)=0,"",VLOOKUP(VALUE(F187),Kohustusühikud!$A$8:$C$906,3,FALSE))</f>
        <v>Muud (ebatavalised) tulud</v>
      </c>
    </row>
    <row r="188" spans="1:7">
      <c r="A188" s="299" t="s">
        <v>2423</v>
      </c>
      <c r="B188" s="299"/>
      <c r="C188" s="299" t="s">
        <v>1074</v>
      </c>
      <c r="D188" s="299"/>
      <c r="E188" s="612"/>
      <c r="F188" s="607">
        <v>3882</v>
      </c>
      <c r="G188" s="322" t="str">
        <f>IF(VALUE(F188)=0,"",VLOOKUP(VALUE(F188),Kohustusühikud!$A$8:$C$906,3,FALSE))</f>
        <v>Saastetasud ja keskkonnale tekitatud kahju hüvitis</v>
      </c>
    </row>
    <row r="189" spans="1:7">
      <c r="A189" s="299"/>
      <c r="B189" s="299" t="s">
        <v>1075</v>
      </c>
      <c r="C189" s="299"/>
      <c r="D189" s="299" t="s">
        <v>1076</v>
      </c>
      <c r="E189" s="612"/>
      <c r="G189" s="322" t="str">
        <f>IF(VALUE(F189)=0,"",VLOOKUP(VALUE(F189),Kohustusühikud!$A$8:$C$906,3,FALSE))</f>
        <v/>
      </c>
    </row>
    <row r="190" spans="1:7">
      <c r="A190" s="299" t="s">
        <v>2391</v>
      </c>
      <c r="B190" s="299"/>
      <c r="C190" s="299" t="s">
        <v>4171</v>
      </c>
      <c r="D190" s="299"/>
      <c r="E190" s="612"/>
      <c r="G190" s="322" t="str">
        <f>IF(VALUE(F190)=0,"",VLOOKUP(VALUE(F190),Kohustusühikud!$A$8:$C$906,3,FALSE))</f>
        <v/>
      </c>
    </row>
    <row r="191" spans="1:7">
      <c r="A191" s="299"/>
      <c r="B191" s="299" t="s">
        <v>2392</v>
      </c>
      <c r="C191" s="299"/>
      <c r="D191" s="299" t="s">
        <v>4640</v>
      </c>
      <c r="E191" s="612"/>
      <c r="G191" s="322" t="str">
        <f>IF(VALUE(F191)=0,"",VLOOKUP(VALUE(F191),Kohustusühikud!$A$8:$C$906,3,FALSE))</f>
        <v/>
      </c>
    </row>
    <row r="192" spans="1:7">
      <c r="G192" s="322" t="str">
        <f>IF(VALUE(F192)=0,"",VLOOKUP(VALUE(F192),Kohustusühikud!$A$8:$C$906,3,FALSE))</f>
        <v/>
      </c>
    </row>
    <row r="193" spans="1:7">
      <c r="A193" s="302" t="s">
        <v>2393</v>
      </c>
      <c r="B193" s="299"/>
      <c r="C193" s="302" t="s">
        <v>6828</v>
      </c>
      <c r="D193" s="302"/>
      <c r="G193" s="322" t="str">
        <f>IF(VALUE(F193)=0,"",VLOOKUP(VALUE(F193),Kohustusühikud!$A$8:$C$906,3,FALSE))</f>
        <v/>
      </c>
    </row>
    <row r="194" spans="1:7">
      <c r="A194" s="299"/>
      <c r="B194" s="299"/>
      <c r="C194" s="299"/>
      <c r="D194" s="299"/>
      <c r="E194" s="612"/>
      <c r="G194" s="322" t="str">
        <f>IF(VALUE(F194)=0,"",VLOOKUP(VALUE(F194),Kohustusühikud!$A$8:$C$906,3,FALSE))</f>
        <v/>
      </c>
    </row>
    <row r="195" spans="1:7">
      <c r="A195" s="299" t="s">
        <v>6829</v>
      </c>
      <c r="B195" s="299"/>
      <c r="C195" s="299" t="s">
        <v>1027</v>
      </c>
      <c r="D195" s="299"/>
      <c r="G195" s="322" t="str">
        <f>IF(VALUE(F195)=0,"",VLOOKUP(VALUE(F195),Kohustusühikud!$A$8:$C$906,3,FALSE))</f>
        <v/>
      </c>
    </row>
    <row r="196" spans="1:7">
      <c r="A196" s="299"/>
      <c r="B196" s="299" t="s">
        <v>3902</v>
      </c>
      <c r="C196" s="299"/>
      <c r="D196" s="1214" t="s">
        <v>3903</v>
      </c>
      <c r="E196" s="1211"/>
      <c r="F196" s="607" t="s">
        <v>3904</v>
      </c>
      <c r="G196" s="322" t="str">
        <f>IF(VALUE(F196)=0,"",VLOOKUP(VALUE(F196),Kohustusühikud!$A$8:$C$906,3,FALSE))</f>
        <v>Tulud haridusalasest tegevusest</v>
      </c>
    </row>
    <row r="197" spans="1:7">
      <c r="A197" s="299"/>
      <c r="B197" s="299" t="s">
        <v>3905</v>
      </c>
      <c r="C197" s="299"/>
      <c r="D197" s="299" t="s">
        <v>5515</v>
      </c>
      <c r="F197" s="607" t="s">
        <v>3904</v>
      </c>
      <c r="G197" s="322" t="str">
        <f>IF(VALUE(F197)=0,"",VLOOKUP(VALUE(F197),Kohustusühikud!$A$8:$C$906,3,FALSE))</f>
        <v>Tulud haridusalasest tegevusest</v>
      </c>
    </row>
    <row r="198" spans="1:7">
      <c r="A198" s="299"/>
      <c r="B198" s="299" t="s">
        <v>5516</v>
      </c>
      <c r="C198" s="299"/>
      <c r="D198" s="299" t="s">
        <v>3689</v>
      </c>
      <c r="F198" s="607" t="s">
        <v>3904</v>
      </c>
      <c r="G198" s="322" t="str">
        <f>IF(VALUE(F198)=0,"",VLOOKUP(VALUE(F198),Kohustusühikud!$A$8:$C$906,3,FALSE))</f>
        <v>Tulud haridusalasest tegevusest</v>
      </c>
    </row>
    <row r="199" spans="1:7">
      <c r="A199" s="299"/>
      <c r="B199" s="299" t="s">
        <v>3690</v>
      </c>
      <c r="C199" s="299"/>
      <c r="D199" s="299" t="s">
        <v>5684</v>
      </c>
      <c r="F199" s="607" t="s">
        <v>3904</v>
      </c>
      <c r="G199" s="322" t="str">
        <f>IF(VALUE(F199)=0,"",VLOOKUP(VALUE(F199),Kohustusühikud!$A$8:$C$906,3,FALSE))</f>
        <v>Tulud haridusalasest tegevusest</v>
      </c>
    </row>
    <row r="200" spans="1:7">
      <c r="A200" s="299"/>
      <c r="B200" s="299" t="s">
        <v>1519</v>
      </c>
      <c r="C200" s="299"/>
      <c r="D200" s="299" t="s">
        <v>1520</v>
      </c>
      <c r="F200" s="607" t="s">
        <v>3904</v>
      </c>
      <c r="G200" s="322" t="str">
        <f>IF(VALUE(F200)=0,"",VLOOKUP(VALUE(F200),Kohustusühikud!$A$8:$C$906,3,FALSE))</f>
        <v>Tulud haridusalasest tegevusest</v>
      </c>
    </row>
    <row r="201" spans="1:7">
      <c r="A201" s="299"/>
      <c r="B201" s="299" t="s">
        <v>1521</v>
      </c>
      <c r="C201" s="299"/>
      <c r="D201" s="299" t="s">
        <v>2313</v>
      </c>
      <c r="F201" s="607" t="s">
        <v>3904</v>
      </c>
      <c r="G201" s="322" t="str">
        <f>IF(VALUE(F201)=0,"",VLOOKUP(VALUE(F201),Kohustusühikud!$A$8:$C$906,3,FALSE))</f>
        <v>Tulud haridusalasest tegevusest</v>
      </c>
    </row>
    <row r="202" spans="1:7">
      <c r="A202" s="299"/>
      <c r="B202" s="299" t="s">
        <v>2954</v>
      </c>
      <c r="C202" s="299"/>
      <c r="D202" s="299" t="s">
        <v>4450</v>
      </c>
      <c r="G202" s="322" t="str">
        <f>IF(VALUE(F202)=0,"",VLOOKUP(VALUE(F202),Kohustusühikud!$A$8:$C$906,3,FALSE))</f>
        <v/>
      </c>
    </row>
    <row r="203" spans="1:7">
      <c r="A203" s="299"/>
      <c r="B203" s="299"/>
      <c r="C203" s="299" t="s">
        <v>4077</v>
      </c>
      <c r="D203" s="299"/>
      <c r="E203" s="612" t="s">
        <v>4087</v>
      </c>
      <c r="G203" s="322" t="str">
        <f>IF(VALUE(F203)=0,"",VLOOKUP(VALUE(F203),Kohustusühikud!$A$8:$C$906,3,FALSE))</f>
        <v/>
      </c>
    </row>
    <row r="204" spans="1:7">
      <c r="A204" s="299"/>
      <c r="B204" s="299"/>
      <c r="C204" s="299" t="s">
        <v>4078</v>
      </c>
      <c r="D204" s="299"/>
      <c r="E204" s="612" t="s">
        <v>4243</v>
      </c>
      <c r="G204" s="322" t="str">
        <f>IF(VALUE(F204)=0,"",VLOOKUP(VALUE(F204),Kohustusühikud!$A$8:$C$906,3,FALSE))</f>
        <v/>
      </c>
    </row>
    <row r="205" spans="1:7">
      <c r="A205" s="299"/>
      <c r="B205" s="299"/>
      <c r="C205" s="299" t="s">
        <v>1798</v>
      </c>
      <c r="D205" s="299"/>
      <c r="E205" s="612" t="s">
        <v>5215</v>
      </c>
      <c r="G205" s="322" t="str">
        <f>IF(VALUE(F205)=0,"",VLOOKUP(VALUE(F205),Kohustusühikud!$A$8:$C$906,3,FALSE))</f>
        <v/>
      </c>
    </row>
    <row r="206" spans="1:7">
      <c r="A206" s="299"/>
      <c r="B206" s="299"/>
      <c r="C206" s="299" t="s">
        <v>4079</v>
      </c>
      <c r="D206" s="299"/>
      <c r="E206" s="303" t="s">
        <v>4451</v>
      </c>
      <c r="G206" s="322" t="str">
        <f>IF(VALUE(F206)=0,"",VLOOKUP(VALUE(F206),Kohustusühikud!$A$8:$C$906,3,FALSE))</f>
        <v/>
      </c>
    </row>
    <row r="207" spans="1:7">
      <c r="A207" s="299"/>
      <c r="B207" s="299"/>
      <c r="C207" s="299" t="s">
        <v>1889</v>
      </c>
      <c r="E207" s="303" t="s">
        <v>1891</v>
      </c>
      <c r="G207" s="322" t="str">
        <f>IF(VALUE(F207)=0,"",VLOOKUP(VALUE(F207),Kohustusühikud!$A$8:$C$906,3,FALSE))</f>
        <v/>
      </c>
    </row>
    <row r="208" spans="1:7">
      <c r="A208" s="299"/>
      <c r="B208" s="299"/>
      <c r="C208" s="299" t="s">
        <v>1890</v>
      </c>
      <c r="E208" s="303" t="s">
        <v>1892</v>
      </c>
      <c r="G208" s="322" t="str">
        <f>IF(VALUE(F208)=0,"",VLOOKUP(VALUE(F208),Kohustusühikud!$A$8:$C$906,3,FALSE))</f>
        <v/>
      </c>
    </row>
    <row r="209" spans="1:7">
      <c r="A209" s="299"/>
      <c r="B209" s="299"/>
      <c r="C209" s="299" t="s">
        <v>3686</v>
      </c>
      <c r="D209" s="299"/>
      <c r="E209" s="303" t="s">
        <v>6549</v>
      </c>
      <c r="G209" s="322" t="str">
        <f>IF(VALUE(F209)=0,"",VLOOKUP(VALUE(F209),Kohustusühikud!$A$8:$C$906,3,FALSE))</f>
        <v/>
      </c>
    </row>
    <row r="210" spans="1:7">
      <c r="A210" s="299"/>
      <c r="B210" s="299" t="s">
        <v>13934</v>
      </c>
      <c r="C210" s="299"/>
      <c r="D210" s="299" t="s">
        <v>2313</v>
      </c>
    </row>
    <row r="211" spans="1:7">
      <c r="A211" s="299"/>
      <c r="B211" s="299"/>
      <c r="C211" s="299" t="s">
        <v>13935</v>
      </c>
      <c r="D211" s="299"/>
      <c r="E211" s="612" t="s">
        <v>13936</v>
      </c>
      <c r="F211" s="607" t="s">
        <v>3904</v>
      </c>
      <c r="G211" s="322" t="str">
        <f>IF(VALUE(F211)=0,"",VLOOKUP(VALUE(F211),Kohustusühikud!$A$8:$C$906,3,FALSE))</f>
        <v>Tulud haridusalasest tegevusest</v>
      </c>
    </row>
    <row r="212" spans="1:7">
      <c r="A212" s="299"/>
      <c r="B212" s="299" t="s">
        <v>9507</v>
      </c>
      <c r="C212" s="299"/>
      <c r="D212" s="299" t="s">
        <v>9510</v>
      </c>
      <c r="G212" s="322" t="str">
        <f>IF(VALUE(F212)=0,"",VLOOKUP(VALUE(F212),Kohustusühikud!$A$8:$C$906,3,FALSE))</f>
        <v/>
      </c>
    </row>
    <row r="213" spans="1:7">
      <c r="A213" s="299"/>
      <c r="B213" s="299"/>
      <c r="C213" s="299" t="s">
        <v>9508</v>
      </c>
      <c r="D213" s="299"/>
      <c r="E213" s="303" t="s">
        <v>9511</v>
      </c>
      <c r="G213" s="322" t="str">
        <f>IF(VALUE(F213)=0,"",VLOOKUP(VALUE(F213),Kohustusühikud!$A$8:$C$906,3,FALSE))</f>
        <v/>
      </c>
    </row>
    <row r="214" spans="1:7">
      <c r="A214" s="299"/>
      <c r="B214" s="299"/>
      <c r="C214" s="299" t="s">
        <v>9509</v>
      </c>
      <c r="D214" s="299"/>
      <c r="E214" s="303" t="s">
        <v>9512</v>
      </c>
      <c r="G214" s="322" t="str">
        <f>IF(VALUE(F214)=0,"",VLOOKUP(VALUE(F214),Kohustusühikud!$A$8:$C$906,3,FALSE))</f>
        <v/>
      </c>
    </row>
    <row r="215" spans="1:7">
      <c r="A215" s="299"/>
      <c r="B215" s="299" t="s">
        <v>2314</v>
      </c>
      <c r="C215" s="299"/>
      <c r="D215" s="299" t="s">
        <v>12132</v>
      </c>
      <c r="F215" s="607" t="s">
        <v>3904</v>
      </c>
      <c r="G215" s="322" t="str">
        <f>IF(VALUE(F215)=0,"",VLOOKUP(VALUE(F215),Kohustusühikud!$A$8:$C$906,3,FALSE))</f>
        <v>Tulud haridusalasest tegevusest</v>
      </c>
    </row>
    <row r="216" spans="1:7">
      <c r="A216" s="299"/>
      <c r="B216" s="299"/>
      <c r="C216" s="299" t="s">
        <v>3811</v>
      </c>
      <c r="D216" s="299"/>
      <c r="E216" s="612" t="s">
        <v>4087</v>
      </c>
      <c r="G216" s="322" t="str">
        <f>IF(VALUE(F216)=0,"",VLOOKUP(VALUE(F216),Kohustusühikud!$A$8:$C$906,3,FALSE))</f>
        <v/>
      </c>
    </row>
    <row r="217" spans="1:7">
      <c r="A217" s="299"/>
      <c r="B217" s="299"/>
      <c r="C217" s="299" t="s">
        <v>5322</v>
      </c>
      <c r="D217" s="299"/>
      <c r="E217" s="612" t="s">
        <v>4243</v>
      </c>
      <c r="G217" s="322" t="str">
        <f>IF(VALUE(F217)=0,"",VLOOKUP(VALUE(F217),Kohustusühikud!$A$8:$C$906,3,FALSE))</f>
        <v/>
      </c>
    </row>
    <row r="218" spans="1:7">
      <c r="A218" s="299"/>
      <c r="B218" s="299"/>
      <c r="C218" s="299" t="s">
        <v>12126</v>
      </c>
      <c r="E218" s="303" t="s">
        <v>12127</v>
      </c>
    </row>
    <row r="219" spans="1:7">
      <c r="A219" s="299"/>
      <c r="B219" s="299"/>
      <c r="C219" s="299" t="s">
        <v>17080</v>
      </c>
      <c r="E219" s="303" t="s">
        <v>17081</v>
      </c>
    </row>
    <row r="220" spans="1:7">
      <c r="A220" s="299"/>
      <c r="B220" s="299"/>
      <c r="C220" s="299" t="s">
        <v>12128</v>
      </c>
      <c r="E220" s="303" t="s">
        <v>12129</v>
      </c>
    </row>
    <row r="221" spans="1:7">
      <c r="A221" s="299"/>
      <c r="B221" s="299"/>
      <c r="C221" s="299" t="s">
        <v>4832</v>
      </c>
      <c r="D221" s="299"/>
      <c r="E221" s="612" t="s">
        <v>12130</v>
      </c>
      <c r="G221" s="322" t="str">
        <f>IF(VALUE(F221)=0,"",VLOOKUP(VALUE(F221),Kohustusühikud!$A$8:$C$906,3,FALSE))</f>
        <v/>
      </c>
    </row>
    <row r="222" spans="1:7">
      <c r="A222" s="299"/>
      <c r="B222" s="299" t="s">
        <v>4244</v>
      </c>
      <c r="C222" s="299"/>
      <c r="D222" s="299" t="s">
        <v>6061</v>
      </c>
      <c r="F222" s="607" t="s">
        <v>3904</v>
      </c>
      <c r="G222" s="322" t="str">
        <f>IF(VALUE(F222)=0,"",VLOOKUP(VALUE(F222),Kohustusühikud!$A$8:$C$906,3,FALSE))</f>
        <v>Tulud haridusalasest tegevusest</v>
      </c>
    </row>
    <row r="223" spans="1:7">
      <c r="A223" s="299"/>
      <c r="B223" s="299" t="s">
        <v>6958</v>
      </c>
      <c r="C223" s="299"/>
      <c r="D223" s="299" t="s">
        <v>6959</v>
      </c>
      <c r="G223" s="322" t="str">
        <f>IF(VALUE(F223)=0,"",VLOOKUP(VALUE(F223),Kohustusühikud!$A$8:$C$906,3,FALSE))</f>
        <v/>
      </c>
    </row>
    <row r="224" spans="1:7">
      <c r="A224" s="299"/>
      <c r="B224" s="299" t="s">
        <v>6398</v>
      </c>
      <c r="C224" s="299"/>
      <c r="D224" s="1214" t="s">
        <v>525</v>
      </c>
      <c r="E224" s="1211"/>
      <c r="F224" s="607" t="s">
        <v>3904</v>
      </c>
      <c r="G224" s="322" t="str">
        <f>IF(VALUE(F224)=0,"",VLOOKUP(VALUE(F224),Kohustusühikud!$A$8:$C$906,3,FALSE))</f>
        <v>Tulud haridusalasest tegevusest</v>
      </c>
    </row>
    <row r="225" spans="1:7">
      <c r="A225" s="299"/>
      <c r="B225" s="299" t="s">
        <v>6399</v>
      </c>
      <c r="C225" s="299"/>
      <c r="D225" s="1214" t="s">
        <v>746</v>
      </c>
      <c r="E225" s="1211"/>
      <c r="F225" s="607" t="s">
        <v>3904</v>
      </c>
      <c r="G225" s="322" t="str">
        <f>IF(VALUE(F225)=0,"",VLOOKUP(VALUE(F225),Kohustusühikud!$A$8:$C$906,3,FALSE))</f>
        <v>Tulud haridusalasest tegevusest</v>
      </c>
    </row>
    <row r="226" spans="1:7">
      <c r="A226" s="299"/>
      <c r="B226" s="299" t="s">
        <v>12871</v>
      </c>
      <c r="C226" s="299"/>
      <c r="D226" s="1214" t="s">
        <v>12874</v>
      </c>
      <c r="E226" s="1211"/>
      <c r="F226" s="607" t="s">
        <v>3904</v>
      </c>
      <c r="G226" s="322" t="str">
        <f>IF(VALUE(F226)=0,"",VLOOKUP(VALUE(F226),Kohustusühikud!$A$8:$C$906,3,FALSE))</f>
        <v>Tulud haridusalasest tegevusest</v>
      </c>
    </row>
    <row r="227" spans="1:7">
      <c r="A227" s="299"/>
      <c r="B227" s="299"/>
      <c r="C227" s="299" t="s">
        <v>12872</v>
      </c>
      <c r="D227" s="608"/>
      <c r="E227" s="303" t="s">
        <v>12873</v>
      </c>
      <c r="F227" s="607" t="s">
        <v>3904</v>
      </c>
      <c r="G227" s="322" t="str">
        <f>IF(VALUE(F227)=0,"",VLOOKUP(VALUE(F227),Kohustusühikud!$A$8:$C$906,3,FALSE))</f>
        <v>Tulud haridusalasest tegevusest</v>
      </c>
    </row>
    <row r="228" spans="1:7">
      <c r="A228" s="299"/>
      <c r="B228" s="299" t="s">
        <v>90</v>
      </c>
      <c r="C228" s="299"/>
      <c r="D228" s="1214" t="s">
        <v>91</v>
      </c>
      <c r="E228" s="1217"/>
      <c r="F228" s="607" t="s">
        <v>3904</v>
      </c>
      <c r="G228" s="322" t="str">
        <f>IF(VALUE(F228)=0,"",VLOOKUP(VALUE(F228),Kohustusühikud!$A$8:$C$906,3,FALSE))</f>
        <v>Tulud haridusalasest tegevusest</v>
      </c>
    </row>
    <row r="229" spans="1:7">
      <c r="A229" s="299"/>
      <c r="B229" s="299" t="s">
        <v>11302</v>
      </c>
      <c r="C229" s="299"/>
      <c r="D229" s="1214" t="s">
        <v>11303</v>
      </c>
      <c r="E229" s="1217"/>
      <c r="F229" s="607" t="s">
        <v>3904</v>
      </c>
      <c r="G229" s="322" t="str">
        <f>IF(VALUE(F229)=0,"",VLOOKUP(VALUE(F229),Kohustusühikud!$A$8:$C$906,3,FALSE))</f>
        <v>Tulud haridusalasest tegevusest</v>
      </c>
    </row>
    <row r="230" spans="1:7">
      <c r="A230" s="299"/>
      <c r="B230" s="299" t="s">
        <v>10194</v>
      </c>
      <c r="C230" s="299"/>
      <c r="D230" s="1214" t="s">
        <v>10195</v>
      </c>
      <c r="E230" s="1217"/>
      <c r="F230" s="607" t="s">
        <v>3904</v>
      </c>
      <c r="G230" s="322" t="str">
        <f>IF(VALUE(F230)=0,"",VLOOKUP(VALUE(F230),Kohustusühikud!$A$8:$C$906,3,FALSE))</f>
        <v>Tulud haridusalasest tegevusest</v>
      </c>
    </row>
    <row r="231" spans="1:7">
      <c r="A231" s="299"/>
      <c r="B231" s="299" t="s">
        <v>10725</v>
      </c>
      <c r="C231" s="299"/>
      <c r="D231" s="299" t="s">
        <v>10623</v>
      </c>
      <c r="E231" s="612"/>
      <c r="F231" s="607" t="s">
        <v>3904</v>
      </c>
      <c r="G231" s="322" t="str">
        <f>IF(VALUE(F231)=0,"",VLOOKUP(VALUE(F231),Kohustusühikud!$A$8:$C$906,3,FALSE))</f>
        <v>Tulud haridusalasest tegevusest</v>
      </c>
    </row>
    <row r="232" spans="1:7">
      <c r="A232" s="299"/>
      <c r="B232" s="299" t="s">
        <v>6062</v>
      </c>
      <c r="C232" s="299"/>
      <c r="D232" s="299" t="s">
        <v>6063</v>
      </c>
      <c r="F232" s="607" t="s">
        <v>3904</v>
      </c>
      <c r="G232" s="322" t="str">
        <f>IF(VALUE(F232)=0,"",VLOOKUP(VALUE(F232),Kohustusühikud!$A$8:$C$906,3,FALSE))</f>
        <v>Tulud haridusalasest tegevusest</v>
      </c>
    </row>
    <row r="233" spans="1:7">
      <c r="A233" s="299"/>
      <c r="B233" s="299"/>
      <c r="C233" s="299" t="s">
        <v>3751</v>
      </c>
      <c r="D233" s="299"/>
      <c r="E233" s="612" t="s">
        <v>2069</v>
      </c>
      <c r="G233" s="322" t="str">
        <f>IF(VALUE(F233)=0,"",VLOOKUP(VALUE(F233),Kohustusühikud!$A$8:$C$906,3,FALSE))</f>
        <v/>
      </c>
    </row>
    <row r="234" spans="1:7">
      <c r="A234" s="299"/>
      <c r="B234" s="299"/>
      <c r="C234" s="299" t="s">
        <v>3752</v>
      </c>
      <c r="D234" s="299"/>
      <c r="E234" s="612" t="s">
        <v>2073</v>
      </c>
      <c r="G234" s="322" t="str">
        <f>IF(VALUE(F234)=0,"",VLOOKUP(VALUE(F234),Kohustusühikud!$A$8:$C$906,3,FALSE))</f>
        <v/>
      </c>
    </row>
    <row r="235" spans="1:7">
      <c r="A235" s="299"/>
      <c r="B235" s="299"/>
      <c r="C235" s="299" t="s">
        <v>1460</v>
      </c>
      <c r="D235" s="299"/>
      <c r="E235" s="612" t="s">
        <v>2369</v>
      </c>
      <c r="G235" s="322" t="str">
        <f>IF(VALUE(F235)=0,"",VLOOKUP(VALUE(F235),Kohustusühikud!$A$8:$C$906,3,FALSE))</f>
        <v/>
      </c>
    </row>
    <row r="236" spans="1:7">
      <c r="A236" s="299"/>
      <c r="B236" s="299"/>
      <c r="C236" s="299" t="s">
        <v>1893</v>
      </c>
      <c r="D236" s="299"/>
      <c r="E236" s="612" t="s">
        <v>2194</v>
      </c>
      <c r="G236" s="322" t="str">
        <f>IF(VALUE(F236)=0,"",VLOOKUP(VALUE(F236),Kohustusühikud!$A$8:$C$906,3,FALSE))</f>
        <v/>
      </c>
    </row>
    <row r="237" spans="1:7">
      <c r="A237" s="299"/>
      <c r="B237" s="299"/>
      <c r="C237" s="299" t="s">
        <v>2456</v>
      </c>
      <c r="D237" s="299"/>
      <c r="E237" s="612" t="s">
        <v>3775</v>
      </c>
      <c r="G237" s="322" t="str">
        <f>IF(VALUE(F237)=0,"",VLOOKUP(VALUE(F237),Kohustusühikud!$A$8:$C$906,3,FALSE))</f>
        <v/>
      </c>
    </row>
    <row r="238" spans="1:7">
      <c r="A238" s="299"/>
      <c r="B238" s="299"/>
      <c r="C238" s="299" t="s">
        <v>3471</v>
      </c>
      <c r="E238" s="612" t="s">
        <v>1895</v>
      </c>
      <c r="G238" s="322" t="str">
        <f>IF(VALUE(F238)=0,"",VLOOKUP(VALUE(F238),Kohustusühikud!$A$8:$C$906,3,FALSE))</f>
        <v/>
      </c>
    </row>
    <row r="239" spans="1:7">
      <c r="A239" s="299"/>
      <c r="B239" s="299"/>
      <c r="C239" s="299" t="s">
        <v>1894</v>
      </c>
      <c r="E239" s="612" t="s">
        <v>1797</v>
      </c>
      <c r="G239" s="322" t="str">
        <f>IF(VALUE(F239)=0,"",VLOOKUP(VALUE(F239),Kohustusühikud!$A$8:$C$906,3,FALSE))</f>
        <v/>
      </c>
    </row>
    <row r="240" spans="1:7">
      <c r="A240" s="299"/>
      <c r="B240" s="299"/>
      <c r="C240" s="299" t="s">
        <v>893</v>
      </c>
      <c r="D240" s="299"/>
      <c r="E240" s="612" t="s">
        <v>2048</v>
      </c>
      <c r="G240" s="322" t="str">
        <f>IF(VALUE(F240)=0,"",VLOOKUP(VALUE(F240),Kohustusühikud!$A$8:$C$906,3,FALSE))</f>
        <v/>
      </c>
    </row>
    <row r="241" spans="1:7">
      <c r="A241" s="299"/>
      <c r="B241" s="299"/>
      <c r="C241" s="299" t="s">
        <v>12131</v>
      </c>
      <c r="D241" s="299"/>
      <c r="E241" s="612" t="s">
        <v>12133</v>
      </c>
    </row>
    <row r="242" spans="1:7">
      <c r="A242" s="299"/>
      <c r="B242" s="299"/>
      <c r="C242" s="299" t="s">
        <v>15105</v>
      </c>
      <c r="D242" s="299"/>
      <c r="E242" s="612" t="s">
        <v>15106</v>
      </c>
    </row>
    <row r="243" spans="1:7">
      <c r="A243" s="299"/>
      <c r="B243" s="299"/>
      <c r="C243" s="299" t="s">
        <v>15098</v>
      </c>
      <c r="D243" s="299"/>
      <c r="E243" s="612" t="s">
        <v>15099</v>
      </c>
    </row>
    <row r="244" spans="1:7">
      <c r="A244" s="299"/>
      <c r="B244" s="299"/>
      <c r="C244" s="299" t="s">
        <v>12300</v>
      </c>
      <c r="D244" s="299"/>
      <c r="E244" s="612" t="s">
        <v>12301</v>
      </c>
    </row>
    <row r="245" spans="1:7">
      <c r="A245" s="299"/>
      <c r="B245" s="299"/>
      <c r="C245" s="299" t="s">
        <v>3753</v>
      </c>
      <c r="D245" s="299"/>
      <c r="E245" s="612" t="s">
        <v>2074</v>
      </c>
      <c r="G245" s="322" t="str">
        <f>IF(VALUE(F245)=0,"",VLOOKUP(VALUE(F245),Kohustusühikud!$A$8:$C$906,3,FALSE))</f>
        <v/>
      </c>
    </row>
    <row r="246" spans="1:7">
      <c r="A246" s="299"/>
      <c r="B246" s="299"/>
      <c r="C246" s="299"/>
      <c r="D246" s="299"/>
      <c r="G246" s="322" t="str">
        <f>IF(VALUE(F246)=0,"",VLOOKUP(VALUE(F246),Kohustusühikud!$A$8:$C$906,3,FALSE))</f>
        <v/>
      </c>
    </row>
    <row r="247" spans="1:7">
      <c r="A247" s="299" t="s">
        <v>2075</v>
      </c>
      <c r="B247" s="299"/>
      <c r="C247" s="299" t="s">
        <v>604</v>
      </c>
      <c r="D247" s="299"/>
      <c r="F247" s="607" t="s">
        <v>3904</v>
      </c>
      <c r="G247" s="322" t="str">
        <f>IF(VALUE(F247)=0,"",VLOOKUP(VALUE(F247),Kohustusühikud!$A$8:$C$906,3,FALSE))</f>
        <v>Tulud haridusalasest tegevusest</v>
      </c>
    </row>
    <row r="248" spans="1:7">
      <c r="A248" s="299"/>
      <c r="B248" s="299" t="s">
        <v>605</v>
      </c>
      <c r="C248" s="299"/>
      <c r="D248" s="299" t="s">
        <v>3590</v>
      </c>
      <c r="G248" s="322" t="str">
        <f>IF(VALUE(F248)=0,"",VLOOKUP(VALUE(F248),Kohustusühikud!$A$8:$C$906,3,FALSE))</f>
        <v/>
      </c>
    </row>
    <row r="249" spans="1:7">
      <c r="A249" s="299"/>
      <c r="B249" s="299" t="s">
        <v>553</v>
      </c>
      <c r="C249" s="299"/>
      <c r="D249" s="299" t="s">
        <v>3454</v>
      </c>
      <c r="G249" s="322" t="str">
        <f>IF(VALUE(F249)=0,"",VLOOKUP(VALUE(F249),Kohustusühikud!$A$8:$C$906,3,FALSE))</f>
        <v/>
      </c>
    </row>
    <row r="250" spans="1:7">
      <c r="A250" s="299"/>
      <c r="B250" s="299"/>
      <c r="C250" s="299" t="s">
        <v>3754</v>
      </c>
      <c r="D250" s="299"/>
      <c r="E250" s="612" t="s">
        <v>3455</v>
      </c>
      <c r="G250" s="322" t="str">
        <f>IF(VALUE(F250)=0,"",VLOOKUP(VALUE(F250),Kohustusühikud!$A$8:$C$906,3,FALSE))</f>
        <v/>
      </c>
    </row>
    <row r="251" spans="1:7">
      <c r="A251" s="299"/>
      <c r="B251" s="299"/>
      <c r="C251" s="299" t="s">
        <v>3755</v>
      </c>
      <c r="D251" s="299"/>
      <c r="E251" s="612" t="s">
        <v>2073</v>
      </c>
      <c r="G251" s="322" t="str">
        <f>IF(VALUE(F251)=0,"",VLOOKUP(VALUE(F251),Kohustusühikud!$A$8:$C$906,3,FALSE))</f>
        <v/>
      </c>
    </row>
    <row r="252" spans="1:7">
      <c r="A252" s="299"/>
      <c r="B252" s="299"/>
      <c r="C252" s="299" t="s">
        <v>3756</v>
      </c>
      <c r="D252" s="299"/>
      <c r="E252" s="612" t="s">
        <v>2074</v>
      </c>
      <c r="G252" s="322" t="str">
        <f>IF(VALUE(F252)=0,"",VLOOKUP(VALUE(F252),Kohustusühikud!$A$8:$C$906,3,FALSE))</f>
        <v/>
      </c>
    </row>
    <row r="253" spans="1:7">
      <c r="A253" s="299"/>
      <c r="B253" s="299"/>
      <c r="C253" s="299"/>
      <c r="D253" s="299"/>
      <c r="G253" s="322" t="str">
        <f>IF(VALUE(F253)=0,"",VLOOKUP(VALUE(F253),Kohustusühikud!$A$8:$C$906,3,FALSE))</f>
        <v/>
      </c>
    </row>
    <row r="254" spans="1:7">
      <c r="A254" s="299" t="s">
        <v>3456</v>
      </c>
      <c r="B254" s="299"/>
      <c r="C254" s="299" t="s">
        <v>6782</v>
      </c>
      <c r="D254" s="299"/>
      <c r="F254" s="607" t="s">
        <v>4086</v>
      </c>
      <c r="G254" s="322" t="str">
        <f>IF(VALUE(F254)=0,"",VLOOKUP(VALUE(F254),Kohustusühikud!$A$8:$C$906,3,FALSE))</f>
        <v>Tulud kultuuri-ja kunstialasest tegevusest</v>
      </c>
    </row>
    <row r="255" spans="1:7">
      <c r="A255" s="299"/>
      <c r="B255" s="299" t="s">
        <v>42</v>
      </c>
      <c r="C255" s="299"/>
      <c r="D255" s="299" t="s">
        <v>6212</v>
      </c>
      <c r="E255" s="612"/>
      <c r="G255" s="322" t="str">
        <f>IF(VALUE(F255)=0,"",VLOOKUP(VALUE(F255),Kohustusühikud!$A$8:$C$906,3,FALSE))</f>
        <v/>
      </c>
    </row>
    <row r="256" spans="1:7">
      <c r="A256" s="299"/>
      <c r="B256" s="299"/>
      <c r="C256" s="299" t="s">
        <v>10730</v>
      </c>
      <c r="D256" s="299"/>
      <c r="E256" s="612" t="s">
        <v>10357</v>
      </c>
    </row>
    <row r="257" spans="1:7">
      <c r="A257" s="299"/>
      <c r="B257" s="299"/>
      <c r="C257" s="299" t="s">
        <v>10356</v>
      </c>
      <c r="D257" s="299"/>
      <c r="E257" s="612" t="s">
        <v>10729</v>
      </c>
    </row>
    <row r="258" spans="1:7">
      <c r="A258" s="299"/>
      <c r="B258" s="299" t="s">
        <v>3864</v>
      </c>
      <c r="C258" s="299"/>
      <c r="D258" s="299" t="s">
        <v>3865</v>
      </c>
      <c r="E258" s="612"/>
      <c r="G258" s="322" t="str">
        <f>IF(VALUE(F258)=0,"",VLOOKUP(VALUE(F258),Kohustusühikud!$A$8:$C$906,3,FALSE))</f>
        <v/>
      </c>
    </row>
    <row r="259" spans="1:7">
      <c r="A259" s="299"/>
      <c r="B259" s="299"/>
      <c r="C259" s="299" t="s">
        <v>3757</v>
      </c>
      <c r="D259" s="299"/>
      <c r="E259" s="612" t="s">
        <v>12942</v>
      </c>
      <c r="G259" s="322" t="str">
        <f>IF(VALUE(F259)=0,"",VLOOKUP(VALUE(F259),Kohustusühikud!$A$8:$C$906,3,FALSE))</f>
        <v/>
      </c>
    </row>
    <row r="260" spans="1:7">
      <c r="A260" s="299"/>
      <c r="B260" s="299"/>
      <c r="C260" s="299" t="s">
        <v>3758</v>
      </c>
      <c r="D260" s="299"/>
      <c r="E260" s="612" t="s">
        <v>2477</v>
      </c>
      <c r="G260" s="322" t="str">
        <f>IF(VALUE(F260)=0,"",VLOOKUP(VALUE(F260),Kohustusühikud!$A$8:$C$906,3,FALSE))</f>
        <v/>
      </c>
    </row>
    <row r="261" spans="1:7">
      <c r="A261" s="299"/>
      <c r="B261" s="299"/>
      <c r="C261" s="299" t="s">
        <v>3759</v>
      </c>
      <c r="D261" s="299"/>
      <c r="E261" s="612" t="s">
        <v>4190</v>
      </c>
      <c r="G261" s="322" t="str">
        <f>IF(VALUE(F261)=0,"",VLOOKUP(VALUE(F261),Kohustusühikud!$A$8:$C$906,3,FALSE))</f>
        <v/>
      </c>
    </row>
    <row r="262" spans="1:7">
      <c r="A262" s="299"/>
      <c r="B262" s="299" t="s">
        <v>5943</v>
      </c>
      <c r="C262" s="299"/>
      <c r="D262" s="299" t="s">
        <v>5944</v>
      </c>
      <c r="E262" s="612"/>
      <c r="G262" s="322" t="str">
        <f>IF(VALUE(F262)=0,"",VLOOKUP(VALUE(F262),Kohustusühikud!$A$8:$C$906,3,FALSE))</f>
        <v/>
      </c>
    </row>
    <row r="263" spans="1:7">
      <c r="A263" s="299"/>
      <c r="B263" s="299"/>
      <c r="C263" s="299" t="s">
        <v>3760</v>
      </c>
      <c r="D263" s="299"/>
      <c r="E263" s="612" t="s">
        <v>2873</v>
      </c>
      <c r="G263" s="322" t="str">
        <f>IF(VALUE(F263)=0,"",VLOOKUP(VALUE(F263),Kohustusühikud!$A$8:$C$906,3,FALSE))</f>
        <v/>
      </c>
    </row>
    <row r="264" spans="1:7">
      <c r="A264" s="299"/>
      <c r="B264" s="299"/>
      <c r="C264" s="299" t="s">
        <v>3761</v>
      </c>
      <c r="D264" s="299"/>
      <c r="E264" s="612" t="s">
        <v>1065</v>
      </c>
      <c r="G264" s="322" t="str">
        <f>IF(VALUE(F264)=0,"",VLOOKUP(VALUE(F264),Kohustusühikud!$A$8:$C$906,3,FALSE))</f>
        <v/>
      </c>
    </row>
    <row r="265" spans="1:7">
      <c r="A265" s="299"/>
      <c r="B265" s="299"/>
      <c r="C265" s="299"/>
      <c r="D265" s="299"/>
      <c r="E265" s="612"/>
    </row>
    <row r="266" spans="1:7">
      <c r="A266" s="299"/>
      <c r="B266" s="299" t="s">
        <v>12107</v>
      </c>
      <c r="C266" s="299"/>
      <c r="D266" s="299" t="s">
        <v>12108</v>
      </c>
      <c r="E266" s="612"/>
      <c r="F266" s="607" t="s">
        <v>4086</v>
      </c>
      <c r="G266" s="322" t="str">
        <f>IF(VALUE(F266)=0,"",VLOOKUP(VALUE(F266),Kohustusühikud!$A$8:$C$906,3,FALSE))</f>
        <v>Tulud kultuuri-ja kunstialasest tegevusest</v>
      </c>
    </row>
    <row r="267" spans="1:7">
      <c r="A267" s="299"/>
      <c r="B267" s="299"/>
      <c r="C267" s="299" t="s">
        <v>12111</v>
      </c>
      <c r="D267" s="299"/>
      <c r="E267" s="622" t="s">
        <v>12109</v>
      </c>
    </row>
    <row r="268" spans="1:7">
      <c r="A268" s="299"/>
      <c r="B268" s="299"/>
      <c r="C268" s="299" t="s">
        <v>12112</v>
      </c>
      <c r="D268" s="299"/>
      <c r="E268" s="622" t="s">
        <v>12110</v>
      </c>
    </row>
    <row r="269" spans="1:7">
      <c r="A269" s="299"/>
      <c r="B269" s="299"/>
      <c r="C269" s="299"/>
      <c r="D269" s="299"/>
      <c r="E269" s="612"/>
    </row>
    <row r="270" spans="1:7">
      <c r="A270" s="299"/>
      <c r="B270" s="299"/>
      <c r="C270" s="299"/>
      <c r="D270" s="299"/>
      <c r="E270" s="612"/>
    </row>
    <row r="271" spans="1:7">
      <c r="A271" s="299"/>
      <c r="B271" s="299" t="s">
        <v>213</v>
      </c>
      <c r="C271" s="299"/>
      <c r="D271" s="299" t="s">
        <v>214</v>
      </c>
      <c r="E271" s="612"/>
      <c r="G271" s="322" t="str">
        <f>IF(VALUE(F271)=0,"",VLOOKUP(VALUE(F271),Kohustusühikud!$A$8:$C$906,3,FALSE))</f>
        <v/>
      </c>
    </row>
    <row r="272" spans="1:7">
      <c r="A272" s="299"/>
      <c r="B272" s="299"/>
      <c r="C272" s="299" t="s">
        <v>6864</v>
      </c>
      <c r="D272" s="299"/>
      <c r="E272" s="612" t="s">
        <v>6697</v>
      </c>
      <c r="G272" s="322" t="str">
        <f>IF(VALUE(F272)=0,"",VLOOKUP(VALUE(F272),Kohustusühikud!$A$8:$C$906,3,FALSE))</f>
        <v/>
      </c>
    </row>
    <row r="273" spans="1:7">
      <c r="A273" s="299"/>
      <c r="B273" s="299"/>
      <c r="C273" s="299" t="s">
        <v>8011</v>
      </c>
      <c r="D273" s="299"/>
      <c r="E273" s="612" t="s">
        <v>8012</v>
      </c>
      <c r="G273" s="322" t="str">
        <f>IF(VALUE(F273)=0,"",VLOOKUP(VALUE(F273),Kohustusühikud!$A$8:$C$906,3,FALSE))</f>
        <v/>
      </c>
    </row>
    <row r="274" spans="1:7">
      <c r="A274" s="299"/>
      <c r="B274" s="299"/>
      <c r="C274" s="299" t="s">
        <v>11133</v>
      </c>
      <c r="D274" s="299"/>
      <c r="E274" s="612" t="s">
        <v>11134</v>
      </c>
    </row>
    <row r="275" spans="1:7">
      <c r="A275" s="299"/>
      <c r="B275" s="299"/>
      <c r="C275" s="299" t="s">
        <v>2138</v>
      </c>
      <c r="D275" s="299"/>
      <c r="E275" s="612" t="s">
        <v>6698</v>
      </c>
      <c r="G275" s="322" t="str">
        <f>IF(VALUE(F275)=0,"",VLOOKUP(VALUE(F275),Kohustusühikud!$A$8:$C$906,3,FALSE))</f>
        <v/>
      </c>
    </row>
    <row r="276" spans="1:7">
      <c r="A276" s="299"/>
      <c r="B276" s="299" t="s">
        <v>1066</v>
      </c>
      <c r="C276" s="299"/>
      <c r="D276" s="299" t="s">
        <v>5996</v>
      </c>
      <c r="E276" s="612"/>
      <c r="F276" s="607" t="s">
        <v>4086</v>
      </c>
      <c r="G276" s="322" t="str">
        <f>IF(VALUE(F276)=0,"",VLOOKUP(VALUE(F276),Kohustusühikud!$A$8:$C$906,3,FALSE))</f>
        <v>Tulud kultuuri-ja kunstialasest tegevusest</v>
      </c>
    </row>
    <row r="277" spans="1:7">
      <c r="A277" s="299"/>
      <c r="B277" s="299"/>
      <c r="C277" s="299" t="s">
        <v>3762</v>
      </c>
      <c r="D277" s="299"/>
      <c r="E277" s="612" t="s">
        <v>5997</v>
      </c>
      <c r="G277" s="322" t="str">
        <f>IF(VALUE(F277)=0,"",VLOOKUP(VALUE(F277),Kohustusühikud!$A$8:$C$906,3,FALSE))</f>
        <v/>
      </c>
    </row>
    <row r="278" spans="1:7">
      <c r="A278" s="299"/>
      <c r="B278" s="299"/>
      <c r="C278" s="299" t="s">
        <v>8551</v>
      </c>
      <c r="D278" s="299"/>
      <c r="E278" s="612" t="s">
        <v>13241</v>
      </c>
      <c r="G278" s="322" t="str">
        <f>IF(VALUE(F278)=0,"",VLOOKUP(VALUE(F278),Kohustusühikud!$A$8:$C$906,3,FALSE))</f>
        <v/>
      </c>
    </row>
    <row r="279" spans="1:7">
      <c r="A279" s="299"/>
      <c r="B279" s="299"/>
      <c r="C279" s="299" t="s">
        <v>9224</v>
      </c>
      <c r="D279" s="299"/>
      <c r="E279" s="612" t="s">
        <v>9226</v>
      </c>
      <c r="G279" s="322" t="str">
        <f>IF(VALUE(F279)=0,"",VLOOKUP(VALUE(F279),Kohustusühikud!$A$8:$C$906,3,FALSE))</f>
        <v/>
      </c>
    </row>
    <row r="280" spans="1:7">
      <c r="A280" s="299"/>
      <c r="B280" s="299"/>
      <c r="C280" s="299" t="s">
        <v>9227</v>
      </c>
      <c r="D280" s="299"/>
      <c r="E280" s="612" t="s">
        <v>9225</v>
      </c>
      <c r="G280" s="322" t="str">
        <f>IF(VALUE(F280)=0,"",VLOOKUP(VALUE(F280),Kohustusühikud!$A$8:$C$906,3,FALSE))</f>
        <v/>
      </c>
    </row>
    <row r="281" spans="1:7">
      <c r="A281" s="299"/>
      <c r="B281" s="299"/>
      <c r="C281" s="299" t="s">
        <v>10877</v>
      </c>
      <c r="D281" s="299"/>
      <c r="E281" s="612" t="s">
        <v>10872</v>
      </c>
    </row>
    <row r="282" spans="1:7">
      <c r="A282" s="299"/>
      <c r="B282" s="299"/>
      <c r="C282" s="299" t="s">
        <v>10022</v>
      </c>
      <c r="D282" s="299"/>
      <c r="E282" s="612" t="s">
        <v>10023</v>
      </c>
      <c r="G282" s="322" t="str">
        <f>IF(VALUE(F282)=0,"",VLOOKUP(VALUE(F282),Kohustusühikud!$A$8:$C$906,3,FALSE))</f>
        <v/>
      </c>
    </row>
    <row r="283" spans="1:7">
      <c r="A283" s="299"/>
      <c r="B283" s="299"/>
      <c r="C283" s="299" t="s">
        <v>10288</v>
      </c>
      <c r="D283" s="299"/>
      <c r="E283" s="612" t="s">
        <v>10289</v>
      </c>
    </row>
    <row r="284" spans="1:7">
      <c r="A284" s="299"/>
      <c r="B284" s="299"/>
      <c r="C284" s="299"/>
      <c r="D284" s="299"/>
      <c r="E284" s="612" t="s">
        <v>10872</v>
      </c>
    </row>
    <row r="285" spans="1:7">
      <c r="A285" s="299"/>
      <c r="B285" s="299"/>
      <c r="C285" s="299" t="s">
        <v>9228</v>
      </c>
      <c r="D285" s="299"/>
      <c r="E285" s="612" t="s">
        <v>9229</v>
      </c>
      <c r="G285" s="322" t="str">
        <f>IF(VALUE(F285)=0,"",VLOOKUP(VALUE(F285),Kohustusühikud!$A$8:$C$906,3,FALSE))</f>
        <v/>
      </c>
    </row>
    <row r="286" spans="1:7">
      <c r="A286" s="299"/>
      <c r="B286" s="299"/>
      <c r="C286" s="299" t="s">
        <v>3763</v>
      </c>
      <c r="D286" s="299"/>
      <c r="E286" s="612" t="s">
        <v>4897</v>
      </c>
      <c r="G286" s="322" t="str">
        <f>IF(VALUE(F286)=0,"",VLOOKUP(VALUE(F286),Kohustusühikud!$A$8:$C$906,3,FALSE))</f>
        <v/>
      </c>
    </row>
    <row r="287" spans="1:7">
      <c r="A287" s="299"/>
      <c r="B287" s="299" t="s">
        <v>4898</v>
      </c>
      <c r="C287" s="299"/>
      <c r="D287" s="299" t="s">
        <v>5607</v>
      </c>
      <c r="E287" s="612"/>
      <c r="F287" s="607" t="s">
        <v>4086</v>
      </c>
      <c r="G287" s="322" t="str">
        <f>IF(VALUE(F287)=0,"",VLOOKUP(VALUE(F287),Kohustusühikud!$A$8:$C$906,3,FALSE))</f>
        <v>Tulud kultuuri-ja kunstialasest tegevusest</v>
      </c>
    </row>
    <row r="288" spans="1:7">
      <c r="A288" s="299"/>
      <c r="B288" s="299"/>
      <c r="C288" s="299" t="s">
        <v>6447</v>
      </c>
      <c r="D288" s="299"/>
      <c r="E288" s="612" t="s">
        <v>5206</v>
      </c>
      <c r="G288" s="322" t="str">
        <f>IF(VALUE(F288)=0,"",VLOOKUP(VALUE(F288),Kohustusühikud!$A$8:$C$906,3,FALSE))</f>
        <v/>
      </c>
    </row>
    <row r="289" spans="1:7">
      <c r="A289" s="299"/>
      <c r="B289" s="299"/>
      <c r="C289" s="299" t="s">
        <v>2309</v>
      </c>
      <c r="D289" s="299"/>
      <c r="E289" s="612" t="s">
        <v>6446</v>
      </c>
      <c r="G289" s="322" t="str">
        <f>IF(VALUE(F289)=0,"",VLOOKUP(VALUE(F289),Kohustusühikud!$A$8:$C$906,3,FALSE))</f>
        <v/>
      </c>
    </row>
    <row r="290" spans="1:7">
      <c r="A290" s="299"/>
      <c r="B290" s="299"/>
      <c r="C290" s="299" t="s">
        <v>7975</v>
      </c>
      <c r="D290" s="299"/>
      <c r="E290" s="612" t="s">
        <v>7976</v>
      </c>
      <c r="G290" s="322" t="str">
        <f>IF(VALUE(F290)=0,"",VLOOKUP(VALUE(F290),Kohustusühikud!$A$8:$C$906,3,FALSE))</f>
        <v/>
      </c>
    </row>
    <row r="291" spans="1:7">
      <c r="A291" s="299"/>
      <c r="B291" s="299"/>
      <c r="C291" s="299" t="s">
        <v>3534</v>
      </c>
      <c r="D291" s="299"/>
      <c r="E291" s="612" t="s">
        <v>3197</v>
      </c>
      <c r="G291" s="322" t="str">
        <f>IF(VALUE(F291)=0,"",VLOOKUP(VALUE(F291),Kohustusühikud!$A$8:$C$906,3,FALSE))</f>
        <v/>
      </c>
    </row>
    <row r="292" spans="1:7">
      <c r="A292" s="299"/>
      <c r="B292" s="299" t="s">
        <v>1581</v>
      </c>
      <c r="C292" s="299"/>
      <c r="D292" s="299" t="s">
        <v>11511</v>
      </c>
      <c r="E292" s="612"/>
      <c r="F292" s="607" t="s">
        <v>4086</v>
      </c>
      <c r="G292" s="322" t="str">
        <f>IF(VALUE(F292)=0,"",VLOOKUP(VALUE(F292),Kohustusühikud!$A$8:$C$906,3,FALSE))</f>
        <v>Tulud kultuuri-ja kunstialasest tegevusest</v>
      </c>
    </row>
    <row r="293" spans="1:7">
      <c r="A293" s="299"/>
      <c r="B293" s="299"/>
      <c r="C293" s="299" t="s">
        <v>1583</v>
      </c>
      <c r="D293" s="299"/>
      <c r="E293" s="612" t="s">
        <v>1584</v>
      </c>
      <c r="G293" s="322" t="str">
        <f>IF(VALUE(F293)=0,"",VLOOKUP(VALUE(F293),Kohustusühikud!$A$8:$C$906,3,FALSE))</f>
        <v/>
      </c>
    </row>
    <row r="294" spans="1:7">
      <c r="A294" s="299"/>
      <c r="B294" s="299"/>
      <c r="C294" s="299" t="s">
        <v>1585</v>
      </c>
      <c r="D294" s="299"/>
      <c r="E294" s="612" t="s">
        <v>1582</v>
      </c>
      <c r="G294" s="322" t="str">
        <f>IF(VALUE(F294)=0,"",VLOOKUP(VALUE(F294),Kohustusühikud!$A$8:$C$906,3,FALSE))</f>
        <v/>
      </c>
    </row>
    <row r="295" spans="1:7">
      <c r="A295" s="299"/>
      <c r="B295" s="299" t="s">
        <v>11507</v>
      </c>
      <c r="C295" s="299"/>
      <c r="D295" s="299" t="s">
        <v>11510</v>
      </c>
      <c r="E295" s="612"/>
      <c r="F295" s="607" t="s">
        <v>4086</v>
      </c>
      <c r="G295" s="322" t="str">
        <f>IF(VALUE(F295)=0,"",VLOOKUP(VALUE(F295),Kohustusühikud!$A$8:$C$906,3,FALSE))</f>
        <v>Tulud kultuuri-ja kunstialasest tegevusest</v>
      </c>
    </row>
    <row r="296" spans="1:7">
      <c r="A296" s="299"/>
      <c r="B296" s="299"/>
      <c r="C296" s="299" t="s">
        <v>11508</v>
      </c>
      <c r="D296" s="299"/>
      <c r="E296" s="612" t="s">
        <v>11509</v>
      </c>
    </row>
    <row r="297" spans="1:7">
      <c r="A297" s="299"/>
      <c r="B297" s="299"/>
      <c r="C297" s="299" t="s">
        <v>14821</v>
      </c>
      <c r="D297" s="299"/>
      <c r="E297" s="612" t="s">
        <v>11510</v>
      </c>
    </row>
    <row r="298" spans="1:7">
      <c r="A298" s="299"/>
      <c r="B298" s="299" t="s">
        <v>17538</v>
      </c>
      <c r="C298" s="299"/>
      <c r="D298" s="299" t="s">
        <v>17539</v>
      </c>
      <c r="E298" s="612"/>
      <c r="F298" s="607" t="s">
        <v>4086</v>
      </c>
      <c r="G298" s="322" t="str">
        <f>IF(VALUE(F298)=0,"",VLOOKUP(VALUE(F298),Kohustusühikud!$A$8:$C$906,3,FALSE))</f>
        <v>Tulud kultuuri-ja kunstialasest tegevusest</v>
      </c>
    </row>
    <row r="299" spans="1:7">
      <c r="A299" s="299"/>
      <c r="B299" s="299"/>
      <c r="C299" s="299" t="s">
        <v>17540</v>
      </c>
      <c r="D299" s="299"/>
      <c r="E299" s="612" t="s">
        <v>17542</v>
      </c>
    </row>
    <row r="300" spans="1:7">
      <c r="A300" s="299"/>
      <c r="B300" s="299"/>
      <c r="C300" s="299" t="s">
        <v>17541</v>
      </c>
      <c r="D300" s="299"/>
      <c r="E300" s="612" t="s">
        <v>17543</v>
      </c>
    </row>
    <row r="301" spans="1:7">
      <c r="A301" s="299"/>
      <c r="B301" s="299" t="s">
        <v>3198</v>
      </c>
      <c r="C301" s="299"/>
      <c r="D301" s="299" t="s">
        <v>6097</v>
      </c>
      <c r="E301" s="612"/>
      <c r="G301" s="322" t="str">
        <f>IF(VALUE(F301)=0,"",VLOOKUP(VALUE(F301),Kohustusühikud!$A$8:$C$906,3,FALSE))</f>
        <v/>
      </c>
    </row>
    <row r="302" spans="1:7">
      <c r="A302" s="299"/>
      <c r="B302" s="299"/>
      <c r="C302" s="299" t="s">
        <v>14358</v>
      </c>
      <c r="D302" s="299"/>
      <c r="E302" s="612" t="s">
        <v>14359</v>
      </c>
    </row>
    <row r="303" spans="1:7">
      <c r="A303" s="299"/>
      <c r="B303" s="299" t="s">
        <v>4344</v>
      </c>
      <c r="C303" s="299"/>
      <c r="D303" s="299" t="s">
        <v>2463</v>
      </c>
      <c r="E303" s="612"/>
      <c r="G303" s="322" t="str">
        <f>IF(VALUE(F303)=0,"",VLOOKUP(VALUE(F303),Kohustusühikud!$A$8:$C$906,3,FALSE))</f>
        <v/>
      </c>
    </row>
    <row r="304" spans="1:7">
      <c r="A304" s="299"/>
      <c r="B304" s="299" t="s">
        <v>3543</v>
      </c>
      <c r="C304" s="299"/>
      <c r="D304" s="299" t="s">
        <v>1998</v>
      </c>
      <c r="E304" s="612"/>
      <c r="G304" s="322" t="str">
        <f>IF(VALUE(F304)=0,"",VLOOKUP(VALUE(F304),Kohustusühikud!$A$8:$C$906,3,FALSE))</f>
        <v/>
      </c>
    </row>
    <row r="305" spans="1:7">
      <c r="A305" s="299"/>
      <c r="B305" s="299"/>
      <c r="C305" s="299" t="s">
        <v>3535</v>
      </c>
      <c r="D305" s="299"/>
      <c r="E305" s="612" t="s">
        <v>4643</v>
      </c>
      <c r="G305" s="322" t="str">
        <f>IF(VALUE(F305)=0,"",VLOOKUP(VALUE(F305),Kohustusühikud!$A$8:$C$906,3,FALSE))</f>
        <v/>
      </c>
    </row>
    <row r="306" spans="1:7">
      <c r="A306" s="299"/>
      <c r="B306" s="299"/>
      <c r="C306" s="299" t="s">
        <v>3536</v>
      </c>
      <c r="D306" s="299"/>
      <c r="E306" s="612" t="s">
        <v>2073</v>
      </c>
      <c r="G306" s="322" t="str">
        <f>IF(VALUE(F306)=0,"",VLOOKUP(VALUE(F306),Kohustusühikud!$A$8:$C$906,3,FALSE))</f>
        <v/>
      </c>
    </row>
    <row r="307" spans="1:7">
      <c r="A307" s="299"/>
      <c r="B307" s="299"/>
      <c r="C307" s="299" t="s">
        <v>506</v>
      </c>
      <c r="D307" s="299"/>
      <c r="E307" s="612" t="s">
        <v>2074</v>
      </c>
      <c r="G307" s="322" t="str">
        <f>IF(VALUE(F307)=0,"",VLOOKUP(VALUE(F307),Kohustusühikud!$A$8:$C$906,3,FALSE))</f>
        <v/>
      </c>
    </row>
    <row r="308" spans="1:7">
      <c r="A308" s="299"/>
      <c r="B308" s="299"/>
      <c r="C308" s="299"/>
      <c r="D308" s="299"/>
      <c r="E308" s="612"/>
      <c r="G308" s="322" t="str">
        <f>IF(VALUE(F308)=0,"",VLOOKUP(VALUE(F308),Kohustusühikud!$A$8:$C$906,3,FALSE))</f>
        <v/>
      </c>
    </row>
    <row r="309" spans="1:7">
      <c r="A309" s="299"/>
      <c r="B309" s="299"/>
      <c r="C309" s="299"/>
      <c r="D309" s="299"/>
      <c r="E309" s="612"/>
      <c r="G309" s="322" t="str">
        <f>IF(VALUE(F309)=0,"",VLOOKUP(VALUE(F309),Kohustusühikud!$A$8:$C$906,3,FALSE))</f>
        <v/>
      </c>
    </row>
    <row r="310" spans="1:7">
      <c r="A310" s="299" t="s">
        <v>6584</v>
      </c>
      <c r="B310" s="299"/>
      <c r="C310" s="299" t="s">
        <v>1440</v>
      </c>
      <c r="D310" s="299"/>
      <c r="F310" s="607" t="s">
        <v>1441</v>
      </c>
      <c r="G310" s="322" t="str">
        <f>IF(VALUE(F310)=0,"",VLOOKUP(VALUE(F310),Kohustusühikud!$A$8:$C$906,3,FALSE))</f>
        <v>Tulud spordi-ja puhkealasest tegevusest</v>
      </c>
    </row>
    <row r="311" spans="1:7">
      <c r="A311" s="299"/>
      <c r="B311" s="299" t="s">
        <v>1442</v>
      </c>
      <c r="C311" s="299"/>
      <c r="D311" s="299" t="s">
        <v>12942</v>
      </c>
      <c r="E311" s="612"/>
      <c r="G311" s="322" t="str">
        <f>IF(VALUE(F311)=0,"",VLOOKUP(VALUE(F311),Kohustusühikud!$A$8:$C$906,3,FALSE))</f>
        <v/>
      </c>
    </row>
    <row r="312" spans="1:7">
      <c r="A312" s="299"/>
      <c r="B312" s="299" t="s">
        <v>1443</v>
      </c>
      <c r="C312" s="299"/>
      <c r="D312" s="299" t="s">
        <v>2864</v>
      </c>
      <c r="E312" s="612"/>
      <c r="G312" s="322" t="str">
        <f>IF(VALUE(F312)=0,"",VLOOKUP(VALUE(F312),Kohustusühikud!$A$8:$C$906,3,FALSE))</f>
        <v/>
      </c>
    </row>
    <row r="313" spans="1:7">
      <c r="A313" s="299"/>
      <c r="B313" s="299" t="s">
        <v>1643</v>
      </c>
      <c r="C313" s="299"/>
      <c r="D313" s="299" t="s">
        <v>1644</v>
      </c>
      <c r="E313" s="612"/>
      <c r="G313" s="322" t="str">
        <f>IF(VALUE(F313)=0,"",VLOOKUP(VALUE(F313),Kohustusühikud!$A$8:$C$906,3,FALSE))</f>
        <v/>
      </c>
    </row>
    <row r="314" spans="1:7">
      <c r="A314" s="299"/>
      <c r="B314" s="299" t="s">
        <v>5089</v>
      </c>
      <c r="C314" s="299"/>
      <c r="D314" s="1214" t="s">
        <v>1141</v>
      </c>
      <c r="E314" s="1211"/>
      <c r="G314" s="322" t="str">
        <f>IF(VALUE(F314)=0,"",VLOOKUP(VALUE(F314),Kohustusühikud!$A$8:$C$906,3,FALSE))</f>
        <v/>
      </c>
    </row>
    <row r="315" spans="1:7">
      <c r="A315" s="299"/>
      <c r="B315" s="299" t="s">
        <v>19</v>
      </c>
      <c r="C315" s="299"/>
      <c r="D315" s="299" t="s">
        <v>4851</v>
      </c>
      <c r="E315" s="612"/>
      <c r="G315" s="322" t="str">
        <f>IF(VALUE(F315)=0,"",VLOOKUP(VALUE(F315),Kohustusühikud!$A$8:$C$906,3,FALSE))</f>
        <v/>
      </c>
    </row>
    <row r="316" spans="1:7">
      <c r="A316" s="299"/>
      <c r="B316" s="299"/>
      <c r="C316" s="299" t="s">
        <v>507</v>
      </c>
      <c r="D316" s="299"/>
      <c r="E316" s="612" t="s">
        <v>12943</v>
      </c>
      <c r="G316" s="322" t="str">
        <f>IF(VALUE(F316)=0,"",VLOOKUP(VALUE(F316),Kohustusühikud!$A$8:$C$906,3,FALSE))</f>
        <v/>
      </c>
    </row>
    <row r="317" spans="1:7">
      <c r="A317" s="299"/>
      <c r="B317" s="299"/>
      <c r="C317" s="299" t="s">
        <v>9193</v>
      </c>
      <c r="D317" s="299"/>
      <c r="E317" s="612" t="s">
        <v>9195</v>
      </c>
      <c r="G317" s="322" t="str">
        <f>IF(VALUE(F317)=0,"",VLOOKUP(VALUE(F317),Kohustusühikud!$A$8:$C$906,3,FALSE))</f>
        <v/>
      </c>
    </row>
    <row r="318" spans="1:7">
      <c r="A318" s="299"/>
      <c r="B318" s="299"/>
      <c r="C318" s="299" t="s">
        <v>9194</v>
      </c>
      <c r="D318" s="299"/>
      <c r="E318" s="612" t="s">
        <v>9196</v>
      </c>
      <c r="G318" s="322" t="str">
        <f>IF(VALUE(F318)=0,"",VLOOKUP(VALUE(F318),Kohustusühikud!$A$8:$C$906,3,FALSE))</f>
        <v/>
      </c>
    </row>
    <row r="319" spans="1:7">
      <c r="A319" s="299"/>
      <c r="B319" s="299"/>
      <c r="C319" s="299" t="s">
        <v>7852</v>
      </c>
      <c r="D319" s="299"/>
      <c r="E319" s="612" t="s">
        <v>7853</v>
      </c>
      <c r="G319" s="322" t="str">
        <f>IF(VALUE(F319)=0,"",VLOOKUP(VALUE(F319),Kohustusühikud!$A$8:$C$906,3,FALSE))</f>
        <v/>
      </c>
    </row>
    <row r="320" spans="1:7">
      <c r="A320" s="299"/>
      <c r="B320" s="299"/>
      <c r="C320" s="299" t="s">
        <v>8227</v>
      </c>
      <c r="D320" s="299"/>
      <c r="E320" s="612" t="s">
        <v>8228</v>
      </c>
      <c r="G320" s="322" t="str">
        <f>IF(VALUE(F320)=0,"",VLOOKUP(VALUE(F320),Kohustusühikud!$A$8:$C$906,3,FALSE))</f>
        <v/>
      </c>
    </row>
    <row r="321" spans="1:7">
      <c r="A321" s="299"/>
      <c r="B321" s="299"/>
      <c r="C321" s="299" t="s">
        <v>4302</v>
      </c>
      <c r="D321" s="299"/>
      <c r="E321" s="612" t="s">
        <v>6546</v>
      </c>
      <c r="G321" s="322" t="str">
        <f>IF(VALUE(F321)=0,"",VLOOKUP(VALUE(F321),Kohustusühikud!$A$8:$C$906,3,FALSE))</f>
        <v/>
      </c>
    </row>
    <row r="322" spans="1:7">
      <c r="A322" s="299"/>
      <c r="B322" s="299" t="s">
        <v>6547</v>
      </c>
      <c r="C322" s="299"/>
      <c r="D322" s="299" t="s">
        <v>6548</v>
      </c>
      <c r="E322" s="612"/>
      <c r="G322" s="322" t="str">
        <f>IF(VALUE(F322)=0,"",VLOOKUP(VALUE(F322),Kohustusühikud!$A$8:$C$906,3,FALSE))</f>
        <v/>
      </c>
    </row>
    <row r="323" spans="1:7">
      <c r="A323" s="299"/>
      <c r="B323" s="299" t="s">
        <v>7385</v>
      </c>
      <c r="C323" s="299"/>
      <c r="D323" s="299" t="s">
        <v>7386</v>
      </c>
      <c r="E323" s="612"/>
      <c r="G323" s="322" t="str">
        <f>IF(VALUE(F323)=0,"",VLOOKUP(VALUE(F323),Kohustusühikud!$A$8:$C$906,3,FALSE))</f>
        <v/>
      </c>
    </row>
    <row r="324" spans="1:7">
      <c r="A324" s="299"/>
      <c r="B324" s="299" t="s">
        <v>4127</v>
      </c>
      <c r="C324" s="299"/>
      <c r="D324" s="299" t="s">
        <v>6743</v>
      </c>
      <c r="E324" s="612"/>
      <c r="G324" s="322" t="str">
        <f>IF(VALUE(F324)=0,"",VLOOKUP(VALUE(F324),Kohustusühikud!$A$8:$C$906,3,FALSE))</f>
        <v/>
      </c>
    </row>
    <row r="325" spans="1:7">
      <c r="A325" s="299"/>
      <c r="B325" s="299" t="s">
        <v>9239</v>
      </c>
      <c r="C325" s="299"/>
      <c r="D325" s="299" t="s">
        <v>9243</v>
      </c>
      <c r="E325" s="612"/>
      <c r="G325" s="322" t="str">
        <f>IF(VALUE(F325)=0,"",VLOOKUP(VALUE(F325),Kohustusühikud!$A$8:$C$906,3,FALSE))</f>
        <v/>
      </c>
    </row>
    <row r="326" spans="1:7">
      <c r="A326" s="299"/>
      <c r="B326" s="299"/>
      <c r="C326" s="299" t="s">
        <v>9238</v>
      </c>
      <c r="D326" s="299"/>
      <c r="E326" s="612" t="s">
        <v>10811</v>
      </c>
      <c r="G326" s="322" t="str">
        <f>IF(VALUE(F326)=0,"",VLOOKUP(VALUE(F326),Kohustusühikud!$A$8:$C$906,3,FALSE))</f>
        <v/>
      </c>
    </row>
    <row r="327" spans="1:7">
      <c r="A327" s="299"/>
      <c r="B327" s="299"/>
      <c r="C327" s="299" t="s">
        <v>10709</v>
      </c>
      <c r="D327" s="299"/>
      <c r="E327" s="612" t="s">
        <v>10710</v>
      </c>
    </row>
    <row r="328" spans="1:7">
      <c r="A328" s="299"/>
      <c r="B328" s="299"/>
      <c r="C328" s="299" t="s">
        <v>10810</v>
      </c>
      <c r="D328" s="299"/>
      <c r="E328" s="612" t="s">
        <v>10812</v>
      </c>
    </row>
    <row r="329" spans="1:7">
      <c r="A329" s="299"/>
      <c r="B329" s="299" t="s">
        <v>13198</v>
      </c>
      <c r="C329" s="299"/>
      <c r="D329" s="299" t="s">
        <v>13204</v>
      </c>
      <c r="E329" s="612"/>
    </row>
    <row r="330" spans="1:7">
      <c r="A330" s="299"/>
      <c r="B330" s="299"/>
      <c r="C330" s="299" t="s">
        <v>13199</v>
      </c>
      <c r="D330" s="299"/>
      <c r="E330" s="612" t="s">
        <v>13200</v>
      </c>
      <c r="F330" s="607" t="s">
        <v>1441</v>
      </c>
      <c r="G330" s="322" t="str">
        <f>IF(VALUE(F330)=0,"",VLOOKUP(VALUE(F330),Kohustusühikud!$A$8:$C$906,3,FALSE))</f>
        <v>Tulud spordi-ja puhkealasest tegevusest</v>
      </c>
    </row>
    <row r="331" spans="1:7">
      <c r="A331" s="299"/>
      <c r="B331" s="299"/>
      <c r="C331" s="299" t="s">
        <v>14096</v>
      </c>
      <c r="D331" s="299"/>
      <c r="E331" s="612" t="s">
        <v>14095</v>
      </c>
      <c r="F331" s="607" t="s">
        <v>1441</v>
      </c>
      <c r="G331" s="322" t="str">
        <f>IF(VALUE(F331)=0,"",VLOOKUP(VALUE(F331),Kohustusühikud!$A$8:$C$906,3,FALSE))</f>
        <v>Tulud spordi-ja puhkealasest tegevusest</v>
      </c>
    </row>
    <row r="332" spans="1:7">
      <c r="A332" s="299"/>
      <c r="B332" s="299" t="s">
        <v>6744</v>
      </c>
      <c r="C332" s="299"/>
      <c r="D332" s="299" t="s">
        <v>7139</v>
      </c>
      <c r="E332" s="612"/>
      <c r="G332" s="322" t="str">
        <f>IF(VALUE(F332)=0,"",VLOOKUP(VALUE(F332),Kohustusühikud!$A$8:$C$906,3,FALSE))</f>
        <v/>
      </c>
    </row>
    <row r="333" spans="1:7">
      <c r="A333" s="299"/>
      <c r="B333" s="299"/>
      <c r="C333" s="299" t="s">
        <v>4304</v>
      </c>
      <c r="D333" s="299"/>
      <c r="E333" s="612" t="s">
        <v>375</v>
      </c>
      <c r="G333" s="322" t="str">
        <f>IF(VALUE(F333)=0,"",VLOOKUP(VALUE(F333),Kohustusühikud!$A$8:$C$906,3,FALSE))</f>
        <v/>
      </c>
    </row>
    <row r="334" spans="1:7">
      <c r="A334" s="299"/>
      <c r="B334" s="299"/>
      <c r="C334" s="299" t="s">
        <v>4305</v>
      </c>
      <c r="D334" s="299"/>
      <c r="E334" s="612" t="s">
        <v>376</v>
      </c>
      <c r="G334" s="322" t="str">
        <f>IF(VALUE(F334)=0,"",VLOOKUP(VALUE(F334),Kohustusühikud!$A$8:$C$906,3,FALSE))</f>
        <v/>
      </c>
    </row>
    <row r="335" spans="1:7">
      <c r="A335" s="299"/>
      <c r="B335" s="299"/>
      <c r="C335" s="299"/>
      <c r="D335" s="299"/>
      <c r="E335" s="612"/>
      <c r="G335" s="322" t="str">
        <f>IF(VALUE(F335)=0,"",VLOOKUP(VALUE(F335),Kohustusühikud!$A$8:$C$906,3,FALSE))</f>
        <v/>
      </c>
    </row>
    <row r="336" spans="1:7">
      <c r="A336" s="299" t="s">
        <v>2682</v>
      </c>
      <c r="B336" s="299"/>
      <c r="C336" s="299" t="s">
        <v>2683</v>
      </c>
      <c r="D336" s="299"/>
      <c r="E336" s="612"/>
      <c r="F336" s="607" t="s">
        <v>2684</v>
      </c>
      <c r="G336" s="322" t="str">
        <f>IF(VALUE(F336)=0,"",VLOOKUP(VALUE(F336),Kohustusühikud!$A$8:$C$906,3,FALSE))</f>
        <v>Tulud tervishoiust</v>
      </c>
    </row>
    <row r="337" spans="1:7">
      <c r="A337" s="299"/>
      <c r="B337" s="299" t="s">
        <v>4729</v>
      </c>
      <c r="C337" s="299"/>
      <c r="D337" s="299" t="s">
        <v>4730</v>
      </c>
      <c r="E337" s="612"/>
      <c r="G337" s="322" t="str">
        <f>IF(VALUE(F337)=0,"",VLOOKUP(VALUE(F337),Kohustusühikud!$A$8:$C$906,3,FALSE))</f>
        <v/>
      </c>
    </row>
    <row r="338" spans="1:7">
      <c r="A338" s="299"/>
      <c r="B338" s="299" t="s">
        <v>526</v>
      </c>
      <c r="C338" s="299"/>
      <c r="D338" s="299" t="s">
        <v>14060</v>
      </c>
      <c r="E338" s="612"/>
      <c r="G338" s="322" t="str">
        <f>IF(VALUE(F338)=0,"",VLOOKUP(VALUE(F338),Kohustusühikud!$A$8:$C$906,3,FALSE))</f>
        <v/>
      </c>
    </row>
    <row r="339" spans="1:7">
      <c r="A339" s="299"/>
      <c r="B339" s="299" t="s">
        <v>10401</v>
      </c>
      <c r="C339" s="299"/>
      <c r="D339" s="299" t="s">
        <v>14061</v>
      </c>
      <c r="E339" s="612"/>
    </row>
    <row r="340" spans="1:7">
      <c r="A340" s="299"/>
      <c r="B340" s="299" t="s">
        <v>3442</v>
      </c>
      <c r="C340" s="299"/>
      <c r="D340" s="299" t="s">
        <v>3443</v>
      </c>
      <c r="E340" s="612"/>
      <c r="G340" s="322" t="str">
        <f>IF(VALUE(F340)=0,"",VLOOKUP(VALUE(F340),Kohustusühikud!$A$8:$C$906,3,FALSE))</f>
        <v/>
      </c>
    </row>
    <row r="341" spans="1:7">
      <c r="A341" s="299"/>
      <c r="B341" s="299" t="s">
        <v>1791</v>
      </c>
      <c r="C341" s="299"/>
      <c r="D341" s="299" t="s">
        <v>1792</v>
      </c>
      <c r="E341" s="612"/>
      <c r="G341" s="322" t="str">
        <f>IF(VALUE(F341)=0,"",VLOOKUP(VALUE(F341),Kohustusühikud!$A$8:$C$906,3,FALSE))</f>
        <v/>
      </c>
    </row>
    <row r="342" spans="1:7">
      <c r="A342" s="299"/>
      <c r="B342" s="299" t="s">
        <v>13927</v>
      </c>
      <c r="C342" s="299"/>
      <c r="D342" s="299" t="s">
        <v>13928</v>
      </c>
      <c r="E342" s="612"/>
    </row>
    <row r="343" spans="1:7">
      <c r="A343" s="299"/>
      <c r="B343" s="299" t="s">
        <v>15178</v>
      </c>
      <c r="C343" s="299"/>
      <c r="D343" s="299" t="s">
        <v>15179</v>
      </c>
      <c r="E343" s="612"/>
    </row>
    <row r="344" spans="1:7">
      <c r="A344" s="299"/>
      <c r="B344" s="299"/>
      <c r="C344" s="299"/>
      <c r="D344" s="299"/>
      <c r="E344" s="612"/>
      <c r="G344" s="322" t="str">
        <f>IF(VALUE(F344)=0,"",VLOOKUP(VALUE(F344),Kohustusühikud!$A$8:$C$906,3,FALSE))</f>
        <v/>
      </c>
    </row>
    <row r="345" spans="1:7">
      <c r="A345" s="299" t="s">
        <v>4558</v>
      </c>
      <c r="B345" s="299"/>
      <c r="C345" s="299" t="s">
        <v>5182</v>
      </c>
      <c r="D345" s="299"/>
      <c r="E345" s="612"/>
      <c r="F345" s="607" t="s">
        <v>5183</v>
      </c>
      <c r="G345" s="322" t="str">
        <f>IF(VALUE(F345)=0,"",VLOOKUP(VALUE(F345),Kohustusühikud!$A$8:$C$906,3,FALSE))</f>
        <v>Tulud sotsiaalabialasest tegevusest</v>
      </c>
    </row>
    <row r="346" spans="1:7">
      <c r="A346" s="299"/>
      <c r="B346" s="299" t="s">
        <v>5184</v>
      </c>
      <c r="C346" s="299"/>
      <c r="D346" s="299" t="s">
        <v>3532</v>
      </c>
      <c r="E346" s="612"/>
      <c r="G346" s="322" t="str">
        <f>IF(VALUE(F346)=0,"",VLOOKUP(VALUE(F346),Kohustusühikud!$A$8:$C$906,3,FALSE))</f>
        <v/>
      </c>
    </row>
    <row r="347" spans="1:7">
      <c r="A347" s="299"/>
      <c r="B347" s="299" t="s">
        <v>3533</v>
      </c>
      <c r="C347" s="299"/>
      <c r="D347" s="299" t="s">
        <v>2184</v>
      </c>
      <c r="E347" s="612"/>
      <c r="G347" s="322" t="str">
        <f>IF(VALUE(F347)=0,"",VLOOKUP(VALUE(F347),Kohustusühikud!$A$8:$C$906,3,FALSE))</f>
        <v/>
      </c>
    </row>
    <row r="348" spans="1:7">
      <c r="A348" s="299"/>
      <c r="B348" s="299" t="s">
        <v>1325</v>
      </c>
      <c r="C348" s="299"/>
      <c r="D348" s="299" t="s">
        <v>1326</v>
      </c>
      <c r="E348" s="612"/>
      <c r="G348" s="322" t="str">
        <f>IF(VALUE(F348)=0,"",VLOOKUP(VALUE(F348),Kohustusühikud!$A$8:$C$906,3,FALSE))</f>
        <v/>
      </c>
    </row>
    <row r="349" spans="1:7">
      <c r="A349" s="299"/>
      <c r="B349" s="299" t="s">
        <v>4603</v>
      </c>
      <c r="C349" s="299"/>
      <c r="D349" s="299" t="s">
        <v>4604</v>
      </c>
      <c r="E349" s="612"/>
      <c r="G349" s="322" t="str">
        <f>IF(VALUE(F349)=0,"",VLOOKUP(VALUE(F349),Kohustusühikud!$A$8:$C$906,3,FALSE))</f>
        <v/>
      </c>
    </row>
    <row r="350" spans="1:7">
      <c r="A350" s="299"/>
      <c r="B350" s="299" t="s">
        <v>4605</v>
      </c>
      <c r="C350" s="299"/>
      <c r="D350" s="299" t="s">
        <v>4447</v>
      </c>
      <c r="E350" s="612"/>
      <c r="G350" s="322" t="str">
        <f>IF(VALUE(F350)=0,"",VLOOKUP(VALUE(F350),Kohustusühikud!$A$8:$C$906,3,FALSE))</f>
        <v/>
      </c>
    </row>
    <row r="351" spans="1:7">
      <c r="A351" s="299"/>
      <c r="B351" s="299" t="s">
        <v>6878</v>
      </c>
      <c r="C351" s="299"/>
      <c r="D351" s="299" t="s">
        <v>461</v>
      </c>
      <c r="E351" s="612"/>
      <c r="G351" s="322" t="str">
        <f>IF(VALUE(F351)=0,"",VLOOKUP(VALUE(F351),Kohustusühikud!$A$8:$C$906,3,FALSE))</f>
        <v/>
      </c>
    </row>
    <row r="352" spans="1:7">
      <c r="A352" s="299"/>
      <c r="B352" s="299"/>
      <c r="C352" s="299" t="s">
        <v>460</v>
      </c>
      <c r="D352" s="299"/>
      <c r="E352" s="612" t="s">
        <v>6973</v>
      </c>
      <c r="G352" s="322" t="str">
        <f>IF(VALUE(F352)=0,"",VLOOKUP(VALUE(F352),Kohustusühikud!$A$8:$C$906,3,FALSE))</f>
        <v/>
      </c>
    </row>
    <row r="353" spans="1:7">
      <c r="A353" s="299"/>
      <c r="B353" s="299" t="s">
        <v>5323</v>
      </c>
      <c r="C353" s="299"/>
      <c r="D353" s="299" t="s">
        <v>4045</v>
      </c>
      <c r="E353" s="612"/>
      <c r="G353" s="322" t="str">
        <f>IF(VALUE(F353)=0,"",VLOOKUP(VALUE(F353),Kohustusühikud!$A$8:$C$906,3,FALSE))</f>
        <v/>
      </c>
    </row>
    <row r="354" spans="1:7">
      <c r="A354" s="299"/>
      <c r="B354" s="299" t="s">
        <v>4046</v>
      </c>
      <c r="C354" s="299"/>
      <c r="D354" s="299" t="s">
        <v>6893</v>
      </c>
      <c r="E354" s="612"/>
      <c r="G354" s="322" t="str">
        <f>IF(VALUE(F354)=0,"",VLOOKUP(VALUE(F354),Kohustusühikud!$A$8:$C$906,3,FALSE))</f>
        <v/>
      </c>
    </row>
    <row r="355" spans="1:7">
      <c r="A355" s="299"/>
      <c r="B355" s="299" t="s">
        <v>1932</v>
      </c>
      <c r="C355" s="299"/>
      <c r="D355" s="299" t="s">
        <v>2053</v>
      </c>
      <c r="E355" s="612"/>
      <c r="G355" s="322" t="str">
        <f>IF(VALUE(F355)=0,"",VLOOKUP(VALUE(F355),Kohustusühikud!$A$8:$C$906,3,FALSE))</f>
        <v/>
      </c>
    </row>
    <row r="356" spans="1:7">
      <c r="A356" s="299"/>
      <c r="B356" s="299" t="s">
        <v>3691</v>
      </c>
      <c r="C356" s="299"/>
      <c r="D356" s="299" t="s">
        <v>4030</v>
      </c>
      <c r="E356" s="612"/>
      <c r="G356" s="322" t="str">
        <f>IF(VALUE(F356)=0,"",VLOOKUP(VALUE(F356),Kohustusühikud!$A$8:$C$906,3,FALSE))</f>
        <v/>
      </c>
    </row>
    <row r="357" spans="1:7">
      <c r="A357" s="299"/>
      <c r="B357" s="299"/>
      <c r="C357" s="299" t="s">
        <v>833</v>
      </c>
      <c r="D357" s="299" t="s">
        <v>2323</v>
      </c>
      <c r="E357" s="612"/>
      <c r="G357" s="322" t="str">
        <f>IF(VALUE(F357)=0,"",VLOOKUP(VALUE(F357),Kohustusühikud!$A$8:$C$906,3,FALSE))</f>
        <v/>
      </c>
    </row>
    <row r="358" spans="1:7">
      <c r="A358" s="299"/>
      <c r="B358" s="299"/>
      <c r="C358" s="299" t="s">
        <v>2473</v>
      </c>
      <c r="D358" s="299" t="s">
        <v>11177</v>
      </c>
      <c r="E358" s="612"/>
      <c r="G358" s="322" t="str">
        <f>IF(VALUE(F358)=0,"",VLOOKUP(VALUE(F358),Kohustusühikud!$A$8:$C$906,3,FALSE))</f>
        <v/>
      </c>
    </row>
    <row r="359" spans="1:7">
      <c r="A359" s="299"/>
      <c r="B359" s="299"/>
      <c r="C359" s="299" t="s">
        <v>409</v>
      </c>
      <c r="D359" s="299" t="s">
        <v>410</v>
      </c>
      <c r="E359" s="612"/>
      <c r="G359" s="322" t="str">
        <f>IF(VALUE(F359)=0,"",VLOOKUP(VALUE(F359),Kohustusühikud!$A$8:$C$906,3,FALSE))</f>
        <v/>
      </c>
    </row>
    <row r="360" spans="1:7">
      <c r="A360" s="299"/>
      <c r="B360" s="299" t="s">
        <v>6512</v>
      </c>
      <c r="C360" s="299"/>
      <c r="D360" s="299" t="s">
        <v>3412</v>
      </c>
      <c r="E360" s="612"/>
      <c r="G360" s="322" t="str">
        <f>IF(VALUE(F360)=0,"",VLOOKUP(VALUE(F360),Kohustusühikud!$A$8:$C$906,3,FALSE))</f>
        <v/>
      </c>
    </row>
    <row r="361" spans="1:7">
      <c r="A361" s="299"/>
      <c r="B361" s="299" t="s">
        <v>11204</v>
      </c>
      <c r="C361" s="299"/>
      <c r="D361" s="299" t="s">
        <v>11205</v>
      </c>
      <c r="E361" s="612"/>
    </row>
    <row r="362" spans="1:7">
      <c r="A362" s="299"/>
      <c r="B362" s="299"/>
      <c r="C362" s="299" t="s">
        <v>11206</v>
      </c>
      <c r="D362" s="299" t="s">
        <v>11207</v>
      </c>
      <c r="E362" s="612"/>
    </row>
    <row r="363" spans="1:7">
      <c r="A363" s="299"/>
      <c r="B363" s="299"/>
      <c r="C363" s="299" t="s">
        <v>11208</v>
      </c>
      <c r="D363" s="299" t="s">
        <v>11209</v>
      </c>
      <c r="E363" s="612"/>
    </row>
    <row r="364" spans="1:7">
      <c r="A364" s="299"/>
      <c r="B364" s="299" t="s">
        <v>11243</v>
      </c>
      <c r="C364" s="299"/>
      <c r="D364" s="299"/>
      <c r="E364" s="612"/>
      <c r="F364" s="607" t="s">
        <v>5183</v>
      </c>
      <c r="G364" s="322" t="str">
        <f>IF(VALUE(F364)=0,"",VLOOKUP(VALUE(F364),Kohustusühikud!$A$8:$C$906,3,FALSE))</f>
        <v>Tulud sotsiaalabialasest tegevusest</v>
      </c>
    </row>
    <row r="365" spans="1:7">
      <c r="A365" s="299"/>
      <c r="B365" s="299"/>
      <c r="C365" s="299" t="s">
        <v>11242</v>
      </c>
      <c r="D365" s="299" t="s">
        <v>11238</v>
      </c>
      <c r="E365" s="612"/>
    </row>
    <row r="366" spans="1:7">
      <c r="A366" s="299"/>
      <c r="B366" s="299"/>
      <c r="C366" s="299" t="s">
        <v>11328</v>
      </c>
      <c r="D366" s="299" t="s">
        <v>11329</v>
      </c>
      <c r="E366" s="612"/>
    </row>
    <row r="367" spans="1:7">
      <c r="A367" s="299"/>
      <c r="B367" s="299"/>
      <c r="C367" s="299" t="s">
        <v>16481</v>
      </c>
      <c r="D367" s="299" t="s">
        <v>16478</v>
      </c>
      <c r="E367" s="612"/>
    </row>
    <row r="368" spans="1:7">
      <c r="A368" s="299"/>
      <c r="B368" s="299"/>
      <c r="C368" s="299" t="s">
        <v>12692</v>
      </c>
      <c r="D368" s="299" t="s">
        <v>12693</v>
      </c>
      <c r="E368" s="612"/>
    </row>
    <row r="369" spans="1:7">
      <c r="A369" s="299"/>
      <c r="B369" s="299" t="s">
        <v>14571</v>
      </c>
      <c r="C369" s="299"/>
      <c r="E369" s="612"/>
    </row>
    <row r="370" spans="1:7">
      <c r="A370" s="299"/>
      <c r="B370" s="299"/>
      <c r="C370" s="299" t="s">
        <v>14573</v>
      </c>
      <c r="D370" s="299" t="s">
        <v>14572</v>
      </c>
      <c r="E370" s="612"/>
    </row>
    <row r="371" spans="1:7">
      <c r="A371" s="299"/>
      <c r="B371" s="299" t="s">
        <v>16635</v>
      </c>
      <c r="C371" s="299"/>
      <c r="D371" s="299"/>
      <c r="E371" s="612"/>
    </row>
    <row r="372" spans="1:7">
      <c r="A372" s="299"/>
      <c r="B372" s="299"/>
      <c r="C372" s="299" t="s">
        <v>16636</v>
      </c>
      <c r="D372" s="299" t="s">
        <v>16637</v>
      </c>
      <c r="E372" s="612"/>
      <c r="F372" s="607" t="s">
        <v>5183</v>
      </c>
      <c r="G372" s="322" t="str">
        <f>IF(VALUE(F372)=0,"",VLOOKUP(VALUE(F372),Kohustusühikud!$A$8:$C$906,3,FALSE))</f>
        <v>Tulud sotsiaalabialasest tegevusest</v>
      </c>
    </row>
    <row r="373" spans="1:7">
      <c r="A373" s="299"/>
      <c r="B373" s="299" t="s">
        <v>5940</v>
      </c>
      <c r="C373" s="299"/>
      <c r="D373" s="299" t="s">
        <v>1545</v>
      </c>
      <c r="E373" s="612"/>
      <c r="F373" s="607" t="s">
        <v>5183</v>
      </c>
      <c r="G373" s="322" t="str">
        <f>IF(VALUE(F373)=0,"",VLOOKUP(VALUE(F373),Kohustusühikud!$A$8:$C$906,3,FALSE))</f>
        <v>Tulud sotsiaalabialasest tegevusest</v>
      </c>
    </row>
    <row r="374" spans="1:7">
      <c r="A374" s="299"/>
      <c r="B374" s="299" t="s">
        <v>5805</v>
      </c>
      <c r="C374" s="299"/>
      <c r="D374" s="1218" t="s">
        <v>1995</v>
      </c>
      <c r="E374" s="1219"/>
      <c r="G374" s="322" t="str">
        <f>IF(VALUE(F374)=0,"",VLOOKUP(VALUE(F374),Kohustusühikud!$A$8:$C$906,3,FALSE))</f>
        <v/>
      </c>
    </row>
    <row r="375" spans="1:7">
      <c r="A375" s="299"/>
      <c r="B375" s="299"/>
      <c r="C375" s="299" t="s">
        <v>4306</v>
      </c>
      <c r="D375" s="299"/>
      <c r="E375" s="612" t="s">
        <v>5445</v>
      </c>
      <c r="G375" s="322" t="str">
        <f>IF(VALUE(F375)=0,"",VLOOKUP(VALUE(F375),Kohustusühikud!$A$8:$C$906,3,FALSE))</f>
        <v/>
      </c>
    </row>
    <row r="376" spans="1:7">
      <c r="A376" s="299"/>
      <c r="B376" s="299"/>
      <c r="C376" s="299" t="s">
        <v>6580</v>
      </c>
      <c r="D376" s="299"/>
      <c r="E376" s="612" t="s">
        <v>2074</v>
      </c>
      <c r="G376" s="322" t="str">
        <f>IF(VALUE(F376)=0,"",VLOOKUP(VALUE(F376),Kohustusühikud!$A$8:$C$906,3,FALSE))</f>
        <v/>
      </c>
    </row>
    <row r="377" spans="1:7">
      <c r="A377" s="299"/>
      <c r="B377" s="299"/>
      <c r="C377" s="299"/>
      <c r="D377" s="299"/>
      <c r="E377" s="612"/>
      <c r="G377" s="322" t="str">
        <f>IF(VALUE(F377)=0,"",VLOOKUP(VALUE(F377),Kohustusühikud!$A$8:$C$906,3,FALSE))</f>
        <v/>
      </c>
    </row>
    <row r="378" spans="1:7">
      <c r="A378" s="299" t="s">
        <v>5458</v>
      </c>
      <c r="B378" s="299"/>
      <c r="C378" s="299" t="s">
        <v>5292</v>
      </c>
      <c r="D378" s="299"/>
      <c r="G378" s="322" t="str">
        <f>IF(VALUE(F378)=0,"",VLOOKUP(VALUE(F378),Kohustusühikud!$A$8:$C$906,3,FALSE))</f>
        <v/>
      </c>
    </row>
    <row r="379" spans="1:7">
      <c r="A379" s="299"/>
      <c r="B379" s="299" t="s">
        <v>1729</v>
      </c>
      <c r="C379" s="299"/>
      <c r="D379" s="299" t="s">
        <v>1730</v>
      </c>
      <c r="F379" s="607" t="s">
        <v>1853</v>
      </c>
      <c r="G379" s="322" t="str">
        <f>IF(VALUE(F379)=0,"",VLOOKUP(VALUE(F379),Kohustusühikud!$A$8:$C$906,3,FALSE))</f>
        <v>Elamu-ja kommunaaltegevuse tulud</v>
      </c>
    </row>
    <row r="380" spans="1:7">
      <c r="A380" s="299"/>
      <c r="B380" s="299" t="s">
        <v>1854</v>
      </c>
      <c r="C380" s="299"/>
      <c r="D380" s="299" t="s">
        <v>1855</v>
      </c>
      <c r="F380" s="607" t="s">
        <v>1853</v>
      </c>
      <c r="G380" s="322" t="str">
        <f>IF(VALUE(F380)=0,"",VLOOKUP(VALUE(F380),Kohustusühikud!$A$8:$C$906,3,FALSE))</f>
        <v>Elamu-ja kommunaaltegevuse tulud</v>
      </c>
    </row>
    <row r="381" spans="1:7">
      <c r="A381" s="299"/>
      <c r="B381" s="299" t="s">
        <v>4468</v>
      </c>
      <c r="C381" s="299"/>
      <c r="D381" s="299" t="s">
        <v>5718</v>
      </c>
      <c r="F381" s="607" t="s">
        <v>1853</v>
      </c>
      <c r="G381" s="322" t="str">
        <f>IF(VALUE(F381)=0,"",VLOOKUP(VALUE(F381),Kohustusühikud!$A$8:$C$906,3,FALSE))</f>
        <v>Elamu-ja kommunaaltegevuse tulud</v>
      </c>
    </row>
    <row r="382" spans="1:7">
      <c r="A382" s="299"/>
      <c r="B382" s="299" t="s">
        <v>3008</v>
      </c>
      <c r="C382" s="299"/>
      <c r="D382" s="299" t="s">
        <v>6854</v>
      </c>
      <c r="F382" s="607" t="s">
        <v>1853</v>
      </c>
      <c r="G382" s="322" t="str">
        <f>IF(VALUE(F382)=0,"",VLOOKUP(VALUE(F382),Kohustusühikud!$A$8:$C$906,3,FALSE))</f>
        <v>Elamu-ja kommunaaltegevuse tulud</v>
      </c>
    </row>
    <row r="383" spans="1:7">
      <c r="A383" s="299"/>
      <c r="B383" s="299" t="s">
        <v>5842</v>
      </c>
      <c r="C383" s="299"/>
      <c r="D383" s="299" t="s">
        <v>1806</v>
      </c>
      <c r="F383" s="607" t="s">
        <v>1853</v>
      </c>
      <c r="G383" s="322" t="str">
        <f>IF(VALUE(F383)=0,"",VLOOKUP(VALUE(F383),Kohustusühikud!$A$8:$C$906,3,FALSE))</f>
        <v>Elamu-ja kommunaaltegevuse tulud</v>
      </c>
    </row>
    <row r="384" spans="1:7">
      <c r="A384" s="299"/>
      <c r="B384" s="299" t="s">
        <v>2753</v>
      </c>
      <c r="C384" s="299"/>
      <c r="D384" s="299" t="s">
        <v>894</v>
      </c>
      <c r="F384" s="607" t="s">
        <v>895</v>
      </c>
      <c r="G384" s="322" t="str">
        <f>IF(VALUE(F384)=0,"",VLOOKUP(VALUE(F384),Kohustusühikud!$A$8:$C$906,3,FALSE))</f>
        <v>Üür ja rent</v>
      </c>
    </row>
    <row r="385" spans="1:7">
      <c r="A385" s="299"/>
      <c r="B385" s="299" t="s">
        <v>15087</v>
      </c>
      <c r="C385" s="299"/>
      <c r="D385" s="299" t="s">
        <v>15088</v>
      </c>
      <c r="F385" s="607" t="s">
        <v>895</v>
      </c>
      <c r="G385" s="322" t="str">
        <f>IF(VALUE(F385)=0,"",VLOOKUP(VALUE(F385),Kohustusühikud!$A$8:$C$906,3,FALSE))</f>
        <v>Üür ja rent</v>
      </c>
    </row>
    <row r="386" spans="1:7">
      <c r="A386" s="299"/>
      <c r="B386" s="299" t="s">
        <v>4213</v>
      </c>
      <c r="C386" s="299"/>
      <c r="D386" s="299" t="s">
        <v>3778</v>
      </c>
      <c r="F386" s="607" t="s">
        <v>895</v>
      </c>
      <c r="G386" s="322" t="str">
        <f>IF(VALUE(F386)=0,"",VLOOKUP(VALUE(F386),Kohustusühikud!$A$8:$C$906,3,FALSE))</f>
        <v>Üür ja rent</v>
      </c>
    </row>
    <row r="387" spans="1:7">
      <c r="A387" s="299"/>
      <c r="B387" s="299" t="s">
        <v>16291</v>
      </c>
      <c r="C387" s="299"/>
      <c r="D387" s="299" t="s">
        <v>16292</v>
      </c>
      <c r="F387" s="607" t="s">
        <v>895</v>
      </c>
      <c r="G387" s="322" t="str">
        <f>IF(VALUE(F387)=0,"",VLOOKUP(VALUE(F387),Kohustusühikud!$A$8:$C$906,3,FALSE))</f>
        <v>Üür ja rent</v>
      </c>
    </row>
    <row r="388" spans="1:7">
      <c r="A388" s="299"/>
      <c r="B388" s="299" t="s">
        <v>896</v>
      </c>
      <c r="C388" s="299"/>
      <c r="D388" s="299" t="s">
        <v>2178</v>
      </c>
      <c r="F388" s="607" t="s">
        <v>895</v>
      </c>
      <c r="G388" s="322" t="str">
        <f>IF(VALUE(F388)=0,"",VLOOKUP(VALUE(F388),Kohustusühikud!$A$8:$C$906,3,FALSE))</f>
        <v>Üür ja rent</v>
      </c>
    </row>
    <row r="389" spans="1:7">
      <c r="A389" s="299"/>
      <c r="B389" s="299" t="s">
        <v>10236</v>
      </c>
      <c r="C389" s="299"/>
      <c r="D389" s="299" t="s">
        <v>10237</v>
      </c>
      <c r="F389" s="607" t="s">
        <v>895</v>
      </c>
      <c r="G389" s="322" t="str">
        <f>IF(VALUE(F389)=0,"",VLOOKUP(VALUE(F389),Kohustusühikud!$A$8:$C$906,3,FALSE))</f>
        <v>Üür ja rent</v>
      </c>
    </row>
    <row r="390" spans="1:7">
      <c r="A390" s="299"/>
      <c r="B390" s="299" t="s">
        <v>7205</v>
      </c>
      <c r="C390" s="299"/>
      <c r="D390" s="299" t="s">
        <v>6442</v>
      </c>
      <c r="E390" s="612"/>
      <c r="F390" s="607" t="s">
        <v>895</v>
      </c>
      <c r="G390" s="322" t="str">
        <f>IF(VALUE(F390)=0,"",VLOOKUP(VALUE(F390),Kohustusühikud!$A$8:$C$906,3,FALSE))</f>
        <v>Üür ja rent</v>
      </c>
    </row>
    <row r="391" spans="1:7">
      <c r="A391" s="299"/>
      <c r="B391" s="299"/>
      <c r="C391" s="299"/>
      <c r="D391" s="299"/>
      <c r="E391" s="612"/>
      <c r="G391" s="322" t="str">
        <f>IF(VALUE(F391)=0,"",VLOOKUP(VALUE(F391),Kohustusühikud!$A$8:$C$906,3,FALSE))</f>
        <v/>
      </c>
    </row>
    <row r="392" spans="1:7">
      <c r="A392" s="299" t="s">
        <v>3229</v>
      </c>
      <c r="B392" s="299"/>
      <c r="C392" s="299" t="s">
        <v>3391</v>
      </c>
      <c r="D392" s="299"/>
      <c r="E392" s="612"/>
      <c r="F392" s="607" t="s">
        <v>3392</v>
      </c>
      <c r="G392" s="322" t="str">
        <f>IF(VALUE(F392)=0,"",VLOOKUP(VALUE(F392),Kohustusühikud!$A$8:$C$906,3,FALSE))</f>
        <v>Tulud transpordi-ja sidealasest tegevusest</v>
      </c>
    </row>
    <row r="393" spans="1:7">
      <c r="A393" s="299"/>
      <c r="B393" s="299" t="s">
        <v>5519</v>
      </c>
      <c r="C393" s="299"/>
      <c r="D393" s="299" t="s">
        <v>7052</v>
      </c>
      <c r="E393" s="612"/>
      <c r="G393" s="322" t="str">
        <f>IF(VALUE(F393)=0,"",VLOOKUP(VALUE(F393),Kohustusühikud!$A$8:$C$906,3,FALSE))</f>
        <v/>
      </c>
    </row>
    <row r="394" spans="1:7">
      <c r="A394" s="299"/>
      <c r="B394" s="299" t="s">
        <v>1294</v>
      </c>
      <c r="C394" s="299"/>
      <c r="D394" s="299" t="s">
        <v>6745</v>
      </c>
      <c r="E394" s="612"/>
      <c r="G394" s="322" t="str">
        <f>IF(VALUE(F394)=0,"",VLOOKUP(VALUE(F394),Kohustusühikud!$A$8:$C$906,3,FALSE))</f>
        <v/>
      </c>
    </row>
    <row r="395" spans="1:7">
      <c r="A395" s="299"/>
      <c r="B395" s="299"/>
      <c r="C395" s="299"/>
      <c r="D395" s="299"/>
      <c r="E395" s="612"/>
      <c r="G395" s="322" t="str">
        <f>IF(VALUE(F395)=0,"",VLOOKUP(VALUE(F395),Kohustusühikud!$A$8:$C$906,3,FALSE))</f>
        <v/>
      </c>
    </row>
    <row r="396" spans="1:7">
      <c r="A396" s="299" t="s">
        <v>5576</v>
      </c>
      <c r="B396" s="299"/>
      <c r="C396" s="299" t="s">
        <v>5574</v>
      </c>
      <c r="D396" s="299"/>
      <c r="E396" s="612"/>
      <c r="F396" s="607" t="s">
        <v>3392</v>
      </c>
      <c r="G396" s="322" t="str">
        <f>IF(VALUE(F396)=0,"",VLOOKUP(VALUE(F396),Kohustusühikud!$A$8:$C$906,3,FALSE))</f>
        <v>Tulud transpordi-ja sidealasest tegevusest</v>
      </c>
    </row>
    <row r="397" spans="1:7">
      <c r="A397" s="299"/>
      <c r="B397" s="299" t="s">
        <v>2924</v>
      </c>
      <c r="C397" s="299"/>
      <c r="D397" s="299" t="s">
        <v>5575</v>
      </c>
      <c r="E397" s="612"/>
      <c r="G397" s="322" t="str">
        <f>IF(VALUE(F397)=0,"",VLOOKUP(VALUE(F397),Kohustusühikud!$A$8:$C$906,3,FALSE))</f>
        <v/>
      </c>
    </row>
    <row r="398" spans="1:7">
      <c r="A398" s="299"/>
      <c r="B398" s="299"/>
      <c r="C398" s="299"/>
      <c r="D398" s="299"/>
      <c r="E398" s="612"/>
    </row>
    <row r="399" spans="1:7">
      <c r="A399" s="300" t="s">
        <v>11634</v>
      </c>
      <c r="C399" s="299" t="s">
        <v>10162</v>
      </c>
      <c r="D399" s="299"/>
      <c r="E399" s="612"/>
      <c r="F399" s="607" t="s">
        <v>3392</v>
      </c>
      <c r="G399" s="322" t="str">
        <f>IF(VALUE(F399)=0,"",VLOOKUP(VALUE(F399),Kohustusühikud!$A$8:$C$906,3,FALSE))</f>
        <v>Tulud transpordi-ja sidealasest tegevusest</v>
      </c>
    </row>
    <row r="400" spans="1:7">
      <c r="B400" s="300" t="s">
        <v>11635</v>
      </c>
      <c r="C400" s="299"/>
      <c r="D400" s="299" t="s">
        <v>10161</v>
      </c>
      <c r="E400" s="612"/>
    </row>
    <row r="401" spans="1:7">
      <c r="A401" s="299"/>
      <c r="B401" s="299"/>
      <c r="C401" s="299"/>
      <c r="D401" s="299"/>
      <c r="E401" s="612"/>
    </row>
    <row r="402" spans="1:7">
      <c r="A402" s="299" t="s">
        <v>11082</v>
      </c>
      <c r="B402" s="299"/>
      <c r="C402" s="299" t="s">
        <v>11080</v>
      </c>
      <c r="D402" s="299"/>
      <c r="E402" s="612"/>
      <c r="F402" s="607" t="s">
        <v>3392</v>
      </c>
      <c r="G402" s="322" t="str">
        <f>IF(VALUE(F402)=0,"",VLOOKUP(VALUE(F402),Kohustusühikud!$A$8:$C$906,3,FALSE))</f>
        <v>Tulud transpordi-ja sidealasest tegevusest</v>
      </c>
    </row>
    <row r="403" spans="1:7">
      <c r="A403" s="299"/>
      <c r="B403" s="299" t="s">
        <v>11083</v>
      </c>
      <c r="C403" s="299"/>
      <c r="D403" s="299" t="s">
        <v>11081</v>
      </c>
      <c r="E403" s="612"/>
      <c r="G403" s="322" t="str">
        <f>IF(VALUE(F403)=0,"",VLOOKUP(VALUE(F403),Kohustusühikud!$A$8:$C$906,3,FALSE))</f>
        <v/>
      </c>
    </row>
    <row r="404" spans="1:7">
      <c r="A404" s="299"/>
      <c r="B404" s="299"/>
      <c r="C404" s="299"/>
      <c r="D404" s="299"/>
      <c r="E404" s="612"/>
    </row>
    <row r="405" spans="1:7">
      <c r="A405" s="299" t="s">
        <v>4756</v>
      </c>
      <c r="B405" s="299"/>
      <c r="C405" s="299" t="s">
        <v>2289</v>
      </c>
      <c r="D405" s="299"/>
      <c r="E405" s="612"/>
      <c r="F405" s="607" t="s">
        <v>1049</v>
      </c>
      <c r="G405" s="322" t="str">
        <f>IF(VALUE(F405)=0,"",VLOOKUP(VALUE(F405),Kohustusühikud!$A$8:$C$906,3,FALSE))</f>
        <v>Õiguste müük</v>
      </c>
    </row>
    <row r="406" spans="1:7">
      <c r="A406" s="299"/>
      <c r="B406" s="299" t="s">
        <v>2290</v>
      </c>
      <c r="C406" s="299"/>
      <c r="D406" s="299" t="s">
        <v>2291</v>
      </c>
      <c r="E406" s="612"/>
      <c r="G406" s="322" t="str">
        <f>IF(VALUE(F406)=0,"",VLOOKUP(VALUE(F406),Kohustusühikud!$A$8:$C$906,3,FALSE))</f>
        <v/>
      </c>
    </row>
    <row r="407" spans="1:7">
      <c r="A407" s="299"/>
      <c r="B407" s="299"/>
      <c r="C407" s="299"/>
      <c r="D407" s="299"/>
      <c r="E407" s="612"/>
      <c r="G407" s="322" t="str">
        <f>IF(VALUE(F407)=0,"",VLOOKUP(VALUE(F407),Kohustusühikud!$A$8:$C$906,3,FALSE))</f>
        <v/>
      </c>
    </row>
    <row r="408" spans="1:7">
      <c r="A408" s="299" t="s">
        <v>3041</v>
      </c>
      <c r="B408" s="299"/>
      <c r="C408" s="299" t="s">
        <v>3042</v>
      </c>
      <c r="D408" s="299"/>
      <c r="E408" s="612"/>
      <c r="F408" s="607" t="s">
        <v>6220</v>
      </c>
      <c r="G408" s="322" t="str">
        <f>IF(VALUE(F408)=0,"",VLOOKUP(VALUE(F408),Kohustusühikud!$A$8:$C$906,3,FALSE))</f>
        <v>Muu toodete ja teenuste müük</v>
      </c>
    </row>
    <row r="409" spans="1:7">
      <c r="A409" s="299"/>
      <c r="B409" s="299" t="s">
        <v>1197</v>
      </c>
      <c r="C409" s="299"/>
      <c r="D409" s="299" t="s">
        <v>4103</v>
      </c>
      <c r="E409" s="612"/>
      <c r="G409" s="322" t="str">
        <f>IF(VALUE(F409)=0,"",VLOOKUP(VALUE(F409),Kohustusühikud!$A$8:$C$906,3,FALSE))</f>
        <v/>
      </c>
    </row>
    <row r="410" spans="1:7">
      <c r="A410" s="299"/>
      <c r="B410" s="299"/>
      <c r="C410" s="299"/>
      <c r="D410" s="299"/>
      <c r="E410" s="612"/>
      <c r="G410" s="322" t="str">
        <f>IF(VALUE(F410)=0,"",VLOOKUP(VALUE(F410),Kohustusühikud!$A$8:$C$906,3,FALSE))</f>
        <v/>
      </c>
    </row>
    <row r="411" spans="1:7">
      <c r="A411" s="299" t="s">
        <v>4104</v>
      </c>
      <c r="B411" s="299"/>
      <c r="C411" s="299" t="s">
        <v>5623</v>
      </c>
      <c r="D411" s="299"/>
      <c r="E411" s="612"/>
      <c r="F411" s="607" t="s">
        <v>1049</v>
      </c>
      <c r="G411" s="322" t="str">
        <f>IF(VALUE(F411)=0,"",VLOOKUP(VALUE(F411),Kohustusühikud!$A$8:$C$906,3,FALSE))</f>
        <v>Õiguste müük</v>
      </c>
    </row>
    <row r="412" spans="1:7">
      <c r="A412" s="299"/>
      <c r="B412" s="299" t="s">
        <v>5624</v>
      </c>
      <c r="C412" s="299"/>
      <c r="D412" s="299" t="s">
        <v>4571</v>
      </c>
      <c r="E412" s="612"/>
      <c r="G412" s="322" t="str">
        <f>IF(VALUE(F412)=0,"",VLOOKUP(VALUE(F412),Kohustusühikud!$A$8:$C$906,3,FALSE))</f>
        <v/>
      </c>
    </row>
    <row r="413" spans="1:7">
      <c r="A413" s="299"/>
      <c r="B413" s="299"/>
      <c r="C413" s="299"/>
      <c r="D413" s="299"/>
      <c r="E413" s="612"/>
      <c r="G413" s="322" t="str">
        <f>IF(VALUE(F413)=0,"",VLOOKUP(VALUE(F413),Kohustusühikud!$A$8:$C$906,3,FALSE))</f>
        <v/>
      </c>
    </row>
    <row r="414" spans="1:7">
      <c r="A414" s="299" t="s">
        <v>4572</v>
      </c>
      <c r="B414" s="299"/>
      <c r="C414" s="299" t="s">
        <v>6570</v>
      </c>
      <c r="D414" s="299"/>
      <c r="E414" s="612"/>
      <c r="F414" s="607" t="s">
        <v>1049</v>
      </c>
      <c r="G414" s="322" t="str">
        <f>IF(VALUE(F414)=0,"",VLOOKUP(VALUE(F414),Kohustusühikud!$A$8:$C$906,3,FALSE))</f>
        <v>Õiguste müük</v>
      </c>
    </row>
    <row r="415" spans="1:7">
      <c r="A415" s="299"/>
      <c r="B415" s="299" t="s">
        <v>6571</v>
      </c>
      <c r="C415" s="299"/>
      <c r="D415" s="299" t="s">
        <v>5816</v>
      </c>
      <c r="E415" s="612"/>
      <c r="G415" s="322" t="str">
        <f>IF(VALUE(F415)=0,"",VLOOKUP(VALUE(F415),Kohustusühikud!$A$8:$C$906,3,FALSE))</f>
        <v/>
      </c>
    </row>
    <row r="416" spans="1:7">
      <c r="A416" s="299"/>
      <c r="B416" s="299"/>
      <c r="C416" s="299"/>
      <c r="D416" s="299"/>
      <c r="E416" s="612"/>
      <c r="G416" s="322" t="str">
        <f>IF(VALUE(F416)=0,"",VLOOKUP(VALUE(F416),Kohustusühikud!$A$8:$C$906,3,FALSE))</f>
        <v/>
      </c>
    </row>
    <row r="417" spans="1:7">
      <c r="A417" s="299" t="s">
        <v>2382</v>
      </c>
      <c r="B417" s="299"/>
      <c r="C417" s="299" t="s">
        <v>3030</v>
      </c>
      <c r="D417" s="299"/>
      <c r="E417" s="612"/>
      <c r="F417" s="607" t="s">
        <v>1049</v>
      </c>
      <c r="G417" s="322" t="str">
        <f>IF(VALUE(F417)=0,"",VLOOKUP(VALUE(F417),Kohustusühikud!$A$8:$C$906,3,FALSE))</f>
        <v>Õiguste müük</v>
      </c>
    </row>
    <row r="418" spans="1:7">
      <c r="A418" s="299"/>
      <c r="B418" s="299" t="s">
        <v>3031</v>
      </c>
      <c r="C418" s="299"/>
      <c r="D418" s="299" t="s">
        <v>4744</v>
      </c>
      <c r="E418" s="612"/>
      <c r="G418" s="322" t="str">
        <f>IF(VALUE(F418)=0,"",VLOOKUP(VALUE(F418),Kohustusühikud!$A$8:$C$906,3,FALSE))</f>
        <v/>
      </c>
    </row>
    <row r="419" spans="1:7">
      <c r="A419" s="299"/>
      <c r="B419" s="299" t="s">
        <v>4652</v>
      </c>
      <c r="C419" s="299"/>
      <c r="D419" s="299" t="s">
        <v>1510</v>
      </c>
      <c r="E419" s="612"/>
      <c r="G419" s="322" t="str">
        <f>IF(VALUE(F419)=0,"",VLOOKUP(VALUE(F419),Kohustusühikud!$A$8:$C$906,3,FALSE))</f>
        <v/>
      </c>
    </row>
    <row r="420" spans="1:7">
      <c r="A420" s="299"/>
      <c r="B420" s="299"/>
      <c r="C420" s="299"/>
      <c r="D420" s="299"/>
      <c r="E420" s="612"/>
      <c r="G420" s="322" t="str">
        <f>IF(VALUE(F420)=0,"",VLOOKUP(VALUE(F420),Kohustusühikud!$A$8:$C$906,3,FALSE))</f>
        <v/>
      </c>
    </row>
    <row r="421" spans="1:7">
      <c r="A421" s="299" t="s">
        <v>5871</v>
      </c>
      <c r="B421" s="299"/>
      <c r="C421" s="299" t="s">
        <v>5872</v>
      </c>
      <c r="D421" s="299"/>
      <c r="E421" s="612"/>
      <c r="G421" s="322" t="str">
        <f>IF(VALUE(F421)=0,"",VLOOKUP(VALUE(F421),Kohustusühikud!$A$8:$C$906,3,FALSE))</f>
        <v/>
      </c>
    </row>
    <row r="422" spans="1:7">
      <c r="A422" s="299"/>
      <c r="B422" s="299" t="s">
        <v>5873</v>
      </c>
      <c r="C422" s="299"/>
      <c r="D422" s="299" t="s">
        <v>5874</v>
      </c>
      <c r="E422" s="612"/>
      <c r="F422" s="607" t="s">
        <v>1049</v>
      </c>
      <c r="G422" s="322" t="str">
        <f>IF(VALUE(F422)=0,"",VLOOKUP(VALUE(F422),Kohustusühikud!$A$8:$C$906,3,FALSE))</f>
        <v>Õiguste müük</v>
      </c>
    </row>
    <row r="423" spans="1:7">
      <c r="A423" s="299"/>
      <c r="B423" s="299" t="s">
        <v>3972</v>
      </c>
      <c r="C423" s="299"/>
      <c r="D423" s="299" t="s">
        <v>3973</v>
      </c>
      <c r="E423" s="612"/>
      <c r="F423" s="607" t="s">
        <v>3974</v>
      </c>
      <c r="G423" s="322" t="str">
        <f>IF(VALUE(F423)=0,"",VLOOKUP(VALUE(F423),Kohustusühikud!$A$8:$C$906,3,FALSE))</f>
        <v>Tulud üldvalitsemisest</v>
      </c>
    </row>
    <row r="424" spans="1:7">
      <c r="A424" s="299"/>
      <c r="B424" s="299" t="s">
        <v>4485</v>
      </c>
      <c r="C424" s="299"/>
      <c r="D424" s="299" t="s">
        <v>5529</v>
      </c>
      <c r="E424" s="612"/>
      <c r="F424" s="607" t="s">
        <v>3974</v>
      </c>
      <c r="G424" s="322" t="str">
        <f>IF(VALUE(F424)=0,"",VLOOKUP(VALUE(F424),Kohustusühikud!$A$8:$C$906,3,FALSE))</f>
        <v>Tulud üldvalitsemisest</v>
      </c>
    </row>
    <row r="425" spans="1:7">
      <c r="A425" s="299"/>
      <c r="B425" s="299" t="s">
        <v>1220</v>
      </c>
      <c r="C425" s="299"/>
      <c r="D425" s="299" t="s">
        <v>4561</v>
      </c>
      <c r="E425" s="755"/>
      <c r="F425" s="607" t="s">
        <v>3974</v>
      </c>
      <c r="G425" s="322" t="str">
        <f>IF(VALUE(F425)=0,"",VLOOKUP(VALUE(F425),Kohustusühikud!$A$8:$C$906,3,FALSE))</f>
        <v>Tulud üldvalitsemisest</v>
      </c>
    </row>
    <row r="426" spans="1:7">
      <c r="A426" s="299"/>
      <c r="B426" s="299" t="s">
        <v>3657</v>
      </c>
      <c r="C426" s="299"/>
      <c r="D426" s="299" t="s">
        <v>3658</v>
      </c>
      <c r="E426" s="755"/>
      <c r="F426" s="607" t="s">
        <v>6220</v>
      </c>
      <c r="G426" s="322" t="str">
        <f>IF(VALUE(F426)=0,"",VLOOKUP(VALUE(F426),Kohustusühikud!$A$8:$C$906,3,FALSE))</f>
        <v>Muu toodete ja teenuste müük</v>
      </c>
    </row>
    <row r="427" spans="1:7">
      <c r="A427" s="299"/>
      <c r="B427" s="299"/>
      <c r="C427" s="299" t="s">
        <v>7283</v>
      </c>
      <c r="D427" s="299"/>
      <c r="E427" s="612" t="s">
        <v>7286</v>
      </c>
      <c r="F427" s="322"/>
      <c r="G427" s="322" t="str">
        <f>IF(VALUE(F427)=0,"",VLOOKUP(VALUE(F427),Kohustusühikud!$A$8:$C$906,3,FALSE))</f>
        <v/>
      </c>
    </row>
    <row r="428" spans="1:7">
      <c r="A428" s="299"/>
      <c r="B428" s="299"/>
      <c r="C428" s="299" t="s">
        <v>7284</v>
      </c>
      <c r="D428" s="299"/>
      <c r="E428" s="612" t="s">
        <v>7287</v>
      </c>
      <c r="F428" s="322"/>
      <c r="G428" s="322" t="str">
        <f>IF(VALUE(F428)=0,"",VLOOKUP(VALUE(F428),Kohustusühikud!$A$8:$C$906,3,FALSE))</f>
        <v/>
      </c>
    </row>
    <row r="429" spans="1:7">
      <c r="A429" s="299"/>
      <c r="B429" s="299"/>
      <c r="C429" s="299" t="s">
        <v>12907</v>
      </c>
      <c r="D429" s="299"/>
      <c r="E429" s="612" t="s">
        <v>12908</v>
      </c>
      <c r="F429" s="322"/>
    </row>
    <row r="430" spans="1:7">
      <c r="A430" s="299"/>
      <c r="B430" s="299"/>
      <c r="C430" s="299" t="s">
        <v>7285</v>
      </c>
      <c r="D430" s="299"/>
      <c r="E430" s="612" t="s">
        <v>3054</v>
      </c>
      <c r="F430" s="322"/>
      <c r="G430" s="322" t="str">
        <f>IF(VALUE(F430)=0,"",VLOOKUP(VALUE(F430),Kohustusühikud!$A$8:$C$906,3,FALSE))</f>
        <v/>
      </c>
    </row>
    <row r="431" spans="1:7">
      <c r="A431" s="299"/>
      <c r="B431" s="299" t="s">
        <v>4562</v>
      </c>
      <c r="C431" s="299"/>
      <c r="D431" s="299" t="s">
        <v>6219</v>
      </c>
      <c r="E431" s="612"/>
      <c r="G431" s="322" t="str">
        <f>IF(VALUE(F431)=0,"",VLOOKUP(VALUE(F431),Kohustusühikud!$A$8:$C$906,3,FALSE))</f>
        <v/>
      </c>
    </row>
    <row r="432" spans="1:7">
      <c r="A432" s="299"/>
      <c r="B432" s="299"/>
      <c r="C432" s="299" t="s">
        <v>6581</v>
      </c>
      <c r="D432" s="299"/>
      <c r="E432" s="612" t="s">
        <v>4981</v>
      </c>
      <c r="F432" s="607" t="s">
        <v>6220</v>
      </c>
      <c r="G432" s="322" t="str">
        <f>IF(VALUE(F432)=0,"",VLOOKUP(VALUE(F432),Kohustusühikud!$A$8:$C$906,3,FALSE))</f>
        <v>Muu toodete ja teenuste müük</v>
      </c>
    </row>
    <row r="433" spans="1:7">
      <c r="A433" s="299"/>
      <c r="B433" s="299"/>
      <c r="C433" s="299" t="s">
        <v>6582</v>
      </c>
      <c r="D433" s="299"/>
      <c r="E433" s="612" t="s">
        <v>109</v>
      </c>
      <c r="F433" s="607" t="s">
        <v>6220</v>
      </c>
      <c r="G433" s="322" t="str">
        <f>IF(VALUE(F433)=0,"",VLOOKUP(VALUE(F433),Kohustusühikud!$A$8:$C$906,3,FALSE))</f>
        <v>Muu toodete ja teenuste müük</v>
      </c>
    </row>
    <row r="434" spans="1:7">
      <c r="A434" s="299"/>
      <c r="B434" s="299"/>
      <c r="C434" s="299" t="s">
        <v>6583</v>
      </c>
      <c r="D434" s="299"/>
      <c r="E434" s="612" t="s">
        <v>110</v>
      </c>
      <c r="F434" s="607" t="s">
        <v>6220</v>
      </c>
      <c r="G434" s="322" t="str">
        <f>IF(VALUE(F434)=0,"",VLOOKUP(VALUE(F434),Kohustusühikud!$A$8:$C$906,3,FALSE))</f>
        <v>Muu toodete ja teenuste müük</v>
      </c>
    </row>
    <row r="435" spans="1:7">
      <c r="A435" s="299"/>
      <c r="B435" s="299"/>
      <c r="C435" s="299" t="s">
        <v>4538</v>
      </c>
      <c r="D435" s="299"/>
      <c r="E435" s="612" t="s">
        <v>5026</v>
      </c>
      <c r="F435" s="607" t="s">
        <v>6220</v>
      </c>
      <c r="G435" s="322" t="str">
        <f>IF(VALUE(F435)=0,"",VLOOKUP(VALUE(F435),Kohustusühikud!$A$8:$C$906,3,FALSE))</f>
        <v>Muu toodete ja teenuste müük</v>
      </c>
    </row>
    <row r="436" spans="1:7">
      <c r="A436" s="299"/>
      <c r="C436" s="299" t="s">
        <v>5027</v>
      </c>
      <c r="D436" s="299" t="s">
        <v>1773</v>
      </c>
      <c r="F436" s="607" t="s">
        <v>6220</v>
      </c>
      <c r="G436" s="322" t="str">
        <f>IF(VALUE(F436)=0,"",VLOOKUP(VALUE(F436),Kohustusühikud!$A$8:$C$906,3,FALSE))</f>
        <v>Muu toodete ja teenuste müük</v>
      </c>
    </row>
    <row r="437" spans="1:7">
      <c r="A437" s="299"/>
      <c r="B437" s="299" t="s">
        <v>1774</v>
      </c>
      <c r="C437" s="299"/>
      <c r="D437" s="1214" t="s">
        <v>1058</v>
      </c>
      <c r="E437" s="1214"/>
      <c r="F437" s="607" t="s">
        <v>3974</v>
      </c>
      <c r="G437" s="322" t="str">
        <f>IF(VALUE(F437)=0,"",VLOOKUP(VALUE(F437),Kohustusühikud!$A$8:$C$906,3,FALSE))</f>
        <v>Tulud üldvalitsemisest</v>
      </c>
    </row>
    <row r="438" spans="1:7">
      <c r="A438" s="299"/>
      <c r="B438" s="299" t="s">
        <v>6825</v>
      </c>
      <c r="C438" s="299"/>
      <c r="D438" s="1214" t="s">
        <v>6826</v>
      </c>
      <c r="E438" s="1211"/>
      <c r="F438" s="607" t="s">
        <v>3392</v>
      </c>
      <c r="G438" s="322" t="str">
        <f>IF(VALUE(F438)=0,"",VLOOKUP(VALUE(F438),Kohustusühikud!$A$8:$C$906,3,FALSE))</f>
        <v>Tulud transpordi-ja sidealasest tegevusest</v>
      </c>
    </row>
    <row r="439" spans="1:7">
      <c r="A439" s="299"/>
      <c r="B439" s="299"/>
      <c r="C439" s="299"/>
      <c r="D439" s="299"/>
      <c r="E439" s="612"/>
      <c r="G439" s="322" t="str">
        <f>IF(VALUE(F439)=0,"",VLOOKUP(VALUE(F439),Kohustusühikud!$A$8:$C$906,3,FALSE))</f>
        <v/>
      </c>
    </row>
    <row r="440" spans="1:7">
      <c r="A440" s="299" t="s">
        <v>1059</v>
      </c>
      <c r="B440" s="925"/>
      <c r="C440" s="925" t="s">
        <v>1060</v>
      </c>
      <c r="D440" s="925"/>
      <c r="E440" s="684"/>
      <c r="F440" s="926"/>
      <c r="G440" s="927"/>
    </row>
    <row r="441" spans="1:7">
      <c r="A441" s="299"/>
      <c r="B441" s="925" t="s">
        <v>1061</v>
      </c>
      <c r="C441" s="925"/>
      <c r="D441" s="925" t="s">
        <v>5776</v>
      </c>
      <c r="E441" s="684"/>
      <c r="F441" s="926"/>
      <c r="G441" s="927" t="str">
        <f>IF(VALUE(F441)=0,"",VLOOKUP(VALUE(F441),Kohustusühikud!$A$8:$C$906,3,FALSE))</f>
        <v/>
      </c>
    </row>
    <row r="442" spans="1:7">
      <c r="A442" s="299"/>
      <c r="B442" s="925"/>
      <c r="C442" s="925" t="s">
        <v>6396</v>
      </c>
      <c r="D442" s="925"/>
      <c r="E442" s="684" t="s">
        <v>14058</v>
      </c>
      <c r="F442" s="926" t="s">
        <v>8569</v>
      </c>
      <c r="G442" s="927" t="str">
        <f>IF(VALUE(F442)=0,"",VLOOKUP(VALUE(F442),Kohustusühikud!$A$8:$C$906,3,FALSE))</f>
        <v>Kasum/kahjum varude müügist</v>
      </c>
    </row>
    <row r="443" spans="1:7">
      <c r="A443" s="299"/>
      <c r="B443" s="925"/>
      <c r="C443" s="925" t="s">
        <v>6397</v>
      </c>
      <c r="D443" s="925"/>
      <c r="E443" s="684" t="s">
        <v>14059</v>
      </c>
      <c r="F443" s="926" t="s">
        <v>8569</v>
      </c>
      <c r="G443" s="927" t="str">
        <f>IF(VALUE(F443)=0,"",VLOOKUP(VALUE(F443),Kohustusühikud!$A$8:$C$906,3,FALSE))</f>
        <v>Kasum/kahjum varude müügist</v>
      </c>
    </row>
    <row r="444" spans="1:7">
      <c r="A444" s="299"/>
      <c r="B444" s="925" t="s">
        <v>4049</v>
      </c>
      <c r="C444" s="761"/>
      <c r="D444" s="925" t="s">
        <v>4238</v>
      </c>
      <c r="E444" s="684"/>
      <c r="F444" s="926"/>
      <c r="G444" s="927" t="str">
        <f>IF(VALUE(F444)=0,"",VLOOKUP(VALUE(F444),Kohustusühikud!$A$8:$C$906,3,FALSE))</f>
        <v/>
      </c>
    </row>
    <row r="445" spans="1:7">
      <c r="A445" s="299"/>
      <c r="B445" s="925" t="s">
        <v>13679</v>
      </c>
      <c r="C445" s="761"/>
      <c r="D445" s="925" t="s">
        <v>13681</v>
      </c>
      <c r="E445" s="684"/>
      <c r="F445" s="926"/>
      <c r="G445" s="927"/>
    </row>
    <row r="446" spans="1:7">
      <c r="A446" s="299"/>
      <c r="B446" s="925"/>
      <c r="C446" s="925" t="s">
        <v>13678</v>
      </c>
      <c r="D446" s="927"/>
      <c r="E446" s="684" t="s">
        <v>13682</v>
      </c>
      <c r="F446" s="926" t="s">
        <v>8569</v>
      </c>
      <c r="G446" s="927" t="str">
        <f>IF(VALUE(F446)=0,"",VLOOKUP(VALUE(F446),Kohustusühikud!$A$8:$C$906,3,FALSE))</f>
        <v>Kasum/kahjum varude müügist</v>
      </c>
    </row>
    <row r="447" spans="1:7">
      <c r="A447" s="299"/>
      <c r="B447" s="925"/>
      <c r="C447" s="761" t="s">
        <v>13680</v>
      </c>
      <c r="D447" s="925"/>
      <c r="E447" s="684" t="s">
        <v>13683</v>
      </c>
      <c r="F447" s="926" t="s">
        <v>8569</v>
      </c>
      <c r="G447" s="927" t="str">
        <f>IF(VALUE(F447)=0,"",VLOOKUP(VALUE(F447),Kohustusühikud!$A$8:$C$906,3,FALSE))</f>
        <v>Kasum/kahjum varude müügist</v>
      </c>
    </row>
    <row r="448" spans="1:7">
      <c r="A448" s="299"/>
      <c r="B448" s="925"/>
      <c r="C448" s="761" t="s">
        <v>14389</v>
      </c>
      <c r="D448" s="925"/>
      <c r="E448" s="684" t="s">
        <v>14390</v>
      </c>
      <c r="F448" s="926" t="s">
        <v>8569</v>
      </c>
      <c r="G448" s="927" t="str">
        <f>IF(VALUE(F448)=0,"",VLOOKUP(VALUE(F448),Kohustusühikud!$A$8:$C$906,3,FALSE))</f>
        <v>Kasum/kahjum varude müügist</v>
      </c>
    </row>
    <row r="449" spans="1:7">
      <c r="A449" s="299"/>
      <c r="B449" s="925" t="s">
        <v>14468</v>
      </c>
      <c r="C449" s="761"/>
      <c r="D449" s="925" t="s">
        <v>14469</v>
      </c>
      <c r="E449" s="684"/>
      <c r="F449" s="926"/>
      <c r="G449" s="927"/>
    </row>
    <row r="450" spans="1:7">
      <c r="A450" s="299"/>
      <c r="B450" s="925"/>
      <c r="C450" s="761" t="s">
        <v>14470</v>
      </c>
      <c r="D450" s="925"/>
      <c r="E450" s="684" t="s">
        <v>14471</v>
      </c>
      <c r="F450" s="926" t="s">
        <v>8569</v>
      </c>
      <c r="G450" s="927" t="str">
        <f>IF(VALUE(F450)=0,"",VLOOKUP(VALUE(F450),Kohustusühikud!$A$8:$C$906,3,FALSE))</f>
        <v>Kasum/kahjum varude müügist</v>
      </c>
    </row>
    <row r="451" spans="1:7">
      <c r="A451" s="299"/>
      <c r="B451" s="925" t="s">
        <v>14472</v>
      </c>
      <c r="C451" s="761"/>
      <c r="D451" s="925" t="s">
        <v>14473</v>
      </c>
      <c r="E451" s="684"/>
      <c r="F451" s="926"/>
      <c r="G451" s="927"/>
    </row>
    <row r="452" spans="1:7">
      <c r="A452" s="299"/>
      <c r="B452" s="925"/>
      <c r="C452" s="761" t="s">
        <v>14474</v>
      </c>
      <c r="D452" s="925"/>
      <c r="E452" s="684" t="s">
        <v>14475</v>
      </c>
      <c r="F452" s="926" t="s">
        <v>6220</v>
      </c>
      <c r="G452" s="927" t="str">
        <f>IF(VALUE(F452)=0,"",VLOOKUP(VALUE(F452),Kohustusühikud!$A$8:$C$906,3,FALSE))</f>
        <v>Muu toodete ja teenuste müük</v>
      </c>
    </row>
    <row r="453" spans="1:7">
      <c r="A453" s="299"/>
      <c r="B453" s="925" t="s">
        <v>4550</v>
      </c>
      <c r="C453" s="761"/>
      <c r="D453" s="925" t="s">
        <v>3878</v>
      </c>
      <c r="E453" s="684"/>
      <c r="F453" s="926"/>
      <c r="G453" s="927" t="str">
        <f>IF(VALUE(F453)=0,"",VLOOKUP(VALUE(F453),Kohustusühikud!$A$8:$C$906,3,FALSE))</f>
        <v/>
      </c>
    </row>
    <row r="454" spans="1:7">
      <c r="A454" s="299"/>
      <c r="B454" s="925" t="s">
        <v>4524</v>
      </c>
      <c r="C454" s="761"/>
      <c r="D454" s="925" t="s">
        <v>4525</v>
      </c>
      <c r="E454" s="684"/>
      <c r="F454" s="926"/>
      <c r="G454" s="927" t="str">
        <f>IF(VALUE(F454)=0,"",VLOOKUP(VALUE(F454),Kohustusühikud!$A$8:$C$906,3,FALSE))</f>
        <v/>
      </c>
    </row>
    <row r="455" spans="1:7">
      <c r="A455" s="299"/>
      <c r="B455" s="299"/>
      <c r="C455" s="299"/>
      <c r="D455" s="299"/>
      <c r="E455" s="612"/>
      <c r="G455" s="322" t="str">
        <f>IF(VALUE(F455)=0,"",VLOOKUP(VALUE(F455),Kohustusühikud!$A$8:$C$906,3,FALSE))</f>
        <v/>
      </c>
    </row>
    <row r="456" spans="1:7">
      <c r="A456" s="299" t="s">
        <v>4526</v>
      </c>
      <c r="B456" s="299"/>
      <c r="C456" s="299" t="s">
        <v>4527</v>
      </c>
      <c r="D456" s="299"/>
      <c r="E456" s="612"/>
      <c r="F456" s="607" t="s">
        <v>6220</v>
      </c>
      <c r="G456" s="322" t="str">
        <f>IF(VALUE(F456)=0,"",VLOOKUP(VALUE(F456),Kohustusühikud!$A$8:$C$906,3,FALSE))</f>
        <v>Muu toodete ja teenuste müük</v>
      </c>
    </row>
    <row r="457" spans="1:7">
      <c r="A457" s="299"/>
      <c r="B457" s="299" t="s">
        <v>4528</v>
      </c>
      <c r="C457" s="299"/>
      <c r="D457" s="299" t="s">
        <v>4529</v>
      </c>
      <c r="E457" s="612"/>
      <c r="G457" s="322" t="str">
        <f>IF(VALUE(F457)=0,"",VLOOKUP(VALUE(F457),Kohustusühikud!$A$8:$C$906,3,FALSE))</f>
        <v/>
      </c>
    </row>
    <row r="458" spans="1:7">
      <c r="A458" s="299"/>
      <c r="B458" s="299" t="s">
        <v>14822</v>
      </c>
      <c r="C458" s="299"/>
      <c r="D458" s="299" t="s">
        <v>14823</v>
      </c>
      <c r="E458" s="612"/>
    </row>
    <row r="459" spans="1:7">
      <c r="A459" s="299"/>
      <c r="B459" s="299" t="s">
        <v>14825</v>
      </c>
      <c r="C459" s="299"/>
      <c r="D459" s="299" t="s">
        <v>14824</v>
      </c>
      <c r="E459" s="612"/>
    </row>
    <row r="460" spans="1:7">
      <c r="A460" s="299"/>
      <c r="B460" s="299"/>
      <c r="C460" s="299"/>
      <c r="D460" s="299"/>
      <c r="E460" s="612"/>
    </row>
    <row r="461" spans="1:7">
      <c r="A461" s="299" t="s">
        <v>16895</v>
      </c>
      <c r="B461" s="299"/>
      <c r="C461" s="299" t="s">
        <v>16898</v>
      </c>
      <c r="D461" s="299"/>
      <c r="E461" s="612"/>
    </row>
    <row r="462" spans="1:7">
      <c r="A462" s="299"/>
      <c r="B462" s="299" t="s">
        <v>16896</v>
      </c>
      <c r="C462" s="299"/>
      <c r="D462" s="299" t="s">
        <v>16897</v>
      </c>
      <c r="E462" s="612"/>
      <c r="F462" s="607" t="s">
        <v>3974</v>
      </c>
      <c r="G462" s="322" t="str">
        <f>IF(VALUE(F462)=0,"",VLOOKUP(VALUE(F462),Kohustusühikud!$A$8:$C$906,3,FALSE))</f>
        <v>Tulud üldvalitsemisest</v>
      </c>
    </row>
    <row r="463" spans="1:7">
      <c r="A463" s="299"/>
      <c r="B463" s="299"/>
      <c r="C463" s="299"/>
      <c r="D463" s="299"/>
      <c r="E463" s="612"/>
      <c r="G463" s="322" t="str">
        <f>IF(VALUE(F463)=0,"",VLOOKUP(VALUE(F463),Kohustusühikud!$A$8:$C$906,3,FALSE))</f>
        <v/>
      </c>
    </row>
    <row r="464" spans="1:7">
      <c r="A464" s="299" t="s">
        <v>4530</v>
      </c>
      <c r="B464" s="299"/>
      <c r="C464" s="299" t="s">
        <v>4531</v>
      </c>
      <c r="D464" s="299"/>
      <c r="F464" s="607" t="s">
        <v>1049</v>
      </c>
      <c r="G464" s="322" t="str">
        <f>IF(VALUE(F464)=0,"",VLOOKUP(VALUE(F464),Kohustusühikud!$A$8:$C$906,3,FALSE))</f>
        <v>Õiguste müük</v>
      </c>
    </row>
    <row r="465" spans="1:7">
      <c r="A465" s="299"/>
      <c r="B465" s="299" t="s">
        <v>4532</v>
      </c>
      <c r="C465" s="299"/>
      <c r="D465" s="1214" t="s">
        <v>4533</v>
      </c>
      <c r="E465" s="1211"/>
      <c r="G465" s="322" t="str">
        <f>IF(VALUE(F465)=0,"",VLOOKUP(VALUE(F465),Kohustusühikud!$A$8:$C$906,3,FALSE))</f>
        <v/>
      </c>
    </row>
    <row r="466" spans="1:7">
      <c r="A466" s="299"/>
      <c r="B466" s="299"/>
      <c r="C466" s="299"/>
      <c r="D466" s="608"/>
      <c r="G466" s="322" t="str">
        <f>IF(VALUE(F466)=0,"",VLOOKUP(VALUE(F466),Kohustusühikud!$A$8:$C$906,3,FALSE))</f>
        <v/>
      </c>
    </row>
    <row r="467" spans="1:7">
      <c r="A467" s="299" t="s">
        <v>1041</v>
      </c>
      <c r="B467" s="299"/>
      <c r="C467" s="299" t="s">
        <v>4710</v>
      </c>
      <c r="D467" s="299"/>
      <c r="F467" s="607" t="s">
        <v>6220</v>
      </c>
      <c r="G467" s="322" t="str">
        <f>IF(VALUE(F467)=0,"",VLOOKUP(VALUE(F467),Kohustusühikud!$A$8:$C$906,3,FALSE))</f>
        <v>Muu toodete ja teenuste müük</v>
      </c>
    </row>
    <row r="468" spans="1:7">
      <c r="A468" s="299"/>
      <c r="B468" s="299" t="s">
        <v>3049</v>
      </c>
      <c r="C468" s="299"/>
      <c r="D468" s="1214" t="s">
        <v>4318</v>
      </c>
      <c r="E468" s="1211"/>
      <c r="G468" s="322" t="str">
        <f>IF(VALUE(F468)=0,"",VLOOKUP(VALUE(F468),Kohustusühikud!$A$8:$C$906,3,FALSE))</f>
        <v/>
      </c>
    </row>
    <row r="469" spans="1:7">
      <c r="A469" s="299"/>
      <c r="B469" s="299"/>
      <c r="C469" s="299"/>
      <c r="D469" s="608"/>
      <c r="G469" s="322" t="str">
        <f>IF(VALUE(F469)=0,"",VLOOKUP(VALUE(F469),Kohustusühikud!$A$8:$C$906,3,FALSE))</f>
        <v/>
      </c>
    </row>
    <row r="470" spans="1:7">
      <c r="A470" s="299" t="s">
        <v>4319</v>
      </c>
      <c r="B470" s="299"/>
      <c r="C470" s="299" t="s">
        <v>4320</v>
      </c>
      <c r="D470" s="753"/>
      <c r="F470" s="607" t="s">
        <v>6220</v>
      </c>
      <c r="G470" s="322" t="str">
        <f>IF(VALUE(F470)=0,"",VLOOKUP(VALUE(F470),Kohustusühikud!$A$8:$C$906,3,FALSE))</f>
        <v>Muu toodete ja teenuste müük</v>
      </c>
    </row>
    <row r="471" spans="1:7">
      <c r="A471" s="299"/>
      <c r="B471" s="299" t="s">
        <v>6216</v>
      </c>
      <c r="C471" s="299"/>
      <c r="D471" s="299" t="s">
        <v>1143</v>
      </c>
      <c r="G471" s="322" t="str">
        <f>IF(VALUE(F471)=0,"",VLOOKUP(VALUE(F471),Kohustusühikud!$A$8:$C$906,3,FALSE))</f>
        <v/>
      </c>
    </row>
    <row r="472" spans="1:7">
      <c r="A472" s="299"/>
      <c r="B472" s="299" t="s">
        <v>7832</v>
      </c>
      <c r="C472" s="299"/>
      <c r="D472" s="299" t="s">
        <v>7835</v>
      </c>
      <c r="G472" s="322" t="str">
        <f>IF(VALUE(F472)=0,"",VLOOKUP(VALUE(F472),Kohustusühikud!$A$8:$C$906,3,FALSE))</f>
        <v/>
      </c>
    </row>
    <row r="473" spans="1:7">
      <c r="A473" s="299"/>
      <c r="B473" s="299" t="s">
        <v>7833</v>
      </c>
      <c r="C473" s="299"/>
      <c r="D473" s="299" t="s">
        <v>7834</v>
      </c>
      <c r="G473" s="322" t="str">
        <f>IF(VALUE(F473)=0,"",VLOOKUP(VALUE(F473),Kohustusühikud!$A$8:$C$906,3,FALSE))</f>
        <v/>
      </c>
    </row>
    <row r="474" spans="1:7">
      <c r="A474" s="299"/>
      <c r="B474" s="299"/>
      <c r="C474" s="299"/>
      <c r="D474" s="299"/>
      <c r="G474" s="322" t="str">
        <f>IF(VALUE(F474)=0,"",VLOOKUP(VALUE(F474),Kohustusühikud!$A$8:$C$906,3,FALSE))</f>
        <v/>
      </c>
    </row>
    <row r="475" spans="1:7">
      <c r="A475" s="299" t="s">
        <v>4469</v>
      </c>
      <c r="B475" s="299"/>
      <c r="C475" s="299" t="s">
        <v>4471</v>
      </c>
      <c r="D475" s="299"/>
      <c r="F475" s="607" t="s">
        <v>6220</v>
      </c>
      <c r="G475" s="322" t="str">
        <f>IF(VALUE(F475)=0,"",VLOOKUP(VALUE(F475),Kohustusühikud!$A$8:$C$906,3,FALSE))</f>
        <v>Muu toodete ja teenuste müük</v>
      </c>
    </row>
    <row r="476" spans="1:7">
      <c r="A476" s="299"/>
      <c r="B476" s="299" t="s">
        <v>4470</v>
      </c>
      <c r="C476" s="299"/>
      <c r="D476" s="299" t="s">
        <v>4472</v>
      </c>
    </row>
    <row r="477" spans="1:7">
      <c r="A477" s="299"/>
      <c r="B477" s="299"/>
      <c r="C477" s="299"/>
      <c r="D477" s="299"/>
      <c r="G477" s="322" t="str">
        <f>IF(VALUE(F477)=0,"",VLOOKUP(VALUE(F477),Kohustusühikud!$A$8:$C$906,3,FALSE))</f>
        <v/>
      </c>
    </row>
    <row r="478" spans="1:7">
      <c r="A478" s="299" t="s">
        <v>7026</v>
      </c>
      <c r="B478" s="299"/>
      <c r="C478" s="299" t="s">
        <v>6300</v>
      </c>
      <c r="D478" s="299"/>
      <c r="F478" s="607" t="s">
        <v>2695</v>
      </c>
      <c r="G478" s="322" t="str">
        <f>IF(VALUE(F478)=0,"",VLOOKUP(VALUE(F478),Kohustusühikud!$A$8:$C$906,3,FALSE))</f>
        <v>Tulu keskonnaalasest tegevusest</v>
      </c>
    </row>
    <row r="479" spans="1:7">
      <c r="A479" s="299"/>
      <c r="B479" s="299" t="s">
        <v>5699</v>
      </c>
      <c r="C479" s="299"/>
      <c r="D479" s="300" t="s">
        <v>5921</v>
      </c>
    </row>
    <row r="480" spans="1:7">
      <c r="A480" s="299"/>
      <c r="B480" s="300" t="s">
        <v>825</v>
      </c>
      <c r="D480" s="299" t="s">
        <v>826</v>
      </c>
    </row>
    <row r="481" spans="1:7">
      <c r="A481" s="299"/>
      <c r="D481" s="299"/>
      <c r="G481" s="322" t="str">
        <f>IF(VALUE(F481)=0,"",VLOOKUP(VALUE(F481),Kohustusühikud!$A$8:$C$906,3,FALSE))</f>
        <v/>
      </c>
    </row>
    <row r="482" spans="1:7">
      <c r="A482" s="299" t="s">
        <v>17749</v>
      </c>
      <c r="B482" s="299"/>
      <c r="C482" s="299" t="s">
        <v>17751</v>
      </c>
      <c r="D482" s="299"/>
      <c r="F482" s="607" t="s">
        <v>6220</v>
      </c>
      <c r="G482" s="322" t="str">
        <f>IF(VALUE(F482)=0,"",VLOOKUP(VALUE(F482),Kohustusühikud!$A$8:$C$906,3,FALSE))</f>
        <v>Muu toodete ja teenuste müük</v>
      </c>
    </row>
    <row r="483" spans="1:7">
      <c r="A483" s="299"/>
      <c r="B483" s="299" t="s">
        <v>17750</v>
      </c>
      <c r="C483" s="299"/>
      <c r="D483" s="299" t="s">
        <v>17752</v>
      </c>
    </row>
    <row r="484" spans="1:7">
      <c r="A484" s="299"/>
      <c r="D484" s="299"/>
    </row>
    <row r="485" spans="1:7">
      <c r="A485" s="299" t="s">
        <v>9289</v>
      </c>
      <c r="C485" s="300" t="s">
        <v>9304</v>
      </c>
      <c r="D485" s="299"/>
      <c r="G485" s="322" t="str">
        <f>IF(VALUE(F485)=0,"",VLOOKUP(VALUE(F485),Kohustusühikud!$A$8:$C$906,3,FALSE))</f>
        <v/>
      </c>
    </row>
    <row r="486" spans="1:7">
      <c r="A486" s="299"/>
      <c r="B486" s="300" t="s">
        <v>9290</v>
      </c>
      <c r="D486" s="300" t="s">
        <v>9291</v>
      </c>
      <c r="F486" s="607" t="s">
        <v>8569</v>
      </c>
      <c r="G486" s="322" t="str">
        <f>IF(VALUE(F486)=0,"",VLOOKUP(VALUE(F486),Kohustusühikud!$A$8:$C$906,3,FALSE))</f>
        <v>Kasum/kahjum varude müügist</v>
      </c>
    </row>
    <row r="487" spans="1:7">
      <c r="A487" s="299"/>
      <c r="C487" s="300" t="s">
        <v>9382</v>
      </c>
      <c r="E487" s="303" t="s">
        <v>9380</v>
      </c>
      <c r="F487" s="607" t="s">
        <v>8569</v>
      </c>
      <c r="G487" s="322" t="str">
        <f>IF(VALUE(F487)=0,"",VLOOKUP(VALUE(F487),Kohustusühikud!$A$8:$C$906,3,FALSE))</f>
        <v>Kasum/kahjum varude müügist</v>
      </c>
    </row>
    <row r="488" spans="1:7">
      <c r="A488" s="299"/>
      <c r="C488" s="300" t="s">
        <v>9381</v>
      </c>
      <c r="E488" s="303" t="s">
        <v>9383</v>
      </c>
      <c r="F488" s="607" t="s">
        <v>8569</v>
      </c>
      <c r="G488" s="322" t="str">
        <f>IF(VALUE(F488)=0,"",VLOOKUP(VALUE(F488),Kohustusühikud!$A$8:$C$906,3,FALSE))</f>
        <v>Kasum/kahjum varude müügist</v>
      </c>
    </row>
    <row r="489" spans="1:7">
      <c r="A489" s="299"/>
      <c r="B489" s="300" t="s">
        <v>9292</v>
      </c>
      <c r="D489" s="299" t="s">
        <v>9293</v>
      </c>
      <c r="F489" s="607" t="s">
        <v>8569</v>
      </c>
      <c r="G489" s="322" t="str">
        <f>IF(VALUE(F489)=0,"",VLOOKUP(VALUE(F489),Kohustusühikud!$A$8:$C$906,3,FALSE))</f>
        <v>Kasum/kahjum varude müügist</v>
      </c>
    </row>
    <row r="490" spans="1:7">
      <c r="A490" s="299"/>
      <c r="C490" s="300" t="s">
        <v>9294</v>
      </c>
      <c r="D490" s="299"/>
      <c r="E490" s="303" t="s">
        <v>9175</v>
      </c>
      <c r="F490" s="607" t="s">
        <v>8569</v>
      </c>
      <c r="G490" s="322" t="str">
        <f>IF(VALUE(F490)=0,"",VLOOKUP(VALUE(F490),Kohustusühikud!$A$8:$C$906,3,FALSE))</f>
        <v>Kasum/kahjum varude müügist</v>
      </c>
    </row>
    <row r="491" spans="1:7">
      <c r="A491" s="299"/>
      <c r="C491" s="300" t="s">
        <v>9295</v>
      </c>
      <c r="D491" s="299"/>
      <c r="E491" s="303" t="s">
        <v>9176</v>
      </c>
      <c r="F491" s="607" t="s">
        <v>8569</v>
      </c>
      <c r="G491" s="322" t="str">
        <f>IF(VALUE(F491)=0,"",VLOOKUP(VALUE(F491),Kohustusühikud!$A$8:$C$906,3,FALSE))</f>
        <v>Kasum/kahjum varude müügist</v>
      </c>
    </row>
    <row r="492" spans="1:7">
      <c r="A492" s="299"/>
      <c r="C492" s="300" t="s">
        <v>9384</v>
      </c>
      <c r="D492" s="299"/>
      <c r="E492" s="303" t="s">
        <v>9383</v>
      </c>
      <c r="F492" s="607" t="s">
        <v>8569</v>
      </c>
      <c r="G492" s="322" t="str">
        <f>IF(VALUE(F492)=0,"",VLOOKUP(VALUE(F492),Kohustusühikud!$A$8:$C$906,3,FALSE))</f>
        <v>Kasum/kahjum varude müügist</v>
      </c>
    </row>
    <row r="493" spans="1:7">
      <c r="A493" s="299"/>
      <c r="D493" s="299"/>
      <c r="G493" s="322" t="str">
        <f>IF(VALUE(F493)=0,"",VLOOKUP(VALUE(F493),Kohustusühikud!$A$8:$C$906,3,FALSE))</f>
        <v/>
      </c>
    </row>
    <row r="494" spans="1:7">
      <c r="A494" s="299" t="s">
        <v>8222</v>
      </c>
      <c r="C494" s="300" t="s">
        <v>8224</v>
      </c>
      <c r="D494" s="299"/>
      <c r="F494" s="607" t="s">
        <v>6220</v>
      </c>
      <c r="G494" s="322" t="str">
        <f>IF(VALUE(F494)=0,"",VLOOKUP(VALUE(F494),Kohustusühikud!$A$8:$C$906,3,FALSE))</f>
        <v>Muu toodete ja teenuste müük</v>
      </c>
    </row>
    <row r="495" spans="1:7">
      <c r="A495" s="299"/>
      <c r="B495" s="300" t="s">
        <v>8223</v>
      </c>
      <c r="D495" s="299" t="s">
        <v>8225</v>
      </c>
      <c r="F495" s="607" t="s">
        <v>6220</v>
      </c>
      <c r="G495" s="322" t="str">
        <f>IF(VALUE(F495)=0,"",VLOOKUP(VALUE(F495),Kohustusühikud!$A$8:$C$906,3,FALSE))</f>
        <v>Muu toodete ja teenuste müük</v>
      </c>
    </row>
    <row r="496" spans="1:7">
      <c r="A496" s="299"/>
      <c r="B496" s="300" t="s">
        <v>8226</v>
      </c>
      <c r="D496" s="299" t="s">
        <v>6508</v>
      </c>
      <c r="F496" s="607" t="s">
        <v>6220</v>
      </c>
      <c r="G496" s="322" t="str">
        <f>IF(VALUE(F496)=0,"",VLOOKUP(VALUE(F496),Kohustusühikud!$A$8:$C$906,3,FALSE))</f>
        <v>Muu toodete ja teenuste müük</v>
      </c>
    </row>
    <row r="497" spans="1:7">
      <c r="A497" s="299"/>
      <c r="D497" s="299"/>
      <c r="G497" s="322" t="str">
        <f>IF(VALUE(F497)=0,"",VLOOKUP(VALUE(F497),Kohustusühikud!$A$8:$C$906,3,FALSE))</f>
        <v/>
      </c>
    </row>
    <row r="498" spans="1:7">
      <c r="A498" s="299"/>
      <c r="D498" s="299"/>
      <c r="G498" s="322" t="str">
        <f>IF(VALUE(F498)=0,"",VLOOKUP(VALUE(F498),Kohustusühikud!$A$8:$C$906,3,FALSE))</f>
        <v/>
      </c>
    </row>
    <row r="499" spans="1:7">
      <c r="A499" s="299" t="s">
        <v>7529</v>
      </c>
      <c r="C499" s="300" t="s">
        <v>7534</v>
      </c>
      <c r="D499" s="299"/>
      <c r="G499" s="322" t="str">
        <f>IF(VALUE(F499)=0,"",VLOOKUP(VALUE(F499),Kohustusühikud!$A$8:$C$906,3,FALSE))</f>
        <v/>
      </c>
    </row>
    <row r="500" spans="1:7">
      <c r="A500" s="299"/>
      <c r="B500" s="300" t="s">
        <v>7530</v>
      </c>
      <c r="D500" s="299" t="s">
        <v>7533</v>
      </c>
      <c r="F500" s="607" t="s">
        <v>10090</v>
      </c>
      <c r="G500" s="322" t="str">
        <f>IF(VALUE(F500)=0,"",VLOOKUP(VALUE(F500),Kohustusühikud!$A$8:$C$906,3,FALSE))</f>
        <v>Tulud muudelt majandusaladelt</v>
      </c>
    </row>
    <row r="501" spans="1:7">
      <c r="A501" s="299"/>
      <c r="B501" s="300" t="s">
        <v>7531</v>
      </c>
      <c r="D501" s="299" t="s">
        <v>7532</v>
      </c>
      <c r="G501" s="322" t="str">
        <f>IF(VALUE(F501)=0,"",VLOOKUP(VALUE(F501),Kohustusühikud!$A$8:$C$906,3,FALSE))</f>
        <v/>
      </c>
    </row>
    <row r="502" spans="1:7">
      <c r="A502" s="299"/>
      <c r="B502" s="300" t="s">
        <v>11241</v>
      </c>
      <c r="D502" s="299" t="s">
        <v>12896</v>
      </c>
      <c r="F502" s="607" t="s">
        <v>10090</v>
      </c>
      <c r="G502" s="322" t="str">
        <f>IF(VALUE(F502)=0,"",VLOOKUP(VALUE(F502),Kohustusühikud!$A$8:$C$906,3,FALSE))</f>
        <v>Tulud muudelt majandusaladelt</v>
      </c>
    </row>
    <row r="503" spans="1:7">
      <c r="A503" s="299"/>
      <c r="B503" s="300" t="s">
        <v>12355</v>
      </c>
      <c r="D503" s="299" t="s">
        <v>12895</v>
      </c>
      <c r="F503" s="607" t="s">
        <v>10090</v>
      </c>
    </row>
    <row r="504" spans="1:7">
      <c r="A504" s="299"/>
      <c r="D504" s="299"/>
      <c r="G504" s="322" t="str">
        <f>IF(VALUE(F504)=0,"",VLOOKUP(VALUE(F504),Kohustusühikud!$A$8:$C$906,3,FALSE))</f>
        <v/>
      </c>
    </row>
    <row r="505" spans="1:7">
      <c r="A505" s="299"/>
      <c r="B505" s="299"/>
      <c r="C505" s="299"/>
      <c r="G505" s="322" t="str">
        <f>IF(VALUE(F505)=0,"",VLOOKUP(VALUE(F505),Kohustusühikud!$A$8:$C$906,3,FALSE))</f>
        <v/>
      </c>
    </row>
    <row r="506" spans="1:7">
      <c r="A506" s="299" t="s">
        <v>6217</v>
      </c>
      <c r="B506" s="299"/>
      <c r="C506" s="299" t="s">
        <v>4375</v>
      </c>
      <c r="D506" s="299"/>
      <c r="F506" s="607">
        <v>3238</v>
      </c>
      <c r="G506" s="322" t="str">
        <f>IF(VALUE(F506)=0,"",VLOOKUP(VALUE(F506),Kohustusühikud!$A$8:$C$906,3,FALSE))</f>
        <v>Muu toodete ja teenuste müük</v>
      </c>
    </row>
    <row r="507" spans="1:7">
      <c r="A507" s="299"/>
      <c r="B507" s="299" t="s">
        <v>4376</v>
      </c>
      <c r="C507" s="299"/>
      <c r="D507" s="1214" t="s">
        <v>3787</v>
      </c>
      <c r="E507" s="1211"/>
      <c r="G507" s="322" t="str">
        <f>IF(VALUE(F507)=0,"",VLOOKUP(VALUE(F507),Kohustusühikud!$A$8:$C$906,3,FALSE))</f>
        <v/>
      </c>
    </row>
    <row r="508" spans="1:7" ht="43.5">
      <c r="A508" s="299"/>
      <c r="B508" s="299" t="s">
        <v>10873</v>
      </c>
      <c r="D508" s="645" t="s">
        <v>10876</v>
      </c>
    </row>
    <row r="509" spans="1:7">
      <c r="A509" s="299"/>
      <c r="B509" s="299" t="s">
        <v>10874</v>
      </c>
      <c r="D509" s="645" t="s">
        <v>10875</v>
      </c>
    </row>
    <row r="510" spans="1:7">
      <c r="A510" s="299"/>
      <c r="B510" s="299" t="s">
        <v>6211</v>
      </c>
      <c r="C510" s="299"/>
      <c r="D510" s="1216" t="s">
        <v>5929</v>
      </c>
      <c r="E510" s="1216"/>
      <c r="G510" s="322" t="str">
        <f>IF(VALUE(F510)=0,"",VLOOKUP(VALUE(F510),Kohustusühikud!$A$8:$C$906,3,FALSE))</f>
        <v/>
      </c>
    </row>
    <row r="511" spans="1:7">
      <c r="A511" s="299"/>
      <c r="B511" s="299" t="s">
        <v>13730</v>
      </c>
      <c r="C511" s="299"/>
      <c r="D511" s="855" t="s">
        <v>13731</v>
      </c>
      <c r="E511" s="1009"/>
    </row>
    <row r="512" spans="1:7">
      <c r="A512" s="299"/>
      <c r="B512" s="299" t="s">
        <v>16289</v>
      </c>
      <c r="C512" s="299"/>
      <c r="D512" s="1106" t="s">
        <v>16290</v>
      </c>
      <c r="E512" s="1106"/>
    </row>
    <row r="513" spans="1:7">
      <c r="A513" s="299"/>
      <c r="B513" s="299" t="s">
        <v>13931</v>
      </c>
      <c r="C513" s="299"/>
      <c r="D513" s="860" t="s">
        <v>13932</v>
      </c>
      <c r="E513" s="1009" t="s">
        <v>13933</v>
      </c>
    </row>
    <row r="514" spans="1:7">
      <c r="A514" s="299"/>
      <c r="B514" s="299" t="s">
        <v>15920</v>
      </c>
      <c r="C514" s="299"/>
      <c r="D514" s="1080" t="s">
        <v>15921</v>
      </c>
      <c r="E514" s="1080"/>
      <c r="F514" s="607" t="s">
        <v>6220</v>
      </c>
      <c r="G514" s="322" t="str">
        <f>IF(VALUE(F514)=0,"",VLOOKUP(VALUE(F514),Kohustusühikud!$A$8:$C$906,3,FALSE))</f>
        <v>Muu toodete ja teenuste müük</v>
      </c>
    </row>
    <row r="515" spans="1:7">
      <c r="A515" s="299"/>
      <c r="B515" s="299" t="s">
        <v>2938</v>
      </c>
      <c r="C515" s="299"/>
      <c r="D515" s="1215" t="s">
        <v>2939</v>
      </c>
      <c r="E515" s="1215"/>
      <c r="F515" s="607" t="s">
        <v>6220</v>
      </c>
      <c r="G515" s="322" t="str">
        <f>IF(VALUE(F515)=0,"",VLOOKUP(VALUE(F515),Kohustusühikud!$A$8:$C$906,3,FALSE))</f>
        <v>Muu toodete ja teenuste müük</v>
      </c>
    </row>
    <row r="516" spans="1:7">
      <c r="A516" s="299"/>
      <c r="B516" s="299"/>
      <c r="C516" s="299"/>
      <c r="D516" s="754"/>
      <c r="E516" s="754"/>
      <c r="G516" s="322" t="str">
        <f>IF(VALUE(F516)=0,"",VLOOKUP(VALUE(F516),Kohustusühikud!$A$8:$C$906,3,FALSE))</f>
        <v/>
      </c>
    </row>
    <row r="517" spans="1:7">
      <c r="G517" s="322" t="str">
        <f>IF(VALUE(F517)=0,"",VLOOKUP(VALUE(F517),Kohustusühikud!$A$8:$C$906,3,FALSE))</f>
        <v/>
      </c>
    </row>
    <row r="518" spans="1:7">
      <c r="A518" s="302" t="s">
        <v>3680</v>
      </c>
      <c r="B518" s="302"/>
      <c r="C518" s="302" t="s">
        <v>574</v>
      </c>
      <c r="D518" s="299"/>
      <c r="E518" s="612"/>
      <c r="F518" s="607" t="s">
        <v>3194</v>
      </c>
      <c r="G518" s="322" t="str">
        <f>IF(VALUE(F518)=0,"",VLOOKUP(VALUE(F518),Kohustusühikud!$A$8:$C$906,3,FALSE))</f>
        <v xml:space="preserve">SAADUD TOETUSED </v>
      </c>
    </row>
    <row r="519" spans="1:7">
      <c r="A519" s="302"/>
      <c r="B519" s="302"/>
      <c r="C519" s="302"/>
      <c r="D519" s="299"/>
      <c r="E519" s="612"/>
    </row>
    <row r="520" spans="1:7">
      <c r="A520" s="302"/>
      <c r="B520" s="302" t="s">
        <v>10187</v>
      </c>
      <c r="C520" s="302" t="s">
        <v>10186</v>
      </c>
      <c r="D520" s="299"/>
      <c r="E520" s="612"/>
    </row>
    <row r="521" spans="1:7">
      <c r="A521" s="302"/>
      <c r="B521" s="302"/>
      <c r="C521" s="299" t="s">
        <v>10185</v>
      </c>
      <c r="D521" s="299"/>
      <c r="E521" s="612" t="s">
        <v>10188</v>
      </c>
    </row>
    <row r="522" spans="1:7">
      <c r="A522" s="302"/>
      <c r="B522" s="302"/>
      <c r="C522" s="299" t="s">
        <v>10189</v>
      </c>
      <c r="D522" s="299"/>
      <c r="E522" s="612" t="s">
        <v>10190</v>
      </c>
    </row>
    <row r="523" spans="1:7">
      <c r="A523" s="302"/>
      <c r="B523" s="302"/>
      <c r="C523" s="299"/>
      <c r="D523" s="299"/>
      <c r="E523" s="612"/>
    </row>
    <row r="524" spans="1:7">
      <c r="A524" s="302"/>
      <c r="B524" s="302"/>
      <c r="C524" s="302" t="s">
        <v>1682</v>
      </c>
      <c r="D524" s="299"/>
      <c r="E524" s="612"/>
    </row>
    <row r="525" spans="1:7" s="731" customFormat="1">
      <c r="A525" s="302"/>
      <c r="B525" s="302" t="s">
        <v>1683</v>
      </c>
      <c r="C525" s="302"/>
      <c r="D525" s="302" t="s">
        <v>4178</v>
      </c>
      <c r="E525" s="613"/>
      <c r="F525" s="726"/>
    </row>
    <row r="526" spans="1:7">
      <c r="A526" s="302"/>
      <c r="B526" s="299"/>
      <c r="C526" s="785" t="s">
        <v>6873</v>
      </c>
      <c r="D526" s="299"/>
      <c r="E526" s="612"/>
    </row>
    <row r="527" spans="1:7" hidden="1" outlineLevel="1">
      <c r="A527" s="302"/>
      <c r="C527" s="299" t="s">
        <v>5001</v>
      </c>
      <c r="D527" s="753"/>
      <c r="E527" s="755" t="s">
        <v>413</v>
      </c>
      <c r="F527" s="472"/>
    </row>
    <row r="528" spans="1:7" hidden="1" outlineLevel="1">
      <c r="A528" s="302"/>
      <c r="C528" s="299" t="s">
        <v>5002</v>
      </c>
      <c r="D528" s="753"/>
      <c r="E528" s="755" t="s">
        <v>534</v>
      </c>
      <c r="F528" s="472"/>
    </row>
    <row r="529" spans="1:6" hidden="1" outlineLevel="1">
      <c r="A529" s="302"/>
      <c r="C529" s="299" t="s">
        <v>5003</v>
      </c>
      <c r="D529" s="753"/>
      <c r="E529" s="755" t="s">
        <v>2595</v>
      </c>
      <c r="F529" s="472"/>
    </row>
    <row r="530" spans="1:6" hidden="1" outlineLevel="1">
      <c r="A530" s="302"/>
      <c r="C530" s="299" t="s">
        <v>5004</v>
      </c>
      <c r="D530" s="753"/>
      <c r="E530" s="755" t="s">
        <v>5855</v>
      </c>
      <c r="F530" s="472"/>
    </row>
    <row r="531" spans="1:6" hidden="1" outlineLevel="1">
      <c r="A531" s="302"/>
      <c r="C531" s="299" t="s">
        <v>2265</v>
      </c>
      <c r="D531" s="753"/>
      <c r="E531" s="755" t="s">
        <v>288</v>
      </c>
      <c r="F531" s="472"/>
    </row>
    <row r="532" spans="1:6" hidden="1" outlineLevel="1">
      <c r="A532" s="302"/>
      <c r="C532" s="299" t="s">
        <v>4061</v>
      </c>
      <c r="D532" s="753"/>
      <c r="E532" s="755" t="s">
        <v>6529</v>
      </c>
      <c r="F532" s="472"/>
    </row>
    <row r="533" spans="1:6" hidden="1" outlineLevel="1">
      <c r="A533" s="302"/>
      <c r="C533" s="299" t="s">
        <v>1406</v>
      </c>
      <c r="D533" s="753"/>
      <c r="E533" s="755" t="s">
        <v>7077</v>
      </c>
      <c r="F533" s="472"/>
    </row>
    <row r="534" spans="1:6" hidden="1" outlineLevel="1">
      <c r="A534" s="302"/>
      <c r="C534" s="299" t="s">
        <v>3418</v>
      </c>
      <c r="D534" s="753"/>
      <c r="E534" s="755" t="s">
        <v>2284</v>
      </c>
      <c r="F534" s="472"/>
    </row>
    <row r="535" spans="1:6" hidden="1" outlineLevel="1">
      <c r="A535" s="302"/>
      <c r="C535" s="299" t="s">
        <v>3419</v>
      </c>
      <c r="D535" s="753"/>
      <c r="E535" s="755" t="s">
        <v>1289</v>
      </c>
      <c r="F535" s="472"/>
    </row>
    <row r="536" spans="1:6" hidden="1" outlineLevel="1">
      <c r="A536" s="302"/>
      <c r="C536" s="299" t="s">
        <v>3925</v>
      </c>
      <c r="D536" s="753"/>
      <c r="E536" s="755" t="s">
        <v>3416</v>
      </c>
      <c r="F536" s="472"/>
    </row>
    <row r="537" spans="1:6" hidden="1" outlineLevel="1">
      <c r="A537" s="302"/>
      <c r="C537" s="299" t="s">
        <v>6852</v>
      </c>
      <c r="D537" s="753"/>
      <c r="E537" s="755" t="s">
        <v>3417</v>
      </c>
      <c r="F537" s="472"/>
    </row>
    <row r="538" spans="1:6" hidden="1" outlineLevel="1">
      <c r="A538" s="302"/>
      <c r="C538" s="299" t="s">
        <v>5343</v>
      </c>
      <c r="D538" s="753"/>
      <c r="E538" s="755" t="s">
        <v>4904</v>
      </c>
      <c r="F538" s="472"/>
    </row>
    <row r="539" spans="1:6" hidden="1" outlineLevel="1">
      <c r="A539" s="302"/>
      <c r="C539" s="299" t="s">
        <v>4459</v>
      </c>
      <c r="D539" s="753"/>
      <c r="E539" s="755" t="s">
        <v>2315</v>
      </c>
      <c r="F539" s="472"/>
    </row>
    <row r="540" spans="1:6" hidden="1" outlineLevel="1">
      <c r="A540" s="302"/>
      <c r="C540" s="299" t="s">
        <v>385</v>
      </c>
      <c r="D540" s="753"/>
      <c r="E540" s="755" t="s">
        <v>386</v>
      </c>
      <c r="F540" s="472"/>
    </row>
    <row r="541" spans="1:6" hidden="1" outlineLevel="1">
      <c r="A541" s="302"/>
      <c r="C541" s="299" t="s">
        <v>2638</v>
      </c>
      <c r="D541" s="753"/>
      <c r="E541" s="755" t="s">
        <v>2637</v>
      </c>
      <c r="F541" s="472"/>
    </row>
    <row r="542" spans="1:6" hidden="1" outlineLevel="1">
      <c r="A542" s="302"/>
      <c r="C542" s="299" t="s">
        <v>1291</v>
      </c>
      <c r="D542" s="753"/>
      <c r="E542" s="755" t="s">
        <v>848</v>
      </c>
      <c r="F542" s="472"/>
    </row>
    <row r="543" spans="1:6" hidden="1" outlineLevel="1">
      <c r="A543" s="302"/>
      <c r="C543" s="299" t="s">
        <v>1297</v>
      </c>
      <c r="D543" s="753"/>
      <c r="E543" s="755" t="s">
        <v>2802</v>
      </c>
      <c r="F543" s="472"/>
    </row>
    <row r="544" spans="1:6" hidden="1" outlineLevel="1">
      <c r="A544" s="302"/>
      <c r="C544" s="299" t="s">
        <v>1298</v>
      </c>
      <c r="D544" s="753"/>
      <c r="E544" s="755" t="s">
        <v>638</v>
      </c>
      <c r="F544" s="472"/>
    </row>
    <row r="545" spans="1:6" hidden="1" outlineLevel="1">
      <c r="A545" s="302"/>
      <c r="C545" s="299" t="s">
        <v>2887</v>
      </c>
      <c r="D545" s="753"/>
      <c r="E545" s="755" t="s">
        <v>1796</v>
      </c>
      <c r="F545" s="472"/>
    </row>
    <row r="546" spans="1:6" hidden="1" outlineLevel="1">
      <c r="A546" s="302"/>
      <c r="C546" s="299" t="s">
        <v>3216</v>
      </c>
      <c r="D546" s="753"/>
      <c r="E546" s="755" t="s">
        <v>4802</v>
      </c>
      <c r="F546" s="472"/>
    </row>
    <row r="547" spans="1:6" hidden="1" outlineLevel="1">
      <c r="A547" s="302"/>
      <c r="C547" s="299" t="s">
        <v>5508</v>
      </c>
      <c r="D547" s="753"/>
      <c r="E547" s="755" t="s">
        <v>5444</v>
      </c>
      <c r="F547" s="472"/>
    </row>
    <row r="548" spans="1:6" hidden="1" outlineLevel="1">
      <c r="A548" s="302"/>
      <c r="C548" s="299" t="s">
        <v>1963</v>
      </c>
      <c r="D548" s="753"/>
      <c r="E548" s="755" t="s">
        <v>4442</v>
      </c>
      <c r="F548" s="472"/>
    </row>
    <row r="549" spans="1:6" hidden="1" outlineLevel="1">
      <c r="A549" s="302"/>
      <c r="C549" s="299" t="s">
        <v>6661</v>
      </c>
      <c r="D549" s="753"/>
      <c r="E549" s="755" t="s">
        <v>6662</v>
      </c>
      <c r="F549" s="472"/>
    </row>
    <row r="550" spans="1:6" hidden="1" outlineLevel="1">
      <c r="A550" s="302"/>
      <c r="C550" s="299" t="s">
        <v>6663</v>
      </c>
      <c r="D550" s="753"/>
      <c r="E550" s="755" t="s">
        <v>4645</v>
      </c>
      <c r="F550" s="472"/>
    </row>
    <row r="551" spans="1:6" hidden="1" outlineLevel="1">
      <c r="A551" s="302"/>
      <c r="C551" s="299" t="s">
        <v>5706</v>
      </c>
      <c r="D551" s="753"/>
      <c r="E551" s="755" t="s">
        <v>6292</v>
      </c>
      <c r="F551" s="472"/>
    </row>
    <row r="552" spans="1:6" hidden="1" outlineLevel="1">
      <c r="A552" s="302"/>
      <c r="C552" s="299" t="s">
        <v>3224</v>
      </c>
      <c r="D552" s="753"/>
      <c r="E552" s="755" t="s">
        <v>3097</v>
      </c>
      <c r="F552" s="472"/>
    </row>
    <row r="553" spans="1:6" hidden="1" outlineLevel="1">
      <c r="A553" s="302"/>
      <c r="C553" s="299" t="s">
        <v>4563</v>
      </c>
      <c r="D553" s="753"/>
      <c r="E553" s="755" t="s">
        <v>4262</v>
      </c>
      <c r="F553" s="472"/>
    </row>
    <row r="554" spans="1:6" hidden="1" outlineLevel="1">
      <c r="A554" s="302"/>
      <c r="C554" s="299" t="s">
        <v>6530</v>
      </c>
      <c r="D554" s="753"/>
      <c r="E554" s="755" t="s">
        <v>6531</v>
      </c>
      <c r="F554" s="472"/>
    </row>
    <row r="555" spans="1:6" hidden="1" outlineLevel="1">
      <c r="A555" s="302"/>
      <c r="C555" s="299" t="s">
        <v>3620</v>
      </c>
      <c r="D555" s="753"/>
      <c r="E555" s="755" t="s">
        <v>2613</v>
      </c>
      <c r="F555" s="472"/>
    </row>
    <row r="556" spans="1:6" hidden="1" outlineLevel="1">
      <c r="A556" s="302"/>
      <c r="C556" s="299" t="s">
        <v>2916</v>
      </c>
      <c r="D556" s="753"/>
      <c r="E556" s="755" t="s">
        <v>3322</v>
      </c>
      <c r="F556" s="472"/>
    </row>
    <row r="557" spans="1:6" hidden="1" outlineLevel="1">
      <c r="A557" s="302"/>
      <c r="C557" s="299" t="s">
        <v>6804</v>
      </c>
      <c r="D557" s="753"/>
      <c r="E557" s="755" t="s">
        <v>2804</v>
      </c>
      <c r="F557" s="472"/>
    </row>
    <row r="558" spans="1:6" hidden="1" outlineLevel="1">
      <c r="A558" s="302"/>
      <c r="C558" s="299" t="s">
        <v>4740</v>
      </c>
      <c r="D558" s="753"/>
      <c r="E558" s="755" t="s">
        <v>6198</v>
      </c>
      <c r="F558" s="472"/>
    </row>
    <row r="559" spans="1:6" hidden="1" outlineLevel="1">
      <c r="A559" s="302"/>
      <c r="C559" s="299" t="s">
        <v>5338</v>
      </c>
      <c r="D559" s="753"/>
      <c r="E559" s="755" t="s">
        <v>7006</v>
      </c>
      <c r="F559" s="472"/>
    </row>
    <row r="560" spans="1:6" hidden="1" outlineLevel="1">
      <c r="A560" s="302"/>
      <c r="C560" s="299" t="s">
        <v>3887</v>
      </c>
      <c r="D560" s="753"/>
      <c r="E560" s="755" t="s">
        <v>4117</v>
      </c>
      <c r="F560" s="472"/>
    </row>
    <row r="561" spans="1:6" hidden="1" outlineLevel="1">
      <c r="A561" s="302"/>
      <c r="C561" s="299" t="s">
        <v>3888</v>
      </c>
      <c r="D561" s="753"/>
      <c r="E561" s="755" t="s">
        <v>3708</v>
      </c>
      <c r="F561" s="472"/>
    </row>
    <row r="562" spans="1:6" hidden="1" outlineLevel="1">
      <c r="A562" s="302"/>
      <c r="C562" s="299" t="s">
        <v>1397</v>
      </c>
      <c r="D562" s="753"/>
      <c r="E562" s="755" t="s">
        <v>2203</v>
      </c>
      <c r="F562" s="472"/>
    </row>
    <row r="563" spans="1:6" hidden="1" outlineLevel="1">
      <c r="A563" s="302"/>
      <c r="C563" s="299" t="s">
        <v>1989</v>
      </c>
      <c r="D563" s="753"/>
      <c r="E563" s="755" t="s">
        <v>749</v>
      </c>
      <c r="F563" s="472"/>
    </row>
    <row r="564" spans="1:6" hidden="1" outlineLevel="1">
      <c r="A564" s="302"/>
      <c r="C564" s="299" t="s">
        <v>972</v>
      </c>
      <c r="D564" s="753"/>
      <c r="E564" s="755" t="s">
        <v>3827</v>
      </c>
      <c r="F564" s="472"/>
    </row>
    <row r="565" spans="1:6" hidden="1" outlineLevel="1">
      <c r="A565" s="302"/>
      <c r="C565" s="299" t="s">
        <v>1248</v>
      </c>
      <c r="D565" s="753"/>
      <c r="E565" s="755" t="s">
        <v>1624</v>
      </c>
      <c r="F565" s="472"/>
    </row>
    <row r="566" spans="1:6" hidden="1" outlineLevel="1">
      <c r="A566" s="302"/>
      <c r="C566" s="299" t="s">
        <v>6089</v>
      </c>
      <c r="D566" s="753"/>
      <c r="E566" s="755" t="s">
        <v>710</v>
      </c>
      <c r="F566" s="472"/>
    </row>
    <row r="567" spans="1:6" hidden="1" outlineLevel="1">
      <c r="A567" s="302"/>
      <c r="C567" s="299" t="s">
        <v>2941</v>
      </c>
      <c r="D567" s="753"/>
      <c r="E567" s="755" t="s">
        <v>5065</v>
      </c>
      <c r="F567" s="472"/>
    </row>
    <row r="568" spans="1:6" hidden="1" outlineLevel="1">
      <c r="A568" s="302"/>
      <c r="C568" s="299" t="s">
        <v>5066</v>
      </c>
      <c r="D568" s="753"/>
      <c r="E568" s="755" t="s">
        <v>312</v>
      </c>
      <c r="F568" s="472"/>
    </row>
    <row r="569" spans="1:6" hidden="1" outlineLevel="1">
      <c r="A569" s="302"/>
      <c r="C569" s="299" t="s">
        <v>4490</v>
      </c>
      <c r="D569" s="753"/>
      <c r="E569" s="755" t="s">
        <v>4491</v>
      </c>
      <c r="F569" s="472"/>
    </row>
    <row r="570" spans="1:6" hidden="1" outlineLevel="1">
      <c r="A570" s="302"/>
      <c r="C570" s="299" t="s">
        <v>5135</v>
      </c>
      <c r="D570" s="753"/>
      <c r="E570" s="755" t="s">
        <v>2940</v>
      </c>
      <c r="F570" s="472"/>
    </row>
    <row r="571" spans="1:6" hidden="1" outlineLevel="1">
      <c r="A571" s="302"/>
      <c r="C571" s="299" t="s">
        <v>4383</v>
      </c>
      <c r="D571" s="753"/>
      <c r="E571" s="755" t="s">
        <v>13257</v>
      </c>
      <c r="F571" s="472"/>
    </row>
    <row r="572" spans="1:6" hidden="1" outlineLevel="1">
      <c r="A572" s="302"/>
      <c r="C572" s="299" t="s">
        <v>5761</v>
      </c>
      <c r="D572" s="753"/>
      <c r="E572" s="755" t="s">
        <v>3463</v>
      </c>
      <c r="F572" s="472"/>
    </row>
    <row r="573" spans="1:6" hidden="1" outlineLevel="1">
      <c r="A573" s="302"/>
      <c r="C573" s="299" t="s">
        <v>3669</v>
      </c>
      <c r="D573" s="753"/>
      <c r="E573" s="755" t="s">
        <v>1907</v>
      </c>
      <c r="F573" s="472"/>
    </row>
    <row r="574" spans="1:6" hidden="1" outlineLevel="1">
      <c r="A574" s="302"/>
      <c r="C574" s="299" t="s">
        <v>1274</v>
      </c>
      <c r="D574" s="753"/>
      <c r="E574" s="755" t="s">
        <v>1275</v>
      </c>
      <c r="F574" s="472"/>
    </row>
    <row r="575" spans="1:6" hidden="1" outlineLevel="1">
      <c r="A575" s="302"/>
      <c r="C575" s="299" t="s">
        <v>3688</v>
      </c>
      <c r="D575" s="753"/>
      <c r="E575" s="755" t="s">
        <v>1690</v>
      </c>
      <c r="F575" s="472"/>
    </row>
    <row r="576" spans="1:6" hidden="1" outlineLevel="1">
      <c r="A576" s="302"/>
      <c r="C576" s="299" t="s">
        <v>1616</v>
      </c>
      <c r="D576" s="753"/>
      <c r="E576" s="755" t="s">
        <v>566</v>
      </c>
      <c r="F576" s="472"/>
    </row>
    <row r="577" spans="1:6" hidden="1" outlineLevel="1">
      <c r="A577" s="302"/>
      <c r="C577" s="299" t="s">
        <v>6194</v>
      </c>
      <c r="D577" s="753"/>
      <c r="E577" s="755" t="s">
        <v>4301</v>
      </c>
      <c r="F577" s="472"/>
    </row>
    <row r="578" spans="1:6" hidden="1" outlineLevel="1">
      <c r="A578" s="302"/>
      <c r="C578" s="299" t="s">
        <v>3906</v>
      </c>
      <c r="D578" s="753"/>
      <c r="E578" s="612" t="s">
        <v>3907</v>
      </c>
      <c r="F578" s="472"/>
    </row>
    <row r="579" spans="1:6" hidden="1" outlineLevel="1">
      <c r="A579" s="302"/>
      <c r="C579" s="299" t="s">
        <v>582</v>
      </c>
      <c r="D579" s="753"/>
      <c r="E579" s="755" t="s">
        <v>583</v>
      </c>
      <c r="F579" s="472"/>
    </row>
    <row r="580" spans="1:6" hidden="1" outlineLevel="1">
      <c r="A580" s="302"/>
      <c r="C580" s="299" t="s">
        <v>5461</v>
      </c>
      <c r="D580" s="753"/>
      <c r="E580" s="755" t="s">
        <v>5462</v>
      </c>
      <c r="F580" s="472"/>
    </row>
    <row r="581" spans="1:6" hidden="1" outlineLevel="1">
      <c r="A581" s="302"/>
      <c r="C581" s="299" t="s">
        <v>1822</v>
      </c>
      <c r="D581" s="753"/>
      <c r="E581" s="755" t="s">
        <v>3609</v>
      </c>
      <c r="F581" s="472"/>
    </row>
    <row r="582" spans="1:6" hidden="1" outlineLevel="1">
      <c r="A582" s="302"/>
      <c r="C582" s="299" t="s">
        <v>1823</v>
      </c>
      <c r="D582" s="753"/>
      <c r="E582" s="755" t="s">
        <v>2385</v>
      </c>
      <c r="F582" s="472"/>
    </row>
    <row r="583" spans="1:6" hidden="1" outlineLevel="1">
      <c r="A583" s="302"/>
      <c r="C583" s="299" t="s">
        <v>1824</v>
      </c>
      <c r="D583" s="753"/>
      <c r="E583" s="755" t="s">
        <v>1825</v>
      </c>
      <c r="F583" s="472"/>
    </row>
    <row r="584" spans="1:6" hidden="1" outlineLevel="1">
      <c r="A584" s="302"/>
      <c r="C584" s="299" t="s">
        <v>1034</v>
      </c>
      <c r="D584" s="753"/>
      <c r="E584" s="755" t="s">
        <v>4032</v>
      </c>
      <c r="F584" s="472"/>
    </row>
    <row r="585" spans="1:6" hidden="1" outlineLevel="1">
      <c r="A585" s="302"/>
      <c r="C585" s="299" t="s">
        <v>1035</v>
      </c>
      <c r="D585" s="753"/>
      <c r="E585" s="755" t="s">
        <v>1598</v>
      </c>
      <c r="F585" s="472"/>
    </row>
    <row r="586" spans="1:6" hidden="1" outlineLevel="1">
      <c r="A586" s="302"/>
      <c r="C586" s="299" t="s">
        <v>4701</v>
      </c>
      <c r="D586" s="753"/>
      <c r="E586" s="755" t="s">
        <v>4702</v>
      </c>
      <c r="F586" s="472"/>
    </row>
    <row r="587" spans="1:6" hidden="1" outlineLevel="1">
      <c r="A587" s="302"/>
      <c r="C587" s="299" t="s">
        <v>5672</v>
      </c>
      <c r="D587" s="753"/>
      <c r="E587" s="612" t="s">
        <v>5673</v>
      </c>
      <c r="F587" s="472"/>
    </row>
    <row r="588" spans="1:6" hidden="1" outlineLevel="1">
      <c r="A588" s="302"/>
      <c r="C588" s="299" t="s">
        <v>1743</v>
      </c>
      <c r="D588" s="753"/>
      <c r="E588" s="612" t="s">
        <v>963</v>
      </c>
      <c r="F588" s="472"/>
    </row>
    <row r="589" spans="1:6" hidden="1" outlineLevel="1">
      <c r="A589" s="302"/>
      <c r="C589" s="299" t="s">
        <v>3170</v>
      </c>
      <c r="D589" s="753"/>
      <c r="E589" s="612" t="s">
        <v>13242</v>
      </c>
      <c r="F589" s="472"/>
    </row>
    <row r="590" spans="1:6" hidden="1" outlineLevel="1">
      <c r="A590" s="302"/>
      <c r="C590" s="299" t="s">
        <v>3171</v>
      </c>
      <c r="D590" s="753"/>
      <c r="E590" s="612" t="s">
        <v>6807</v>
      </c>
      <c r="F590" s="472"/>
    </row>
    <row r="591" spans="1:6" collapsed="1">
      <c r="A591" s="302"/>
      <c r="C591" s="299"/>
      <c r="D591" s="753"/>
      <c r="E591" s="612"/>
      <c r="F591" s="472"/>
    </row>
    <row r="592" spans="1:6">
      <c r="A592" s="302"/>
      <c r="C592" s="786" t="s">
        <v>4912</v>
      </c>
      <c r="D592" s="753"/>
      <c r="E592" s="612"/>
      <c r="F592" s="472"/>
    </row>
    <row r="593" spans="1:6" hidden="1" outlineLevel="1">
      <c r="A593" s="302"/>
      <c r="C593" s="299" t="s">
        <v>7245</v>
      </c>
      <c r="D593" s="753"/>
      <c r="E593" s="755" t="s">
        <v>9096</v>
      </c>
      <c r="F593" s="472"/>
    </row>
    <row r="594" spans="1:6" hidden="1" outlineLevel="1">
      <c r="A594" s="302"/>
      <c r="C594" s="299" t="s">
        <v>7372</v>
      </c>
      <c r="D594" s="753"/>
      <c r="E594" s="612" t="s">
        <v>7371</v>
      </c>
      <c r="F594" s="472"/>
    </row>
    <row r="595" spans="1:6" hidden="1" outlineLevel="1">
      <c r="A595" s="302"/>
      <c r="C595" s="299" t="s">
        <v>7464</v>
      </c>
      <c r="D595" s="753"/>
      <c r="E595" s="612" t="s">
        <v>13258</v>
      </c>
      <c r="F595" s="472"/>
    </row>
    <row r="596" spans="1:6" collapsed="1">
      <c r="A596" s="302"/>
      <c r="C596" s="299"/>
      <c r="D596" s="753"/>
      <c r="E596" s="612"/>
      <c r="F596" s="472"/>
    </row>
    <row r="597" spans="1:6">
      <c r="A597" s="302"/>
      <c r="C597" s="786" t="s">
        <v>7609</v>
      </c>
      <c r="D597" s="753"/>
      <c r="E597" s="612"/>
      <c r="F597" s="472"/>
    </row>
    <row r="598" spans="1:6" hidden="1" outlineLevel="1">
      <c r="A598" s="302"/>
      <c r="C598" s="299" t="s">
        <v>7788</v>
      </c>
      <c r="D598" s="753"/>
      <c r="E598" s="612" t="s">
        <v>13259</v>
      </c>
      <c r="F598" s="472"/>
    </row>
    <row r="599" spans="1:6" hidden="1" outlineLevel="1">
      <c r="A599" s="302"/>
      <c r="C599" s="299" t="s">
        <v>7840</v>
      </c>
      <c r="D599" s="753"/>
      <c r="E599" s="611" t="s">
        <v>7839</v>
      </c>
      <c r="F599" s="472"/>
    </row>
    <row r="600" spans="1:6" hidden="1" outlineLevel="1">
      <c r="A600" s="302"/>
      <c r="C600" s="299" t="s">
        <v>7897</v>
      </c>
      <c r="D600" s="753"/>
      <c r="E600" s="611" t="s">
        <v>7898</v>
      </c>
      <c r="F600" s="472"/>
    </row>
    <row r="601" spans="1:6" hidden="1" outlineLevel="1">
      <c r="A601" s="302"/>
      <c r="C601" s="299" t="s">
        <v>7899</v>
      </c>
      <c r="D601" s="753"/>
      <c r="E601" s="611" t="s">
        <v>7900</v>
      </c>
      <c r="F601" s="472"/>
    </row>
    <row r="602" spans="1:6" hidden="1" outlineLevel="1">
      <c r="A602" s="302"/>
      <c r="C602" s="299" t="s">
        <v>8015</v>
      </c>
      <c r="D602" s="753"/>
      <c r="E602" s="611" t="s">
        <v>9275</v>
      </c>
      <c r="F602" s="413" t="s">
        <v>10332</v>
      </c>
    </row>
    <row r="603" spans="1:6" hidden="1" outlineLevel="1">
      <c r="A603" s="302"/>
      <c r="C603" s="299" t="s">
        <v>8026</v>
      </c>
      <c r="D603" s="753"/>
      <c r="E603" s="611" t="s">
        <v>8028</v>
      </c>
      <c r="F603" s="472"/>
    </row>
    <row r="604" spans="1:6" hidden="1" outlineLevel="1">
      <c r="A604" s="302"/>
      <c r="C604" s="299" t="s">
        <v>8157</v>
      </c>
      <c r="D604" s="753"/>
      <c r="E604" s="611" t="s">
        <v>9496</v>
      </c>
      <c r="F604" s="301"/>
    </row>
    <row r="605" spans="1:6" s="301" customFormat="1" hidden="1" outlineLevel="1">
      <c r="A605" s="302"/>
      <c r="B605" s="300"/>
      <c r="C605" s="299" t="s">
        <v>8518</v>
      </c>
      <c r="D605" s="753"/>
      <c r="E605" s="611" t="s">
        <v>8520</v>
      </c>
      <c r="F605" s="413" t="s">
        <v>8522</v>
      </c>
    </row>
    <row r="606" spans="1:6" s="301" customFormat="1" hidden="1" outlineLevel="1">
      <c r="A606" s="302"/>
      <c r="B606" s="300"/>
      <c r="C606" s="299" t="s">
        <v>8519</v>
      </c>
      <c r="D606" s="753"/>
      <c r="E606" s="611" t="s">
        <v>8521</v>
      </c>
      <c r="F606" s="413" t="s">
        <v>8522</v>
      </c>
    </row>
    <row r="607" spans="1:6" s="301" customFormat="1" hidden="1" outlineLevel="1">
      <c r="A607" s="302"/>
      <c r="B607" s="300"/>
      <c r="C607" s="299" t="s">
        <v>8916</v>
      </c>
      <c r="D607" s="753"/>
      <c r="E607" s="611" t="s">
        <v>8917</v>
      </c>
      <c r="F607" s="413" t="s">
        <v>8918</v>
      </c>
    </row>
    <row r="608" spans="1:6" s="301" customFormat="1" collapsed="1">
      <c r="A608" s="302"/>
      <c r="B608" s="300"/>
      <c r="C608" s="299"/>
      <c r="D608" s="753"/>
      <c r="E608" s="611"/>
      <c r="F608" s="413"/>
    </row>
    <row r="609" spans="1:6" s="301" customFormat="1">
      <c r="A609" s="302"/>
      <c r="B609" s="300"/>
      <c r="C609" s="786" t="s">
        <v>8936</v>
      </c>
      <c r="D609" s="753"/>
      <c r="E609" s="611"/>
      <c r="F609" s="413"/>
    </row>
    <row r="610" spans="1:6" s="301" customFormat="1" hidden="1" outlineLevel="1">
      <c r="A610" s="302"/>
      <c r="B610" s="300"/>
      <c r="C610" s="299" t="s">
        <v>9093</v>
      </c>
      <c r="D610" s="753"/>
      <c r="E610" s="609" t="s">
        <v>9095</v>
      </c>
      <c r="F610" s="413" t="s">
        <v>9094</v>
      </c>
    </row>
    <row r="611" spans="1:6" s="301" customFormat="1" hidden="1" outlineLevel="1">
      <c r="A611" s="302"/>
      <c r="B611" s="300"/>
      <c r="C611" s="299" t="s">
        <v>9149</v>
      </c>
      <c r="D611" s="753"/>
      <c r="E611" s="609" t="s">
        <v>9151</v>
      </c>
      <c r="F611" s="413" t="s">
        <v>9150</v>
      </c>
    </row>
    <row r="612" spans="1:6" s="301" customFormat="1" hidden="1" outlineLevel="1">
      <c r="A612" s="302"/>
      <c r="B612" s="300"/>
      <c r="C612" s="299" t="s">
        <v>9161</v>
      </c>
      <c r="D612" s="753"/>
      <c r="E612" s="609" t="s">
        <v>9162</v>
      </c>
      <c r="F612" s="413"/>
    </row>
    <row r="613" spans="1:6" s="301" customFormat="1" hidden="1" outlineLevel="1">
      <c r="A613" s="302"/>
      <c r="B613" s="300"/>
      <c r="C613" s="299" t="s">
        <v>9559</v>
      </c>
      <c r="D613" s="753"/>
      <c r="E613" s="609" t="s">
        <v>9560</v>
      </c>
      <c r="F613" s="413" t="s">
        <v>9205</v>
      </c>
    </row>
    <row r="614" spans="1:6" s="301" customFormat="1" collapsed="1">
      <c r="A614" s="302"/>
      <c r="B614" s="300"/>
      <c r="C614" s="299"/>
      <c r="D614" s="753"/>
      <c r="E614" s="609"/>
      <c r="F614" s="413"/>
    </row>
    <row r="615" spans="1:6" s="301" customFormat="1">
      <c r="A615" s="302"/>
      <c r="B615" s="300"/>
      <c r="C615" s="786" t="s">
        <v>10212</v>
      </c>
      <c r="D615" s="753"/>
      <c r="E615" s="609"/>
      <c r="F615" s="413"/>
    </row>
    <row r="616" spans="1:6" s="301" customFormat="1" outlineLevel="1">
      <c r="A616" s="302"/>
      <c r="B616" s="300"/>
      <c r="C616" s="299" t="s">
        <v>10476</v>
      </c>
      <c r="D616" s="753"/>
      <c r="E616" s="609" t="s">
        <v>10477</v>
      </c>
      <c r="F616" s="413" t="s">
        <v>8232</v>
      </c>
    </row>
    <row r="617" spans="1:6" s="301" customFormat="1" outlineLevel="1">
      <c r="A617" s="302"/>
      <c r="B617" s="300"/>
      <c r="C617" s="299" t="s">
        <v>10491</v>
      </c>
      <c r="D617" s="753"/>
      <c r="E617" s="609" t="s">
        <v>10492</v>
      </c>
      <c r="F617" s="413"/>
    </row>
    <row r="618" spans="1:6" s="301" customFormat="1" outlineLevel="1">
      <c r="A618" s="302"/>
      <c r="B618" s="300"/>
      <c r="C618" s="299" t="s">
        <v>10614</v>
      </c>
      <c r="D618" s="753"/>
      <c r="E618" s="609" t="s">
        <v>10615</v>
      </c>
      <c r="F618" s="413"/>
    </row>
    <row r="619" spans="1:6" s="301" customFormat="1" outlineLevel="1">
      <c r="A619" s="302"/>
      <c r="B619" s="300"/>
      <c r="C619" s="299" t="s">
        <v>10852</v>
      </c>
      <c r="D619" s="753"/>
      <c r="E619" s="609" t="s">
        <v>10853</v>
      </c>
      <c r="F619" s="413"/>
    </row>
    <row r="620" spans="1:6" s="301" customFormat="1" outlineLevel="1">
      <c r="A620" s="302"/>
      <c r="B620" s="300"/>
      <c r="C620" s="299" t="s">
        <v>11156</v>
      </c>
      <c r="D620" s="753"/>
      <c r="E620" s="611" t="s">
        <v>11157</v>
      </c>
      <c r="F620" s="413" t="s">
        <v>9542</v>
      </c>
    </row>
    <row r="621" spans="1:6" s="301" customFormat="1">
      <c r="A621" s="302"/>
      <c r="B621" s="300"/>
      <c r="C621" s="299"/>
      <c r="D621" s="753"/>
      <c r="E621" s="611"/>
      <c r="F621" s="413"/>
    </row>
    <row r="622" spans="1:6" s="301" customFormat="1">
      <c r="A622" s="302"/>
      <c r="B622" s="300"/>
      <c r="C622" s="786" t="s">
        <v>11136</v>
      </c>
      <c r="D622" s="753"/>
      <c r="E622" s="609"/>
      <c r="F622" s="413"/>
    </row>
    <row r="623" spans="1:6" s="301" customFormat="1">
      <c r="A623" s="302"/>
      <c r="B623" s="300"/>
      <c r="C623" s="299" t="s">
        <v>11306</v>
      </c>
      <c r="D623" s="753"/>
      <c r="E623" s="609" t="s">
        <v>11904</v>
      </c>
      <c r="F623" s="413"/>
    </row>
    <row r="624" spans="1:6" s="301" customFormat="1">
      <c r="A624" s="302"/>
      <c r="B624" s="300"/>
      <c r="C624" s="299" t="s">
        <v>11310</v>
      </c>
      <c r="D624" s="753"/>
      <c r="E624" s="611" t="s">
        <v>11312</v>
      </c>
      <c r="F624" s="413" t="s">
        <v>8482</v>
      </c>
    </row>
    <row r="625" spans="1:6" s="301" customFormat="1">
      <c r="A625" s="302"/>
      <c r="B625" s="300"/>
      <c r="C625" s="299" t="s">
        <v>11311</v>
      </c>
      <c r="D625" s="753"/>
      <c r="E625" s="611" t="s">
        <v>11313</v>
      </c>
      <c r="F625" s="413" t="s">
        <v>8482</v>
      </c>
    </row>
    <row r="626" spans="1:6" s="301" customFormat="1">
      <c r="A626" s="302"/>
      <c r="B626" s="300"/>
      <c r="C626" s="299" t="s">
        <v>11320</v>
      </c>
      <c r="D626" s="753"/>
      <c r="E626" s="611" t="s">
        <v>11319</v>
      </c>
      <c r="F626" s="413" t="s">
        <v>538</v>
      </c>
    </row>
    <row r="627" spans="1:6" s="301" customFormat="1">
      <c r="A627" s="302"/>
      <c r="B627" s="300"/>
      <c r="C627" s="299" t="s">
        <v>11565</v>
      </c>
      <c r="D627" s="753"/>
      <c r="E627" s="611" t="s">
        <v>11564</v>
      </c>
      <c r="F627" s="413" t="s">
        <v>9976</v>
      </c>
    </row>
    <row r="628" spans="1:6" s="301" customFormat="1">
      <c r="A628" s="302"/>
      <c r="B628" s="300"/>
      <c r="C628" s="299" t="s">
        <v>11567</v>
      </c>
      <c r="D628" s="753"/>
      <c r="E628" s="611" t="s">
        <v>11568</v>
      </c>
      <c r="F628" s="413" t="s">
        <v>7623</v>
      </c>
    </row>
    <row r="629" spans="1:6" s="301" customFormat="1">
      <c r="A629" s="302"/>
      <c r="B629" s="300"/>
      <c r="C629" s="299" t="s">
        <v>12036</v>
      </c>
      <c r="D629" s="753"/>
      <c r="E629" s="611" t="s">
        <v>12037</v>
      </c>
      <c r="F629" s="413" t="s">
        <v>9976</v>
      </c>
    </row>
    <row r="630" spans="1:6" s="301" customFormat="1">
      <c r="A630" s="302"/>
      <c r="B630" s="300"/>
      <c r="C630" s="299" t="s">
        <v>12101</v>
      </c>
      <c r="D630" s="753"/>
      <c r="E630" s="611" t="s">
        <v>15844</v>
      </c>
      <c r="F630" s="413" t="s">
        <v>9976</v>
      </c>
    </row>
    <row r="631" spans="1:6" s="301" customFormat="1">
      <c r="A631" s="302"/>
      <c r="B631" s="300"/>
      <c r="C631" s="299"/>
      <c r="D631" s="753"/>
      <c r="E631" s="611"/>
      <c r="F631" s="413"/>
    </row>
    <row r="632" spans="1:6" s="301" customFormat="1">
      <c r="A632" s="302"/>
      <c r="B632" s="300"/>
      <c r="C632" s="786" t="s">
        <v>12007</v>
      </c>
      <c r="D632" s="753"/>
      <c r="E632" s="611"/>
      <c r="F632" s="413"/>
    </row>
    <row r="633" spans="1:6" s="301" customFormat="1">
      <c r="A633" s="302"/>
      <c r="B633" s="300"/>
      <c r="C633" s="299" t="s">
        <v>12348</v>
      </c>
      <c r="D633" s="753"/>
      <c r="E633" s="611" t="s">
        <v>12347</v>
      </c>
      <c r="F633" s="413" t="s">
        <v>9976</v>
      </c>
    </row>
    <row r="634" spans="1:6" s="301" customFormat="1">
      <c r="A634" s="302"/>
      <c r="B634" s="300"/>
      <c r="C634" s="299" t="s">
        <v>12836</v>
      </c>
      <c r="D634" s="753"/>
      <c r="E634" s="611" t="s">
        <v>12837</v>
      </c>
      <c r="F634" s="413" t="s">
        <v>9976</v>
      </c>
    </row>
    <row r="635" spans="1:6" s="301" customFormat="1">
      <c r="A635" s="302"/>
      <c r="B635" s="300"/>
      <c r="C635" s="299" t="s">
        <v>12958</v>
      </c>
      <c r="D635" s="753"/>
      <c r="E635" s="609" t="s">
        <v>12959</v>
      </c>
      <c r="F635" s="413"/>
    </row>
    <row r="636" spans="1:6" s="301" customFormat="1">
      <c r="A636" s="302"/>
      <c r="B636" s="300"/>
      <c r="C636" s="299" t="s">
        <v>13674</v>
      </c>
      <c r="D636" s="753"/>
      <c r="E636" s="609" t="s">
        <v>13675</v>
      </c>
      <c r="F636" s="413" t="s">
        <v>9976</v>
      </c>
    </row>
    <row r="637" spans="1:6" s="301" customFormat="1">
      <c r="A637" s="302"/>
      <c r="B637" s="300"/>
      <c r="C637" s="299"/>
      <c r="D637" s="753"/>
      <c r="E637" s="609"/>
      <c r="F637" s="413"/>
    </row>
    <row r="638" spans="1:6" s="301" customFormat="1">
      <c r="A638" s="302"/>
      <c r="B638" s="300"/>
      <c r="C638" s="786" t="s">
        <v>15839</v>
      </c>
      <c r="D638" s="753"/>
      <c r="E638" s="611"/>
      <c r="F638" s="413"/>
    </row>
    <row r="639" spans="1:6" s="301" customFormat="1">
      <c r="A639" s="302"/>
      <c r="B639" s="300"/>
      <c r="C639" s="299" t="s">
        <v>13926</v>
      </c>
      <c r="D639" s="753"/>
      <c r="E639" s="611" t="s">
        <v>13925</v>
      </c>
      <c r="F639" s="413" t="s">
        <v>9976</v>
      </c>
    </row>
    <row r="640" spans="1:6" s="301" customFormat="1">
      <c r="A640" s="302"/>
      <c r="B640" s="300"/>
      <c r="C640" s="299" t="s">
        <v>15840</v>
      </c>
      <c r="D640" s="753"/>
      <c r="E640" s="612" t="s">
        <v>13957</v>
      </c>
      <c r="F640" s="413" t="s">
        <v>9976</v>
      </c>
    </row>
    <row r="641" spans="1:6" s="301" customFormat="1">
      <c r="A641" s="302"/>
      <c r="B641" s="300"/>
      <c r="C641" s="299" t="s">
        <v>15842</v>
      </c>
      <c r="D641" s="753"/>
      <c r="E641" s="612" t="s">
        <v>15843</v>
      </c>
      <c r="F641" s="413" t="s">
        <v>15841</v>
      </c>
    </row>
    <row r="642" spans="1:6" s="301" customFormat="1">
      <c r="A642" s="302"/>
      <c r="B642" s="300"/>
      <c r="C642" s="299" t="s">
        <v>15931</v>
      </c>
      <c r="D642" s="753"/>
      <c r="E642" s="612" t="s">
        <v>15933</v>
      </c>
      <c r="F642" s="413"/>
    </row>
    <row r="643" spans="1:6" s="301" customFormat="1">
      <c r="A643" s="302"/>
      <c r="B643" s="300"/>
      <c r="C643" s="299" t="s">
        <v>15932</v>
      </c>
      <c r="D643" s="753"/>
      <c r="E643" s="612" t="s">
        <v>16893</v>
      </c>
      <c r="F643" s="413"/>
    </row>
    <row r="644" spans="1:6">
      <c r="A644" s="302"/>
      <c r="B644" s="299"/>
      <c r="C644" s="299" t="s">
        <v>16296</v>
      </c>
      <c r="D644" s="303"/>
      <c r="E644" s="612" t="s">
        <v>16295</v>
      </c>
      <c r="F644" s="739" t="s">
        <v>9542</v>
      </c>
    </row>
    <row r="645" spans="1:6">
      <c r="A645" s="302"/>
      <c r="B645" s="299"/>
      <c r="C645" s="299" t="s">
        <v>16463</v>
      </c>
      <c r="D645" s="303"/>
      <c r="E645" s="612" t="s">
        <v>16464</v>
      </c>
      <c r="F645" s="413" t="s">
        <v>9976</v>
      </c>
    </row>
    <row r="646" spans="1:6">
      <c r="A646" s="302"/>
      <c r="B646" s="299"/>
      <c r="C646" s="299" t="s">
        <v>17069</v>
      </c>
      <c r="D646" s="303"/>
      <c r="E646" s="612" t="s">
        <v>17071</v>
      </c>
      <c r="F646" s="413" t="s">
        <v>9976</v>
      </c>
    </row>
    <row r="647" spans="1:6">
      <c r="A647" s="302"/>
      <c r="B647" s="299"/>
      <c r="C647" s="299" t="s">
        <v>17070</v>
      </c>
      <c r="D647" s="303"/>
      <c r="E647" s="612" t="s">
        <v>17072</v>
      </c>
      <c r="F647" s="413" t="s">
        <v>9976</v>
      </c>
    </row>
    <row r="648" spans="1:6">
      <c r="A648" s="302"/>
      <c r="B648" s="299"/>
      <c r="C648" s="299" t="s">
        <v>17273</v>
      </c>
      <c r="D648" s="303"/>
      <c r="E648" s="612" t="s">
        <v>17274</v>
      </c>
      <c r="F648" s="413"/>
    </row>
    <row r="649" spans="1:6" ht="17.25" customHeight="1">
      <c r="A649" s="302"/>
      <c r="B649" s="299"/>
      <c r="C649" s="299" t="s">
        <v>17342</v>
      </c>
      <c r="D649" s="303"/>
      <c r="E649" s="612" t="s">
        <v>17343</v>
      </c>
      <c r="F649" s="413" t="s">
        <v>17344</v>
      </c>
    </row>
    <row r="650" spans="1:6" ht="17.25" customHeight="1">
      <c r="A650" s="302"/>
      <c r="B650" s="299"/>
      <c r="C650" s="299" t="s">
        <v>17825</v>
      </c>
      <c r="D650" s="303"/>
      <c r="E650" s="612" t="s">
        <v>17826</v>
      </c>
      <c r="F650" s="413" t="s">
        <v>9976</v>
      </c>
    </row>
    <row r="651" spans="1:6" s="301" customFormat="1">
      <c r="A651" s="302"/>
      <c r="B651" s="300"/>
      <c r="C651" s="612" t="s">
        <v>18009</v>
      </c>
      <c r="D651" s="739"/>
      <c r="E651" s="612" t="s">
        <v>9371</v>
      </c>
      <c r="F651" s="739" t="s">
        <v>9370</v>
      </c>
    </row>
    <row r="652" spans="1:6" s="301" customFormat="1">
      <c r="A652" s="302"/>
      <c r="B652" s="300"/>
      <c r="C652" s="612"/>
      <c r="D652" s="739"/>
      <c r="E652" s="612"/>
      <c r="F652" s="739"/>
    </row>
    <row r="653" spans="1:6" s="301" customFormat="1">
      <c r="A653" s="302"/>
      <c r="B653" s="300"/>
      <c r="C653" s="612"/>
      <c r="D653" s="739"/>
      <c r="E653" s="612"/>
      <c r="F653" s="739"/>
    </row>
    <row r="654" spans="1:6" s="301" customFormat="1">
      <c r="A654" s="302"/>
      <c r="B654" s="300"/>
      <c r="C654" s="785" t="s">
        <v>6196</v>
      </c>
      <c r="D654" s="753"/>
      <c r="E654" s="609"/>
      <c r="F654" s="413"/>
    </row>
    <row r="655" spans="1:6">
      <c r="A655" s="302"/>
      <c r="C655" s="299" t="s">
        <v>6659</v>
      </c>
      <c r="D655" s="753"/>
      <c r="E655" s="755" t="s">
        <v>2912</v>
      </c>
      <c r="F655" s="413"/>
    </row>
    <row r="656" spans="1:6">
      <c r="A656" s="302"/>
      <c r="C656" s="299" t="s">
        <v>925</v>
      </c>
      <c r="D656" s="753"/>
      <c r="E656" s="755" t="s">
        <v>2972</v>
      </c>
      <c r="F656" s="413"/>
    </row>
    <row r="657" spans="1:6">
      <c r="A657" s="302"/>
      <c r="C657" s="299" t="s">
        <v>924</v>
      </c>
      <c r="D657" s="753"/>
      <c r="E657" s="755" t="s">
        <v>923</v>
      </c>
      <c r="F657" s="472"/>
    </row>
    <row r="658" spans="1:6">
      <c r="A658" s="302"/>
      <c r="C658" s="299" t="s">
        <v>7924</v>
      </c>
      <c r="D658" s="753"/>
      <c r="E658" s="755" t="s">
        <v>7925</v>
      </c>
      <c r="F658" s="472"/>
    </row>
    <row r="659" spans="1:6">
      <c r="A659" s="302"/>
      <c r="C659" s="299" t="s">
        <v>9580</v>
      </c>
      <c r="D659" s="753"/>
      <c r="E659" s="755" t="s">
        <v>9581</v>
      </c>
      <c r="F659" s="413" t="s">
        <v>7503</v>
      </c>
    </row>
    <row r="660" spans="1:6">
      <c r="A660" s="302"/>
      <c r="C660" s="299" t="s">
        <v>9614</v>
      </c>
      <c r="D660" s="753"/>
      <c r="E660" s="755" t="s">
        <v>9616</v>
      </c>
      <c r="F660" s="413" t="s">
        <v>9615</v>
      </c>
    </row>
    <row r="661" spans="1:6">
      <c r="A661" s="302"/>
      <c r="C661" s="299" t="s">
        <v>17030</v>
      </c>
      <c r="D661" s="753"/>
      <c r="E661" s="755" t="s">
        <v>17031</v>
      </c>
      <c r="F661" s="413" t="s">
        <v>7503</v>
      </c>
    </row>
    <row r="662" spans="1:6">
      <c r="A662" s="302"/>
      <c r="C662" s="299"/>
      <c r="D662" s="753"/>
      <c r="E662" s="755"/>
      <c r="F662" s="413"/>
    </row>
    <row r="663" spans="1:6">
      <c r="A663" s="302"/>
      <c r="C663" s="299"/>
      <c r="D663" s="753"/>
      <c r="E663" s="755"/>
      <c r="F663" s="413"/>
    </row>
    <row r="664" spans="1:6">
      <c r="A664" s="302"/>
      <c r="C664" s="299" t="s">
        <v>5319</v>
      </c>
      <c r="D664" s="753"/>
      <c r="E664" s="755" t="s">
        <v>1548</v>
      </c>
      <c r="F664" s="472"/>
    </row>
    <row r="665" spans="1:6">
      <c r="A665" s="302"/>
      <c r="C665" s="299" t="s">
        <v>1549</v>
      </c>
      <c r="D665" s="753"/>
      <c r="E665" s="755" t="s">
        <v>8027</v>
      </c>
      <c r="F665" s="472"/>
    </row>
    <row r="666" spans="1:6">
      <c r="A666" s="302"/>
      <c r="C666" s="299" t="s">
        <v>1550</v>
      </c>
      <c r="D666" s="753"/>
      <c r="E666" s="755" t="s">
        <v>5083</v>
      </c>
      <c r="F666" s="472"/>
    </row>
    <row r="667" spans="1:6">
      <c r="A667" s="302"/>
      <c r="C667" s="299" t="s">
        <v>2428</v>
      </c>
      <c r="D667" s="753"/>
      <c r="E667" s="755" t="s">
        <v>3099</v>
      </c>
      <c r="F667" s="472"/>
    </row>
    <row r="668" spans="1:6">
      <c r="A668" s="302"/>
      <c r="C668" s="299" t="s">
        <v>149</v>
      </c>
      <c r="D668" s="753"/>
      <c r="E668" s="755" t="s">
        <v>834</v>
      </c>
      <c r="F668" s="472"/>
    </row>
    <row r="669" spans="1:6">
      <c r="A669" s="302"/>
      <c r="C669" s="299" t="s">
        <v>1529</v>
      </c>
      <c r="D669" s="753"/>
      <c r="E669" s="755" t="s">
        <v>6492</v>
      </c>
      <c r="F669" s="472"/>
    </row>
    <row r="670" spans="1:6">
      <c r="A670" s="302"/>
      <c r="C670" s="299" t="s">
        <v>6816</v>
      </c>
      <c r="D670" s="753"/>
      <c r="E670" s="755" t="s">
        <v>6817</v>
      </c>
      <c r="F670" s="472"/>
    </row>
    <row r="671" spans="1:6">
      <c r="A671" s="302"/>
      <c r="C671" s="299" t="s">
        <v>2016</v>
      </c>
      <c r="D671" s="753"/>
      <c r="E671" s="755" t="s">
        <v>2017</v>
      </c>
      <c r="F671" s="472"/>
    </row>
    <row r="672" spans="1:6">
      <c r="A672" s="302"/>
      <c r="C672" s="299" t="s">
        <v>3874</v>
      </c>
      <c r="D672" s="753"/>
      <c r="E672" s="755" t="s">
        <v>786</v>
      </c>
      <c r="F672" s="472"/>
    </row>
    <row r="673" spans="1:6">
      <c r="A673" s="302"/>
      <c r="C673" s="299" t="s">
        <v>1390</v>
      </c>
      <c r="D673" s="753"/>
      <c r="E673" s="755" t="s">
        <v>1391</v>
      </c>
      <c r="F673" s="472"/>
    </row>
    <row r="674" spans="1:6">
      <c r="A674" s="302"/>
      <c r="C674" s="299" t="s">
        <v>1381</v>
      </c>
      <c r="D674" s="753"/>
      <c r="E674" s="755" t="s">
        <v>1382</v>
      </c>
      <c r="F674" s="472"/>
    </row>
    <row r="675" spans="1:6">
      <c r="A675" s="302"/>
      <c r="C675" s="299" t="s">
        <v>2836</v>
      </c>
      <c r="D675" s="753"/>
      <c r="E675" s="755" t="s">
        <v>2837</v>
      </c>
      <c r="F675" s="472"/>
    </row>
    <row r="676" spans="1:6">
      <c r="A676" s="302"/>
      <c r="C676" s="299" t="s">
        <v>5192</v>
      </c>
      <c r="D676" s="753"/>
      <c r="E676" s="755" t="s">
        <v>5193</v>
      </c>
      <c r="F676" s="472"/>
    </row>
    <row r="677" spans="1:6">
      <c r="A677" s="302"/>
      <c r="C677" s="299" t="s">
        <v>9169</v>
      </c>
      <c r="D677" s="753"/>
      <c r="E677" s="755" t="s">
        <v>9170</v>
      </c>
      <c r="F677" s="472"/>
    </row>
    <row r="678" spans="1:6">
      <c r="A678" s="302"/>
      <c r="C678" s="299" t="s">
        <v>9429</v>
      </c>
      <c r="D678" s="753"/>
      <c r="E678" s="611" t="s">
        <v>9427</v>
      </c>
      <c r="F678" s="301" t="s">
        <v>9428</v>
      </c>
    </row>
    <row r="679" spans="1:6">
      <c r="A679" s="302"/>
      <c r="C679" s="299" t="s">
        <v>10561</v>
      </c>
      <c r="D679" s="753"/>
      <c r="E679" s="611" t="s">
        <v>10562</v>
      </c>
      <c r="F679" s="301"/>
    </row>
    <row r="680" spans="1:6">
      <c r="A680" s="302"/>
      <c r="C680" s="299" t="s">
        <v>11374</v>
      </c>
      <c r="D680" s="753"/>
      <c r="E680" s="611" t="s">
        <v>11371</v>
      </c>
      <c r="F680" s="301"/>
    </row>
    <row r="681" spans="1:6">
      <c r="A681" s="302"/>
      <c r="C681" s="299" t="s">
        <v>11427</v>
      </c>
      <c r="D681" s="753"/>
      <c r="E681" s="611" t="s">
        <v>11428</v>
      </c>
      <c r="F681" s="301"/>
    </row>
    <row r="682" spans="1:6">
      <c r="A682" s="302"/>
      <c r="C682" s="299" t="s">
        <v>12887</v>
      </c>
      <c r="D682" s="753"/>
      <c r="E682" s="611" t="s">
        <v>12888</v>
      </c>
      <c r="F682" s="301"/>
    </row>
    <row r="683" spans="1:6">
      <c r="A683" s="302"/>
      <c r="C683" s="299" t="s">
        <v>1192</v>
      </c>
      <c r="D683" s="753"/>
      <c r="E683" s="755" t="s">
        <v>103</v>
      </c>
      <c r="F683" s="472"/>
    </row>
    <row r="684" spans="1:6">
      <c r="A684" s="302"/>
      <c r="B684" s="299"/>
      <c r="C684" s="299" t="s">
        <v>9490</v>
      </c>
      <c r="D684" s="753"/>
      <c r="E684" s="609" t="s">
        <v>9488</v>
      </c>
      <c r="F684" s="322" t="s">
        <v>9489</v>
      </c>
    </row>
    <row r="685" spans="1:6">
      <c r="A685" s="302"/>
      <c r="B685" s="299"/>
      <c r="C685" s="299" t="s">
        <v>16986</v>
      </c>
      <c r="D685" s="753"/>
      <c r="E685" s="609" t="s">
        <v>16987</v>
      </c>
      <c r="F685" s="322"/>
    </row>
    <row r="686" spans="1:6">
      <c r="A686" s="302"/>
      <c r="B686" s="299"/>
      <c r="C686" s="299" t="s">
        <v>16988</v>
      </c>
      <c r="D686" s="753"/>
      <c r="E686" s="609" t="s">
        <v>16989</v>
      </c>
      <c r="F686" s="322"/>
    </row>
    <row r="687" spans="1:6" s="731" customFormat="1">
      <c r="A687" s="302"/>
      <c r="B687" s="302" t="s">
        <v>10103</v>
      </c>
      <c r="C687" s="302"/>
      <c r="D687" s="302" t="s">
        <v>10104</v>
      </c>
      <c r="E687" s="610"/>
    </row>
    <row r="688" spans="1:6">
      <c r="A688" s="302"/>
      <c r="B688" s="299"/>
      <c r="C688" s="299" t="s">
        <v>10105</v>
      </c>
      <c r="D688" s="299"/>
      <c r="E688" s="755" t="s">
        <v>10097</v>
      </c>
      <c r="F688" s="322"/>
    </row>
    <row r="689" spans="1:6">
      <c r="A689" s="302"/>
      <c r="B689" s="299"/>
      <c r="C689" s="299" t="s">
        <v>15131</v>
      </c>
      <c r="D689" s="299"/>
      <c r="E689" s="755" t="s">
        <v>15132</v>
      </c>
      <c r="F689" s="322"/>
    </row>
    <row r="690" spans="1:6" s="731" customFormat="1">
      <c r="A690" s="302"/>
      <c r="B690" s="302" t="s">
        <v>4596</v>
      </c>
      <c r="C690" s="302"/>
      <c r="D690" s="302" t="s">
        <v>4179</v>
      </c>
      <c r="E690" s="613"/>
      <c r="F690" s="732"/>
    </row>
    <row r="691" spans="1:6">
      <c r="A691" s="302"/>
      <c r="C691" s="299" t="s">
        <v>1290</v>
      </c>
      <c r="D691" s="753"/>
      <c r="E691" s="755" t="s">
        <v>9183</v>
      </c>
    </row>
    <row r="692" spans="1:6" s="731" customFormat="1">
      <c r="A692" s="302"/>
      <c r="B692" s="302" t="s">
        <v>5772</v>
      </c>
      <c r="C692" s="302"/>
      <c r="D692" s="302" t="s">
        <v>6532</v>
      </c>
      <c r="E692" s="613"/>
      <c r="F692" s="726"/>
    </row>
    <row r="693" spans="1:6">
      <c r="A693" s="302"/>
      <c r="B693" s="299"/>
      <c r="C693" s="299" t="s">
        <v>748</v>
      </c>
      <c r="D693" s="299"/>
      <c r="E693" s="612" t="s">
        <v>5036</v>
      </c>
    </row>
    <row r="694" spans="1:6">
      <c r="A694" s="302"/>
      <c r="B694" s="299"/>
      <c r="C694" s="299" t="s">
        <v>4608</v>
      </c>
      <c r="D694" s="299"/>
      <c r="E694" s="756" t="s">
        <v>3261</v>
      </c>
    </row>
    <row r="695" spans="1:6">
      <c r="A695" s="302"/>
      <c r="B695" s="299"/>
      <c r="C695" s="299" t="s">
        <v>4609</v>
      </c>
      <c r="D695" s="299"/>
      <c r="E695" s="756" t="s">
        <v>3223</v>
      </c>
    </row>
    <row r="696" spans="1:6" collapsed="1">
      <c r="A696" s="302"/>
      <c r="B696" s="299"/>
      <c r="C696" s="299" t="s">
        <v>11753</v>
      </c>
      <c r="D696" s="303"/>
      <c r="E696" s="733" t="s">
        <v>11754</v>
      </c>
      <c r="F696" s="322" t="s">
        <v>9615</v>
      </c>
    </row>
    <row r="697" spans="1:6" s="737" customFormat="1" ht="29">
      <c r="A697" s="778"/>
      <c r="B697" s="768"/>
      <c r="C697" s="768" t="s">
        <v>17616</v>
      </c>
      <c r="D697" s="662"/>
      <c r="E697" s="666" t="s">
        <v>17617</v>
      </c>
      <c r="F697" s="737" t="s">
        <v>9615</v>
      </c>
    </row>
    <row r="698" spans="1:6">
      <c r="A698" s="302"/>
      <c r="B698" s="299"/>
      <c r="C698" s="299"/>
      <c r="D698" s="299"/>
      <c r="E698" s="756"/>
    </row>
    <row r="699" spans="1:6" s="731" customFormat="1">
      <c r="A699" s="302"/>
      <c r="B699" s="302" t="s">
        <v>5773</v>
      </c>
      <c r="C699" s="302"/>
      <c r="D699" s="302" t="s">
        <v>1198</v>
      </c>
      <c r="E699" s="613"/>
      <c r="F699" s="732"/>
    </row>
    <row r="700" spans="1:6">
      <c r="A700" s="302"/>
      <c r="B700" s="299"/>
      <c r="C700" s="785" t="s">
        <v>6873</v>
      </c>
      <c r="D700" s="299"/>
      <c r="E700" s="612"/>
      <c r="F700" s="472"/>
    </row>
    <row r="701" spans="1:6" hidden="1" outlineLevel="1">
      <c r="A701" s="302"/>
      <c r="B701" s="299"/>
      <c r="C701" s="299" t="s">
        <v>6901</v>
      </c>
      <c r="D701" s="753"/>
      <c r="E701" s="755" t="s">
        <v>4111</v>
      </c>
      <c r="F701" s="472"/>
    </row>
    <row r="702" spans="1:6" hidden="1" outlineLevel="1">
      <c r="A702" s="302"/>
      <c r="B702" s="299"/>
      <c r="C702" s="299" t="s">
        <v>5185</v>
      </c>
      <c r="D702" s="753"/>
      <c r="E702" s="755" t="s">
        <v>693</v>
      </c>
      <c r="F702" s="472"/>
    </row>
    <row r="703" spans="1:6" hidden="1" outlineLevel="1">
      <c r="A703" s="302"/>
      <c r="B703" s="299"/>
      <c r="C703" s="299" t="s">
        <v>5186</v>
      </c>
      <c r="D703" s="753"/>
      <c r="E703" s="755" t="s">
        <v>5257</v>
      </c>
      <c r="F703" s="472"/>
    </row>
    <row r="704" spans="1:6" hidden="1" outlineLevel="1">
      <c r="A704" s="302"/>
      <c r="B704" s="299"/>
      <c r="C704" s="299" t="s">
        <v>5187</v>
      </c>
      <c r="D704" s="753"/>
      <c r="E704" s="755" t="s">
        <v>1851</v>
      </c>
      <c r="F704" s="472"/>
    </row>
    <row r="705" spans="1:6" hidden="1" outlineLevel="1">
      <c r="A705" s="302"/>
      <c r="B705" s="299"/>
      <c r="C705" s="299" t="s">
        <v>5188</v>
      </c>
      <c r="D705" s="753"/>
      <c r="E705" s="755" t="s">
        <v>2734</v>
      </c>
      <c r="F705" s="472"/>
    </row>
    <row r="706" spans="1:6" hidden="1" outlineLevel="1">
      <c r="A706" s="302"/>
      <c r="B706" s="299"/>
      <c r="C706" s="299" t="s">
        <v>1664</v>
      </c>
      <c r="D706" s="753"/>
      <c r="E706" s="755" t="s">
        <v>2735</v>
      </c>
      <c r="F706" s="472"/>
    </row>
    <row r="707" spans="1:6" hidden="1" outlineLevel="1">
      <c r="A707" s="302"/>
      <c r="B707" s="299"/>
      <c r="C707" s="299" t="s">
        <v>5485</v>
      </c>
      <c r="D707" s="753"/>
      <c r="E707" s="755" t="s">
        <v>660</v>
      </c>
      <c r="F707" s="472"/>
    </row>
    <row r="708" spans="1:6" hidden="1" outlineLevel="1">
      <c r="A708" s="302"/>
      <c r="B708" s="299"/>
      <c r="C708" s="299" t="s">
        <v>7219</v>
      </c>
      <c r="D708" s="753"/>
      <c r="E708" s="755" t="s">
        <v>7220</v>
      </c>
      <c r="F708" s="472"/>
    </row>
    <row r="709" spans="1:6" hidden="1" outlineLevel="1">
      <c r="A709" s="302"/>
      <c r="B709" s="299"/>
      <c r="C709" s="299" t="s">
        <v>6683</v>
      </c>
      <c r="D709" s="753"/>
      <c r="E709" s="755" t="s">
        <v>4535</v>
      </c>
      <c r="F709" s="472"/>
    </row>
    <row r="710" spans="1:6" hidden="1" outlineLevel="1">
      <c r="A710" s="302"/>
      <c r="B710" s="299"/>
      <c r="C710" s="299" t="s">
        <v>3098</v>
      </c>
      <c r="D710" s="753"/>
      <c r="E710" s="755" t="s">
        <v>5548</v>
      </c>
      <c r="F710" s="472"/>
    </row>
    <row r="711" spans="1:6" hidden="1" outlineLevel="1">
      <c r="A711" s="302"/>
      <c r="B711" s="299"/>
      <c r="C711" s="299" t="s">
        <v>4457</v>
      </c>
      <c r="D711" s="753"/>
      <c r="E711" s="755" t="s">
        <v>5085</v>
      </c>
      <c r="F711" s="472"/>
    </row>
    <row r="712" spans="1:6" hidden="1" outlineLevel="1">
      <c r="A712" s="302"/>
      <c r="B712" s="299"/>
      <c r="C712" s="299" t="s">
        <v>5086</v>
      </c>
      <c r="D712" s="753"/>
      <c r="E712" s="755" t="s">
        <v>3732</v>
      </c>
      <c r="F712" s="472"/>
    </row>
    <row r="713" spans="1:6" hidden="1" outlineLevel="1">
      <c r="A713" s="302"/>
      <c r="B713" s="299"/>
      <c r="C713" s="299" t="s">
        <v>355</v>
      </c>
      <c r="D713" s="753"/>
      <c r="E713" s="755" t="s">
        <v>5473</v>
      </c>
      <c r="F713" s="472"/>
    </row>
    <row r="714" spans="1:6" hidden="1" outlineLevel="1">
      <c r="A714" s="302"/>
      <c r="B714" s="299"/>
      <c r="C714" s="299" t="s">
        <v>4717</v>
      </c>
      <c r="D714" s="753"/>
      <c r="E714" s="755" t="s">
        <v>5742</v>
      </c>
      <c r="F714" s="472"/>
    </row>
    <row r="715" spans="1:6" hidden="1" outlineLevel="1">
      <c r="A715" s="302"/>
      <c r="B715" s="299"/>
      <c r="C715" s="299" t="s">
        <v>6139</v>
      </c>
      <c r="D715" s="753"/>
      <c r="E715" s="755" t="s">
        <v>6491</v>
      </c>
      <c r="F715" s="472"/>
    </row>
    <row r="716" spans="1:6" hidden="1" outlineLevel="1">
      <c r="A716" s="302"/>
      <c r="B716" s="299"/>
      <c r="C716" s="299" t="s">
        <v>3247</v>
      </c>
      <c r="D716" s="753"/>
      <c r="E716" s="755" t="s">
        <v>1195</v>
      </c>
      <c r="F716" s="472"/>
    </row>
    <row r="717" spans="1:6" hidden="1" outlineLevel="1">
      <c r="A717" s="302"/>
      <c r="B717" s="299"/>
      <c r="C717" s="299" t="s">
        <v>2471</v>
      </c>
      <c r="D717" s="753"/>
      <c r="E717" s="755" t="s">
        <v>930</v>
      </c>
      <c r="F717" s="472"/>
    </row>
    <row r="718" spans="1:6" hidden="1" outlineLevel="1">
      <c r="A718" s="302"/>
      <c r="B718" s="299"/>
      <c r="C718" s="299" t="s">
        <v>2097</v>
      </c>
      <c r="D718" s="753"/>
      <c r="E718" s="755" t="s">
        <v>7006</v>
      </c>
      <c r="F718" s="472"/>
    </row>
    <row r="719" spans="1:6" hidden="1" outlineLevel="1">
      <c r="A719" s="302"/>
      <c r="B719" s="299"/>
      <c r="C719" s="299" t="s">
        <v>1599</v>
      </c>
      <c r="D719" s="753"/>
      <c r="E719" s="755" t="s">
        <v>4105</v>
      </c>
      <c r="F719" s="472"/>
    </row>
    <row r="720" spans="1:6" hidden="1" outlineLevel="1">
      <c r="A720" s="302"/>
      <c r="B720" s="299"/>
      <c r="C720" s="299" t="s">
        <v>5674</v>
      </c>
      <c r="D720" s="753"/>
      <c r="E720" s="612" t="s">
        <v>5673</v>
      </c>
      <c r="F720" s="472"/>
    </row>
    <row r="721" spans="1:6" hidden="1" outlineLevel="1">
      <c r="A721" s="302"/>
      <c r="B721" s="299"/>
      <c r="C721" s="299" t="s">
        <v>5825</v>
      </c>
      <c r="D721" s="753"/>
      <c r="E721" s="612" t="s">
        <v>5826</v>
      </c>
      <c r="F721" s="472"/>
    </row>
    <row r="722" spans="1:6" hidden="1" outlineLevel="1">
      <c r="A722" s="302"/>
      <c r="B722" s="299"/>
      <c r="C722" s="299" t="s">
        <v>5828</v>
      </c>
      <c r="D722" s="753"/>
      <c r="E722" s="755" t="s">
        <v>5827</v>
      </c>
      <c r="F722" s="472"/>
    </row>
    <row r="723" spans="1:6" hidden="1" outlineLevel="1">
      <c r="A723" s="302"/>
      <c r="B723" s="299"/>
      <c r="C723" s="299" t="s">
        <v>2754</v>
      </c>
      <c r="D723" s="753"/>
      <c r="E723" s="757" t="s">
        <v>2755</v>
      </c>
      <c r="F723" s="472"/>
    </row>
    <row r="724" spans="1:6" hidden="1" outlineLevel="1">
      <c r="A724" s="302"/>
      <c r="B724" s="299"/>
      <c r="C724" s="299" t="s">
        <v>7854</v>
      </c>
      <c r="D724" s="753"/>
      <c r="E724" s="757" t="s">
        <v>7855</v>
      </c>
      <c r="F724" s="472"/>
    </row>
    <row r="725" spans="1:6" collapsed="1">
      <c r="A725" s="302"/>
      <c r="B725" s="299"/>
      <c r="C725" s="299" t="s">
        <v>9338</v>
      </c>
      <c r="D725" s="303"/>
      <c r="E725" s="611" t="s">
        <v>9337</v>
      </c>
      <c r="F725" s="322" t="s">
        <v>4964</v>
      </c>
    </row>
    <row r="726" spans="1:6">
      <c r="A726" s="302"/>
      <c r="B726" s="299"/>
      <c r="C726" s="299" t="s">
        <v>10554</v>
      </c>
      <c r="D726" s="303"/>
      <c r="E726" s="611" t="s">
        <v>10555</v>
      </c>
      <c r="F726" s="322" t="s">
        <v>7414</v>
      </c>
    </row>
    <row r="727" spans="1:6">
      <c r="A727" s="302"/>
      <c r="B727" s="299"/>
      <c r="C727" s="299" t="s">
        <v>11458</v>
      </c>
      <c r="D727" s="303"/>
      <c r="E727" s="611" t="s">
        <v>11459</v>
      </c>
      <c r="F727" s="322" t="s">
        <v>8123</v>
      </c>
    </row>
    <row r="728" spans="1:6">
      <c r="A728" s="302"/>
      <c r="B728" s="299"/>
      <c r="C728" s="299" t="s">
        <v>12335</v>
      </c>
      <c r="D728" s="303"/>
      <c r="E728" s="611" t="s">
        <v>12336</v>
      </c>
      <c r="F728" s="322" t="s">
        <v>5263</v>
      </c>
    </row>
    <row r="729" spans="1:6">
      <c r="A729" s="302"/>
      <c r="B729" s="299"/>
      <c r="C729" s="299" t="s">
        <v>12770</v>
      </c>
      <c r="D729" s="303"/>
      <c r="E729" s="303" t="s">
        <v>12706</v>
      </c>
      <c r="F729" s="322" t="s">
        <v>12742</v>
      </c>
    </row>
    <row r="730" spans="1:6">
      <c r="A730" s="302"/>
      <c r="B730" s="299"/>
      <c r="C730" s="299" t="s">
        <v>12778</v>
      </c>
      <c r="D730" s="303"/>
      <c r="E730" s="303" t="s">
        <v>12915</v>
      </c>
      <c r="F730" s="322" t="s">
        <v>8482</v>
      </c>
    </row>
    <row r="731" spans="1:6">
      <c r="A731" s="302"/>
      <c r="B731" s="299"/>
      <c r="C731" s="299" t="s">
        <v>13349</v>
      </c>
      <c r="D731" s="303"/>
      <c r="E731" s="303" t="s">
        <v>13350</v>
      </c>
      <c r="F731" s="322" t="s">
        <v>5263</v>
      </c>
    </row>
    <row r="732" spans="1:6">
      <c r="A732" s="302"/>
      <c r="B732" s="299"/>
      <c r="C732" s="299" t="s">
        <v>14488</v>
      </c>
      <c r="D732" s="303"/>
      <c r="E732" s="303" t="s">
        <v>14489</v>
      </c>
      <c r="F732" s="322" t="s">
        <v>12742</v>
      </c>
    </row>
    <row r="733" spans="1:6" ht="29">
      <c r="A733" s="302"/>
      <c r="B733" s="299"/>
      <c r="C733" s="299" t="s">
        <v>17073</v>
      </c>
      <c r="D733" s="303"/>
      <c r="E733" s="1150" t="s">
        <v>17075</v>
      </c>
      <c r="F733" s="322" t="s">
        <v>17074</v>
      </c>
    </row>
    <row r="734" spans="1:6" ht="29">
      <c r="A734" s="302"/>
      <c r="B734" s="299"/>
      <c r="C734" s="299" t="s">
        <v>17608</v>
      </c>
      <c r="D734" s="303"/>
      <c r="E734" s="1181" t="s">
        <v>17609</v>
      </c>
      <c r="F734" s="322" t="s">
        <v>17074</v>
      </c>
    </row>
    <row r="735" spans="1:6">
      <c r="A735" s="302"/>
      <c r="B735" s="299"/>
      <c r="C735" s="299"/>
      <c r="D735" s="303"/>
      <c r="F735" s="322"/>
    </row>
    <row r="736" spans="1:6">
      <c r="A736" s="302"/>
      <c r="B736" s="299"/>
      <c r="C736" s="299"/>
      <c r="D736" s="303"/>
      <c r="E736" s="611"/>
      <c r="F736" s="322"/>
    </row>
    <row r="737" spans="1:6">
      <c r="A737" s="302"/>
      <c r="B737" s="299"/>
      <c r="C737" s="785" t="s">
        <v>6196</v>
      </c>
      <c r="D737" s="753"/>
      <c r="E737" s="757"/>
      <c r="F737" s="472"/>
    </row>
    <row r="738" spans="1:6" hidden="1" outlineLevel="1">
      <c r="A738" s="302"/>
      <c r="B738" s="299"/>
      <c r="C738" s="299" t="s">
        <v>5005</v>
      </c>
      <c r="D738" s="753"/>
      <c r="E738" s="755" t="s">
        <v>5561</v>
      </c>
      <c r="F738" s="472"/>
    </row>
    <row r="739" spans="1:6" hidden="1" outlineLevel="1">
      <c r="A739" s="302"/>
      <c r="B739" s="299"/>
      <c r="C739" s="299" t="s">
        <v>5006</v>
      </c>
      <c r="D739" s="753"/>
      <c r="E739" s="755" t="s">
        <v>6887</v>
      </c>
      <c r="F739" s="472"/>
    </row>
    <row r="740" spans="1:6" hidden="1" outlineLevel="1">
      <c r="A740" s="302"/>
      <c r="B740" s="299"/>
      <c r="C740" s="299" t="s">
        <v>5007</v>
      </c>
      <c r="D740" s="753"/>
      <c r="E740" s="755" t="s">
        <v>5562</v>
      </c>
      <c r="F740" s="472"/>
    </row>
    <row r="741" spans="1:6" hidden="1" outlineLevel="1">
      <c r="A741" s="302"/>
      <c r="B741" s="299"/>
      <c r="C741" s="299" t="s">
        <v>6888</v>
      </c>
      <c r="D741" s="753"/>
      <c r="E741" s="755" t="s">
        <v>6902</v>
      </c>
      <c r="F741" s="472"/>
    </row>
    <row r="742" spans="1:6" hidden="1" outlineLevel="1">
      <c r="A742" s="302"/>
      <c r="B742" s="299"/>
      <c r="C742" s="299" t="s">
        <v>4900</v>
      </c>
      <c r="D742" s="753"/>
      <c r="E742" s="755" t="s">
        <v>5071</v>
      </c>
      <c r="F742" s="472"/>
    </row>
    <row r="743" spans="1:6" hidden="1" outlineLevel="1">
      <c r="A743" s="302"/>
      <c r="B743" s="299"/>
      <c r="C743" s="299" t="s">
        <v>4893</v>
      </c>
      <c r="D743" s="753"/>
      <c r="E743" s="755" t="s">
        <v>3735</v>
      </c>
      <c r="F743" s="472"/>
    </row>
    <row r="744" spans="1:6" hidden="1" outlineLevel="1">
      <c r="A744" s="302"/>
      <c r="B744" s="299"/>
      <c r="C744" s="299" t="s">
        <v>104</v>
      </c>
      <c r="D744" s="753"/>
      <c r="E744" s="755" t="s">
        <v>5933</v>
      </c>
      <c r="F744" s="472"/>
    </row>
    <row r="745" spans="1:6" hidden="1" outlineLevel="1">
      <c r="A745" s="302"/>
      <c r="B745" s="299"/>
      <c r="C745" s="299" t="s">
        <v>767</v>
      </c>
      <c r="D745" s="753"/>
      <c r="E745" s="755" t="s">
        <v>1940</v>
      </c>
      <c r="F745" s="472"/>
    </row>
    <row r="746" spans="1:6" hidden="1" outlineLevel="1">
      <c r="A746" s="302"/>
      <c r="B746" s="299"/>
      <c r="C746" s="299" t="s">
        <v>3873</v>
      </c>
      <c r="D746" s="753"/>
      <c r="E746" s="755" t="s">
        <v>1762</v>
      </c>
      <c r="F746" s="472"/>
    </row>
    <row r="747" spans="1:6" hidden="1" outlineLevel="1">
      <c r="A747" s="302"/>
      <c r="B747" s="299"/>
      <c r="C747" s="299" t="s">
        <v>2800</v>
      </c>
      <c r="D747" s="753"/>
      <c r="E747" s="755" t="s">
        <v>5318</v>
      </c>
      <c r="F747" s="472"/>
    </row>
    <row r="748" spans="1:6" hidden="1" outlineLevel="1">
      <c r="A748" s="302"/>
      <c r="B748" s="299"/>
      <c r="C748" s="299" t="s">
        <v>5434</v>
      </c>
      <c r="D748" s="753"/>
      <c r="E748" s="755" t="s">
        <v>3449</v>
      </c>
      <c r="F748" s="472"/>
    </row>
    <row r="749" spans="1:6" hidden="1" outlineLevel="1">
      <c r="A749" s="302"/>
      <c r="B749" s="299"/>
      <c r="C749" s="299" t="s">
        <v>5349</v>
      </c>
      <c r="D749" s="753"/>
      <c r="E749" s="755" t="s">
        <v>13260</v>
      </c>
      <c r="F749" s="472"/>
    </row>
    <row r="750" spans="1:6" hidden="1" outlineLevel="1">
      <c r="A750" s="302"/>
      <c r="B750" s="299"/>
      <c r="C750" s="299" t="s">
        <v>4726</v>
      </c>
      <c r="D750" s="753"/>
      <c r="E750" s="755" t="s">
        <v>6084</v>
      </c>
      <c r="F750" s="472"/>
    </row>
    <row r="751" spans="1:6" hidden="1" outlineLevel="1">
      <c r="A751" s="302"/>
      <c r="B751" s="299"/>
      <c r="C751" s="299" t="s">
        <v>4865</v>
      </c>
      <c r="D751" s="753"/>
      <c r="E751" s="755" t="s">
        <v>2227</v>
      </c>
    </row>
    <row r="752" spans="1:6" hidden="1" outlineLevel="1">
      <c r="A752" s="302"/>
      <c r="B752" s="299"/>
      <c r="C752" s="299" t="s">
        <v>1771</v>
      </c>
      <c r="D752" s="753"/>
      <c r="E752" s="755" t="s">
        <v>6394</v>
      </c>
    </row>
    <row r="753" spans="1:6" hidden="1" outlineLevel="1">
      <c r="A753" s="302"/>
      <c r="B753" s="299"/>
      <c r="C753" s="299" t="s">
        <v>1772</v>
      </c>
      <c r="D753" s="753"/>
      <c r="E753" s="755" t="s">
        <v>561</v>
      </c>
    </row>
    <row r="754" spans="1:6" hidden="1" outlineLevel="1">
      <c r="A754" s="302"/>
      <c r="B754" s="299"/>
      <c r="C754" s="299" t="s">
        <v>2040</v>
      </c>
      <c r="D754" s="753"/>
      <c r="E754" s="755" t="s">
        <v>1646</v>
      </c>
      <c r="F754" s="322"/>
    </row>
    <row r="755" spans="1:6" hidden="1" outlineLevel="1">
      <c r="A755" s="302"/>
      <c r="B755" s="299"/>
      <c r="C755" s="299" t="s">
        <v>6424</v>
      </c>
      <c r="D755" s="753"/>
      <c r="E755" s="755" t="s">
        <v>6337</v>
      </c>
      <c r="F755" s="322"/>
    </row>
    <row r="756" spans="1:6" hidden="1" outlineLevel="1">
      <c r="A756" s="302"/>
      <c r="B756" s="299"/>
      <c r="C756" s="299" t="s">
        <v>2942</v>
      </c>
      <c r="D756" s="753"/>
      <c r="E756" s="755" t="s">
        <v>5696</v>
      </c>
      <c r="F756" s="322"/>
    </row>
    <row r="757" spans="1:6" hidden="1" outlineLevel="1">
      <c r="A757" s="302"/>
      <c r="B757" s="299"/>
      <c r="C757" s="299" t="s">
        <v>5702</v>
      </c>
      <c r="D757" s="753"/>
      <c r="E757" s="755" t="s">
        <v>3713</v>
      </c>
      <c r="F757" s="322"/>
    </row>
    <row r="758" spans="1:6" hidden="1" outlineLevel="1">
      <c r="A758" s="302"/>
      <c r="B758" s="299"/>
      <c r="C758" s="299" t="s">
        <v>7010</v>
      </c>
      <c r="D758" s="753"/>
      <c r="E758" s="755" t="s">
        <v>7011</v>
      </c>
      <c r="F758" s="322"/>
    </row>
    <row r="759" spans="1:6" hidden="1" outlineLevel="1">
      <c r="A759" s="302"/>
      <c r="B759" s="299"/>
      <c r="C759" s="299" t="s">
        <v>436</v>
      </c>
      <c r="D759" s="753"/>
      <c r="E759" s="755" t="s">
        <v>4839</v>
      </c>
      <c r="F759" s="322"/>
    </row>
    <row r="760" spans="1:6" hidden="1" outlineLevel="1">
      <c r="A760" s="302"/>
      <c r="B760" s="299"/>
      <c r="C760" s="299" t="s">
        <v>5506</v>
      </c>
      <c r="D760" s="753"/>
      <c r="E760" s="758" t="s">
        <v>6739</v>
      </c>
      <c r="F760" s="322"/>
    </row>
    <row r="761" spans="1:6" hidden="1" outlineLevel="1">
      <c r="A761" s="302"/>
      <c r="B761" s="299"/>
      <c r="C761" s="299" t="s">
        <v>2292</v>
      </c>
      <c r="D761" s="753"/>
      <c r="E761" s="758" t="s">
        <v>4724</v>
      </c>
      <c r="F761" s="322"/>
    </row>
    <row r="762" spans="1:6" ht="43.5" hidden="1" outlineLevel="1">
      <c r="A762" s="302"/>
      <c r="B762" s="299"/>
      <c r="C762" s="299" t="s">
        <v>2293</v>
      </c>
      <c r="D762" s="753"/>
      <c r="E762" s="759" t="s">
        <v>3670</v>
      </c>
      <c r="F762" s="322"/>
    </row>
    <row r="763" spans="1:6" hidden="1" outlineLevel="1">
      <c r="A763" s="302"/>
      <c r="B763" s="299"/>
      <c r="C763" s="299" t="s">
        <v>1982</v>
      </c>
      <c r="D763" s="753"/>
      <c r="E763" s="758" t="s">
        <v>13261</v>
      </c>
      <c r="F763" s="322"/>
    </row>
    <row r="764" spans="1:6" hidden="1" outlineLevel="1">
      <c r="A764" s="302"/>
      <c r="B764" s="299"/>
      <c r="C764" s="299" t="s">
        <v>166</v>
      </c>
      <c r="D764" s="753"/>
      <c r="E764" s="755" t="s">
        <v>510</v>
      </c>
      <c r="F764" s="322"/>
    </row>
    <row r="765" spans="1:6" hidden="1" outlineLevel="1">
      <c r="A765" s="302"/>
      <c r="B765" s="299"/>
      <c r="C765" s="299" t="s">
        <v>6264</v>
      </c>
      <c r="D765" s="753"/>
      <c r="E765" s="755" t="s">
        <v>2215</v>
      </c>
      <c r="F765" s="322"/>
    </row>
    <row r="766" spans="1:6" hidden="1" outlineLevel="1">
      <c r="A766" s="302"/>
      <c r="B766" s="299"/>
      <c r="C766" s="299" t="s">
        <v>6265</v>
      </c>
      <c r="D766" s="753"/>
      <c r="E766" s="755" t="s">
        <v>6523</v>
      </c>
      <c r="F766" s="322"/>
    </row>
    <row r="767" spans="1:6" hidden="1" outlineLevel="1">
      <c r="A767" s="302"/>
      <c r="B767" s="299"/>
      <c r="C767" s="299" t="s">
        <v>2766</v>
      </c>
      <c r="D767" s="753"/>
      <c r="E767" s="758" t="s">
        <v>2767</v>
      </c>
      <c r="F767" s="322"/>
    </row>
    <row r="768" spans="1:6" hidden="1" outlineLevel="1">
      <c r="A768" s="302"/>
      <c r="B768" s="299"/>
      <c r="C768" s="299" t="s">
        <v>5596</v>
      </c>
      <c r="D768" s="753"/>
      <c r="E768" s="760" t="s">
        <v>5465</v>
      </c>
      <c r="F768" s="322"/>
    </row>
    <row r="769" spans="1:6" hidden="1" outlineLevel="1">
      <c r="A769" s="302"/>
      <c r="B769" s="299"/>
      <c r="C769" s="299" t="s">
        <v>6599</v>
      </c>
      <c r="D769" s="753"/>
      <c r="E769" s="760" t="s">
        <v>6600</v>
      </c>
      <c r="F769" s="322"/>
    </row>
    <row r="770" spans="1:6" hidden="1" outlineLevel="1">
      <c r="A770" s="302"/>
      <c r="B770" s="299"/>
      <c r="C770" s="299" t="s">
        <v>4706</v>
      </c>
      <c r="D770" s="753"/>
      <c r="E770" s="760" t="s">
        <v>2244</v>
      </c>
      <c r="F770" s="322"/>
    </row>
    <row r="771" spans="1:6" hidden="1" outlineLevel="1">
      <c r="A771" s="302"/>
      <c r="B771" s="299"/>
      <c r="C771" s="299" t="s">
        <v>6587</v>
      </c>
      <c r="D771" s="753"/>
      <c r="E771" s="760" t="s">
        <v>5971</v>
      </c>
      <c r="F771" s="322"/>
    </row>
    <row r="772" spans="1:6" hidden="1" outlineLevel="1">
      <c r="A772" s="302"/>
      <c r="B772" s="299"/>
      <c r="C772" s="299" t="s">
        <v>2310</v>
      </c>
      <c r="D772" s="753"/>
      <c r="E772" s="760" t="s">
        <v>1639</v>
      </c>
      <c r="F772" s="322"/>
    </row>
    <row r="773" spans="1:6" hidden="1" outlineLevel="1">
      <c r="A773" s="302"/>
      <c r="B773" s="299"/>
      <c r="C773" s="299" t="s">
        <v>1632</v>
      </c>
      <c r="D773" s="753"/>
      <c r="E773" s="760" t="s">
        <v>1631</v>
      </c>
      <c r="F773" s="322"/>
    </row>
    <row r="774" spans="1:6" hidden="1" outlineLevel="1">
      <c r="A774" s="302"/>
      <c r="B774" s="299"/>
      <c r="C774" s="299" t="s">
        <v>2029</v>
      </c>
      <c r="D774" s="753"/>
      <c r="E774" s="760" t="s">
        <v>2030</v>
      </c>
      <c r="F774" s="322"/>
    </row>
    <row r="775" spans="1:6" hidden="1" outlineLevel="1">
      <c r="A775" s="302"/>
      <c r="B775" s="299"/>
      <c r="C775" s="299" t="s">
        <v>4935</v>
      </c>
      <c r="D775" s="753"/>
      <c r="E775" s="760" t="s">
        <v>3999</v>
      </c>
      <c r="F775" s="322"/>
    </row>
    <row r="776" spans="1:6" hidden="1" outlineLevel="1">
      <c r="A776" s="302"/>
      <c r="B776" s="299"/>
      <c r="C776" s="299" t="s">
        <v>1407</v>
      </c>
      <c r="D776" s="753"/>
      <c r="E776" s="760" t="s">
        <v>1850</v>
      </c>
      <c r="F776" s="322"/>
    </row>
    <row r="777" spans="1:6" hidden="1" outlineLevel="1">
      <c r="A777" s="302"/>
      <c r="B777" s="299"/>
      <c r="C777" s="299" t="s">
        <v>5617</v>
      </c>
      <c r="D777" s="753"/>
      <c r="E777" s="760" t="s">
        <v>1701</v>
      </c>
      <c r="F777" s="322"/>
    </row>
    <row r="778" spans="1:6" hidden="1" outlineLevel="1">
      <c r="A778" s="302"/>
      <c r="B778" s="299"/>
      <c r="C778" s="299" t="s">
        <v>1063</v>
      </c>
      <c r="D778" s="753"/>
      <c r="E778" s="760" t="s">
        <v>2345</v>
      </c>
      <c r="F778" s="322"/>
    </row>
    <row r="779" spans="1:6" hidden="1" outlineLevel="1">
      <c r="A779" s="302"/>
      <c r="B779" s="299"/>
      <c r="C779" s="299" t="s">
        <v>7197</v>
      </c>
      <c r="D779" s="753"/>
      <c r="E779" s="760" t="s">
        <v>3053</v>
      </c>
      <c r="F779" s="322"/>
    </row>
    <row r="780" spans="1:6" hidden="1" outlineLevel="1">
      <c r="A780" s="302"/>
      <c r="B780" s="299"/>
      <c r="C780" s="299" t="s">
        <v>3542</v>
      </c>
      <c r="D780" s="753"/>
      <c r="E780" s="760" t="s">
        <v>1625</v>
      </c>
      <c r="F780" s="322"/>
    </row>
    <row r="781" spans="1:6" hidden="1" outlineLevel="1">
      <c r="A781" s="302"/>
      <c r="B781" s="299"/>
      <c r="C781" s="299" t="s">
        <v>1626</v>
      </c>
      <c r="D781" s="753"/>
      <c r="E781" s="760" t="s">
        <v>1627</v>
      </c>
      <c r="F781" s="322"/>
    </row>
    <row r="782" spans="1:6" hidden="1" outlineLevel="1">
      <c r="A782" s="302"/>
      <c r="B782" s="299"/>
      <c r="C782" s="299" t="s">
        <v>1628</v>
      </c>
      <c r="D782" s="753"/>
      <c r="E782" s="760" t="s">
        <v>5070</v>
      </c>
      <c r="F782" s="322"/>
    </row>
    <row r="783" spans="1:6" hidden="1" outlineLevel="1">
      <c r="A783" s="302"/>
      <c r="B783" s="299"/>
      <c r="C783" s="299" t="s">
        <v>5394</v>
      </c>
      <c r="D783" s="753"/>
      <c r="E783" s="760" t="s">
        <v>3719</v>
      </c>
      <c r="F783" s="322"/>
    </row>
    <row r="784" spans="1:6" hidden="1" outlineLevel="1">
      <c r="A784" s="302"/>
      <c r="B784" s="299"/>
      <c r="C784" s="299" t="s">
        <v>3720</v>
      </c>
      <c r="D784" s="753"/>
      <c r="E784" s="760" t="s">
        <v>5259</v>
      </c>
      <c r="F784" s="322"/>
    </row>
    <row r="785" spans="1:6" hidden="1" outlineLevel="1">
      <c r="A785" s="302"/>
      <c r="B785" s="299"/>
      <c r="C785" s="299" t="s">
        <v>2346</v>
      </c>
      <c r="D785" s="753"/>
      <c r="E785" s="760" t="s">
        <v>7196</v>
      </c>
      <c r="F785" s="322"/>
    </row>
    <row r="786" spans="1:6" hidden="1" outlineLevel="1">
      <c r="A786" s="302"/>
      <c r="B786" s="299"/>
      <c r="C786" s="299" t="s">
        <v>2347</v>
      </c>
      <c r="D786" s="753"/>
      <c r="E786" s="760" t="s">
        <v>994</v>
      </c>
      <c r="F786" s="322"/>
    </row>
    <row r="787" spans="1:6" hidden="1" outlineLevel="1">
      <c r="A787" s="302"/>
      <c r="B787" s="299"/>
      <c r="C787" s="299" t="s">
        <v>6647</v>
      </c>
      <c r="D787" s="753"/>
      <c r="E787" s="760" t="s">
        <v>1227</v>
      </c>
      <c r="F787" s="322"/>
    </row>
    <row r="788" spans="1:6" hidden="1" outlineLevel="1">
      <c r="A788" s="302"/>
      <c r="B788" s="299"/>
      <c r="C788" s="299" t="s">
        <v>302</v>
      </c>
      <c r="D788" s="753"/>
      <c r="E788" s="760" t="s">
        <v>2787</v>
      </c>
      <c r="F788" s="322"/>
    </row>
    <row r="789" spans="1:6" hidden="1" outlineLevel="1">
      <c r="A789" s="302"/>
      <c r="B789" s="299"/>
      <c r="C789" s="299" t="s">
        <v>3960</v>
      </c>
      <c r="D789" s="753"/>
      <c r="E789" s="760" t="s">
        <v>3961</v>
      </c>
      <c r="F789" s="322"/>
    </row>
    <row r="790" spans="1:6" hidden="1" outlineLevel="1">
      <c r="A790" s="302"/>
      <c r="B790" s="299"/>
      <c r="C790" s="299" t="s">
        <v>6889</v>
      </c>
      <c r="D790" s="753"/>
      <c r="E790" s="760" t="s">
        <v>6052</v>
      </c>
      <c r="F790" s="322"/>
    </row>
    <row r="791" spans="1:6" hidden="1" outlineLevel="1">
      <c r="A791" s="302"/>
      <c r="B791" s="299"/>
      <c r="C791" s="299" t="s">
        <v>6053</v>
      </c>
      <c r="D791" s="753"/>
      <c r="E791" s="760" t="s">
        <v>6054</v>
      </c>
      <c r="F791" s="322"/>
    </row>
    <row r="792" spans="1:6" hidden="1" outlineLevel="1">
      <c r="A792" s="302"/>
      <c r="B792" s="299"/>
      <c r="C792" s="299" t="s">
        <v>5143</v>
      </c>
      <c r="D792" s="753"/>
      <c r="E792" s="760" t="s">
        <v>3457</v>
      </c>
      <c r="F792" s="322"/>
    </row>
    <row r="793" spans="1:6" hidden="1" outlineLevel="1">
      <c r="A793" s="302"/>
      <c r="B793" s="299"/>
      <c r="C793" s="299" t="s">
        <v>2989</v>
      </c>
      <c r="D793" s="753"/>
      <c r="E793" s="760" t="s">
        <v>2990</v>
      </c>
      <c r="F793" s="322"/>
    </row>
    <row r="794" spans="1:6" hidden="1" outlineLevel="1">
      <c r="A794" s="302"/>
      <c r="B794" s="299"/>
      <c r="C794" s="299" t="s">
        <v>414</v>
      </c>
      <c r="D794" s="753"/>
      <c r="E794" s="760" t="s">
        <v>579</v>
      </c>
      <c r="F794" s="322"/>
    </row>
    <row r="795" spans="1:6" hidden="1" outlineLevel="1">
      <c r="A795" s="302"/>
      <c r="B795" s="299"/>
      <c r="C795" s="299" t="s">
        <v>576</v>
      </c>
      <c r="D795" s="753"/>
      <c r="E795" s="760" t="s">
        <v>6</v>
      </c>
      <c r="F795" s="322"/>
    </row>
    <row r="796" spans="1:6" hidden="1" outlineLevel="1">
      <c r="A796" s="302"/>
      <c r="B796" s="299"/>
      <c r="C796" s="299" t="s">
        <v>577</v>
      </c>
      <c r="D796" s="753"/>
      <c r="E796" s="760" t="s">
        <v>551</v>
      </c>
      <c r="F796" s="322"/>
    </row>
    <row r="797" spans="1:6" hidden="1" outlineLevel="1">
      <c r="A797" s="302"/>
      <c r="B797" s="299"/>
      <c r="C797" s="299" t="s">
        <v>578</v>
      </c>
      <c r="D797" s="753"/>
      <c r="E797" s="760" t="s">
        <v>1601</v>
      </c>
      <c r="F797" s="322"/>
    </row>
    <row r="798" spans="1:6" hidden="1" outlineLevel="1">
      <c r="A798" s="302"/>
      <c r="B798" s="299"/>
      <c r="C798" s="299" t="s">
        <v>3303</v>
      </c>
      <c r="D798" s="753"/>
      <c r="E798" s="760" t="s">
        <v>3305</v>
      </c>
      <c r="F798" s="322"/>
    </row>
    <row r="799" spans="1:6" hidden="1" outlineLevel="1">
      <c r="A799" s="302"/>
      <c r="B799" s="299"/>
      <c r="C799" s="299" t="s">
        <v>3304</v>
      </c>
      <c r="D799" s="753"/>
      <c r="E799" s="760" t="s">
        <v>4125</v>
      </c>
      <c r="F799" s="322"/>
    </row>
    <row r="800" spans="1:6" hidden="1" outlineLevel="1">
      <c r="A800" s="302"/>
      <c r="B800" s="299"/>
      <c r="C800" s="299" t="s">
        <v>3835</v>
      </c>
      <c r="D800" s="753"/>
      <c r="E800" s="760" t="s">
        <v>5324</v>
      </c>
      <c r="F800" s="322"/>
    </row>
    <row r="801" spans="1:6" hidden="1" outlineLevel="1">
      <c r="A801" s="302"/>
      <c r="B801" s="299"/>
      <c r="C801" s="299" t="s">
        <v>3696</v>
      </c>
      <c r="D801" s="753"/>
      <c r="E801" s="760" t="s">
        <v>1881</v>
      </c>
      <c r="F801" s="322"/>
    </row>
    <row r="802" spans="1:6" hidden="1" outlineLevel="1">
      <c r="A802" s="302"/>
      <c r="B802" s="299"/>
      <c r="C802" s="299" t="s">
        <v>6690</v>
      </c>
      <c r="D802" s="753"/>
      <c r="E802" s="760" t="s">
        <v>13262</v>
      </c>
      <c r="F802" s="322"/>
    </row>
    <row r="803" spans="1:6" hidden="1" outlineLevel="1">
      <c r="A803" s="302"/>
      <c r="B803" s="299"/>
      <c r="C803" s="299" t="s">
        <v>3990</v>
      </c>
      <c r="D803" s="753"/>
      <c r="E803" s="760" t="s">
        <v>3991</v>
      </c>
      <c r="F803" s="322"/>
    </row>
    <row r="804" spans="1:6" hidden="1" outlineLevel="1">
      <c r="A804" s="302"/>
      <c r="B804" s="299"/>
      <c r="C804" s="299" t="s">
        <v>3566</v>
      </c>
      <c r="D804" s="753"/>
      <c r="E804" s="760" t="s">
        <v>6967</v>
      </c>
      <c r="F804" s="322"/>
    </row>
    <row r="805" spans="1:6" hidden="1" outlineLevel="1">
      <c r="A805" s="302"/>
      <c r="B805" s="299"/>
      <c r="C805" s="612" t="s">
        <v>5493</v>
      </c>
      <c r="D805" s="303"/>
      <c r="E805" s="760" t="s">
        <v>2848</v>
      </c>
      <c r="F805" s="322"/>
    </row>
    <row r="806" spans="1:6" hidden="1" outlineLevel="1">
      <c r="A806" s="302"/>
      <c r="B806" s="299"/>
      <c r="C806" s="612" t="s">
        <v>7013</v>
      </c>
      <c r="D806" s="303"/>
      <c r="E806" s="760" t="s">
        <v>1804</v>
      </c>
      <c r="F806" s="322"/>
    </row>
    <row r="807" spans="1:6" hidden="1" outlineLevel="1">
      <c r="A807" s="302"/>
      <c r="B807" s="299"/>
      <c r="C807" s="612" t="s">
        <v>7014</v>
      </c>
      <c r="D807" s="303"/>
      <c r="E807" s="760" t="s">
        <v>1803</v>
      </c>
      <c r="F807" s="322"/>
    </row>
    <row r="808" spans="1:6" hidden="1" outlineLevel="1">
      <c r="A808" s="302"/>
      <c r="B808" s="299"/>
      <c r="C808" s="612" t="s">
        <v>6276</v>
      </c>
      <c r="D808" s="303"/>
      <c r="E808" s="760" t="s">
        <v>6277</v>
      </c>
      <c r="F808" s="322"/>
    </row>
    <row r="809" spans="1:6" hidden="1" outlineLevel="1">
      <c r="A809" s="302"/>
      <c r="B809" s="299"/>
      <c r="C809" s="612" t="s">
        <v>7127</v>
      </c>
      <c r="D809" s="303"/>
      <c r="E809" s="760" t="s">
        <v>7128</v>
      </c>
      <c r="F809" s="322"/>
    </row>
    <row r="810" spans="1:6" hidden="1" outlineLevel="1">
      <c r="A810" s="302"/>
      <c r="B810" s="299"/>
      <c r="C810" s="612" t="s">
        <v>1360</v>
      </c>
      <c r="D810" s="303"/>
      <c r="E810" s="760" t="s">
        <v>1361</v>
      </c>
      <c r="F810" s="322"/>
    </row>
    <row r="811" spans="1:6" collapsed="1">
      <c r="A811" s="302"/>
      <c r="B811" s="299"/>
      <c r="C811" s="785"/>
      <c r="D811" s="303"/>
      <c r="E811" s="760"/>
      <c r="F811" s="322"/>
    </row>
    <row r="812" spans="1:6">
      <c r="A812" s="302"/>
      <c r="B812" s="299"/>
      <c r="C812" s="786" t="s">
        <v>4912</v>
      </c>
      <c r="D812" s="303"/>
      <c r="E812" s="760"/>
      <c r="F812" s="322"/>
    </row>
    <row r="813" spans="1:6" hidden="1" outlineLevel="1">
      <c r="A813" s="302"/>
      <c r="B813" s="299"/>
      <c r="C813" s="612" t="s">
        <v>5340</v>
      </c>
      <c r="D813" s="303"/>
      <c r="E813" s="760" t="s">
        <v>5341</v>
      </c>
      <c r="F813" s="322"/>
    </row>
    <row r="814" spans="1:6" hidden="1" outlineLevel="1">
      <c r="A814" s="302"/>
      <c r="B814" s="299"/>
      <c r="C814" s="612" t="s">
        <v>3606</v>
      </c>
      <c r="D814" s="303"/>
      <c r="E814" s="760" t="s">
        <v>13263</v>
      </c>
      <c r="F814" s="322"/>
    </row>
    <row r="815" spans="1:6" hidden="1" outlineLevel="1">
      <c r="A815" s="302"/>
      <c r="B815" s="299"/>
      <c r="C815" s="612" t="s">
        <v>5079</v>
      </c>
      <c r="D815" s="303"/>
      <c r="E815" s="760" t="s">
        <v>3641</v>
      </c>
      <c r="F815" s="322"/>
    </row>
    <row r="816" spans="1:6" hidden="1" outlineLevel="1">
      <c r="A816" s="302"/>
      <c r="B816" s="299"/>
      <c r="C816" s="612" t="s">
        <v>5080</v>
      </c>
      <c r="D816" s="303"/>
      <c r="E816" s="760" t="s">
        <v>13264</v>
      </c>
      <c r="F816" s="322"/>
    </row>
    <row r="817" spans="1:6" hidden="1" outlineLevel="1">
      <c r="A817" s="302"/>
      <c r="B817" s="299"/>
      <c r="C817" s="612" t="s">
        <v>2237</v>
      </c>
      <c r="D817" s="303"/>
      <c r="E817" s="611" t="s">
        <v>536</v>
      </c>
      <c r="F817" s="322"/>
    </row>
    <row r="818" spans="1:6" hidden="1" outlineLevel="1">
      <c r="A818" s="302"/>
      <c r="B818" s="299"/>
      <c r="C818" s="612" t="s">
        <v>535</v>
      </c>
      <c r="D818" s="303"/>
      <c r="E818" s="611" t="s">
        <v>537</v>
      </c>
      <c r="F818" s="322"/>
    </row>
    <row r="819" spans="1:6" hidden="1" outlineLevel="1">
      <c r="A819" s="302"/>
      <c r="B819" s="299"/>
      <c r="C819" s="612" t="s">
        <v>1284</v>
      </c>
      <c r="D819" s="303"/>
      <c r="E819" s="611" t="s">
        <v>1283</v>
      </c>
      <c r="F819" s="322"/>
    </row>
    <row r="820" spans="1:6" hidden="1" outlineLevel="1">
      <c r="A820" s="302"/>
      <c r="B820" s="299"/>
      <c r="C820" s="612" t="s">
        <v>3401</v>
      </c>
      <c r="D820" s="303"/>
      <c r="E820" s="611" t="s">
        <v>3673</v>
      </c>
      <c r="F820" s="322"/>
    </row>
    <row r="821" spans="1:6" hidden="1" outlineLevel="1">
      <c r="A821" s="302"/>
      <c r="B821" s="299"/>
      <c r="C821" s="612" t="s">
        <v>1319</v>
      </c>
      <c r="D821" s="303"/>
      <c r="E821" s="611" t="s">
        <v>4881</v>
      </c>
      <c r="F821" s="322"/>
    </row>
    <row r="822" spans="1:6" hidden="1" outlineLevel="1">
      <c r="A822" s="302"/>
      <c r="B822" s="299"/>
      <c r="C822" s="612" t="s">
        <v>1320</v>
      </c>
      <c r="D822" s="303"/>
      <c r="E822" s="611" t="s">
        <v>4882</v>
      </c>
      <c r="F822" s="322"/>
    </row>
    <row r="823" spans="1:6" hidden="1" outlineLevel="1">
      <c r="A823" s="302"/>
      <c r="B823" s="299"/>
      <c r="C823" s="612" t="s">
        <v>7004</v>
      </c>
      <c r="D823" s="303"/>
      <c r="E823" s="611" t="s">
        <v>7005</v>
      </c>
      <c r="F823" s="322"/>
    </row>
    <row r="824" spans="1:6" hidden="1" outlineLevel="1">
      <c r="A824" s="302"/>
      <c r="B824" s="299"/>
      <c r="C824" s="612" t="s">
        <v>4570</v>
      </c>
      <c r="D824" s="303"/>
      <c r="E824" s="611" t="s">
        <v>2876</v>
      </c>
      <c r="F824" s="322"/>
    </row>
    <row r="825" spans="1:6" hidden="1" outlineLevel="1">
      <c r="A825" s="302"/>
      <c r="B825" s="299"/>
      <c r="C825" s="612" t="s">
        <v>3586</v>
      </c>
      <c r="D825" s="303"/>
      <c r="E825" s="611" t="s">
        <v>3587</v>
      </c>
      <c r="F825" s="322"/>
    </row>
    <row r="826" spans="1:6" hidden="1" outlineLevel="1">
      <c r="A826" s="302"/>
      <c r="B826" s="299"/>
      <c r="C826" s="612" t="s">
        <v>7399</v>
      </c>
      <c r="D826" s="303"/>
      <c r="E826" s="611" t="s">
        <v>7400</v>
      </c>
      <c r="F826" s="322"/>
    </row>
    <row r="827" spans="1:6" collapsed="1">
      <c r="A827" s="302"/>
      <c r="B827" s="299"/>
      <c r="C827" s="612"/>
      <c r="D827" s="303"/>
      <c r="E827" s="611"/>
      <c r="F827" s="322"/>
    </row>
    <row r="828" spans="1:6">
      <c r="A828" s="302"/>
      <c r="B828" s="299"/>
      <c r="C828" s="786" t="s">
        <v>7609</v>
      </c>
      <c r="D828" s="303"/>
      <c r="E828" s="611"/>
      <c r="F828" s="322"/>
    </row>
    <row r="829" spans="1:6" hidden="1" outlineLevel="1">
      <c r="A829" s="302"/>
      <c r="B829" s="299"/>
      <c r="C829" s="612" t="s">
        <v>7435</v>
      </c>
      <c r="D829" s="303"/>
      <c r="E829" s="611" t="s">
        <v>7434</v>
      </c>
      <c r="F829" s="322"/>
    </row>
    <row r="830" spans="1:6" hidden="1" outlineLevel="1">
      <c r="A830" s="302"/>
      <c r="B830" s="299"/>
      <c r="C830" s="612" t="s">
        <v>7646</v>
      </c>
      <c r="D830" s="303"/>
      <c r="E830" s="611" t="s">
        <v>7647</v>
      </c>
      <c r="F830" s="322"/>
    </row>
    <row r="831" spans="1:6" hidden="1" outlineLevel="1">
      <c r="A831" s="302"/>
      <c r="B831" s="299"/>
      <c r="C831" s="612" t="s">
        <v>7806</v>
      </c>
      <c r="D831" s="303"/>
      <c r="E831" s="611" t="s">
        <v>7807</v>
      </c>
      <c r="F831" s="322"/>
    </row>
    <row r="832" spans="1:6" hidden="1" outlineLevel="1">
      <c r="A832" s="302"/>
      <c r="B832" s="299"/>
      <c r="C832" s="612" t="s">
        <v>7838</v>
      </c>
      <c r="D832" s="303"/>
      <c r="E832" s="611" t="s">
        <v>7769</v>
      </c>
      <c r="F832" s="322"/>
    </row>
    <row r="833" spans="1:6" hidden="1" outlineLevel="1">
      <c r="A833" s="302"/>
      <c r="B833" s="299"/>
      <c r="C833" s="612" t="s">
        <v>7841</v>
      </c>
      <c r="D833" s="303"/>
      <c r="E833" s="611" t="s">
        <v>7842</v>
      </c>
      <c r="F833" s="322"/>
    </row>
    <row r="834" spans="1:6" hidden="1" outlineLevel="1">
      <c r="A834" s="302"/>
      <c r="B834" s="299"/>
      <c r="C834" s="612" t="s">
        <v>7866</v>
      </c>
      <c r="D834" s="303"/>
      <c r="E834" s="611" t="s">
        <v>7867</v>
      </c>
    </row>
    <row r="835" spans="1:6" hidden="1" outlineLevel="1">
      <c r="A835" s="302"/>
      <c r="B835" s="299"/>
      <c r="C835" s="612" t="s">
        <v>7892</v>
      </c>
      <c r="D835" s="303"/>
      <c r="E835" s="611" t="s">
        <v>7893</v>
      </c>
    </row>
    <row r="836" spans="1:6" hidden="1" outlineLevel="1">
      <c r="A836" s="302"/>
      <c r="B836" s="299"/>
      <c r="C836" s="612" t="s">
        <v>7936</v>
      </c>
      <c r="D836" s="303"/>
      <c r="E836" s="611" t="s">
        <v>7935</v>
      </c>
    </row>
    <row r="837" spans="1:6" hidden="1" outlineLevel="1">
      <c r="A837" s="302"/>
      <c r="B837" s="299"/>
      <c r="C837" s="612" t="s">
        <v>7937</v>
      </c>
      <c r="D837" s="303"/>
      <c r="E837" s="611" t="s">
        <v>7938</v>
      </c>
    </row>
    <row r="838" spans="1:6" hidden="1" outlineLevel="1">
      <c r="A838" s="302"/>
      <c r="B838" s="299"/>
      <c r="C838" s="612" t="s">
        <v>8070</v>
      </c>
      <c r="D838" s="303"/>
      <c r="E838" s="734" t="s">
        <v>8073</v>
      </c>
    </row>
    <row r="839" spans="1:6" hidden="1" outlineLevel="1">
      <c r="A839" s="302"/>
      <c r="B839" s="299"/>
      <c r="C839" s="612" t="s">
        <v>8071</v>
      </c>
      <c r="D839" s="303"/>
      <c r="E839" s="734" t="s">
        <v>8072</v>
      </c>
    </row>
    <row r="840" spans="1:6" hidden="1" outlineLevel="1">
      <c r="A840" s="302"/>
      <c r="B840" s="299"/>
      <c r="C840" s="612" t="s">
        <v>8074</v>
      </c>
      <c r="D840" s="303"/>
      <c r="E840" s="734" t="s">
        <v>8075</v>
      </c>
    </row>
    <row r="841" spans="1:6" hidden="1" outlineLevel="1">
      <c r="A841" s="302"/>
      <c r="B841" s="299"/>
      <c r="C841" s="612" t="s">
        <v>8146</v>
      </c>
      <c r="D841" s="303"/>
      <c r="E841" s="734" t="s">
        <v>8147</v>
      </c>
    </row>
    <row r="842" spans="1:6" hidden="1" outlineLevel="1">
      <c r="A842" s="302"/>
      <c r="B842" s="299"/>
      <c r="C842" s="612" t="s">
        <v>8241</v>
      </c>
      <c r="D842" s="303"/>
      <c r="E842" s="734" t="s">
        <v>8242</v>
      </c>
    </row>
    <row r="843" spans="1:6" hidden="1" outlineLevel="1">
      <c r="A843" s="302"/>
      <c r="B843" s="299"/>
      <c r="C843" s="612" t="s">
        <v>8532</v>
      </c>
      <c r="D843" s="303"/>
      <c r="E843" s="734" t="s">
        <v>8533</v>
      </c>
    </row>
    <row r="844" spans="1:6" hidden="1" outlineLevel="1">
      <c r="A844" s="302"/>
      <c r="B844" s="299"/>
      <c r="C844" s="612" t="s">
        <v>8702</v>
      </c>
      <c r="D844" s="303"/>
      <c r="E844" s="734" t="s">
        <v>8703</v>
      </c>
      <c r="F844" s="735" t="s">
        <v>7502</v>
      </c>
    </row>
    <row r="845" spans="1:6" hidden="1" outlineLevel="1">
      <c r="A845" s="302"/>
      <c r="B845" s="299"/>
      <c r="C845" s="612" t="s">
        <v>8730</v>
      </c>
      <c r="D845" s="303"/>
      <c r="E845" s="734" t="s">
        <v>8731</v>
      </c>
      <c r="F845" s="735" t="s">
        <v>7505</v>
      </c>
    </row>
    <row r="846" spans="1:6" hidden="1" outlineLevel="1">
      <c r="A846" s="302"/>
      <c r="B846" s="299"/>
      <c r="C846" s="612" t="s">
        <v>8751</v>
      </c>
      <c r="D846" s="303"/>
      <c r="E846" s="734" t="s">
        <v>8752</v>
      </c>
      <c r="F846" s="735" t="s">
        <v>7502</v>
      </c>
    </row>
    <row r="847" spans="1:6" hidden="1" outlineLevel="1">
      <c r="A847" s="302"/>
      <c r="B847" s="299"/>
      <c r="C847" s="612" t="s">
        <v>8774</v>
      </c>
      <c r="D847" s="303"/>
      <c r="E847" s="734" t="s">
        <v>8775</v>
      </c>
      <c r="F847" s="735" t="s">
        <v>7503</v>
      </c>
    </row>
    <row r="848" spans="1:6" hidden="1" outlineLevel="1">
      <c r="A848" s="302"/>
      <c r="B848" s="299"/>
      <c r="C848" s="612" t="s">
        <v>8849</v>
      </c>
      <c r="D848" s="303"/>
      <c r="E848" s="734" t="s">
        <v>8950</v>
      </c>
      <c r="F848" s="735" t="s">
        <v>7502</v>
      </c>
    </row>
    <row r="849" spans="1:6" hidden="1" outlineLevel="1">
      <c r="A849" s="302"/>
      <c r="B849" s="299"/>
      <c r="C849" s="612" t="s">
        <v>8853</v>
      </c>
      <c r="D849" s="303"/>
      <c r="E849" s="734" t="s">
        <v>8854</v>
      </c>
      <c r="F849" s="735" t="s">
        <v>7505</v>
      </c>
    </row>
    <row r="850" spans="1:6" hidden="1" outlineLevel="1">
      <c r="A850" s="302"/>
      <c r="B850" s="299"/>
      <c r="C850" s="612" t="s">
        <v>8855</v>
      </c>
      <c r="D850" s="303"/>
      <c r="E850" s="734" t="s">
        <v>8856</v>
      </c>
      <c r="F850" s="735" t="s">
        <v>7505</v>
      </c>
    </row>
    <row r="851" spans="1:6" hidden="1" outlineLevel="1">
      <c r="A851" s="302"/>
      <c r="B851" s="299"/>
      <c r="C851" s="612" t="s">
        <v>8857</v>
      </c>
      <c r="D851" s="303"/>
      <c r="E851" s="734" t="s">
        <v>8858</v>
      </c>
      <c r="F851" s="735" t="s">
        <v>7502</v>
      </c>
    </row>
    <row r="852" spans="1:6" collapsed="1">
      <c r="A852" s="302"/>
      <c r="B852" s="299"/>
      <c r="C852" s="612"/>
      <c r="D852" s="303"/>
      <c r="E852" s="734"/>
      <c r="F852" s="735"/>
    </row>
    <row r="853" spans="1:6">
      <c r="A853" s="302"/>
      <c r="B853" s="299"/>
      <c r="C853" s="786" t="s">
        <v>8936</v>
      </c>
      <c r="D853" s="303"/>
      <c r="E853" s="734"/>
      <c r="F853" s="735"/>
    </row>
    <row r="854" spans="1:6" hidden="1" outlineLevel="1">
      <c r="A854" s="302"/>
      <c r="B854" s="299"/>
      <c r="C854" s="612" t="s">
        <v>8951</v>
      </c>
      <c r="D854" s="303"/>
      <c r="E854" s="734" t="s">
        <v>8952</v>
      </c>
      <c r="F854" s="735" t="s">
        <v>7502</v>
      </c>
    </row>
    <row r="855" spans="1:6" hidden="1" outlineLevel="1">
      <c r="A855" s="302"/>
      <c r="B855" s="299"/>
      <c r="C855" s="612" t="s">
        <v>9097</v>
      </c>
      <c r="D855" s="303"/>
      <c r="E855" s="734" t="s">
        <v>9098</v>
      </c>
      <c r="F855" s="735" t="s">
        <v>7502</v>
      </c>
    </row>
    <row r="856" spans="1:6" hidden="1" outlineLevel="1">
      <c r="A856" s="302"/>
      <c r="B856" s="299"/>
      <c r="C856" s="612" t="s">
        <v>9107</v>
      </c>
      <c r="D856" s="303"/>
      <c r="E856" s="734" t="s">
        <v>9108</v>
      </c>
      <c r="F856" s="735" t="s">
        <v>7503</v>
      </c>
    </row>
    <row r="857" spans="1:6" hidden="1" outlineLevel="1">
      <c r="A857" s="302"/>
      <c r="B857" s="299"/>
      <c r="C857" s="612" t="s">
        <v>9109</v>
      </c>
      <c r="D857" s="303"/>
      <c r="E857" s="734" t="s">
        <v>9110</v>
      </c>
      <c r="F857" s="735" t="s">
        <v>7503</v>
      </c>
    </row>
    <row r="858" spans="1:6" hidden="1" outlineLevel="1">
      <c r="A858" s="302"/>
      <c r="B858" s="299"/>
      <c r="C858" s="612" t="s">
        <v>9115</v>
      </c>
      <c r="D858" s="303"/>
      <c r="E858" s="734" t="s">
        <v>9116</v>
      </c>
      <c r="F858" s="735" t="s">
        <v>7502</v>
      </c>
    </row>
    <row r="859" spans="1:6" hidden="1" outlineLevel="1">
      <c r="A859" s="302"/>
      <c r="B859" s="299"/>
      <c r="C859" s="612" t="s">
        <v>9153</v>
      </c>
      <c r="D859" s="303"/>
      <c r="E859" s="734" t="s">
        <v>9173</v>
      </c>
      <c r="F859" s="735" t="s">
        <v>7504</v>
      </c>
    </row>
    <row r="860" spans="1:6" hidden="1" outlineLevel="1">
      <c r="A860" s="302"/>
      <c r="B860" s="299"/>
      <c r="C860" s="612" t="s">
        <v>9172</v>
      </c>
      <c r="D860" s="303"/>
      <c r="E860" s="734" t="s">
        <v>9174</v>
      </c>
      <c r="F860" s="735" t="s">
        <v>7504</v>
      </c>
    </row>
    <row r="861" spans="1:6" hidden="1" outlineLevel="1">
      <c r="A861" s="302"/>
      <c r="B861" s="299"/>
      <c r="C861" s="612" t="s">
        <v>9206</v>
      </c>
      <c r="D861" s="303"/>
      <c r="E861" s="734" t="s">
        <v>9207</v>
      </c>
      <c r="F861" s="735" t="s">
        <v>7502</v>
      </c>
    </row>
    <row r="862" spans="1:6" hidden="1" outlineLevel="1">
      <c r="A862" s="302"/>
      <c r="B862" s="299"/>
      <c r="C862" s="612" t="s">
        <v>9220</v>
      </c>
      <c r="D862" s="303"/>
      <c r="E862" s="734" t="s">
        <v>9221</v>
      </c>
      <c r="F862" s="735" t="s">
        <v>7502</v>
      </c>
    </row>
    <row r="863" spans="1:6" hidden="1" outlineLevel="1">
      <c r="A863" s="302"/>
      <c r="B863" s="299"/>
      <c r="C863" s="612" t="s">
        <v>9252</v>
      </c>
      <c r="D863" s="303"/>
      <c r="E863" s="734" t="s">
        <v>9253</v>
      </c>
      <c r="F863" s="735" t="s">
        <v>7504</v>
      </c>
    </row>
    <row r="864" spans="1:6" hidden="1" outlineLevel="1">
      <c r="A864" s="302"/>
      <c r="B864" s="299"/>
      <c r="C864" s="612" t="s">
        <v>9282</v>
      </c>
      <c r="D864" s="303"/>
      <c r="E864" s="734" t="s">
        <v>9283</v>
      </c>
      <c r="F864" s="735" t="s">
        <v>7502</v>
      </c>
    </row>
    <row r="865" spans="1:6" hidden="1" outlineLevel="1">
      <c r="A865" s="302"/>
      <c r="B865" s="299"/>
      <c r="C865" s="612" t="s">
        <v>9307</v>
      </c>
      <c r="D865" s="303"/>
      <c r="E865" s="734" t="s">
        <v>9308</v>
      </c>
      <c r="F865" s="735" t="s">
        <v>7505</v>
      </c>
    </row>
    <row r="866" spans="1:6" hidden="1" outlineLevel="1">
      <c r="A866" s="302"/>
      <c r="B866" s="299"/>
      <c r="C866" s="612" t="s">
        <v>9354</v>
      </c>
      <c r="D866" s="303"/>
      <c r="E866" s="734" t="s">
        <v>9355</v>
      </c>
      <c r="F866" s="735" t="s">
        <v>7503</v>
      </c>
    </row>
    <row r="867" spans="1:6" hidden="1" outlineLevel="1">
      <c r="A867" s="302"/>
      <c r="B867" s="299"/>
      <c r="C867" s="612" t="s">
        <v>9402</v>
      </c>
      <c r="D867" s="303"/>
      <c r="E867" s="734" t="s">
        <v>9403</v>
      </c>
      <c r="F867" s="735" t="s">
        <v>7505</v>
      </c>
    </row>
    <row r="868" spans="1:6" hidden="1" outlineLevel="1">
      <c r="A868" s="302"/>
      <c r="B868" s="299"/>
      <c r="C868" s="612" t="s">
        <v>9464</v>
      </c>
      <c r="D868" s="303"/>
      <c r="E868" s="734" t="s">
        <v>9465</v>
      </c>
      <c r="F868" s="735" t="s">
        <v>7503</v>
      </c>
    </row>
    <row r="869" spans="1:6" hidden="1" outlineLevel="1">
      <c r="A869" s="302"/>
      <c r="B869" s="299"/>
      <c r="C869" s="612" t="s">
        <v>9466</v>
      </c>
      <c r="D869" s="303"/>
      <c r="E869" s="734" t="s">
        <v>9467</v>
      </c>
      <c r="F869" s="735" t="s">
        <v>7502</v>
      </c>
    </row>
    <row r="870" spans="1:6" hidden="1" outlineLevel="1">
      <c r="A870" s="302"/>
      <c r="B870" s="299"/>
      <c r="C870" s="612" t="s">
        <v>9513</v>
      </c>
      <c r="D870" s="303"/>
      <c r="E870" s="611" t="s">
        <v>10712</v>
      </c>
      <c r="F870" s="735" t="s">
        <v>7502</v>
      </c>
    </row>
    <row r="871" spans="1:6" hidden="1" outlineLevel="1">
      <c r="A871" s="302"/>
      <c r="B871" s="299"/>
      <c r="C871" s="612" t="s">
        <v>9514</v>
      </c>
      <c r="D871" s="303"/>
      <c r="E871" s="611" t="s">
        <v>9515</v>
      </c>
      <c r="F871" s="735" t="s">
        <v>7502</v>
      </c>
    </row>
    <row r="872" spans="1:6" hidden="1" outlineLevel="1">
      <c r="A872" s="302"/>
      <c r="B872" s="299"/>
      <c r="C872" s="612" t="s">
        <v>9582</v>
      </c>
      <c r="D872" s="303"/>
      <c r="E872" s="611" t="s">
        <v>9583</v>
      </c>
      <c r="F872" s="735" t="s">
        <v>7502</v>
      </c>
    </row>
    <row r="873" spans="1:6" hidden="1" outlineLevel="1">
      <c r="A873" s="302"/>
      <c r="B873" s="299"/>
      <c r="C873" s="612" t="s">
        <v>9584</v>
      </c>
      <c r="D873" s="303"/>
      <c r="E873" s="611" t="s">
        <v>9585</v>
      </c>
      <c r="F873" s="735" t="s">
        <v>7502</v>
      </c>
    </row>
    <row r="874" spans="1:6" hidden="1" outlineLevel="1">
      <c r="A874" s="302"/>
      <c r="B874" s="299"/>
      <c r="C874" s="612" t="s">
        <v>9980</v>
      </c>
      <c r="D874" s="303"/>
      <c r="E874" s="611" t="s">
        <v>9981</v>
      </c>
      <c r="F874" s="735" t="s">
        <v>7503</v>
      </c>
    </row>
    <row r="875" spans="1:6" hidden="1" outlineLevel="1">
      <c r="A875" s="302"/>
      <c r="B875" s="299"/>
      <c r="C875" s="612" t="s">
        <v>9982</v>
      </c>
      <c r="D875" s="303"/>
      <c r="E875" s="611" t="s">
        <v>9983</v>
      </c>
      <c r="F875" s="735" t="s">
        <v>7503</v>
      </c>
    </row>
    <row r="876" spans="1:6" hidden="1" outlineLevel="1">
      <c r="A876" s="302"/>
      <c r="B876" s="299"/>
      <c r="C876" s="612" t="s">
        <v>10043</v>
      </c>
      <c r="D876" s="303"/>
      <c r="E876" s="611" t="s">
        <v>10044</v>
      </c>
      <c r="F876" s="735" t="s">
        <v>7505</v>
      </c>
    </row>
    <row r="877" spans="1:6" hidden="1" outlineLevel="1">
      <c r="A877" s="302"/>
      <c r="B877" s="299"/>
      <c r="C877" s="612" t="s">
        <v>10078</v>
      </c>
      <c r="D877" s="303"/>
      <c r="E877" s="611" t="s">
        <v>10079</v>
      </c>
      <c r="F877" s="735" t="s">
        <v>7502</v>
      </c>
    </row>
    <row r="878" spans="1:6" hidden="1" outlineLevel="1">
      <c r="A878" s="302"/>
      <c r="B878" s="299"/>
      <c r="C878" s="612" t="s">
        <v>10093</v>
      </c>
      <c r="D878" s="303"/>
      <c r="E878" s="611" t="s">
        <v>10094</v>
      </c>
      <c r="F878" s="735"/>
    </row>
    <row r="879" spans="1:6" hidden="1" outlineLevel="1">
      <c r="A879" s="302"/>
      <c r="B879" s="299"/>
      <c r="C879" s="612" t="s">
        <v>10176</v>
      </c>
      <c r="D879" s="303"/>
      <c r="E879" s="611" t="s">
        <v>10177</v>
      </c>
      <c r="F879" s="735" t="s">
        <v>7504</v>
      </c>
    </row>
    <row r="880" spans="1:6" hidden="1" outlineLevel="1">
      <c r="A880" s="302"/>
      <c r="B880" s="299"/>
      <c r="C880" s="612" t="s">
        <v>10206</v>
      </c>
      <c r="D880" s="303"/>
      <c r="E880" s="611" t="s">
        <v>10207</v>
      </c>
      <c r="F880" s="735" t="s">
        <v>7505</v>
      </c>
    </row>
    <row r="881" spans="1:7" hidden="1" outlineLevel="1">
      <c r="A881" s="302"/>
      <c r="B881" s="299"/>
      <c r="C881" s="612" t="s">
        <v>10208</v>
      </c>
      <c r="D881" s="303"/>
      <c r="E881" s="611" t="s">
        <v>10209</v>
      </c>
      <c r="F881" s="735" t="s">
        <v>7505</v>
      </c>
    </row>
    <row r="882" spans="1:7" hidden="1" outlineLevel="1">
      <c r="A882" s="302"/>
      <c r="B882" s="299"/>
      <c r="C882" s="612" t="s">
        <v>10210</v>
      </c>
      <c r="D882" s="303"/>
      <c r="E882" s="611" t="s">
        <v>10211</v>
      </c>
      <c r="F882" s="735" t="s">
        <v>7505</v>
      </c>
    </row>
    <row r="883" spans="1:7" collapsed="1">
      <c r="A883" s="302"/>
      <c r="B883" s="299"/>
      <c r="C883" s="612"/>
      <c r="D883" s="303"/>
      <c r="E883" s="611"/>
      <c r="F883" s="735"/>
    </row>
    <row r="884" spans="1:7">
      <c r="A884" s="302"/>
      <c r="B884" s="299"/>
      <c r="C884" s="786" t="s">
        <v>10212</v>
      </c>
      <c r="D884" s="303"/>
      <c r="E884" s="611"/>
      <c r="F884" s="735"/>
    </row>
    <row r="885" spans="1:7" s="737" customFormat="1" hidden="1" outlineLevel="1">
      <c r="A885" s="778"/>
      <c r="B885" s="768"/>
      <c r="C885" s="768" t="s">
        <v>10318</v>
      </c>
      <c r="D885" s="662"/>
      <c r="E885" s="733" t="s">
        <v>10319</v>
      </c>
      <c r="F885" s="736" t="s">
        <v>7502</v>
      </c>
    </row>
    <row r="886" spans="1:7" s="737" customFormat="1" hidden="1" outlineLevel="1">
      <c r="A886" s="778"/>
      <c r="B886" s="768"/>
      <c r="C886" s="768" t="s">
        <v>10320</v>
      </c>
      <c r="D886" s="662"/>
      <c r="E886" s="733" t="s">
        <v>10321</v>
      </c>
      <c r="F886" s="736" t="s">
        <v>7502</v>
      </c>
    </row>
    <row r="887" spans="1:7" s="737" customFormat="1" hidden="1" outlineLevel="1">
      <c r="A887" s="778"/>
      <c r="B887" s="768"/>
      <c r="C887" s="768" t="s">
        <v>10361</v>
      </c>
      <c r="D887" s="662"/>
      <c r="E887" s="733" t="s">
        <v>10364</v>
      </c>
      <c r="F887" s="736" t="s">
        <v>7505</v>
      </c>
    </row>
    <row r="888" spans="1:7" s="737" customFormat="1" hidden="1" outlineLevel="1">
      <c r="A888" s="778"/>
      <c r="B888" s="768"/>
      <c r="C888" s="768" t="s">
        <v>10362</v>
      </c>
      <c r="D888" s="662"/>
      <c r="E888" s="733" t="s">
        <v>10363</v>
      </c>
      <c r="F888" s="736" t="s">
        <v>7505</v>
      </c>
    </row>
    <row r="889" spans="1:7" s="737" customFormat="1" hidden="1" outlineLevel="1">
      <c r="A889" s="778"/>
      <c r="B889" s="768"/>
      <c r="C889" s="768" t="s">
        <v>10432</v>
      </c>
      <c r="D889" s="662"/>
      <c r="E889" s="733" t="s">
        <v>10431</v>
      </c>
      <c r="F889" s="736" t="s">
        <v>7504</v>
      </c>
    </row>
    <row r="890" spans="1:7" s="737" customFormat="1" hidden="1" outlineLevel="1">
      <c r="A890" s="778"/>
      <c r="B890" s="768"/>
      <c r="C890" s="768" t="s">
        <v>10442</v>
      </c>
      <c r="D890" s="662"/>
      <c r="E890" s="733" t="s">
        <v>10434</v>
      </c>
      <c r="F890" s="736" t="s">
        <v>7502</v>
      </c>
      <c r="G890" s="666"/>
    </row>
    <row r="891" spans="1:7" s="737" customFormat="1" hidden="1" outlineLevel="1">
      <c r="A891" s="778"/>
      <c r="B891" s="768"/>
      <c r="C891" s="768" t="s">
        <v>10443</v>
      </c>
      <c r="D891" s="662"/>
      <c r="E891" s="733" t="s">
        <v>10444</v>
      </c>
      <c r="F891" s="736" t="s">
        <v>7503</v>
      </c>
    </row>
    <row r="892" spans="1:7" s="737" customFormat="1" hidden="1" outlineLevel="1">
      <c r="A892" s="778"/>
      <c r="B892" s="768"/>
      <c r="C892" s="768" t="s">
        <v>10509</v>
      </c>
      <c r="D892" s="662"/>
      <c r="E892" s="733" t="s">
        <v>10508</v>
      </c>
      <c r="F892" s="736" t="s">
        <v>7502</v>
      </c>
    </row>
    <row r="893" spans="1:7" s="737" customFormat="1" hidden="1" outlineLevel="1">
      <c r="A893" s="778"/>
      <c r="B893" s="768"/>
      <c r="C893" s="768" t="s">
        <v>10527</v>
      </c>
      <c r="D893" s="662"/>
      <c r="E893" s="733" t="s">
        <v>10528</v>
      </c>
      <c r="F893" s="736" t="s">
        <v>7502</v>
      </c>
    </row>
    <row r="894" spans="1:7" s="737" customFormat="1" hidden="1" outlineLevel="1">
      <c r="A894" s="778"/>
      <c r="B894" s="768"/>
      <c r="C894" s="768" t="s">
        <v>10596</v>
      </c>
      <c r="D894" s="662"/>
      <c r="E894" s="733" t="s">
        <v>10645</v>
      </c>
      <c r="F894" s="736" t="s">
        <v>7502</v>
      </c>
    </row>
    <row r="895" spans="1:7" s="737" customFormat="1" hidden="1" outlineLevel="1">
      <c r="A895" s="778"/>
      <c r="B895" s="768"/>
      <c r="C895" s="768" t="s">
        <v>10639</v>
      </c>
      <c r="D895" s="662"/>
      <c r="E895" s="733" t="s">
        <v>10640</v>
      </c>
      <c r="F895" s="736" t="s">
        <v>7502</v>
      </c>
    </row>
    <row r="896" spans="1:7" s="737" customFormat="1" hidden="1" outlineLevel="1">
      <c r="A896" s="778"/>
      <c r="B896" s="768"/>
      <c r="C896" s="768" t="s">
        <v>10673</v>
      </c>
      <c r="D896" s="662"/>
      <c r="E896" s="733" t="s">
        <v>10674</v>
      </c>
      <c r="F896" s="736" t="s">
        <v>7502</v>
      </c>
    </row>
    <row r="897" spans="1:6" s="737" customFormat="1" hidden="1" outlineLevel="1">
      <c r="A897" s="778"/>
      <c r="B897" s="768"/>
      <c r="C897" s="768" t="s">
        <v>10675</v>
      </c>
      <c r="D897" s="662"/>
      <c r="E897" s="733" t="s">
        <v>10676</v>
      </c>
      <c r="F897" s="736" t="s">
        <v>7502</v>
      </c>
    </row>
    <row r="898" spans="1:6" s="737" customFormat="1" hidden="1" outlineLevel="1">
      <c r="A898" s="778"/>
      <c r="B898" s="768"/>
      <c r="C898" s="768" t="s">
        <v>10682</v>
      </c>
      <c r="D898" s="662"/>
      <c r="E898" s="733" t="s">
        <v>10681</v>
      </c>
      <c r="F898" s="736" t="s">
        <v>7505</v>
      </c>
    </row>
    <row r="899" spans="1:6" s="737" customFormat="1" hidden="1" outlineLevel="1">
      <c r="A899" s="778"/>
      <c r="B899" s="768"/>
      <c r="C899" s="768" t="s">
        <v>10716</v>
      </c>
      <c r="D899" s="662"/>
      <c r="E899" s="733" t="s">
        <v>10717</v>
      </c>
      <c r="F899" s="736" t="s">
        <v>7502</v>
      </c>
    </row>
    <row r="900" spans="1:6" s="737" customFormat="1" hidden="1" outlineLevel="1">
      <c r="A900" s="778"/>
      <c r="B900" s="768"/>
      <c r="C900" s="768" t="s">
        <v>10910</v>
      </c>
      <c r="D900" s="771"/>
      <c r="E900" s="733" t="s">
        <v>10911</v>
      </c>
      <c r="F900" s="736" t="s">
        <v>7502</v>
      </c>
    </row>
    <row r="901" spans="1:6" s="737" customFormat="1" hidden="1" outlineLevel="1">
      <c r="A901" s="778"/>
      <c r="B901" s="768"/>
      <c r="C901" s="768" t="s">
        <v>11126</v>
      </c>
      <c r="D901" s="771"/>
      <c r="E901" s="733" t="s">
        <v>11127</v>
      </c>
      <c r="F901" s="736" t="s">
        <v>7502</v>
      </c>
    </row>
    <row r="902" spans="1:6" s="737" customFormat="1" hidden="1" outlineLevel="1">
      <c r="A902" s="778"/>
      <c r="B902" s="768"/>
      <c r="C902" s="768" t="s">
        <v>11128</v>
      </c>
      <c r="D902" s="771"/>
      <c r="E902" s="733" t="s">
        <v>11129</v>
      </c>
      <c r="F902" s="736" t="s">
        <v>7504</v>
      </c>
    </row>
    <row r="903" spans="1:6" s="737" customFormat="1" hidden="1" outlineLevel="1">
      <c r="A903" s="778"/>
      <c r="B903" s="768"/>
      <c r="C903" s="768" t="s">
        <v>11137</v>
      </c>
      <c r="D903" s="771"/>
      <c r="E903" s="733" t="s">
        <v>11139</v>
      </c>
      <c r="F903" s="736" t="s">
        <v>7505</v>
      </c>
    </row>
    <row r="904" spans="1:6" s="737" customFormat="1" hidden="1" outlineLevel="1">
      <c r="A904" s="778"/>
      <c r="B904" s="768"/>
      <c r="C904" s="768" t="s">
        <v>11138</v>
      </c>
      <c r="D904" s="771"/>
      <c r="E904" s="733" t="s">
        <v>11140</v>
      </c>
      <c r="F904" s="736" t="s">
        <v>7505</v>
      </c>
    </row>
    <row r="905" spans="1:6" s="737" customFormat="1" hidden="1" outlineLevel="1">
      <c r="A905" s="778"/>
      <c r="B905" s="768"/>
      <c r="C905" s="768" t="s">
        <v>11145</v>
      </c>
      <c r="D905" s="771"/>
      <c r="E905" s="733" t="s">
        <v>11146</v>
      </c>
      <c r="F905" s="736" t="s">
        <v>7505</v>
      </c>
    </row>
    <row r="906" spans="1:6" hidden="1" outlineLevel="1">
      <c r="A906" s="302"/>
      <c r="B906" s="299"/>
      <c r="C906" s="612" t="s">
        <v>11189</v>
      </c>
      <c r="D906" s="303"/>
      <c r="E906" s="611" t="s">
        <v>11190</v>
      </c>
      <c r="F906" s="735"/>
    </row>
    <row r="907" spans="1:6" s="737" customFormat="1" collapsed="1">
      <c r="A907" s="778"/>
      <c r="B907" s="768"/>
      <c r="C907" s="768"/>
      <c r="D907" s="771"/>
      <c r="E907" s="733"/>
      <c r="F907" s="736"/>
    </row>
    <row r="908" spans="1:6" s="737" customFormat="1">
      <c r="A908" s="778"/>
      <c r="B908" s="768"/>
      <c r="C908" s="786" t="s">
        <v>11136</v>
      </c>
      <c r="D908" s="771"/>
      <c r="E908" s="733"/>
      <c r="F908" s="736"/>
    </row>
    <row r="909" spans="1:6" s="737" customFormat="1" hidden="1" outlineLevel="1">
      <c r="A909" s="778"/>
      <c r="B909" s="768"/>
      <c r="C909" s="768" t="s">
        <v>11191</v>
      </c>
      <c r="D909" s="771"/>
      <c r="E909" s="733" t="s">
        <v>11192</v>
      </c>
      <c r="F909" s="736" t="s">
        <v>7502</v>
      </c>
    </row>
    <row r="910" spans="1:6" s="737" customFormat="1" hidden="1" outlineLevel="1">
      <c r="A910" s="778"/>
      <c r="B910" s="768"/>
      <c r="C910" s="768" t="s">
        <v>11354</v>
      </c>
      <c r="D910" s="771"/>
      <c r="E910" s="733" t="s">
        <v>11356</v>
      </c>
      <c r="F910" s="736" t="s">
        <v>7502</v>
      </c>
    </row>
    <row r="911" spans="1:6" s="737" customFormat="1" hidden="1" outlineLevel="1">
      <c r="A911" s="778"/>
      <c r="B911" s="768"/>
      <c r="C911" s="768" t="s">
        <v>11357</v>
      </c>
      <c r="D911" s="771"/>
      <c r="E911" s="733" t="s">
        <v>11355</v>
      </c>
      <c r="F911" s="736" t="s">
        <v>7502</v>
      </c>
    </row>
    <row r="912" spans="1:6" s="737" customFormat="1" hidden="1" outlineLevel="1">
      <c r="A912" s="778"/>
      <c r="B912" s="768"/>
      <c r="C912" s="768" t="s">
        <v>11392</v>
      </c>
      <c r="D912" s="771"/>
      <c r="E912" s="734" t="s">
        <v>11457</v>
      </c>
      <c r="F912" s="736" t="s">
        <v>7502</v>
      </c>
    </row>
    <row r="913" spans="1:6" s="737" customFormat="1" hidden="1" outlineLevel="1">
      <c r="A913" s="778"/>
      <c r="B913" s="768"/>
      <c r="C913" s="768" t="s">
        <v>11658</v>
      </c>
      <c r="D913" s="771"/>
      <c r="E913" s="734" t="s">
        <v>11659</v>
      </c>
      <c r="F913" s="736" t="s">
        <v>7502</v>
      </c>
    </row>
    <row r="914" spans="1:6" s="737" customFormat="1" hidden="1" outlineLevel="1">
      <c r="A914" s="778"/>
      <c r="B914" s="768"/>
      <c r="C914" s="768" t="s">
        <v>11670</v>
      </c>
      <c r="D914" s="771"/>
      <c r="E914" s="734" t="s">
        <v>11671</v>
      </c>
      <c r="F914" s="736" t="s">
        <v>7502</v>
      </c>
    </row>
    <row r="915" spans="1:6" s="737" customFormat="1" hidden="1" outlineLevel="1">
      <c r="A915" s="778"/>
      <c r="B915" s="768"/>
      <c r="C915" s="768" t="s">
        <v>11676</v>
      </c>
      <c r="D915" s="771"/>
      <c r="E915" s="734" t="s">
        <v>11675</v>
      </c>
      <c r="F915" s="736" t="s">
        <v>7504</v>
      </c>
    </row>
    <row r="916" spans="1:6" s="737" customFormat="1" hidden="1" outlineLevel="1">
      <c r="A916" s="778"/>
      <c r="B916" s="768"/>
      <c r="C916" s="768" t="s">
        <v>11712</v>
      </c>
      <c r="D916" s="771"/>
      <c r="E916" s="734" t="s">
        <v>11713</v>
      </c>
      <c r="F916" s="736" t="s">
        <v>7502</v>
      </c>
    </row>
    <row r="917" spans="1:6" s="737" customFormat="1" hidden="1" outlineLevel="1">
      <c r="A917" s="778"/>
      <c r="B917" s="768"/>
      <c r="C917" s="768" t="s">
        <v>12040</v>
      </c>
      <c r="D917" s="771"/>
      <c r="E917" s="738" t="s">
        <v>11438</v>
      </c>
      <c r="F917" s="739" t="s">
        <v>7505</v>
      </c>
    </row>
    <row r="918" spans="1:6" s="737" customFormat="1" hidden="1" outlineLevel="1">
      <c r="A918" s="778"/>
      <c r="B918" s="768"/>
      <c r="C918" s="768" t="s">
        <v>12099</v>
      </c>
      <c r="D918" s="771"/>
      <c r="E918" s="738" t="s">
        <v>12100</v>
      </c>
      <c r="F918" s="736" t="s">
        <v>7502</v>
      </c>
    </row>
    <row r="919" spans="1:6" s="737" customFormat="1" collapsed="1">
      <c r="A919" s="778"/>
      <c r="B919" s="768"/>
      <c r="C919" s="768"/>
      <c r="D919" s="771"/>
      <c r="E919" s="734"/>
      <c r="F919" s="736"/>
    </row>
    <row r="920" spans="1:6" s="737" customFormat="1">
      <c r="A920" s="778"/>
      <c r="B920" s="768"/>
      <c r="C920" s="786" t="s">
        <v>12007</v>
      </c>
      <c r="D920" s="771"/>
      <c r="E920" s="734"/>
      <c r="F920" s="736"/>
    </row>
    <row r="921" spans="1:6" s="737" customFormat="1">
      <c r="A921" s="778"/>
      <c r="B921" s="768"/>
      <c r="C921" s="768" t="s">
        <v>12219</v>
      </c>
      <c r="D921" s="771"/>
      <c r="E921" s="734" t="s">
        <v>10528</v>
      </c>
      <c r="F921" s="736" t="s">
        <v>7502</v>
      </c>
    </row>
    <row r="922" spans="1:6" s="737" customFormat="1">
      <c r="A922" s="778"/>
      <c r="B922" s="768"/>
      <c r="C922" s="768" t="s">
        <v>12256</v>
      </c>
      <c r="D922" s="771"/>
      <c r="E922" s="734" t="s">
        <v>12257</v>
      </c>
      <c r="F922" s="736" t="s">
        <v>7502</v>
      </c>
    </row>
    <row r="923" spans="1:6" s="737" customFormat="1">
      <c r="A923" s="778"/>
      <c r="B923" s="768"/>
      <c r="C923" s="768" t="s">
        <v>12276</v>
      </c>
      <c r="D923" s="771"/>
      <c r="E923" s="734" t="s">
        <v>12277</v>
      </c>
      <c r="F923" s="736" t="s">
        <v>7502</v>
      </c>
    </row>
    <row r="924" spans="1:6" s="737" customFormat="1">
      <c r="A924" s="778"/>
      <c r="B924" s="768"/>
      <c r="C924" s="778" t="s">
        <v>12356</v>
      </c>
      <c r="D924" s="771"/>
      <c r="E924" s="734" t="s">
        <v>12357</v>
      </c>
      <c r="F924" s="736" t="s">
        <v>7502</v>
      </c>
    </row>
    <row r="925" spans="1:6" s="737" customFormat="1">
      <c r="A925" s="778"/>
      <c r="B925" s="768"/>
      <c r="C925" s="778" t="s">
        <v>12386</v>
      </c>
      <c r="D925" s="771"/>
      <c r="E925" s="734" t="s">
        <v>12387</v>
      </c>
      <c r="F925" s="736" t="s">
        <v>12282</v>
      </c>
    </row>
    <row r="926" spans="1:6" s="737" customFormat="1">
      <c r="A926" s="778"/>
      <c r="B926" s="768"/>
      <c r="C926" s="778" t="s">
        <v>12525</v>
      </c>
      <c r="D926" s="771"/>
      <c r="E926" s="734" t="s">
        <v>12553</v>
      </c>
      <c r="F926" s="736" t="s">
        <v>7504</v>
      </c>
    </row>
    <row r="927" spans="1:6" s="737" customFormat="1">
      <c r="A927" s="778"/>
      <c r="B927" s="768"/>
      <c r="C927" s="778" t="s">
        <v>12554</v>
      </c>
      <c r="D927" s="771"/>
      <c r="E927" s="734" t="s">
        <v>12688</v>
      </c>
      <c r="F927" s="736" t="s">
        <v>7505</v>
      </c>
    </row>
    <row r="928" spans="1:6" s="737" customFormat="1">
      <c r="A928" s="778"/>
      <c r="B928" s="768"/>
      <c r="C928" s="768" t="s">
        <v>12880</v>
      </c>
      <c r="D928" s="771"/>
      <c r="E928" s="734" t="s">
        <v>12881</v>
      </c>
      <c r="F928" s="736" t="s">
        <v>12483</v>
      </c>
    </row>
    <row r="929" spans="1:7" s="737" customFormat="1">
      <c r="A929" s="778"/>
      <c r="B929" s="768"/>
      <c r="C929" s="768" t="s">
        <v>13364</v>
      </c>
      <c r="D929" s="771"/>
      <c r="E929" s="734" t="s">
        <v>13365</v>
      </c>
      <c r="F929" s="736" t="s">
        <v>7504</v>
      </c>
    </row>
    <row r="930" spans="1:7" s="737" customFormat="1">
      <c r="A930" s="778"/>
      <c r="B930" s="768"/>
      <c r="C930" s="778" t="s">
        <v>13526</v>
      </c>
      <c r="D930" s="771"/>
      <c r="E930" s="734" t="s">
        <v>13527</v>
      </c>
      <c r="F930" s="736" t="s">
        <v>7503</v>
      </c>
    </row>
    <row r="931" spans="1:7" s="737" customFormat="1">
      <c r="A931" s="778"/>
      <c r="B931" s="768"/>
      <c r="C931" s="768" t="s">
        <v>15091</v>
      </c>
      <c r="D931" s="771"/>
      <c r="E931" s="734" t="s">
        <v>15092</v>
      </c>
      <c r="F931" s="736" t="s">
        <v>7505</v>
      </c>
    </row>
    <row r="932" spans="1:7" s="737" customFormat="1">
      <c r="A932" s="778"/>
      <c r="B932" s="768"/>
      <c r="C932" s="768" t="s">
        <v>15740</v>
      </c>
      <c r="D932" s="771"/>
      <c r="E932" s="734" t="s">
        <v>15743</v>
      </c>
      <c r="F932" s="736" t="s">
        <v>15741</v>
      </c>
      <c r="G932" s="1059" t="s">
        <v>15742</v>
      </c>
    </row>
    <row r="933" spans="1:7" s="737" customFormat="1" ht="29">
      <c r="A933" s="778"/>
      <c r="B933" s="768"/>
      <c r="C933" s="768" t="s">
        <v>17159</v>
      </c>
      <c r="D933" s="771"/>
      <c r="E933" s="1161" t="s">
        <v>17075</v>
      </c>
      <c r="F933" s="736" t="s">
        <v>17514</v>
      </c>
      <c r="G933" s="1059"/>
    </row>
    <row r="934" spans="1:7" s="737" customFormat="1">
      <c r="A934" s="778"/>
      <c r="B934" s="768"/>
      <c r="C934" s="768" t="s">
        <v>16002</v>
      </c>
      <c r="D934" s="771"/>
      <c r="E934" s="734" t="s">
        <v>16003</v>
      </c>
      <c r="F934" s="736"/>
      <c r="G934" s="1059"/>
    </row>
    <row r="935" spans="1:7" s="737" customFormat="1">
      <c r="A935" s="778"/>
      <c r="B935" s="768"/>
      <c r="C935" s="768" t="s">
        <v>17310</v>
      </c>
      <c r="D935" s="771"/>
      <c r="E935" s="734" t="s">
        <v>17312</v>
      </c>
      <c r="F935" s="736" t="s">
        <v>17311</v>
      </c>
      <c r="G935" s="1059"/>
    </row>
    <row r="936" spans="1:7" s="737" customFormat="1">
      <c r="A936" s="778"/>
      <c r="B936" s="768"/>
      <c r="C936" s="768" t="s">
        <v>17567</v>
      </c>
      <c r="D936" s="771"/>
      <c r="E936" s="734" t="s">
        <v>17568</v>
      </c>
      <c r="F936" s="736" t="s">
        <v>7505</v>
      </c>
      <c r="G936" s="1059"/>
    </row>
    <row r="937" spans="1:7" s="737" customFormat="1">
      <c r="A937" s="778"/>
      <c r="B937" s="768"/>
      <c r="C937" s="768"/>
      <c r="D937" s="771"/>
      <c r="E937" s="734"/>
      <c r="F937" s="736"/>
      <c r="G937" s="1059"/>
    </row>
    <row r="938" spans="1:7">
      <c r="A938" s="302"/>
      <c r="B938" s="299"/>
      <c r="C938"/>
      <c r="D938" s="303"/>
      <c r="E938" s="733"/>
      <c r="F938" s="735"/>
    </row>
    <row r="939" spans="1:7" s="737" customFormat="1">
      <c r="A939" s="778"/>
      <c r="B939" s="768"/>
      <c r="C939" s="768" t="s">
        <v>501</v>
      </c>
      <c r="D939" s="771"/>
      <c r="E939" s="734" t="s">
        <v>502</v>
      </c>
      <c r="F939" s="736"/>
      <c r="G939" s="1059"/>
    </row>
    <row r="940" spans="1:7">
      <c r="A940" s="302"/>
      <c r="B940" s="299"/>
      <c r="C940" s="299" t="s">
        <v>5412</v>
      </c>
      <c r="D940" s="753"/>
      <c r="E940" s="734" t="s">
        <v>5413</v>
      </c>
    </row>
    <row r="941" spans="1:7">
      <c r="A941" s="302"/>
      <c r="B941" s="299"/>
      <c r="C941" s="299" t="s">
        <v>10039</v>
      </c>
      <c r="D941" s="753"/>
      <c r="E941" s="734" t="s">
        <v>10040</v>
      </c>
    </row>
    <row r="942" spans="1:7">
      <c r="A942" s="302"/>
      <c r="B942" s="299"/>
      <c r="C942" s="299" t="s">
        <v>10263</v>
      </c>
      <c r="D942" s="753"/>
      <c r="E942" s="734" t="s">
        <v>10270</v>
      </c>
      <c r="F942" s="735" t="s">
        <v>10264</v>
      </c>
    </row>
    <row r="943" spans="1:7">
      <c r="A943" s="302"/>
      <c r="B943" s="299"/>
      <c r="C943" s="299" t="s">
        <v>13795</v>
      </c>
      <c r="D943" s="753"/>
      <c r="E943" s="734" t="s">
        <v>13796</v>
      </c>
      <c r="F943" s="735" t="s">
        <v>13797</v>
      </c>
    </row>
    <row r="944" spans="1:7">
      <c r="A944" s="302"/>
      <c r="B944" s="299"/>
      <c r="C944" s="299" t="s">
        <v>5763</v>
      </c>
      <c r="D944" s="753"/>
      <c r="E944" s="734" t="s">
        <v>5156</v>
      </c>
    </row>
    <row r="945" spans="1:6">
      <c r="A945" s="302"/>
      <c r="B945" s="299"/>
      <c r="C945" s="299" t="s">
        <v>1975</v>
      </c>
      <c r="D945" s="753"/>
      <c r="E945" s="734" t="s">
        <v>6905</v>
      </c>
    </row>
    <row r="946" spans="1:6">
      <c r="A946" s="302"/>
      <c r="B946" s="299"/>
      <c r="C946" s="299" t="s">
        <v>10381</v>
      </c>
      <c r="D946" s="753"/>
      <c r="E946" s="734" t="s">
        <v>10377</v>
      </c>
      <c r="F946" s="735" t="s">
        <v>1347</v>
      </c>
    </row>
    <row r="947" spans="1:6">
      <c r="A947" s="302"/>
      <c r="B947" s="299"/>
      <c r="C947" s="299"/>
      <c r="D947" s="753"/>
      <c r="E947" s="734"/>
      <c r="F947" s="735"/>
    </row>
    <row r="948" spans="1:6" s="731" customFormat="1">
      <c r="A948" s="302"/>
      <c r="B948" s="302" t="s">
        <v>3848</v>
      </c>
      <c r="C948" s="302"/>
      <c r="D948" s="772" t="s">
        <v>5774</v>
      </c>
      <c r="E948" s="613"/>
      <c r="F948" s="732"/>
    </row>
    <row r="949" spans="1:6">
      <c r="A949" s="302"/>
      <c r="B949" s="299"/>
      <c r="C949" s="299" t="s">
        <v>9646</v>
      </c>
      <c r="D949" s="773"/>
      <c r="E949" s="755" t="s">
        <v>9647</v>
      </c>
      <c r="F949" s="472"/>
    </row>
    <row r="950" spans="1:6">
      <c r="A950" s="302"/>
      <c r="B950" s="299"/>
      <c r="C950" s="299" t="s">
        <v>1318</v>
      </c>
      <c r="D950" s="773"/>
      <c r="E950" s="755" t="s">
        <v>5917</v>
      </c>
    </row>
    <row r="951" spans="1:6">
      <c r="A951" s="302"/>
      <c r="B951" s="299"/>
      <c r="C951" s="299" t="s">
        <v>2888</v>
      </c>
      <c r="D951" s="773"/>
      <c r="E951" s="755" t="s">
        <v>2488</v>
      </c>
    </row>
    <row r="952" spans="1:6">
      <c r="A952" s="302"/>
      <c r="B952" s="299"/>
      <c r="C952" s="299" t="s">
        <v>2472</v>
      </c>
      <c r="D952" s="773"/>
      <c r="E952" s="755" t="s">
        <v>3117</v>
      </c>
    </row>
    <row r="953" spans="1:6">
      <c r="A953" s="302"/>
      <c r="B953" s="299"/>
      <c r="C953" s="299" t="s">
        <v>2840</v>
      </c>
      <c r="D953" s="773"/>
      <c r="E953" s="755" t="s">
        <v>6066</v>
      </c>
    </row>
    <row r="954" spans="1:6">
      <c r="A954" s="302"/>
      <c r="B954" s="299"/>
      <c r="C954" s="612" t="s">
        <v>2671</v>
      </c>
      <c r="D954" s="760"/>
      <c r="E954" s="755" t="s">
        <v>232</v>
      </c>
    </row>
    <row r="955" spans="1:6">
      <c r="A955" s="302"/>
      <c r="B955" s="299"/>
      <c r="C955" s="612" t="s">
        <v>9112</v>
      </c>
      <c r="D955" s="760"/>
      <c r="E955" s="755" t="s">
        <v>9113</v>
      </c>
    </row>
    <row r="956" spans="1:6">
      <c r="A956" s="302"/>
      <c r="B956" s="299"/>
      <c r="C956" s="612" t="s">
        <v>10398</v>
      </c>
      <c r="D956" s="760"/>
      <c r="E956" s="755" t="s">
        <v>10399</v>
      </c>
    </row>
    <row r="957" spans="1:6">
      <c r="A957" s="302"/>
      <c r="B957" s="299"/>
      <c r="C957" s="612" t="s">
        <v>11990</v>
      </c>
      <c r="D957" s="760"/>
      <c r="E957" s="755" t="s">
        <v>11992</v>
      </c>
    </row>
    <row r="958" spans="1:6">
      <c r="A958" s="302"/>
      <c r="B958" s="299"/>
      <c r="C958" s="612" t="s">
        <v>16485</v>
      </c>
      <c r="D958" s="760"/>
      <c r="E958" s="755" t="s">
        <v>16486</v>
      </c>
    </row>
    <row r="959" spans="1:6">
      <c r="A959" s="302"/>
      <c r="B959" s="299"/>
      <c r="C959" s="612" t="s">
        <v>14794</v>
      </c>
      <c r="D959" s="760"/>
      <c r="E959" s="755" t="s">
        <v>14795</v>
      </c>
    </row>
    <row r="960" spans="1:6">
      <c r="A960" s="302"/>
      <c r="B960" s="299"/>
      <c r="C960" s="612" t="s">
        <v>11896</v>
      </c>
      <c r="D960" s="760"/>
      <c r="E960" s="755" t="s">
        <v>11897</v>
      </c>
    </row>
    <row r="961" spans="1:6">
      <c r="A961" s="302"/>
      <c r="B961" s="299"/>
      <c r="C961" s="612" t="s">
        <v>16368</v>
      </c>
      <c r="D961" s="760"/>
      <c r="E961" s="755" t="s">
        <v>16369</v>
      </c>
    </row>
    <row r="962" spans="1:6">
      <c r="A962" s="302"/>
      <c r="B962" s="299"/>
      <c r="C962" s="612" t="s">
        <v>9638</v>
      </c>
      <c r="D962" s="760"/>
      <c r="E962" s="755" t="s">
        <v>9639</v>
      </c>
    </row>
    <row r="963" spans="1:6" s="731" customFormat="1">
      <c r="A963" s="302"/>
      <c r="B963" s="302" t="s">
        <v>3849</v>
      </c>
      <c r="C963" s="613"/>
      <c r="D963" s="774" t="s">
        <v>5775</v>
      </c>
      <c r="E963" s="613"/>
      <c r="F963" s="726"/>
    </row>
    <row r="964" spans="1:6">
      <c r="A964" s="302"/>
      <c r="B964" s="299"/>
      <c r="C964" s="612" t="s">
        <v>5888</v>
      </c>
      <c r="D964" s="775"/>
      <c r="E964" s="612" t="s">
        <v>4160</v>
      </c>
    </row>
    <row r="965" spans="1:6">
      <c r="A965" s="302"/>
      <c r="B965" s="299"/>
      <c r="C965" s="612" t="s">
        <v>5697</v>
      </c>
      <c r="D965" s="775"/>
      <c r="E965" s="612" t="s">
        <v>216</v>
      </c>
      <c r="F965" s="322"/>
    </row>
    <row r="966" spans="1:6">
      <c r="A966" s="302"/>
      <c r="B966" s="299"/>
      <c r="C966" s="612" t="s">
        <v>14880</v>
      </c>
      <c r="D966" s="775"/>
      <c r="E966" s="612" t="s">
        <v>14881</v>
      </c>
      <c r="F966" s="322"/>
    </row>
    <row r="967" spans="1:6">
      <c r="A967" s="302"/>
      <c r="B967" s="299"/>
      <c r="C967" s="612" t="s">
        <v>16970</v>
      </c>
      <c r="D967" s="775"/>
      <c r="E967" s="612" t="s">
        <v>16977</v>
      </c>
      <c r="F967" s="322"/>
    </row>
    <row r="968" spans="1:6" ht="14.25" customHeight="1">
      <c r="A968" s="302"/>
      <c r="B968" s="299"/>
      <c r="C968" s="612" t="s">
        <v>13131</v>
      </c>
      <c r="D968" s="775"/>
      <c r="E968" s="612" t="s">
        <v>13132</v>
      </c>
      <c r="F968" s="322"/>
    </row>
    <row r="969" spans="1:6">
      <c r="A969" s="302"/>
      <c r="B969" s="299"/>
      <c r="C969" s="612"/>
      <c r="D969" s="775"/>
      <c r="E969" s="612"/>
      <c r="F969" s="322"/>
    </row>
    <row r="970" spans="1:6" s="731" customFormat="1">
      <c r="A970" s="302"/>
      <c r="B970" s="302" t="s">
        <v>7108</v>
      </c>
      <c r="C970" s="613"/>
      <c r="D970" s="774" t="s">
        <v>4617</v>
      </c>
      <c r="E970" s="613"/>
    </row>
    <row r="971" spans="1:6">
      <c r="A971" s="302"/>
      <c r="B971" s="299"/>
      <c r="C971" s="612" t="s">
        <v>6563</v>
      </c>
      <c r="D971" s="775"/>
      <c r="E971" s="612" t="s">
        <v>6564</v>
      </c>
      <c r="F971" s="322"/>
    </row>
    <row r="972" spans="1:6">
      <c r="A972" s="302"/>
      <c r="B972" s="299"/>
      <c r="C972" s="612" t="s">
        <v>1765</v>
      </c>
      <c r="D972" s="775"/>
      <c r="E972" s="612" t="s">
        <v>1766</v>
      </c>
      <c r="F972" s="322"/>
    </row>
    <row r="973" spans="1:6">
      <c r="A973" s="302"/>
      <c r="B973" s="299"/>
      <c r="C973" s="612" t="s">
        <v>8639</v>
      </c>
      <c r="D973" s="775"/>
      <c r="E973" s="612" t="s">
        <v>8640</v>
      </c>
      <c r="F973" s="322"/>
    </row>
    <row r="974" spans="1:6">
      <c r="A974" s="302"/>
      <c r="B974" s="299"/>
      <c r="C974" s="612" t="s">
        <v>11336</v>
      </c>
      <c r="D974" s="775"/>
      <c r="E974" s="612" t="s">
        <v>11337</v>
      </c>
      <c r="F974" s="322"/>
    </row>
    <row r="975" spans="1:6">
      <c r="A975" s="302"/>
      <c r="B975" s="299"/>
      <c r="C975" s="612" t="s">
        <v>15745</v>
      </c>
      <c r="D975" s="775"/>
      <c r="E975" s="612" t="s">
        <v>17153</v>
      </c>
      <c r="F975" s="322"/>
    </row>
    <row r="976" spans="1:6">
      <c r="A976" s="302"/>
      <c r="B976" s="299"/>
      <c r="C976" s="612" t="s">
        <v>16014</v>
      </c>
      <c r="D976" s="775"/>
      <c r="E976" s="612" t="s">
        <v>16015</v>
      </c>
      <c r="F976" s="322"/>
    </row>
    <row r="977" spans="1:6">
      <c r="A977" s="302"/>
      <c r="B977" s="299"/>
      <c r="C977" s="612" t="s">
        <v>16868</v>
      </c>
      <c r="D977" s="775"/>
      <c r="E977" s="612" t="s">
        <v>16869</v>
      </c>
      <c r="F977" s="322" t="s">
        <v>9608</v>
      </c>
    </row>
    <row r="978" spans="1:6">
      <c r="A978" s="302"/>
      <c r="B978" s="299"/>
      <c r="C978" s="612" t="s">
        <v>17848</v>
      </c>
      <c r="D978" s="775"/>
      <c r="E978" s="612" t="s">
        <v>17849</v>
      </c>
      <c r="F978" s="322" t="s">
        <v>5577</v>
      </c>
    </row>
    <row r="979" spans="1:6">
      <c r="A979" s="302"/>
      <c r="B979" s="299"/>
      <c r="C979" s="612" t="s">
        <v>11944</v>
      </c>
      <c r="D979" s="775"/>
      <c r="E979" s="612" t="s">
        <v>11945</v>
      </c>
      <c r="F979" s="322"/>
    </row>
    <row r="980" spans="1:6">
      <c r="A980" s="302"/>
      <c r="B980" s="299"/>
      <c r="C980" s="612" t="s">
        <v>17147</v>
      </c>
      <c r="D980" s="775"/>
      <c r="E980" s="612" t="s">
        <v>17148</v>
      </c>
      <c r="F980" s="322"/>
    </row>
    <row r="981" spans="1:6">
      <c r="A981" s="302"/>
      <c r="B981" s="299"/>
      <c r="C981" s="612" t="s">
        <v>17050</v>
      </c>
      <c r="D981" s="775"/>
      <c r="E981" s="612" t="s">
        <v>17049</v>
      </c>
      <c r="F981" s="322"/>
    </row>
    <row r="982" spans="1:6">
      <c r="A982" s="302"/>
      <c r="B982" s="299"/>
      <c r="C982" s="612" t="s">
        <v>17154</v>
      </c>
      <c r="D982" s="775"/>
      <c r="E982" s="612" t="s">
        <v>17155</v>
      </c>
      <c r="F982" s="322"/>
    </row>
    <row r="983" spans="1:6">
      <c r="A983" s="302"/>
      <c r="B983" s="299"/>
      <c r="C983" s="612" t="s">
        <v>17860</v>
      </c>
      <c r="D983" s="775"/>
      <c r="E983" s="612" t="s">
        <v>17859</v>
      </c>
      <c r="F983" s="322"/>
    </row>
    <row r="984" spans="1:6">
      <c r="A984" s="302"/>
      <c r="B984" s="299"/>
      <c r="C984" s="612"/>
      <c r="D984" s="775"/>
      <c r="E984" s="612"/>
      <c r="F984" s="322"/>
    </row>
    <row r="985" spans="1:6" s="731" customFormat="1">
      <c r="A985" s="302"/>
      <c r="B985" s="302" t="s">
        <v>7109</v>
      </c>
      <c r="C985" s="613"/>
      <c r="D985" s="774" t="s">
        <v>4618</v>
      </c>
      <c r="E985" s="613"/>
    </row>
    <row r="986" spans="1:6">
      <c r="A986" s="302"/>
      <c r="B986" s="299"/>
      <c r="C986" s="612" t="s">
        <v>4050</v>
      </c>
      <c r="D986" s="775"/>
      <c r="E986" s="612" t="s">
        <v>226</v>
      </c>
      <c r="F986" s="322"/>
    </row>
    <row r="987" spans="1:6">
      <c r="A987" s="302"/>
      <c r="B987" s="299"/>
      <c r="C987" s="612" t="s">
        <v>11234</v>
      </c>
      <c r="D987" s="775"/>
      <c r="E987" s="612" t="s">
        <v>11244</v>
      </c>
      <c r="F987" s="322"/>
    </row>
    <row r="988" spans="1:6">
      <c r="A988" s="302"/>
      <c r="B988" s="299"/>
      <c r="C988" s="612" t="s">
        <v>7370</v>
      </c>
      <c r="D988" s="775"/>
      <c r="E988" s="612" t="s">
        <v>10341</v>
      </c>
      <c r="F988" s="322"/>
    </row>
    <row r="989" spans="1:6">
      <c r="A989" s="302"/>
      <c r="B989" s="299"/>
      <c r="C989" s="612" t="s">
        <v>10405</v>
      </c>
      <c r="D989" s="775"/>
      <c r="E989" s="612" t="s">
        <v>10406</v>
      </c>
      <c r="F989" s="322"/>
    </row>
    <row r="990" spans="1:6">
      <c r="A990" s="302"/>
      <c r="B990" s="299"/>
      <c r="C990" s="612" t="s">
        <v>10304</v>
      </c>
      <c r="D990" s="775"/>
      <c r="E990" s="612" t="s">
        <v>10305</v>
      </c>
      <c r="F990" s="322"/>
    </row>
    <row r="991" spans="1:6">
      <c r="A991" s="302"/>
      <c r="B991" s="299"/>
      <c r="C991" s="612" t="s">
        <v>13398</v>
      </c>
      <c r="D991" s="775"/>
      <c r="E991" s="612" t="s">
        <v>13767</v>
      </c>
      <c r="F991" s="322"/>
    </row>
    <row r="992" spans="1:6">
      <c r="A992" s="302"/>
      <c r="B992" s="299"/>
      <c r="C992" s="612" t="s">
        <v>9269</v>
      </c>
      <c r="D992" s="775"/>
      <c r="E992" s="612" t="s">
        <v>9270</v>
      </c>
      <c r="F992" s="322"/>
    </row>
    <row r="993" spans="1:6">
      <c r="A993" s="302"/>
      <c r="B993" s="299"/>
      <c r="C993" s="612" t="s">
        <v>9280</v>
      </c>
      <c r="D993" s="775"/>
      <c r="E993" s="612" t="s">
        <v>9281</v>
      </c>
      <c r="F993" s="322"/>
    </row>
    <row r="994" spans="1:6">
      <c r="A994" s="302"/>
      <c r="B994" s="299"/>
      <c r="C994" s="612" t="s">
        <v>10374</v>
      </c>
      <c r="D994" s="775"/>
      <c r="E994" s="612" t="s">
        <v>10373</v>
      </c>
      <c r="F994" s="322"/>
    </row>
    <row r="995" spans="1:6">
      <c r="A995" s="302"/>
      <c r="B995" s="299"/>
      <c r="C995" s="612" t="s">
        <v>10378</v>
      </c>
      <c r="D995" s="775"/>
      <c r="E995" s="612" t="s">
        <v>10375</v>
      </c>
      <c r="F995" s="322"/>
    </row>
    <row r="996" spans="1:6">
      <c r="A996" s="302"/>
      <c r="B996" s="299"/>
      <c r="C996" s="612" t="s">
        <v>10379</v>
      </c>
      <c r="D996" s="775"/>
      <c r="E996" s="612" t="s">
        <v>10380</v>
      </c>
      <c r="F996" s="322"/>
    </row>
    <row r="997" spans="1:6">
      <c r="A997" s="302"/>
      <c r="B997" s="299"/>
      <c r="C997" s="612" t="s">
        <v>10389</v>
      </c>
      <c r="D997" s="775"/>
      <c r="E997" s="612" t="s">
        <v>10390</v>
      </c>
      <c r="F997" s="322"/>
    </row>
    <row r="998" spans="1:6">
      <c r="A998" s="302"/>
      <c r="B998" s="299"/>
      <c r="C998" s="612" t="s">
        <v>10404</v>
      </c>
      <c r="D998" s="775"/>
      <c r="E998" s="612" t="s">
        <v>10402</v>
      </c>
    </row>
    <row r="999" spans="1:6">
      <c r="A999" s="302"/>
      <c r="B999" s="299"/>
      <c r="C999" s="612"/>
      <c r="D999" s="775"/>
      <c r="E999" s="612"/>
    </row>
    <row r="1000" spans="1:6" s="731" customFormat="1">
      <c r="A1000" s="302"/>
      <c r="B1000" s="302" t="s">
        <v>4487</v>
      </c>
      <c r="C1000" s="613"/>
      <c r="D1000" s="774" t="s">
        <v>4767</v>
      </c>
      <c r="E1000" s="613"/>
      <c r="F1000" s="726"/>
    </row>
    <row r="1001" spans="1:6" s="731" customFormat="1">
      <c r="A1001" s="302"/>
      <c r="B1001" s="302"/>
      <c r="C1001" s="612" t="s">
        <v>11468</v>
      </c>
      <c r="D1001" s="774"/>
      <c r="E1001" s="612" t="s">
        <v>11469</v>
      </c>
      <c r="F1001" s="726"/>
    </row>
    <row r="1002" spans="1:6">
      <c r="A1002" s="302"/>
      <c r="B1002" s="299"/>
      <c r="C1002" s="612" t="s">
        <v>5803</v>
      </c>
      <c r="D1002" s="775"/>
      <c r="E1002" s="612" t="s">
        <v>6814</v>
      </c>
    </row>
    <row r="1003" spans="1:6">
      <c r="A1003" s="302"/>
      <c r="B1003" s="299"/>
      <c r="C1003" s="612" t="s">
        <v>1189</v>
      </c>
      <c r="D1003" s="775"/>
      <c r="E1003" s="612" t="s">
        <v>984</v>
      </c>
    </row>
    <row r="1004" spans="1:6">
      <c r="A1004" s="302"/>
      <c r="B1004" s="299"/>
      <c r="C1004" s="612" t="s">
        <v>1307</v>
      </c>
      <c r="D1004" s="775"/>
      <c r="E1004" s="612" t="s">
        <v>1308</v>
      </c>
    </row>
    <row r="1005" spans="1:6">
      <c r="A1005" s="302"/>
      <c r="B1005" s="299"/>
      <c r="C1005" s="612" t="s">
        <v>2707</v>
      </c>
      <c r="D1005" s="775"/>
      <c r="E1005" s="612" t="s">
        <v>2861</v>
      </c>
    </row>
    <row r="1006" spans="1:6">
      <c r="A1006" s="302"/>
      <c r="B1006" s="299"/>
      <c r="C1006" s="612" t="s">
        <v>4513</v>
      </c>
      <c r="D1006" s="775"/>
      <c r="E1006" s="612" t="s">
        <v>3328</v>
      </c>
    </row>
    <row r="1007" spans="1:6">
      <c r="A1007" s="302"/>
      <c r="B1007" s="299"/>
      <c r="C1007" s="612" t="s">
        <v>3236</v>
      </c>
      <c r="D1007" s="775"/>
      <c r="E1007" s="612" t="s">
        <v>3237</v>
      </c>
    </row>
    <row r="1008" spans="1:6">
      <c r="A1008" s="302"/>
      <c r="B1008" s="299"/>
      <c r="C1008" s="612" t="s">
        <v>9099</v>
      </c>
      <c r="D1008" s="775"/>
      <c r="E1008" s="612" t="s">
        <v>9100</v>
      </c>
      <c r="F1008" s="740" t="s">
        <v>8068</v>
      </c>
    </row>
    <row r="1009" spans="1:6">
      <c r="A1009" s="302"/>
      <c r="B1009" s="299"/>
      <c r="C1009" s="612" t="s">
        <v>8609</v>
      </c>
      <c r="D1009" s="775"/>
      <c r="E1009" s="612" t="s">
        <v>8610</v>
      </c>
      <c r="F1009" s="740" t="s">
        <v>7504</v>
      </c>
    </row>
    <row r="1010" spans="1:6">
      <c r="A1010" s="302"/>
      <c r="B1010" s="299"/>
      <c r="C1010" s="612" t="s">
        <v>13643</v>
      </c>
      <c r="D1010" s="775"/>
      <c r="E1010" s="612" t="s">
        <v>13644</v>
      </c>
      <c r="F1010" s="740" t="s">
        <v>7502</v>
      </c>
    </row>
    <row r="1011" spans="1:6">
      <c r="A1011" s="302"/>
      <c r="B1011" s="299"/>
      <c r="C1011" s="612" t="s">
        <v>6813</v>
      </c>
      <c r="D1011" s="775"/>
      <c r="E1011" s="612" t="s">
        <v>6814</v>
      </c>
    </row>
    <row r="1012" spans="1:6">
      <c r="A1012" s="302"/>
      <c r="B1012" s="299"/>
      <c r="C1012" s="612" t="s">
        <v>3601</v>
      </c>
      <c r="D1012" s="775"/>
      <c r="E1012" s="612" t="s">
        <v>752</v>
      </c>
    </row>
    <row r="1013" spans="1:6">
      <c r="A1013" s="302"/>
      <c r="B1013" s="299"/>
      <c r="C1013" s="612" t="s">
        <v>4191</v>
      </c>
      <c r="D1013" s="775"/>
      <c r="E1013" s="612" t="s">
        <v>6227</v>
      </c>
    </row>
    <row r="1014" spans="1:6">
      <c r="A1014" s="302"/>
      <c r="B1014" s="299"/>
      <c r="C1014" s="612" t="s">
        <v>1352</v>
      </c>
      <c r="D1014" s="775"/>
      <c r="E1014" s="612" t="s">
        <v>4145</v>
      </c>
    </row>
    <row r="1015" spans="1:6">
      <c r="A1015" s="302"/>
      <c r="B1015" s="299"/>
      <c r="C1015" s="612" t="s">
        <v>3477</v>
      </c>
      <c r="D1015" s="775"/>
      <c r="E1015" s="612" t="s">
        <v>1720</v>
      </c>
    </row>
    <row r="1016" spans="1:6">
      <c r="A1016" s="302"/>
      <c r="B1016" s="299"/>
      <c r="C1016" s="612" t="s">
        <v>5580</v>
      </c>
      <c r="D1016" s="775"/>
      <c r="E1016" s="612" t="s">
        <v>5475</v>
      </c>
      <c r="F1016" s="322"/>
    </row>
    <row r="1017" spans="1:6">
      <c r="A1017" s="302"/>
      <c r="B1017" s="299"/>
      <c r="C1017" s="612" t="s">
        <v>4641</v>
      </c>
      <c r="D1017" s="775"/>
      <c r="E1017" s="612" t="s">
        <v>4642</v>
      </c>
      <c r="F1017" s="322"/>
    </row>
    <row r="1018" spans="1:6">
      <c r="A1018" s="302"/>
      <c r="B1018" s="299"/>
      <c r="C1018" s="612" t="s">
        <v>3668</v>
      </c>
      <c r="D1018" s="775"/>
      <c r="E1018" s="612" t="s">
        <v>412</v>
      </c>
      <c r="F1018" s="322"/>
    </row>
    <row r="1019" spans="1:6">
      <c r="A1019" s="302"/>
      <c r="B1019" s="299"/>
      <c r="C1019" s="612" t="s">
        <v>2216</v>
      </c>
      <c r="D1019" s="775"/>
      <c r="E1019" s="612" t="s">
        <v>2970</v>
      </c>
      <c r="F1019" s="322"/>
    </row>
    <row r="1020" spans="1:6">
      <c r="A1020" s="302"/>
      <c r="B1020" s="299"/>
      <c r="C1020" s="612" t="s">
        <v>3114</v>
      </c>
      <c r="D1020" s="775"/>
      <c r="E1020" s="612" t="s">
        <v>1278</v>
      </c>
      <c r="F1020" s="322"/>
    </row>
    <row r="1021" spans="1:6">
      <c r="A1021" s="302"/>
      <c r="B1021" s="299"/>
      <c r="C1021" s="612" t="s">
        <v>725</v>
      </c>
      <c r="D1021" s="775"/>
      <c r="E1021" s="612" t="s">
        <v>726</v>
      </c>
      <c r="F1021" s="322"/>
    </row>
    <row r="1022" spans="1:6">
      <c r="A1022" s="302"/>
      <c r="B1022" s="299"/>
      <c r="C1022" s="612" t="s">
        <v>852</v>
      </c>
      <c r="D1022" s="775"/>
      <c r="E1022" s="612" t="s">
        <v>5732</v>
      </c>
      <c r="F1022" s="322"/>
    </row>
    <row r="1023" spans="1:6">
      <c r="A1023" s="302"/>
      <c r="B1023" s="299"/>
      <c r="C1023" s="612" t="s">
        <v>1270</v>
      </c>
      <c r="D1023" s="775"/>
      <c r="E1023" s="612" t="s">
        <v>1271</v>
      </c>
      <c r="F1023" s="322"/>
    </row>
    <row r="1024" spans="1:6">
      <c r="A1024" s="302"/>
      <c r="B1024" s="299"/>
      <c r="C1024" s="612" t="s">
        <v>4379</v>
      </c>
      <c r="D1024" s="775"/>
      <c r="E1024" s="612" t="s">
        <v>4380</v>
      </c>
      <c r="F1024" s="322"/>
    </row>
    <row r="1025" spans="1:6">
      <c r="A1025" s="302"/>
      <c r="B1025" s="299"/>
      <c r="C1025" s="612" t="s">
        <v>5252</v>
      </c>
      <c r="D1025" s="775"/>
      <c r="E1025" s="612" t="s">
        <v>2384</v>
      </c>
      <c r="F1025" s="322"/>
    </row>
    <row r="1026" spans="1:6">
      <c r="A1026" s="302"/>
      <c r="B1026" s="299"/>
      <c r="C1026" s="612" t="s">
        <v>5312</v>
      </c>
      <c r="D1026" s="775"/>
      <c r="E1026" s="612" t="s">
        <v>5693</v>
      </c>
      <c r="F1026" s="322"/>
    </row>
    <row r="1027" spans="1:6">
      <c r="A1027" s="302"/>
      <c r="B1027" s="299"/>
      <c r="C1027" s="612" t="s">
        <v>7208</v>
      </c>
      <c r="D1027" s="775"/>
      <c r="E1027" s="612" t="s">
        <v>3317</v>
      </c>
      <c r="F1027" s="322"/>
    </row>
    <row r="1028" spans="1:6">
      <c r="A1028" s="302"/>
      <c r="B1028" s="299"/>
      <c r="C1028" s="612" t="s">
        <v>3661</v>
      </c>
      <c r="D1028" s="775"/>
      <c r="E1028" s="612" t="s">
        <v>3662</v>
      </c>
      <c r="F1028" s="322"/>
    </row>
    <row r="1029" spans="1:6">
      <c r="A1029" s="302"/>
      <c r="B1029" s="299"/>
      <c r="C1029" s="612" t="s">
        <v>6856</v>
      </c>
      <c r="D1029" s="775"/>
      <c r="E1029" s="612" t="s">
        <v>380</v>
      </c>
      <c r="F1029" s="322"/>
    </row>
    <row r="1030" spans="1:6">
      <c r="A1030" s="302"/>
      <c r="B1030" s="299"/>
      <c r="C1030" s="612" t="s">
        <v>381</v>
      </c>
      <c r="D1030" s="775"/>
      <c r="E1030" s="612" t="s">
        <v>3928</v>
      </c>
      <c r="F1030" s="322"/>
    </row>
    <row r="1031" spans="1:6">
      <c r="A1031" s="302"/>
      <c r="B1031" s="299"/>
      <c r="C1031" s="612" t="s">
        <v>3929</v>
      </c>
      <c r="D1031" s="775"/>
      <c r="E1031" s="612" t="s">
        <v>3930</v>
      </c>
      <c r="F1031" s="322"/>
    </row>
    <row r="1032" spans="1:6">
      <c r="A1032" s="302"/>
      <c r="B1032" s="299"/>
      <c r="C1032" s="612" t="s">
        <v>279</v>
      </c>
      <c r="D1032" s="775"/>
      <c r="E1032" s="612" t="s">
        <v>280</v>
      </c>
      <c r="F1032" s="322"/>
    </row>
    <row r="1033" spans="1:6">
      <c r="A1033" s="302"/>
      <c r="B1033" s="299"/>
      <c r="C1033" s="612" t="s">
        <v>2180</v>
      </c>
      <c r="D1033" s="775"/>
      <c r="E1033" s="612" t="s">
        <v>2181</v>
      </c>
      <c r="F1033" s="322"/>
    </row>
    <row r="1034" spans="1:6">
      <c r="A1034" s="302"/>
      <c r="B1034" s="299"/>
      <c r="C1034" s="612" t="s">
        <v>480</v>
      </c>
      <c r="D1034" s="775"/>
      <c r="E1034" s="612" t="s">
        <v>6463</v>
      </c>
      <c r="F1034" s="322"/>
    </row>
    <row r="1035" spans="1:6">
      <c r="A1035" s="302"/>
      <c r="B1035" s="299"/>
      <c r="C1035" s="612" t="s">
        <v>481</v>
      </c>
      <c r="D1035" s="775"/>
      <c r="E1035" s="612" t="s">
        <v>3393</v>
      </c>
      <c r="F1035" s="322"/>
    </row>
    <row r="1036" spans="1:6">
      <c r="A1036" s="302"/>
      <c r="B1036" s="299"/>
      <c r="C1036" s="612" t="s">
        <v>3642</v>
      </c>
      <c r="D1036" s="775"/>
      <c r="E1036" s="612" t="s">
        <v>3643</v>
      </c>
      <c r="F1036" s="322"/>
    </row>
    <row r="1037" spans="1:6">
      <c r="A1037" s="302"/>
      <c r="B1037" s="299"/>
      <c r="C1037" s="612" t="s">
        <v>8088</v>
      </c>
      <c r="D1037" s="775"/>
      <c r="E1037" s="612" t="s">
        <v>8030</v>
      </c>
      <c r="F1037" s="322"/>
    </row>
    <row r="1038" spans="1:6">
      <c r="A1038" s="302"/>
      <c r="B1038" s="299"/>
      <c r="C1038" s="612" t="s">
        <v>8179</v>
      </c>
      <c r="D1038" s="775"/>
      <c r="E1038" s="612" t="s">
        <v>8180</v>
      </c>
      <c r="F1038" s="322"/>
    </row>
    <row r="1039" spans="1:6">
      <c r="A1039" s="302"/>
      <c r="B1039" s="299"/>
      <c r="C1039" s="612" t="s">
        <v>9146</v>
      </c>
      <c r="D1039" s="775"/>
      <c r="E1039" s="612" t="s">
        <v>9145</v>
      </c>
      <c r="F1039" s="322"/>
    </row>
    <row r="1040" spans="1:6">
      <c r="A1040" s="302"/>
      <c r="B1040" s="299"/>
      <c r="C1040" s="612" t="s">
        <v>10266</v>
      </c>
      <c r="D1040" s="775"/>
      <c r="E1040" s="612" t="s">
        <v>10267</v>
      </c>
      <c r="F1040" s="322"/>
    </row>
    <row r="1041" spans="1:6">
      <c r="A1041" s="302"/>
      <c r="B1041" s="299"/>
      <c r="C1041" s="612" t="s">
        <v>10273</v>
      </c>
      <c r="D1041" s="775"/>
      <c r="E1041" s="612" t="s">
        <v>10274</v>
      </c>
      <c r="F1041" s="322"/>
    </row>
    <row r="1042" spans="1:6">
      <c r="A1042" s="302"/>
      <c r="B1042" s="299"/>
      <c r="C1042" s="612" t="s">
        <v>10287</v>
      </c>
      <c r="D1042" s="775"/>
      <c r="E1042" s="612" t="s">
        <v>10286</v>
      </c>
      <c r="F1042" s="322"/>
    </row>
    <row r="1043" spans="1:6">
      <c r="A1043" s="302"/>
      <c r="B1043" s="299"/>
      <c r="C1043" s="612" t="s">
        <v>10310</v>
      </c>
      <c r="D1043" s="775"/>
      <c r="E1043" s="612" t="s">
        <v>10311</v>
      </c>
      <c r="F1043" s="322"/>
    </row>
    <row r="1044" spans="1:6">
      <c r="A1044" s="302"/>
      <c r="B1044" s="299"/>
      <c r="C1044" s="612" t="s">
        <v>10372</v>
      </c>
      <c r="D1044" s="775"/>
      <c r="E1044" s="612" t="s">
        <v>10371</v>
      </c>
      <c r="F1044" s="322"/>
    </row>
    <row r="1045" spans="1:6">
      <c r="A1045" s="302"/>
      <c r="B1045" s="299"/>
      <c r="C1045" s="612" t="s">
        <v>11066</v>
      </c>
      <c r="D1045" s="775"/>
      <c r="E1045" s="612" t="s">
        <v>11067</v>
      </c>
      <c r="F1045" s="322"/>
    </row>
    <row r="1046" spans="1:6">
      <c r="A1046" s="302"/>
      <c r="B1046" s="299"/>
      <c r="C1046" s="612" t="s">
        <v>11362</v>
      </c>
      <c r="D1046" s="775"/>
      <c r="E1046" s="612" t="s">
        <v>11363</v>
      </c>
      <c r="F1046" s="322"/>
    </row>
    <row r="1047" spans="1:6">
      <c r="A1047" s="302"/>
      <c r="B1047" s="299"/>
      <c r="C1047" s="612" t="s">
        <v>11383</v>
      </c>
      <c r="D1047" s="775"/>
      <c r="E1047" s="612" t="s">
        <v>11344</v>
      </c>
      <c r="F1047" s="322"/>
    </row>
    <row r="1048" spans="1:6">
      <c r="A1048" s="302"/>
      <c r="B1048" s="299"/>
      <c r="C1048" s="612" t="s">
        <v>11720</v>
      </c>
      <c r="D1048" s="775"/>
      <c r="E1048" s="612" t="s">
        <v>13627</v>
      </c>
      <c r="F1048" s="322"/>
    </row>
    <row r="1049" spans="1:6">
      <c r="A1049" s="302"/>
      <c r="B1049" s="299"/>
      <c r="C1049" s="612" t="s">
        <v>13080</v>
      </c>
      <c r="D1049" s="775"/>
      <c r="E1049" s="612" t="s">
        <v>13081</v>
      </c>
      <c r="F1049" s="322"/>
    </row>
    <row r="1050" spans="1:6">
      <c r="A1050" s="302"/>
      <c r="B1050" s="299"/>
      <c r="C1050" s="612" t="s">
        <v>13209</v>
      </c>
      <c r="D1050" s="775"/>
      <c r="E1050" s="612" t="s">
        <v>13210</v>
      </c>
      <c r="F1050" s="322"/>
    </row>
    <row r="1051" spans="1:6">
      <c r="A1051" s="302"/>
      <c r="B1051" s="299"/>
      <c r="C1051" s="612" t="s">
        <v>13614</v>
      </c>
      <c r="D1051" s="775"/>
      <c r="E1051" s="612" t="s">
        <v>13615</v>
      </c>
      <c r="F1051" s="322"/>
    </row>
    <row r="1052" spans="1:6">
      <c r="A1052" s="302"/>
      <c r="B1052" s="299"/>
      <c r="C1052" s="612" t="s">
        <v>13964</v>
      </c>
      <c r="D1052" s="775"/>
      <c r="E1052" s="612" t="s">
        <v>13965</v>
      </c>
      <c r="F1052" s="322"/>
    </row>
    <row r="1053" spans="1:6">
      <c r="A1053" s="302"/>
      <c r="B1053" s="299"/>
      <c r="C1053" s="612" t="s">
        <v>14408</v>
      </c>
      <c r="D1053" s="775"/>
      <c r="E1053" s="406" t="s">
        <v>14409</v>
      </c>
      <c r="F1053" s="322" t="s">
        <v>14410</v>
      </c>
    </row>
    <row r="1054" spans="1:6">
      <c r="A1054" s="302"/>
      <c r="B1054" s="299"/>
      <c r="C1054" s="612" t="s">
        <v>14585</v>
      </c>
      <c r="D1054" s="775"/>
      <c r="E1054" s="406" t="s">
        <v>14586</v>
      </c>
      <c r="F1054" s="322"/>
    </row>
    <row r="1055" spans="1:6">
      <c r="A1055" s="302"/>
      <c r="B1055" s="299"/>
      <c r="C1055" s="612" t="s">
        <v>14807</v>
      </c>
      <c r="D1055" s="775"/>
      <c r="E1055" s="406" t="s">
        <v>14808</v>
      </c>
      <c r="F1055" s="322"/>
    </row>
    <row r="1056" spans="1:6">
      <c r="A1056" s="302"/>
      <c r="B1056" s="299"/>
      <c r="C1056" s="612" t="s">
        <v>15023</v>
      </c>
      <c r="D1056" s="775"/>
      <c r="E1056" s="406" t="s">
        <v>15024</v>
      </c>
      <c r="F1056" s="322"/>
    </row>
    <row r="1057" spans="1:6">
      <c r="A1057" s="302"/>
      <c r="B1057" s="299"/>
      <c r="C1057" s="612" t="s">
        <v>15030</v>
      </c>
      <c r="D1057" s="775"/>
      <c r="E1057" s="406" t="s">
        <v>15031</v>
      </c>
      <c r="F1057" s="322"/>
    </row>
    <row r="1058" spans="1:6">
      <c r="A1058" s="302"/>
      <c r="B1058" s="299"/>
      <c r="C1058" s="612" t="s">
        <v>15769</v>
      </c>
      <c r="D1058" s="775"/>
      <c r="E1058" s="406" t="s">
        <v>15770</v>
      </c>
      <c r="F1058" s="322"/>
    </row>
    <row r="1059" spans="1:6">
      <c r="A1059" s="302"/>
      <c r="B1059" s="299"/>
      <c r="C1059" s="612" t="s">
        <v>15927</v>
      </c>
      <c r="D1059" s="775"/>
      <c r="E1059" s="406" t="s">
        <v>15928</v>
      </c>
      <c r="F1059" s="322"/>
    </row>
    <row r="1060" spans="1:6">
      <c r="A1060" s="302"/>
      <c r="B1060" s="299"/>
      <c r="C1060" s="612" t="s">
        <v>16971</v>
      </c>
      <c r="D1060" s="775"/>
      <c r="E1060" s="406" t="s">
        <v>16972</v>
      </c>
      <c r="F1060" s="322"/>
    </row>
    <row r="1061" spans="1:6">
      <c r="A1061" s="302"/>
      <c r="B1061" s="299"/>
      <c r="C1061" s="612" t="s">
        <v>18018</v>
      </c>
      <c r="D1061" s="775"/>
      <c r="E1061" s="406" t="s">
        <v>18017</v>
      </c>
      <c r="F1061" s="322"/>
    </row>
    <row r="1062" spans="1:6">
      <c r="A1062" s="302"/>
      <c r="B1062" s="299"/>
      <c r="C1062" s="612" t="s">
        <v>18019</v>
      </c>
      <c r="D1062" s="775"/>
      <c r="E1062" s="406" t="s">
        <v>18020</v>
      </c>
      <c r="F1062" s="322"/>
    </row>
    <row r="1063" spans="1:6">
      <c r="A1063" s="302"/>
      <c r="B1063" s="299"/>
      <c r="C1063" s="612" t="s">
        <v>470</v>
      </c>
      <c r="D1063" s="775"/>
      <c r="E1063" s="612" t="s">
        <v>471</v>
      </c>
      <c r="F1063" s="322"/>
    </row>
    <row r="1064" spans="1:6">
      <c r="A1064" s="302"/>
      <c r="B1064" s="299"/>
      <c r="C1064" s="612" t="s">
        <v>8029</v>
      </c>
      <c r="D1064" s="775"/>
      <c r="E1064" s="612" t="s">
        <v>8089</v>
      </c>
      <c r="F1064" s="322"/>
    </row>
    <row r="1065" spans="1:6">
      <c r="A1065" s="302"/>
      <c r="B1065" s="299"/>
      <c r="C1065" s="612" t="s">
        <v>6257</v>
      </c>
      <c r="D1065" s="775"/>
      <c r="E1065" s="612" t="s">
        <v>2021</v>
      </c>
      <c r="F1065" s="322"/>
    </row>
    <row r="1066" spans="1:6">
      <c r="A1066" s="302"/>
      <c r="B1066" s="299"/>
      <c r="C1066" s="612" t="s">
        <v>6921</v>
      </c>
      <c r="D1066" s="775"/>
      <c r="E1066" s="612" t="s">
        <v>6922</v>
      </c>
      <c r="F1066" s="322"/>
    </row>
    <row r="1067" spans="1:6">
      <c r="A1067" s="302"/>
      <c r="B1067" s="299"/>
      <c r="C1067" s="612" t="s">
        <v>6920</v>
      </c>
      <c r="D1067" s="775"/>
      <c r="E1067" s="612" t="s">
        <v>6923</v>
      </c>
      <c r="F1067" s="322"/>
    </row>
    <row r="1068" spans="1:6">
      <c r="A1068" s="302"/>
      <c r="B1068" s="299"/>
      <c r="C1068" s="612" t="s">
        <v>2022</v>
      </c>
      <c r="D1068" s="775"/>
      <c r="E1068" s="612" t="s">
        <v>6814</v>
      </c>
      <c r="F1068" s="322"/>
    </row>
    <row r="1069" spans="1:6">
      <c r="A1069" s="302"/>
      <c r="B1069" s="299"/>
      <c r="C1069" s="612" t="s">
        <v>1292</v>
      </c>
      <c r="D1069" s="775"/>
      <c r="E1069" s="612" t="s">
        <v>13243</v>
      </c>
      <c r="F1069" s="322"/>
    </row>
    <row r="1070" spans="1:6">
      <c r="A1070" s="302"/>
      <c r="B1070" s="299"/>
      <c r="C1070" s="612" t="s">
        <v>9211</v>
      </c>
      <c r="D1070" s="775"/>
      <c r="E1070" s="612" t="s">
        <v>9212</v>
      </c>
      <c r="F1070" s="322"/>
    </row>
    <row r="1071" spans="1:6">
      <c r="A1071" s="302"/>
      <c r="B1071" s="299"/>
      <c r="C1071" s="612"/>
      <c r="D1071" s="775"/>
      <c r="E1071" s="612"/>
      <c r="F1071" s="322"/>
    </row>
    <row r="1072" spans="1:6" s="731" customFormat="1">
      <c r="A1072" s="302"/>
      <c r="B1072" s="302" t="s">
        <v>4488</v>
      </c>
      <c r="C1072" s="613"/>
      <c r="D1072" s="774" t="s">
        <v>4768</v>
      </c>
      <c r="E1072" s="613"/>
    </row>
    <row r="1073" spans="1:6">
      <c r="A1073" s="302"/>
      <c r="B1073" s="299"/>
      <c r="C1073" s="612" t="s">
        <v>1753</v>
      </c>
      <c r="D1073" s="775"/>
      <c r="E1073" s="612" t="s">
        <v>1527</v>
      </c>
      <c r="F1073" s="322"/>
    </row>
    <row r="1074" spans="1:6">
      <c r="A1074" s="302"/>
      <c r="B1074" s="299"/>
      <c r="C1074" s="612" t="s">
        <v>10483</v>
      </c>
      <c r="D1074" s="775"/>
      <c r="E1074" s="612" t="s">
        <v>10484</v>
      </c>
      <c r="F1074" s="322"/>
    </row>
    <row r="1075" spans="1:6">
      <c r="A1075" s="302"/>
      <c r="B1075" s="299"/>
      <c r="C1075" s="612" t="s">
        <v>10855</v>
      </c>
      <c r="D1075" s="775"/>
      <c r="E1075" s="612" t="s">
        <v>10856</v>
      </c>
      <c r="F1075" s="322"/>
    </row>
    <row r="1076" spans="1:6">
      <c r="A1076" s="302"/>
      <c r="B1076" s="299"/>
      <c r="C1076" s="612" t="s">
        <v>1411</v>
      </c>
      <c r="D1076" s="775"/>
      <c r="E1076" s="612" t="s">
        <v>685</v>
      </c>
      <c r="F1076" s="322"/>
    </row>
    <row r="1077" spans="1:6">
      <c r="A1077" s="302"/>
      <c r="B1077" s="299"/>
      <c r="C1077" s="612" t="s">
        <v>11099</v>
      </c>
      <c r="D1077" s="775"/>
      <c r="E1077" s="612" t="s">
        <v>11100</v>
      </c>
      <c r="F1077" s="413" t="s">
        <v>9739</v>
      </c>
    </row>
    <row r="1078" spans="1:6">
      <c r="A1078" s="302"/>
      <c r="B1078" s="299"/>
      <c r="C1078" s="612" t="s">
        <v>1304</v>
      </c>
      <c r="D1078" s="775"/>
      <c r="E1078" s="612" t="s">
        <v>499</v>
      </c>
      <c r="F1078" s="322"/>
    </row>
    <row r="1079" spans="1:6">
      <c r="A1079" s="302"/>
      <c r="B1079" s="299"/>
      <c r="C1079" s="612" t="s">
        <v>2426</v>
      </c>
      <c r="D1079" s="775"/>
      <c r="E1079" s="612" t="s">
        <v>2332</v>
      </c>
      <c r="F1079" s="322"/>
    </row>
    <row r="1080" spans="1:6">
      <c r="A1080" s="302"/>
      <c r="B1080" s="299"/>
      <c r="C1080" s="612"/>
      <c r="D1080" s="775"/>
      <c r="E1080" s="612"/>
      <c r="F1080" s="322"/>
    </row>
    <row r="1081" spans="1:6">
      <c r="A1081" s="302"/>
      <c r="B1081" s="299"/>
      <c r="C1081" s="612" t="s">
        <v>2288</v>
      </c>
      <c r="D1081" s="775"/>
      <c r="E1081" s="612" t="s">
        <v>1383</v>
      </c>
      <c r="F1081" s="322"/>
    </row>
    <row r="1082" spans="1:6">
      <c r="A1082" s="302"/>
      <c r="B1082" s="299"/>
      <c r="C1082" s="612" t="s">
        <v>5707</v>
      </c>
      <c r="D1082" s="775"/>
      <c r="E1082" s="612" t="s">
        <v>1142</v>
      </c>
      <c r="F1082" s="322"/>
    </row>
    <row r="1083" spans="1:6">
      <c r="A1083" s="302"/>
      <c r="B1083" s="299"/>
      <c r="C1083" s="612"/>
      <c r="D1083" s="775"/>
      <c r="E1083" s="612"/>
      <c r="F1083" s="322"/>
    </row>
    <row r="1084" spans="1:6">
      <c r="A1084" s="302"/>
      <c r="B1084" s="299"/>
      <c r="C1084" s="612" t="s">
        <v>580</v>
      </c>
      <c r="D1084" s="775"/>
      <c r="E1084" s="612" t="s">
        <v>163</v>
      </c>
      <c r="F1084" s="322"/>
    </row>
    <row r="1085" spans="1:6">
      <c r="A1085" s="302"/>
      <c r="B1085" s="299"/>
      <c r="C1085" s="612" t="s">
        <v>642</v>
      </c>
      <c r="D1085" s="775"/>
      <c r="E1085" s="303" t="s">
        <v>2023</v>
      </c>
      <c r="F1085" s="322"/>
    </row>
    <row r="1086" spans="1:6">
      <c r="A1086" s="302"/>
      <c r="B1086" s="299"/>
      <c r="C1086" s="303" t="s">
        <v>7206</v>
      </c>
      <c r="D1086" s="303"/>
      <c r="E1086" s="303" t="s">
        <v>3616</v>
      </c>
      <c r="F1086" s="322"/>
    </row>
    <row r="1087" spans="1:6">
      <c r="A1087" s="302"/>
      <c r="B1087" s="299"/>
      <c r="C1087" s="303" t="s">
        <v>3617</v>
      </c>
      <c r="D1087" s="303"/>
      <c r="E1087" s="303" t="s">
        <v>4126</v>
      </c>
      <c r="F1087" s="322"/>
    </row>
    <row r="1088" spans="1:6">
      <c r="A1088" s="302"/>
      <c r="B1088" s="299"/>
      <c r="C1088" s="303" t="s">
        <v>4326</v>
      </c>
      <c r="D1088" s="303"/>
      <c r="E1088" s="303" t="s">
        <v>70</v>
      </c>
      <c r="F1088" s="322"/>
    </row>
    <row r="1089" spans="1:6">
      <c r="A1089" s="302"/>
      <c r="B1089" s="299"/>
      <c r="C1089" s="1213" t="s">
        <v>71</v>
      </c>
      <c r="D1089" s="1213"/>
      <c r="E1089" s="303" t="s">
        <v>72</v>
      </c>
      <c r="F1089" s="322"/>
    </row>
    <row r="1090" spans="1:6">
      <c r="A1090" s="302"/>
      <c r="B1090" s="299"/>
      <c r="C1090" s="303" t="s">
        <v>73</v>
      </c>
      <c r="D1090" s="303"/>
      <c r="E1090" s="303" t="s">
        <v>2987</v>
      </c>
      <c r="F1090" s="322"/>
    </row>
    <row r="1091" spans="1:6">
      <c r="A1091" s="302"/>
      <c r="B1091" s="299"/>
      <c r="C1091" s="303" t="s">
        <v>4266</v>
      </c>
      <c r="D1091" s="303"/>
      <c r="E1091" s="303" t="s">
        <v>6521</v>
      </c>
      <c r="F1091" s="322"/>
    </row>
    <row r="1092" spans="1:6">
      <c r="A1092" s="302"/>
      <c r="B1092" s="299"/>
      <c r="C1092" s="303" t="s">
        <v>5620</v>
      </c>
      <c r="D1092" s="303"/>
      <c r="E1092" s="303" t="s">
        <v>5621</v>
      </c>
      <c r="F1092" s="322"/>
    </row>
    <row r="1093" spans="1:6">
      <c r="A1093" s="302"/>
      <c r="B1093" s="299"/>
      <c r="C1093" s="303" t="s">
        <v>5622</v>
      </c>
      <c r="D1093" s="303"/>
      <c r="E1093" s="303" t="s">
        <v>1452</v>
      </c>
      <c r="F1093" s="322"/>
    </row>
    <row r="1094" spans="1:6">
      <c r="A1094" s="302"/>
      <c r="B1094" s="299"/>
      <c r="C1094" s="303" t="s">
        <v>3965</v>
      </c>
      <c r="D1094" s="303"/>
      <c r="E1094" s="303" t="s">
        <v>3966</v>
      </c>
      <c r="F1094" s="322"/>
    </row>
    <row r="1095" spans="1:6">
      <c r="A1095" s="302"/>
      <c r="B1095" s="299"/>
      <c r="C1095" s="303" t="s">
        <v>1742</v>
      </c>
      <c r="D1095" s="303"/>
      <c r="E1095" s="303" t="s">
        <v>4495</v>
      </c>
      <c r="F1095" s="322"/>
    </row>
    <row r="1096" spans="1:6">
      <c r="A1096" s="302"/>
      <c r="B1096" s="299"/>
      <c r="C1096" s="303" t="s">
        <v>1412</v>
      </c>
      <c r="D1096" s="303"/>
      <c r="E1096" s="303" t="s">
        <v>5171</v>
      </c>
      <c r="F1096" s="322"/>
    </row>
    <row r="1097" spans="1:6">
      <c r="A1097" s="302"/>
      <c r="B1097" s="299"/>
      <c r="C1097" s="303" t="s">
        <v>6519</v>
      </c>
      <c r="D1097" s="303"/>
      <c r="E1097" s="303" t="s">
        <v>3404</v>
      </c>
      <c r="F1097" s="322"/>
    </row>
    <row r="1098" spans="1:6">
      <c r="A1098" s="302"/>
      <c r="B1098" s="299"/>
      <c r="C1098" s="303" t="s">
        <v>5689</v>
      </c>
      <c r="D1098" s="303"/>
      <c r="E1098" s="303" t="s">
        <v>3405</v>
      </c>
      <c r="F1098" s="322"/>
    </row>
    <row r="1099" spans="1:6">
      <c r="A1099" s="302"/>
      <c r="B1099" s="299"/>
      <c r="C1099" s="303" t="s">
        <v>5690</v>
      </c>
      <c r="D1099" s="303"/>
      <c r="E1099" s="303" t="s">
        <v>3406</v>
      </c>
      <c r="F1099" s="322"/>
    </row>
    <row r="1100" spans="1:6">
      <c r="A1100" s="302"/>
      <c r="B1100" s="299"/>
      <c r="C1100" s="303" t="s">
        <v>6891</v>
      </c>
      <c r="D1100" s="303"/>
      <c r="E1100" s="303" t="s">
        <v>4764</v>
      </c>
      <c r="F1100" s="322"/>
    </row>
    <row r="1101" spans="1:6">
      <c r="A1101" s="302"/>
      <c r="B1101" s="299"/>
      <c r="C1101" s="303" t="s">
        <v>4494</v>
      </c>
      <c r="D1101" s="303"/>
      <c r="E1101" s="303" t="s">
        <v>5172</v>
      </c>
      <c r="F1101" s="322"/>
    </row>
    <row r="1102" spans="1:6">
      <c r="A1102" s="302"/>
      <c r="B1102" s="299"/>
      <c r="C1102" s="303" t="s">
        <v>4765</v>
      </c>
      <c r="D1102" s="303"/>
      <c r="E1102" s="303" t="s">
        <v>5359</v>
      </c>
      <c r="F1102" s="322"/>
    </row>
    <row r="1103" spans="1:6">
      <c r="A1103" s="302"/>
      <c r="B1103" s="299"/>
      <c r="C1103" s="303" t="s">
        <v>264</v>
      </c>
      <c r="D1103" s="303"/>
      <c r="E1103" s="303" t="s">
        <v>1757</v>
      </c>
      <c r="F1103" s="322"/>
    </row>
    <row r="1104" spans="1:6">
      <c r="A1104" s="302"/>
      <c r="B1104" s="299"/>
      <c r="C1104" s="303" t="s">
        <v>107</v>
      </c>
      <c r="D1104" s="303"/>
      <c r="E1104" s="303" t="s">
        <v>4659</v>
      </c>
      <c r="F1104" s="322"/>
    </row>
    <row r="1105" spans="1:6">
      <c r="A1105" s="302"/>
      <c r="B1105" s="299"/>
      <c r="C1105" s="303" t="s">
        <v>4660</v>
      </c>
      <c r="D1105" s="303"/>
      <c r="E1105" s="303" t="s">
        <v>4661</v>
      </c>
      <c r="F1105" s="322"/>
    </row>
    <row r="1106" spans="1:6">
      <c r="A1106" s="302"/>
      <c r="B1106" s="299"/>
      <c r="C1106" s="303" t="s">
        <v>6759</v>
      </c>
      <c r="D1106" s="303"/>
      <c r="E1106" s="303" t="s">
        <v>6758</v>
      </c>
      <c r="F1106" s="322"/>
    </row>
    <row r="1107" spans="1:6">
      <c r="A1107" s="302"/>
      <c r="B1107" s="299"/>
      <c r="C1107" s="303" t="s">
        <v>6760</v>
      </c>
      <c r="D1107" s="303"/>
      <c r="E1107" s="303" t="s">
        <v>6762</v>
      </c>
      <c r="F1107" s="322"/>
    </row>
    <row r="1108" spans="1:6">
      <c r="A1108" s="302"/>
      <c r="B1108" s="299"/>
      <c r="C1108" s="303" t="s">
        <v>6761</v>
      </c>
      <c r="D1108" s="303"/>
      <c r="E1108" s="303" t="s">
        <v>2402</v>
      </c>
      <c r="F1108" s="322"/>
    </row>
    <row r="1109" spans="1:6">
      <c r="A1109" s="302"/>
      <c r="B1109" s="299"/>
      <c r="C1109" s="303" t="s">
        <v>265</v>
      </c>
      <c r="D1109" s="303"/>
      <c r="E1109" s="303" t="s">
        <v>266</v>
      </c>
      <c r="F1109" s="322"/>
    </row>
    <row r="1110" spans="1:6">
      <c r="A1110" s="302"/>
      <c r="B1110" s="299"/>
      <c r="C1110" s="303" t="s">
        <v>267</v>
      </c>
      <c r="D1110" s="303"/>
      <c r="E1110" s="303" t="s">
        <v>268</v>
      </c>
      <c r="F1110" s="322"/>
    </row>
    <row r="1111" spans="1:6">
      <c r="A1111" s="302"/>
      <c r="B1111" s="299"/>
      <c r="C1111" s="303" t="s">
        <v>270</v>
      </c>
      <c r="D1111" s="303"/>
      <c r="E1111" s="303" t="s">
        <v>269</v>
      </c>
      <c r="F1111" s="322"/>
    </row>
    <row r="1112" spans="1:6">
      <c r="A1112" s="302"/>
      <c r="B1112" s="299"/>
      <c r="C1112" s="303" t="s">
        <v>2552</v>
      </c>
      <c r="D1112" s="303"/>
      <c r="E1112" s="303" t="s">
        <v>486</v>
      </c>
      <c r="F1112" s="322"/>
    </row>
    <row r="1113" spans="1:6">
      <c r="A1113" s="302"/>
      <c r="B1113" s="299"/>
      <c r="C1113" s="303" t="s">
        <v>2553</v>
      </c>
      <c r="D1113" s="303"/>
      <c r="E1113" s="303" t="s">
        <v>2554</v>
      </c>
      <c r="F1113" s="322"/>
    </row>
    <row r="1114" spans="1:6">
      <c r="A1114" s="302"/>
      <c r="B1114" s="299"/>
      <c r="C1114" s="612" t="s">
        <v>2555</v>
      </c>
      <c r="D1114" s="303"/>
      <c r="E1114" s="303" t="s">
        <v>2557</v>
      </c>
      <c r="F1114" s="322"/>
    </row>
    <row r="1115" spans="1:6">
      <c r="A1115" s="302"/>
      <c r="B1115" s="299"/>
      <c r="C1115" s="303" t="s">
        <v>2556</v>
      </c>
      <c r="D1115" s="303"/>
      <c r="E1115" s="303" t="s">
        <v>2558</v>
      </c>
      <c r="F1115" s="322"/>
    </row>
    <row r="1116" spans="1:6">
      <c r="A1116" s="302"/>
      <c r="B1116" s="299"/>
      <c r="C1116" s="303" t="s">
        <v>3350</v>
      </c>
      <c r="D1116" s="303"/>
      <c r="E1116" s="303" t="s">
        <v>3351</v>
      </c>
      <c r="F1116" s="322"/>
    </row>
    <row r="1117" spans="1:6">
      <c r="A1117" s="302"/>
      <c r="B1117" s="299"/>
      <c r="C1117" s="303" t="s">
        <v>2492</v>
      </c>
      <c r="D1117" s="303"/>
      <c r="E1117" s="303" t="s">
        <v>2964</v>
      </c>
      <c r="F1117" s="322"/>
    </row>
    <row r="1118" spans="1:6">
      <c r="A1118" s="302"/>
      <c r="B1118" s="299"/>
      <c r="C1118" s="303" t="s">
        <v>2493</v>
      </c>
      <c r="D1118" s="303"/>
      <c r="E1118" s="303" t="s">
        <v>2459</v>
      </c>
      <c r="F1118" s="322"/>
    </row>
    <row r="1119" spans="1:6">
      <c r="A1119" s="302"/>
      <c r="B1119" s="299"/>
      <c r="C1119" s="303" t="s">
        <v>2494</v>
      </c>
      <c r="D1119" s="303"/>
      <c r="E1119" s="303" t="s">
        <v>2460</v>
      </c>
      <c r="F1119" s="322"/>
    </row>
    <row r="1120" spans="1:6">
      <c r="A1120" s="302"/>
      <c r="B1120" s="299"/>
      <c r="C1120" s="303" t="s">
        <v>7178</v>
      </c>
      <c r="D1120" s="303"/>
      <c r="E1120" s="303" t="s">
        <v>7179</v>
      </c>
      <c r="F1120" s="322"/>
    </row>
    <row r="1121" spans="1:6">
      <c r="A1121" s="302"/>
      <c r="B1121" s="299"/>
      <c r="C1121" s="612" t="s">
        <v>6453</v>
      </c>
      <c r="D1121" s="303"/>
      <c r="E1121" s="303" t="s">
        <v>6458</v>
      </c>
      <c r="F1121" s="322"/>
    </row>
    <row r="1122" spans="1:6">
      <c r="A1122" s="302"/>
      <c r="B1122" s="299"/>
      <c r="C1122" s="303" t="s">
        <v>6454</v>
      </c>
      <c r="D1122" s="303"/>
      <c r="E1122" s="303" t="s">
        <v>6459</v>
      </c>
      <c r="F1122" s="322"/>
    </row>
    <row r="1123" spans="1:6">
      <c r="A1123" s="302"/>
      <c r="B1123" s="299"/>
      <c r="C1123" s="303" t="s">
        <v>6455</v>
      </c>
      <c r="D1123" s="303"/>
      <c r="E1123" s="303" t="s">
        <v>6460</v>
      </c>
      <c r="F1123" s="322"/>
    </row>
    <row r="1124" spans="1:6">
      <c r="A1124" s="302"/>
      <c r="B1124" s="299"/>
      <c r="C1124" s="303" t="s">
        <v>6456</v>
      </c>
      <c r="D1124" s="303"/>
      <c r="E1124" s="303" t="s">
        <v>6461</v>
      </c>
      <c r="F1124" s="322"/>
    </row>
    <row r="1125" spans="1:6">
      <c r="A1125" s="302"/>
      <c r="B1125" s="299"/>
      <c r="C1125" s="612" t="s">
        <v>6457</v>
      </c>
      <c r="D1125" s="303"/>
      <c r="E1125" s="303" t="s">
        <v>6462</v>
      </c>
      <c r="F1125" s="322"/>
    </row>
    <row r="1126" spans="1:6">
      <c r="A1126" s="302"/>
      <c r="B1126" s="299"/>
      <c r="C1126" s="612" t="s">
        <v>7446</v>
      </c>
      <c r="D1126" s="303"/>
      <c r="E1126" s="303" t="s">
        <v>7447</v>
      </c>
      <c r="F1126" s="322"/>
    </row>
    <row r="1127" spans="1:6">
      <c r="A1127" s="302"/>
      <c r="B1127" s="299"/>
      <c r="C1127" s="612" t="s">
        <v>7448</v>
      </c>
      <c r="D1127" s="303"/>
      <c r="E1127" s="303" t="s">
        <v>7449</v>
      </c>
      <c r="F1127" s="322"/>
    </row>
    <row r="1128" spans="1:6">
      <c r="A1128" s="302"/>
      <c r="B1128" s="299"/>
      <c r="C1128" s="612" t="s">
        <v>7846</v>
      </c>
      <c r="D1128" s="303"/>
      <c r="E1128" s="303" t="s">
        <v>7847</v>
      </c>
      <c r="F1128" s="322"/>
    </row>
    <row r="1129" spans="1:6">
      <c r="A1129" s="302"/>
      <c r="B1129" s="299"/>
      <c r="C1129" s="612" t="s">
        <v>8046</v>
      </c>
      <c r="D1129" s="303"/>
      <c r="E1129" s="303" t="s">
        <v>8051</v>
      </c>
      <c r="F1129" s="322"/>
    </row>
    <row r="1130" spans="1:6">
      <c r="A1130" s="302"/>
      <c r="B1130" s="299"/>
      <c r="C1130" s="612" t="s">
        <v>8047</v>
      </c>
      <c r="D1130" s="303"/>
      <c r="E1130" s="303" t="s">
        <v>8052</v>
      </c>
      <c r="F1130" s="322"/>
    </row>
    <row r="1131" spans="1:6">
      <c r="A1131" s="302"/>
      <c r="B1131" s="299"/>
      <c r="C1131" s="612" t="s">
        <v>8048</v>
      </c>
      <c r="D1131" s="303"/>
      <c r="E1131" s="303" t="s">
        <v>8053</v>
      </c>
      <c r="F1131" s="322"/>
    </row>
    <row r="1132" spans="1:6">
      <c r="A1132" s="302"/>
      <c r="B1132" s="299"/>
      <c r="C1132" s="612" t="s">
        <v>8049</v>
      </c>
      <c r="D1132" s="303"/>
      <c r="E1132" s="303" t="s">
        <v>8050</v>
      </c>
      <c r="F1132" s="322"/>
    </row>
    <row r="1133" spans="1:6">
      <c r="A1133" s="302"/>
      <c r="B1133" s="299"/>
      <c r="C1133" s="612" t="s">
        <v>8080</v>
      </c>
      <c r="D1133" s="303"/>
      <c r="E1133" s="303" t="s">
        <v>8081</v>
      </c>
      <c r="F1133" s="322"/>
    </row>
    <row r="1134" spans="1:6">
      <c r="A1134" s="302"/>
      <c r="B1134" s="299"/>
      <c r="C1134" s="612" t="s">
        <v>9191</v>
      </c>
      <c r="D1134" s="303"/>
      <c r="E1134" s="303" t="s">
        <v>9192</v>
      </c>
    </row>
    <row r="1135" spans="1:6">
      <c r="A1135" s="302"/>
      <c r="B1135" s="299"/>
      <c r="C1135" s="612" t="s">
        <v>9416</v>
      </c>
      <c r="D1135" s="303"/>
      <c r="E1135" s="611" t="s">
        <v>13244</v>
      </c>
      <c r="F1135" s="413" t="s">
        <v>9436</v>
      </c>
    </row>
    <row r="1136" spans="1:6">
      <c r="A1136" s="302"/>
      <c r="B1136" s="299"/>
      <c r="C1136" s="612" t="s">
        <v>9417</v>
      </c>
      <c r="D1136" s="303"/>
      <c r="E1136" s="611" t="s">
        <v>13245</v>
      </c>
      <c r="F1136" s="413" t="s">
        <v>9434</v>
      </c>
    </row>
    <row r="1137" spans="1:6">
      <c r="A1137" s="302"/>
      <c r="B1137" s="299"/>
      <c r="C1137" s="612" t="s">
        <v>9418</v>
      </c>
      <c r="D1137" s="776"/>
      <c r="E1137" s="611" t="s">
        <v>13246</v>
      </c>
      <c r="F1137" s="413" t="s">
        <v>9435</v>
      </c>
    </row>
    <row r="1138" spans="1:6">
      <c r="A1138" s="302"/>
      <c r="B1138" s="299"/>
      <c r="C1138" s="612" t="s">
        <v>9419</v>
      </c>
      <c r="D1138" s="776"/>
      <c r="E1138" s="611" t="s">
        <v>13247</v>
      </c>
      <c r="F1138" s="413" t="s">
        <v>9434</v>
      </c>
    </row>
    <row r="1139" spans="1:6">
      <c r="A1139" s="302"/>
      <c r="B1139" s="299"/>
      <c r="C1139" s="612" t="s">
        <v>9420</v>
      </c>
      <c r="D1139" s="776"/>
      <c r="E1139" s="611" t="s">
        <v>13248</v>
      </c>
      <c r="F1139" s="413" t="s">
        <v>9437</v>
      </c>
    </row>
    <row r="1140" spans="1:6">
      <c r="A1140" s="302"/>
      <c r="B1140" s="299"/>
      <c r="C1140" s="612" t="s">
        <v>10425</v>
      </c>
      <c r="D1140" s="776"/>
      <c r="E1140" s="303" t="s">
        <v>10426</v>
      </c>
      <c r="F1140" s="413"/>
    </row>
    <row r="1141" spans="1:6">
      <c r="A1141" s="302"/>
      <c r="B1141" s="299"/>
      <c r="C1141" s="612" t="s">
        <v>10569</v>
      </c>
      <c r="D1141" s="776"/>
      <c r="E1141" s="303" t="s">
        <v>10570</v>
      </c>
      <c r="F1141" s="413" t="s">
        <v>9522</v>
      </c>
    </row>
    <row r="1142" spans="1:6">
      <c r="A1142" s="302"/>
      <c r="B1142" s="299"/>
      <c r="C1142" s="612" t="s">
        <v>10592</v>
      </c>
      <c r="D1142" s="776"/>
      <c r="E1142" s="303" t="s">
        <v>10619</v>
      </c>
      <c r="F1142" s="413" t="s">
        <v>10594</v>
      </c>
    </row>
    <row r="1143" spans="1:6">
      <c r="A1143" s="302"/>
      <c r="B1143" s="299"/>
      <c r="C1143" s="612" t="s">
        <v>10618</v>
      </c>
      <c r="D1143" s="776"/>
      <c r="E1143" s="303" t="s">
        <v>10620</v>
      </c>
      <c r="F1143" s="413" t="s">
        <v>10621</v>
      </c>
    </row>
    <row r="1144" spans="1:6">
      <c r="A1144" s="302"/>
      <c r="B1144" s="299"/>
      <c r="C1144" s="612" t="s">
        <v>10649</v>
      </c>
      <c r="D1144" s="776"/>
      <c r="E1144" s="303" t="s">
        <v>10650</v>
      </c>
      <c r="F1144" s="413" t="s">
        <v>10021</v>
      </c>
    </row>
    <row r="1145" spans="1:6">
      <c r="A1145" s="302"/>
      <c r="B1145" s="299"/>
      <c r="C1145" s="612" t="s">
        <v>11332</v>
      </c>
      <c r="D1145" s="776"/>
      <c r="E1145" s="303" t="s">
        <v>11333</v>
      </c>
      <c r="F1145" s="413"/>
    </row>
    <row r="1146" spans="1:6">
      <c r="A1146" s="302"/>
      <c r="B1146" s="299"/>
      <c r="C1146" s="612" t="s">
        <v>3195</v>
      </c>
      <c r="D1146" s="775"/>
      <c r="E1146" s="612" t="s">
        <v>3196</v>
      </c>
    </row>
    <row r="1147" spans="1:6">
      <c r="A1147" s="302"/>
      <c r="B1147" s="299"/>
      <c r="C1147" s="612" t="s">
        <v>2908</v>
      </c>
      <c r="D1147" s="775"/>
      <c r="E1147" s="612" t="s">
        <v>11566</v>
      </c>
    </row>
    <row r="1148" spans="1:6">
      <c r="A1148" s="302"/>
      <c r="B1148" s="299"/>
      <c r="C1148" s="612" t="s">
        <v>2956</v>
      </c>
      <c r="D1148" s="775"/>
      <c r="E1148" s="612" t="s">
        <v>1392</v>
      </c>
    </row>
    <row r="1149" spans="1:6">
      <c r="A1149" s="302"/>
      <c r="B1149" s="299"/>
      <c r="C1149" s="612" t="s">
        <v>1752</v>
      </c>
      <c r="D1149" s="775"/>
      <c r="E1149" s="612" t="s">
        <v>5037</v>
      </c>
    </row>
    <row r="1150" spans="1:6">
      <c r="A1150" s="302"/>
      <c r="B1150" s="299" t="s">
        <v>2100</v>
      </c>
      <c r="C1150" s="613"/>
      <c r="D1150" s="775" t="s">
        <v>5</v>
      </c>
      <c r="E1150" s="612"/>
    </row>
    <row r="1151" spans="1:6">
      <c r="A1151" s="302"/>
      <c r="B1151" s="299"/>
      <c r="C1151" s="612" t="s">
        <v>7032</v>
      </c>
      <c r="D1151" s="775"/>
      <c r="E1151" s="612" t="s">
        <v>4056</v>
      </c>
    </row>
    <row r="1152" spans="1:6">
      <c r="A1152" s="302"/>
      <c r="B1152" s="299"/>
      <c r="C1152" s="612" t="s">
        <v>3494</v>
      </c>
      <c r="D1152" s="775"/>
      <c r="E1152" s="612" t="s">
        <v>3567</v>
      </c>
    </row>
    <row r="1153" spans="1:6">
      <c r="A1153" s="302"/>
      <c r="B1153" s="299"/>
      <c r="C1153" s="612" t="s">
        <v>3568</v>
      </c>
      <c r="D1153" s="775"/>
      <c r="E1153" s="612" t="s">
        <v>3569</v>
      </c>
    </row>
    <row r="1154" spans="1:6">
      <c r="A1154" s="302"/>
      <c r="B1154" s="299" t="s">
        <v>2101</v>
      </c>
      <c r="C1154" s="613"/>
      <c r="D1154" s="775" t="s">
        <v>12559</v>
      </c>
      <c r="E1154" s="612"/>
    </row>
    <row r="1155" spans="1:6">
      <c r="A1155" s="302"/>
      <c r="B1155" s="299"/>
      <c r="C1155" s="612" t="s">
        <v>12560</v>
      </c>
      <c r="D1155" s="760"/>
      <c r="E1155" s="755" t="s">
        <v>12561</v>
      </c>
      <c r="F1155" s="741"/>
    </row>
    <row r="1156" spans="1:6">
      <c r="A1156" s="302"/>
      <c r="B1156" s="299" t="s">
        <v>2102</v>
      </c>
      <c r="C1156" s="613"/>
      <c r="D1156" s="775" t="s">
        <v>3847</v>
      </c>
      <c r="E1156" s="612"/>
      <c r="F1156" s="472"/>
    </row>
    <row r="1157" spans="1:6">
      <c r="A1157" s="302"/>
      <c r="B1157" s="299"/>
      <c r="C1157" s="612" t="s">
        <v>13290</v>
      </c>
      <c r="D1157" s="760"/>
      <c r="E1157" s="755" t="s">
        <v>13291</v>
      </c>
      <c r="F1157" s="741"/>
    </row>
    <row r="1158" spans="1:6">
      <c r="A1158" s="302"/>
      <c r="B1158" s="299"/>
      <c r="C1158" s="612" t="s">
        <v>7626</v>
      </c>
      <c r="D1158" s="760"/>
      <c r="E1158" s="755" t="s">
        <v>7627</v>
      </c>
      <c r="F1158" s="741" t="s">
        <v>4988</v>
      </c>
    </row>
    <row r="1159" spans="1:6">
      <c r="A1159" s="302"/>
      <c r="B1159" s="299"/>
      <c r="C1159" s="612" t="s">
        <v>7765</v>
      </c>
      <c r="D1159" s="760"/>
      <c r="E1159" s="755" t="s">
        <v>7766</v>
      </c>
      <c r="F1159" s="741" t="s">
        <v>4988</v>
      </c>
    </row>
    <row r="1160" spans="1:6">
      <c r="A1160" s="302"/>
      <c r="B1160" s="299"/>
      <c r="C1160" s="612" t="s">
        <v>13292</v>
      </c>
      <c r="D1160" s="760"/>
      <c r="E1160" s="755" t="s">
        <v>13293</v>
      </c>
      <c r="F1160" s="741"/>
    </row>
    <row r="1161" spans="1:6">
      <c r="A1161" s="302"/>
      <c r="B1161" s="299"/>
      <c r="C1161" s="612" t="s">
        <v>575</v>
      </c>
      <c r="D1161" s="760"/>
      <c r="E1161" s="755" t="s">
        <v>10393</v>
      </c>
      <c r="F1161" s="741" t="s">
        <v>4993</v>
      </c>
    </row>
    <row r="1162" spans="1:6">
      <c r="A1162" s="302"/>
      <c r="B1162" s="299"/>
      <c r="C1162" s="612" t="s">
        <v>4520</v>
      </c>
      <c r="D1162" s="760"/>
      <c r="E1162" s="755" t="s">
        <v>4519</v>
      </c>
      <c r="F1162" s="741" t="s">
        <v>4993</v>
      </c>
    </row>
    <row r="1163" spans="1:6">
      <c r="A1163" s="302"/>
      <c r="B1163" s="299"/>
      <c r="C1163" s="612" t="s">
        <v>4521</v>
      </c>
      <c r="D1163" s="760"/>
      <c r="E1163" s="755" t="s">
        <v>140</v>
      </c>
      <c r="F1163" s="741" t="s">
        <v>4993</v>
      </c>
    </row>
    <row r="1164" spans="1:6">
      <c r="A1164" s="302"/>
      <c r="B1164" s="299"/>
      <c r="C1164" s="612" t="s">
        <v>5122</v>
      </c>
      <c r="D1164" s="760"/>
      <c r="E1164" s="755" t="s">
        <v>6694</v>
      </c>
      <c r="F1164" s="741" t="s">
        <v>4990</v>
      </c>
    </row>
    <row r="1165" spans="1:6">
      <c r="A1165" s="302"/>
      <c r="B1165" s="299"/>
      <c r="C1165" s="612" t="s">
        <v>12808</v>
      </c>
      <c r="D1165" s="760"/>
      <c r="E1165" s="755" t="s">
        <v>12809</v>
      </c>
      <c r="F1165" s="741" t="s">
        <v>7162</v>
      </c>
    </row>
    <row r="1166" spans="1:6">
      <c r="A1166" s="302"/>
      <c r="B1166" s="299"/>
      <c r="C1166" s="612" t="s">
        <v>17692</v>
      </c>
      <c r="D1166" s="760"/>
      <c r="E1166" s="755" t="s">
        <v>17693</v>
      </c>
      <c r="F1166" s="741"/>
    </row>
    <row r="1167" spans="1:6" ht="13.5" customHeight="1">
      <c r="A1167" s="302"/>
      <c r="B1167" s="299"/>
      <c r="C1167" s="612" t="s">
        <v>6561</v>
      </c>
      <c r="D1167" s="760"/>
      <c r="E1167" s="755" t="s">
        <v>6562</v>
      </c>
      <c r="F1167" s="742"/>
    </row>
    <row r="1168" spans="1:6">
      <c r="A1168" s="302"/>
      <c r="B1168" s="299"/>
      <c r="C1168" s="612" t="s">
        <v>379</v>
      </c>
      <c r="D1168" s="760"/>
      <c r="E1168" s="755" t="s">
        <v>5851</v>
      </c>
      <c r="F1168" s="742">
        <v>10701</v>
      </c>
    </row>
    <row r="1169" spans="1:6">
      <c r="A1169" s="302"/>
      <c r="B1169" s="299"/>
      <c r="C1169" s="612" t="s">
        <v>3313</v>
      </c>
      <c r="D1169" s="760"/>
      <c r="E1169" s="755" t="s">
        <v>550</v>
      </c>
      <c r="F1169" s="742">
        <v>10900</v>
      </c>
    </row>
    <row r="1170" spans="1:6">
      <c r="A1170" s="302"/>
      <c r="B1170" s="299"/>
      <c r="C1170" s="612" t="s">
        <v>683</v>
      </c>
      <c r="D1170" s="760"/>
      <c r="E1170" s="755" t="s">
        <v>2106</v>
      </c>
      <c r="F1170" s="742">
        <v>10402</v>
      </c>
    </row>
    <row r="1171" spans="1:6">
      <c r="A1171" s="302"/>
      <c r="B1171" s="299"/>
      <c r="C1171" s="612" t="s">
        <v>7767</v>
      </c>
      <c r="D1171" s="760"/>
      <c r="E1171" s="755" t="s">
        <v>10400</v>
      </c>
      <c r="F1171" s="742">
        <v>10402</v>
      </c>
    </row>
    <row r="1172" spans="1:6">
      <c r="A1172" s="302"/>
      <c r="B1172" s="299"/>
      <c r="C1172" s="612" t="s">
        <v>13182</v>
      </c>
      <c r="D1172" s="760"/>
      <c r="E1172" s="755" t="s">
        <v>13181</v>
      </c>
      <c r="F1172" s="742">
        <v>10402</v>
      </c>
    </row>
    <row r="1173" spans="1:6">
      <c r="A1173" s="302"/>
      <c r="B1173" s="299"/>
      <c r="C1173" s="612" t="s">
        <v>13184</v>
      </c>
      <c r="D1173" s="760"/>
      <c r="E1173" s="755" t="s">
        <v>13185</v>
      </c>
      <c r="F1173" s="742">
        <v>10900</v>
      </c>
    </row>
    <row r="1174" spans="1:6">
      <c r="A1174" s="302"/>
      <c r="B1174" s="299"/>
      <c r="C1174" s="612" t="s">
        <v>13191</v>
      </c>
      <c r="D1174" s="760"/>
      <c r="E1174" s="755" t="s">
        <v>13183</v>
      </c>
      <c r="F1174" s="742">
        <v>10402</v>
      </c>
    </row>
    <row r="1175" spans="1:6">
      <c r="A1175" s="302"/>
      <c r="B1175" s="299"/>
      <c r="C1175" s="612" t="s">
        <v>17833</v>
      </c>
      <c r="D1175" s="760"/>
      <c r="E1175" s="755" t="s">
        <v>17834</v>
      </c>
      <c r="F1175" s="742">
        <v>10402</v>
      </c>
    </row>
    <row r="1176" spans="1:6">
      <c r="A1176" s="302"/>
      <c r="B1176" s="299"/>
      <c r="C1176" s="612" t="s">
        <v>10238</v>
      </c>
      <c r="D1176" s="760"/>
      <c r="E1176" s="755" t="s">
        <v>10239</v>
      </c>
      <c r="F1176" s="743" t="s">
        <v>6800</v>
      </c>
    </row>
    <row r="1177" spans="1:6">
      <c r="A1177" s="302"/>
      <c r="B1177" s="299"/>
      <c r="C1177" s="612" t="s">
        <v>12017</v>
      </c>
      <c r="D1177" s="760"/>
      <c r="E1177" s="755" t="s">
        <v>12018</v>
      </c>
      <c r="F1177" s="744" t="s">
        <v>6801</v>
      </c>
    </row>
    <row r="1178" spans="1:6">
      <c r="A1178" s="302"/>
      <c r="B1178" s="299"/>
      <c r="C1178" s="612" t="s">
        <v>2432</v>
      </c>
      <c r="D1178" s="760"/>
      <c r="E1178" s="755" t="s">
        <v>2433</v>
      </c>
      <c r="F1178" s="472"/>
    </row>
    <row r="1179" spans="1:6">
      <c r="A1179" s="302"/>
      <c r="B1179" s="299" t="s">
        <v>6016</v>
      </c>
      <c r="C1179" s="612"/>
      <c r="D1179" s="775" t="s">
        <v>4841</v>
      </c>
      <c r="E1179" s="612"/>
      <c r="F1179" s="472"/>
    </row>
    <row r="1180" spans="1:6">
      <c r="A1180" s="302"/>
      <c r="B1180" s="299"/>
      <c r="C1180" s="612" t="s">
        <v>6017</v>
      </c>
      <c r="D1180" s="760"/>
      <c r="E1180" s="755" t="s">
        <v>4840</v>
      </c>
    </row>
    <row r="1181" spans="1:6">
      <c r="A1181" s="302"/>
      <c r="B1181" s="299"/>
      <c r="C1181" s="612" t="s">
        <v>3172</v>
      </c>
      <c r="D1181" s="760"/>
      <c r="E1181" s="755" t="s">
        <v>2744</v>
      </c>
      <c r="F1181" s="322"/>
    </row>
    <row r="1182" spans="1:6">
      <c r="A1182" s="302"/>
      <c r="B1182" s="299"/>
      <c r="C1182" s="612" t="s">
        <v>16627</v>
      </c>
      <c r="D1182" s="760"/>
      <c r="E1182" s="755" t="s">
        <v>16628</v>
      </c>
      <c r="F1182" s="322"/>
    </row>
    <row r="1183" spans="1:6">
      <c r="A1183" s="302"/>
      <c r="B1183" s="299"/>
      <c r="C1183" s="612"/>
      <c r="D1183" s="760"/>
      <c r="E1183" s="755"/>
      <c r="F1183" s="322"/>
    </row>
    <row r="1184" spans="1:6">
      <c r="A1184" s="302"/>
      <c r="B1184" s="302" t="s">
        <v>16007</v>
      </c>
      <c r="C1184" s="613"/>
      <c r="D1184" s="774" t="s">
        <v>16008</v>
      </c>
      <c r="E1184" s="755"/>
      <c r="F1184" s="322"/>
    </row>
    <row r="1185" spans="1:6">
      <c r="A1185" s="302"/>
      <c r="B1185" s="299"/>
      <c r="C1185" s="612" t="s">
        <v>16388</v>
      </c>
      <c r="D1185" s="760"/>
      <c r="E1185" s="611" t="s">
        <v>16013</v>
      </c>
      <c r="F1185" s="413" t="s">
        <v>8746</v>
      </c>
    </row>
    <row r="1186" spans="1:6">
      <c r="A1186" s="302"/>
      <c r="B1186" s="299"/>
      <c r="C1186" s="612" t="s">
        <v>16387</v>
      </c>
      <c r="D1186" s="760"/>
      <c r="E1186" s="747" t="s">
        <v>16237</v>
      </c>
      <c r="F1186" s="413"/>
    </row>
    <row r="1187" spans="1:6">
      <c r="A1187" s="302"/>
      <c r="B1187" s="299"/>
      <c r="C1187" s="612" t="s">
        <v>16386</v>
      </c>
      <c r="D1187" s="760"/>
      <c r="E1187" s="747" t="s">
        <v>16385</v>
      </c>
      <c r="F1187" s="413"/>
    </row>
    <row r="1188" spans="1:6">
      <c r="A1188" s="302"/>
      <c r="B1188" s="299"/>
      <c r="C1188" s="612" t="s">
        <v>16487</v>
      </c>
      <c r="D1188" s="760"/>
      <c r="E1188" s="612" t="s">
        <v>9371</v>
      </c>
      <c r="F1188" s="739" t="s">
        <v>9370</v>
      </c>
    </row>
    <row r="1189" spans="1:6">
      <c r="A1189" s="302"/>
      <c r="B1189" s="299"/>
      <c r="C1189" s="612" t="s">
        <v>16509</v>
      </c>
      <c r="D1189" s="760"/>
      <c r="E1189" s="612" t="s">
        <v>11296</v>
      </c>
      <c r="F1189" s="739" t="s">
        <v>8746</v>
      </c>
    </row>
    <row r="1190" spans="1:6">
      <c r="A1190" s="302"/>
      <c r="B1190" s="299"/>
      <c r="C1190" s="612" t="s">
        <v>16870</v>
      </c>
      <c r="D1190" s="760"/>
      <c r="E1190" s="612" t="s">
        <v>10367</v>
      </c>
      <c r="F1190" s="739"/>
    </row>
    <row r="1191" spans="1:6">
      <c r="A1191" s="302"/>
      <c r="B1191" s="299"/>
      <c r="C1191" s="612" t="s">
        <v>17094</v>
      </c>
      <c r="D1191" s="760"/>
      <c r="E1191" s="612" t="s">
        <v>17095</v>
      </c>
      <c r="F1191" s="739" t="s">
        <v>8861</v>
      </c>
    </row>
    <row r="1192" spans="1:6">
      <c r="A1192" s="302"/>
      <c r="B1192" s="299"/>
      <c r="C1192" s="612" t="s">
        <v>17157</v>
      </c>
      <c r="D1192" s="760"/>
      <c r="E1192" s="747" t="s">
        <v>17158</v>
      </c>
      <c r="F1192" s="739"/>
    </row>
    <row r="1193" spans="1:6">
      <c r="A1193" s="302"/>
      <c r="B1193" s="299"/>
      <c r="C1193" s="612" t="s">
        <v>17515</v>
      </c>
      <c r="D1193" s="760"/>
      <c r="E1193" s="734" t="s">
        <v>17516</v>
      </c>
      <c r="F1193" s="322" t="s">
        <v>9976</v>
      </c>
    </row>
    <row r="1194" spans="1:6">
      <c r="A1194" s="302"/>
      <c r="B1194" s="299"/>
      <c r="C1194" s="612" t="s">
        <v>17827</v>
      </c>
      <c r="D1194" s="760"/>
      <c r="E1194" s="734" t="s">
        <v>17828</v>
      </c>
      <c r="F1194" s="322" t="s">
        <v>13749</v>
      </c>
    </row>
    <row r="1195" spans="1:6">
      <c r="A1195" s="302"/>
      <c r="B1195" s="299"/>
      <c r="C1195" s="612" t="s">
        <v>17852</v>
      </c>
      <c r="D1195" s="760"/>
      <c r="E1195" s="734" t="s">
        <v>17853</v>
      </c>
      <c r="F1195" s="322" t="s">
        <v>13749</v>
      </c>
    </row>
    <row r="1196" spans="1:6">
      <c r="A1196" s="302"/>
      <c r="B1196" s="299"/>
      <c r="C1196" s="612" t="s">
        <v>17218</v>
      </c>
      <c r="D1196" s="760"/>
      <c r="E1196" s="734" t="s">
        <v>17219</v>
      </c>
      <c r="F1196" s="322" t="s">
        <v>17220</v>
      </c>
    </row>
    <row r="1197" spans="1:6">
      <c r="A1197" s="302"/>
      <c r="B1197" s="299"/>
      <c r="C1197" s="612"/>
      <c r="D1197" s="760"/>
      <c r="E1197" s="734"/>
      <c r="F1197" s="322"/>
    </row>
    <row r="1198" spans="1:6">
      <c r="A1198" s="302"/>
      <c r="B1198" s="299"/>
      <c r="C1198" s="612"/>
      <c r="D1198" s="760"/>
      <c r="E1198" s="755"/>
      <c r="F1198" s="322"/>
    </row>
    <row r="1199" spans="1:6">
      <c r="A1199" s="302" t="s">
        <v>5734</v>
      </c>
      <c r="B1199" s="302"/>
      <c r="C1199" s="613" t="s">
        <v>3192</v>
      </c>
      <c r="D1199" s="775"/>
      <c r="E1199" s="612"/>
      <c r="F1199" s="322"/>
    </row>
    <row r="1200" spans="1:6">
      <c r="A1200" s="302"/>
      <c r="B1200" s="299" t="s">
        <v>5735</v>
      </c>
      <c r="C1200" s="613"/>
      <c r="D1200" s="1212" t="s">
        <v>5514</v>
      </c>
      <c r="E1200" s="1213"/>
      <c r="F1200" s="322"/>
    </row>
    <row r="1201" spans="1:6">
      <c r="A1201" s="302"/>
      <c r="B1201" s="299"/>
      <c r="C1201" s="612" t="s">
        <v>4085</v>
      </c>
      <c r="D1201" s="760"/>
      <c r="E1201" s="755" t="s">
        <v>5129</v>
      </c>
      <c r="F1201" s="322"/>
    </row>
    <row r="1202" spans="1:6">
      <c r="A1202" s="302"/>
      <c r="B1202" s="299"/>
      <c r="C1202" s="612" t="s">
        <v>3480</v>
      </c>
      <c r="D1202" s="760"/>
      <c r="E1202" s="755" t="s">
        <v>4196</v>
      </c>
      <c r="F1202" s="322"/>
    </row>
    <row r="1203" spans="1:6">
      <c r="A1203" s="302"/>
      <c r="B1203" s="299"/>
      <c r="C1203" s="612" t="s">
        <v>6067</v>
      </c>
      <c r="D1203" s="760"/>
      <c r="E1203" s="755" t="s">
        <v>6068</v>
      </c>
      <c r="F1203" s="322"/>
    </row>
    <row r="1204" spans="1:6">
      <c r="A1204" s="302"/>
      <c r="B1204" s="299"/>
      <c r="C1204" s="612" t="s">
        <v>13588</v>
      </c>
      <c r="D1204" s="760"/>
      <c r="E1204" s="755" t="s">
        <v>13589</v>
      </c>
      <c r="F1204" s="322"/>
    </row>
    <row r="1205" spans="1:6">
      <c r="A1205" s="302"/>
      <c r="B1205" s="299"/>
      <c r="C1205" s="612" t="s">
        <v>2413</v>
      </c>
      <c r="D1205" s="760"/>
      <c r="E1205" s="755" t="s">
        <v>2414</v>
      </c>
      <c r="F1205" s="322"/>
    </row>
    <row r="1206" spans="1:6">
      <c r="A1206" s="302"/>
      <c r="B1206" s="299"/>
      <c r="C1206" s="612" t="s">
        <v>5587</v>
      </c>
      <c r="D1206" s="760"/>
      <c r="E1206" s="755" t="s">
        <v>5588</v>
      </c>
      <c r="F1206" s="322"/>
    </row>
    <row r="1207" spans="1:6">
      <c r="A1207" s="302"/>
      <c r="B1207" s="299"/>
      <c r="C1207" s="612" t="s">
        <v>15217</v>
      </c>
      <c r="D1207" s="760"/>
      <c r="E1207" s="755" t="s">
        <v>15218</v>
      </c>
      <c r="F1207" s="322"/>
    </row>
    <row r="1208" spans="1:6">
      <c r="A1208" s="302"/>
      <c r="B1208" s="299"/>
      <c r="C1208" s="612"/>
      <c r="D1208" s="760"/>
      <c r="E1208" s="755"/>
      <c r="F1208" s="322"/>
    </row>
    <row r="1209" spans="1:6">
      <c r="A1209" s="302" t="s">
        <v>5736</v>
      </c>
      <c r="B1209" s="302"/>
      <c r="C1209" s="613" t="s">
        <v>5737</v>
      </c>
      <c r="D1209" s="775"/>
      <c r="E1209" s="612"/>
      <c r="F1209" s="322"/>
    </row>
    <row r="1210" spans="1:6">
      <c r="A1210" s="302"/>
      <c r="B1210" s="299" t="s">
        <v>3789</v>
      </c>
      <c r="C1210" s="303"/>
      <c r="D1210" s="303" t="s">
        <v>1252</v>
      </c>
      <c r="E1210" s="612"/>
      <c r="F1210" s="322"/>
    </row>
    <row r="1211" spans="1:6">
      <c r="A1211" s="302"/>
      <c r="B1211" s="299" t="s">
        <v>5471</v>
      </c>
      <c r="C1211" s="303"/>
      <c r="D1211" s="303" t="s">
        <v>1258</v>
      </c>
      <c r="E1211" s="612"/>
      <c r="F1211" s="322"/>
    </row>
    <row r="1212" spans="1:6">
      <c r="A1212" s="302"/>
      <c r="B1212" s="299" t="s">
        <v>1259</v>
      </c>
      <c r="C1212" s="303"/>
      <c r="D1212" s="303" t="s">
        <v>3294</v>
      </c>
      <c r="E1212" s="612"/>
      <c r="F1212" s="322"/>
    </row>
    <row r="1213" spans="1:6">
      <c r="A1213" s="302"/>
      <c r="B1213" s="299" t="s">
        <v>3295</v>
      </c>
      <c r="C1213" s="303"/>
      <c r="D1213" s="303" t="s">
        <v>5745</v>
      </c>
      <c r="E1213" s="612"/>
      <c r="F1213" s="322"/>
    </row>
    <row r="1214" spans="1:6">
      <c r="A1214" s="302"/>
      <c r="B1214" s="299"/>
      <c r="C1214" s="303" t="s">
        <v>12972</v>
      </c>
      <c r="D1214" s="303"/>
      <c r="E1214" s="612" t="s">
        <v>12973</v>
      </c>
      <c r="F1214" s="322"/>
    </row>
    <row r="1215" spans="1:6">
      <c r="A1215" s="302"/>
      <c r="B1215" s="299"/>
      <c r="C1215" s="303" t="s">
        <v>11165</v>
      </c>
      <c r="D1215" s="303"/>
      <c r="E1215" s="612" t="s">
        <v>11166</v>
      </c>
      <c r="F1215" s="322"/>
    </row>
    <row r="1216" spans="1:6">
      <c r="A1216" s="302"/>
      <c r="B1216" s="299" t="s">
        <v>3296</v>
      </c>
      <c r="C1216" s="613"/>
      <c r="D1216" s="303" t="s">
        <v>3297</v>
      </c>
      <c r="E1216" s="612"/>
      <c r="F1216" s="322"/>
    </row>
    <row r="1217" spans="1:6">
      <c r="A1217" s="302"/>
      <c r="B1217" s="299"/>
      <c r="C1217" s="612" t="s">
        <v>7168</v>
      </c>
      <c r="D1217" s="303"/>
      <c r="E1217" s="612" t="s">
        <v>7169</v>
      </c>
      <c r="F1217" s="322"/>
    </row>
    <row r="1218" spans="1:6">
      <c r="A1218" s="302"/>
      <c r="B1218" s="299" t="s">
        <v>3298</v>
      </c>
      <c r="C1218" s="613"/>
      <c r="D1218" s="303" t="s">
        <v>246</v>
      </c>
      <c r="E1218" s="612"/>
      <c r="F1218" s="322"/>
    </row>
    <row r="1219" spans="1:6">
      <c r="A1219" s="302"/>
      <c r="C1219" s="612" t="s">
        <v>4245</v>
      </c>
      <c r="D1219" s="303"/>
      <c r="E1219" s="303" t="s">
        <v>4253</v>
      </c>
      <c r="F1219" s="322"/>
    </row>
    <row r="1220" spans="1:6">
      <c r="A1220" s="302"/>
      <c r="B1220" s="299" t="s">
        <v>247</v>
      </c>
      <c r="C1220" s="613"/>
      <c r="D1220" s="303" t="s">
        <v>248</v>
      </c>
      <c r="E1220" s="612"/>
      <c r="F1220" s="322"/>
    </row>
    <row r="1221" spans="1:6">
      <c r="A1221" s="302"/>
      <c r="B1221" s="299" t="s">
        <v>249</v>
      </c>
      <c r="C1221" s="613"/>
      <c r="D1221" s="303" t="s">
        <v>250</v>
      </c>
      <c r="E1221" s="612"/>
      <c r="F1221" s="322"/>
    </row>
    <row r="1222" spans="1:6">
      <c r="A1222" s="302"/>
      <c r="B1222" s="299" t="s">
        <v>251</v>
      </c>
      <c r="C1222" s="613"/>
      <c r="D1222" s="303" t="s">
        <v>252</v>
      </c>
      <c r="E1222" s="612"/>
      <c r="F1222" s="322"/>
    </row>
    <row r="1223" spans="1:6">
      <c r="A1223" s="302"/>
      <c r="B1223" s="299" t="s">
        <v>1416</v>
      </c>
      <c r="C1223" s="613"/>
      <c r="D1223" s="303" t="s">
        <v>1417</v>
      </c>
      <c r="E1223" s="612"/>
      <c r="F1223" s="322"/>
    </row>
    <row r="1224" spans="1:6">
      <c r="A1224" s="302"/>
      <c r="B1224" s="299" t="s">
        <v>6962</v>
      </c>
      <c r="C1224" s="613"/>
      <c r="D1224" s="303" t="s">
        <v>1219</v>
      </c>
      <c r="E1224" s="612"/>
      <c r="F1224" s="322"/>
    </row>
    <row r="1225" spans="1:6">
      <c r="A1225" s="302"/>
      <c r="B1225" s="299" t="s">
        <v>3695</v>
      </c>
      <c r="C1225" s="613"/>
      <c r="D1225" s="303" t="s">
        <v>17314</v>
      </c>
      <c r="E1225" s="612"/>
      <c r="F1225" s="322"/>
    </row>
    <row r="1226" spans="1:6">
      <c r="A1226" s="302"/>
      <c r="B1226" s="299"/>
      <c r="C1226" s="613"/>
      <c r="D1226" s="303"/>
      <c r="E1226" s="924"/>
      <c r="F1226" s="322"/>
    </row>
    <row r="1227" spans="1:6">
      <c r="A1227" s="302"/>
      <c r="B1227" s="299" t="s">
        <v>3695</v>
      </c>
      <c r="C1227" s="613"/>
      <c r="D1227" s="777" t="s">
        <v>820</v>
      </c>
      <c r="E1227" s="612"/>
      <c r="F1227" s="322"/>
    </row>
    <row r="1228" spans="1:6">
      <c r="A1228" s="302"/>
      <c r="B1228" s="299"/>
      <c r="C1228" s="787" t="s">
        <v>6196</v>
      </c>
      <c r="D1228" s="777"/>
      <c r="E1228" s="612"/>
      <c r="F1228" s="322"/>
    </row>
    <row r="1229" spans="1:6" hidden="1" outlineLevel="1">
      <c r="A1229" s="302"/>
      <c r="B1229" s="299"/>
      <c r="C1229" s="612" t="s">
        <v>3860</v>
      </c>
      <c r="D1229" s="303"/>
      <c r="E1229" s="303" t="s">
        <v>2443</v>
      </c>
      <c r="F1229" s="322"/>
    </row>
    <row r="1230" spans="1:6" hidden="1" outlineLevel="1">
      <c r="A1230" s="302"/>
      <c r="B1230" s="299"/>
      <c r="C1230" s="612" t="s">
        <v>1190</v>
      </c>
      <c r="D1230" s="303"/>
      <c r="E1230" s="612" t="s">
        <v>3526</v>
      </c>
      <c r="F1230" s="322"/>
    </row>
    <row r="1231" spans="1:6" hidden="1" outlineLevel="1">
      <c r="A1231" s="302"/>
      <c r="B1231" s="299"/>
      <c r="C1231" s="612" t="s">
        <v>76</v>
      </c>
      <c r="D1231" s="303"/>
      <c r="E1231" s="612" t="s">
        <v>77</v>
      </c>
      <c r="F1231" s="322"/>
    </row>
    <row r="1232" spans="1:6" hidden="1" outlineLevel="1">
      <c r="A1232" s="302"/>
      <c r="B1232" s="299"/>
      <c r="C1232" s="612" t="s">
        <v>3026</v>
      </c>
      <c r="D1232" s="303"/>
      <c r="E1232" s="612" t="s">
        <v>772</v>
      </c>
      <c r="F1232" s="322"/>
    </row>
    <row r="1233" spans="1:6" hidden="1" outlineLevel="1">
      <c r="A1233" s="302"/>
      <c r="B1233" s="299"/>
      <c r="C1233" s="612" t="s">
        <v>7076</v>
      </c>
      <c r="D1233" s="303"/>
      <c r="E1233" s="612" t="s">
        <v>4648</v>
      </c>
      <c r="F1233" s="322"/>
    </row>
    <row r="1234" spans="1:6" hidden="1" outlineLevel="1">
      <c r="A1234" s="302"/>
      <c r="B1234" s="299"/>
      <c r="C1234" s="612" t="s">
        <v>98</v>
      </c>
      <c r="D1234" s="303"/>
      <c r="E1234" s="612" t="s">
        <v>13265</v>
      </c>
      <c r="F1234" s="322"/>
    </row>
    <row r="1235" spans="1:6" hidden="1" outlineLevel="1">
      <c r="A1235" s="302"/>
      <c r="B1235" s="299"/>
      <c r="C1235" s="612" t="s">
        <v>2458</v>
      </c>
      <c r="D1235" s="303"/>
      <c r="E1235" s="612" t="s">
        <v>3667</v>
      </c>
      <c r="F1235" s="322"/>
    </row>
    <row r="1236" spans="1:6" hidden="1" outlineLevel="1">
      <c r="A1236" s="302"/>
      <c r="B1236" s="299"/>
      <c r="C1236" s="612" t="s">
        <v>6104</v>
      </c>
      <c r="D1236" s="303"/>
      <c r="E1236" s="612" t="s">
        <v>951</v>
      </c>
      <c r="F1236" s="322"/>
    </row>
    <row r="1237" spans="1:6" hidden="1" outlineLevel="1">
      <c r="A1237" s="302"/>
      <c r="B1237" s="299"/>
      <c r="C1237" s="612" t="s">
        <v>4456</v>
      </c>
      <c r="D1237" s="303"/>
      <c r="E1237" s="612" t="s">
        <v>475</v>
      </c>
      <c r="F1237" s="322"/>
    </row>
    <row r="1238" spans="1:6" hidden="1" outlineLevel="1">
      <c r="A1238" s="302"/>
      <c r="B1238" s="299"/>
      <c r="C1238" s="612" t="s">
        <v>2372</v>
      </c>
      <c r="D1238" s="303"/>
      <c r="E1238" s="612" t="s">
        <v>3901</v>
      </c>
      <c r="F1238" s="322"/>
    </row>
    <row r="1239" spans="1:6" hidden="1" outlineLevel="1">
      <c r="A1239" s="302"/>
      <c r="B1239" s="299"/>
      <c r="C1239" s="612" t="s">
        <v>6603</v>
      </c>
      <c r="D1239" s="303"/>
      <c r="E1239" s="612" t="s">
        <v>6604</v>
      </c>
      <c r="F1239" s="322"/>
    </row>
    <row r="1240" spans="1:6" hidden="1" outlineLevel="1">
      <c r="A1240" s="302"/>
      <c r="B1240" s="299"/>
      <c r="C1240" s="612" t="s">
        <v>2166</v>
      </c>
      <c r="D1240" s="303"/>
      <c r="E1240" s="612" t="s">
        <v>1807</v>
      </c>
      <c r="F1240" s="322"/>
    </row>
    <row r="1241" spans="1:6" hidden="1" outlineLevel="1">
      <c r="A1241" s="302"/>
      <c r="B1241" s="299"/>
      <c r="C1241" s="612" t="s">
        <v>3953</v>
      </c>
      <c r="D1241" s="303"/>
      <c r="E1241" s="612" t="s">
        <v>4047</v>
      </c>
      <c r="F1241" s="322"/>
    </row>
    <row r="1242" spans="1:6" hidden="1" outlineLevel="1">
      <c r="A1242" s="302"/>
      <c r="B1242" s="299"/>
      <c r="C1242" s="612" t="s">
        <v>5743</v>
      </c>
      <c r="D1242" s="303"/>
      <c r="E1242" s="612" t="s">
        <v>1631</v>
      </c>
      <c r="F1242" s="322"/>
    </row>
    <row r="1243" spans="1:6" hidden="1" outlineLevel="1">
      <c r="A1243" s="302"/>
      <c r="B1243" s="299"/>
      <c r="C1243" s="612" t="s">
        <v>6620</v>
      </c>
      <c r="D1243" s="303"/>
      <c r="E1243" s="303" t="s">
        <v>4937</v>
      </c>
      <c r="F1243" s="322"/>
    </row>
    <row r="1244" spans="1:6" hidden="1" outlineLevel="1">
      <c r="A1244" s="302"/>
      <c r="B1244" s="299"/>
      <c r="C1244" s="612" t="s">
        <v>3962</v>
      </c>
      <c r="D1244" s="303"/>
      <c r="E1244" s="303" t="s">
        <v>5595</v>
      </c>
      <c r="F1244" s="322"/>
    </row>
    <row r="1245" spans="1:6" hidden="1" outlineLevel="1">
      <c r="A1245" s="302"/>
      <c r="B1245" s="299"/>
      <c r="C1245" s="612" t="s">
        <v>2640</v>
      </c>
      <c r="D1245" s="303"/>
      <c r="E1245" s="303" t="s">
        <v>2672</v>
      </c>
      <c r="F1245" s="322"/>
    </row>
    <row r="1246" spans="1:6" hidden="1" outlineLevel="1">
      <c r="A1246" s="302"/>
      <c r="B1246" s="299"/>
      <c r="C1246" s="612" t="s">
        <v>5128</v>
      </c>
      <c r="D1246" s="303"/>
      <c r="E1246" s="303" t="s">
        <v>1650</v>
      </c>
      <c r="F1246" s="322"/>
    </row>
    <row r="1247" spans="1:6" hidden="1" outlineLevel="1">
      <c r="A1247" s="302"/>
      <c r="B1247" s="299"/>
      <c r="C1247" s="612" t="s">
        <v>299</v>
      </c>
      <c r="D1247" s="303"/>
      <c r="E1247" s="303" t="s">
        <v>300</v>
      </c>
      <c r="F1247" s="322"/>
    </row>
    <row r="1248" spans="1:6" hidden="1" outlineLevel="1">
      <c r="A1248" s="302"/>
      <c r="B1248" s="299"/>
      <c r="C1248" s="612" t="s">
        <v>5490</v>
      </c>
      <c r="D1248" s="303"/>
      <c r="E1248" s="303" t="s">
        <v>4096</v>
      </c>
      <c r="F1248" s="322"/>
    </row>
    <row r="1249" spans="1:6" hidden="1" outlineLevel="1">
      <c r="A1249" s="302"/>
      <c r="B1249" s="299"/>
      <c r="C1249" s="612" t="s">
        <v>4095</v>
      </c>
      <c r="D1249" s="303"/>
      <c r="E1249" s="303" t="s">
        <v>7011</v>
      </c>
      <c r="F1249" s="322"/>
    </row>
    <row r="1250" spans="1:6" hidden="1" outlineLevel="1">
      <c r="A1250" s="302"/>
      <c r="B1250" s="299"/>
      <c r="C1250" s="612" t="s">
        <v>1062</v>
      </c>
      <c r="D1250" s="303"/>
      <c r="E1250" s="303" t="s">
        <v>5543</v>
      </c>
      <c r="F1250" s="322"/>
    </row>
    <row r="1251" spans="1:6" hidden="1" outlineLevel="1">
      <c r="A1251" s="302"/>
      <c r="B1251" s="299"/>
      <c r="C1251" s="612" t="s">
        <v>995</v>
      </c>
      <c r="D1251" s="303"/>
      <c r="E1251" s="303" t="s">
        <v>5545</v>
      </c>
      <c r="F1251" s="322"/>
    </row>
    <row r="1252" spans="1:6" hidden="1" outlineLevel="1">
      <c r="A1252" s="302"/>
      <c r="B1252" s="299"/>
      <c r="C1252" s="612" t="s">
        <v>5544</v>
      </c>
      <c r="D1252" s="303"/>
      <c r="E1252" s="303" t="s">
        <v>1701</v>
      </c>
      <c r="F1252" s="322"/>
    </row>
    <row r="1253" spans="1:6" hidden="1" outlineLevel="1">
      <c r="A1253" s="302"/>
      <c r="B1253" s="299"/>
      <c r="C1253" s="612" t="s">
        <v>321</v>
      </c>
      <c r="D1253" s="303"/>
      <c r="E1253" s="303" t="s">
        <v>3358</v>
      </c>
      <c r="F1253" s="322"/>
    </row>
    <row r="1254" spans="1:6" hidden="1" outlineLevel="1">
      <c r="A1254" s="302"/>
      <c r="B1254" s="299"/>
      <c r="C1254" s="612" t="s">
        <v>3145</v>
      </c>
      <c r="D1254" s="303"/>
      <c r="E1254" s="303" t="s">
        <v>1147</v>
      </c>
    </row>
    <row r="1255" spans="1:6" hidden="1" outlineLevel="1">
      <c r="A1255" s="302"/>
      <c r="B1255" s="299"/>
      <c r="C1255" s="612" t="s">
        <v>3048</v>
      </c>
      <c r="D1255" s="303"/>
      <c r="E1255" s="303" t="s">
        <v>3209</v>
      </c>
    </row>
    <row r="1256" spans="1:6" hidden="1" outlineLevel="1">
      <c r="A1256" s="302"/>
      <c r="B1256" s="299"/>
      <c r="C1256" s="612" t="s">
        <v>1228</v>
      </c>
      <c r="D1256" s="303"/>
      <c r="E1256" s="303" t="s">
        <v>1229</v>
      </c>
    </row>
    <row r="1257" spans="1:6" hidden="1" outlineLevel="1">
      <c r="A1257" s="302"/>
      <c r="B1257" s="299"/>
      <c r="C1257" s="612" t="s">
        <v>3029</v>
      </c>
      <c r="D1257" s="303"/>
      <c r="E1257" s="303" t="s">
        <v>2630</v>
      </c>
    </row>
    <row r="1258" spans="1:6" hidden="1" outlineLevel="1">
      <c r="A1258" s="302"/>
      <c r="B1258" s="299"/>
      <c r="C1258" s="612" t="s">
        <v>4308</v>
      </c>
      <c r="D1258" s="303"/>
      <c r="E1258" s="303" t="s">
        <v>4309</v>
      </c>
    </row>
    <row r="1259" spans="1:6" hidden="1" outlineLevel="1">
      <c r="A1259" s="302"/>
      <c r="B1259" s="299"/>
      <c r="C1259" s="612" t="s">
        <v>301</v>
      </c>
      <c r="D1259" s="303"/>
      <c r="E1259" s="303" t="s">
        <v>326</v>
      </c>
    </row>
    <row r="1260" spans="1:6" hidden="1" outlineLevel="1">
      <c r="A1260" s="302"/>
      <c r="B1260" s="299"/>
      <c r="C1260" s="612" t="s">
        <v>7191</v>
      </c>
      <c r="D1260" s="303"/>
      <c r="E1260" s="612" t="s">
        <v>3180</v>
      </c>
    </row>
    <row r="1261" spans="1:6" hidden="1" outlineLevel="1">
      <c r="A1261" s="302"/>
      <c r="B1261" s="299"/>
      <c r="C1261" s="612" t="s">
        <v>3182</v>
      </c>
      <c r="D1261" s="303"/>
      <c r="E1261" s="303" t="s">
        <v>3181</v>
      </c>
    </row>
    <row r="1262" spans="1:6" hidden="1" outlineLevel="1">
      <c r="A1262" s="302"/>
      <c r="B1262" s="299"/>
      <c r="C1262" s="612" t="s">
        <v>6056</v>
      </c>
      <c r="D1262" s="303"/>
      <c r="E1262" s="303" t="s">
        <v>5142</v>
      </c>
    </row>
    <row r="1263" spans="1:6" hidden="1" outlineLevel="1">
      <c r="A1263" s="302"/>
      <c r="B1263" s="299"/>
      <c r="C1263" s="612" t="s">
        <v>6742</v>
      </c>
      <c r="D1263" s="303"/>
      <c r="E1263" s="303" t="s">
        <v>7429</v>
      </c>
    </row>
    <row r="1264" spans="1:6" hidden="1" outlineLevel="1">
      <c r="A1264" s="302"/>
      <c r="B1264" s="299"/>
      <c r="C1264" s="612" t="s">
        <v>3969</v>
      </c>
      <c r="D1264" s="303"/>
      <c r="E1264" s="303" t="s">
        <v>1225</v>
      </c>
    </row>
    <row r="1265" spans="1:9" hidden="1" outlineLevel="1">
      <c r="A1265" s="302"/>
      <c r="B1265" s="299"/>
      <c r="C1265" s="612" t="s">
        <v>6365</v>
      </c>
      <c r="D1265" s="303"/>
      <c r="E1265" s="303" t="s">
        <v>2462</v>
      </c>
      <c r="I1265" s="607"/>
    </row>
    <row r="1266" spans="1:9" hidden="1" outlineLevel="1">
      <c r="A1266" s="302"/>
      <c r="B1266" s="299"/>
      <c r="C1266" s="612" t="s">
        <v>5385</v>
      </c>
      <c r="D1266" s="303"/>
      <c r="E1266" s="303" t="s">
        <v>5386</v>
      </c>
    </row>
    <row r="1267" spans="1:9" hidden="1" outlineLevel="1">
      <c r="A1267" s="302"/>
      <c r="B1267" s="299"/>
      <c r="C1267" s="612" t="s">
        <v>5804</v>
      </c>
      <c r="D1267" s="303"/>
      <c r="E1267" s="303" t="s">
        <v>1324</v>
      </c>
    </row>
    <row r="1268" spans="1:9" hidden="1" outlineLevel="1">
      <c r="A1268" s="302"/>
      <c r="B1268" s="299"/>
      <c r="C1268" s="612" t="s">
        <v>5358</v>
      </c>
      <c r="D1268" s="303"/>
      <c r="E1268" s="303" t="s">
        <v>1130</v>
      </c>
    </row>
    <row r="1269" spans="1:9" hidden="1" outlineLevel="1">
      <c r="A1269" s="302"/>
      <c r="B1269" s="299"/>
      <c r="C1269" s="612" t="s">
        <v>5173</v>
      </c>
      <c r="D1269" s="303"/>
      <c r="E1269" s="303" t="s">
        <v>5174</v>
      </c>
    </row>
    <row r="1270" spans="1:9" hidden="1" outlineLevel="1">
      <c r="A1270" s="302"/>
      <c r="B1270" s="299"/>
      <c r="C1270" s="612" t="s">
        <v>1942</v>
      </c>
      <c r="D1270" s="303"/>
      <c r="E1270" s="303" t="s">
        <v>1943</v>
      </c>
      <c r="F1270" s="322"/>
    </row>
    <row r="1271" spans="1:9" hidden="1" outlineLevel="1">
      <c r="A1271" s="302"/>
      <c r="B1271" s="299"/>
      <c r="C1271" s="612" t="s">
        <v>1387</v>
      </c>
      <c r="D1271" s="303"/>
      <c r="E1271" s="303" t="s">
        <v>183</v>
      </c>
      <c r="F1271" s="322"/>
    </row>
    <row r="1272" spans="1:9" hidden="1" outlineLevel="1">
      <c r="A1272" s="302"/>
      <c r="B1272" s="299"/>
      <c r="C1272" s="612" t="s">
        <v>1388</v>
      </c>
      <c r="D1272" s="303"/>
      <c r="E1272" s="303" t="s">
        <v>4801</v>
      </c>
      <c r="F1272" s="322"/>
    </row>
    <row r="1273" spans="1:9" hidden="1" outlineLevel="1">
      <c r="A1273" s="302"/>
      <c r="B1273" s="299"/>
      <c r="C1273" s="612" t="s">
        <v>416</v>
      </c>
      <c r="D1273" s="303"/>
      <c r="E1273" s="303" t="s">
        <v>844</v>
      </c>
      <c r="F1273" s="322"/>
    </row>
    <row r="1274" spans="1:9" hidden="1" outlineLevel="1">
      <c r="A1274" s="302"/>
      <c r="B1274" s="299"/>
      <c r="C1274" s="612" t="s">
        <v>843</v>
      </c>
      <c r="D1274" s="303"/>
      <c r="E1274" s="303" t="s">
        <v>845</v>
      </c>
      <c r="F1274" s="322"/>
    </row>
    <row r="1275" spans="1:9" hidden="1" outlineLevel="1">
      <c r="A1275" s="302"/>
      <c r="B1275" s="299"/>
      <c r="C1275" s="612" t="s">
        <v>2841</v>
      </c>
      <c r="D1275" s="303"/>
      <c r="E1275" s="303" t="s">
        <v>6689</v>
      </c>
      <c r="F1275" s="322"/>
    </row>
    <row r="1276" spans="1:9" hidden="1" outlineLevel="1">
      <c r="A1276" s="302"/>
      <c r="B1276" s="299"/>
      <c r="C1276" s="612" t="s">
        <v>527</v>
      </c>
      <c r="D1276" s="303"/>
      <c r="E1276" s="303" t="s">
        <v>3003</v>
      </c>
      <c r="F1276" s="322"/>
    </row>
    <row r="1277" spans="1:9" hidden="1" outlineLevel="1">
      <c r="A1277" s="302"/>
      <c r="B1277" s="299"/>
      <c r="C1277" s="612" t="s">
        <v>528</v>
      </c>
      <c r="D1277" s="303"/>
      <c r="E1277" s="303" t="s">
        <v>3004</v>
      </c>
      <c r="F1277" s="322"/>
    </row>
    <row r="1278" spans="1:9" hidden="1" outlineLevel="1">
      <c r="A1278" s="302"/>
      <c r="B1278" s="299"/>
      <c r="C1278" s="612" t="s">
        <v>4772</v>
      </c>
      <c r="D1278" s="303"/>
      <c r="E1278" s="303" t="s">
        <v>4773</v>
      </c>
      <c r="F1278" s="322"/>
    </row>
    <row r="1279" spans="1:9" hidden="1" outlineLevel="1">
      <c r="A1279" s="302"/>
      <c r="B1279" s="299"/>
      <c r="C1279" s="612" t="s">
        <v>2486</v>
      </c>
      <c r="D1279" s="303"/>
      <c r="E1279" s="303" t="s">
        <v>2848</v>
      </c>
      <c r="F1279" s="322"/>
    </row>
    <row r="1280" spans="1:9" hidden="1" outlineLevel="1">
      <c r="A1280" s="302"/>
      <c r="B1280" s="299"/>
      <c r="C1280" s="612" t="s">
        <v>4195</v>
      </c>
      <c r="D1280" s="303"/>
      <c r="E1280" s="303" t="s">
        <v>2320</v>
      </c>
      <c r="F1280" s="322"/>
    </row>
    <row r="1281" spans="1:6" hidden="1" outlineLevel="1">
      <c r="A1281" s="302"/>
      <c r="B1281" s="299"/>
      <c r="C1281" s="612" t="s">
        <v>4357</v>
      </c>
      <c r="D1281" s="303"/>
      <c r="E1281" s="303" t="s">
        <v>2910</v>
      </c>
      <c r="F1281" s="322"/>
    </row>
    <row r="1282" spans="1:6" hidden="1" outlineLevel="1">
      <c r="A1282" s="302"/>
      <c r="B1282" s="299"/>
      <c r="C1282" s="612" t="s">
        <v>7129</v>
      </c>
      <c r="D1282" s="303"/>
      <c r="E1282" s="303" t="s">
        <v>7130</v>
      </c>
      <c r="F1282" s="322"/>
    </row>
    <row r="1283" spans="1:6" hidden="1" outlineLevel="1">
      <c r="A1283" s="302"/>
      <c r="B1283" s="299"/>
      <c r="C1283" s="612" t="s">
        <v>1785</v>
      </c>
      <c r="D1283" s="303"/>
      <c r="E1283" s="303" t="s">
        <v>3052</v>
      </c>
      <c r="F1283" s="322"/>
    </row>
    <row r="1284" spans="1:6" hidden="1" outlineLevel="1">
      <c r="A1284" s="302"/>
      <c r="B1284" s="299"/>
      <c r="C1284" s="612" t="s">
        <v>3080</v>
      </c>
      <c r="D1284" s="303"/>
      <c r="E1284" s="303" t="s">
        <v>3081</v>
      </c>
      <c r="F1284" s="322"/>
    </row>
    <row r="1285" spans="1:6" collapsed="1">
      <c r="A1285" s="302"/>
      <c r="B1285" s="299"/>
      <c r="C1285" s="612"/>
      <c r="D1285" s="303"/>
      <c r="F1285" s="322"/>
    </row>
    <row r="1286" spans="1:6">
      <c r="A1286" s="302"/>
      <c r="B1286" s="299"/>
      <c r="C1286" s="788" t="s">
        <v>4912</v>
      </c>
      <c r="D1286" s="303"/>
      <c r="F1286" s="322"/>
    </row>
    <row r="1287" spans="1:6" hidden="1" outlineLevel="1">
      <c r="A1287" s="302"/>
      <c r="B1287" s="299"/>
      <c r="C1287" s="612" t="s">
        <v>1186</v>
      </c>
      <c r="D1287" s="303"/>
      <c r="E1287" s="303" t="s">
        <v>1187</v>
      </c>
      <c r="F1287" s="322"/>
    </row>
    <row r="1288" spans="1:6" hidden="1" outlineLevel="1">
      <c r="A1288" s="302"/>
      <c r="B1288" s="299"/>
      <c r="C1288" s="612" t="s">
        <v>6845</v>
      </c>
      <c r="D1288" s="303"/>
      <c r="E1288" s="611" t="s">
        <v>6846</v>
      </c>
      <c r="F1288" s="322"/>
    </row>
    <row r="1289" spans="1:6" hidden="1" outlineLevel="1">
      <c r="A1289" s="302"/>
      <c r="B1289" s="299"/>
      <c r="C1289" s="612" t="s">
        <v>6847</v>
      </c>
      <c r="D1289" s="303"/>
      <c r="E1289" s="611" t="s">
        <v>6848</v>
      </c>
      <c r="F1289" s="322"/>
    </row>
    <row r="1290" spans="1:6" hidden="1" outlineLevel="1">
      <c r="A1290" s="302"/>
      <c r="B1290" s="299"/>
      <c r="C1290" s="612" t="s">
        <v>6849</v>
      </c>
      <c r="D1290" s="303"/>
      <c r="E1290" s="611" t="s">
        <v>13266</v>
      </c>
      <c r="F1290" s="322"/>
    </row>
    <row r="1291" spans="1:6" hidden="1" outlineLevel="1">
      <c r="A1291" s="302"/>
      <c r="B1291" s="299"/>
      <c r="C1291" s="612" t="s">
        <v>6850</v>
      </c>
      <c r="D1291" s="303"/>
      <c r="E1291" s="611" t="s">
        <v>13267</v>
      </c>
      <c r="F1291" s="322"/>
    </row>
    <row r="1292" spans="1:6" hidden="1" outlineLevel="1">
      <c r="A1292" s="302"/>
      <c r="B1292" s="299"/>
      <c r="C1292" s="612" t="s">
        <v>4452</v>
      </c>
      <c r="D1292" s="303"/>
      <c r="E1292" s="611" t="s">
        <v>281</v>
      </c>
      <c r="F1292" s="322"/>
    </row>
    <row r="1293" spans="1:6" hidden="1" outlineLevel="1">
      <c r="A1293" s="302"/>
      <c r="B1293" s="299"/>
      <c r="C1293" s="612" t="s">
        <v>1724</v>
      </c>
      <c r="D1293" s="303"/>
      <c r="E1293" s="611" t="s">
        <v>1725</v>
      </c>
      <c r="F1293" s="322"/>
    </row>
    <row r="1294" spans="1:6" hidden="1" outlineLevel="1">
      <c r="A1294" s="302"/>
      <c r="B1294" s="299"/>
      <c r="C1294" s="612" t="s">
        <v>2233</v>
      </c>
      <c r="D1294" s="303"/>
      <c r="E1294" s="611" t="s">
        <v>2235</v>
      </c>
      <c r="F1294" s="322"/>
    </row>
    <row r="1295" spans="1:6" hidden="1" outlineLevel="1">
      <c r="A1295" s="302"/>
      <c r="B1295" s="299"/>
      <c r="C1295" s="612" t="s">
        <v>2234</v>
      </c>
      <c r="D1295" s="303"/>
      <c r="E1295" s="611" t="s">
        <v>2236</v>
      </c>
      <c r="F1295" s="322"/>
    </row>
    <row r="1296" spans="1:6" hidden="1" outlineLevel="1">
      <c r="A1296" s="302"/>
      <c r="B1296" s="299"/>
      <c r="C1296" s="612" t="s">
        <v>1281</v>
      </c>
      <c r="D1296" s="303"/>
      <c r="E1296" s="611" t="s">
        <v>1282</v>
      </c>
      <c r="F1296" s="322"/>
    </row>
    <row r="1297" spans="1:6" hidden="1" outlineLevel="1">
      <c r="A1297" s="302"/>
      <c r="B1297" s="299"/>
      <c r="C1297" s="612" t="s">
        <v>5966</v>
      </c>
      <c r="D1297" s="303"/>
      <c r="E1297" s="611" t="s">
        <v>4255</v>
      </c>
      <c r="F1297" s="322"/>
    </row>
    <row r="1298" spans="1:6" hidden="1" outlineLevel="1">
      <c r="A1298" s="302"/>
      <c r="B1298" s="299"/>
      <c r="C1298" s="612" t="s">
        <v>5967</v>
      </c>
      <c r="D1298" s="303"/>
      <c r="E1298" s="611" t="s">
        <v>4254</v>
      </c>
      <c r="F1298" s="322"/>
    </row>
    <row r="1299" spans="1:6" hidden="1" outlineLevel="1">
      <c r="A1299" s="302"/>
      <c r="B1299" s="299"/>
      <c r="C1299" s="612" t="s">
        <v>5968</v>
      </c>
      <c r="D1299" s="303"/>
      <c r="E1299" s="611" t="s">
        <v>4256</v>
      </c>
      <c r="F1299" s="322"/>
    </row>
    <row r="1300" spans="1:6" hidden="1" outlineLevel="1">
      <c r="A1300" s="302"/>
      <c r="B1300" s="299"/>
      <c r="C1300" s="612" t="s">
        <v>5841</v>
      </c>
      <c r="D1300" s="303"/>
      <c r="E1300" s="611" t="s">
        <v>6406</v>
      </c>
      <c r="F1300" s="322"/>
    </row>
    <row r="1301" spans="1:6" hidden="1" outlineLevel="1">
      <c r="A1301" s="302"/>
      <c r="B1301" s="299"/>
      <c r="C1301" s="612" t="s">
        <v>3894</v>
      </c>
      <c r="D1301" s="303"/>
      <c r="E1301" s="611" t="s">
        <v>2135</v>
      </c>
      <c r="F1301" s="322"/>
    </row>
    <row r="1302" spans="1:6" hidden="1" outlineLevel="1">
      <c r="A1302" s="302"/>
      <c r="B1302" s="299"/>
      <c r="C1302" s="612" t="s">
        <v>337</v>
      </c>
      <c r="D1302" s="303"/>
      <c r="E1302" s="612" t="s">
        <v>336</v>
      </c>
      <c r="F1302" s="322"/>
    </row>
    <row r="1303" spans="1:6" hidden="1" outlineLevel="1">
      <c r="A1303" s="302"/>
      <c r="C1303" s="612" t="s">
        <v>4568</v>
      </c>
      <c r="D1303" s="303"/>
      <c r="E1303" s="612" t="s">
        <v>2878</v>
      </c>
      <c r="F1303" s="322"/>
    </row>
    <row r="1304" spans="1:6" hidden="1" outlineLevel="1">
      <c r="A1304" s="302"/>
      <c r="B1304" s="299"/>
      <c r="C1304" s="612" t="s">
        <v>2877</v>
      </c>
      <c r="D1304" s="303"/>
      <c r="E1304" s="612" t="s">
        <v>4569</v>
      </c>
    </row>
    <row r="1305" spans="1:6" hidden="1" outlineLevel="1">
      <c r="A1305" s="302"/>
      <c r="B1305" s="299"/>
      <c r="C1305" s="612" t="s">
        <v>3584</v>
      </c>
      <c r="D1305" s="303"/>
      <c r="E1305" s="612" t="s">
        <v>3585</v>
      </c>
    </row>
    <row r="1306" spans="1:6" hidden="1" outlineLevel="1">
      <c r="A1306" s="302"/>
      <c r="B1306" s="299"/>
      <c r="C1306" s="612" t="s">
        <v>1019</v>
      </c>
      <c r="D1306" s="303"/>
      <c r="E1306" s="611" t="s">
        <v>1023</v>
      </c>
    </row>
    <row r="1307" spans="1:6" hidden="1" outlineLevel="1">
      <c r="A1307" s="302"/>
      <c r="B1307" s="299"/>
      <c r="C1307" s="612" t="s">
        <v>1020</v>
      </c>
      <c r="D1307" s="303"/>
      <c r="E1307" s="612" t="s">
        <v>1024</v>
      </c>
    </row>
    <row r="1308" spans="1:6" hidden="1" outlineLevel="1">
      <c r="A1308" s="302"/>
      <c r="B1308" s="299"/>
      <c r="C1308" s="612" t="s">
        <v>1021</v>
      </c>
      <c r="D1308" s="303"/>
      <c r="E1308" s="612" t="s">
        <v>1025</v>
      </c>
    </row>
    <row r="1309" spans="1:6" hidden="1" outlineLevel="1">
      <c r="A1309" s="302"/>
      <c r="B1309" s="299"/>
      <c r="C1309" s="612" t="s">
        <v>1022</v>
      </c>
      <c r="D1309" s="303"/>
      <c r="E1309" s="612" t="s">
        <v>611</v>
      </c>
    </row>
    <row r="1310" spans="1:6" hidden="1" outlineLevel="1">
      <c r="A1310" s="302"/>
      <c r="B1310" s="299"/>
      <c r="C1310" s="612" t="s">
        <v>7274</v>
      </c>
      <c r="D1310" s="303"/>
      <c r="E1310" s="612" t="s">
        <v>10648</v>
      </c>
    </row>
    <row r="1311" spans="1:6" hidden="1" outlineLevel="1">
      <c r="A1311" s="302"/>
      <c r="B1311" s="299"/>
      <c r="C1311" s="612" t="s">
        <v>7430</v>
      </c>
      <c r="D1311" s="303"/>
      <c r="E1311" s="611" t="s">
        <v>7431</v>
      </c>
    </row>
    <row r="1312" spans="1:6" hidden="1" outlineLevel="1">
      <c r="A1312" s="302"/>
      <c r="B1312" s="299"/>
      <c r="C1312" s="612" t="s">
        <v>7432</v>
      </c>
      <c r="D1312" s="303"/>
      <c r="E1312" s="611" t="s">
        <v>7433</v>
      </c>
    </row>
    <row r="1313" spans="1:6" collapsed="1">
      <c r="A1313" s="302"/>
      <c r="B1313" s="299"/>
      <c r="C1313" s="612"/>
      <c r="D1313" s="303"/>
      <c r="E1313" s="611"/>
    </row>
    <row r="1314" spans="1:6">
      <c r="A1314" s="302"/>
      <c r="B1314" s="299"/>
      <c r="C1314" s="788" t="s">
        <v>7609</v>
      </c>
      <c r="D1314" s="303"/>
      <c r="E1314" s="611"/>
    </row>
    <row r="1315" spans="1:6" hidden="1" outlineLevel="1">
      <c r="A1315" s="302"/>
      <c r="B1315" s="299"/>
      <c r="C1315" s="612" t="s">
        <v>7632</v>
      </c>
      <c r="D1315" s="303"/>
      <c r="E1315" s="611" t="s">
        <v>7633</v>
      </c>
    </row>
    <row r="1316" spans="1:6" hidden="1" outlineLevel="1">
      <c r="A1316" s="302"/>
      <c r="B1316" s="299"/>
      <c r="C1316" s="612" t="s">
        <v>7746</v>
      </c>
      <c r="D1316" s="303"/>
      <c r="E1316" s="611" t="s">
        <v>7748</v>
      </c>
    </row>
    <row r="1317" spans="1:6" hidden="1" outlineLevel="1">
      <c r="A1317" s="302"/>
      <c r="B1317" s="299"/>
      <c r="C1317" s="612" t="s">
        <v>7747</v>
      </c>
      <c r="D1317" s="303"/>
      <c r="E1317" s="611" t="s">
        <v>7749</v>
      </c>
    </row>
    <row r="1318" spans="1:6" hidden="1" outlineLevel="1">
      <c r="A1318" s="302"/>
      <c r="B1318" s="299"/>
      <c r="C1318" s="612" t="s">
        <v>7768</v>
      </c>
      <c r="D1318" s="303"/>
      <c r="E1318" s="611" t="s">
        <v>7769</v>
      </c>
    </row>
    <row r="1319" spans="1:6" hidden="1" outlineLevel="1">
      <c r="A1319" s="302"/>
      <c r="B1319" s="299"/>
      <c r="C1319" s="612" t="s">
        <v>7863</v>
      </c>
      <c r="D1319" s="303"/>
      <c r="E1319" s="611" t="s">
        <v>7865</v>
      </c>
    </row>
    <row r="1320" spans="1:6" s="482" customFormat="1" hidden="1" outlineLevel="1">
      <c r="A1320" s="410"/>
      <c r="B1320" s="411"/>
      <c r="C1320" s="612" t="s">
        <v>7864</v>
      </c>
      <c r="D1320" s="303"/>
      <c r="E1320" s="611" t="s">
        <v>7868</v>
      </c>
      <c r="F1320" s="745"/>
    </row>
    <row r="1321" spans="1:6" s="482" customFormat="1" hidden="1" outlineLevel="1">
      <c r="A1321" s="410"/>
      <c r="B1321" s="411"/>
      <c r="C1321" s="612" t="s">
        <v>7869</v>
      </c>
      <c r="D1321" s="303"/>
      <c r="E1321" s="611" t="s">
        <v>7870</v>
      </c>
      <c r="F1321" s="745"/>
    </row>
    <row r="1322" spans="1:6" s="482" customFormat="1" hidden="1" outlineLevel="1">
      <c r="A1322" s="410"/>
      <c r="B1322" s="411"/>
      <c r="C1322" s="612" t="s">
        <v>7894</v>
      </c>
      <c r="D1322" s="303"/>
      <c r="E1322" s="611" t="s">
        <v>7893</v>
      </c>
      <c r="F1322" s="745"/>
    </row>
    <row r="1323" spans="1:6" s="482" customFormat="1" hidden="1" outlineLevel="1">
      <c r="A1323" s="410"/>
      <c r="B1323" s="411"/>
      <c r="C1323" s="612" t="s">
        <v>7895</v>
      </c>
      <c r="D1323" s="303"/>
      <c r="E1323" s="611" t="s">
        <v>7896</v>
      </c>
      <c r="F1323" s="745"/>
    </row>
    <row r="1324" spans="1:6" s="482" customFormat="1" hidden="1" outlineLevel="1">
      <c r="A1324" s="410"/>
      <c r="B1324" s="411"/>
      <c r="C1324" s="612" t="s">
        <v>7914</v>
      </c>
      <c r="D1324" s="303"/>
      <c r="E1324" s="611" t="s">
        <v>7916</v>
      </c>
      <c r="F1324" s="745"/>
    </row>
    <row r="1325" spans="1:6" s="482" customFormat="1" hidden="1" outlineLevel="1">
      <c r="A1325" s="410"/>
      <c r="B1325" s="411"/>
      <c r="C1325" s="612" t="s">
        <v>7915</v>
      </c>
      <c r="D1325" s="303"/>
      <c r="E1325" s="611" t="s">
        <v>7917</v>
      </c>
      <c r="F1325" s="745"/>
    </row>
    <row r="1326" spans="1:6" s="482" customFormat="1" hidden="1" outlineLevel="1">
      <c r="A1326" s="410"/>
      <c r="B1326" s="411"/>
      <c r="C1326" s="612" t="s">
        <v>8142</v>
      </c>
      <c r="D1326" s="303"/>
      <c r="E1326" s="611" t="s">
        <v>8143</v>
      </c>
      <c r="F1326" s="745"/>
    </row>
    <row r="1327" spans="1:6" s="482" customFormat="1" hidden="1" outlineLevel="1">
      <c r="A1327" s="410"/>
      <c r="B1327" s="411"/>
      <c r="C1327" s="612" t="s">
        <v>8144</v>
      </c>
      <c r="D1327" s="303"/>
      <c r="E1327" s="611" t="s">
        <v>8145</v>
      </c>
      <c r="F1327" s="745"/>
    </row>
    <row r="1328" spans="1:6" s="482" customFormat="1" hidden="1" outlineLevel="1">
      <c r="A1328" s="410"/>
      <c r="B1328" s="411"/>
      <c r="C1328" s="612" t="s">
        <v>8171</v>
      </c>
      <c r="D1328" s="303"/>
      <c r="E1328" s="611" t="s">
        <v>8172</v>
      </c>
      <c r="F1328" s="745"/>
    </row>
    <row r="1329" spans="1:6" s="482" customFormat="1" hidden="1" outlineLevel="1">
      <c r="A1329" s="410"/>
      <c r="B1329" s="411"/>
      <c r="C1329" s="612" t="s">
        <v>8177</v>
      </c>
      <c r="D1329" s="303"/>
      <c r="E1329" s="611" t="s">
        <v>8178</v>
      </c>
      <c r="F1329" s="745"/>
    </row>
    <row r="1330" spans="1:6" s="482" customFormat="1" hidden="1" outlineLevel="1">
      <c r="A1330" s="410"/>
      <c r="B1330" s="411"/>
      <c r="C1330" s="612" t="s">
        <v>8484</v>
      </c>
      <c r="D1330" s="303"/>
      <c r="E1330" s="611" t="s">
        <v>8485</v>
      </c>
      <c r="F1330" s="745"/>
    </row>
    <row r="1331" spans="1:6" s="482" customFormat="1" hidden="1" outlineLevel="1">
      <c r="A1331" s="410"/>
      <c r="B1331" s="411"/>
      <c r="C1331" s="612" t="s">
        <v>8607</v>
      </c>
      <c r="D1331" s="303"/>
      <c r="E1331" s="611" t="s">
        <v>8608</v>
      </c>
      <c r="F1331" s="739" t="s">
        <v>7502</v>
      </c>
    </row>
    <row r="1332" spans="1:6" s="482" customFormat="1" hidden="1" outlineLevel="1">
      <c r="A1332" s="410"/>
      <c r="B1332" s="411"/>
      <c r="C1332" s="612" t="s">
        <v>8621</v>
      </c>
      <c r="D1332" s="303"/>
      <c r="E1332" s="611" t="s">
        <v>8622</v>
      </c>
      <c r="F1332" s="739" t="s">
        <v>7505</v>
      </c>
    </row>
    <row r="1333" spans="1:6" s="482" customFormat="1" hidden="1" outlineLevel="1">
      <c r="A1333" s="410"/>
      <c r="B1333" s="411"/>
      <c r="C1333" s="612" t="s">
        <v>8623</v>
      </c>
      <c r="D1333" s="303"/>
      <c r="E1333" s="611" t="s">
        <v>8624</v>
      </c>
      <c r="F1333" s="739" t="s">
        <v>7505</v>
      </c>
    </row>
    <row r="1334" spans="1:6" s="482" customFormat="1" hidden="1" outlineLevel="1">
      <c r="A1334" s="410"/>
      <c r="B1334" s="411"/>
      <c r="C1334" s="612" t="s">
        <v>8706</v>
      </c>
      <c r="D1334" s="303"/>
      <c r="E1334" s="611" t="s">
        <v>8707</v>
      </c>
      <c r="F1334" s="739" t="s">
        <v>8705</v>
      </c>
    </row>
    <row r="1335" spans="1:6" s="482" customFormat="1" hidden="1" outlineLevel="1">
      <c r="A1335" s="410"/>
      <c r="B1335" s="411"/>
      <c r="C1335" s="612" t="s">
        <v>8709</v>
      </c>
      <c r="D1335" s="303"/>
      <c r="E1335" s="611" t="s">
        <v>8242</v>
      </c>
      <c r="F1335" s="739" t="s">
        <v>7504</v>
      </c>
    </row>
    <row r="1336" spans="1:6" s="482" customFormat="1" hidden="1" outlineLevel="1">
      <c r="A1336" s="410"/>
      <c r="B1336" s="411"/>
      <c r="C1336" s="612" t="s">
        <v>8710</v>
      </c>
      <c r="D1336" s="776"/>
      <c r="E1336" s="611" t="s">
        <v>8711</v>
      </c>
      <c r="F1336" s="739" t="s">
        <v>7504</v>
      </c>
    </row>
    <row r="1337" spans="1:6" s="482" customFormat="1" hidden="1" outlineLevel="1">
      <c r="A1337" s="410"/>
      <c r="B1337" s="411"/>
      <c r="C1337" s="612" t="s">
        <v>8712</v>
      </c>
      <c r="D1337" s="776"/>
      <c r="E1337" s="611" t="s">
        <v>8713</v>
      </c>
      <c r="F1337" s="739" t="s">
        <v>7502</v>
      </c>
    </row>
    <row r="1338" spans="1:6" s="482" customFormat="1" hidden="1" outlineLevel="1">
      <c r="A1338" s="410"/>
      <c r="B1338" s="411"/>
      <c r="C1338" s="612" t="s">
        <v>8736</v>
      </c>
      <c r="D1338" s="776"/>
      <c r="E1338" s="611" t="s">
        <v>8737</v>
      </c>
      <c r="F1338" s="739" t="s">
        <v>7503</v>
      </c>
    </row>
    <row r="1339" spans="1:6" s="482" customFormat="1" collapsed="1">
      <c r="A1339" s="410"/>
      <c r="B1339" s="411"/>
      <c r="C1339" s="612"/>
      <c r="D1339" s="776"/>
      <c r="E1339" s="611"/>
      <c r="F1339" s="739"/>
    </row>
    <row r="1340" spans="1:6" s="482" customFormat="1">
      <c r="A1340" s="410"/>
      <c r="B1340" s="411"/>
      <c r="C1340" s="788" t="s">
        <v>8936</v>
      </c>
      <c r="D1340" s="776"/>
      <c r="E1340" s="611"/>
      <c r="F1340" s="739"/>
    </row>
    <row r="1341" spans="1:6" s="482" customFormat="1" hidden="1" outlineLevel="1">
      <c r="A1341" s="410"/>
      <c r="B1341" s="411"/>
      <c r="C1341" s="612" t="s">
        <v>8955</v>
      </c>
      <c r="D1341" s="776"/>
      <c r="E1341" s="611" t="s">
        <v>8956</v>
      </c>
      <c r="F1341" s="739" t="s">
        <v>7502</v>
      </c>
    </row>
    <row r="1342" spans="1:6" s="482" customFormat="1" hidden="1" outlineLevel="1">
      <c r="A1342" s="410"/>
      <c r="B1342" s="411"/>
      <c r="C1342" s="612" t="s">
        <v>8965</v>
      </c>
      <c r="D1342" s="776"/>
      <c r="E1342" s="611" t="s">
        <v>8966</v>
      </c>
      <c r="F1342" s="739" t="s">
        <v>7505</v>
      </c>
    </row>
    <row r="1343" spans="1:6" s="482" customFormat="1" hidden="1" outlineLevel="1">
      <c r="A1343" s="410"/>
      <c r="B1343" s="411"/>
      <c r="C1343" s="612" t="s">
        <v>8967</v>
      </c>
      <c r="D1343" s="776"/>
      <c r="E1343" s="611" t="s">
        <v>8968</v>
      </c>
      <c r="F1343" s="739" t="s">
        <v>7505</v>
      </c>
    </row>
    <row r="1344" spans="1:6" s="482" customFormat="1" hidden="1" outlineLevel="1">
      <c r="A1344" s="410"/>
      <c r="B1344" s="411"/>
      <c r="C1344" s="612" t="s">
        <v>9081</v>
      </c>
      <c r="D1344" s="776"/>
      <c r="E1344" s="611" t="s">
        <v>9080</v>
      </c>
      <c r="F1344" s="739" t="s">
        <v>7505</v>
      </c>
    </row>
    <row r="1345" spans="1:6" s="482" customFormat="1" hidden="1" outlineLevel="1">
      <c r="A1345" s="410"/>
      <c r="B1345" s="411"/>
      <c r="C1345" s="612" t="s">
        <v>9082</v>
      </c>
      <c r="D1345" s="776"/>
      <c r="E1345" s="611" t="s">
        <v>9084</v>
      </c>
      <c r="F1345" s="739" t="s">
        <v>7503</v>
      </c>
    </row>
    <row r="1346" spans="1:6" s="482" customFormat="1" hidden="1" outlineLevel="1">
      <c r="A1346" s="410"/>
      <c r="B1346" s="411"/>
      <c r="C1346" s="612" t="s">
        <v>9083</v>
      </c>
      <c r="D1346" s="776"/>
      <c r="E1346" s="611" t="s">
        <v>10261</v>
      </c>
      <c r="F1346" s="739" t="s">
        <v>7503</v>
      </c>
    </row>
    <row r="1347" spans="1:6" s="482" customFormat="1" hidden="1" outlineLevel="1">
      <c r="A1347" s="410"/>
      <c r="B1347" s="411"/>
      <c r="C1347" s="612" t="s">
        <v>9085</v>
      </c>
      <c r="D1347" s="776"/>
      <c r="E1347" s="611" t="s">
        <v>8624</v>
      </c>
      <c r="F1347" s="739" t="s">
        <v>7505</v>
      </c>
    </row>
    <row r="1348" spans="1:6" s="482" customFormat="1" hidden="1" outlineLevel="1">
      <c r="A1348" s="410"/>
      <c r="B1348" s="411"/>
      <c r="C1348" s="612" t="s">
        <v>9111</v>
      </c>
      <c r="D1348" s="776"/>
      <c r="E1348" s="734" t="s">
        <v>9108</v>
      </c>
      <c r="F1348" s="739" t="s">
        <v>7503</v>
      </c>
    </row>
    <row r="1349" spans="1:6" s="482" customFormat="1" hidden="1" outlineLevel="1">
      <c r="A1349" s="410"/>
      <c r="B1349" s="411"/>
      <c r="C1349" s="612" t="s">
        <v>9188</v>
      </c>
      <c r="D1349" s="776"/>
      <c r="E1349" s="734" t="s">
        <v>9187</v>
      </c>
      <c r="F1349" s="739" t="s">
        <v>7504</v>
      </c>
    </row>
    <row r="1350" spans="1:6" s="482" customFormat="1" hidden="1" outlineLevel="1">
      <c r="A1350" s="410"/>
      <c r="B1350" s="411"/>
      <c r="C1350" s="612" t="s">
        <v>9189</v>
      </c>
      <c r="D1350" s="776"/>
      <c r="E1350" s="734" t="s">
        <v>9190</v>
      </c>
      <c r="F1350" s="739" t="s">
        <v>7504</v>
      </c>
    </row>
    <row r="1351" spans="1:6" s="482" customFormat="1" hidden="1" outlineLevel="1">
      <c r="A1351" s="410"/>
      <c r="B1351" s="411"/>
      <c r="C1351" s="612" t="s">
        <v>9201</v>
      </c>
      <c r="D1351" s="776"/>
      <c r="E1351" s="734" t="s">
        <v>9202</v>
      </c>
      <c r="F1351" s="739" t="s">
        <v>7502</v>
      </c>
    </row>
    <row r="1352" spans="1:6" s="482" customFormat="1" hidden="1" outlineLevel="1">
      <c r="A1352" s="410"/>
      <c r="B1352" s="411"/>
      <c r="C1352" s="612" t="s">
        <v>9254</v>
      </c>
      <c r="D1352" s="776"/>
      <c r="E1352" s="734" t="s">
        <v>9256</v>
      </c>
      <c r="F1352" s="739" t="s">
        <v>7505</v>
      </c>
    </row>
    <row r="1353" spans="1:6" s="482" customFormat="1" hidden="1" outlineLevel="1">
      <c r="A1353" s="410"/>
      <c r="B1353" s="411"/>
      <c r="C1353" s="612" t="s">
        <v>9255</v>
      </c>
      <c r="D1353" s="776"/>
      <c r="E1353" s="734" t="s">
        <v>9257</v>
      </c>
      <c r="F1353" s="739" t="s">
        <v>7505</v>
      </c>
    </row>
    <row r="1354" spans="1:6" s="482" customFormat="1" hidden="1" outlineLevel="1">
      <c r="A1354" s="410"/>
      <c r="B1354" s="411"/>
      <c r="C1354" s="612" t="s">
        <v>9311</v>
      </c>
      <c r="D1354" s="776"/>
      <c r="E1354" s="734" t="s">
        <v>9312</v>
      </c>
      <c r="F1354" s="739" t="s">
        <v>7505</v>
      </c>
    </row>
    <row r="1355" spans="1:6" s="482" customFormat="1" hidden="1" outlineLevel="1">
      <c r="A1355" s="410"/>
      <c r="B1355" s="411"/>
      <c r="C1355" s="612" t="s">
        <v>9404</v>
      </c>
      <c r="D1355" s="776"/>
      <c r="E1355" s="734" t="s">
        <v>9405</v>
      </c>
      <c r="F1355" s="739" t="s">
        <v>7502</v>
      </c>
    </row>
    <row r="1356" spans="1:6" s="482" customFormat="1" hidden="1" outlineLevel="1">
      <c r="A1356" s="410"/>
      <c r="B1356" s="411"/>
      <c r="C1356" s="612" t="s">
        <v>9447</v>
      </c>
      <c r="D1356" s="776"/>
      <c r="E1356" s="734" t="s">
        <v>9448</v>
      </c>
      <c r="F1356" s="739" t="s">
        <v>7502</v>
      </c>
    </row>
    <row r="1357" spans="1:6" s="482" customFormat="1" hidden="1" outlineLevel="1">
      <c r="A1357" s="410"/>
      <c r="B1357" s="411"/>
      <c r="C1357" s="612" t="s">
        <v>9456</v>
      </c>
      <c r="D1357" s="776"/>
      <c r="E1357" s="734" t="s">
        <v>9458</v>
      </c>
      <c r="F1357" s="739"/>
    </row>
    <row r="1358" spans="1:6" s="482" customFormat="1" hidden="1" outlineLevel="1">
      <c r="A1358" s="410"/>
      <c r="B1358" s="411"/>
      <c r="C1358" s="612" t="s">
        <v>9457</v>
      </c>
      <c r="D1358" s="776"/>
      <c r="E1358" s="734" t="s">
        <v>9459</v>
      </c>
      <c r="F1358" s="739"/>
    </row>
    <row r="1359" spans="1:6" s="482" customFormat="1" hidden="1" outlineLevel="1">
      <c r="A1359" s="410"/>
      <c r="B1359" s="411"/>
      <c r="C1359" s="612" t="s">
        <v>9460</v>
      </c>
      <c r="D1359" s="776"/>
      <c r="E1359" s="734" t="s">
        <v>9461</v>
      </c>
      <c r="F1359" s="739" t="s">
        <v>7505</v>
      </c>
    </row>
    <row r="1360" spans="1:6" s="482" customFormat="1" hidden="1" outlineLevel="1">
      <c r="A1360" s="410"/>
      <c r="B1360" s="411"/>
      <c r="C1360" s="612" t="s">
        <v>9462</v>
      </c>
      <c r="D1360" s="776"/>
      <c r="E1360" s="734" t="s">
        <v>9463</v>
      </c>
      <c r="F1360" s="739" t="s">
        <v>7503</v>
      </c>
    </row>
    <row r="1361" spans="1:6" s="482" customFormat="1" hidden="1" outlineLevel="1">
      <c r="A1361" s="410"/>
      <c r="B1361" s="411"/>
      <c r="C1361" s="612" t="s">
        <v>9619</v>
      </c>
      <c r="D1361" s="776"/>
      <c r="E1361" s="734" t="s">
        <v>9620</v>
      </c>
      <c r="F1361" s="739" t="s">
        <v>7505</v>
      </c>
    </row>
    <row r="1362" spans="1:6" s="482" customFormat="1" hidden="1" outlineLevel="1">
      <c r="A1362" s="410"/>
      <c r="B1362" s="411"/>
      <c r="C1362" s="612" t="s">
        <v>9629</v>
      </c>
      <c r="D1362" s="776"/>
      <c r="E1362" s="734" t="s">
        <v>9630</v>
      </c>
      <c r="F1362" s="739" t="s">
        <v>7502</v>
      </c>
    </row>
    <row r="1363" spans="1:6" s="482" customFormat="1" hidden="1" outlineLevel="1">
      <c r="A1363" s="410"/>
      <c r="B1363" s="411"/>
      <c r="C1363" s="612" t="s">
        <v>9643</v>
      </c>
      <c r="D1363" s="776"/>
      <c r="E1363" s="734" t="s">
        <v>9644</v>
      </c>
      <c r="F1363" s="739" t="s">
        <v>7503</v>
      </c>
    </row>
    <row r="1364" spans="1:6" s="482" customFormat="1" hidden="1" outlineLevel="1">
      <c r="A1364" s="410"/>
      <c r="B1364" s="411"/>
      <c r="C1364" s="612" t="s">
        <v>9984</v>
      </c>
      <c r="D1364" s="776"/>
      <c r="E1364" s="734" t="s">
        <v>9985</v>
      </c>
      <c r="F1364" s="739" t="s">
        <v>7502</v>
      </c>
    </row>
    <row r="1365" spans="1:6" s="482" customFormat="1" hidden="1" outlineLevel="1">
      <c r="A1365" s="410"/>
      <c r="B1365" s="411"/>
      <c r="C1365" s="612" t="s">
        <v>10019</v>
      </c>
      <c r="D1365" s="776"/>
      <c r="E1365" s="734" t="s">
        <v>10020</v>
      </c>
      <c r="F1365" s="739" t="s">
        <v>10021</v>
      </c>
    </row>
    <row r="1366" spans="1:6" s="482" customFormat="1" collapsed="1">
      <c r="A1366" s="410"/>
      <c r="B1366" s="411"/>
      <c r="C1366" s="612"/>
      <c r="D1366" s="776"/>
      <c r="E1366" s="734"/>
      <c r="F1366" s="739"/>
    </row>
    <row r="1367" spans="1:6" s="482" customFormat="1">
      <c r="A1367" s="410"/>
      <c r="B1367" s="411"/>
      <c r="C1367" s="788" t="s">
        <v>10212</v>
      </c>
      <c r="D1367" s="776"/>
      <c r="E1367" s="734"/>
      <c r="F1367" s="739"/>
    </row>
    <row r="1368" spans="1:6" s="482" customFormat="1" hidden="1" outlineLevel="1">
      <c r="A1368" s="410"/>
      <c r="B1368" s="411"/>
      <c r="C1368" s="612" t="s">
        <v>10240</v>
      </c>
      <c r="D1368" s="776"/>
      <c r="E1368" s="734" t="s">
        <v>10241</v>
      </c>
      <c r="F1368" s="739" t="s">
        <v>7502</v>
      </c>
    </row>
    <row r="1369" spans="1:6" s="482" customFormat="1" hidden="1" outlineLevel="1">
      <c r="A1369" s="410"/>
      <c r="B1369" s="411"/>
      <c r="C1369" s="612" t="s">
        <v>10243</v>
      </c>
      <c r="D1369" s="776"/>
      <c r="E1369" s="734" t="s">
        <v>10242</v>
      </c>
      <c r="F1369" s="739" t="s">
        <v>7502</v>
      </c>
    </row>
    <row r="1370" spans="1:6" s="482" customFormat="1" hidden="1" outlineLevel="1">
      <c r="A1370" s="410"/>
      <c r="B1370" s="411"/>
      <c r="C1370" s="612" t="s">
        <v>10260</v>
      </c>
      <c r="D1370" s="776"/>
      <c r="E1370" s="734" t="s">
        <v>10262</v>
      </c>
      <c r="F1370" s="739" t="s">
        <v>7504</v>
      </c>
    </row>
    <row r="1371" spans="1:6" s="482" customFormat="1" hidden="1" outlineLevel="1">
      <c r="A1371" s="410"/>
      <c r="B1371" s="411"/>
      <c r="C1371" s="612" t="s">
        <v>10445</v>
      </c>
      <c r="D1371" s="776"/>
      <c r="E1371" s="734" t="s">
        <v>10446</v>
      </c>
      <c r="F1371" s="739" t="s">
        <v>7502</v>
      </c>
    </row>
    <row r="1372" spans="1:6" s="482" customFormat="1" hidden="1" outlineLevel="1">
      <c r="A1372" s="410"/>
      <c r="B1372" s="411"/>
      <c r="C1372" s="612" t="s">
        <v>10496</v>
      </c>
      <c r="D1372" s="776"/>
      <c r="E1372" s="734" t="s">
        <v>10498</v>
      </c>
      <c r="F1372" s="739" t="s">
        <v>7503</v>
      </c>
    </row>
    <row r="1373" spans="1:6" s="482" customFormat="1" hidden="1" outlineLevel="1">
      <c r="A1373" s="410"/>
      <c r="B1373" s="411"/>
      <c r="C1373" s="612" t="s">
        <v>10497</v>
      </c>
      <c r="D1373" s="776"/>
      <c r="E1373" s="734" t="s">
        <v>10499</v>
      </c>
      <c r="F1373" s="739" t="s">
        <v>7504</v>
      </c>
    </row>
    <row r="1374" spans="1:6" s="482" customFormat="1" hidden="1" outlineLevel="1">
      <c r="A1374" s="410"/>
      <c r="B1374" s="411"/>
      <c r="C1374" s="612" t="s">
        <v>10643</v>
      </c>
      <c r="D1374" s="776"/>
      <c r="E1374" s="734" t="s">
        <v>10644</v>
      </c>
      <c r="F1374" s="739" t="s">
        <v>7502</v>
      </c>
    </row>
    <row r="1375" spans="1:6" s="482" customFormat="1" hidden="1" outlineLevel="1">
      <c r="A1375" s="410"/>
      <c r="B1375" s="411"/>
      <c r="C1375" s="612" t="s">
        <v>10646</v>
      </c>
      <c r="D1375" s="776"/>
      <c r="E1375" s="734" t="s">
        <v>10647</v>
      </c>
      <c r="F1375" s="739" t="s">
        <v>7504</v>
      </c>
    </row>
    <row r="1376" spans="1:6" s="482" customFormat="1" hidden="1" outlineLevel="1">
      <c r="A1376" s="410"/>
      <c r="B1376" s="411"/>
      <c r="C1376" s="612" t="s">
        <v>10652</v>
      </c>
      <c r="D1376" s="776"/>
      <c r="E1376" s="734" t="s">
        <v>10653</v>
      </c>
      <c r="F1376" s="739" t="s">
        <v>10021</v>
      </c>
    </row>
    <row r="1377" spans="1:6" s="482" customFormat="1" hidden="1" outlineLevel="1">
      <c r="A1377" s="410"/>
      <c r="B1377" s="411"/>
      <c r="C1377" s="612" t="s">
        <v>10654</v>
      </c>
      <c r="D1377" s="776"/>
      <c r="E1377" s="734" t="s">
        <v>10655</v>
      </c>
      <c r="F1377" s="739" t="s">
        <v>10021</v>
      </c>
    </row>
    <row r="1378" spans="1:6" s="482" customFormat="1" hidden="1" outlineLevel="1">
      <c r="A1378" s="410"/>
      <c r="B1378" s="411"/>
      <c r="C1378" s="612" t="s">
        <v>10656</v>
      </c>
      <c r="D1378" s="776"/>
      <c r="E1378" s="734" t="s">
        <v>10736</v>
      </c>
      <c r="F1378" s="739" t="s">
        <v>7505</v>
      </c>
    </row>
    <row r="1379" spans="1:6" s="482" customFormat="1" hidden="1" outlineLevel="1">
      <c r="A1379" s="410"/>
      <c r="B1379" s="411"/>
      <c r="C1379" s="612" t="s">
        <v>10734</v>
      </c>
      <c r="D1379" s="776"/>
      <c r="E1379" s="734" t="s">
        <v>10735</v>
      </c>
      <c r="F1379" s="739" t="s">
        <v>8705</v>
      </c>
    </row>
    <row r="1380" spans="1:6" s="482" customFormat="1" hidden="1" outlineLevel="1">
      <c r="A1380" s="410"/>
      <c r="B1380" s="411"/>
      <c r="C1380" s="612" t="s">
        <v>10843</v>
      </c>
      <c r="D1380" s="776"/>
      <c r="E1380" s="734" t="s">
        <v>10844</v>
      </c>
      <c r="F1380" s="739" t="s">
        <v>7502</v>
      </c>
    </row>
    <row r="1381" spans="1:6" s="482" customFormat="1" hidden="1" outlineLevel="1">
      <c r="A1381" s="410"/>
      <c r="B1381" s="411"/>
      <c r="C1381" s="612" t="s">
        <v>10854</v>
      </c>
      <c r="D1381" s="776"/>
      <c r="E1381" s="734" t="s">
        <v>10885</v>
      </c>
      <c r="F1381" s="739" t="s">
        <v>7505</v>
      </c>
    </row>
    <row r="1382" spans="1:6" s="482" customFormat="1" hidden="1" outlineLevel="1">
      <c r="A1382" s="410"/>
      <c r="B1382" s="411"/>
      <c r="C1382" s="612" t="s">
        <v>10866</v>
      </c>
      <c r="D1382" s="776"/>
      <c r="E1382" s="734" t="s">
        <v>10867</v>
      </c>
      <c r="F1382" s="739" t="s">
        <v>7502</v>
      </c>
    </row>
    <row r="1383" spans="1:6" s="482" customFormat="1" hidden="1" outlineLevel="1">
      <c r="A1383" s="410"/>
      <c r="B1383" s="411"/>
      <c r="C1383" s="612" t="s">
        <v>10878</v>
      </c>
      <c r="D1383" s="776"/>
      <c r="E1383" s="734" t="s">
        <v>10879</v>
      </c>
      <c r="F1383" s="739" t="s">
        <v>10880</v>
      </c>
    </row>
    <row r="1384" spans="1:6" s="482" customFormat="1" hidden="1" outlineLevel="1">
      <c r="A1384" s="410"/>
      <c r="B1384" s="411"/>
      <c r="C1384" s="612" t="s">
        <v>10884</v>
      </c>
      <c r="D1384" s="776"/>
      <c r="E1384" s="734" t="s">
        <v>10883</v>
      </c>
      <c r="F1384" s="739" t="s">
        <v>7505</v>
      </c>
    </row>
    <row r="1385" spans="1:6" s="482" customFormat="1" hidden="1" outlineLevel="1">
      <c r="A1385" s="410"/>
      <c r="B1385" s="411"/>
      <c r="C1385" s="612" t="s">
        <v>10887</v>
      </c>
      <c r="D1385" s="776"/>
      <c r="E1385" s="734" t="s">
        <v>10886</v>
      </c>
      <c r="F1385" s="739" t="s">
        <v>7505</v>
      </c>
    </row>
    <row r="1386" spans="1:6" s="482" customFormat="1" hidden="1" outlineLevel="1">
      <c r="A1386" s="410"/>
      <c r="B1386" s="411"/>
      <c r="C1386" s="612" t="s">
        <v>10888</v>
      </c>
      <c r="D1386" s="776"/>
      <c r="E1386" s="734" t="s">
        <v>10889</v>
      </c>
      <c r="F1386" s="739" t="s">
        <v>7503</v>
      </c>
    </row>
    <row r="1387" spans="1:6" s="482" customFormat="1" collapsed="1">
      <c r="A1387" s="410"/>
      <c r="B1387" s="411"/>
      <c r="C1387" s="612"/>
      <c r="D1387" s="776"/>
      <c r="E1387" s="734"/>
      <c r="F1387" s="739"/>
    </row>
    <row r="1388" spans="1:6" s="482" customFormat="1">
      <c r="A1388" s="410"/>
      <c r="B1388" s="411"/>
      <c r="C1388" s="788" t="s">
        <v>11136</v>
      </c>
      <c r="D1388" s="776"/>
      <c r="E1388" s="734"/>
      <c r="F1388" s="739"/>
    </row>
    <row r="1389" spans="1:6" s="482" customFormat="1" hidden="1" outlineLevel="1">
      <c r="A1389" s="410"/>
      <c r="B1389" s="411"/>
      <c r="C1389" s="612" t="s">
        <v>11158</v>
      </c>
      <c r="D1389" s="776"/>
      <c r="E1389" s="738" t="s">
        <v>11159</v>
      </c>
      <c r="F1389" s="739" t="s">
        <v>7502</v>
      </c>
    </row>
    <row r="1390" spans="1:6" s="482" customFormat="1" hidden="1" outlineLevel="1">
      <c r="A1390" s="410"/>
      <c r="B1390" s="411"/>
      <c r="C1390" s="612" t="s">
        <v>11169</v>
      </c>
      <c r="D1390" s="776"/>
      <c r="E1390" s="738" t="s">
        <v>11170</v>
      </c>
      <c r="F1390" s="739" t="s">
        <v>7503</v>
      </c>
    </row>
    <row r="1391" spans="1:6" s="482" customFormat="1" hidden="1" outlineLevel="1">
      <c r="A1391" s="410"/>
      <c r="B1391" s="411"/>
      <c r="C1391" s="612" t="s">
        <v>11175</v>
      </c>
      <c r="D1391" s="776"/>
      <c r="E1391" s="738" t="s">
        <v>11194</v>
      </c>
      <c r="F1391" s="739" t="s">
        <v>7505</v>
      </c>
    </row>
    <row r="1392" spans="1:6" s="482" customFormat="1" hidden="1" outlineLevel="1">
      <c r="A1392" s="410"/>
      <c r="B1392" s="411"/>
      <c r="C1392" s="612" t="s">
        <v>11176</v>
      </c>
      <c r="D1392" s="776"/>
      <c r="E1392" s="738" t="s">
        <v>11174</v>
      </c>
      <c r="F1392" s="739" t="s">
        <v>7503</v>
      </c>
    </row>
    <row r="1393" spans="1:6" s="482" customFormat="1" hidden="1" outlineLevel="1">
      <c r="A1393" s="410"/>
      <c r="B1393" s="411"/>
      <c r="C1393" s="612" t="s">
        <v>11195</v>
      </c>
      <c r="D1393" s="776"/>
      <c r="E1393" s="738" t="s">
        <v>11196</v>
      </c>
      <c r="F1393" s="739" t="s">
        <v>7504</v>
      </c>
    </row>
    <row r="1394" spans="1:6" s="482" customFormat="1" hidden="1" outlineLevel="1">
      <c r="A1394" s="410"/>
      <c r="B1394" s="299"/>
      <c r="C1394" s="612" t="s">
        <v>11413</v>
      </c>
      <c r="D1394" s="776"/>
      <c r="E1394" s="738" t="s">
        <v>11415</v>
      </c>
      <c r="F1394" s="739" t="s">
        <v>7502</v>
      </c>
    </row>
    <row r="1395" spans="1:6" s="482" customFormat="1" hidden="1" outlineLevel="1">
      <c r="A1395" s="410"/>
      <c r="B1395" s="299"/>
      <c r="C1395" s="612" t="s">
        <v>11414</v>
      </c>
      <c r="D1395" s="776"/>
      <c r="E1395" s="738" t="s">
        <v>11416</v>
      </c>
      <c r="F1395" s="739" t="s">
        <v>7502</v>
      </c>
    </row>
    <row r="1396" spans="1:6" s="482" customFormat="1" hidden="1" outlineLevel="1">
      <c r="A1396" s="410"/>
      <c r="B1396" s="299"/>
      <c r="C1396" s="612" t="s">
        <v>11437</v>
      </c>
      <c r="D1396" s="776"/>
      <c r="E1396" s="746" t="s">
        <v>12041</v>
      </c>
      <c r="F1396" s="739" t="s">
        <v>7505</v>
      </c>
    </row>
    <row r="1397" spans="1:6" s="482" customFormat="1" hidden="1" outlineLevel="1">
      <c r="A1397" s="410"/>
      <c r="B1397" s="299"/>
      <c r="C1397" s="612" t="s">
        <v>11539</v>
      </c>
      <c r="D1397" s="776"/>
      <c r="E1397" s="738" t="s">
        <v>11542</v>
      </c>
      <c r="F1397" s="739" t="s">
        <v>7505</v>
      </c>
    </row>
    <row r="1398" spans="1:6" s="482" customFormat="1" hidden="1" outlineLevel="1">
      <c r="A1398" s="410"/>
      <c r="B1398" s="299"/>
      <c r="C1398" s="612" t="s">
        <v>11540</v>
      </c>
      <c r="D1398" s="776"/>
      <c r="E1398" s="738" t="s">
        <v>11543</v>
      </c>
      <c r="F1398" s="739" t="s">
        <v>7505</v>
      </c>
    </row>
    <row r="1399" spans="1:6" s="482" customFormat="1" hidden="1" outlineLevel="1">
      <c r="A1399" s="410"/>
      <c r="B1399" s="299"/>
      <c r="C1399" s="612" t="s">
        <v>11541</v>
      </c>
      <c r="D1399" s="776"/>
      <c r="E1399" s="738" t="s">
        <v>11555</v>
      </c>
      <c r="F1399" s="739" t="s">
        <v>7505</v>
      </c>
    </row>
    <row r="1400" spans="1:6" s="482" customFormat="1" hidden="1" outlineLevel="1">
      <c r="A1400" s="410"/>
      <c r="B1400" s="299"/>
      <c r="C1400" s="612" t="s">
        <v>11557</v>
      </c>
      <c r="D1400" s="776"/>
      <c r="E1400" s="738" t="s">
        <v>11556</v>
      </c>
      <c r="F1400" s="739" t="s">
        <v>7505</v>
      </c>
    </row>
    <row r="1401" spans="1:6" s="482" customFormat="1" hidden="1" outlineLevel="1">
      <c r="A1401" s="410"/>
      <c r="B1401" s="299"/>
      <c r="C1401" s="612" t="s">
        <v>11587</v>
      </c>
      <c r="D1401" s="776"/>
      <c r="E1401" s="738" t="s">
        <v>11588</v>
      </c>
      <c r="F1401" s="739" t="s">
        <v>7505</v>
      </c>
    </row>
    <row r="1402" spans="1:6" s="482" customFormat="1" hidden="1" outlineLevel="1">
      <c r="A1402" s="410"/>
      <c r="B1402" s="299"/>
      <c r="C1402" s="612" t="s">
        <v>11646</v>
      </c>
      <c r="D1402" s="776"/>
      <c r="E1402" s="738" t="s">
        <v>10712</v>
      </c>
      <c r="F1402" s="739" t="s">
        <v>7502</v>
      </c>
    </row>
    <row r="1403" spans="1:6" s="482" customFormat="1" hidden="1" outlineLevel="1">
      <c r="A1403" s="410"/>
      <c r="B1403" s="299"/>
      <c r="C1403" s="612" t="s">
        <v>11805</v>
      </c>
      <c r="D1403" s="776"/>
      <c r="E1403" s="738" t="s">
        <v>11806</v>
      </c>
      <c r="F1403" s="739" t="s">
        <v>7502</v>
      </c>
    </row>
    <row r="1404" spans="1:6" s="482" customFormat="1" hidden="1" outlineLevel="1">
      <c r="A1404" s="410"/>
      <c r="B1404" s="299"/>
      <c r="C1404" s="612" t="s">
        <v>11835</v>
      </c>
      <c r="D1404" s="776"/>
      <c r="E1404" s="738" t="s">
        <v>11834</v>
      </c>
      <c r="F1404" s="739" t="s">
        <v>7505</v>
      </c>
    </row>
    <row r="1405" spans="1:6" s="482" customFormat="1" hidden="1" outlineLevel="1">
      <c r="A1405" s="410"/>
      <c r="B1405" s="299"/>
      <c r="C1405" s="612" t="s">
        <v>11836</v>
      </c>
      <c r="D1405" s="776"/>
      <c r="E1405" s="738" t="s">
        <v>11837</v>
      </c>
      <c r="F1405" s="739" t="s">
        <v>7505</v>
      </c>
    </row>
    <row r="1406" spans="1:6" s="482" customFormat="1" hidden="1" outlineLevel="1">
      <c r="A1406" s="410"/>
      <c r="B1406" s="299"/>
      <c r="C1406" s="612" t="s">
        <v>13530</v>
      </c>
      <c r="D1406" s="776"/>
      <c r="E1406" s="738" t="s">
        <v>11868</v>
      </c>
      <c r="F1406" s="739" t="s">
        <v>11867</v>
      </c>
    </row>
    <row r="1407" spans="1:6" s="482" customFormat="1" hidden="1" outlineLevel="1">
      <c r="A1407" s="410"/>
      <c r="B1407" s="299"/>
      <c r="C1407" s="612" t="s">
        <v>11879</v>
      </c>
      <c r="D1407" s="776"/>
      <c r="E1407" s="738" t="s">
        <v>11880</v>
      </c>
      <c r="F1407" s="739" t="s">
        <v>8705</v>
      </c>
    </row>
    <row r="1408" spans="1:6" s="482" customFormat="1" hidden="1" outlineLevel="1">
      <c r="A1408" s="410"/>
      <c r="B1408" s="299"/>
      <c r="C1408" s="612" t="s">
        <v>11890</v>
      </c>
      <c r="D1408" s="776"/>
      <c r="E1408" s="738" t="s">
        <v>11891</v>
      </c>
      <c r="F1408" s="739" t="s">
        <v>7503</v>
      </c>
    </row>
    <row r="1409" spans="1:6" s="482" customFormat="1" hidden="1" outlineLevel="1">
      <c r="A1409" s="410"/>
      <c r="B1409" s="299"/>
      <c r="C1409" s="612">
        <v>1252251720</v>
      </c>
      <c r="D1409" s="776"/>
      <c r="E1409" s="734" t="s">
        <v>11892</v>
      </c>
      <c r="F1409" s="739" t="s">
        <v>7503</v>
      </c>
    </row>
    <row r="1410" spans="1:6" s="482" customFormat="1" hidden="1" outlineLevel="1">
      <c r="A1410" s="410"/>
      <c r="B1410" s="299"/>
      <c r="C1410" s="612" t="s">
        <v>11913</v>
      </c>
      <c r="D1410" s="776"/>
      <c r="E1410" s="734" t="s">
        <v>11912</v>
      </c>
      <c r="F1410" s="739" t="s">
        <v>7503</v>
      </c>
    </row>
    <row r="1411" spans="1:6" s="482" customFormat="1" hidden="1" outlineLevel="1">
      <c r="A1411" s="410"/>
      <c r="B1411" s="299"/>
      <c r="C1411" s="612" t="s">
        <v>11927</v>
      </c>
      <c r="D1411" s="776"/>
      <c r="E1411" s="734" t="s">
        <v>11928</v>
      </c>
      <c r="F1411" s="739" t="s">
        <v>7503</v>
      </c>
    </row>
    <row r="1412" spans="1:6" s="482" customFormat="1" collapsed="1">
      <c r="A1412" s="410"/>
      <c r="B1412" s="299"/>
      <c r="C1412" s="612"/>
      <c r="D1412" s="776"/>
      <c r="E1412" s="734"/>
      <c r="F1412" s="739"/>
    </row>
    <row r="1413" spans="1:6" s="482" customFormat="1">
      <c r="A1413" s="410"/>
      <c r="B1413" s="299"/>
      <c r="C1413" s="788" t="s">
        <v>12007</v>
      </c>
      <c r="D1413" s="776"/>
      <c r="E1413" s="734"/>
      <c r="F1413" s="739"/>
    </row>
    <row r="1414" spans="1:6" s="482" customFormat="1">
      <c r="A1414" s="410"/>
      <c r="B1414" s="299"/>
      <c r="C1414" s="612" t="s">
        <v>12279</v>
      </c>
      <c r="D1414" s="776"/>
      <c r="E1414" s="734" t="s">
        <v>12278</v>
      </c>
      <c r="F1414" s="739" t="s">
        <v>7505</v>
      </c>
    </row>
    <row r="1415" spans="1:6" s="482" customFormat="1">
      <c r="A1415" s="410"/>
      <c r="B1415" s="299"/>
      <c r="C1415" s="612" t="s">
        <v>12283</v>
      </c>
      <c r="D1415" s="776"/>
      <c r="E1415" s="734" t="s">
        <v>12287</v>
      </c>
      <c r="F1415" s="739" t="s">
        <v>12282</v>
      </c>
    </row>
    <row r="1416" spans="1:6" s="482" customFormat="1">
      <c r="A1416" s="410"/>
      <c r="B1416" s="299"/>
      <c r="C1416" s="612" t="s">
        <v>12284</v>
      </c>
      <c r="D1416" s="776"/>
      <c r="E1416" s="734" t="s">
        <v>12286</v>
      </c>
      <c r="F1416" s="739" t="s">
        <v>12282</v>
      </c>
    </row>
    <row r="1417" spans="1:6" s="482" customFormat="1">
      <c r="A1417" s="410"/>
      <c r="B1417" s="299"/>
      <c r="C1417" s="612" t="s">
        <v>12285</v>
      </c>
      <c r="D1417" s="776"/>
      <c r="E1417" s="734" t="s">
        <v>12288</v>
      </c>
      <c r="F1417" s="739" t="s">
        <v>12282</v>
      </c>
    </row>
    <row r="1418" spans="1:6" s="482" customFormat="1">
      <c r="A1418" s="410"/>
      <c r="B1418" s="299"/>
      <c r="C1418" s="612" t="s">
        <v>12339</v>
      </c>
      <c r="D1418" s="776"/>
      <c r="E1418" s="734" t="s">
        <v>12341</v>
      </c>
      <c r="F1418" s="739" t="s">
        <v>7504</v>
      </c>
    </row>
    <row r="1419" spans="1:6" s="482" customFormat="1">
      <c r="A1419" s="410"/>
      <c r="B1419" s="299"/>
      <c r="C1419" s="612" t="s">
        <v>12340</v>
      </c>
      <c r="D1419" s="776"/>
      <c r="E1419" s="734" t="s">
        <v>12342</v>
      </c>
      <c r="F1419" s="739" t="s">
        <v>7504</v>
      </c>
    </row>
    <row r="1420" spans="1:6" s="482" customFormat="1">
      <c r="A1420" s="410"/>
      <c r="B1420" s="299"/>
      <c r="C1420" s="613" t="s">
        <v>12370</v>
      </c>
      <c r="D1420" s="776"/>
      <c r="E1420" s="747" t="s">
        <v>12369</v>
      </c>
      <c r="F1420" s="739" t="s">
        <v>12282</v>
      </c>
    </row>
    <row r="1421" spans="1:6" s="482" customFormat="1">
      <c r="A1421" s="410"/>
      <c r="B1421" s="299"/>
      <c r="C1421" s="613" t="s">
        <v>12517</v>
      </c>
      <c r="D1421" s="776"/>
      <c r="E1421" s="747" t="s">
        <v>12518</v>
      </c>
      <c r="F1421" s="739" t="s">
        <v>7504</v>
      </c>
    </row>
    <row r="1422" spans="1:6" s="482" customFormat="1">
      <c r="A1422" s="410"/>
      <c r="B1422" s="299"/>
      <c r="C1422" s="613" t="s">
        <v>12686</v>
      </c>
      <c r="D1422" s="776"/>
      <c r="E1422" s="747" t="s">
        <v>12687</v>
      </c>
      <c r="F1422" s="739" t="s">
        <v>7502</v>
      </c>
    </row>
    <row r="1423" spans="1:6" s="482" customFormat="1">
      <c r="A1423" s="410"/>
      <c r="B1423" s="299"/>
      <c r="C1423" s="302" t="s">
        <v>12761</v>
      </c>
      <c r="D1423" s="473"/>
      <c r="E1423" s="747" t="s">
        <v>12762</v>
      </c>
      <c r="F1423" s="739" t="s">
        <v>7505</v>
      </c>
    </row>
    <row r="1424" spans="1:6" s="482" customFormat="1">
      <c r="A1424" s="410"/>
      <c r="B1424" s="299"/>
      <c r="C1424" s="302" t="s">
        <v>12781</v>
      </c>
      <c r="D1424" s="473"/>
      <c r="E1424" s="747" t="s">
        <v>12782</v>
      </c>
      <c r="F1424" s="739" t="s">
        <v>7503</v>
      </c>
    </row>
    <row r="1425" spans="1:6" s="482" customFormat="1">
      <c r="A1425" s="410"/>
      <c r="B1425" s="299"/>
      <c r="C1425" s="302"/>
      <c r="D1425" s="473"/>
      <c r="E1425" s="747"/>
      <c r="F1425" s="739"/>
    </row>
    <row r="1426" spans="1:6" s="482" customFormat="1">
      <c r="A1426" s="410"/>
      <c r="B1426" s="299"/>
      <c r="C1426" s="612" t="s">
        <v>13531</v>
      </c>
      <c r="D1426" s="776"/>
      <c r="E1426" s="734" t="s">
        <v>13533</v>
      </c>
      <c r="F1426" s="739" t="s">
        <v>10021</v>
      </c>
    </row>
    <row r="1427" spans="1:6" s="482" customFormat="1">
      <c r="A1427" s="410"/>
      <c r="B1427" s="299"/>
      <c r="C1427" s="612" t="s">
        <v>13532</v>
      </c>
      <c r="D1427" s="776"/>
      <c r="E1427" s="734" t="s">
        <v>13534</v>
      </c>
      <c r="F1427" s="739" t="s">
        <v>10021</v>
      </c>
    </row>
    <row r="1428" spans="1:6" s="482" customFormat="1">
      <c r="A1428" s="410"/>
      <c r="B1428" s="299"/>
      <c r="C1428" s="612" t="s">
        <v>14882</v>
      </c>
      <c r="D1428" s="776"/>
      <c r="E1428" s="734" t="s">
        <v>14883</v>
      </c>
      <c r="F1428" s="739" t="s">
        <v>10021</v>
      </c>
    </row>
    <row r="1429" spans="1:6" s="482" customFormat="1">
      <c r="A1429" s="410"/>
      <c r="B1429" s="299"/>
      <c r="C1429" s="612" t="s">
        <v>15264</v>
      </c>
      <c r="D1429" s="776"/>
      <c r="E1429" s="734" t="s">
        <v>15265</v>
      </c>
      <c r="F1429" s="739" t="s">
        <v>10021</v>
      </c>
    </row>
    <row r="1430" spans="1:6" s="482" customFormat="1">
      <c r="A1430" s="410"/>
      <c r="B1430" s="299"/>
      <c r="C1430" s="612" t="s">
        <v>15768</v>
      </c>
      <c r="D1430" s="776"/>
      <c r="E1430" s="734" t="s">
        <v>15767</v>
      </c>
      <c r="F1430" s="739" t="s">
        <v>12282</v>
      </c>
    </row>
    <row r="1431" spans="1:6" s="482" customFormat="1">
      <c r="A1431" s="410"/>
      <c r="B1431" s="299"/>
      <c r="C1431" s="612" t="s">
        <v>15804</v>
      </c>
      <c r="D1431" s="776"/>
      <c r="E1431" s="734" t="s">
        <v>15806</v>
      </c>
      <c r="F1431" s="739" t="s">
        <v>15805</v>
      </c>
    </row>
    <row r="1432" spans="1:6" s="482" customFormat="1">
      <c r="A1432" s="410"/>
      <c r="B1432" s="299"/>
      <c r="C1432" s="612" t="s">
        <v>16187</v>
      </c>
      <c r="D1432" s="776"/>
      <c r="E1432" s="734" t="s">
        <v>16188</v>
      </c>
      <c r="F1432" s="739" t="s">
        <v>13385</v>
      </c>
    </row>
    <row r="1433" spans="1:6" s="482" customFormat="1">
      <c r="A1433" s="410"/>
      <c r="B1433" s="411"/>
      <c r="C1433" s="299"/>
      <c r="D1433" s="473"/>
      <c r="E1433" s="734"/>
      <c r="F1433" s="739"/>
    </row>
    <row r="1434" spans="1:6" s="482" customFormat="1">
      <c r="A1434" s="410"/>
      <c r="B1434" s="411"/>
      <c r="C1434" s="766" t="s">
        <v>6873</v>
      </c>
      <c r="D1434" s="473"/>
      <c r="E1434" s="734"/>
      <c r="F1434" s="739"/>
    </row>
    <row r="1435" spans="1:6" hidden="1" outlineLevel="1">
      <c r="A1435" s="302"/>
      <c r="B1435" s="299"/>
      <c r="C1435" s="299" t="s">
        <v>5964</v>
      </c>
      <c r="E1435" s="303" t="s">
        <v>3354</v>
      </c>
      <c r="F1435" s="322"/>
    </row>
    <row r="1436" spans="1:6" hidden="1" outlineLevel="1">
      <c r="A1436" s="302"/>
      <c r="B1436" s="299"/>
      <c r="C1436" s="299" t="s">
        <v>5963</v>
      </c>
      <c r="E1436" s="612" t="s">
        <v>3355</v>
      </c>
      <c r="F1436" s="322"/>
    </row>
    <row r="1437" spans="1:6" hidden="1" outlineLevel="1">
      <c r="A1437" s="302"/>
      <c r="B1437" s="299"/>
      <c r="C1437" s="299" t="s">
        <v>5965</v>
      </c>
      <c r="E1437" s="612" t="s">
        <v>5962</v>
      </c>
      <c r="F1437" s="322"/>
    </row>
    <row r="1438" spans="1:6" hidden="1" outlineLevel="1">
      <c r="A1438" s="302"/>
      <c r="B1438" s="299"/>
      <c r="C1438" s="299" t="s">
        <v>4062</v>
      </c>
      <c r="E1438" s="303" t="s">
        <v>555</v>
      </c>
      <c r="F1438" s="322"/>
    </row>
    <row r="1439" spans="1:6" hidden="1" outlineLevel="1">
      <c r="A1439" s="302"/>
      <c r="B1439" s="299"/>
      <c r="C1439" s="299" t="s">
        <v>4810</v>
      </c>
      <c r="E1439" s="303" t="s">
        <v>4811</v>
      </c>
      <c r="F1439" s="322"/>
    </row>
    <row r="1440" spans="1:6" hidden="1" outlineLevel="1">
      <c r="A1440" s="302"/>
      <c r="B1440" s="299"/>
      <c r="C1440" s="299" t="s">
        <v>3489</v>
      </c>
      <c r="E1440" s="612" t="s">
        <v>5342</v>
      </c>
      <c r="F1440" s="322"/>
    </row>
    <row r="1441" spans="1:6" hidden="1" outlineLevel="1">
      <c r="A1441" s="302"/>
      <c r="B1441" s="299"/>
      <c r="C1441" s="299" t="s">
        <v>4905</v>
      </c>
      <c r="E1441" s="612" t="s">
        <v>4904</v>
      </c>
      <c r="F1441" s="322"/>
    </row>
    <row r="1442" spans="1:6" hidden="1" outlineLevel="1">
      <c r="A1442" s="302"/>
      <c r="B1442" s="299"/>
      <c r="C1442" s="299" t="s">
        <v>548</v>
      </c>
      <c r="E1442" s="612" t="s">
        <v>4329</v>
      </c>
      <c r="F1442" s="322"/>
    </row>
    <row r="1443" spans="1:6" hidden="1" outlineLevel="1">
      <c r="A1443" s="302"/>
      <c r="B1443" s="299"/>
      <c r="C1443" s="299" t="s">
        <v>773</v>
      </c>
      <c r="E1443" s="612" t="s">
        <v>775</v>
      </c>
      <c r="F1443" s="322"/>
    </row>
    <row r="1444" spans="1:6" hidden="1" outlineLevel="1">
      <c r="A1444" s="302"/>
      <c r="B1444" s="299"/>
      <c r="C1444" s="299" t="s">
        <v>774</v>
      </c>
      <c r="E1444" s="612" t="s">
        <v>7203</v>
      </c>
      <c r="F1444" s="322"/>
    </row>
    <row r="1445" spans="1:6" hidden="1" outlineLevel="1">
      <c r="A1445" s="302"/>
      <c r="B1445" s="299"/>
      <c r="C1445" s="299" t="s">
        <v>5549</v>
      </c>
      <c r="E1445" s="612" t="s">
        <v>5550</v>
      </c>
      <c r="F1445" s="322"/>
    </row>
    <row r="1446" spans="1:6" hidden="1" outlineLevel="1">
      <c r="A1446" s="302"/>
      <c r="B1446" s="299"/>
      <c r="C1446" s="299" t="s">
        <v>639</v>
      </c>
      <c r="E1446" s="612" t="s">
        <v>1262</v>
      </c>
      <c r="F1446" s="322"/>
    </row>
    <row r="1447" spans="1:6" hidden="1" outlineLevel="1">
      <c r="A1447" s="302"/>
      <c r="B1447" s="299"/>
      <c r="C1447" s="299" t="s">
        <v>4502</v>
      </c>
      <c r="E1447" s="612" t="s">
        <v>1263</v>
      </c>
      <c r="F1447" s="322"/>
    </row>
    <row r="1448" spans="1:6" hidden="1" outlineLevel="1">
      <c r="A1448" s="302"/>
      <c r="B1448" s="299"/>
      <c r="C1448" s="299" t="s">
        <v>5724</v>
      </c>
      <c r="E1448" s="612" t="s">
        <v>3981</v>
      </c>
      <c r="F1448" s="322"/>
    </row>
    <row r="1449" spans="1:6" hidden="1" outlineLevel="1">
      <c r="A1449" s="302"/>
      <c r="B1449" s="299"/>
      <c r="C1449" s="299" t="s">
        <v>5425</v>
      </c>
      <c r="E1449" s="612" t="s">
        <v>3307</v>
      </c>
      <c r="F1449" s="322"/>
    </row>
    <row r="1450" spans="1:6" hidden="1" outlineLevel="1">
      <c r="A1450" s="302"/>
      <c r="B1450" s="299"/>
      <c r="C1450" s="299" t="s">
        <v>3308</v>
      </c>
      <c r="E1450" s="612" t="s">
        <v>5297</v>
      </c>
      <c r="F1450" s="322"/>
    </row>
    <row r="1451" spans="1:6" hidden="1" outlineLevel="1">
      <c r="A1451" s="302"/>
      <c r="B1451" s="299"/>
      <c r="C1451" s="299" t="s">
        <v>5298</v>
      </c>
      <c r="E1451" s="612" t="s">
        <v>5299</v>
      </c>
      <c r="F1451" s="322"/>
    </row>
    <row r="1452" spans="1:6" hidden="1" outlineLevel="1">
      <c r="A1452" s="302"/>
      <c r="B1452" s="299"/>
      <c r="C1452" s="299" t="s">
        <v>5300</v>
      </c>
      <c r="E1452" s="612" t="s">
        <v>6335</v>
      </c>
      <c r="F1452" s="322"/>
    </row>
    <row r="1453" spans="1:6" hidden="1" outlineLevel="1">
      <c r="A1453" s="302"/>
      <c r="B1453" s="299"/>
      <c r="C1453" s="299" t="s">
        <v>5474</v>
      </c>
      <c r="E1453" s="612" t="s">
        <v>645</v>
      </c>
      <c r="F1453" s="322"/>
    </row>
    <row r="1454" spans="1:6" hidden="1" outlineLevel="1">
      <c r="A1454" s="302"/>
      <c r="B1454" s="299"/>
      <c r="C1454" s="299" t="s">
        <v>2408</v>
      </c>
      <c r="E1454" s="612" t="s">
        <v>1464</v>
      </c>
      <c r="F1454" s="322"/>
    </row>
    <row r="1455" spans="1:6" hidden="1" outlineLevel="1">
      <c r="A1455" s="302"/>
      <c r="B1455" s="299"/>
      <c r="C1455" s="299" t="s">
        <v>4386</v>
      </c>
      <c r="E1455" s="612" t="s">
        <v>4385</v>
      </c>
      <c r="F1455" s="322"/>
    </row>
    <row r="1456" spans="1:6" hidden="1" outlineLevel="1">
      <c r="A1456" s="302"/>
      <c r="B1456" s="299"/>
      <c r="C1456" s="299" t="s">
        <v>4789</v>
      </c>
      <c r="E1456" s="612" t="s">
        <v>4790</v>
      </c>
      <c r="F1456" s="322"/>
    </row>
    <row r="1457" spans="1:6" hidden="1" outlineLevel="1">
      <c r="A1457" s="302"/>
      <c r="B1457" s="299"/>
      <c r="C1457" s="299" t="s">
        <v>1359</v>
      </c>
      <c r="E1457" s="612" t="s">
        <v>4162</v>
      </c>
      <c r="F1457" s="322"/>
    </row>
    <row r="1458" spans="1:6" hidden="1" outlineLevel="1">
      <c r="A1458" s="302"/>
      <c r="B1458" s="299"/>
      <c r="C1458" s="299" t="s">
        <v>3323</v>
      </c>
      <c r="E1458" s="612" t="s">
        <v>5085</v>
      </c>
      <c r="F1458" s="322"/>
    </row>
    <row r="1459" spans="1:6" hidden="1" outlineLevel="1">
      <c r="A1459" s="302"/>
      <c r="B1459" s="299"/>
      <c r="C1459" s="299" t="s">
        <v>3324</v>
      </c>
      <c r="E1459" s="612" t="s">
        <v>3325</v>
      </c>
      <c r="F1459" s="322"/>
    </row>
    <row r="1460" spans="1:6" hidden="1" outlineLevel="1">
      <c r="A1460" s="302"/>
      <c r="B1460" s="299"/>
      <c r="C1460" s="299" t="s">
        <v>6199</v>
      </c>
      <c r="E1460" s="612" t="s">
        <v>4787</v>
      </c>
      <c r="F1460" s="322"/>
    </row>
    <row r="1461" spans="1:6" hidden="1" outlineLevel="1">
      <c r="A1461" s="302"/>
      <c r="B1461" s="299"/>
      <c r="C1461" s="299" t="s">
        <v>7048</v>
      </c>
      <c r="E1461" s="612" t="s">
        <v>212</v>
      </c>
      <c r="F1461" s="322"/>
    </row>
    <row r="1462" spans="1:6" hidden="1" outlineLevel="1">
      <c r="A1462" s="302"/>
      <c r="B1462" s="299"/>
      <c r="C1462" s="299" t="s">
        <v>3023</v>
      </c>
      <c r="E1462" s="612" t="s">
        <v>5170</v>
      </c>
      <c r="F1462" s="322"/>
    </row>
    <row r="1463" spans="1:6" hidden="1" outlineLevel="1">
      <c r="A1463" s="302"/>
      <c r="B1463" s="299"/>
      <c r="C1463" s="299" t="s">
        <v>7047</v>
      </c>
      <c r="E1463" s="612" t="s">
        <v>1418</v>
      </c>
      <c r="F1463" s="322"/>
    </row>
    <row r="1464" spans="1:6" hidden="1" outlineLevel="1">
      <c r="A1464" s="302"/>
      <c r="B1464" s="299"/>
      <c r="C1464" s="299" t="s">
        <v>4313</v>
      </c>
      <c r="E1464" s="612" t="s">
        <v>4314</v>
      </c>
      <c r="F1464" s="322"/>
    </row>
    <row r="1465" spans="1:6" hidden="1" outlineLevel="1">
      <c r="A1465" s="302"/>
      <c r="B1465" s="299"/>
      <c r="C1465" s="299" t="s">
        <v>3390</v>
      </c>
      <c r="E1465" s="612" t="s">
        <v>1195</v>
      </c>
      <c r="F1465" s="322"/>
    </row>
    <row r="1466" spans="1:6" hidden="1" outlineLevel="1">
      <c r="A1466" s="302"/>
      <c r="B1466" s="299"/>
      <c r="C1466" s="299" t="s">
        <v>2003</v>
      </c>
      <c r="E1466" s="767" t="s">
        <v>6202</v>
      </c>
      <c r="F1466" s="322"/>
    </row>
    <row r="1467" spans="1:6" hidden="1" outlineLevel="1">
      <c r="A1467" s="302"/>
      <c r="B1467" s="299"/>
      <c r="C1467" s="299" t="s">
        <v>6203</v>
      </c>
      <c r="E1467" s="612" t="s">
        <v>2911</v>
      </c>
      <c r="F1467" s="322"/>
    </row>
    <row r="1468" spans="1:6" hidden="1" outlineLevel="1">
      <c r="A1468" s="302"/>
      <c r="B1468" s="299"/>
      <c r="C1468" s="299" t="s">
        <v>6204</v>
      </c>
      <c r="E1468" s="612" t="s">
        <v>5704</v>
      </c>
      <c r="F1468" s="322"/>
    </row>
    <row r="1469" spans="1:6" hidden="1" outlineLevel="1">
      <c r="A1469" s="302"/>
      <c r="B1469" s="299"/>
      <c r="C1469" s="299" t="s">
        <v>3248</v>
      </c>
      <c r="E1469" s="612" t="s">
        <v>2470</v>
      </c>
      <c r="F1469" s="322"/>
    </row>
    <row r="1470" spans="1:6" hidden="1" outlineLevel="1">
      <c r="A1470" s="302"/>
      <c r="B1470" s="299"/>
      <c r="C1470" s="299" t="s">
        <v>5800</v>
      </c>
      <c r="E1470" s="612" t="s">
        <v>1615</v>
      </c>
      <c r="F1470" s="322"/>
    </row>
    <row r="1471" spans="1:6" hidden="1" outlineLevel="1">
      <c r="A1471" s="302"/>
      <c r="B1471" s="299"/>
      <c r="C1471" s="299" t="s">
        <v>588</v>
      </c>
      <c r="E1471" s="612" t="s">
        <v>6193</v>
      </c>
      <c r="F1471" s="322"/>
    </row>
    <row r="1472" spans="1:6" hidden="1" outlineLevel="1">
      <c r="A1472" s="302"/>
      <c r="B1472" s="299"/>
      <c r="C1472" s="299" t="s">
        <v>584</v>
      </c>
      <c r="E1472" s="612" t="s">
        <v>4412</v>
      </c>
      <c r="F1472" s="322"/>
    </row>
    <row r="1473" spans="1:6" hidden="1" outlineLevel="1">
      <c r="A1473" s="302"/>
      <c r="B1473" s="299"/>
      <c r="C1473" s="299" t="s">
        <v>585</v>
      </c>
      <c r="E1473" s="612" t="s">
        <v>2308</v>
      </c>
      <c r="F1473" s="322"/>
    </row>
    <row r="1474" spans="1:6" hidden="1" outlineLevel="1">
      <c r="A1474" s="302"/>
      <c r="B1474" s="299"/>
      <c r="C1474" s="299" t="s">
        <v>5928</v>
      </c>
      <c r="E1474" s="612" t="s">
        <v>6752</v>
      </c>
      <c r="F1474" s="322"/>
    </row>
    <row r="1475" spans="1:6" hidden="1" outlineLevel="1">
      <c r="A1475" s="302"/>
      <c r="B1475" s="299"/>
      <c r="C1475" s="299" t="s">
        <v>3262</v>
      </c>
      <c r="E1475" s="756" t="s">
        <v>3265</v>
      </c>
      <c r="F1475" s="322"/>
    </row>
    <row r="1476" spans="1:6" hidden="1" outlineLevel="1">
      <c r="A1476" s="302"/>
      <c r="B1476" s="299"/>
      <c r="C1476" s="299" t="s">
        <v>3263</v>
      </c>
      <c r="E1476" s="756" t="s">
        <v>3266</v>
      </c>
      <c r="F1476" s="322"/>
    </row>
    <row r="1477" spans="1:6" hidden="1" outlineLevel="1">
      <c r="A1477" s="302"/>
      <c r="B1477" s="299"/>
      <c r="C1477" s="299" t="s">
        <v>3264</v>
      </c>
      <c r="E1477" s="756" t="s">
        <v>4522</v>
      </c>
      <c r="F1477" s="322"/>
    </row>
    <row r="1478" spans="1:6" hidden="1" outlineLevel="1">
      <c r="A1478" s="302"/>
      <c r="B1478" s="299"/>
      <c r="C1478" s="299" t="s">
        <v>5463</v>
      </c>
      <c r="E1478" s="612" t="s">
        <v>2926</v>
      </c>
      <c r="F1478" s="322"/>
    </row>
    <row r="1479" spans="1:6" hidden="1" outlineLevel="1">
      <c r="A1479" s="302"/>
      <c r="B1479" s="299"/>
      <c r="C1479" s="299" t="s">
        <v>3730</v>
      </c>
      <c r="E1479" s="303" t="s">
        <v>2947</v>
      </c>
      <c r="F1479" s="322"/>
    </row>
    <row r="1480" spans="1:6" hidden="1" outlineLevel="1">
      <c r="A1480" s="302"/>
      <c r="B1480" s="299"/>
      <c r="C1480" s="299" t="s">
        <v>1570</v>
      </c>
      <c r="E1480" s="612" t="s">
        <v>2945</v>
      </c>
      <c r="F1480" s="322"/>
    </row>
    <row r="1481" spans="1:6" hidden="1" outlineLevel="1">
      <c r="A1481" s="302"/>
      <c r="B1481" s="299"/>
      <c r="C1481" s="299" t="s">
        <v>4106</v>
      </c>
      <c r="E1481" s="612" t="s">
        <v>4109</v>
      </c>
      <c r="F1481" s="322"/>
    </row>
    <row r="1482" spans="1:6" hidden="1" outlineLevel="1">
      <c r="A1482" s="302"/>
      <c r="B1482" s="299"/>
      <c r="C1482" s="299" t="s">
        <v>4107</v>
      </c>
      <c r="E1482" s="612" t="s">
        <v>4110</v>
      </c>
      <c r="F1482" s="322"/>
    </row>
    <row r="1483" spans="1:6" hidden="1" outlineLevel="1">
      <c r="A1483" s="302"/>
      <c r="B1483" s="299"/>
      <c r="C1483" s="299" t="s">
        <v>4108</v>
      </c>
      <c r="E1483" s="612" t="s">
        <v>6807</v>
      </c>
    </row>
    <row r="1484" spans="1:6" hidden="1" outlineLevel="1">
      <c r="A1484" s="302"/>
      <c r="B1484" s="299"/>
      <c r="C1484" s="299" t="s">
        <v>4612</v>
      </c>
      <c r="E1484" s="612" t="s">
        <v>7006</v>
      </c>
    </row>
    <row r="1485" spans="1:6" hidden="1" outlineLevel="1">
      <c r="A1485" s="302"/>
      <c r="B1485" s="299"/>
      <c r="C1485" s="299" t="s">
        <v>5644</v>
      </c>
      <c r="E1485" s="612" t="s">
        <v>5646</v>
      </c>
    </row>
    <row r="1486" spans="1:6" hidden="1" outlineLevel="1">
      <c r="A1486" s="302"/>
      <c r="B1486" s="299"/>
      <c r="C1486" s="299" t="s">
        <v>5645</v>
      </c>
      <c r="E1486" s="612" t="s">
        <v>5643</v>
      </c>
    </row>
    <row r="1487" spans="1:6" hidden="1" outlineLevel="1">
      <c r="A1487" s="302"/>
      <c r="B1487" s="299"/>
      <c r="C1487" s="299" t="s">
        <v>4977</v>
      </c>
      <c r="E1487" s="612" t="s">
        <v>7133</v>
      </c>
    </row>
    <row r="1488" spans="1:6" collapsed="1">
      <c r="A1488" s="302"/>
      <c r="B1488" s="299"/>
      <c r="C1488" s="299"/>
      <c r="E1488" s="612"/>
    </row>
    <row r="1489" spans="1:6">
      <c r="A1489" s="302"/>
      <c r="B1489" s="299"/>
      <c r="C1489" s="786" t="s">
        <v>4912</v>
      </c>
      <c r="E1489" s="612"/>
    </row>
    <row r="1490" spans="1:6" hidden="1" outlineLevel="1">
      <c r="A1490" s="302"/>
      <c r="B1490" s="299"/>
      <c r="C1490" s="299" t="s">
        <v>5829</v>
      </c>
      <c r="E1490" s="612" t="s">
        <v>10453</v>
      </c>
      <c r="F1490" s="322" t="s">
        <v>8482</v>
      </c>
    </row>
    <row r="1491" spans="1:6" hidden="1" outlineLevel="1">
      <c r="A1491" s="302"/>
      <c r="B1491" s="299"/>
      <c r="C1491" s="299" t="s">
        <v>5830</v>
      </c>
      <c r="E1491" s="612" t="s">
        <v>5834</v>
      </c>
    </row>
    <row r="1492" spans="1:6" hidden="1" outlineLevel="1">
      <c r="A1492" s="302"/>
      <c r="B1492" s="299"/>
      <c r="C1492" s="299" t="s">
        <v>5831</v>
      </c>
      <c r="E1492" s="612" t="s">
        <v>5835</v>
      </c>
    </row>
    <row r="1493" spans="1:6" hidden="1" outlineLevel="1">
      <c r="A1493" s="302"/>
      <c r="B1493" s="299"/>
      <c r="C1493" s="299" t="s">
        <v>5832</v>
      </c>
      <c r="E1493" s="612" t="s">
        <v>5836</v>
      </c>
    </row>
    <row r="1494" spans="1:6" hidden="1" outlineLevel="1">
      <c r="A1494" s="302"/>
      <c r="B1494" s="299"/>
      <c r="C1494" s="299" t="s">
        <v>5833</v>
      </c>
      <c r="E1494" s="612" t="s">
        <v>5837</v>
      </c>
    </row>
    <row r="1495" spans="1:6" hidden="1" outlineLevel="1">
      <c r="A1495" s="302"/>
      <c r="B1495" s="299"/>
      <c r="C1495" s="299" t="s">
        <v>4545</v>
      </c>
      <c r="E1495" s="756" t="s">
        <v>4546</v>
      </c>
    </row>
    <row r="1496" spans="1:6" hidden="1" outlineLevel="1">
      <c r="A1496" s="302"/>
      <c r="B1496" s="299"/>
      <c r="C1496" s="299" t="s">
        <v>5395</v>
      </c>
      <c r="E1496" s="684" t="s">
        <v>7103</v>
      </c>
    </row>
    <row r="1497" spans="1:6" hidden="1" outlineLevel="1">
      <c r="A1497" s="302"/>
      <c r="B1497" s="299"/>
      <c r="C1497" s="299" t="s">
        <v>7104</v>
      </c>
      <c r="E1497" s="684" t="s">
        <v>7105</v>
      </c>
    </row>
    <row r="1498" spans="1:6" hidden="1" outlineLevel="1">
      <c r="A1498" s="302"/>
      <c r="B1498" s="299"/>
      <c r="C1498" s="299" t="s">
        <v>417</v>
      </c>
      <c r="E1498" s="684" t="s">
        <v>418</v>
      </c>
    </row>
    <row r="1499" spans="1:6" hidden="1" outlineLevel="1">
      <c r="A1499" s="302"/>
      <c r="B1499" s="299"/>
      <c r="C1499" s="299" t="s">
        <v>419</v>
      </c>
      <c r="E1499" s="684" t="s">
        <v>420</v>
      </c>
    </row>
    <row r="1500" spans="1:6" hidden="1" outlineLevel="1">
      <c r="A1500" s="302"/>
      <c r="B1500" s="299"/>
      <c r="C1500" s="299" t="s">
        <v>421</v>
      </c>
      <c r="E1500" s="684" t="s">
        <v>422</v>
      </c>
    </row>
    <row r="1501" spans="1:6" hidden="1" outlineLevel="1">
      <c r="A1501" s="302"/>
      <c r="B1501" s="299"/>
      <c r="C1501" s="299" t="s">
        <v>6318</v>
      </c>
      <c r="E1501" s="684" t="s">
        <v>6319</v>
      </c>
    </row>
    <row r="1502" spans="1:6" hidden="1" outlineLevel="1">
      <c r="A1502" s="302"/>
      <c r="B1502" s="299"/>
      <c r="C1502" s="299" t="s">
        <v>366</v>
      </c>
      <c r="E1502" s="684" t="s">
        <v>367</v>
      </c>
    </row>
    <row r="1503" spans="1:6" hidden="1" outlineLevel="1">
      <c r="A1503" s="302"/>
      <c r="B1503" s="299"/>
      <c r="C1503" s="299" t="s">
        <v>369</v>
      </c>
      <c r="E1503" s="684" t="s">
        <v>368</v>
      </c>
    </row>
    <row r="1504" spans="1:6" hidden="1" outlineLevel="1">
      <c r="A1504" s="302"/>
      <c r="B1504" s="299"/>
      <c r="C1504" s="299" t="s">
        <v>7246</v>
      </c>
      <c r="E1504" s="684" t="s">
        <v>7248</v>
      </c>
    </row>
    <row r="1505" spans="1:6" hidden="1" outlineLevel="1">
      <c r="A1505" s="302"/>
      <c r="B1505" s="299"/>
      <c r="C1505" s="299" t="s">
        <v>7247</v>
      </c>
      <c r="E1505" s="684" t="s">
        <v>7249</v>
      </c>
    </row>
    <row r="1506" spans="1:6" hidden="1" outlineLevel="1">
      <c r="A1506" s="302"/>
      <c r="B1506" s="299"/>
      <c r="C1506" s="299" t="s">
        <v>7461</v>
      </c>
      <c r="E1506" s="684" t="s">
        <v>7463</v>
      </c>
    </row>
    <row r="1507" spans="1:6" hidden="1" outlineLevel="1">
      <c r="A1507" s="302"/>
      <c r="B1507" s="299"/>
      <c r="C1507" s="299" t="s">
        <v>7462</v>
      </c>
      <c r="E1507" s="684" t="s">
        <v>13268</v>
      </c>
    </row>
    <row r="1508" spans="1:6" collapsed="1">
      <c r="A1508" s="302"/>
      <c r="B1508" s="299"/>
      <c r="C1508" s="299"/>
      <c r="E1508" s="684"/>
    </row>
    <row r="1509" spans="1:6">
      <c r="A1509" s="302"/>
      <c r="B1509" s="299"/>
      <c r="C1509" s="786" t="s">
        <v>7609</v>
      </c>
      <c r="E1509" s="684"/>
    </row>
    <row r="1510" spans="1:6" hidden="1" outlineLevel="1">
      <c r="A1510" s="302"/>
      <c r="B1510" s="299"/>
      <c r="C1510" s="299" t="s">
        <v>7772</v>
      </c>
      <c r="E1510" s="684" t="s">
        <v>7773</v>
      </c>
    </row>
    <row r="1511" spans="1:6" hidden="1" outlineLevel="1">
      <c r="A1511" s="302"/>
      <c r="B1511" s="299"/>
      <c r="C1511" s="299" t="s">
        <v>7901</v>
      </c>
      <c r="E1511" s="684" t="s">
        <v>7905</v>
      </c>
    </row>
    <row r="1512" spans="1:6" hidden="1" outlineLevel="1">
      <c r="A1512" s="302"/>
      <c r="B1512" s="299"/>
      <c r="C1512" s="299" t="s">
        <v>7902</v>
      </c>
      <c r="E1512" s="684" t="s">
        <v>7906</v>
      </c>
    </row>
    <row r="1513" spans="1:6" hidden="1" outlineLevel="1">
      <c r="A1513" s="302"/>
      <c r="B1513" s="299"/>
      <c r="C1513" s="299" t="s">
        <v>7903</v>
      </c>
      <c r="E1513" s="684" t="s">
        <v>7907</v>
      </c>
    </row>
    <row r="1514" spans="1:6" hidden="1" outlineLevel="1">
      <c r="A1514" s="302"/>
      <c r="B1514" s="299"/>
      <c r="C1514" s="299" t="s">
        <v>7904</v>
      </c>
      <c r="E1514" s="684" t="s">
        <v>8023</v>
      </c>
    </row>
    <row r="1515" spans="1:6" hidden="1" outlineLevel="1">
      <c r="A1515" s="302"/>
      <c r="B1515" s="299"/>
      <c r="C1515" s="299" t="s">
        <v>8024</v>
      </c>
      <c r="E1515" s="611" t="s">
        <v>8025</v>
      </c>
    </row>
    <row r="1516" spans="1:6" hidden="1" outlineLevel="1">
      <c r="A1516" s="302"/>
      <c r="B1516" s="299"/>
      <c r="C1516" s="299" t="s">
        <v>8190</v>
      </c>
      <c r="E1516" s="684" t="s">
        <v>8192</v>
      </c>
    </row>
    <row r="1517" spans="1:6" hidden="1" outlineLevel="1">
      <c r="A1517" s="302"/>
      <c r="B1517" s="299"/>
      <c r="C1517" s="299" t="s">
        <v>8191</v>
      </c>
      <c r="E1517" s="684" t="s">
        <v>8193</v>
      </c>
    </row>
    <row r="1518" spans="1:6" hidden="1" outlineLevel="1">
      <c r="A1518" s="302"/>
      <c r="B1518" s="299"/>
      <c r="C1518" s="299" t="s">
        <v>8592</v>
      </c>
      <c r="D1518" s="303"/>
      <c r="E1518" s="611" t="s">
        <v>8742</v>
      </c>
      <c r="F1518" s="322" t="s">
        <v>1711</v>
      </c>
    </row>
    <row r="1519" spans="1:6" hidden="1" outlineLevel="1">
      <c r="A1519" s="302"/>
      <c r="B1519" s="299"/>
      <c r="C1519" s="299" t="s">
        <v>8593</v>
      </c>
      <c r="D1519" s="303"/>
      <c r="E1519" s="611" t="s">
        <v>8743</v>
      </c>
      <c r="F1519" s="322" t="s">
        <v>8232</v>
      </c>
    </row>
    <row r="1520" spans="1:6" hidden="1" outlineLevel="1">
      <c r="A1520" s="302"/>
      <c r="B1520" s="299"/>
      <c r="C1520" s="299" t="s">
        <v>8744</v>
      </c>
      <c r="D1520" s="303"/>
      <c r="E1520" s="611" t="s">
        <v>8747</v>
      </c>
      <c r="F1520" s="322" t="s">
        <v>8482</v>
      </c>
    </row>
    <row r="1521" spans="1:6" collapsed="1">
      <c r="A1521" s="302"/>
      <c r="B1521" s="299"/>
      <c r="C1521" s="299"/>
      <c r="D1521" s="303"/>
      <c r="E1521" s="611"/>
      <c r="F1521" s="322"/>
    </row>
    <row r="1522" spans="1:6">
      <c r="A1522" s="302"/>
      <c r="B1522" s="299"/>
      <c r="C1522" s="786" t="s">
        <v>8936</v>
      </c>
      <c r="D1522" s="303"/>
      <c r="E1522" s="611"/>
      <c r="F1522" s="322"/>
    </row>
    <row r="1523" spans="1:6" hidden="1" outlineLevel="1">
      <c r="A1523" s="302"/>
      <c r="B1523" s="299"/>
      <c r="C1523" s="299" t="s">
        <v>8984</v>
      </c>
      <c r="D1523" s="303"/>
      <c r="E1523" s="611" t="s">
        <v>8986</v>
      </c>
      <c r="F1523" s="322" t="s">
        <v>8985</v>
      </c>
    </row>
    <row r="1524" spans="1:6" hidden="1" outlineLevel="1">
      <c r="A1524" s="302"/>
      <c r="B1524" s="299"/>
      <c r="C1524" s="299" t="s">
        <v>9070</v>
      </c>
      <c r="D1524" s="303"/>
      <c r="E1524" s="611" t="s">
        <v>9071</v>
      </c>
      <c r="F1524" s="322" t="s">
        <v>8482</v>
      </c>
    </row>
    <row r="1525" spans="1:6" hidden="1" outlineLevel="1">
      <c r="A1525" s="302"/>
      <c r="B1525" s="299"/>
      <c r="C1525" s="299" t="s">
        <v>9089</v>
      </c>
      <c r="D1525" s="303"/>
      <c r="E1525" s="611" t="s">
        <v>9090</v>
      </c>
      <c r="F1525" s="322" t="s">
        <v>7887</v>
      </c>
    </row>
    <row r="1526" spans="1:6" hidden="1" outlineLevel="1">
      <c r="A1526" s="302"/>
      <c r="B1526" s="299"/>
      <c r="C1526" s="299" t="s">
        <v>9215</v>
      </c>
      <c r="D1526" s="303"/>
      <c r="E1526" s="611" t="s">
        <v>9218</v>
      </c>
      <c r="F1526" s="322" t="s">
        <v>4964</v>
      </c>
    </row>
    <row r="1527" spans="1:6" hidden="1" outlineLevel="1">
      <c r="A1527" s="302"/>
      <c r="B1527" s="299"/>
      <c r="C1527" s="299" t="s">
        <v>9216</v>
      </c>
      <c r="D1527" s="303"/>
      <c r="E1527" s="611" t="s">
        <v>9219</v>
      </c>
      <c r="F1527" s="322" t="s">
        <v>1711</v>
      </c>
    </row>
    <row r="1528" spans="1:6" hidden="1" outlineLevel="1">
      <c r="A1528" s="302"/>
      <c r="B1528" s="299"/>
      <c r="C1528" s="299" t="s">
        <v>9217</v>
      </c>
      <c r="D1528" s="303"/>
      <c r="E1528" s="611" t="s">
        <v>11423</v>
      </c>
      <c r="F1528" s="322" t="s">
        <v>8232</v>
      </c>
    </row>
    <row r="1529" spans="1:6" hidden="1" outlineLevel="1">
      <c r="A1529" s="302"/>
      <c r="B1529" s="299"/>
      <c r="C1529" s="299" t="s">
        <v>9222</v>
      </c>
      <c r="D1529" s="303"/>
      <c r="E1529" s="611" t="s">
        <v>9223</v>
      </c>
      <c r="F1529" s="322" t="s">
        <v>8232</v>
      </c>
    </row>
    <row r="1530" spans="1:6" hidden="1" outlineLevel="1">
      <c r="A1530" s="302"/>
      <c r="B1530" s="299"/>
      <c r="C1530" s="299" t="s">
        <v>9452</v>
      </c>
      <c r="D1530" s="303"/>
      <c r="E1530" s="611" t="s">
        <v>9453</v>
      </c>
      <c r="F1530" s="322" t="s">
        <v>8482</v>
      </c>
    </row>
    <row r="1531" spans="1:6" hidden="1" outlineLevel="1">
      <c r="A1531" s="302"/>
      <c r="B1531" s="299"/>
      <c r="C1531" s="299" t="s">
        <v>9470</v>
      </c>
      <c r="D1531" s="303"/>
      <c r="E1531" s="611" t="s">
        <v>9556</v>
      </c>
      <c r="F1531" s="322" t="s">
        <v>8232</v>
      </c>
    </row>
    <row r="1532" spans="1:6" hidden="1" outlineLevel="1">
      <c r="A1532" s="302"/>
      <c r="B1532" s="299"/>
      <c r="C1532" s="299" t="s">
        <v>9557</v>
      </c>
      <c r="D1532" s="303"/>
      <c r="E1532" s="611" t="s">
        <v>9558</v>
      </c>
      <c r="F1532" s="322" t="s">
        <v>8140</v>
      </c>
    </row>
    <row r="1533" spans="1:6" hidden="1" outlineLevel="1">
      <c r="A1533" s="302"/>
      <c r="B1533" s="299"/>
      <c r="C1533" s="299" t="s">
        <v>9986</v>
      </c>
      <c r="D1533" s="303"/>
      <c r="E1533" s="611" t="s">
        <v>9987</v>
      </c>
      <c r="F1533" s="322" t="s">
        <v>8140</v>
      </c>
    </row>
    <row r="1534" spans="1:6" collapsed="1">
      <c r="A1534" s="302"/>
      <c r="B1534" s="299"/>
      <c r="C1534" s="299"/>
      <c r="D1534" s="303"/>
      <c r="E1534" s="611"/>
      <c r="F1534" s="322"/>
    </row>
    <row r="1535" spans="1:6">
      <c r="A1535" s="302"/>
      <c r="B1535" s="299"/>
      <c r="C1535" s="786" t="s">
        <v>10212</v>
      </c>
      <c r="D1535" s="303"/>
      <c r="E1535" s="611"/>
      <c r="F1535" s="322"/>
    </row>
    <row r="1536" spans="1:6" hidden="1" outlineLevel="1">
      <c r="A1536" s="302"/>
      <c r="B1536" s="299"/>
      <c r="C1536" s="299" t="s">
        <v>10249</v>
      </c>
      <c r="D1536" s="303"/>
      <c r="E1536" s="611" t="s">
        <v>10250</v>
      </c>
      <c r="F1536" s="322" t="s">
        <v>8140</v>
      </c>
    </row>
    <row r="1537" spans="1:6" hidden="1" outlineLevel="1">
      <c r="A1537" s="302"/>
      <c r="B1537" s="299"/>
      <c r="C1537" s="299" t="s">
        <v>10257</v>
      </c>
      <c r="D1537" s="303"/>
      <c r="E1537" s="611" t="s">
        <v>10256</v>
      </c>
      <c r="F1537" s="322" t="s">
        <v>8140</v>
      </c>
    </row>
    <row r="1538" spans="1:6" hidden="1" outlineLevel="1">
      <c r="A1538" s="302"/>
      <c r="B1538" s="299"/>
      <c r="C1538" s="299" t="s">
        <v>10258</v>
      </c>
      <c r="D1538" s="303"/>
      <c r="E1538" s="611" t="s">
        <v>10259</v>
      </c>
      <c r="F1538" s="322" t="s">
        <v>8003</v>
      </c>
    </row>
    <row r="1539" spans="1:6" hidden="1" outlineLevel="1">
      <c r="A1539" s="302"/>
      <c r="B1539" s="299"/>
      <c r="C1539" s="299" t="s">
        <v>10407</v>
      </c>
      <c r="D1539" s="303"/>
      <c r="E1539" s="611" t="s">
        <v>10408</v>
      </c>
      <c r="F1539" s="322" t="s">
        <v>5263</v>
      </c>
    </row>
    <row r="1540" spans="1:6" hidden="1" outlineLevel="1">
      <c r="A1540" s="302"/>
      <c r="B1540" s="299"/>
      <c r="C1540" s="299" t="s">
        <v>10451</v>
      </c>
      <c r="D1540" s="303"/>
      <c r="E1540" s="611" t="s">
        <v>10452</v>
      </c>
      <c r="F1540" s="322" t="s">
        <v>8140</v>
      </c>
    </row>
    <row r="1541" spans="1:6" hidden="1" outlineLevel="1">
      <c r="A1541" s="302"/>
      <c r="B1541" s="299"/>
      <c r="C1541" s="299" t="s">
        <v>10457</v>
      </c>
      <c r="D1541" s="303"/>
      <c r="E1541" s="611" t="s">
        <v>10459</v>
      </c>
      <c r="F1541" s="322" t="s">
        <v>7623</v>
      </c>
    </row>
    <row r="1542" spans="1:6" hidden="1" outlineLevel="1">
      <c r="A1542" s="302"/>
      <c r="B1542" s="299"/>
      <c r="C1542" s="299" t="s">
        <v>10458</v>
      </c>
      <c r="D1542" s="303"/>
      <c r="E1542" s="611" t="s">
        <v>10460</v>
      </c>
      <c r="F1542" s="322" t="s">
        <v>8232</v>
      </c>
    </row>
    <row r="1543" spans="1:6" hidden="1" outlineLevel="1">
      <c r="A1543" s="302"/>
      <c r="B1543" s="299"/>
      <c r="C1543" s="299" t="s">
        <v>10689</v>
      </c>
      <c r="D1543" s="303"/>
      <c r="E1543" s="303" t="s">
        <v>10690</v>
      </c>
      <c r="F1543" s="472" t="s">
        <v>8232</v>
      </c>
    </row>
    <row r="1544" spans="1:6" collapsed="1">
      <c r="A1544" s="302"/>
      <c r="B1544" s="299"/>
      <c r="C1544" s="299"/>
      <c r="D1544" s="303"/>
      <c r="F1544" s="472"/>
    </row>
    <row r="1545" spans="1:6">
      <c r="A1545" s="302"/>
      <c r="B1545" s="299"/>
      <c r="C1545" s="786" t="s">
        <v>11136</v>
      </c>
      <c r="D1545" s="303"/>
      <c r="F1545" s="472"/>
    </row>
    <row r="1546" spans="1:6" hidden="1" outlineLevel="1">
      <c r="A1546" s="302"/>
      <c r="B1546" s="299"/>
      <c r="C1546" s="299" t="s">
        <v>11210</v>
      </c>
      <c r="D1546" s="303"/>
      <c r="E1546" s="303" t="s">
        <v>11212</v>
      </c>
      <c r="F1546" s="472" t="s">
        <v>11211</v>
      </c>
    </row>
    <row r="1547" spans="1:6" hidden="1" outlineLevel="1">
      <c r="A1547" s="302"/>
      <c r="B1547" s="299"/>
      <c r="C1547" s="299" t="s">
        <v>11309</v>
      </c>
      <c r="D1547" s="303"/>
      <c r="E1547" s="303" t="s">
        <v>11308</v>
      </c>
      <c r="F1547" s="472" t="s">
        <v>8232</v>
      </c>
    </row>
    <row r="1548" spans="1:6" hidden="1" outlineLevel="1">
      <c r="A1548" s="302"/>
      <c r="B1548" s="301"/>
      <c r="C1548" s="299" t="s">
        <v>11421</v>
      </c>
      <c r="D1548" s="303"/>
      <c r="E1548" s="303" t="s">
        <v>12442</v>
      </c>
      <c r="F1548" s="472" t="s">
        <v>8140</v>
      </c>
    </row>
    <row r="1549" spans="1:6" hidden="1" outlineLevel="1">
      <c r="A1549" s="302"/>
      <c r="B1549" s="301"/>
      <c r="C1549" s="299" t="s">
        <v>11422</v>
      </c>
      <c r="D1549" s="303"/>
      <c r="E1549" s="303" t="s">
        <v>11439</v>
      </c>
      <c r="F1549" s="472" t="s">
        <v>8232</v>
      </c>
    </row>
    <row r="1550" spans="1:6" hidden="1" outlineLevel="1">
      <c r="A1550" s="302"/>
      <c r="B1550" s="301"/>
      <c r="C1550" s="299" t="s">
        <v>11440</v>
      </c>
      <c r="D1550" s="303"/>
      <c r="E1550" s="303" t="s">
        <v>11441</v>
      </c>
      <c r="F1550" s="472" t="s">
        <v>8482</v>
      </c>
    </row>
    <row r="1551" spans="1:6" hidden="1" outlineLevel="1">
      <c r="A1551" s="302"/>
      <c r="B1551" s="301"/>
      <c r="C1551" s="299" t="s">
        <v>11442</v>
      </c>
      <c r="D1551" s="303"/>
      <c r="E1551" s="303" t="s">
        <v>11443</v>
      </c>
      <c r="F1551" s="472" t="s">
        <v>8482</v>
      </c>
    </row>
    <row r="1552" spans="1:6" hidden="1" outlineLevel="1">
      <c r="A1552" s="302"/>
      <c r="B1552" s="301"/>
      <c r="C1552" s="299" t="s">
        <v>11444</v>
      </c>
      <c r="D1552" s="303"/>
      <c r="E1552" s="303" t="s">
        <v>11445</v>
      </c>
      <c r="F1552" s="472" t="s">
        <v>8003</v>
      </c>
    </row>
    <row r="1553" spans="1:6" hidden="1" outlineLevel="1">
      <c r="A1553" s="302"/>
      <c r="B1553" s="301"/>
      <c r="C1553" s="299" t="s">
        <v>11449</v>
      </c>
      <c r="D1553" s="303"/>
      <c r="E1553" s="303" t="s">
        <v>11450</v>
      </c>
      <c r="F1553" s="472" t="s">
        <v>8482</v>
      </c>
    </row>
    <row r="1554" spans="1:6" hidden="1" outlineLevel="1">
      <c r="A1554" s="302"/>
      <c r="B1554" s="301"/>
      <c r="C1554" s="299" t="s">
        <v>11579</v>
      </c>
      <c r="D1554" s="303"/>
      <c r="E1554" s="303" t="s">
        <v>11580</v>
      </c>
      <c r="F1554" s="472" t="s">
        <v>8985</v>
      </c>
    </row>
    <row r="1555" spans="1:6" hidden="1" outlineLevel="1">
      <c r="A1555" s="302"/>
      <c r="B1555" s="301"/>
      <c r="C1555" s="299" t="s">
        <v>11653</v>
      </c>
      <c r="D1555" s="303"/>
      <c r="E1555" s="303" t="s">
        <v>11654</v>
      </c>
      <c r="F1555" s="472" t="s">
        <v>8232</v>
      </c>
    </row>
    <row r="1556" spans="1:6" hidden="1" outlineLevel="1">
      <c r="A1556" s="302"/>
      <c r="B1556" s="301"/>
      <c r="C1556" s="299" t="s">
        <v>11719</v>
      </c>
      <c r="D1556" s="303"/>
      <c r="E1556" s="303" t="s">
        <v>12232</v>
      </c>
      <c r="F1556" s="472" t="s">
        <v>11211</v>
      </c>
    </row>
    <row r="1557" spans="1:6" hidden="1" outlineLevel="1">
      <c r="A1557" s="302"/>
      <c r="B1557" s="301"/>
      <c r="C1557" s="299" t="s">
        <v>11857</v>
      </c>
      <c r="D1557" s="303"/>
      <c r="E1557" s="303" t="s">
        <v>11858</v>
      </c>
      <c r="F1557" s="472" t="s">
        <v>8482</v>
      </c>
    </row>
    <row r="1558" spans="1:6" hidden="1" outlineLevel="1">
      <c r="A1558" s="302"/>
      <c r="B1558" s="301"/>
      <c r="C1558" s="299" t="s">
        <v>11862</v>
      </c>
      <c r="D1558" s="303"/>
      <c r="E1558" s="303" t="s">
        <v>11863</v>
      </c>
      <c r="F1558" s="472" t="s">
        <v>1711</v>
      </c>
    </row>
    <row r="1559" spans="1:6" collapsed="1">
      <c r="A1559" s="302"/>
      <c r="B1559" s="301"/>
      <c r="C1559" s="299"/>
      <c r="D1559" s="303"/>
      <c r="F1559" s="472"/>
    </row>
    <row r="1560" spans="1:6">
      <c r="A1560" s="302"/>
      <c r="B1560" s="301"/>
      <c r="C1560" s="786" t="s">
        <v>12007</v>
      </c>
      <c r="D1560" s="303"/>
      <c r="F1560" s="472"/>
    </row>
    <row r="1561" spans="1:6" hidden="1" outlineLevel="1">
      <c r="A1561" s="302"/>
      <c r="B1561" s="301"/>
      <c r="C1561" s="299" t="s">
        <v>12233</v>
      </c>
      <c r="D1561" s="303"/>
      <c r="E1561" s="303" t="s">
        <v>12234</v>
      </c>
      <c r="F1561" s="472" t="s">
        <v>8482</v>
      </c>
    </row>
    <row r="1562" spans="1:6" hidden="1" outlineLevel="1">
      <c r="A1562" s="302"/>
      <c r="B1562" s="301"/>
      <c r="C1562" s="299" t="s">
        <v>12440</v>
      </c>
      <c r="D1562" s="303"/>
      <c r="E1562" s="303" t="s">
        <v>12441</v>
      </c>
      <c r="F1562" s="472" t="s">
        <v>11211</v>
      </c>
    </row>
    <row r="1563" spans="1:6" hidden="1" outlineLevel="1">
      <c r="A1563" s="302"/>
      <c r="B1563" s="301"/>
      <c r="C1563" s="299" t="s">
        <v>12511</v>
      </c>
      <c r="D1563" s="303"/>
      <c r="E1563" s="303" t="s">
        <v>12512</v>
      </c>
      <c r="F1563" s="472" t="s">
        <v>11211</v>
      </c>
    </row>
    <row r="1564" spans="1:6" hidden="1" outlineLevel="1">
      <c r="A1564" s="302"/>
      <c r="B1564" s="301"/>
      <c r="C1564" s="299" t="s">
        <v>12519</v>
      </c>
      <c r="D1564" s="303"/>
      <c r="E1564" s="303" t="s">
        <v>12520</v>
      </c>
      <c r="F1564" s="472" t="s">
        <v>8482</v>
      </c>
    </row>
    <row r="1565" spans="1:6" hidden="1" outlineLevel="1">
      <c r="A1565" s="302"/>
      <c r="B1565" s="301"/>
      <c r="C1565" s="299" t="s">
        <v>12697</v>
      </c>
      <c r="D1565" s="303"/>
      <c r="E1565" s="303" t="s">
        <v>12698</v>
      </c>
      <c r="F1565" s="472" t="s">
        <v>8140</v>
      </c>
    </row>
    <row r="1566" spans="1:6" hidden="1" outlineLevel="1">
      <c r="A1566" s="302"/>
      <c r="B1566" s="301"/>
      <c r="C1566" s="299" t="s">
        <v>12703</v>
      </c>
      <c r="D1566" s="303"/>
      <c r="E1566" s="662" t="s">
        <v>12704</v>
      </c>
      <c r="F1566" s="472" t="s">
        <v>1711</v>
      </c>
    </row>
    <row r="1567" spans="1:6" hidden="1" outlineLevel="1">
      <c r="A1567" s="302"/>
      <c r="B1567" s="301"/>
      <c r="C1567" s="299" t="s">
        <v>12705</v>
      </c>
      <c r="D1567" s="303"/>
      <c r="E1567" s="303" t="s">
        <v>12706</v>
      </c>
      <c r="F1567" s="472" t="s">
        <v>11211</v>
      </c>
    </row>
    <row r="1568" spans="1:6" hidden="1" outlineLevel="1">
      <c r="A1568" s="302"/>
      <c r="B1568" s="301"/>
      <c r="C1568" s="299" t="s">
        <v>12734</v>
      </c>
      <c r="D1568" s="303"/>
      <c r="E1568" s="303" t="s">
        <v>12741</v>
      </c>
      <c r="F1568" s="472" t="s">
        <v>12742</v>
      </c>
    </row>
    <row r="1569" spans="1:6" hidden="1" outlineLevel="1">
      <c r="A1569" s="302"/>
      <c r="B1569" s="301"/>
      <c r="C1569" s="299" t="s">
        <v>12735</v>
      </c>
      <c r="D1569" s="303"/>
      <c r="E1569" s="303" t="s">
        <v>12738</v>
      </c>
      <c r="F1569" s="472" t="s">
        <v>8232</v>
      </c>
    </row>
    <row r="1570" spans="1:6" hidden="1" outlineLevel="1">
      <c r="A1570" s="302"/>
      <c r="B1570" s="301"/>
      <c r="C1570" s="299" t="s">
        <v>12736</v>
      </c>
      <c r="D1570" s="303"/>
      <c r="E1570" s="303" t="s">
        <v>12739</v>
      </c>
      <c r="F1570" s="472" t="s">
        <v>8232</v>
      </c>
    </row>
    <row r="1571" spans="1:6" hidden="1" outlineLevel="1">
      <c r="A1571" s="302"/>
      <c r="B1571" s="301"/>
      <c r="C1571" s="299" t="s">
        <v>12737</v>
      </c>
      <c r="D1571" s="303"/>
      <c r="E1571" s="303" t="s">
        <v>12740</v>
      </c>
      <c r="F1571" s="472" t="s">
        <v>8140</v>
      </c>
    </row>
    <row r="1572" spans="1:6" s="482" customFormat="1" hidden="1" outlineLevel="1">
      <c r="A1572" s="410"/>
      <c r="B1572" s="299"/>
      <c r="C1572" s="302" t="s">
        <v>12783</v>
      </c>
      <c r="D1572" s="473"/>
      <c r="E1572" s="747" t="s">
        <v>12784</v>
      </c>
      <c r="F1572" s="739" t="s">
        <v>9965</v>
      </c>
    </row>
    <row r="1573" spans="1:6" hidden="1" outlineLevel="1">
      <c r="A1573" s="302"/>
      <c r="B1573" s="301"/>
      <c r="C1573" s="299" t="s">
        <v>12914</v>
      </c>
      <c r="D1573" s="303"/>
      <c r="E1573" s="303" t="s">
        <v>12915</v>
      </c>
      <c r="F1573" s="472" t="s">
        <v>8482</v>
      </c>
    </row>
    <row r="1574" spans="1:6" collapsed="1">
      <c r="A1574" s="302"/>
      <c r="B1574" s="301"/>
      <c r="C1574" s="299"/>
      <c r="D1574" s="303"/>
      <c r="F1574" s="472"/>
    </row>
    <row r="1575" spans="1:6">
      <c r="A1575" s="302"/>
      <c r="B1575" s="301"/>
      <c r="C1575" s="786" t="s">
        <v>13325</v>
      </c>
      <c r="D1575" s="303"/>
      <c r="F1575" s="472"/>
    </row>
    <row r="1576" spans="1:6">
      <c r="A1576" s="302"/>
      <c r="B1576" s="301"/>
      <c r="C1576" s="299" t="s">
        <v>13516</v>
      </c>
      <c r="D1576" s="303"/>
      <c r="E1576" s="303" t="s">
        <v>13517</v>
      </c>
      <c r="F1576" s="472" t="s">
        <v>10726</v>
      </c>
    </row>
    <row r="1577" spans="1:6">
      <c r="A1577" s="302"/>
      <c r="B1577" s="301"/>
      <c r="C1577" s="302" t="s">
        <v>14073</v>
      </c>
      <c r="D1577" s="303"/>
      <c r="E1577" s="747" t="s">
        <v>14074</v>
      </c>
      <c r="F1577" s="472"/>
    </row>
    <row r="1578" spans="1:6">
      <c r="A1578" s="302"/>
      <c r="B1578" s="301"/>
      <c r="C1578" s="302" t="s">
        <v>14647</v>
      </c>
      <c r="D1578" s="303"/>
      <c r="E1578" s="747" t="s">
        <v>15702</v>
      </c>
      <c r="F1578" s="472"/>
    </row>
    <row r="1579" spans="1:6">
      <c r="A1579" s="302"/>
      <c r="B1579" s="299"/>
      <c r="C1579" s="299"/>
      <c r="D1579" s="303"/>
      <c r="E1579" s="611"/>
      <c r="F1579" s="322"/>
    </row>
    <row r="1580" spans="1:6">
      <c r="A1580" s="302"/>
      <c r="B1580" s="299"/>
      <c r="C1580" s="299"/>
      <c r="D1580" s="303"/>
      <c r="E1580" s="611"/>
      <c r="F1580" s="322"/>
    </row>
    <row r="1581" spans="1:6">
      <c r="A1581" s="302"/>
      <c r="B1581" s="299"/>
      <c r="C1581" s="299" t="s">
        <v>3056</v>
      </c>
      <c r="E1581" s="612" t="s">
        <v>4230</v>
      </c>
    </row>
    <row r="1582" spans="1:6">
      <c r="A1582" s="302"/>
      <c r="B1582" s="299" t="s">
        <v>821</v>
      </c>
      <c r="C1582" s="302"/>
      <c r="D1582" s="303" t="s">
        <v>4166</v>
      </c>
      <c r="E1582" s="612"/>
    </row>
    <row r="1583" spans="1:6">
      <c r="A1583" s="302"/>
      <c r="B1583" s="299"/>
      <c r="C1583" s="299" t="s">
        <v>228</v>
      </c>
      <c r="E1583" s="612" t="s">
        <v>227</v>
      </c>
    </row>
    <row r="1584" spans="1:6">
      <c r="A1584" s="302"/>
      <c r="B1584" s="299" t="s">
        <v>4167</v>
      </c>
      <c r="C1584" s="302"/>
      <c r="D1584" s="303" t="s">
        <v>4168</v>
      </c>
      <c r="E1584" s="612"/>
    </row>
    <row r="1585" spans="1:6">
      <c r="A1585" s="302"/>
      <c r="B1585" s="299"/>
      <c r="C1585" s="299" t="s">
        <v>6094</v>
      </c>
      <c r="D1585" s="303"/>
      <c r="E1585" s="303" t="s">
        <v>6095</v>
      </c>
    </row>
    <row r="1586" spans="1:6">
      <c r="A1586" s="302"/>
      <c r="B1586" s="299"/>
      <c r="C1586" s="299" t="s">
        <v>5159</v>
      </c>
      <c r="D1586" s="303"/>
      <c r="E1586" s="303" t="s">
        <v>455</v>
      </c>
    </row>
    <row r="1587" spans="1:6">
      <c r="A1587" s="302"/>
      <c r="B1587" s="299"/>
      <c r="C1587" s="299" t="s">
        <v>11369</v>
      </c>
      <c r="D1587" s="303"/>
      <c r="E1587" s="303" t="s">
        <v>11370</v>
      </c>
    </row>
    <row r="1588" spans="1:6">
      <c r="A1588" s="302"/>
      <c r="B1588" s="299"/>
      <c r="C1588" s="299" t="s">
        <v>13297</v>
      </c>
      <c r="D1588" s="303"/>
      <c r="E1588" s="303" t="s">
        <v>13298</v>
      </c>
    </row>
    <row r="1589" spans="1:6">
      <c r="A1589" s="302"/>
      <c r="B1589" s="299"/>
      <c r="C1589" s="299" t="s">
        <v>13319</v>
      </c>
      <c r="D1589" s="303"/>
      <c r="E1589" s="303" t="s">
        <v>13320</v>
      </c>
    </row>
    <row r="1590" spans="1:6">
      <c r="A1590" s="302"/>
      <c r="B1590" s="299"/>
      <c r="C1590" s="299" t="s">
        <v>14885</v>
      </c>
      <c r="D1590" s="303"/>
      <c r="E1590" s="303" t="s">
        <v>14886</v>
      </c>
    </row>
    <row r="1591" spans="1:6">
      <c r="A1591" s="302"/>
      <c r="B1591" s="299" t="s">
        <v>4169</v>
      </c>
      <c r="C1591" s="302"/>
      <c r="D1591" s="1210" t="s">
        <v>1873</v>
      </c>
      <c r="E1591" s="1211"/>
    </row>
    <row r="1592" spans="1:6">
      <c r="A1592" s="302"/>
      <c r="B1592" s="299"/>
      <c r="C1592" s="299" t="s">
        <v>6012</v>
      </c>
      <c r="D1592" s="763"/>
      <c r="E1592" s="303" t="s">
        <v>6013</v>
      </c>
    </row>
    <row r="1593" spans="1:6">
      <c r="A1593" s="302"/>
      <c r="B1593" s="299"/>
      <c r="C1593" s="299" t="s">
        <v>2142</v>
      </c>
      <c r="D1593" s="763"/>
      <c r="E1593" s="303" t="s">
        <v>5698</v>
      </c>
    </row>
    <row r="1594" spans="1:6">
      <c r="A1594" s="302"/>
      <c r="B1594" s="299"/>
      <c r="C1594" s="302"/>
      <c r="D1594" s="763"/>
    </row>
    <row r="1595" spans="1:6">
      <c r="A1595" s="302" t="s">
        <v>3497</v>
      </c>
      <c r="B1595" s="302"/>
      <c r="C1595" s="302" t="s">
        <v>3126</v>
      </c>
      <c r="D1595" s="762"/>
      <c r="E1595" s="612"/>
    </row>
    <row r="1596" spans="1:6" ht="15" customHeight="1">
      <c r="A1596" s="302"/>
      <c r="B1596" s="299" t="s">
        <v>6007</v>
      </c>
      <c r="C1596" s="302"/>
      <c r="D1596" s="303" t="s">
        <v>13249</v>
      </c>
    </row>
    <row r="1597" spans="1:6">
      <c r="A1597" s="302"/>
      <c r="B1597" s="299"/>
      <c r="C1597" s="299" t="s">
        <v>6815</v>
      </c>
      <c r="D1597" s="303"/>
      <c r="E1597" s="612" t="s">
        <v>4201</v>
      </c>
      <c r="F1597" s="322"/>
    </row>
    <row r="1598" spans="1:6">
      <c r="A1598" s="302"/>
      <c r="B1598" s="299"/>
      <c r="C1598" s="299" t="s">
        <v>661</v>
      </c>
      <c r="D1598" s="303"/>
      <c r="E1598" s="612" t="s">
        <v>3032</v>
      </c>
      <c r="F1598" s="322"/>
    </row>
    <row r="1599" spans="1:6">
      <c r="A1599" s="302"/>
      <c r="B1599" s="299"/>
      <c r="C1599" s="299" t="s">
        <v>7027</v>
      </c>
      <c r="D1599" s="303"/>
      <c r="E1599" s="612" t="s">
        <v>4143</v>
      </c>
      <c r="F1599" s="322"/>
    </row>
    <row r="1600" spans="1:6">
      <c r="A1600" s="302"/>
      <c r="B1600" s="299"/>
      <c r="C1600" s="299" t="s">
        <v>3829</v>
      </c>
      <c r="D1600" s="303"/>
      <c r="E1600" s="612" t="s">
        <v>3624</v>
      </c>
      <c r="F1600" s="322"/>
    </row>
    <row r="1601" spans="1:6">
      <c r="A1601" s="302"/>
      <c r="B1601" s="299"/>
      <c r="C1601" s="299" t="s">
        <v>2231</v>
      </c>
      <c r="D1601" s="303"/>
      <c r="E1601" s="612" t="s">
        <v>43</v>
      </c>
      <c r="F1601" s="322"/>
    </row>
    <row r="1602" spans="1:6">
      <c r="A1602" s="302"/>
      <c r="B1602" s="299"/>
      <c r="C1602" s="299" t="s">
        <v>2232</v>
      </c>
      <c r="D1602" s="303"/>
      <c r="E1602" s="612" t="s">
        <v>3215</v>
      </c>
      <c r="F1602" s="322"/>
    </row>
    <row r="1603" spans="1:6">
      <c r="A1603" s="302"/>
      <c r="B1603" s="299"/>
      <c r="C1603" s="299" t="s">
        <v>2464</v>
      </c>
      <c r="D1603" s="303"/>
      <c r="E1603" s="612" t="s">
        <v>5497</v>
      </c>
      <c r="F1603" s="322"/>
    </row>
    <row r="1604" spans="1:6">
      <c r="A1604" s="302"/>
      <c r="B1604" s="299"/>
      <c r="C1604" s="299" t="s">
        <v>855</v>
      </c>
      <c r="D1604" s="303"/>
      <c r="E1604" s="612" t="s">
        <v>2465</v>
      </c>
      <c r="F1604" s="322"/>
    </row>
    <row r="1605" spans="1:6">
      <c r="A1605" s="302"/>
      <c r="B1605" s="299"/>
      <c r="C1605" s="299" t="s">
        <v>3116</v>
      </c>
      <c r="D1605" s="303"/>
      <c r="E1605" s="612" t="s">
        <v>4518</v>
      </c>
      <c r="F1605" s="322"/>
    </row>
    <row r="1606" spans="1:6">
      <c r="A1606" s="302"/>
      <c r="B1606" s="299"/>
      <c r="C1606" s="299" t="s">
        <v>654</v>
      </c>
      <c r="D1606" s="303"/>
      <c r="E1606" s="612" t="s">
        <v>3934</v>
      </c>
      <c r="F1606" s="322"/>
    </row>
    <row r="1607" spans="1:6">
      <c r="A1607" s="302"/>
      <c r="B1607" s="299"/>
      <c r="C1607" s="299" t="s">
        <v>4931</v>
      </c>
      <c r="D1607" s="303"/>
      <c r="E1607" s="612" t="s">
        <v>4118</v>
      </c>
      <c r="F1607" s="322"/>
    </row>
    <row r="1608" spans="1:6">
      <c r="A1608" s="302"/>
      <c r="B1608" s="299"/>
      <c r="C1608" s="299" t="s">
        <v>514</v>
      </c>
      <c r="D1608" s="303"/>
      <c r="E1608" s="612" t="s">
        <v>5207</v>
      </c>
      <c r="F1608" s="322"/>
    </row>
    <row r="1609" spans="1:6">
      <c r="A1609" s="302"/>
      <c r="B1609" s="299"/>
      <c r="C1609" s="299" t="s">
        <v>5049</v>
      </c>
      <c r="D1609" s="303"/>
      <c r="E1609" s="612" t="s">
        <v>4489</v>
      </c>
      <c r="F1609" s="322"/>
    </row>
    <row r="1610" spans="1:6">
      <c r="A1610" s="302"/>
      <c r="B1610" s="299"/>
      <c r="C1610" s="299" t="s">
        <v>4381</v>
      </c>
      <c r="D1610" s="303"/>
      <c r="E1610" s="612" t="s">
        <v>4382</v>
      </c>
      <c r="F1610" s="322"/>
    </row>
    <row r="1611" spans="1:6">
      <c r="A1611" s="302"/>
      <c r="B1611" s="299"/>
      <c r="C1611" s="299" t="s">
        <v>2077</v>
      </c>
      <c r="D1611" s="303"/>
      <c r="E1611" s="612" t="s">
        <v>2747</v>
      </c>
      <c r="F1611" s="322"/>
    </row>
    <row r="1612" spans="1:6">
      <c r="A1612" s="302"/>
      <c r="B1612" s="299"/>
      <c r="C1612" s="299" t="s">
        <v>2036</v>
      </c>
      <c r="D1612" s="303"/>
      <c r="E1612" s="612" t="s">
        <v>7187</v>
      </c>
      <c r="F1612" s="322"/>
    </row>
    <row r="1613" spans="1:6">
      <c r="A1613" s="302"/>
      <c r="B1613" s="299"/>
      <c r="C1613" s="299" t="s">
        <v>2817</v>
      </c>
      <c r="D1613" s="303"/>
      <c r="E1613" s="612" t="s">
        <v>3687</v>
      </c>
      <c r="F1613" s="322"/>
    </row>
    <row r="1614" spans="1:6">
      <c r="A1614" s="302"/>
      <c r="B1614" s="299"/>
      <c r="C1614" s="299" t="s">
        <v>6753</v>
      </c>
      <c r="D1614" s="303"/>
      <c r="E1614" s="612" t="s">
        <v>4417</v>
      </c>
      <c r="F1614" s="322"/>
    </row>
    <row r="1615" spans="1:6">
      <c r="A1615" s="302"/>
      <c r="B1615" s="299"/>
      <c r="C1615" s="299" t="s">
        <v>1826</v>
      </c>
      <c r="D1615" s="303"/>
      <c r="E1615" s="612" t="s">
        <v>2386</v>
      </c>
      <c r="F1615" s="322"/>
    </row>
    <row r="1616" spans="1:6">
      <c r="A1616" s="302"/>
      <c r="B1616" s="299"/>
      <c r="C1616" s="299" t="s">
        <v>1827</v>
      </c>
      <c r="D1616" s="303"/>
      <c r="E1616" s="612" t="s">
        <v>1828</v>
      </c>
      <c r="F1616" s="322"/>
    </row>
    <row r="1617" spans="1:6">
      <c r="A1617" s="302"/>
      <c r="B1617" s="299"/>
      <c r="C1617" s="299" t="s">
        <v>6737</v>
      </c>
      <c r="D1617" s="303"/>
      <c r="E1617" s="612" t="s">
        <v>6738</v>
      </c>
      <c r="F1617" s="322"/>
    </row>
    <row r="1618" spans="1:6">
      <c r="A1618" s="302"/>
      <c r="B1618" s="299"/>
      <c r="C1618" s="299" t="s">
        <v>952</v>
      </c>
      <c r="D1618" s="303"/>
      <c r="E1618" s="612" t="s">
        <v>953</v>
      </c>
      <c r="F1618" s="322"/>
    </row>
    <row r="1619" spans="1:6">
      <c r="A1619" s="302"/>
      <c r="B1619" s="299"/>
      <c r="C1619" s="299" t="s">
        <v>3164</v>
      </c>
      <c r="D1619" s="303"/>
      <c r="E1619" s="612" t="s">
        <v>3165</v>
      </c>
      <c r="F1619" s="322"/>
    </row>
    <row r="1620" spans="1:6">
      <c r="A1620" s="302"/>
      <c r="B1620" s="299"/>
      <c r="C1620" s="299"/>
      <c r="D1620" s="303" t="s">
        <v>8152</v>
      </c>
      <c r="E1620" s="612"/>
      <c r="F1620" s="322"/>
    </row>
    <row r="1621" spans="1:6">
      <c r="A1621" s="302"/>
      <c r="B1621" s="299"/>
      <c r="C1621" s="299" t="s">
        <v>2758</v>
      </c>
      <c r="D1621" s="303"/>
      <c r="E1621" s="612" t="s">
        <v>13250</v>
      </c>
      <c r="F1621" s="322"/>
    </row>
    <row r="1622" spans="1:6">
      <c r="A1622" s="302"/>
      <c r="B1622" s="299"/>
      <c r="C1622" s="299" t="s">
        <v>8022</v>
      </c>
      <c r="D1622" s="303"/>
      <c r="E1622" s="611" t="s">
        <v>8033</v>
      </c>
      <c r="F1622" s="322"/>
    </row>
    <row r="1623" spans="1:6">
      <c r="A1623" s="302"/>
      <c r="B1623" s="299"/>
      <c r="C1623" s="299" t="s">
        <v>8034</v>
      </c>
      <c r="D1623" s="303"/>
      <c r="E1623" s="612" t="s">
        <v>8035</v>
      </c>
      <c r="F1623" s="322"/>
    </row>
    <row r="1624" spans="1:6">
      <c r="A1624" s="302"/>
      <c r="B1624" s="299"/>
      <c r="C1624" s="299" t="s">
        <v>8151</v>
      </c>
      <c r="D1624" s="303"/>
      <c r="E1624" s="612" t="s">
        <v>8150</v>
      </c>
      <c r="F1624" s="739"/>
    </row>
    <row r="1625" spans="1:6">
      <c r="A1625" s="302"/>
      <c r="B1625" s="299"/>
      <c r="C1625" s="299" t="s">
        <v>10818</v>
      </c>
      <c r="D1625" s="303"/>
      <c r="E1625" s="612" t="s">
        <v>10821</v>
      </c>
      <c r="F1625" s="322"/>
    </row>
    <row r="1626" spans="1:6">
      <c r="A1626" s="302"/>
      <c r="B1626" s="299"/>
      <c r="C1626" s="299" t="s">
        <v>12823</v>
      </c>
      <c r="D1626" s="303"/>
      <c r="E1626" s="612" t="s">
        <v>12819</v>
      </c>
      <c r="F1626" s="739" t="s">
        <v>12820</v>
      </c>
    </row>
    <row r="1627" spans="1:6" s="608" customFormat="1">
      <c r="C1627" s="608" t="s">
        <v>14104</v>
      </c>
      <c r="E1627" s="612" t="s">
        <v>14107</v>
      </c>
      <c r="F1627" s="739"/>
    </row>
    <row r="1628" spans="1:6" s="608" customFormat="1">
      <c r="C1628" s="608" t="s">
        <v>14355</v>
      </c>
      <c r="E1628" s="612" t="s">
        <v>14356</v>
      </c>
      <c r="F1628" s="739"/>
    </row>
    <row r="1629" spans="1:6">
      <c r="A1629" s="302"/>
      <c r="B1629" s="299"/>
      <c r="C1629" s="299"/>
      <c r="D1629" s="303"/>
      <c r="E1629" s="612"/>
      <c r="F1629" s="322"/>
    </row>
    <row r="1630" spans="1:6">
      <c r="A1630" s="302"/>
      <c r="B1630" s="299"/>
      <c r="C1630" s="299"/>
      <c r="D1630" s="303"/>
      <c r="E1630" s="612"/>
      <c r="F1630" s="322"/>
    </row>
    <row r="1631" spans="1:6">
      <c r="A1631" s="302"/>
      <c r="B1631" s="299" t="s">
        <v>5127</v>
      </c>
      <c r="C1631" s="302"/>
      <c r="D1631" s="303" t="s">
        <v>9590</v>
      </c>
      <c r="E1631" s="612"/>
      <c r="F1631" s="322"/>
    </row>
    <row r="1632" spans="1:6">
      <c r="A1632" s="302"/>
      <c r="B1632" s="299"/>
      <c r="C1632" s="299" t="s">
        <v>2457</v>
      </c>
      <c r="D1632" s="299"/>
      <c r="E1632" s="612" t="s">
        <v>3352</v>
      </c>
      <c r="F1632" s="322"/>
    </row>
    <row r="1633" spans="1:6">
      <c r="A1633" s="302"/>
      <c r="B1633" s="299"/>
      <c r="C1633" s="299" t="s">
        <v>9591</v>
      </c>
      <c r="D1633" s="299"/>
      <c r="E1633" s="612" t="s">
        <v>9592</v>
      </c>
      <c r="F1633" s="322"/>
    </row>
    <row r="1634" spans="1:6">
      <c r="A1634" s="302"/>
      <c r="B1634" s="299"/>
      <c r="C1634" s="299" t="s">
        <v>11558</v>
      </c>
      <c r="D1634" s="299"/>
      <c r="E1634" s="612" t="s">
        <v>11559</v>
      </c>
      <c r="F1634" s="739" t="s">
        <v>7623</v>
      </c>
    </row>
    <row r="1635" spans="1:6">
      <c r="A1635" s="302"/>
      <c r="B1635" s="299"/>
      <c r="C1635" s="299" t="s">
        <v>13429</v>
      </c>
      <c r="D1635" s="299"/>
      <c r="E1635" s="612" t="s">
        <v>13430</v>
      </c>
      <c r="F1635" s="739" t="s">
        <v>9205</v>
      </c>
    </row>
    <row r="1636" spans="1:6">
      <c r="A1636" s="302"/>
      <c r="B1636" s="299"/>
      <c r="C1636" s="299" t="s">
        <v>14404</v>
      </c>
      <c r="D1636" s="299"/>
      <c r="E1636" s="612" t="s">
        <v>14357</v>
      </c>
      <c r="F1636" s="739" t="s">
        <v>9205</v>
      </c>
    </row>
    <row r="1637" spans="1:6">
      <c r="A1637" s="302"/>
      <c r="B1637" s="299"/>
      <c r="C1637" s="299"/>
      <c r="D1637" s="299"/>
      <c r="E1637" s="612"/>
      <c r="F1637" s="322"/>
    </row>
    <row r="1638" spans="1:6">
      <c r="A1638" s="302"/>
      <c r="B1638" s="299" t="s">
        <v>6858</v>
      </c>
      <c r="C1638" s="302"/>
      <c r="D1638" s="303" t="s">
        <v>1222</v>
      </c>
      <c r="E1638" s="612"/>
      <c r="F1638" s="322"/>
    </row>
    <row r="1639" spans="1:6" outlineLevel="1">
      <c r="A1639" s="302"/>
      <c r="B1639" s="299"/>
      <c r="C1639" s="299" t="s">
        <v>623</v>
      </c>
      <c r="D1639" s="299"/>
      <c r="E1639" s="612" t="s">
        <v>624</v>
      </c>
    </row>
    <row r="1640" spans="1:6" outlineLevel="1">
      <c r="A1640" s="302"/>
      <c r="B1640" s="299"/>
      <c r="C1640" s="299" t="s">
        <v>4453</v>
      </c>
      <c r="D1640" s="299"/>
      <c r="E1640" s="612" t="s">
        <v>4454</v>
      </c>
    </row>
    <row r="1641" spans="1:6" outlineLevel="1">
      <c r="A1641" s="302"/>
      <c r="B1641" s="299"/>
      <c r="C1641" s="299" t="s">
        <v>3823</v>
      </c>
      <c r="D1641" s="303"/>
      <c r="E1641" s="612" t="s">
        <v>5665</v>
      </c>
    </row>
    <row r="1642" spans="1:6" outlineLevel="1">
      <c r="A1642" s="302"/>
      <c r="B1642" s="299"/>
      <c r="C1642" s="299" t="s">
        <v>5843</v>
      </c>
      <c r="D1642" s="303"/>
      <c r="E1642" s="612" t="s">
        <v>3946</v>
      </c>
    </row>
    <row r="1643" spans="1:6" outlineLevel="1">
      <c r="A1643" s="302"/>
      <c r="B1643" s="299"/>
      <c r="C1643" s="299" t="s">
        <v>215</v>
      </c>
      <c r="D1643" s="303"/>
      <c r="E1643" s="612" t="s">
        <v>4836</v>
      </c>
    </row>
    <row r="1644" spans="1:6" outlineLevel="1">
      <c r="A1644" s="302"/>
      <c r="B1644" s="299"/>
      <c r="C1644" s="299" t="s">
        <v>1067</v>
      </c>
      <c r="D1644" s="303"/>
      <c r="E1644" s="612" t="s">
        <v>1199</v>
      </c>
    </row>
    <row r="1645" spans="1:6" outlineLevel="1">
      <c r="A1645" s="302"/>
      <c r="B1645" s="299"/>
      <c r="C1645" s="299" t="s">
        <v>1453</v>
      </c>
      <c r="D1645" s="303"/>
      <c r="E1645" s="612" t="s">
        <v>6602</v>
      </c>
    </row>
    <row r="1646" spans="1:6" outlineLevel="1">
      <c r="A1646" s="302"/>
      <c r="B1646" s="299"/>
      <c r="C1646" s="299" t="s">
        <v>3152</v>
      </c>
      <c r="D1646" s="303"/>
      <c r="E1646" s="612" t="s">
        <v>3153</v>
      </c>
    </row>
    <row r="1647" spans="1:6" outlineLevel="1">
      <c r="A1647" s="302"/>
      <c r="B1647" s="299"/>
      <c r="C1647" s="299" t="s">
        <v>1512</v>
      </c>
      <c r="D1647" s="303"/>
      <c r="E1647" s="612" t="s">
        <v>5764</v>
      </c>
    </row>
    <row r="1648" spans="1:6" outlineLevel="1">
      <c r="A1648" s="302"/>
      <c r="B1648" s="299"/>
      <c r="C1648" s="299" t="s">
        <v>5799</v>
      </c>
      <c r="D1648" s="303"/>
      <c r="E1648" s="612" t="s">
        <v>234</v>
      </c>
    </row>
    <row r="1649" spans="1:6" outlineLevel="1">
      <c r="A1649" s="302"/>
      <c r="B1649" s="299"/>
      <c r="C1649" s="299" t="s">
        <v>233</v>
      </c>
      <c r="D1649" s="303"/>
      <c r="E1649" s="612" t="s">
        <v>235</v>
      </c>
    </row>
    <row r="1650" spans="1:6" outlineLevel="1">
      <c r="A1650" s="302"/>
      <c r="B1650" s="299"/>
      <c r="C1650" s="299" t="s">
        <v>7910</v>
      </c>
      <c r="D1650" s="303"/>
      <c r="E1650" s="611" t="s">
        <v>7911</v>
      </c>
    </row>
    <row r="1651" spans="1:6" outlineLevel="1">
      <c r="A1651" s="302"/>
      <c r="B1651" s="299"/>
      <c r="C1651" s="299" t="s">
        <v>8201</v>
      </c>
      <c r="D1651" s="303"/>
      <c r="E1651" s="611" t="s">
        <v>8202</v>
      </c>
    </row>
    <row r="1652" spans="1:6" outlineLevel="1">
      <c r="A1652" s="302"/>
      <c r="B1652" s="299"/>
      <c r="C1652" s="299" t="s">
        <v>8761</v>
      </c>
      <c r="D1652" s="303"/>
      <c r="E1652" s="611" t="s">
        <v>8762</v>
      </c>
      <c r="F1652" s="739"/>
    </row>
    <row r="1653" spans="1:6" outlineLevel="1">
      <c r="A1653" s="302"/>
      <c r="B1653" s="299"/>
      <c r="C1653" s="299" t="s">
        <v>8898</v>
      </c>
      <c r="D1653" s="303"/>
      <c r="E1653" s="611" t="s">
        <v>8899</v>
      </c>
      <c r="F1653" s="739" t="s">
        <v>8746</v>
      </c>
    </row>
    <row r="1654" spans="1:6" outlineLevel="1">
      <c r="A1654" s="302"/>
      <c r="B1654" s="299"/>
      <c r="C1654" s="299" t="s">
        <v>9341</v>
      </c>
      <c r="D1654" s="303"/>
      <c r="E1654" s="611" t="s">
        <v>9342</v>
      </c>
      <c r="F1654" s="739" t="s">
        <v>7414</v>
      </c>
    </row>
    <row r="1655" spans="1:6" outlineLevel="1">
      <c r="A1655" s="302"/>
      <c r="B1655" s="299"/>
      <c r="C1655" s="299" t="s">
        <v>9369</v>
      </c>
      <c r="D1655" s="303"/>
      <c r="E1655" s="612" t="s">
        <v>9371</v>
      </c>
      <c r="F1655" s="739" t="s">
        <v>9370</v>
      </c>
    </row>
    <row r="1656" spans="1:6" outlineLevel="1">
      <c r="A1656" s="302"/>
      <c r="B1656" s="299"/>
      <c r="C1656" s="299" t="s">
        <v>9372</v>
      </c>
      <c r="D1656" s="303"/>
      <c r="E1656" s="612" t="s">
        <v>9373</v>
      </c>
      <c r="F1656" s="739" t="s">
        <v>8746</v>
      </c>
    </row>
    <row r="1657" spans="1:6" outlineLevel="1">
      <c r="A1657" s="302"/>
      <c r="B1657" s="299"/>
      <c r="C1657" s="299" t="s">
        <v>9449</v>
      </c>
      <c r="D1657" s="303"/>
      <c r="E1657" s="612" t="s">
        <v>10367</v>
      </c>
      <c r="F1657" s="739" t="s">
        <v>10366</v>
      </c>
    </row>
    <row r="1658" spans="1:6" outlineLevel="1">
      <c r="A1658" s="302"/>
      <c r="B1658" s="299"/>
      <c r="C1658" s="299" t="s">
        <v>10271</v>
      </c>
      <c r="D1658" s="303"/>
      <c r="E1658" s="612" t="s">
        <v>10272</v>
      </c>
      <c r="F1658" s="739" t="s">
        <v>11101</v>
      </c>
    </row>
    <row r="1659" spans="1:6" outlineLevel="1">
      <c r="A1659" s="302"/>
      <c r="B1659" s="299"/>
      <c r="C1659" s="299" t="s">
        <v>10351</v>
      </c>
      <c r="D1659" s="303"/>
      <c r="E1659" s="612" t="s">
        <v>10272</v>
      </c>
      <c r="F1659" s="739" t="s">
        <v>10693</v>
      </c>
    </row>
    <row r="1660" spans="1:6" outlineLevel="1">
      <c r="A1660" s="302"/>
      <c r="B1660" s="299"/>
      <c r="C1660" s="299" t="s">
        <v>11102</v>
      </c>
      <c r="D1660" s="303"/>
      <c r="E1660" s="612" t="s">
        <v>11103</v>
      </c>
      <c r="F1660" s="739" t="s">
        <v>11104</v>
      </c>
    </row>
    <row r="1661" spans="1:6" outlineLevel="1">
      <c r="A1661" s="302"/>
      <c r="B1661" s="299"/>
      <c r="C1661" s="299" t="s">
        <v>11293</v>
      </c>
      <c r="D1661" s="303"/>
      <c r="E1661" s="612" t="s">
        <v>11296</v>
      </c>
      <c r="F1661" s="739" t="s">
        <v>8746</v>
      </c>
    </row>
    <row r="1662" spans="1:6" outlineLevel="1">
      <c r="A1662" s="302"/>
      <c r="B1662" s="299"/>
      <c r="C1662" s="299" t="s">
        <v>11695</v>
      </c>
      <c r="D1662" s="303"/>
      <c r="E1662" s="612" t="s">
        <v>11696</v>
      </c>
      <c r="F1662" s="739" t="s">
        <v>9976</v>
      </c>
    </row>
    <row r="1663" spans="1:6" outlineLevel="1">
      <c r="A1663" s="302"/>
      <c r="B1663" s="299"/>
      <c r="C1663" s="299" t="s">
        <v>11724</v>
      </c>
      <c r="D1663" s="303"/>
      <c r="E1663" s="612" t="s">
        <v>11727</v>
      </c>
      <c r="F1663" s="739" t="s">
        <v>1715</v>
      </c>
    </row>
    <row r="1664" spans="1:6" outlineLevel="1">
      <c r="A1664" s="302"/>
      <c r="B1664" s="299"/>
      <c r="C1664" s="299" t="s">
        <v>11725</v>
      </c>
      <c r="D1664" s="303"/>
      <c r="E1664" s="612" t="s">
        <v>11727</v>
      </c>
      <c r="F1664" s="739" t="s">
        <v>11726</v>
      </c>
    </row>
    <row r="1665" spans="1:6" outlineLevel="1">
      <c r="A1665" s="302"/>
      <c r="B1665" s="299"/>
      <c r="C1665" s="299" t="s">
        <v>11871</v>
      </c>
      <c r="D1665" s="303"/>
      <c r="E1665" s="612" t="s">
        <v>11872</v>
      </c>
      <c r="F1665" s="739" t="s">
        <v>7289</v>
      </c>
    </row>
    <row r="1666" spans="1:6" outlineLevel="1">
      <c r="A1666" s="302"/>
      <c r="B1666" s="299"/>
      <c r="C1666" s="299" t="s">
        <v>11881</v>
      </c>
      <c r="D1666" s="303"/>
      <c r="E1666" s="612" t="s">
        <v>11882</v>
      </c>
      <c r="F1666" s="739"/>
    </row>
    <row r="1667" spans="1:6" outlineLevel="1">
      <c r="A1667" s="302"/>
      <c r="B1667" s="299"/>
      <c r="C1667" s="299" t="s">
        <v>12274</v>
      </c>
      <c r="D1667" s="303"/>
      <c r="E1667" s="612" t="s">
        <v>12275</v>
      </c>
      <c r="F1667" s="739" t="s">
        <v>7623</v>
      </c>
    </row>
    <row r="1668" spans="1:6" outlineLevel="1">
      <c r="A1668" s="302"/>
      <c r="B1668" s="299"/>
      <c r="C1668" s="299" t="s">
        <v>12298</v>
      </c>
      <c r="D1668" s="303"/>
      <c r="E1668" s="612" t="s">
        <v>12299</v>
      </c>
      <c r="F1668" s="739" t="s">
        <v>9902</v>
      </c>
    </row>
    <row r="1669" spans="1:6" outlineLevel="1">
      <c r="A1669" s="302"/>
      <c r="B1669" s="299"/>
      <c r="C1669" s="299" t="s">
        <v>12329</v>
      </c>
      <c r="D1669" s="303"/>
      <c r="E1669" s="612" t="s">
        <v>12330</v>
      </c>
      <c r="F1669" s="739" t="s">
        <v>8727</v>
      </c>
    </row>
    <row r="1670" spans="1:6" outlineLevel="1">
      <c r="A1670" s="302"/>
      <c r="B1670" s="299"/>
      <c r="C1670" s="299" t="s">
        <v>12373</v>
      </c>
      <c r="D1670" s="303"/>
      <c r="E1670" s="612" t="s">
        <v>12372</v>
      </c>
      <c r="F1670" s="739" t="s">
        <v>9205</v>
      </c>
    </row>
    <row r="1671" spans="1:6" outlineLevel="1">
      <c r="A1671" s="302"/>
      <c r="B1671" s="299"/>
      <c r="C1671" s="299" t="s">
        <v>12382</v>
      </c>
      <c r="D1671" s="303"/>
      <c r="E1671" s="612" t="s">
        <v>12383</v>
      </c>
      <c r="F1671" s="739" t="s">
        <v>3842</v>
      </c>
    </row>
    <row r="1672" spans="1:6" outlineLevel="1">
      <c r="A1672" s="302"/>
      <c r="B1672" s="299"/>
      <c r="C1672" s="299" t="s">
        <v>12418</v>
      </c>
      <c r="D1672" s="303"/>
      <c r="E1672" s="612" t="s">
        <v>12419</v>
      </c>
      <c r="F1672" s="739" t="s">
        <v>9276</v>
      </c>
    </row>
    <row r="1673" spans="1:6" outlineLevel="1">
      <c r="A1673" s="302"/>
      <c r="B1673" s="299"/>
      <c r="C1673" s="299" t="s">
        <v>12472</v>
      </c>
      <c r="D1673" s="303"/>
      <c r="E1673" s="612" t="s">
        <v>12473</v>
      </c>
      <c r="F1673" s="739" t="s">
        <v>8517</v>
      </c>
    </row>
    <row r="1674" spans="1:6" outlineLevel="1">
      <c r="A1674" s="302"/>
      <c r="B1674" s="299"/>
      <c r="C1674" s="299" t="s">
        <v>12526</v>
      </c>
      <c r="D1674" s="303"/>
      <c r="E1674" s="612" t="s">
        <v>12527</v>
      </c>
      <c r="F1674" s="739" t="s">
        <v>9205</v>
      </c>
    </row>
    <row r="1675" spans="1:6" outlineLevel="1">
      <c r="A1675" s="302"/>
      <c r="B1675" s="299"/>
      <c r="C1675" s="299" t="s">
        <v>12528</v>
      </c>
      <c r="D1675" s="303"/>
      <c r="E1675" s="612" t="s">
        <v>12529</v>
      </c>
      <c r="F1675" s="739" t="s">
        <v>489</v>
      </c>
    </row>
    <row r="1676" spans="1:6" outlineLevel="1">
      <c r="A1676" s="302"/>
      <c r="B1676" s="299"/>
      <c r="C1676" s="299" t="s">
        <v>12536</v>
      </c>
      <c r="D1676" s="303"/>
      <c r="E1676" s="612" t="s">
        <v>12537</v>
      </c>
      <c r="F1676" s="739" t="s">
        <v>538</v>
      </c>
    </row>
    <row r="1677" spans="1:6" outlineLevel="1">
      <c r="A1677" s="302"/>
      <c r="B1677" s="299"/>
      <c r="C1677" s="299" t="s">
        <v>12651</v>
      </c>
      <c r="D1677" s="303"/>
      <c r="E1677" s="612" t="s">
        <v>12650</v>
      </c>
      <c r="F1677" s="739" t="s">
        <v>7623</v>
      </c>
    </row>
    <row r="1678" spans="1:6" outlineLevel="1">
      <c r="A1678" s="302"/>
      <c r="B1678" s="299"/>
      <c r="C1678" s="299" t="s">
        <v>12654</v>
      </c>
      <c r="D1678" s="303"/>
      <c r="E1678" s="612" t="s">
        <v>12655</v>
      </c>
      <c r="F1678" s="739" t="s">
        <v>7242</v>
      </c>
    </row>
    <row r="1679" spans="1:6" outlineLevel="1">
      <c r="A1679" s="302"/>
      <c r="B1679" s="299"/>
      <c r="C1679" s="299" t="s">
        <v>12660</v>
      </c>
      <c r="D1679" s="303"/>
      <c r="E1679" s="612" t="s">
        <v>12662</v>
      </c>
      <c r="F1679" s="739" t="s">
        <v>9542</v>
      </c>
    </row>
    <row r="1680" spans="1:6" outlineLevel="1">
      <c r="A1680" s="302"/>
      <c r="B1680" s="299"/>
      <c r="C1680" s="299" t="s">
        <v>12661</v>
      </c>
      <c r="D1680" s="303"/>
      <c r="E1680" s="612" t="s">
        <v>12663</v>
      </c>
      <c r="F1680" s="739" t="s">
        <v>8123</v>
      </c>
    </row>
    <row r="1681" spans="1:6" outlineLevel="1">
      <c r="A1681" s="302"/>
      <c r="B1681" s="299"/>
      <c r="C1681" s="299" t="s">
        <v>12667</v>
      </c>
      <c r="D1681" s="303"/>
      <c r="E1681" s="612" t="s">
        <v>12668</v>
      </c>
      <c r="F1681" s="739" t="s">
        <v>9087</v>
      </c>
    </row>
    <row r="1682" spans="1:6" outlineLevel="1">
      <c r="A1682" s="302"/>
      <c r="B1682" s="299"/>
      <c r="C1682" s="299" t="s">
        <v>12669</v>
      </c>
      <c r="D1682" s="303"/>
      <c r="E1682" s="612" t="s">
        <v>12670</v>
      </c>
      <c r="F1682" s="739" t="s">
        <v>9783</v>
      </c>
    </row>
    <row r="1683" spans="1:6" outlineLevel="1">
      <c r="A1683" s="302"/>
      <c r="B1683" s="299"/>
      <c r="C1683" s="299" t="s">
        <v>12671</v>
      </c>
      <c r="D1683" s="303"/>
      <c r="E1683" s="612" t="s">
        <v>12672</v>
      </c>
      <c r="F1683" s="739" t="s">
        <v>8746</v>
      </c>
    </row>
    <row r="1684" spans="1:6" outlineLevel="1">
      <c r="A1684" s="302"/>
      <c r="B1684" s="299"/>
      <c r="C1684" s="299" t="s">
        <v>12674</v>
      </c>
      <c r="D1684" s="303"/>
      <c r="E1684" s="612" t="s">
        <v>12675</v>
      </c>
      <c r="F1684" s="739" t="s">
        <v>7920</v>
      </c>
    </row>
    <row r="1685" spans="1:6" outlineLevel="1">
      <c r="A1685" s="302"/>
      <c r="B1685" s="299"/>
      <c r="C1685" s="299" t="s">
        <v>12717</v>
      </c>
      <c r="D1685" s="303"/>
      <c r="E1685" s="612" t="s">
        <v>12716</v>
      </c>
      <c r="F1685" s="739" t="s">
        <v>9976</v>
      </c>
    </row>
    <row r="1686" spans="1:6" outlineLevel="1">
      <c r="A1686" s="302"/>
      <c r="B1686" s="299"/>
      <c r="C1686" s="299" t="s">
        <v>12727</v>
      </c>
      <c r="D1686" s="303"/>
      <c r="E1686" s="612" t="s">
        <v>12728</v>
      </c>
      <c r="F1686" s="739" t="s">
        <v>8003</v>
      </c>
    </row>
    <row r="1687" spans="1:6" outlineLevel="1">
      <c r="A1687" s="302"/>
      <c r="B1687" s="299"/>
      <c r="C1687" s="299" t="s">
        <v>12765</v>
      </c>
      <c r="D1687" s="303"/>
      <c r="E1687" s="612" t="s">
        <v>12766</v>
      </c>
      <c r="F1687" s="739" t="s">
        <v>7623</v>
      </c>
    </row>
    <row r="1688" spans="1:6" outlineLevel="1">
      <c r="A1688" s="302"/>
      <c r="B1688" s="299"/>
      <c r="C1688" s="299" t="s">
        <v>12768</v>
      </c>
      <c r="D1688" s="303"/>
      <c r="E1688" s="612" t="s">
        <v>12767</v>
      </c>
      <c r="F1688" s="739"/>
    </row>
    <row r="1689" spans="1:6" outlineLevel="1">
      <c r="A1689" s="302"/>
      <c r="B1689" s="299"/>
      <c r="C1689" s="299" t="s">
        <v>12797</v>
      </c>
      <c r="D1689" s="303"/>
      <c r="E1689" s="612" t="s">
        <v>12798</v>
      </c>
      <c r="F1689" s="739" t="s">
        <v>9205</v>
      </c>
    </row>
    <row r="1690" spans="1:6" outlineLevel="1">
      <c r="A1690" s="302"/>
      <c r="B1690" s="299"/>
      <c r="C1690" s="299" t="s">
        <v>12829</v>
      </c>
      <c r="D1690" s="303"/>
      <c r="E1690" s="612" t="s">
        <v>12830</v>
      </c>
      <c r="F1690" s="739" t="s">
        <v>5260</v>
      </c>
    </row>
    <row r="1691" spans="1:6" outlineLevel="1">
      <c r="A1691" s="302"/>
      <c r="B1691" s="299"/>
      <c r="C1691" s="299" t="s">
        <v>12831</v>
      </c>
      <c r="D1691" s="303"/>
      <c r="E1691" s="612" t="s">
        <v>12832</v>
      </c>
      <c r="F1691" s="739" t="s">
        <v>9829</v>
      </c>
    </row>
    <row r="1692" spans="1:6" outlineLevel="1">
      <c r="A1692" s="302"/>
      <c r="B1692" s="299"/>
      <c r="C1692" s="299" t="s">
        <v>12886</v>
      </c>
      <c r="D1692" s="303"/>
      <c r="E1692" s="612" t="s">
        <v>12882</v>
      </c>
      <c r="F1692" s="739" t="s">
        <v>9484</v>
      </c>
    </row>
    <row r="1693" spans="1:6" outlineLevel="1">
      <c r="A1693" s="302"/>
      <c r="B1693" s="299"/>
      <c r="C1693" s="299" t="s">
        <v>12905</v>
      </c>
      <c r="D1693" s="303"/>
      <c r="E1693" s="612" t="s">
        <v>12906</v>
      </c>
      <c r="F1693" s="739" t="s">
        <v>9902</v>
      </c>
    </row>
    <row r="1694" spans="1:6" outlineLevel="1">
      <c r="A1694" s="302"/>
      <c r="B1694" s="299"/>
      <c r="C1694" s="299" t="s">
        <v>12937</v>
      </c>
      <c r="D1694" s="303"/>
      <c r="E1694" s="612" t="s">
        <v>12938</v>
      </c>
      <c r="F1694" s="739" t="s">
        <v>9392</v>
      </c>
    </row>
    <row r="1695" spans="1:6" outlineLevel="1">
      <c r="A1695" s="302"/>
      <c r="B1695" s="299"/>
      <c r="C1695" s="299" t="s">
        <v>12952</v>
      </c>
      <c r="D1695" s="303"/>
      <c r="E1695" s="612" t="s">
        <v>12953</v>
      </c>
      <c r="F1695" s="739" t="s">
        <v>9902</v>
      </c>
    </row>
    <row r="1696" spans="1:6" outlineLevel="1">
      <c r="A1696" s="302"/>
      <c r="B1696" s="299"/>
      <c r="C1696" s="299" t="s">
        <v>13196</v>
      </c>
      <c r="D1696" s="303"/>
      <c r="E1696" s="612" t="s">
        <v>13197</v>
      </c>
      <c r="F1696" s="739" t="s">
        <v>11726</v>
      </c>
    </row>
    <row r="1697" spans="1:6" outlineLevel="1">
      <c r="A1697" s="302"/>
      <c r="B1697" s="299"/>
      <c r="C1697" s="299" t="s">
        <v>13201</v>
      </c>
      <c r="D1697" s="303"/>
      <c r="E1697" s="1010" t="s">
        <v>13202</v>
      </c>
      <c r="F1697" s="739" t="s">
        <v>8771</v>
      </c>
    </row>
    <row r="1698" spans="1:6" outlineLevel="1">
      <c r="A1698" s="302"/>
      <c r="B1698" s="299"/>
      <c r="C1698" s="299" t="s">
        <v>13206</v>
      </c>
      <c r="D1698" s="303"/>
      <c r="E1698" s="612" t="s">
        <v>13205</v>
      </c>
      <c r="F1698" s="739" t="s">
        <v>8760</v>
      </c>
    </row>
    <row r="1699" spans="1:6" outlineLevel="1">
      <c r="A1699" s="302"/>
      <c r="B1699" s="299"/>
      <c r="C1699" s="299" t="s">
        <v>13213</v>
      </c>
      <c r="D1699" s="303"/>
      <c r="E1699" s="612" t="s">
        <v>13214</v>
      </c>
      <c r="F1699" s="739" t="s">
        <v>9205</v>
      </c>
    </row>
    <row r="1700" spans="1:6" outlineLevel="1">
      <c r="A1700" s="302"/>
      <c r="B1700" s="299"/>
      <c r="C1700" s="299" t="s">
        <v>13232</v>
      </c>
      <c r="D1700" s="303"/>
      <c r="E1700" s="612" t="s">
        <v>13233</v>
      </c>
      <c r="F1700" s="739" t="s">
        <v>9902</v>
      </c>
    </row>
    <row r="1701" spans="1:6" outlineLevel="1">
      <c r="A1701" s="302"/>
      <c r="B1701" s="299"/>
      <c r="C1701" s="299" t="s">
        <v>13238</v>
      </c>
      <c r="D1701" s="303"/>
      <c r="E1701" s="612" t="s">
        <v>13239</v>
      </c>
      <c r="F1701" s="739" t="s">
        <v>7756</v>
      </c>
    </row>
    <row r="1702" spans="1:6" outlineLevel="1">
      <c r="A1702" s="302"/>
      <c r="B1702" s="299"/>
      <c r="C1702" s="299" t="s">
        <v>13321</v>
      </c>
      <c r="D1702" s="303"/>
      <c r="E1702" s="612" t="s">
        <v>13322</v>
      </c>
      <c r="F1702" s="739" t="s">
        <v>7621</v>
      </c>
    </row>
    <row r="1703" spans="1:6" outlineLevel="1">
      <c r="A1703" s="302"/>
      <c r="B1703" s="299"/>
      <c r="C1703" s="299" t="s">
        <v>13332</v>
      </c>
      <c r="D1703" s="303"/>
      <c r="E1703" s="612" t="s">
        <v>13333</v>
      </c>
      <c r="F1703" s="739" t="s">
        <v>7886</v>
      </c>
    </row>
    <row r="1704" spans="1:6" outlineLevel="1">
      <c r="A1704" s="302"/>
      <c r="B1704" s="299"/>
      <c r="C1704" s="299" t="s">
        <v>13335</v>
      </c>
      <c r="D1704" s="303"/>
      <c r="E1704" s="612" t="s">
        <v>13334</v>
      </c>
      <c r="F1704" s="739" t="s">
        <v>7887</v>
      </c>
    </row>
    <row r="1705" spans="1:6" outlineLevel="1">
      <c r="A1705" s="302"/>
      <c r="B1705" s="299"/>
      <c r="C1705" s="299" t="s">
        <v>13377</v>
      </c>
      <c r="D1705" s="303"/>
      <c r="E1705" s="612" t="s">
        <v>13378</v>
      </c>
      <c r="F1705" s="739" t="s">
        <v>4857</v>
      </c>
    </row>
    <row r="1706" spans="1:6" outlineLevel="1">
      <c r="A1706" s="302"/>
      <c r="B1706" s="299"/>
      <c r="C1706" s="299" t="s">
        <v>13380</v>
      </c>
      <c r="D1706" s="303"/>
      <c r="E1706" s="612" t="s">
        <v>13381</v>
      </c>
      <c r="F1706" s="739" t="s">
        <v>538</v>
      </c>
    </row>
    <row r="1707" spans="1:6" outlineLevel="1">
      <c r="A1707" s="302"/>
      <c r="B1707" s="299"/>
      <c r="C1707" s="299" t="s">
        <v>13438</v>
      </c>
      <c r="D1707" s="303"/>
      <c r="E1707" s="612" t="s">
        <v>13440</v>
      </c>
      <c r="F1707" s="739" t="s">
        <v>4917</v>
      </c>
    </row>
    <row r="1708" spans="1:6" outlineLevel="1">
      <c r="A1708" s="302"/>
      <c r="B1708" s="299"/>
      <c r="C1708" s="299" t="s">
        <v>13439</v>
      </c>
      <c r="D1708" s="303"/>
      <c r="E1708" s="612" t="s">
        <v>13441</v>
      </c>
      <c r="F1708" s="739" t="s">
        <v>13442</v>
      </c>
    </row>
    <row r="1709" spans="1:6" outlineLevel="1">
      <c r="A1709" s="302"/>
      <c r="B1709" s="299"/>
      <c r="C1709" s="299" t="s">
        <v>13448</v>
      </c>
      <c r="D1709" s="303"/>
      <c r="E1709" s="612" t="s">
        <v>13449</v>
      </c>
      <c r="F1709" s="739" t="s">
        <v>8771</v>
      </c>
    </row>
    <row r="1710" spans="1:6" outlineLevel="1">
      <c r="A1710" s="302"/>
      <c r="B1710" s="299"/>
      <c r="C1710" s="299" t="s">
        <v>13461</v>
      </c>
      <c r="D1710" s="303"/>
      <c r="E1710" s="612" t="s">
        <v>13462</v>
      </c>
      <c r="F1710" s="739" t="s">
        <v>9783</v>
      </c>
    </row>
    <row r="1711" spans="1:6" outlineLevel="1">
      <c r="A1711" s="302"/>
      <c r="B1711" s="299"/>
      <c r="C1711" s="299" t="s">
        <v>13464</v>
      </c>
      <c r="D1711" s="303"/>
      <c r="E1711" s="612" t="s">
        <v>13465</v>
      </c>
      <c r="F1711" s="739" t="s">
        <v>7236</v>
      </c>
    </row>
    <row r="1712" spans="1:6" outlineLevel="1">
      <c r="A1712" s="302"/>
      <c r="B1712" s="299"/>
      <c r="C1712" s="299" t="s">
        <v>13484</v>
      </c>
      <c r="D1712" s="303"/>
      <c r="E1712" s="612" t="s">
        <v>13485</v>
      </c>
      <c r="F1712" s="739" t="s">
        <v>12793</v>
      </c>
    </row>
    <row r="1713" spans="1:6" outlineLevel="1">
      <c r="A1713" s="302"/>
      <c r="B1713" s="299"/>
      <c r="C1713" s="299" t="s">
        <v>13492</v>
      </c>
      <c r="D1713" s="303"/>
      <c r="E1713" s="612" t="s">
        <v>13493</v>
      </c>
      <c r="F1713" s="739" t="s">
        <v>7507</v>
      </c>
    </row>
    <row r="1714" spans="1:6" outlineLevel="1">
      <c r="A1714" s="302"/>
      <c r="B1714" s="299"/>
      <c r="C1714" s="299" t="s">
        <v>13494</v>
      </c>
      <c r="D1714" s="303"/>
      <c r="E1714" s="612" t="s">
        <v>13495</v>
      </c>
      <c r="F1714" s="739" t="s">
        <v>8741</v>
      </c>
    </row>
    <row r="1715" spans="1:6" outlineLevel="1">
      <c r="A1715" s="302"/>
      <c r="B1715" s="299"/>
      <c r="C1715" s="299" t="s">
        <v>13555</v>
      </c>
      <c r="D1715" s="303"/>
      <c r="E1715" s="612" t="s">
        <v>13556</v>
      </c>
      <c r="F1715" s="739" t="s">
        <v>7414</v>
      </c>
    </row>
    <row r="1716" spans="1:6" outlineLevel="1">
      <c r="A1716" s="302"/>
      <c r="B1716" s="299"/>
      <c r="C1716" s="299" t="s">
        <v>13557</v>
      </c>
      <c r="D1716" s="303"/>
      <c r="E1716" s="612" t="s">
        <v>13558</v>
      </c>
      <c r="F1716" s="739" t="s">
        <v>8114</v>
      </c>
    </row>
    <row r="1717" spans="1:6" outlineLevel="1">
      <c r="A1717" s="302"/>
      <c r="B1717" s="299"/>
      <c r="C1717" s="299" t="s">
        <v>13568</v>
      </c>
      <c r="D1717" s="303"/>
      <c r="E1717" s="612" t="s">
        <v>13567</v>
      </c>
      <c r="F1717" s="739" t="s">
        <v>7289</v>
      </c>
    </row>
    <row r="1718" spans="1:6" outlineLevel="1">
      <c r="A1718" s="302"/>
      <c r="B1718" s="299"/>
      <c r="C1718" s="299" t="s">
        <v>13578</v>
      </c>
      <c r="D1718" s="303"/>
      <c r="E1718" s="612" t="s">
        <v>13576</v>
      </c>
      <c r="F1718" s="739" t="s">
        <v>13577</v>
      </c>
    </row>
    <row r="1719" spans="1:6" outlineLevel="1">
      <c r="A1719" s="302"/>
      <c r="B1719" s="299"/>
      <c r="C1719" s="299" t="s">
        <v>13647</v>
      </c>
      <c r="D1719" s="303"/>
      <c r="E1719" s="612" t="s">
        <v>13646</v>
      </c>
      <c r="F1719" s="739" t="s">
        <v>8181</v>
      </c>
    </row>
    <row r="1720" spans="1:6">
      <c r="A1720" s="302"/>
      <c r="B1720" s="299"/>
      <c r="C1720" s="299" t="s">
        <v>13664</v>
      </c>
      <c r="D1720" s="303"/>
      <c r="E1720" s="612" t="s">
        <v>13665</v>
      </c>
      <c r="F1720" s="739" t="s">
        <v>8516</v>
      </c>
    </row>
    <row r="1721" spans="1:6">
      <c r="A1721" s="302"/>
      <c r="B1721" s="299"/>
      <c r="C1721" s="299" t="s">
        <v>13688</v>
      </c>
      <c r="D1721" s="303"/>
      <c r="E1721" s="612" t="s">
        <v>13689</v>
      </c>
      <c r="F1721" s="739" t="s">
        <v>7621</v>
      </c>
    </row>
    <row r="1722" spans="1:6">
      <c r="A1722" s="302"/>
      <c r="B1722" s="299"/>
      <c r="C1722" s="299" t="s">
        <v>13690</v>
      </c>
      <c r="D1722" s="303"/>
      <c r="E1722" s="612" t="s">
        <v>13691</v>
      </c>
      <c r="F1722" s="739" t="s">
        <v>10693</v>
      </c>
    </row>
    <row r="1723" spans="1:6">
      <c r="A1723" s="302"/>
      <c r="B1723" s="299"/>
      <c r="C1723" s="299" t="s">
        <v>13710</v>
      </c>
      <c r="D1723" s="303"/>
      <c r="E1723" s="612" t="s">
        <v>13712</v>
      </c>
      <c r="F1723" s="739" t="s">
        <v>13711</v>
      </c>
    </row>
    <row r="1724" spans="1:6">
      <c r="A1724" s="302"/>
      <c r="B1724" s="299"/>
      <c r="C1724" s="299" t="s">
        <v>13723</v>
      </c>
      <c r="D1724" s="303"/>
      <c r="E1724" s="612" t="s">
        <v>13724</v>
      </c>
      <c r="F1724" s="739" t="s">
        <v>13752</v>
      </c>
    </row>
    <row r="1725" spans="1:6">
      <c r="A1725" s="302"/>
      <c r="B1725" s="299"/>
      <c r="C1725" s="299" t="s">
        <v>13725</v>
      </c>
      <c r="D1725" s="303"/>
      <c r="E1725" s="612" t="s">
        <v>13726</v>
      </c>
      <c r="F1725" s="739" t="s">
        <v>13078</v>
      </c>
    </row>
    <row r="1726" spans="1:6">
      <c r="A1726" s="302"/>
      <c r="B1726" s="299"/>
      <c r="C1726" s="299" t="s">
        <v>13956</v>
      </c>
      <c r="D1726" s="303"/>
      <c r="E1726" s="612" t="s">
        <v>13957</v>
      </c>
      <c r="F1726" s="739"/>
    </row>
    <row r="1727" spans="1:6">
      <c r="A1727" s="302"/>
      <c r="B1727" s="299"/>
      <c r="C1727" s="299" t="s">
        <v>14035</v>
      </c>
      <c r="D1727" s="303"/>
      <c r="E1727" s="612" t="s">
        <v>14036</v>
      </c>
      <c r="F1727" s="739" t="s">
        <v>8216</v>
      </c>
    </row>
    <row r="1728" spans="1:6">
      <c r="A1728" s="302"/>
      <c r="B1728" s="299"/>
      <c r="C1728" s="299" t="s">
        <v>14320</v>
      </c>
      <c r="D1728" s="303"/>
      <c r="E1728" s="612" t="s">
        <v>14321</v>
      </c>
      <c r="F1728" s="739" t="s">
        <v>6414</v>
      </c>
    </row>
    <row r="1729" spans="1:6">
      <c r="A1729" s="302"/>
      <c r="B1729" s="299"/>
      <c r="C1729" s="299" t="s">
        <v>14349</v>
      </c>
      <c r="D1729" s="303"/>
      <c r="E1729" s="612" t="s">
        <v>14350</v>
      </c>
      <c r="F1729" s="739" t="s">
        <v>9976</v>
      </c>
    </row>
    <row r="1730" spans="1:6">
      <c r="A1730" s="302"/>
      <c r="B1730" s="299"/>
      <c r="C1730" s="299" t="s">
        <v>14392</v>
      </c>
      <c r="D1730" s="303"/>
      <c r="E1730" s="612" t="s">
        <v>14393</v>
      </c>
      <c r="F1730" s="739" t="s">
        <v>8516</v>
      </c>
    </row>
    <row r="1731" spans="1:6">
      <c r="A1731" s="302"/>
      <c r="B1731" s="299"/>
      <c r="C1731" s="299" t="s">
        <v>14405</v>
      </c>
      <c r="D1731" s="303"/>
      <c r="E1731" s="612" t="s">
        <v>14406</v>
      </c>
      <c r="F1731" s="739" t="s">
        <v>14973</v>
      </c>
    </row>
    <row r="1732" spans="1:6">
      <c r="A1732" s="302"/>
      <c r="B1732" s="299"/>
      <c r="C1732" s="299" t="s">
        <v>14460</v>
      </c>
      <c r="D1732" s="303"/>
      <c r="E1732" s="612" t="s">
        <v>14461</v>
      </c>
      <c r="F1732" s="739" t="s">
        <v>1717</v>
      </c>
    </row>
    <row r="1733" spans="1:6">
      <c r="A1733" s="302"/>
      <c r="B1733" s="299"/>
      <c r="C1733" s="299" t="s">
        <v>14522</v>
      </c>
      <c r="D1733" s="303"/>
      <c r="E1733" s="612" t="s">
        <v>14523</v>
      </c>
      <c r="F1733" s="739" t="s">
        <v>14524</v>
      </c>
    </row>
    <row r="1734" spans="1:6">
      <c r="A1734" s="302"/>
      <c r="B1734" s="299"/>
      <c r="C1734" s="299" t="s">
        <v>14644</v>
      </c>
      <c r="D1734" s="303"/>
      <c r="E1734" s="612" t="s">
        <v>14645</v>
      </c>
      <c r="F1734" s="739" t="s">
        <v>6765</v>
      </c>
    </row>
    <row r="1735" spans="1:6">
      <c r="A1735" s="302"/>
      <c r="B1735" s="299"/>
      <c r="C1735" s="299" t="s">
        <v>14784</v>
      </c>
      <c r="D1735" s="303"/>
      <c r="E1735" s="612" t="s">
        <v>14746</v>
      </c>
      <c r="F1735" s="739" t="s">
        <v>9976</v>
      </c>
    </row>
    <row r="1736" spans="1:6">
      <c r="A1736" s="302"/>
      <c r="B1736" s="299"/>
      <c r="C1736" s="299" t="s">
        <v>14812</v>
      </c>
      <c r="D1736" s="303"/>
      <c r="E1736" s="612" t="s">
        <v>14811</v>
      </c>
      <c r="F1736" s="739" t="s">
        <v>8216</v>
      </c>
    </row>
    <row r="1737" spans="1:6">
      <c r="A1737" s="302"/>
      <c r="B1737" s="299"/>
      <c r="C1737" s="299" t="s">
        <v>14965</v>
      </c>
      <c r="D1737" s="303"/>
      <c r="E1737" s="612" t="s">
        <v>14966</v>
      </c>
      <c r="F1737" s="739"/>
    </row>
    <row r="1738" spans="1:6">
      <c r="A1738" s="302"/>
      <c r="B1738" s="299"/>
      <c r="C1738" s="299" t="s">
        <v>14971</v>
      </c>
      <c r="D1738" s="303"/>
      <c r="E1738" s="612" t="s">
        <v>14972</v>
      </c>
      <c r="F1738" s="739" t="s">
        <v>9087</v>
      </c>
    </row>
    <row r="1739" spans="1:6">
      <c r="A1739" s="302"/>
      <c r="B1739" s="299"/>
      <c r="C1739" s="299" t="s">
        <v>15096</v>
      </c>
      <c r="D1739" s="303"/>
      <c r="E1739" s="612" t="s">
        <v>15097</v>
      </c>
      <c r="F1739" s="739" t="s">
        <v>7289</v>
      </c>
    </row>
    <row r="1740" spans="1:6">
      <c r="A1740" s="302"/>
      <c r="B1740" s="299"/>
      <c r="C1740" s="299" t="s">
        <v>15172</v>
      </c>
      <c r="D1740" s="303"/>
      <c r="E1740" s="612" t="s">
        <v>15173</v>
      </c>
      <c r="F1740" s="739" t="s">
        <v>6414</v>
      </c>
    </row>
    <row r="1741" spans="1:6">
      <c r="A1741" s="302"/>
      <c r="B1741" s="299"/>
      <c r="C1741" s="299" t="s">
        <v>15215</v>
      </c>
      <c r="D1741" s="303"/>
      <c r="E1741" s="612" t="s">
        <v>15216</v>
      </c>
      <c r="F1741" s="739" t="s">
        <v>8123</v>
      </c>
    </row>
    <row r="1742" spans="1:6">
      <c r="A1742" s="302"/>
      <c r="B1742" s="299"/>
      <c r="C1742" s="299" t="s">
        <v>15246</v>
      </c>
      <c r="D1742" s="303"/>
      <c r="E1742" s="612" t="s">
        <v>15247</v>
      </c>
      <c r="F1742" s="739" t="s">
        <v>15248</v>
      </c>
    </row>
    <row r="1743" spans="1:6">
      <c r="A1743" s="302"/>
      <c r="B1743" s="299"/>
      <c r="C1743" s="299" t="s">
        <v>15274</v>
      </c>
      <c r="D1743" s="303"/>
      <c r="E1743" s="612" t="s">
        <v>15275</v>
      </c>
      <c r="F1743" s="739" t="s">
        <v>5260</v>
      </c>
    </row>
    <row r="1744" spans="1:6">
      <c r="A1744" s="302"/>
      <c r="B1744" s="299"/>
      <c r="C1744" s="299" t="s">
        <v>15816</v>
      </c>
      <c r="D1744" s="303"/>
      <c r="E1744" s="612" t="s">
        <v>15815</v>
      </c>
      <c r="F1744" s="739" t="s">
        <v>7621</v>
      </c>
    </row>
    <row r="1745" spans="1:6">
      <c r="A1745" s="302"/>
      <c r="B1745" s="299"/>
      <c r="C1745" s="299" t="s">
        <v>15817</v>
      </c>
      <c r="D1745" s="303"/>
      <c r="E1745" s="612" t="s">
        <v>15818</v>
      </c>
      <c r="F1745" s="739" t="s">
        <v>9976</v>
      </c>
    </row>
    <row r="1746" spans="1:6">
      <c r="A1746" s="302"/>
      <c r="B1746" s="299"/>
      <c r="C1746" s="299" t="s">
        <v>15890</v>
      </c>
      <c r="D1746" s="303"/>
      <c r="E1746" s="612" t="s">
        <v>15891</v>
      </c>
      <c r="F1746" s="739" t="s">
        <v>8741</v>
      </c>
    </row>
    <row r="1747" spans="1:6">
      <c r="A1747" s="302"/>
      <c r="B1747" s="299"/>
      <c r="C1747" s="299" t="s">
        <v>15897</v>
      </c>
      <c r="D1747" s="303"/>
      <c r="E1747" s="612" t="s">
        <v>15898</v>
      </c>
      <c r="F1747" s="739" t="s">
        <v>4958</v>
      </c>
    </row>
    <row r="1748" spans="1:6">
      <c r="A1748" s="302"/>
      <c r="B1748" s="299"/>
      <c r="C1748" s="299"/>
      <c r="D1748" s="303"/>
      <c r="E1748" s="612"/>
      <c r="F1748" s="739"/>
    </row>
    <row r="1749" spans="1:6">
      <c r="A1749" s="302"/>
      <c r="B1749" s="299"/>
      <c r="C1749" s="299"/>
      <c r="D1749" s="303"/>
      <c r="E1749" s="612"/>
      <c r="F1749" s="739"/>
    </row>
    <row r="1750" spans="1:6">
      <c r="A1750" s="302"/>
      <c r="B1750" s="299"/>
      <c r="C1750" s="299" t="s">
        <v>1651</v>
      </c>
      <c r="D1750" s="303"/>
      <c r="E1750" s="612" t="s">
        <v>1511</v>
      </c>
    </row>
    <row r="1751" spans="1:6">
      <c r="A1751" s="302"/>
      <c r="B1751" s="299"/>
      <c r="C1751" s="299" t="s">
        <v>5084</v>
      </c>
      <c r="D1751" s="303"/>
      <c r="E1751" s="612" t="s">
        <v>4310</v>
      </c>
    </row>
    <row r="1752" spans="1:6">
      <c r="A1752" s="302"/>
      <c r="B1752" s="299"/>
      <c r="C1752" s="299" t="s">
        <v>8042</v>
      </c>
      <c r="D1752" s="303"/>
      <c r="E1752" s="612" t="s">
        <v>8043</v>
      </c>
    </row>
    <row r="1753" spans="1:6">
      <c r="A1753" s="302"/>
      <c r="B1753" s="299"/>
      <c r="C1753" s="299" t="s">
        <v>516</v>
      </c>
      <c r="D1753" s="303"/>
      <c r="E1753" s="612" t="s">
        <v>517</v>
      </c>
    </row>
    <row r="1754" spans="1:6">
      <c r="A1754" s="302"/>
      <c r="B1754" s="299"/>
      <c r="C1754" s="299" t="s">
        <v>518</v>
      </c>
      <c r="D1754" s="303"/>
      <c r="E1754" s="612" t="s">
        <v>519</v>
      </c>
    </row>
    <row r="1755" spans="1:6">
      <c r="A1755" s="302"/>
      <c r="B1755" s="299"/>
      <c r="C1755" s="299" t="s">
        <v>2891</v>
      </c>
      <c r="D1755" s="303"/>
      <c r="E1755" s="303" t="s">
        <v>5499</v>
      </c>
    </row>
    <row r="1756" spans="1:6">
      <c r="A1756" s="302"/>
      <c r="B1756" s="299"/>
      <c r="C1756" s="299" t="s">
        <v>5782</v>
      </c>
      <c r="D1756" s="303"/>
      <c r="E1756" s="303" t="s">
        <v>5784</v>
      </c>
    </row>
    <row r="1757" spans="1:6">
      <c r="A1757" s="302"/>
      <c r="B1757" s="299"/>
      <c r="C1757" s="299" t="s">
        <v>5783</v>
      </c>
      <c r="D1757" s="303"/>
      <c r="E1757" s="303" t="s">
        <v>5438</v>
      </c>
    </row>
    <row r="1758" spans="1:6">
      <c r="A1758" s="302"/>
      <c r="B1758" s="299"/>
      <c r="C1758" s="299" t="s">
        <v>7223</v>
      </c>
      <c r="D1758" s="303"/>
      <c r="E1758" s="303" t="s">
        <v>7222</v>
      </c>
    </row>
    <row r="1759" spans="1:6">
      <c r="A1759" s="302"/>
      <c r="B1759" s="299"/>
      <c r="C1759" s="299" t="s">
        <v>15121</v>
      </c>
      <c r="D1759" s="303"/>
      <c r="E1759" s="303" t="s">
        <v>15122</v>
      </c>
    </row>
    <row r="1760" spans="1:6">
      <c r="A1760" s="302"/>
      <c r="B1760" s="299"/>
      <c r="C1760" s="299" t="s">
        <v>2302</v>
      </c>
      <c r="D1760" s="303"/>
      <c r="E1760" s="612" t="s">
        <v>3476</v>
      </c>
    </row>
    <row r="1761" spans="1:6">
      <c r="A1761" s="302"/>
      <c r="B1761" s="299"/>
      <c r="C1761" s="299"/>
      <c r="D1761" s="303"/>
      <c r="E1761" s="612"/>
    </row>
    <row r="1762" spans="1:6">
      <c r="A1762" s="302"/>
      <c r="B1762" s="299" t="s">
        <v>3334</v>
      </c>
      <c r="C1762" s="302"/>
      <c r="D1762" s="303" t="s">
        <v>2811</v>
      </c>
      <c r="E1762" s="612"/>
    </row>
    <row r="1763" spans="1:6">
      <c r="A1763" s="302"/>
      <c r="B1763" s="299"/>
      <c r="C1763" s="766" t="s">
        <v>6873</v>
      </c>
      <c r="D1763" s="303"/>
      <c r="E1763" s="612"/>
    </row>
    <row r="1764" spans="1:6" hidden="1" outlineLevel="1">
      <c r="A1764" s="302"/>
      <c r="B1764" s="299"/>
      <c r="C1764" s="299" t="s">
        <v>5856</v>
      </c>
      <c r="D1764" s="303"/>
      <c r="E1764" s="612" t="s">
        <v>3800</v>
      </c>
      <c r="F1764" s="322"/>
    </row>
    <row r="1765" spans="1:6" hidden="1" outlineLevel="1">
      <c r="A1765" s="302"/>
      <c r="B1765" s="299"/>
      <c r="C1765" s="299" t="s">
        <v>3578</v>
      </c>
      <c r="D1765" s="303"/>
      <c r="E1765" s="612" t="s">
        <v>3579</v>
      </c>
      <c r="F1765" s="322"/>
    </row>
    <row r="1766" spans="1:6" hidden="1" outlineLevel="1">
      <c r="A1766" s="302"/>
      <c r="B1766" s="299"/>
      <c r="C1766" s="299" t="s">
        <v>898</v>
      </c>
      <c r="D1766" s="303"/>
      <c r="E1766" s="612" t="s">
        <v>3822</v>
      </c>
      <c r="F1766" s="322"/>
    </row>
    <row r="1767" spans="1:6" hidden="1" outlineLevel="1">
      <c r="A1767" s="302"/>
      <c r="B1767" s="299"/>
      <c r="C1767" s="299" t="s">
        <v>4295</v>
      </c>
      <c r="D1767" s="303"/>
      <c r="E1767" s="612" t="s">
        <v>5257</v>
      </c>
      <c r="F1767" s="322"/>
    </row>
    <row r="1768" spans="1:6" hidden="1" outlineLevel="1">
      <c r="A1768" s="302"/>
      <c r="B1768" s="299"/>
      <c r="C1768" s="299" t="s">
        <v>2577</v>
      </c>
      <c r="D1768" s="303"/>
      <c r="E1768" s="612" t="s">
        <v>5258</v>
      </c>
      <c r="F1768" s="322"/>
    </row>
    <row r="1769" spans="1:6" hidden="1" outlineLevel="1">
      <c r="A1769" s="302"/>
      <c r="B1769" s="299"/>
      <c r="C1769" s="299" t="s">
        <v>2578</v>
      </c>
      <c r="D1769" s="303"/>
      <c r="E1769" s="612" t="s">
        <v>1000</v>
      </c>
      <c r="F1769" s="322"/>
    </row>
    <row r="1770" spans="1:6" hidden="1" outlineLevel="1">
      <c r="A1770" s="302"/>
      <c r="B1770" s="299"/>
      <c r="C1770" s="299" t="s">
        <v>2579</v>
      </c>
      <c r="D1770" s="303"/>
      <c r="E1770" s="612" t="s">
        <v>1001</v>
      </c>
      <c r="F1770" s="322"/>
    </row>
    <row r="1771" spans="1:6" hidden="1" outlineLevel="1">
      <c r="A1771" s="302"/>
      <c r="B1771" s="299"/>
      <c r="C1771" s="299" t="s">
        <v>2853</v>
      </c>
      <c r="D1771" s="303"/>
      <c r="E1771" s="612" t="s">
        <v>809</v>
      </c>
      <c r="F1771" s="322"/>
    </row>
    <row r="1772" spans="1:6" hidden="1" outlineLevel="1">
      <c r="A1772" s="302"/>
      <c r="B1772" s="299"/>
      <c r="C1772" s="299" t="s">
        <v>2854</v>
      </c>
      <c r="D1772" s="303"/>
      <c r="E1772" s="612" t="s">
        <v>3188</v>
      </c>
      <c r="F1772" s="322"/>
    </row>
    <row r="1773" spans="1:6" hidden="1" outlineLevel="1">
      <c r="A1773" s="302"/>
      <c r="B1773" s="299"/>
      <c r="C1773" s="299" t="s">
        <v>2855</v>
      </c>
      <c r="D1773" s="303"/>
      <c r="E1773" s="612" t="s">
        <v>2364</v>
      </c>
      <c r="F1773" s="322"/>
    </row>
    <row r="1774" spans="1:6" hidden="1" outlineLevel="1">
      <c r="A1774" s="302"/>
      <c r="B1774" s="299"/>
      <c r="C1774" s="299" t="s">
        <v>5253</v>
      </c>
      <c r="D1774" s="303"/>
      <c r="E1774" s="612" t="s">
        <v>2365</v>
      </c>
      <c r="F1774" s="322"/>
    </row>
    <row r="1775" spans="1:6" hidden="1" outlineLevel="1">
      <c r="A1775" s="302"/>
      <c r="B1775" s="299"/>
      <c r="C1775" s="299" t="s">
        <v>5254</v>
      </c>
      <c r="D1775" s="303"/>
      <c r="E1775" s="612" t="s">
        <v>3992</v>
      </c>
      <c r="F1775" s="322"/>
    </row>
    <row r="1776" spans="1:6" hidden="1" outlineLevel="1">
      <c r="A1776" s="302"/>
      <c r="B1776" s="299"/>
      <c r="C1776" s="299" t="s">
        <v>5255</v>
      </c>
      <c r="D1776" s="303"/>
      <c r="E1776" s="612" t="s">
        <v>6645</v>
      </c>
      <c r="F1776" s="322"/>
    </row>
    <row r="1777" spans="1:6" hidden="1" outlineLevel="1">
      <c r="A1777" s="302"/>
      <c r="B1777" s="299"/>
      <c r="C1777" s="299" t="s">
        <v>5256</v>
      </c>
      <c r="D1777" s="303"/>
      <c r="E1777" s="612" t="s">
        <v>6646</v>
      </c>
      <c r="F1777" s="322"/>
    </row>
    <row r="1778" spans="1:6" hidden="1" outlineLevel="1">
      <c r="A1778" s="302"/>
      <c r="B1778" s="299"/>
      <c r="C1778" s="299" t="s">
        <v>5069</v>
      </c>
      <c r="D1778" s="303"/>
      <c r="E1778" s="612" t="s">
        <v>3645</v>
      </c>
      <c r="F1778" s="322"/>
    </row>
    <row r="1779" spans="1:6" hidden="1" outlineLevel="1">
      <c r="A1779" s="302"/>
      <c r="B1779" s="299"/>
      <c r="C1779" s="299" t="s">
        <v>4081</v>
      </c>
      <c r="D1779" s="303"/>
      <c r="E1779" s="612" t="s">
        <v>4979</v>
      </c>
      <c r="F1779" s="322"/>
    </row>
    <row r="1780" spans="1:6" hidden="1" outlineLevel="1">
      <c r="A1780" s="302"/>
      <c r="B1780" s="299"/>
      <c r="C1780" s="299" t="s">
        <v>4082</v>
      </c>
      <c r="D1780" s="303"/>
      <c r="E1780" s="612" t="s">
        <v>7134</v>
      </c>
      <c r="F1780" s="322"/>
    </row>
    <row r="1781" spans="1:6" hidden="1" outlineLevel="1">
      <c r="A1781" s="302"/>
      <c r="B1781" s="299"/>
      <c r="C1781" s="299" t="s">
        <v>4083</v>
      </c>
      <c r="D1781" s="303"/>
      <c r="E1781" s="612" t="s">
        <v>7135</v>
      </c>
      <c r="F1781" s="322"/>
    </row>
    <row r="1782" spans="1:6" hidden="1" outlineLevel="1">
      <c r="A1782" s="302"/>
      <c r="B1782" s="299"/>
      <c r="C1782" s="299" t="s">
        <v>3739</v>
      </c>
      <c r="D1782" s="303"/>
      <c r="E1782" s="612" t="s">
        <v>4182</v>
      </c>
      <c r="F1782" s="322"/>
    </row>
    <row r="1783" spans="1:6" hidden="1" outlineLevel="1">
      <c r="A1783" s="302"/>
      <c r="B1783" s="299"/>
      <c r="C1783" s="299" t="s">
        <v>2610</v>
      </c>
      <c r="D1783" s="303"/>
      <c r="E1783" s="612" t="s">
        <v>1341</v>
      </c>
      <c r="F1783" s="322"/>
    </row>
    <row r="1784" spans="1:6" hidden="1" outlineLevel="1">
      <c r="A1784" s="302"/>
      <c r="B1784" s="299"/>
      <c r="C1784" s="299" t="s">
        <v>1967</v>
      </c>
      <c r="D1784" s="303"/>
      <c r="E1784" s="612" t="s">
        <v>3610</v>
      </c>
      <c r="F1784" s="322"/>
    </row>
    <row r="1785" spans="1:6" hidden="1" outlineLevel="1">
      <c r="A1785" s="302"/>
      <c r="B1785" s="299"/>
      <c r="C1785" s="299" t="s">
        <v>2389</v>
      </c>
      <c r="D1785" s="303"/>
      <c r="E1785" s="612" t="s">
        <v>3738</v>
      </c>
      <c r="F1785" s="322"/>
    </row>
    <row r="1786" spans="1:6" hidden="1" outlineLevel="1">
      <c r="A1786" s="302"/>
      <c r="B1786" s="299"/>
      <c r="C1786" s="299" t="s">
        <v>3982</v>
      </c>
      <c r="D1786" s="303"/>
      <c r="E1786" s="612" t="s">
        <v>5257</v>
      </c>
      <c r="F1786" s="322"/>
    </row>
    <row r="1787" spans="1:6" hidden="1" outlineLevel="1">
      <c r="A1787" s="302"/>
      <c r="B1787" s="299"/>
      <c r="C1787" s="299" t="s">
        <v>3983</v>
      </c>
      <c r="D1787" s="303"/>
      <c r="E1787" s="612" t="s">
        <v>2219</v>
      </c>
      <c r="F1787" s="322"/>
    </row>
    <row r="1788" spans="1:6" hidden="1" outlineLevel="1">
      <c r="A1788" s="302"/>
      <c r="B1788" s="299"/>
      <c r="C1788" s="299" t="s">
        <v>3984</v>
      </c>
      <c r="D1788" s="303"/>
      <c r="E1788" s="612" t="s">
        <v>4208</v>
      </c>
      <c r="F1788" s="322"/>
    </row>
    <row r="1789" spans="1:6" hidden="1" outlineLevel="1">
      <c r="A1789" s="302"/>
      <c r="B1789" s="299"/>
      <c r="C1789" s="299" t="s">
        <v>4325</v>
      </c>
      <c r="D1789" s="303"/>
      <c r="E1789" s="612" t="s">
        <v>403</v>
      </c>
      <c r="F1789" s="322"/>
    </row>
    <row r="1790" spans="1:6" hidden="1" outlineLevel="1">
      <c r="A1790" s="302"/>
      <c r="B1790" s="299"/>
      <c r="C1790" s="299" t="s">
        <v>3005</v>
      </c>
      <c r="D1790" s="303"/>
      <c r="E1790" s="612" t="s">
        <v>404</v>
      </c>
      <c r="F1790" s="322"/>
    </row>
    <row r="1791" spans="1:6" hidden="1" outlineLevel="1">
      <c r="A1791" s="302"/>
      <c r="B1791" s="299"/>
      <c r="C1791" s="299" t="s">
        <v>5333</v>
      </c>
      <c r="D1791" s="303"/>
      <c r="E1791" s="612" t="s">
        <v>6682</v>
      </c>
      <c r="F1791" s="322"/>
    </row>
    <row r="1792" spans="1:6" hidden="1" outlineLevel="1">
      <c r="A1792" s="302"/>
      <c r="B1792" s="299"/>
      <c r="C1792" s="299" t="s">
        <v>2248</v>
      </c>
      <c r="D1792" s="303"/>
      <c r="E1792" s="612" t="s">
        <v>2668</v>
      </c>
      <c r="F1792" s="322"/>
    </row>
    <row r="1793" spans="1:6" hidden="1" outlineLevel="1">
      <c r="A1793" s="302"/>
      <c r="B1793" s="299"/>
      <c r="C1793" s="299" t="s">
        <v>2669</v>
      </c>
      <c r="D1793" s="303"/>
      <c r="E1793" s="612" t="s">
        <v>2903</v>
      </c>
      <c r="F1793" s="322"/>
    </row>
    <row r="1794" spans="1:6" hidden="1" outlineLevel="1">
      <c r="A1794" s="302"/>
      <c r="B1794" s="299"/>
      <c r="C1794" s="299" t="s">
        <v>6468</v>
      </c>
      <c r="D1794" s="303"/>
      <c r="E1794" s="612" t="s">
        <v>348</v>
      </c>
      <c r="F1794" s="322"/>
    </row>
    <row r="1795" spans="1:6" hidden="1" outlineLevel="1">
      <c r="A1795" s="302"/>
      <c r="B1795" s="299"/>
      <c r="C1795" s="299" t="s">
        <v>6720</v>
      </c>
      <c r="D1795" s="303"/>
      <c r="E1795" s="612" t="s">
        <v>3731</v>
      </c>
      <c r="F1795" s="322"/>
    </row>
    <row r="1796" spans="1:6" hidden="1" outlineLevel="1">
      <c r="A1796" s="302"/>
      <c r="B1796" s="299"/>
      <c r="C1796" s="299" t="s">
        <v>4163</v>
      </c>
      <c r="D1796" s="303"/>
      <c r="E1796" s="612" t="s">
        <v>675</v>
      </c>
      <c r="F1796" s="322"/>
    </row>
    <row r="1797" spans="1:6" hidden="1" outlineLevel="1">
      <c r="A1797" s="302"/>
      <c r="B1797" s="299"/>
      <c r="C1797" s="299" t="s">
        <v>3785</v>
      </c>
      <c r="D1797" s="303"/>
      <c r="E1797" s="612" t="s">
        <v>6710</v>
      </c>
      <c r="F1797" s="322"/>
    </row>
    <row r="1798" spans="1:6" hidden="1" outlineLevel="1">
      <c r="A1798" s="302"/>
      <c r="B1798" s="299"/>
      <c r="C1798" s="299" t="s">
        <v>6711</v>
      </c>
      <c r="D1798" s="303"/>
      <c r="E1798" s="612" t="s">
        <v>402</v>
      </c>
      <c r="F1798" s="322"/>
    </row>
    <row r="1799" spans="1:6" hidden="1" outlineLevel="1">
      <c r="A1799" s="302"/>
      <c r="B1799" s="299"/>
      <c r="C1799" s="299" t="s">
        <v>6712</v>
      </c>
      <c r="D1799" s="303"/>
      <c r="E1799" s="612" t="s">
        <v>5160</v>
      </c>
      <c r="F1799" s="322"/>
    </row>
    <row r="1800" spans="1:6" hidden="1" outlineLevel="1">
      <c r="A1800" s="302"/>
      <c r="B1800" s="299"/>
      <c r="C1800" s="299" t="s">
        <v>884</v>
      </c>
      <c r="D1800" s="303"/>
      <c r="E1800" s="612" t="s">
        <v>3365</v>
      </c>
      <c r="F1800" s="322"/>
    </row>
    <row r="1801" spans="1:6" hidden="1" outlineLevel="1">
      <c r="A1801" s="302"/>
      <c r="B1801" s="299"/>
      <c r="C1801" s="299" t="s">
        <v>885</v>
      </c>
      <c r="D1801" s="303"/>
      <c r="E1801" s="612" t="s">
        <v>3364</v>
      </c>
      <c r="F1801" s="322"/>
    </row>
    <row r="1802" spans="1:6" hidden="1" outlineLevel="1">
      <c r="A1802" s="302"/>
      <c r="B1802" s="299"/>
      <c r="C1802" s="299" t="s">
        <v>886</v>
      </c>
      <c r="D1802" s="303"/>
      <c r="E1802" s="612" t="s">
        <v>6979</v>
      </c>
      <c r="F1802" s="322"/>
    </row>
    <row r="1803" spans="1:6" hidden="1" outlineLevel="1">
      <c r="A1803" s="302"/>
      <c r="B1803" s="299"/>
      <c r="C1803" s="299" t="s">
        <v>887</v>
      </c>
      <c r="D1803" s="303"/>
      <c r="E1803" s="612" t="s">
        <v>2580</v>
      </c>
      <c r="F1803" s="322"/>
    </row>
    <row r="1804" spans="1:6" hidden="1" outlineLevel="1">
      <c r="A1804" s="302"/>
      <c r="B1804" s="299"/>
      <c r="C1804" s="299" t="s">
        <v>4464</v>
      </c>
      <c r="D1804" s="303"/>
      <c r="E1804" s="612" t="s">
        <v>2596</v>
      </c>
      <c r="F1804" s="322"/>
    </row>
    <row r="1805" spans="1:6" hidden="1" outlineLevel="1">
      <c r="A1805" s="302"/>
      <c r="B1805" s="299"/>
      <c r="C1805" s="299" t="s">
        <v>5611</v>
      </c>
      <c r="D1805" s="303"/>
      <c r="E1805" s="612" t="s">
        <v>426</v>
      </c>
      <c r="F1805" s="322"/>
    </row>
    <row r="1806" spans="1:6" hidden="1" outlineLevel="1">
      <c r="A1806" s="302"/>
      <c r="B1806" s="299"/>
      <c r="C1806" s="299" t="s">
        <v>5612</v>
      </c>
      <c r="D1806" s="303"/>
      <c r="E1806" s="612" t="s">
        <v>4804</v>
      </c>
      <c r="F1806" s="322"/>
    </row>
    <row r="1807" spans="1:6" hidden="1" outlineLevel="1">
      <c r="A1807" s="302"/>
      <c r="B1807" s="299"/>
      <c r="C1807" s="299" t="s">
        <v>5293</v>
      </c>
      <c r="D1807" s="303"/>
      <c r="E1807" s="612" t="s">
        <v>5294</v>
      </c>
      <c r="F1807" s="322"/>
    </row>
    <row r="1808" spans="1:6" hidden="1" outlineLevel="1">
      <c r="A1808" s="302"/>
      <c r="B1808" s="299"/>
      <c r="C1808" s="299" t="s">
        <v>5295</v>
      </c>
      <c r="D1808" s="303"/>
      <c r="E1808" s="612" t="s">
        <v>2805</v>
      </c>
      <c r="F1808" s="322"/>
    </row>
    <row r="1809" spans="1:6" hidden="1" outlineLevel="1">
      <c r="A1809" s="302"/>
      <c r="B1809" s="299"/>
      <c r="C1809" s="299" t="s">
        <v>5295</v>
      </c>
      <c r="D1809" s="303"/>
      <c r="E1809" s="612" t="s">
        <v>2805</v>
      </c>
      <c r="F1809" s="322"/>
    </row>
    <row r="1810" spans="1:6" hidden="1" outlineLevel="1">
      <c r="A1810" s="302"/>
      <c r="B1810" s="299"/>
      <c r="C1810" s="299" t="s">
        <v>2806</v>
      </c>
      <c r="D1810" s="303"/>
      <c r="E1810" s="612" t="s">
        <v>2807</v>
      </c>
      <c r="F1810" s="322"/>
    </row>
    <row r="1811" spans="1:6" hidden="1" outlineLevel="1">
      <c r="A1811" s="302"/>
      <c r="B1811" s="299"/>
      <c r="C1811" s="299" t="s">
        <v>1384</v>
      </c>
      <c r="D1811" s="303"/>
      <c r="E1811" s="612" t="s">
        <v>6081</v>
      </c>
      <c r="F1811" s="322"/>
    </row>
    <row r="1812" spans="1:6" hidden="1" outlineLevel="1">
      <c r="A1812" s="302"/>
      <c r="B1812" s="299"/>
      <c r="C1812" s="299" t="s">
        <v>6137</v>
      </c>
      <c r="D1812" s="303"/>
      <c r="E1812" s="612" t="s">
        <v>6138</v>
      </c>
      <c r="F1812" s="322"/>
    </row>
    <row r="1813" spans="1:6" hidden="1" outlineLevel="1">
      <c r="A1813" s="302"/>
      <c r="B1813" s="299"/>
      <c r="C1813" s="299" t="s">
        <v>5564</v>
      </c>
      <c r="D1813" s="303"/>
      <c r="E1813" s="612" t="s">
        <v>5794</v>
      </c>
      <c r="F1813" s="322"/>
    </row>
    <row r="1814" spans="1:6" hidden="1" outlineLevel="1">
      <c r="A1814" s="302"/>
      <c r="B1814" s="299"/>
      <c r="C1814" s="299" t="s">
        <v>2821</v>
      </c>
      <c r="D1814" s="303"/>
      <c r="E1814" s="612" t="s">
        <v>2037</v>
      </c>
      <c r="F1814" s="322"/>
    </row>
    <row r="1815" spans="1:6" hidden="1" outlineLevel="1">
      <c r="A1815" s="302"/>
      <c r="B1815" s="299"/>
      <c r="C1815" s="299" t="s">
        <v>2822</v>
      </c>
      <c r="D1815" s="303"/>
      <c r="E1815" s="612" t="s">
        <v>6903</v>
      </c>
      <c r="F1815" s="322"/>
    </row>
    <row r="1816" spans="1:6" hidden="1" outlineLevel="1">
      <c r="A1816" s="302"/>
      <c r="B1816" s="299"/>
      <c r="C1816" s="299" t="s">
        <v>4204</v>
      </c>
      <c r="D1816" s="303"/>
      <c r="E1816" s="612" t="s">
        <v>6904</v>
      </c>
      <c r="F1816" s="322"/>
    </row>
    <row r="1817" spans="1:6" hidden="1" outlineLevel="1">
      <c r="A1817" s="302"/>
      <c r="B1817" s="299"/>
      <c r="C1817" s="299" t="s">
        <v>5926</v>
      </c>
      <c r="D1817" s="303"/>
      <c r="E1817" s="612" t="s">
        <v>1588</v>
      </c>
      <c r="F1817" s="322"/>
    </row>
    <row r="1818" spans="1:6" hidden="1" outlineLevel="1">
      <c r="A1818" s="302"/>
      <c r="B1818" s="299"/>
      <c r="C1818" s="299" t="s">
        <v>5927</v>
      </c>
      <c r="D1818" s="303"/>
      <c r="E1818" s="612" t="s">
        <v>2264</v>
      </c>
      <c r="F1818" s="322"/>
    </row>
    <row r="1819" spans="1:6" hidden="1" outlineLevel="1">
      <c r="A1819" s="302"/>
      <c r="B1819" s="299"/>
      <c r="C1819" s="299" t="s">
        <v>2038</v>
      </c>
      <c r="D1819" s="303"/>
      <c r="E1819" s="612" t="s">
        <v>777</v>
      </c>
      <c r="F1819" s="322"/>
    </row>
    <row r="1820" spans="1:6" hidden="1" outlineLevel="1">
      <c r="A1820" s="302"/>
      <c r="B1820" s="299"/>
      <c r="C1820" s="299" t="s">
        <v>3692</v>
      </c>
      <c r="D1820" s="303"/>
      <c r="E1820" s="612" t="s">
        <v>4384</v>
      </c>
      <c r="F1820" s="322"/>
    </row>
    <row r="1821" spans="1:6" hidden="1" outlineLevel="1">
      <c r="A1821" s="302"/>
      <c r="B1821" s="299"/>
      <c r="C1821" s="299" t="s">
        <v>5168</v>
      </c>
      <c r="D1821" s="303"/>
      <c r="E1821" s="612" t="s">
        <v>5859</v>
      </c>
      <c r="F1821" s="322"/>
    </row>
    <row r="1822" spans="1:6" hidden="1" outlineLevel="1">
      <c r="A1822" s="302"/>
      <c r="B1822" s="299"/>
      <c r="C1822" s="299" t="s">
        <v>7228</v>
      </c>
      <c r="D1822" s="303"/>
      <c r="E1822" s="612" t="s">
        <v>5517</v>
      </c>
      <c r="F1822" s="322"/>
    </row>
    <row r="1823" spans="1:6" hidden="1" outlineLevel="1">
      <c r="A1823" s="302"/>
      <c r="B1823" s="299"/>
      <c r="C1823" s="299" t="s">
        <v>5518</v>
      </c>
      <c r="D1823" s="303"/>
      <c r="E1823" s="612" t="s">
        <v>3190</v>
      </c>
      <c r="F1823" s="322"/>
    </row>
    <row r="1824" spans="1:6" hidden="1" outlineLevel="1">
      <c r="A1824" s="302"/>
      <c r="B1824" s="299"/>
      <c r="C1824" s="299" t="s">
        <v>3191</v>
      </c>
      <c r="D1824" s="303"/>
      <c r="E1824" s="612" t="s">
        <v>4757</v>
      </c>
      <c r="F1824" s="322"/>
    </row>
    <row r="1825" spans="1:6" hidden="1" outlineLevel="1">
      <c r="A1825" s="302"/>
      <c r="B1825" s="299"/>
      <c r="C1825" s="299" t="s">
        <v>1385</v>
      </c>
      <c r="D1825" s="303"/>
      <c r="E1825" s="612" t="s">
        <v>5068</v>
      </c>
      <c r="F1825" s="322"/>
    </row>
    <row r="1826" spans="1:6" hidden="1" outlineLevel="1">
      <c r="A1826" s="302"/>
      <c r="B1826" s="299"/>
      <c r="C1826" s="299" t="s">
        <v>5067</v>
      </c>
      <c r="D1826" s="303"/>
      <c r="E1826" s="612" t="s">
        <v>4910</v>
      </c>
      <c r="F1826" s="322"/>
    </row>
    <row r="1827" spans="1:6" hidden="1" outlineLevel="1">
      <c r="A1827" s="302"/>
      <c r="B1827" s="299"/>
      <c r="C1827" s="299" t="s">
        <v>1173</v>
      </c>
      <c r="D1827" s="303"/>
      <c r="E1827" s="612" t="s">
        <v>2422</v>
      </c>
      <c r="F1827" s="322"/>
    </row>
    <row r="1828" spans="1:6" hidden="1" outlineLevel="1">
      <c r="A1828" s="302"/>
      <c r="B1828" s="299"/>
      <c r="C1828" s="299" t="s">
        <v>1691</v>
      </c>
      <c r="D1828" s="303"/>
      <c r="E1828" s="612" t="s">
        <v>1692</v>
      </c>
      <c r="F1828" s="322"/>
    </row>
    <row r="1829" spans="1:6" hidden="1" outlineLevel="1">
      <c r="A1829" s="302"/>
      <c r="B1829" s="299"/>
      <c r="C1829" s="299" t="s">
        <v>4418</v>
      </c>
      <c r="D1829" s="303"/>
      <c r="E1829" s="612" t="s">
        <v>6383</v>
      </c>
      <c r="F1829" s="322"/>
    </row>
    <row r="1830" spans="1:6" hidden="1" outlineLevel="1">
      <c r="A1830" s="302"/>
      <c r="B1830" s="299"/>
      <c r="C1830" s="299" t="s">
        <v>4419</v>
      </c>
      <c r="D1830" s="303"/>
      <c r="E1830" s="612" t="s">
        <v>1082</v>
      </c>
      <c r="F1830" s="322"/>
    </row>
    <row r="1831" spans="1:6" hidden="1" outlineLevel="1">
      <c r="A1831" s="302"/>
      <c r="B1831" s="299"/>
      <c r="C1831" s="299" t="s">
        <v>4420</v>
      </c>
      <c r="D1831" s="303"/>
      <c r="E1831" s="612" t="s">
        <v>1083</v>
      </c>
      <c r="F1831" s="322"/>
    </row>
    <row r="1832" spans="1:6" hidden="1" outlineLevel="1">
      <c r="A1832" s="302"/>
      <c r="B1832" s="299"/>
      <c r="C1832" s="299" t="s">
        <v>4421</v>
      </c>
      <c r="D1832" s="303"/>
      <c r="E1832" s="612" t="s">
        <v>406</v>
      </c>
      <c r="F1832" s="322"/>
    </row>
    <row r="1833" spans="1:6" hidden="1" outlineLevel="1">
      <c r="A1833" s="302"/>
      <c r="B1833" s="299"/>
      <c r="C1833" s="299" t="s">
        <v>4422</v>
      </c>
      <c r="D1833" s="303"/>
      <c r="E1833" s="612" t="s">
        <v>407</v>
      </c>
      <c r="F1833" s="322"/>
    </row>
    <row r="1834" spans="1:6" hidden="1" outlineLevel="1">
      <c r="A1834" s="302"/>
      <c r="B1834" s="299"/>
      <c r="C1834" s="299" t="s">
        <v>4423</v>
      </c>
      <c r="D1834" s="303"/>
      <c r="E1834" s="612" t="s">
        <v>2383</v>
      </c>
      <c r="F1834" s="322"/>
    </row>
    <row r="1835" spans="1:6" hidden="1" outlineLevel="1">
      <c r="A1835" s="302"/>
      <c r="B1835" s="299"/>
      <c r="C1835" s="299" t="s">
        <v>4424</v>
      </c>
      <c r="D1835" s="303"/>
      <c r="E1835" s="612" t="s">
        <v>4311</v>
      </c>
      <c r="F1835" s="322"/>
    </row>
    <row r="1836" spans="1:6" hidden="1" outlineLevel="1">
      <c r="A1836" s="302"/>
      <c r="B1836" s="299"/>
      <c r="C1836" s="299" t="s">
        <v>4425</v>
      </c>
      <c r="D1836" s="303"/>
      <c r="E1836" s="612" t="s">
        <v>2759</v>
      </c>
      <c r="F1836" s="322"/>
    </row>
    <row r="1837" spans="1:6" hidden="1" outlineLevel="1">
      <c r="A1837" s="302"/>
      <c r="B1837" s="299"/>
      <c r="C1837" s="299" t="s">
        <v>5043</v>
      </c>
      <c r="D1837" s="303"/>
      <c r="E1837" s="612" t="s">
        <v>4406</v>
      </c>
      <c r="F1837" s="322"/>
    </row>
    <row r="1838" spans="1:6" hidden="1" outlineLevel="1">
      <c r="A1838" s="302"/>
      <c r="B1838" s="299"/>
      <c r="C1838" s="299" t="s">
        <v>6186</v>
      </c>
      <c r="D1838" s="303"/>
      <c r="E1838" s="612" t="s">
        <v>1039</v>
      </c>
      <c r="F1838" s="322"/>
    </row>
    <row r="1839" spans="1:6" hidden="1" outlineLevel="1">
      <c r="A1839" s="302"/>
      <c r="B1839" s="299"/>
      <c r="C1839" s="299" t="s">
        <v>643</v>
      </c>
      <c r="D1839" s="303"/>
      <c r="E1839" s="612" t="s">
        <v>644</v>
      </c>
      <c r="F1839" s="322"/>
    </row>
    <row r="1840" spans="1:6" hidden="1" outlineLevel="1">
      <c r="A1840" s="302"/>
      <c r="B1840" s="299"/>
      <c r="C1840" s="299" t="s">
        <v>1818</v>
      </c>
      <c r="D1840" s="303"/>
      <c r="E1840" s="612" t="s">
        <v>634</v>
      </c>
      <c r="F1840" s="322"/>
    </row>
    <row r="1841" spans="1:6" hidden="1" outlineLevel="1">
      <c r="A1841" s="302"/>
      <c r="B1841" s="299"/>
      <c r="C1841" s="299" t="s">
        <v>635</v>
      </c>
      <c r="D1841" s="303"/>
      <c r="E1841" s="612" t="s">
        <v>315</v>
      </c>
      <c r="F1841" s="322"/>
    </row>
    <row r="1842" spans="1:6" hidden="1" outlineLevel="1">
      <c r="A1842" s="302"/>
      <c r="B1842" s="299"/>
      <c r="C1842" s="299" t="s">
        <v>1726</v>
      </c>
      <c r="D1842" s="303"/>
      <c r="E1842" s="612" t="s">
        <v>3729</v>
      </c>
      <c r="F1842" s="322"/>
    </row>
    <row r="1843" spans="1:6" hidden="1" outlineLevel="1">
      <c r="A1843" s="302"/>
      <c r="B1843" s="299"/>
      <c r="C1843" s="299" t="s">
        <v>1727</v>
      </c>
      <c r="D1843" s="303"/>
      <c r="E1843" s="612" t="s">
        <v>1728</v>
      </c>
      <c r="F1843" s="322"/>
    </row>
    <row r="1844" spans="1:6" hidden="1" outlineLevel="1">
      <c r="A1844" s="302"/>
      <c r="B1844" s="299"/>
      <c r="C1844" s="299" t="s">
        <v>2736</v>
      </c>
      <c r="D1844" s="303"/>
      <c r="E1844" s="612" t="s">
        <v>338</v>
      </c>
    </row>
    <row r="1845" spans="1:6" hidden="1" outlineLevel="1">
      <c r="A1845" s="302"/>
      <c r="B1845" s="299"/>
      <c r="C1845" s="299" t="s">
        <v>1477</v>
      </c>
      <c r="D1845" s="303"/>
      <c r="E1845" s="612" t="s">
        <v>210</v>
      </c>
    </row>
    <row r="1846" spans="1:6" hidden="1" outlineLevel="1">
      <c r="A1846" s="302"/>
      <c r="B1846" s="299"/>
      <c r="C1846" s="299" t="s">
        <v>1478</v>
      </c>
      <c r="D1846" s="303"/>
      <c r="E1846" s="612" t="s">
        <v>211</v>
      </c>
    </row>
    <row r="1847" spans="1:6" hidden="1" outlineLevel="1">
      <c r="A1847" s="302"/>
      <c r="B1847" s="299"/>
      <c r="C1847" s="299" t="s">
        <v>870</v>
      </c>
      <c r="D1847" s="303"/>
      <c r="E1847" s="612" t="s">
        <v>7119</v>
      </c>
    </row>
    <row r="1848" spans="1:6" s="472" customFormat="1" hidden="1" outlineLevel="1">
      <c r="A1848" s="302"/>
      <c r="B1848" s="299"/>
      <c r="C1848" s="299" t="s">
        <v>7120</v>
      </c>
      <c r="D1848" s="303"/>
      <c r="E1848" s="612" t="s">
        <v>5410</v>
      </c>
      <c r="F1848" s="607"/>
    </row>
    <row r="1849" spans="1:6" s="472" customFormat="1" hidden="1" outlineLevel="1">
      <c r="A1849" s="302"/>
      <c r="B1849" s="299"/>
      <c r="C1849" s="299" t="s">
        <v>5633</v>
      </c>
      <c r="D1849" s="303"/>
      <c r="E1849" s="612" t="s">
        <v>7114</v>
      </c>
      <c r="F1849" s="607"/>
    </row>
    <row r="1850" spans="1:6" s="472" customFormat="1" hidden="1" outlineLevel="1">
      <c r="A1850" s="302"/>
      <c r="B1850" s="299"/>
      <c r="C1850" s="299" t="s">
        <v>5634</v>
      </c>
      <c r="D1850" s="303"/>
      <c r="E1850" s="612" t="s">
        <v>7140</v>
      </c>
      <c r="F1850" s="607"/>
    </row>
    <row r="1851" spans="1:6" s="472" customFormat="1" hidden="1" outlineLevel="1">
      <c r="A1851" s="302"/>
      <c r="B1851" s="299"/>
      <c r="C1851" s="299" t="s">
        <v>5635</v>
      </c>
      <c r="D1851" s="303"/>
      <c r="E1851" s="612" t="s">
        <v>1703</v>
      </c>
      <c r="F1851" s="607"/>
    </row>
    <row r="1852" spans="1:6" s="472" customFormat="1" hidden="1" outlineLevel="1">
      <c r="A1852" s="302"/>
      <c r="B1852" s="299"/>
      <c r="C1852" s="299" t="s">
        <v>5636</v>
      </c>
      <c r="D1852" s="303"/>
      <c r="E1852" s="612" t="s">
        <v>1704</v>
      </c>
      <c r="F1852" s="607"/>
    </row>
    <row r="1853" spans="1:6" s="472" customFormat="1" hidden="1" outlineLevel="1">
      <c r="A1853" s="302"/>
      <c r="B1853" s="299"/>
      <c r="C1853" s="299" t="s">
        <v>5637</v>
      </c>
      <c r="D1853" s="303"/>
      <c r="E1853" s="612" t="s">
        <v>2243</v>
      </c>
      <c r="F1853" s="607"/>
    </row>
    <row r="1854" spans="1:6" s="472" customFormat="1" hidden="1" outlineLevel="1">
      <c r="A1854" s="302"/>
      <c r="B1854" s="299"/>
      <c r="C1854" s="299" t="s">
        <v>5638</v>
      </c>
      <c r="D1854" s="303"/>
      <c r="E1854" s="612" t="s">
        <v>3678</v>
      </c>
      <c r="F1854" s="607"/>
    </row>
    <row r="1855" spans="1:6" s="472" customFormat="1" hidden="1" outlineLevel="1">
      <c r="A1855" s="302"/>
      <c r="B1855" s="299"/>
      <c r="C1855" s="299" t="s">
        <v>5639</v>
      </c>
      <c r="D1855" s="303"/>
      <c r="E1855" s="612" t="s">
        <v>5383</v>
      </c>
      <c r="F1855" s="607"/>
    </row>
    <row r="1856" spans="1:6" hidden="1" outlineLevel="1">
      <c r="A1856" s="302"/>
      <c r="B1856" s="299"/>
      <c r="C1856" s="299" t="s">
        <v>5640</v>
      </c>
      <c r="D1856" s="303"/>
      <c r="E1856" s="612" t="s">
        <v>5384</v>
      </c>
    </row>
    <row r="1857" spans="1:6" hidden="1" outlineLevel="1">
      <c r="A1857" s="302"/>
      <c r="B1857" s="299"/>
      <c r="C1857" s="299" t="s">
        <v>5641</v>
      </c>
      <c r="D1857" s="303"/>
      <c r="E1857" s="612" t="s">
        <v>3812</v>
      </c>
    </row>
    <row r="1858" spans="1:6" hidden="1" outlineLevel="1">
      <c r="A1858" s="302"/>
      <c r="B1858" s="299"/>
      <c r="C1858" s="299" t="s">
        <v>5642</v>
      </c>
      <c r="D1858" s="303"/>
      <c r="E1858" s="612" t="s">
        <v>5632</v>
      </c>
    </row>
    <row r="1859" spans="1:6" hidden="1" outlineLevel="1">
      <c r="A1859" s="302"/>
      <c r="B1859" s="299"/>
      <c r="C1859" s="299" t="s">
        <v>4332</v>
      </c>
      <c r="D1859" s="303"/>
      <c r="E1859" s="612" t="s">
        <v>1653</v>
      </c>
    </row>
    <row r="1860" spans="1:6" hidden="1" outlineLevel="1">
      <c r="A1860" s="302"/>
      <c r="B1860" s="299"/>
      <c r="C1860" s="299" t="s">
        <v>3490</v>
      </c>
      <c r="D1860" s="303"/>
      <c r="E1860" s="612" t="s">
        <v>3491</v>
      </c>
      <c r="F1860" s="322"/>
    </row>
    <row r="1861" spans="1:6" hidden="1" outlineLevel="1">
      <c r="A1861" s="302"/>
      <c r="B1861" s="299"/>
      <c r="C1861" s="299" t="s">
        <v>1744</v>
      </c>
      <c r="D1861" s="303"/>
      <c r="E1861" s="612" t="s">
        <v>6269</v>
      </c>
      <c r="F1861" s="322"/>
    </row>
    <row r="1862" spans="1:6" hidden="1" outlineLevel="1">
      <c r="A1862" s="302"/>
      <c r="B1862" s="299"/>
      <c r="C1862" s="299" t="s">
        <v>5092</v>
      </c>
      <c r="D1862" s="303"/>
      <c r="E1862" s="612" t="s">
        <v>13251</v>
      </c>
      <c r="F1862" s="322"/>
    </row>
    <row r="1863" spans="1:6" hidden="1" outlineLevel="1">
      <c r="A1863" s="302"/>
      <c r="B1863" s="299"/>
      <c r="C1863" s="299" t="s">
        <v>5093</v>
      </c>
      <c r="D1863" s="303"/>
      <c r="E1863" s="612" t="s">
        <v>13252</v>
      </c>
      <c r="F1863" s="322"/>
    </row>
    <row r="1864" spans="1:6" hidden="1" outlineLevel="1">
      <c r="A1864" s="302"/>
      <c r="B1864" s="299"/>
      <c r="C1864" s="299" t="s">
        <v>5094</v>
      </c>
      <c r="D1864" s="303"/>
      <c r="E1864" s="612" t="s">
        <v>5095</v>
      </c>
      <c r="F1864" s="322"/>
    </row>
    <row r="1865" spans="1:6" hidden="1" outlineLevel="1">
      <c r="A1865" s="302"/>
      <c r="B1865" s="299"/>
      <c r="C1865" s="299" t="s">
        <v>5096</v>
      </c>
      <c r="D1865" s="303"/>
      <c r="E1865" s="612" t="s">
        <v>13253</v>
      </c>
      <c r="F1865" s="322"/>
    </row>
    <row r="1866" spans="1:6" hidden="1" outlineLevel="1">
      <c r="A1866" s="302"/>
      <c r="B1866" s="299"/>
      <c r="C1866" s="299" t="s">
        <v>5097</v>
      </c>
      <c r="D1866" s="303"/>
      <c r="E1866" s="612" t="s">
        <v>13254</v>
      </c>
      <c r="F1866" s="322"/>
    </row>
    <row r="1867" spans="1:6" hidden="1" outlineLevel="1">
      <c r="A1867" s="302"/>
      <c r="B1867" s="299"/>
      <c r="C1867" s="299" t="s">
        <v>0</v>
      </c>
      <c r="D1867" s="303"/>
      <c r="E1867" s="612" t="s">
        <v>13255</v>
      </c>
      <c r="F1867" s="322"/>
    </row>
    <row r="1868" spans="1:6" collapsed="1">
      <c r="A1868" s="302"/>
      <c r="B1868" s="299"/>
      <c r="C1868" s="299"/>
      <c r="D1868" s="303"/>
      <c r="E1868" s="612"/>
      <c r="F1868" s="322"/>
    </row>
    <row r="1869" spans="1:6">
      <c r="A1869" s="302"/>
      <c r="B1869" s="299"/>
      <c r="C1869" s="789" t="s">
        <v>4912</v>
      </c>
      <c r="D1869" s="303"/>
      <c r="E1869" s="612"/>
      <c r="F1869" s="322"/>
    </row>
    <row r="1870" spans="1:6" hidden="1" outlineLevel="1">
      <c r="A1870" s="302"/>
      <c r="B1870" s="299"/>
      <c r="C1870" s="299" t="s">
        <v>4236</v>
      </c>
      <c r="D1870" s="303"/>
      <c r="E1870" s="612" t="s">
        <v>4237</v>
      </c>
      <c r="F1870" s="322"/>
    </row>
    <row r="1871" spans="1:6" hidden="1" outlineLevel="1">
      <c r="A1871" s="302"/>
      <c r="B1871" s="299"/>
      <c r="C1871" s="299" t="s">
        <v>876</v>
      </c>
      <c r="D1871" s="303"/>
      <c r="E1871" s="612" t="s">
        <v>877</v>
      </c>
      <c r="F1871" s="322"/>
    </row>
    <row r="1872" spans="1:6" hidden="1" outlineLevel="1">
      <c r="A1872" s="302"/>
      <c r="B1872" s="299"/>
      <c r="C1872" s="299" t="s">
        <v>6100</v>
      </c>
      <c r="D1872" s="303"/>
      <c r="E1872" s="612" t="s">
        <v>6101</v>
      </c>
      <c r="F1872" s="322"/>
    </row>
    <row r="1873" spans="1:6" hidden="1" outlineLevel="1">
      <c r="A1873" s="302"/>
      <c r="B1873" s="299"/>
      <c r="C1873" s="299" t="s">
        <v>4197</v>
      </c>
      <c r="D1873" s="303"/>
      <c r="E1873" s="612" t="s">
        <v>4198</v>
      </c>
      <c r="F1873" s="322"/>
    </row>
    <row r="1874" spans="1:6" hidden="1" outlineLevel="1">
      <c r="A1874" s="302"/>
      <c r="B1874" s="299"/>
      <c r="C1874" s="299" t="s">
        <v>6338</v>
      </c>
      <c r="D1874" s="303"/>
      <c r="E1874" s="612" t="s">
        <v>4616</v>
      </c>
      <c r="F1874" s="322"/>
    </row>
    <row r="1875" spans="1:6" hidden="1" outlineLevel="1">
      <c r="A1875" s="302"/>
      <c r="B1875" s="299"/>
      <c r="C1875" s="299" t="s">
        <v>1178</v>
      </c>
      <c r="D1875" s="303"/>
      <c r="E1875" s="612" t="s">
        <v>1179</v>
      </c>
      <c r="F1875" s="322"/>
    </row>
    <row r="1876" spans="1:6" hidden="1" outlineLevel="1">
      <c r="A1876" s="302"/>
      <c r="B1876" s="299"/>
      <c r="C1876" s="299" t="s">
        <v>7341</v>
      </c>
      <c r="D1876" s="303"/>
      <c r="E1876" s="612" t="s">
        <v>7354</v>
      </c>
      <c r="F1876" s="322"/>
    </row>
    <row r="1877" spans="1:6" hidden="1" outlineLevel="1">
      <c r="A1877" s="302"/>
      <c r="B1877" s="299"/>
      <c r="C1877" s="299" t="s">
        <v>7342</v>
      </c>
      <c r="D1877" s="303"/>
      <c r="E1877" s="612" t="s">
        <v>7355</v>
      </c>
      <c r="F1877" s="322"/>
    </row>
    <row r="1878" spans="1:6" hidden="1" outlineLevel="1">
      <c r="A1878" s="302"/>
      <c r="B1878" s="299"/>
      <c r="C1878" s="299" t="s">
        <v>7343</v>
      </c>
      <c r="D1878" s="303"/>
      <c r="E1878" s="612" t="s">
        <v>7356</v>
      </c>
      <c r="F1878" s="322"/>
    </row>
    <row r="1879" spans="1:6" hidden="1" outlineLevel="1">
      <c r="A1879" s="302"/>
      <c r="B1879" s="299"/>
      <c r="C1879" s="299" t="s">
        <v>7344</v>
      </c>
      <c r="D1879" s="303"/>
      <c r="E1879" s="612" t="s">
        <v>7357</v>
      </c>
      <c r="F1879" s="322"/>
    </row>
    <row r="1880" spans="1:6" hidden="1" outlineLevel="1">
      <c r="A1880" s="302"/>
      <c r="B1880" s="299"/>
      <c r="C1880" s="299" t="s">
        <v>7345</v>
      </c>
      <c r="D1880" s="303"/>
      <c r="E1880" s="612" t="s">
        <v>7358</v>
      </c>
      <c r="F1880" s="322"/>
    </row>
    <row r="1881" spans="1:6" hidden="1" outlineLevel="1">
      <c r="A1881" s="302"/>
      <c r="B1881" s="299"/>
      <c r="C1881" s="299" t="s">
        <v>7346</v>
      </c>
      <c r="D1881" s="303"/>
      <c r="E1881" s="612" t="s">
        <v>7359</v>
      </c>
      <c r="F1881" s="322"/>
    </row>
    <row r="1882" spans="1:6" hidden="1" outlineLevel="1">
      <c r="A1882" s="302"/>
      <c r="B1882" s="299"/>
      <c r="C1882" s="299" t="s">
        <v>7347</v>
      </c>
      <c r="D1882" s="303"/>
      <c r="E1882" s="612" t="s">
        <v>7360</v>
      </c>
      <c r="F1882" s="322"/>
    </row>
    <row r="1883" spans="1:6" hidden="1" outlineLevel="1">
      <c r="A1883" s="302"/>
      <c r="B1883" s="299"/>
      <c r="C1883" s="299" t="s">
        <v>7348</v>
      </c>
      <c r="D1883" s="303"/>
      <c r="E1883" s="612" t="s">
        <v>7361</v>
      </c>
      <c r="F1883" s="322"/>
    </row>
    <row r="1884" spans="1:6" hidden="1" outlineLevel="1">
      <c r="A1884" s="302"/>
      <c r="B1884" s="299"/>
      <c r="C1884" s="299" t="s">
        <v>7349</v>
      </c>
      <c r="D1884" s="303"/>
      <c r="E1884" s="612" t="s">
        <v>7362</v>
      </c>
      <c r="F1884" s="322"/>
    </row>
    <row r="1885" spans="1:6" hidden="1" outlineLevel="1">
      <c r="A1885" s="302"/>
      <c r="B1885" s="299"/>
      <c r="C1885" s="299" t="s">
        <v>7350</v>
      </c>
      <c r="D1885" s="303"/>
      <c r="E1885" s="612" t="s">
        <v>7363</v>
      </c>
      <c r="F1885" s="322"/>
    </row>
    <row r="1886" spans="1:6" hidden="1" outlineLevel="1">
      <c r="A1886" s="302"/>
      <c r="B1886" s="299"/>
      <c r="C1886" s="299" t="s">
        <v>7353</v>
      </c>
      <c r="D1886" s="303"/>
      <c r="E1886" s="612" t="s">
        <v>7364</v>
      </c>
      <c r="F1886" s="322"/>
    </row>
    <row r="1887" spans="1:6" hidden="1" outlineLevel="1">
      <c r="A1887" s="302"/>
      <c r="B1887" s="299"/>
      <c r="C1887" s="299" t="s">
        <v>7351</v>
      </c>
      <c r="D1887" s="303"/>
      <c r="E1887" s="612" t="s">
        <v>7365</v>
      </c>
      <c r="F1887" s="322"/>
    </row>
    <row r="1888" spans="1:6" hidden="1" outlineLevel="1">
      <c r="A1888" s="302"/>
      <c r="B1888" s="299"/>
      <c r="C1888" s="299" t="s">
        <v>7352</v>
      </c>
      <c r="D1888" s="303"/>
      <c r="E1888" s="612" t="s">
        <v>7366</v>
      </c>
      <c r="F1888" s="322"/>
    </row>
    <row r="1889" spans="1:6" hidden="1" outlineLevel="1">
      <c r="A1889" s="302"/>
      <c r="B1889" s="299"/>
      <c r="C1889" s="299" t="s">
        <v>7458</v>
      </c>
      <c r="D1889" s="303"/>
      <c r="E1889" s="612" t="s">
        <v>13269</v>
      </c>
      <c r="F1889" s="322"/>
    </row>
    <row r="1890" spans="1:6" hidden="1" outlineLevel="1">
      <c r="A1890" s="302"/>
      <c r="B1890" s="299"/>
      <c r="C1890" s="299" t="s">
        <v>7459</v>
      </c>
      <c r="D1890" s="303"/>
      <c r="E1890" s="612" t="s">
        <v>7460</v>
      </c>
      <c r="F1890" s="322"/>
    </row>
    <row r="1891" spans="1:6" collapsed="1">
      <c r="A1891" s="302"/>
      <c r="B1891" s="299"/>
      <c r="C1891" s="299"/>
      <c r="D1891" s="303"/>
      <c r="E1891" s="612"/>
      <c r="F1891" s="322"/>
    </row>
    <row r="1892" spans="1:6">
      <c r="A1892" s="302"/>
      <c r="B1892" s="299"/>
      <c r="C1892" s="789" t="s">
        <v>7609</v>
      </c>
      <c r="D1892" s="303"/>
      <c r="E1892" s="612"/>
      <c r="F1892" s="322"/>
    </row>
    <row r="1893" spans="1:6" hidden="1" outlineLevel="1">
      <c r="A1893" s="302"/>
      <c r="B1893" s="299"/>
      <c r="C1893" s="299" t="s">
        <v>7515</v>
      </c>
      <c r="D1893" s="303"/>
      <c r="E1893" s="612" t="s">
        <v>7516</v>
      </c>
      <c r="F1893" s="322"/>
    </row>
    <row r="1894" spans="1:6" hidden="1" outlineLevel="1">
      <c r="A1894" s="302"/>
      <c r="B1894" s="299"/>
      <c r="C1894" s="299" t="s">
        <v>7639</v>
      </c>
      <c r="D1894" s="303"/>
      <c r="E1894" s="612" t="s">
        <v>7642</v>
      </c>
      <c r="F1894" s="322"/>
    </row>
    <row r="1895" spans="1:6" hidden="1" outlineLevel="1">
      <c r="A1895" s="302"/>
      <c r="B1895" s="299"/>
      <c r="C1895" s="299" t="s">
        <v>7640</v>
      </c>
      <c r="D1895" s="303"/>
      <c r="E1895" s="612" t="s">
        <v>7643</v>
      </c>
      <c r="F1895" s="322"/>
    </row>
    <row r="1896" spans="1:6" hidden="1" outlineLevel="1">
      <c r="A1896" s="302"/>
      <c r="B1896" s="299"/>
      <c r="C1896" s="299" t="s">
        <v>7641</v>
      </c>
      <c r="D1896" s="303"/>
      <c r="E1896" s="612" t="s">
        <v>7644</v>
      </c>
    </row>
    <row r="1897" spans="1:6" hidden="1" outlineLevel="1">
      <c r="A1897" s="302"/>
      <c r="B1897" s="299"/>
      <c r="C1897" s="299" t="s">
        <v>7774</v>
      </c>
      <c r="D1897" s="303"/>
      <c r="E1897" s="612" t="s">
        <v>7775</v>
      </c>
    </row>
    <row r="1898" spans="1:6" hidden="1" outlineLevel="1">
      <c r="A1898" s="302"/>
      <c r="B1898" s="299"/>
      <c r="C1898" s="299" t="s">
        <v>7793</v>
      </c>
      <c r="D1898" s="303"/>
      <c r="E1898" s="612" t="s">
        <v>7794</v>
      </c>
    </row>
    <row r="1899" spans="1:6" hidden="1" outlineLevel="1">
      <c r="A1899" s="302"/>
      <c r="B1899" s="299"/>
      <c r="C1899" s="299" t="s">
        <v>8036</v>
      </c>
      <c r="D1899" s="303"/>
      <c r="E1899" s="612" t="s">
        <v>8037</v>
      </c>
    </row>
    <row r="1900" spans="1:6" s="301" customFormat="1" hidden="1" outlineLevel="1">
      <c r="A1900" s="302"/>
      <c r="B1900" s="299"/>
      <c r="C1900" s="299" t="s">
        <v>8506</v>
      </c>
      <c r="D1900" s="303"/>
      <c r="E1900" s="611" t="s">
        <v>8498</v>
      </c>
      <c r="F1900" s="322" t="s">
        <v>8514</v>
      </c>
    </row>
    <row r="1901" spans="1:6" s="301" customFormat="1" hidden="1" outlineLevel="1">
      <c r="A1901" s="302"/>
      <c r="B1901" s="299"/>
      <c r="C1901" s="299" t="s">
        <v>8507</v>
      </c>
      <c r="D1901" s="303"/>
      <c r="E1901" s="611" t="s">
        <v>8499</v>
      </c>
      <c r="F1901" s="322" t="s">
        <v>6765</v>
      </c>
    </row>
    <row r="1902" spans="1:6" s="301" customFormat="1" hidden="1" outlineLevel="1">
      <c r="A1902" s="302"/>
      <c r="B1902" s="299"/>
      <c r="C1902" s="299" t="s">
        <v>8508</v>
      </c>
      <c r="D1902" s="303"/>
      <c r="E1902" s="611" t="s">
        <v>8500</v>
      </c>
      <c r="F1902" s="322" t="s">
        <v>6765</v>
      </c>
    </row>
    <row r="1903" spans="1:6" s="301" customFormat="1" hidden="1" outlineLevel="1">
      <c r="A1903" s="302"/>
      <c r="B1903" s="299"/>
      <c r="C1903" s="299" t="s">
        <v>8509</v>
      </c>
      <c r="D1903" s="303"/>
      <c r="E1903" s="1011" t="s">
        <v>8501</v>
      </c>
      <c r="F1903" s="322" t="s">
        <v>8515</v>
      </c>
    </row>
    <row r="1904" spans="1:6" s="301" customFormat="1" hidden="1" outlineLevel="1">
      <c r="A1904" s="302"/>
      <c r="B1904" s="299"/>
      <c r="C1904" s="299" t="s">
        <v>8510</v>
      </c>
      <c r="D1904" s="303"/>
      <c r="E1904" s="611" t="s">
        <v>8502</v>
      </c>
      <c r="F1904" s="322" t="s">
        <v>7437</v>
      </c>
    </row>
    <row r="1905" spans="1:6" s="301" customFormat="1" hidden="1" outlineLevel="1">
      <c r="A1905" s="302"/>
      <c r="B1905" s="299"/>
      <c r="C1905" s="299" t="s">
        <v>8511</v>
      </c>
      <c r="D1905" s="303"/>
      <c r="E1905" s="611" t="s">
        <v>8503</v>
      </c>
      <c r="F1905" s="322" t="s">
        <v>8516</v>
      </c>
    </row>
    <row r="1906" spans="1:6" s="301" customFormat="1" hidden="1" outlineLevel="1">
      <c r="A1906" s="302"/>
      <c r="B1906" s="299"/>
      <c r="C1906" s="299" t="s">
        <v>8512</v>
      </c>
      <c r="D1906" s="303"/>
      <c r="E1906" s="611" t="s">
        <v>8504</v>
      </c>
      <c r="F1906" s="322" t="s">
        <v>8517</v>
      </c>
    </row>
    <row r="1907" spans="1:6" s="301" customFormat="1" hidden="1" outlineLevel="1">
      <c r="A1907" s="302"/>
      <c r="B1907" s="299"/>
      <c r="C1907" s="301" t="s">
        <v>8513</v>
      </c>
      <c r="E1907" s="611" t="s">
        <v>8505</v>
      </c>
      <c r="F1907" s="322" t="s">
        <v>7412</v>
      </c>
    </row>
    <row r="1908" spans="1:6" s="301" customFormat="1" hidden="1" outlineLevel="1">
      <c r="A1908" s="302"/>
      <c r="B1908" s="299"/>
      <c r="C1908" s="301" t="s">
        <v>8594</v>
      </c>
      <c r="E1908" s="611" t="s">
        <v>8598</v>
      </c>
      <c r="F1908" s="322" t="s">
        <v>8602</v>
      </c>
    </row>
    <row r="1909" spans="1:6" s="301" customFormat="1" hidden="1" outlineLevel="1">
      <c r="A1909" s="302"/>
      <c r="B1909" s="299"/>
      <c r="C1909" s="301" t="s">
        <v>8595</v>
      </c>
      <c r="E1909" s="611" t="s">
        <v>8599</v>
      </c>
      <c r="F1909" s="322" t="s">
        <v>7887</v>
      </c>
    </row>
    <row r="1910" spans="1:6" s="301" customFormat="1" hidden="1" outlineLevel="1">
      <c r="A1910" s="302"/>
      <c r="B1910" s="299"/>
      <c r="C1910" s="301" t="s">
        <v>8596</v>
      </c>
      <c r="E1910" s="611" t="s">
        <v>8600</v>
      </c>
      <c r="F1910" s="322" t="s">
        <v>7887</v>
      </c>
    </row>
    <row r="1911" spans="1:6" s="301" customFormat="1" hidden="1" outlineLevel="1">
      <c r="A1911" s="302"/>
      <c r="B1911" s="299"/>
      <c r="C1911" s="301" t="s">
        <v>8597</v>
      </c>
      <c r="E1911" s="611" t="s">
        <v>8601</v>
      </c>
      <c r="F1911" s="322" t="s">
        <v>8603</v>
      </c>
    </row>
    <row r="1912" spans="1:6" s="301" customFormat="1" hidden="1" outlineLevel="1">
      <c r="A1912" s="302"/>
      <c r="B1912" s="299"/>
      <c r="C1912" s="301" t="s">
        <v>8738</v>
      </c>
      <c r="E1912" s="1010" t="s">
        <v>11155</v>
      </c>
      <c r="F1912" s="322" t="s">
        <v>8220</v>
      </c>
    </row>
    <row r="1913" spans="1:6" s="301" customFormat="1" hidden="1" outlineLevel="1">
      <c r="A1913" s="302"/>
      <c r="B1913" s="299"/>
      <c r="C1913" s="301" t="s">
        <v>8739</v>
      </c>
      <c r="E1913" s="1010" t="s">
        <v>8740</v>
      </c>
      <c r="F1913" s="322" t="s">
        <v>8741</v>
      </c>
    </row>
    <row r="1914" spans="1:6" s="301" customFormat="1" collapsed="1">
      <c r="A1914" s="302"/>
      <c r="B1914" s="299"/>
      <c r="E1914" s="1010"/>
      <c r="F1914" s="322"/>
    </row>
    <row r="1915" spans="1:6" s="301" customFormat="1">
      <c r="A1915" s="302"/>
      <c r="B1915" s="299"/>
      <c r="C1915" s="789" t="s">
        <v>8936</v>
      </c>
      <c r="E1915" s="1010"/>
      <c r="F1915" s="322"/>
    </row>
    <row r="1916" spans="1:6" s="301" customFormat="1" hidden="1" outlineLevel="1">
      <c r="A1916" s="302"/>
      <c r="B1916" s="299"/>
      <c r="C1916" s="301" t="s">
        <v>8979</v>
      </c>
      <c r="E1916" s="1010" t="s">
        <v>8980</v>
      </c>
      <c r="F1916" s="322" t="s">
        <v>8978</v>
      </c>
    </row>
    <row r="1917" spans="1:6" s="301" customFormat="1" hidden="1" outlineLevel="1">
      <c r="A1917" s="302"/>
      <c r="B1917" s="299"/>
      <c r="C1917" s="301" t="s">
        <v>9471</v>
      </c>
      <c r="E1917" s="1010" t="s">
        <v>9472</v>
      </c>
      <c r="F1917" s="322" t="s">
        <v>9541</v>
      </c>
    </row>
    <row r="1918" spans="1:6" s="412" customFormat="1" hidden="1" outlineLevel="1">
      <c r="A1918" s="410"/>
      <c r="B1918" s="411"/>
      <c r="C1918" s="301" t="s">
        <v>9535</v>
      </c>
      <c r="E1918" s="1010" t="s">
        <v>9543</v>
      </c>
      <c r="F1918" s="322" t="s">
        <v>6765</v>
      </c>
    </row>
    <row r="1919" spans="1:6" s="412" customFormat="1" hidden="1" outlineLevel="1">
      <c r="A1919" s="410"/>
      <c r="B1919" s="411"/>
      <c r="C1919" s="301" t="s">
        <v>9536</v>
      </c>
      <c r="E1919" s="1010" t="s">
        <v>9544</v>
      </c>
      <c r="F1919" s="322" t="s">
        <v>6765</v>
      </c>
    </row>
    <row r="1920" spans="1:6" s="412" customFormat="1" hidden="1" outlineLevel="1">
      <c r="A1920" s="410"/>
      <c r="B1920" s="411"/>
      <c r="C1920" s="301" t="s">
        <v>9537</v>
      </c>
      <c r="E1920" s="1010" t="s">
        <v>9545</v>
      </c>
      <c r="F1920" s="322" t="s">
        <v>9276</v>
      </c>
    </row>
    <row r="1921" spans="1:6" s="412" customFormat="1" hidden="1" outlineLevel="1">
      <c r="A1921" s="410"/>
      <c r="B1921" s="411"/>
      <c r="C1921" s="301" t="s">
        <v>9538</v>
      </c>
      <c r="E1921" s="1010" t="s">
        <v>9546</v>
      </c>
      <c r="F1921" s="322" t="s">
        <v>9542</v>
      </c>
    </row>
    <row r="1922" spans="1:6" s="412" customFormat="1" hidden="1" outlineLevel="1">
      <c r="A1922" s="410"/>
      <c r="B1922" s="411"/>
      <c r="C1922" s="301" t="s">
        <v>9539</v>
      </c>
      <c r="E1922" s="1010" t="s">
        <v>9547</v>
      </c>
      <c r="F1922" s="322" t="s">
        <v>8068</v>
      </c>
    </row>
    <row r="1923" spans="1:6" s="412" customFormat="1" hidden="1" outlineLevel="1">
      <c r="A1923" s="410"/>
      <c r="B1923" s="411"/>
      <c r="C1923" s="301" t="s">
        <v>9540</v>
      </c>
      <c r="E1923" s="1010" t="s">
        <v>9548</v>
      </c>
      <c r="F1923" s="322" t="s">
        <v>8114</v>
      </c>
    </row>
    <row r="1924" spans="1:6" s="412" customFormat="1" hidden="1" outlineLevel="1">
      <c r="A1924" s="410"/>
      <c r="B1924" s="411"/>
      <c r="C1924" s="301" t="s">
        <v>9554</v>
      </c>
      <c r="E1924" s="1010" t="s">
        <v>9555</v>
      </c>
      <c r="F1924" s="322" t="s">
        <v>9205</v>
      </c>
    </row>
    <row r="1925" spans="1:6" s="412" customFormat="1" hidden="1" outlineLevel="1">
      <c r="A1925" s="410"/>
      <c r="B1925" s="411"/>
      <c r="C1925" s="301" t="s">
        <v>9606</v>
      </c>
      <c r="E1925" s="1010" t="s">
        <v>9607</v>
      </c>
      <c r="F1925" s="322" t="s">
        <v>4958</v>
      </c>
    </row>
    <row r="1926" spans="1:6" s="412" customFormat="1" hidden="1" outlineLevel="1">
      <c r="A1926" s="410"/>
      <c r="B1926" s="411"/>
      <c r="C1926" s="301" t="s">
        <v>9637</v>
      </c>
      <c r="E1926" s="1010" t="s">
        <v>9636</v>
      </c>
      <c r="F1926" s="322" t="s">
        <v>9635</v>
      </c>
    </row>
    <row r="1927" spans="1:6" s="412" customFormat="1" hidden="1" outlineLevel="1">
      <c r="A1927" s="410"/>
      <c r="B1927" s="411"/>
      <c r="C1927" s="301" t="s">
        <v>10011</v>
      </c>
      <c r="E1927" s="1010" t="s">
        <v>10013</v>
      </c>
      <c r="F1927" s="322" t="s">
        <v>10015</v>
      </c>
    </row>
    <row r="1928" spans="1:6" s="412" customFormat="1" hidden="1" outlineLevel="1">
      <c r="A1928" s="410"/>
      <c r="B1928" s="411"/>
      <c r="C1928" s="301" t="s">
        <v>10012</v>
      </c>
      <c r="E1928" s="1010" t="s">
        <v>10014</v>
      </c>
      <c r="F1928" s="322" t="s">
        <v>8517</v>
      </c>
    </row>
    <row r="1929" spans="1:6" s="412" customFormat="1" hidden="1" outlineLevel="1">
      <c r="A1929" s="410"/>
      <c r="B1929" s="411"/>
      <c r="C1929" s="301" t="s">
        <v>10045</v>
      </c>
      <c r="E1929" s="1012" t="s">
        <v>10050</v>
      </c>
      <c r="F1929" s="322" t="s">
        <v>9950</v>
      </c>
    </row>
    <row r="1930" spans="1:6" s="412" customFormat="1" hidden="1" outlineLevel="1">
      <c r="A1930" s="410"/>
      <c r="B1930" s="411"/>
      <c r="C1930" s="301" t="s">
        <v>10046</v>
      </c>
      <c r="E1930" s="1012" t="s">
        <v>10051</v>
      </c>
      <c r="F1930" s="322" t="s">
        <v>9542</v>
      </c>
    </row>
    <row r="1931" spans="1:6" s="412" customFormat="1" hidden="1" outlineLevel="1">
      <c r="A1931" s="410"/>
      <c r="B1931" s="411"/>
      <c r="C1931" s="301" t="s">
        <v>10047</v>
      </c>
      <c r="E1931" s="1012" t="s">
        <v>13270</v>
      </c>
      <c r="F1931" s="322" t="s">
        <v>7289</v>
      </c>
    </row>
    <row r="1932" spans="1:6" s="412" customFormat="1" hidden="1" outlineLevel="1">
      <c r="A1932" s="410"/>
      <c r="B1932" s="411"/>
      <c r="C1932" s="301" t="s">
        <v>10048</v>
      </c>
      <c r="E1932" s="1012" t="s">
        <v>10136</v>
      </c>
      <c r="F1932" s="322" t="s">
        <v>7417</v>
      </c>
    </row>
    <row r="1933" spans="1:6" s="412" customFormat="1" hidden="1" outlineLevel="1">
      <c r="A1933" s="410"/>
      <c r="B1933" s="411"/>
      <c r="C1933" s="301" t="s">
        <v>10049</v>
      </c>
      <c r="E1933" s="1012" t="s">
        <v>10052</v>
      </c>
      <c r="F1933" s="322" t="s">
        <v>10053</v>
      </c>
    </row>
    <row r="1934" spans="1:6" s="412" customFormat="1" collapsed="1">
      <c r="A1934" s="410"/>
      <c r="B1934" s="411"/>
      <c r="C1934" s="301"/>
      <c r="E1934" s="1012"/>
      <c r="F1934" s="322"/>
    </row>
    <row r="1935" spans="1:6" s="412" customFormat="1">
      <c r="A1935" s="410"/>
      <c r="B1935" s="411"/>
      <c r="C1935" s="789" t="s">
        <v>10212</v>
      </c>
      <c r="E1935" s="1012"/>
      <c r="F1935" s="322"/>
    </row>
    <row r="1936" spans="1:6" s="412" customFormat="1" hidden="1" outlineLevel="1">
      <c r="A1936" s="410"/>
      <c r="B1936" s="411"/>
      <c r="C1936" s="301" t="s">
        <v>10283</v>
      </c>
      <c r="E1936" s="1012" t="s">
        <v>10307</v>
      </c>
      <c r="F1936" s="322" t="s">
        <v>10284</v>
      </c>
    </row>
    <row r="1937" spans="1:6" s="412" customFormat="1" hidden="1" outlineLevel="1">
      <c r="A1937" s="410"/>
      <c r="B1937" s="411"/>
      <c r="C1937" s="301" t="s">
        <v>10306</v>
      </c>
      <c r="E1937" s="1012" t="s">
        <v>10308</v>
      </c>
      <c r="F1937" s="322" t="s">
        <v>9976</v>
      </c>
    </row>
    <row r="1938" spans="1:6" s="412" customFormat="1" hidden="1" outlineLevel="1">
      <c r="A1938" s="410"/>
      <c r="B1938" s="411"/>
      <c r="C1938" s="301" t="s">
        <v>10352</v>
      </c>
      <c r="E1938" s="1012" t="s">
        <v>10353</v>
      </c>
      <c r="F1938" s="322" t="s">
        <v>7887</v>
      </c>
    </row>
    <row r="1939" spans="1:6" s="412" customFormat="1" hidden="1" outlineLevel="1">
      <c r="A1939" s="410"/>
      <c r="B1939" s="411"/>
      <c r="C1939" s="301" t="s">
        <v>10493</v>
      </c>
      <c r="E1939" s="1012" t="s">
        <v>10495</v>
      </c>
      <c r="F1939" s="322" t="s">
        <v>10494</v>
      </c>
    </row>
    <row r="1940" spans="1:6" s="412" customFormat="1" hidden="1" outlineLevel="1">
      <c r="A1940" s="410"/>
      <c r="B1940" s="411"/>
      <c r="C1940" s="301" t="s">
        <v>10576</v>
      </c>
      <c r="E1940" s="1012" t="s">
        <v>10577</v>
      </c>
      <c r="F1940" s="322" t="s">
        <v>7621</v>
      </c>
    </row>
    <row r="1941" spans="1:6" s="412" customFormat="1" hidden="1" outlineLevel="1">
      <c r="A1941" s="410"/>
      <c r="B1941" s="411"/>
      <c r="C1941" s="301" t="s">
        <v>10637</v>
      </c>
      <c r="E1941" s="1012" t="s">
        <v>10638</v>
      </c>
      <c r="F1941" s="322" t="s">
        <v>8123</v>
      </c>
    </row>
    <row r="1942" spans="1:6" s="412" customFormat="1" hidden="1" outlineLevel="1">
      <c r="A1942" s="410"/>
      <c r="B1942" s="411"/>
      <c r="C1942" s="301" t="s">
        <v>10641</v>
      </c>
      <c r="E1942" s="1012" t="s">
        <v>10642</v>
      </c>
      <c r="F1942" s="322" t="s">
        <v>7887</v>
      </c>
    </row>
    <row r="1943" spans="1:6" s="412" customFormat="1" hidden="1" outlineLevel="1">
      <c r="A1943" s="410"/>
      <c r="B1943" s="411"/>
      <c r="C1943" s="300" t="s">
        <v>10691</v>
      </c>
      <c r="D1943" s="473"/>
      <c r="E1943" s="1012" t="s">
        <v>10692</v>
      </c>
      <c r="F1943" s="472" t="s">
        <v>10693</v>
      </c>
    </row>
    <row r="1944" spans="1:6" s="412" customFormat="1" hidden="1" outlineLevel="1">
      <c r="A1944" s="410"/>
      <c r="B1944" s="411"/>
      <c r="C1944" s="300" t="s">
        <v>10694</v>
      </c>
      <c r="D1944" s="473"/>
      <c r="E1944" s="1012" t="s">
        <v>10695</v>
      </c>
      <c r="F1944" s="472" t="s">
        <v>7272</v>
      </c>
    </row>
    <row r="1945" spans="1:6" s="412" customFormat="1" hidden="1" outlineLevel="1">
      <c r="A1945" s="410"/>
      <c r="B1945" s="411"/>
      <c r="C1945" s="300" t="s">
        <v>10696</v>
      </c>
      <c r="D1945" s="473"/>
      <c r="E1945" s="1012" t="s">
        <v>10697</v>
      </c>
      <c r="F1945" s="472" t="s">
        <v>8003</v>
      </c>
    </row>
    <row r="1946" spans="1:6" s="412" customFormat="1" hidden="1" outlineLevel="1">
      <c r="A1946" s="410"/>
      <c r="B1946" s="411"/>
      <c r="C1946" s="300" t="s">
        <v>10698</v>
      </c>
      <c r="D1946" s="473"/>
      <c r="E1946" s="1012" t="s">
        <v>10699</v>
      </c>
      <c r="F1946" s="472" t="s">
        <v>7623</v>
      </c>
    </row>
    <row r="1947" spans="1:6" s="412" customFormat="1" hidden="1" outlineLevel="1">
      <c r="A1947" s="410"/>
      <c r="B1947" s="411"/>
      <c r="C1947" s="301" t="s">
        <v>10785</v>
      </c>
      <c r="E1947" s="1012" t="s">
        <v>10786</v>
      </c>
      <c r="F1947" s="472" t="s">
        <v>918</v>
      </c>
    </row>
    <row r="1948" spans="1:6" s="412" customFormat="1" hidden="1" outlineLevel="1">
      <c r="A1948" s="410"/>
      <c r="B1948" s="411"/>
      <c r="C1948" s="301" t="s">
        <v>10798</v>
      </c>
      <c r="E1948" s="1012" t="s">
        <v>10799</v>
      </c>
      <c r="F1948" s="472" t="s">
        <v>8760</v>
      </c>
    </row>
    <row r="1949" spans="1:6" s="412" customFormat="1" hidden="1" outlineLevel="1">
      <c r="A1949" s="410"/>
      <c r="B1949" s="411"/>
      <c r="C1949" s="301" t="s">
        <v>10868</v>
      </c>
      <c r="E1949" s="1012" t="s">
        <v>10869</v>
      </c>
      <c r="F1949" s="472" t="s">
        <v>4958</v>
      </c>
    </row>
    <row r="1950" spans="1:6" s="412" customFormat="1" hidden="1" outlineLevel="1">
      <c r="A1950" s="410"/>
      <c r="B1950" s="411"/>
      <c r="C1950" s="301" t="s">
        <v>10881</v>
      </c>
      <c r="E1950" s="1012" t="s">
        <v>10882</v>
      </c>
      <c r="F1950" s="490" t="s">
        <v>9950</v>
      </c>
    </row>
    <row r="1951" spans="1:6" s="412" customFormat="1" hidden="1" outlineLevel="1">
      <c r="A1951" s="410"/>
      <c r="B1951" s="411"/>
      <c r="C1951" s="301" t="s">
        <v>10894</v>
      </c>
      <c r="E1951" s="1012" t="s">
        <v>10895</v>
      </c>
      <c r="F1951" s="490" t="s">
        <v>8514</v>
      </c>
    </row>
    <row r="1952" spans="1:6" s="412" customFormat="1" hidden="1" outlineLevel="1">
      <c r="A1952" s="410"/>
      <c r="B1952" s="411"/>
      <c r="C1952" s="301" t="s">
        <v>10927</v>
      </c>
      <c r="E1952" s="1012" t="s">
        <v>10929</v>
      </c>
      <c r="F1952" s="490" t="s">
        <v>8517</v>
      </c>
    </row>
    <row r="1953" spans="1:6" s="412" customFormat="1" hidden="1" outlineLevel="1">
      <c r="A1953" s="410"/>
      <c r="B1953" s="411"/>
      <c r="C1953" s="301" t="s">
        <v>10928</v>
      </c>
      <c r="E1953" s="1012" t="s">
        <v>10930</v>
      </c>
      <c r="F1953" s="490" t="s">
        <v>8517</v>
      </c>
    </row>
    <row r="1954" spans="1:6" s="412" customFormat="1" hidden="1" outlineLevel="1">
      <c r="A1954" s="410"/>
      <c r="B1954" s="411"/>
      <c r="C1954" s="301" t="s">
        <v>10931</v>
      </c>
      <c r="E1954" s="1012" t="s">
        <v>10932</v>
      </c>
      <c r="F1954" s="490" t="s">
        <v>1501</v>
      </c>
    </row>
    <row r="1955" spans="1:6" s="412" customFormat="1" hidden="1" outlineLevel="1">
      <c r="A1955" s="410"/>
      <c r="B1955" s="411"/>
      <c r="C1955" s="301" t="s">
        <v>10933</v>
      </c>
      <c r="E1955" s="1012" t="s">
        <v>10934</v>
      </c>
      <c r="F1955" s="490" t="s">
        <v>7887</v>
      </c>
    </row>
    <row r="1956" spans="1:6" s="412" customFormat="1" collapsed="1">
      <c r="A1956" s="410"/>
      <c r="B1956" s="411"/>
      <c r="C1956" s="301"/>
      <c r="E1956" s="1012"/>
      <c r="F1956" s="490"/>
    </row>
    <row r="1957" spans="1:6" s="412" customFormat="1">
      <c r="A1957" s="410"/>
      <c r="B1957" s="411"/>
      <c r="C1957" s="789" t="s">
        <v>11136</v>
      </c>
      <c r="E1957" s="1012"/>
      <c r="F1957" s="472"/>
    </row>
    <row r="1958" spans="1:6" s="412" customFormat="1" hidden="1" outlineLevel="1">
      <c r="A1958" s="410"/>
      <c r="B1958" s="411"/>
      <c r="C1958" s="301" t="s">
        <v>11197</v>
      </c>
      <c r="E1958" s="1012" t="s">
        <v>11198</v>
      </c>
      <c r="F1958" s="490" t="s">
        <v>9276</v>
      </c>
    </row>
    <row r="1959" spans="1:6" s="412" customFormat="1" hidden="1" outlineLevel="1">
      <c r="A1959" s="410"/>
      <c r="B1959" s="411"/>
      <c r="C1959" s="301" t="s">
        <v>11418</v>
      </c>
      <c r="E1959" s="1012" t="s">
        <v>11419</v>
      </c>
      <c r="F1959" s="490" t="s">
        <v>9542</v>
      </c>
    </row>
    <row r="1960" spans="1:6" s="412" customFormat="1" hidden="1" outlineLevel="1">
      <c r="A1960" s="410"/>
      <c r="B1960" s="411"/>
      <c r="C1960" s="301" t="s">
        <v>11550</v>
      </c>
      <c r="E1960" s="1012" t="s">
        <v>11552</v>
      </c>
      <c r="F1960" s="490" t="s">
        <v>11551</v>
      </c>
    </row>
    <row r="1961" spans="1:6" s="412" customFormat="1" hidden="1" outlineLevel="1">
      <c r="A1961" s="410"/>
      <c r="B1961" s="411"/>
      <c r="C1961" s="301" t="s">
        <v>11620</v>
      </c>
      <c r="E1961" s="1012" t="s">
        <v>11621</v>
      </c>
      <c r="F1961" s="490" t="s">
        <v>7621</v>
      </c>
    </row>
    <row r="1962" spans="1:6" s="412" customFormat="1" hidden="1" outlineLevel="1">
      <c r="A1962" s="410"/>
      <c r="B1962" s="411"/>
      <c r="C1962" s="301" t="s">
        <v>11622</v>
      </c>
      <c r="E1962" s="1012" t="s">
        <v>11623</v>
      </c>
      <c r="F1962" s="490" t="s">
        <v>8003</v>
      </c>
    </row>
    <row r="1963" spans="1:6" s="412" customFormat="1" hidden="1" outlineLevel="1">
      <c r="A1963" s="410"/>
      <c r="B1963" s="411"/>
      <c r="C1963" s="301" t="s">
        <v>11637</v>
      </c>
      <c r="E1963" s="1012" t="s">
        <v>11636</v>
      </c>
      <c r="F1963" s="490" t="s">
        <v>8517</v>
      </c>
    </row>
    <row r="1964" spans="1:6" s="412" customFormat="1" hidden="1" outlineLevel="1">
      <c r="A1964" s="410"/>
      <c r="B1964" s="411"/>
      <c r="C1964" s="301" t="s">
        <v>11638</v>
      </c>
      <c r="E1964" s="1012" t="s">
        <v>11639</v>
      </c>
      <c r="F1964" s="490" t="s">
        <v>7887</v>
      </c>
    </row>
    <row r="1965" spans="1:6" s="412" customFormat="1" hidden="1" outlineLevel="1">
      <c r="A1965" s="410"/>
      <c r="B1965" s="411"/>
      <c r="C1965" s="301" t="s">
        <v>11651</v>
      </c>
      <c r="E1965" s="1012" t="s">
        <v>11652</v>
      </c>
      <c r="F1965" s="490" t="s">
        <v>4914</v>
      </c>
    </row>
    <row r="1966" spans="1:6" s="412" customFormat="1" hidden="1" outlineLevel="1">
      <c r="A1966" s="410"/>
      <c r="B1966" s="411"/>
      <c r="C1966" s="301" t="s">
        <v>11655</v>
      </c>
      <c r="E1966" s="1012" t="s">
        <v>11656</v>
      </c>
      <c r="F1966" s="490" t="s">
        <v>8123</v>
      </c>
    </row>
    <row r="1967" spans="1:6" s="412" customFormat="1" hidden="1" outlineLevel="1">
      <c r="A1967" s="410"/>
      <c r="B1967" s="411"/>
      <c r="C1967" s="301" t="s">
        <v>11755</v>
      </c>
      <c r="E1967" s="1012" t="s">
        <v>11756</v>
      </c>
      <c r="F1967" s="490" t="s">
        <v>918</v>
      </c>
    </row>
    <row r="1968" spans="1:6" s="412" customFormat="1" hidden="1" outlineLevel="1">
      <c r="A1968" s="410"/>
      <c r="B1968" s="411"/>
      <c r="C1968" s="515">
        <v>1264231950</v>
      </c>
      <c r="E1968" s="1012" t="s">
        <v>11763</v>
      </c>
      <c r="F1968" s="490" t="s">
        <v>10464</v>
      </c>
    </row>
    <row r="1969" spans="1:6" s="412" customFormat="1" hidden="1" outlineLevel="1">
      <c r="A1969" s="410"/>
      <c r="B1969" s="411"/>
      <c r="C1969" s="515">
        <v>1264231960</v>
      </c>
      <c r="E1969" s="1012" t="s">
        <v>11768</v>
      </c>
      <c r="F1969" s="490" t="s">
        <v>7959</v>
      </c>
    </row>
    <row r="1970" spans="1:6" s="412" customFormat="1" hidden="1" outlineLevel="1">
      <c r="A1970" s="410"/>
      <c r="B1970" s="411"/>
      <c r="C1970" s="515">
        <v>1264231970</v>
      </c>
      <c r="E1970" s="1012" t="s">
        <v>11786</v>
      </c>
      <c r="F1970" s="490" t="s">
        <v>9817</v>
      </c>
    </row>
    <row r="1971" spans="1:6" s="412" customFormat="1" hidden="1" outlineLevel="1">
      <c r="A1971" s="410"/>
      <c r="B1971" s="411"/>
      <c r="C1971" s="515">
        <v>1264231980</v>
      </c>
      <c r="E1971" s="1012" t="s">
        <v>11843</v>
      </c>
      <c r="F1971" s="490" t="s">
        <v>7623</v>
      </c>
    </row>
    <row r="1972" spans="1:6" s="412" customFormat="1" hidden="1" outlineLevel="1">
      <c r="A1972" s="410"/>
      <c r="B1972" s="411"/>
      <c r="C1972" s="515">
        <v>1264231990</v>
      </c>
      <c r="E1972" s="1012" t="s">
        <v>11883</v>
      </c>
      <c r="F1972" s="490" t="s">
        <v>4963</v>
      </c>
    </row>
    <row r="1973" spans="1:6" s="412" customFormat="1" hidden="1" outlineLevel="1">
      <c r="A1973" s="410"/>
      <c r="B1973" s="411"/>
      <c r="C1973" s="515">
        <v>1264232000</v>
      </c>
      <c r="E1973" s="1012" t="s">
        <v>11899</v>
      </c>
      <c r="F1973" s="490" t="s">
        <v>10693</v>
      </c>
    </row>
    <row r="1974" spans="1:6" s="412" customFormat="1" hidden="1" outlineLevel="1">
      <c r="A1974" s="410"/>
      <c r="B1974" s="411"/>
      <c r="C1974" s="515">
        <v>1264232010</v>
      </c>
      <c r="E1974" s="1012" t="s">
        <v>11903</v>
      </c>
      <c r="F1974" s="490" t="s">
        <v>9995</v>
      </c>
    </row>
    <row r="1975" spans="1:6" s="412" customFormat="1" hidden="1" outlineLevel="1">
      <c r="A1975" s="410"/>
      <c r="B1975" s="411"/>
      <c r="C1975" s="515">
        <v>1264232020</v>
      </c>
      <c r="E1975" s="1012" t="s">
        <v>11939</v>
      </c>
      <c r="F1975" s="490" t="s">
        <v>5263</v>
      </c>
    </row>
    <row r="1976" spans="1:6" s="412" customFormat="1" hidden="1" outlineLevel="1">
      <c r="A1976" s="410"/>
      <c r="B1976" s="411"/>
      <c r="C1976" s="515">
        <v>1264232030</v>
      </c>
      <c r="E1976" s="1012" t="s">
        <v>12029</v>
      </c>
      <c r="F1976" s="490" t="s">
        <v>7272</v>
      </c>
    </row>
    <row r="1977" spans="1:6" s="412" customFormat="1" hidden="1" outlineLevel="1">
      <c r="A1977" s="410"/>
      <c r="B1977" s="411"/>
      <c r="C1977" s="515">
        <v>1264232040</v>
      </c>
      <c r="E1977" s="1012" t="s">
        <v>12035</v>
      </c>
      <c r="F1977" s="490" t="s">
        <v>8517</v>
      </c>
    </row>
    <row r="1978" spans="1:6" s="412" customFormat="1" hidden="1" outlineLevel="1">
      <c r="A1978" s="410"/>
      <c r="B1978" s="411"/>
      <c r="C1978" s="515">
        <v>1264232050</v>
      </c>
      <c r="E1978" s="1012" t="s">
        <v>12053</v>
      </c>
      <c r="F1978" s="490" t="s">
        <v>8746</v>
      </c>
    </row>
    <row r="1979" spans="1:6" s="412" customFormat="1" hidden="1" outlineLevel="1">
      <c r="A1979" s="410"/>
      <c r="B1979" s="411"/>
      <c r="C1979" s="515">
        <v>1264232060</v>
      </c>
      <c r="E1979" s="1012" t="s">
        <v>12105</v>
      </c>
      <c r="F1979" s="490" t="s">
        <v>7623</v>
      </c>
    </row>
    <row r="1980" spans="1:6" s="412" customFormat="1" collapsed="1">
      <c r="A1980" s="410"/>
      <c r="B1980" s="411"/>
      <c r="C1980" s="515"/>
      <c r="E1980" s="1012"/>
      <c r="F1980" s="490"/>
    </row>
    <row r="1981" spans="1:6" s="412" customFormat="1">
      <c r="A1981" s="410"/>
      <c r="B1981" s="411"/>
      <c r="C1981" s="789" t="s">
        <v>12007</v>
      </c>
      <c r="E1981" s="1012"/>
      <c r="F1981" s="490"/>
    </row>
    <row r="1982" spans="1:6" s="412" customFormat="1" hidden="1" outlineLevel="1">
      <c r="A1982" s="410"/>
      <c r="B1982" s="411"/>
      <c r="C1982" s="515">
        <v>1264232070</v>
      </c>
      <c r="E1982" s="1012" t="s">
        <v>12218</v>
      </c>
      <c r="F1982" s="490" t="s">
        <v>9276</v>
      </c>
    </row>
    <row r="1983" spans="1:6" s="412" customFormat="1" hidden="1" outlineLevel="1">
      <c r="A1983" s="410"/>
      <c r="B1983" s="411"/>
      <c r="C1983" s="515">
        <v>1264232080</v>
      </c>
      <c r="E1983" s="1012" t="s">
        <v>12304</v>
      </c>
      <c r="F1983" s="490" t="s">
        <v>7437</v>
      </c>
    </row>
    <row r="1984" spans="1:6" s="412" customFormat="1" hidden="1" outlineLevel="1">
      <c r="A1984" s="410"/>
      <c r="B1984" s="411"/>
      <c r="C1984" s="515">
        <v>1264232090</v>
      </c>
      <c r="E1984" s="1012" t="s">
        <v>12368</v>
      </c>
      <c r="F1984" s="490" t="s">
        <v>8114</v>
      </c>
    </row>
    <row r="1985" spans="1:6" s="412" customFormat="1" hidden="1" outlineLevel="1">
      <c r="A1985" s="410"/>
      <c r="B1985" s="411"/>
      <c r="C1985" s="515">
        <v>1264232100</v>
      </c>
      <c r="E1985" s="1012" t="s">
        <v>12538</v>
      </c>
      <c r="F1985" s="490" t="s">
        <v>8123</v>
      </c>
    </row>
    <row r="1986" spans="1:6" s="412" customFormat="1" hidden="1" outlineLevel="1">
      <c r="A1986" s="410"/>
      <c r="B1986" s="411"/>
      <c r="C1986" s="515">
        <v>1264232110</v>
      </c>
      <c r="E1986" s="1012" t="s">
        <v>12540</v>
      </c>
      <c r="F1986" s="490" t="s">
        <v>1715</v>
      </c>
    </row>
    <row r="1987" spans="1:6" s="412" customFormat="1" hidden="1" outlineLevel="1">
      <c r="A1987" s="410"/>
      <c r="B1987" s="411"/>
      <c r="C1987" s="515">
        <v>1264232120</v>
      </c>
      <c r="E1987" s="1012" t="s">
        <v>12646</v>
      </c>
      <c r="F1987" s="490" t="s">
        <v>8003</v>
      </c>
    </row>
    <row r="1988" spans="1:6" s="412" customFormat="1" hidden="1" outlineLevel="1">
      <c r="A1988" s="410"/>
      <c r="B1988" s="411"/>
      <c r="C1988" s="515">
        <v>1264232140</v>
      </c>
      <c r="E1988" s="1012" t="s">
        <v>12653</v>
      </c>
      <c r="F1988" s="490" t="s">
        <v>12652</v>
      </c>
    </row>
    <row r="1989" spans="1:6" s="412" customFormat="1" hidden="1" outlineLevel="1">
      <c r="A1989" s="410"/>
      <c r="B1989" s="411"/>
      <c r="C1989" s="515">
        <v>1264232150</v>
      </c>
      <c r="E1989" s="1012" t="s">
        <v>12656</v>
      </c>
      <c r="F1989" s="322" t="s">
        <v>8213</v>
      </c>
    </row>
    <row r="1990" spans="1:6" s="412" customFormat="1" hidden="1" outlineLevel="1">
      <c r="A1990" s="410"/>
      <c r="B1990" s="411"/>
      <c r="C1990" s="515">
        <v>1264232160</v>
      </c>
      <c r="E1990" s="1012" t="s">
        <v>12657</v>
      </c>
      <c r="F1990" s="322" t="s">
        <v>8120</v>
      </c>
    </row>
    <row r="1991" spans="1:6" s="412" customFormat="1" hidden="1" outlineLevel="1">
      <c r="A1991" s="410"/>
      <c r="B1991" s="411"/>
      <c r="C1991" s="515">
        <v>1264232170</v>
      </c>
      <c r="E1991" s="1012" t="s">
        <v>12664</v>
      </c>
      <c r="F1991" s="322" t="s">
        <v>7887</v>
      </c>
    </row>
    <row r="1992" spans="1:6" s="412" customFormat="1" hidden="1" outlineLevel="1">
      <c r="A1992" s="410"/>
      <c r="B1992" s="411"/>
      <c r="C1992" s="515">
        <v>1264232180</v>
      </c>
      <c r="E1992" s="1012" t="s">
        <v>12718</v>
      </c>
      <c r="F1992" s="322" t="s">
        <v>7621</v>
      </c>
    </row>
    <row r="1993" spans="1:6" s="412" customFormat="1" hidden="1" outlineLevel="1">
      <c r="A1993" s="410"/>
      <c r="B1993" s="411"/>
      <c r="C1993" s="515">
        <v>1264232190</v>
      </c>
      <c r="E1993" s="1012" t="s">
        <v>12743</v>
      </c>
      <c r="F1993" s="322" t="s">
        <v>9276</v>
      </c>
    </row>
    <row r="1994" spans="1:6" s="412" customFormat="1" hidden="1" outlineLevel="1">
      <c r="A1994" s="410"/>
      <c r="B1994" s="411"/>
      <c r="C1994" s="515">
        <v>1264232200</v>
      </c>
      <c r="E1994" s="1012" t="s">
        <v>12746</v>
      </c>
      <c r="F1994" s="322" t="s">
        <v>8114</v>
      </c>
    </row>
    <row r="1995" spans="1:6" s="412" customFormat="1" hidden="1" outlineLevel="1">
      <c r="A1995" s="410"/>
      <c r="B1995" s="411"/>
      <c r="C1995" s="515">
        <v>1264232210</v>
      </c>
      <c r="E1995" s="1012" t="s">
        <v>12749</v>
      </c>
      <c r="F1995" s="322" t="s">
        <v>9087</v>
      </c>
    </row>
    <row r="1996" spans="1:6" s="412" customFormat="1" hidden="1" outlineLevel="1">
      <c r="A1996" s="410"/>
      <c r="B1996" s="411"/>
      <c r="C1996" s="515">
        <v>1264232220</v>
      </c>
      <c r="E1996" s="1012" t="s">
        <v>12758</v>
      </c>
      <c r="F1996" s="322" t="s">
        <v>7043</v>
      </c>
    </row>
    <row r="1997" spans="1:6" s="412" customFormat="1" hidden="1" outlineLevel="1">
      <c r="A1997" s="410"/>
      <c r="B1997" s="411"/>
      <c r="C1997" s="515">
        <v>1264232230</v>
      </c>
      <c r="E1997" s="1012" t="s">
        <v>12763</v>
      </c>
      <c r="F1997" s="322" t="s">
        <v>8741</v>
      </c>
    </row>
    <row r="1998" spans="1:6" s="412" customFormat="1" hidden="1" outlineLevel="1">
      <c r="A1998" s="410"/>
      <c r="B1998" s="411"/>
      <c r="C1998" s="515">
        <v>1264232240</v>
      </c>
      <c r="E1998" s="1013" t="s">
        <v>12764</v>
      </c>
      <c r="F1998" s="322" t="s">
        <v>4853</v>
      </c>
    </row>
    <row r="1999" spans="1:6" s="412" customFormat="1" hidden="1" outlineLevel="1">
      <c r="A1999" s="410"/>
      <c r="B1999" s="411"/>
      <c r="C1999" s="515">
        <v>1264232250</v>
      </c>
      <c r="E1999" s="1012" t="s">
        <v>12818</v>
      </c>
      <c r="F1999" s="322" t="s">
        <v>8746</v>
      </c>
    </row>
    <row r="2000" spans="1:6" s="412" customFormat="1" hidden="1" outlineLevel="1">
      <c r="A2000" s="410"/>
      <c r="B2000" s="411"/>
      <c r="C2000" s="515">
        <v>1264232260</v>
      </c>
      <c r="E2000" s="1012" t="s">
        <v>12833</v>
      </c>
      <c r="F2000" s="322" t="s">
        <v>8517</v>
      </c>
    </row>
    <row r="2001" spans="1:6" s="412" customFormat="1" hidden="1" outlineLevel="1">
      <c r="A2001" s="410"/>
      <c r="B2001" s="411"/>
      <c r="C2001" s="515">
        <v>1264232270</v>
      </c>
      <c r="E2001" s="1012" t="s">
        <v>12838</v>
      </c>
      <c r="F2001" s="322" t="s">
        <v>10693</v>
      </c>
    </row>
    <row r="2002" spans="1:6" s="412" customFormat="1" hidden="1" outlineLevel="1">
      <c r="A2002" s="410"/>
      <c r="B2002" s="411"/>
      <c r="C2002" s="515">
        <v>1264232280</v>
      </c>
      <c r="E2002" s="1014" t="s">
        <v>12839</v>
      </c>
      <c r="F2002" s="322" t="s">
        <v>7623</v>
      </c>
    </row>
    <row r="2003" spans="1:6" s="412" customFormat="1" hidden="1" outlineLevel="1">
      <c r="A2003" s="410"/>
      <c r="B2003" s="411"/>
      <c r="C2003" s="515">
        <v>1264232290</v>
      </c>
      <c r="E2003" s="1012" t="s">
        <v>12854</v>
      </c>
      <c r="F2003" s="322" t="s">
        <v>8517</v>
      </c>
    </row>
    <row r="2004" spans="1:6" s="412" customFormat="1" hidden="1" outlineLevel="1">
      <c r="A2004" s="410"/>
      <c r="B2004" s="411"/>
      <c r="C2004" s="515">
        <v>1264232300</v>
      </c>
      <c r="E2004" s="1012" t="s">
        <v>12860</v>
      </c>
      <c r="F2004" s="322" t="s">
        <v>4914</v>
      </c>
    </row>
    <row r="2005" spans="1:6" s="412" customFormat="1" hidden="1" outlineLevel="1">
      <c r="A2005" s="410"/>
      <c r="B2005" s="411"/>
      <c r="C2005" s="515">
        <v>1264232310</v>
      </c>
      <c r="E2005" s="1012" t="s">
        <v>12861</v>
      </c>
      <c r="F2005" s="322" t="s">
        <v>7437</v>
      </c>
    </row>
    <row r="2006" spans="1:6" s="412" customFormat="1" hidden="1" outlineLevel="1">
      <c r="A2006" s="410"/>
      <c r="B2006" s="411"/>
      <c r="C2006" s="515">
        <v>1264232320</v>
      </c>
      <c r="E2006" s="1012" t="s">
        <v>12862</v>
      </c>
      <c r="F2006" s="322" t="s">
        <v>7437</v>
      </c>
    </row>
    <row r="2007" spans="1:6" s="412" customFormat="1" hidden="1" outlineLevel="1">
      <c r="A2007" s="410"/>
      <c r="B2007" s="411"/>
      <c r="C2007" s="515">
        <v>1264232330</v>
      </c>
      <c r="E2007" s="1012" t="s">
        <v>12866</v>
      </c>
      <c r="F2007" s="322" t="s">
        <v>1485</v>
      </c>
    </row>
    <row r="2008" spans="1:6" hidden="1" outlineLevel="1">
      <c r="A2008" s="302"/>
      <c r="B2008" s="299"/>
      <c r="C2008" s="299" t="s">
        <v>12869</v>
      </c>
      <c r="D2008" s="303"/>
      <c r="E2008" s="1012" t="s">
        <v>12870</v>
      </c>
      <c r="F2008" s="322" t="s">
        <v>7420</v>
      </c>
    </row>
    <row r="2009" spans="1:6" hidden="1" outlineLevel="1">
      <c r="A2009" s="302"/>
      <c r="B2009" s="299"/>
      <c r="C2009" s="299" t="s">
        <v>12883</v>
      </c>
      <c r="D2009" s="303"/>
      <c r="E2009" s="1012" t="s">
        <v>12882</v>
      </c>
      <c r="F2009" s="322" t="s">
        <v>9484</v>
      </c>
    </row>
    <row r="2010" spans="1:6" hidden="1" outlineLevel="1">
      <c r="A2010" s="302"/>
      <c r="B2010" s="299"/>
      <c r="C2010" s="299">
        <v>1264232360</v>
      </c>
      <c r="D2010" s="303"/>
      <c r="E2010" s="1012" t="s">
        <v>12885</v>
      </c>
      <c r="F2010" s="322" t="s">
        <v>7289</v>
      </c>
    </row>
    <row r="2011" spans="1:6" hidden="1" outlineLevel="1">
      <c r="A2011" s="302"/>
      <c r="B2011" s="299"/>
      <c r="C2011" s="299" t="s">
        <v>12891</v>
      </c>
      <c r="D2011" s="303"/>
      <c r="E2011" s="1012" t="s">
        <v>12892</v>
      </c>
      <c r="F2011" s="322" t="s">
        <v>8232</v>
      </c>
    </row>
    <row r="2012" spans="1:6" hidden="1" outlineLevel="1">
      <c r="A2012" s="302"/>
      <c r="B2012" s="299"/>
      <c r="C2012" s="299" t="s">
        <v>12909</v>
      </c>
      <c r="D2012" s="303"/>
      <c r="E2012" s="1012" t="s">
        <v>12912</v>
      </c>
      <c r="F2012" s="322" t="s">
        <v>12567</v>
      </c>
    </row>
    <row r="2013" spans="1:6" hidden="1" outlineLevel="1">
      <c r="A2013" s="302"/>
      <c r="B2013" s="299"/>
      <c r="C2013" s="299" t="s">
        <v>12911</v>
      </c>
      <c r="D2013" s="303"/>
      <c r="E2013" s="1012" t="s">
        <v>12910</v>
      </c>
      <c r="F2013" s="322" t="s">
        <v>7621</v>
      </c>
    </row>
    <row r="2014" spans="1:6" s="412" customFormat="1" hidden="1" outlineLevel="1">
      <c r="A2014" s="410"/>
      <c r="B2014" s="411"/>
      <c r="C2014" s="515">
        <v>1264232400</v>
      </c>
      <c r="E2014" s="1012" t="s">
        <v>12919</v>
      </c>
      <c r="F2014" s="322" t="s">
        <v>8727</v>
      </c>
    </row>
    <row r="2015" spans="1:6" s="412" customFormat="1" hidden="1" outlineLevel="1">
      <c r="A2015" s="410"/>
      <c r="B2015" s="411"/>
      <c r="C2015" s="515">
        <v>1264232410</v>
      </c>
      <c r="E2015" s="1012" t="s">
        <v>12920</v>
      </c>
      <c r="F2015" s="322" t="s">
        <v>12844</v>
      </c>
    </row>
    <row r="2016" spans="1:6" s="412" customFormat="1" hidden="1" outlineLevel="1">
      <c r="A2016" s="410"/>
      <c r="B2016" s="411"/>
      <c r="C2016" s="515">
        <v>1264232420</v>
      </c>
      <c r="E2016" s="1012" t="s">
        <v>12921</v>
      </c>
      <c r="F2016" s="322" t="s">
        <v>7887</v>
      </c>
    </row>
    <row r="2017" spans="1:6" s="412" customFormat="1" hidden="1" outlineLevel="1">
      <c r="A2017" s="410"/>
      <c r="B2017" s="411"/>
      <c r="C2017" s="515">
        <v>1264232430</v>
      </c>
      <c r="E2017" s="1012" t="s">
        <v>13013</v>
      </c>
      <c r="F2017" s="322" t="s">
        <v>9635</v>
      </c>
    </row>
    <row r="2018" spans="1:6" s="412" customFormat="1" hidden="1" outlineLevel="1">
      <c r="A2018" s="410"/>
      <c r="B2018" s="411"/>
      <c r="C2018" s="515">
        <v>1264232440</v>
      </c>
      <c r="E2018" s="1012" t="s">
        <v>13074</v>
      </c>
      <c r="F2018" s="322" t="s">
        <v>7887</v>
      </c>
    </row>
    <row r="2019" spans="1:6" s="412" customFormat="1" hidden="1" outlineLevel="1">
      <c r="A2019" s="410"/>
      <c r="B2019" s="411"/>
      <c r="C2019" s="515">
        <v>1264232450</v>
      </c>
      <c r="E2019" s="1012" t="s">
        <v>13125</v>
      </c>
      <c r="F2019" s="322" t="s">
        <v>7414</v>
      </c>
    </row>
    <row r="2020" spans="1:6" s="412" customFormat="1" collapsed="1">
      <c r="A2020" s="410"/>
      <c r="B2020" s="411"/>
      <c r="C2020" s="515"/>
      <c r="E2020" s="1012"/>
      <c r="F2020" s="322"/>
    </row>
    <row r="2021" spans="1:6" s="412" customFormat="1">
      <c r="A2021" s="410"/>
      <c r="B2021" s="411"/>
      <c r="C2021" s="789" t="s">
        <v>13325</v>
      </c>
      <c r="E2021" s="1012"/>
      <c r="F2021" s="322"/>
    </row>
    <row r="2022" spans="1:6" s="412" customFormat="1" hidden="1" outlineLevel="1">
      <c r="A2022" s="410"/>
      <c r="B2022" s="411"/>
      <c r="C2022" s="515">
        <v>1264232460</v>
      </c>
      <c r="E2022" s="1012" t="s">
        <v>13169</v>
      </c>
      <c r="F2022" s="322" t="s">
        <v>7437</v>
      </c>
    </row>
    <row r="2023" spans="1:6" s="412" customFormat="1" hidden="1" outlineLevel="1">
      <c r="A2023" s="410"/>
      <c r="B2023" s="411"/>
      <c r="C2023" s="515">
        <v>1264232470</v>
      </c>
      <c r="E2023" s="1012" t="s">
        <v>13188</v>
      </c>
      <c r="F2023" s="322" t="s">
        <v>1719</v>
      </c>
    </row>
    <row r="2024" spans="1:6" s="412" customFormat="1" hidden="1" outlineLevel="1">
      <c r="A2024" s="410"/>
      <c r="B2024" s="411"/>
      <c r="C2024" s="515">
        <v>1264232480</v>
      </c>
      <c r="E2024" s="1012" t="s">
        <v>13203</v>
      </c>
      <c r="F2024" s="322"/>
    </row>
    <row r="2025" spans="1:6" s="412" customFormat="1" hidden="1" outlineLevel="1">
      <c r="A2025" s="410"/>
      <c r="B2025" s="411"/>
      <c r="C2025" s="515">
        <v>1264232490</v>
      </c>
      <c r="E2025" s="1012" t="s">
        <v>13359</v>
      </c>
      <c r="F2025" s="322" t="s">
        <v>5263</v>
      </c>
    </row>
    <row r="2026" spans="1:6" s="412" customFormat="1" hidden="1" outlineLevel="1">
      <c r="A2026" s="410"/>
      <c r="B2026" s="411"/>
      <c r="C2026" s="515">
        <v>1264232500</v>
      </c>
      <c r="E2026" s="1012" t="s">
        <v>13382</v>
      </c>
      <c r="F2026" s="322" t="s">
        <v>8746</v>
      </c>
    </row>
    <row r="2027" spans="1:6" s="412" customFormat="1" hidden="1" outlineLevel="1">
      <c r="A2027" s="410"/>
      <c r="B2027" s="411"/>
      <c r="C2027" s="515">
        <v>1264232510</v>
      </c>
      <c r="E2027" s="1012" t="s">
        <v>13396</v>
      </c>
      <c r="F2027" s="322" t="s">
        <v>7289</v>
      </c>
    </row>
    <row r="2028" spans="1:6" s="412" customFormat="1" hidden="1" outlineLevel="1">
      <c r="A2028" s="410"/>
      <c r="B2028" s="411"/>
      <c r="C2028" s="515">
        <v>1264232520</v>
      </c>
      <c r="E2028" s="1012" t="s">
        <v>13473</v>
      </c>
      <c r="F2028" s="322" t="s">
        <v>8003</v>
      </c>
    </row>
    <row r="2029" spans="1:6" s="412" customFormat="1" hidden="1" outlineLevel="1">
      <c r="A2029" s="410"/>
      <c r="B2029" s="411"/>
      <c r="C2029" s="515">
        <v>1264232530</v>
      </c>
      <c r="E2029" s="1012" t="s">
        <v>13486</v>
      </c>
      <c r="F2029" s="322" t="s">
        <v>8114</v>
      </c>
    </row>
    <row r="2030" spans="1:6" s="412" customFormat="1" hidden="1" outlineLevel="1">
      <c r="A2030" s="410"/>
      <c r="B2030" s="411"/>
      <c r="C2030" s="515">
        <v>1264232540</v>
      </c>
      <c r="E2030" s="1012" t="s">
        <v>13491</v>
      </c>
      <c r="F2030" s="322" t="s">
        <v>7042</v>
      </c>
    </row>
    <row r="2031" spans="1:6" s="412" customFormat="1" hidden="1" outlineLevel="1">
      <c r="A2031" s="410"/>
      <c r="B2031" s="411"/>
      <c r="C2031" s="515">
        <v>1264232550</v>
      </c>
      <c r="E2031" s="1012" t="s">
        <v>13514</v>
      </c>
      <c r="F2031" s="322" t="s">
        <v>9976</v>
      </c>
    </row>
    <row r="2032" spans="1:6" s="412" customFormat="1" hidden="1" outlineLevel="1">
      <c r="A2032" s="410"/>
      <c r="B2032" s="411"/>
      <c r="C2032" s="515">
        <v>1264232560</v>
      </c>
      <c r="E2032" s="1012" t="s">
        <v>13519</v>
      </c>
      <c r="F2032" s="322" t="s">
        <v>9205</v>
      </c>
    </row>
    <row r="2033" spans="1:6" s="412" customFormat="1" hidden="1" outlineLevel="1">
      <c r="A2033" s="410"/>
      <c r="B2033" s="411"/>
      <c r="C2033" s="515">
        <v>1264232570</v>
      </c>
      <c r="E2033" s="1012" t="s">
        <v>13569</v>
      </c>
      <c r="F2033" s="322" t="s">
        <v>7043</v>
      </c>
    </row>
    <row r="2034" spans="1:6" s="412" customFormat="1" hidden="1" outlineLevel="1">
      <c r="A2034" s="410"/>
      <c r="B2034" s="411"/>
      <c r="C2034" s="515">
        <v>1264232580</v>
      </c>
      <c r="E2034" s="1012" t="s">
        <v>13575</v>
      </c>
      <c r="F2034" s="322" t="s">
        <v>4857</v>
      </c>
    </row>
    <row r="2035" spans="1:6" s="412" customFormat="1" hidden="1" outlineLevel="1">
      <c r="A2035" s="410"/>
      <c r="B2035" s="411"/>
      <c r="C2035" s="515">
        <v>1264232590</v>
      </c>
      <c r="E2035" s="1012" t="s">
        <v>13663</v>
      </c>
      <c r="F2035" s="322" t="s">
        <v>8216</v>
      </c>
    </row>
    <row r="2036" spans="1:6" s="412" customFormat="1" hidden="1" outlineLevel="1">
      <c r="A2036" s="410"/>
      <c r="B2036" s="411"/>
      <c r="C2036" s="515">
        <v>1264232600</v>
      </c>
      <c r="E2036" s="1012" t="s">
        <v>14591</v>
      </c>
      <c r="F2036" s="322"/>
    </row>
    <row r="2037" spans="1:6" s="412" customFormat="1" hidden="1" outlineLevel="1">
      <c r="A2037" s="410"/>
      <c r="B2037" s="411"/>
      <c r="C2037" s="515">
        <v>1264232610</v>
      </c>
      <c r="E2037" s="1012" t="s">
        <v>13676</v>
      </c>
      <c r="F2037" s="322" t="s">
        <v>4958</v>
      </c>
    </row>
    <row r="2038" spans="1:6" s="412" customFormat="1" hidden="1" outlineLevel="1">
      <c r="A2038" s="410"/>
      <c r="B2038" s="411"/>
      <c r="C2038" s="515">
        <v>1264232620</v>
      </c>
      <c r="E2038" s="1012" t="s">
        <v>13684</v>
      </c>
      <c r="F2038" s="322" t="s">
        <v>8741</v>
      </c>
    </row>
    <row r="2039" spans="1:6" s="412" customFormat="1" hidden="1" outlineLevel="1">
      <c r="A2039" s="410"/>
      <c r="B2039" s="411"/>
      <c r="C2039" s="515">
        <v>1264232630</v>
      </c>
      <c r="E2039" s="1012" t="s">
        <v>13685</v>
      </c>
      <c r="F2039" s="322" t="s">
        <v>9918</v>
      </c>
    </row>
    <row r="2040" spans="1:6" s="412" customFormat="1" hidden="1" outlineLevel="1">
      <c r="A2040" s="410"/>
      <c r="B2040" s="411"/>
      <c r="C2040" s="515">
        <v>1264232640</v>
      </c>
      <c r="E2040" s="1012" t="s">
        <v>13686</v>
      </c>
      <c r="F2040" s="322" t="s">
        <v>7887</v>
      </c>
    </row>
    <row r="2041" spans="1:6" s="412" customFormat="1" hidden="1" outlineLevel="1">
      <c r="A2041" s="410"/>
      <c r="B2041" s="411"/>
      <c r="C2041" s="515">
        <v>1264232650</v>
      </c>
      <c r="E2041" s="1012" t="s">
        <v>13687</v>
      </c>
      <c r="F2041" s="322" t="s">
        <v>7887</v>
      </c>
    </row>
    <row r="2042" spans="1:6" s="412" customFormat="1" hidden="1" outlineLevel="1">
      <c r="A2042" s="410"/>
      <c r="B2042" s="411"/>
      <c r="C2042" s="515">
        <v>1264232660</v>
      </c>
      <c r="E2042" s="1012" t="s">
        <v>13694</v>
      </c>
      <c r="F2042" s="322" t="s">
        <v>7289</v>
      </c>
    </row>
    <row r="2043" spans="1:6" s="412" customFormat="1" hidden="1" outlineLevel="1">
      <c r="A2043" s="410"/>
      <c r="B2043" s="411"/>
      <c r="C2043" s="515">
        <v>1264232670</v>
      </c>
      <c r="E2043" s="1012" t="s">
        <v>13695</v>
      </c>
      <c r="F2043" s="322" t="s">
        <v>4958</v>
      </c>
    </row>
    <row r="2044" spans="1:6" s="412" customFormat="1" hidden="1" outlineLevel="1">
      <c r="A2044" s="410"/>
      <c r="B2044" s="411"/>
      <c r="C2044" s="515">
        <v>1264232680</v>
      </c>
      <c r="E2044" s="1012" t="s">
        <v>13706</v>
      </c>
      <c r="F2044" s="322" t="s">
        <v>9205</v>
      </c>
    </row>
    <row r="2045" spans="1:6" s="412" customFormat="1" hidden="1" outlineLevel="1">
      <c r="A2045" s="410"/>
      <c r="B2045" s="411"/>
      <c r="C2045" s="515">
        <v>1264232690</v>
      </c>
      <c r="E2045" s="1012" t="s">
        <v>13708</v>
      </c>
      <c r="F2045" s="322" t="s">
        <v>7289</v>
      </c>
    </row>
    <row r="2046" spans="1:6" s="412" customFormat="1" hidden="1" outlineLevel="1">
      <c r="A2046" s="410"/>
      <c r="B2046" s="411"/>
      <c r="C2046" s="515">
        <v>1264232700</v>
      </c>
      <c r="E2046" s="1012" t="s">
        <v>13709</v>
      </c>
      <c r="F2046" s="322" t="s">
        <v>4969</v>
      </c>
    </row>
    <row r="2047" spans="1:6" s="412" customFormat="1" hidden="1" outlineLevel="1">
      <c r="A2047" s="410"/>
      <c r="B2047" s="411"/>
      <c r="C2047" s="515">
        <v>1264232710</v>
      </c>
      <c r="E2047" s="1012" t="s">
        <v>13746</v>
      </c>
      <c r="F2047" s="322" t="s">
        <v>13749</v>
      </c>
    </row>
    <row r="2048" spans="1:6" s="412" customFormat="1" hidden="1" outlineLevel="1">
      <c r="A2048" s="410"/>
      <c r="B2048" s="411"/>
      <c r="C2048" s="515">
        <v>1264232720</v>
      </c>
      <c r="E2048" s="1012" t="s">
        <v>13735</v>
      </c>
      <c r="F2048" s="322" t="s">
        <v>7623</v>
      </c>
    </row>
    <row r="2049" spans="1:6" s="412" customFormat="1" hidden="1" outlineLevel="1">
      <c r="A2049" s="410"/>
      <c r="B2049" s="411"/>
      <c r="C2049" s="515">
        <v>1264232730</v>
      </c>
      <c r="E2049" s="1012" t="s">
        <v>13745</v>
      </c>
      <c r="F2049" s="322" t="s">
        <v>7289</v>
      </c>
    </row>
    <row r="2050" spans="1:6" s="412" customFormat="1" hidden="1" outlineLevel="1">
      <c r="A2050" s="410"/>
      <c r="B2050" s="411"/>
      <c r="C2050" s="515">
        <v>1264232740</v>
      </c>
      <c r="E2050" s="1012" t="s">
        <v>13747</v>
      </c>
      <c r="F2050" s="322" t="s">
        <v>7623</v>
      </c>
    </row>
    <row r="2051" spans="1:6" s="412" customFormat="1" hidden="1" outlineLevel="1">
      <c r="A2051" s="410"/>
      <c r="B2051" s="411"/>
      <c r="C2051" s="515">
        <v>1264232750</v>
      </c>
      <c r="E2051" s="1012" t="s">
        <v>13748</v>
      </c>
      <c r="F2051" s="322" t="s">
        <v>8514</v>
      </c>
    </row>
    <row r="2052" spans="1:6" s="412" customFormat="1" hidden="1" outlineLevel="1">
      <c r="A2052" s="410"/>
      <c r="B2052" s="411"/>
      <c r="C2052" s="515">
        <v>1264232760</v>
      </c>
      <c r="E2052" s="1012" t="s">
        <v>13937</v>
      </c>
      <c r="F2052" s="322" t="s">
        <v>8112</v>
      </c>
    </row>
    <row r="2053" spans="1:6" s="412" customFormat="1" hidden="1" outlineLevel="1">
      <c r="A2053" s="410"/>
      <c r="B2053" s="411"/>
      <c r="C2053" s="515">
        <v>1264232770</v>
      </c>
      <c r="E2053" s="1012" t="s">
        <v>13938</v>
      </c>
      <c r="F2053" s="322" t="s">
        <v>12844</v>
      </c>
    </row>
    <row r="2054" spans="1:6" s="412" customFormat="1" hidden="1" outlineLevel="1">
      <c r="A2054" s="410"/>
      <c r="B2054" s="411"/>
      <c r="C2054" s="515">
        <v>1264232780</v>
      </c>
      <c r="E2054" s="1012" t="s">
        <v>13939</v>
      </c>
      <c r="F2054" s="322" t="s">
        <v>8517</v>
      </c>
    </row>
    <row r="2055" spans="1:6" s="412" customFormat="1" hidden="1" outlineLevel="1">
      <c r="A2055" s="410"/>
      <c r="B2055" s="411"/>
      <c r="C2055" s="515">
        <v>1264232790</v>
      </c>
      <c r="E2055" s="1012" t="s">
        <v>13960</v>
      </c>
      <c r="F2055" s="322" t="s">
        <v>4960</v>
      </c>
    </row>
    <row r="2056" spans="1:6" s="412" customFormat="1" hidden="1" outlineLevel="1">
      <c r="A2056" s="410"/>
      <c r="B2056" s="411"/>
      <c r="C2056" s="515">
        <v>1264232800</v>
      </c>
      <c r="E2056" s="1012" t="s">
        <v>13961</v>
      </c>
      <c r="F2056" s="322" t="s">
        <v>1713</v>
      </c>
    </row>
    <row r="2057" spans="1:6" s="412" customFormat="1" hidden="1" outlineLevel="1">
      <c r="A2057" s="410"/>
      <c r="B2057" s="411"/>
      <c r="C2057" s="515">
        <v>1264232810</v>
      </c>
      <c r="E2057" s="1012" t="s">
        <v>13991</v>
      </c>
      <c r="F2057" s="322" t="s">
        <v>13628</v>
      </c>
    </row>
    <row r="2058" spans="1:6" s="412" customFormat="1" hidden="1" outlineLevel="1">
      <c r="A2058" s="410"/>
      <c r="B2058" s="411"/>
      <c r="C2058" s="515">
        <v>1264232820</v>
      </c>
      <c r="E2058" s="1012" t="s">
        <v>14023</v>
      </c>
      <c r="F2058" s="322" t="s">
        <v>9276</v>
      </c>
    </row>
    <row r="2059" spans="1:6" s="412" customFormat="1" hidden="1" outlineLevel="1">
      <c r="A2059" s="410"/>
      <c r="B2059" s="411"/>
      <c r="C2059" s="515">
        <v>1264232830</v>
      </c>
      <c r="E2059" s="1012" t="s">
        <v>14030</v>
      </c>
      <c r="F2059" s="322" t="s">
        <v>5263</v>
      </c>
    </row>
    <row r="2060" spans="1:6" s="412" customFormat="1" collapsed="1">
      <c r="A2060" s="410"/>
      <c r="B2060" s="411"/>
      <c r="C2060" s="515"/>
      <c r="E2060" s="1012"/>
      <c r="F2060" s="322"/>
    </row>
    <row r="2061" spans="1:6" s="412" customFormat="1">
      <c r="A2061" s="410"/>
      <c r="B2061" s="411"/>
      <c r="C2061" s="789" t="s">
        <v>14067</v>
      </c>
      <c r="E2061" s="1012"/>
      <c r="F2061" s="322"/>
    </row>
    <row r="2062" spans="1:6" s="412" customFormat="1" hidden="1" outlineLevel="1">
      <c r="A2062" s="410"/>
      <c r="B2062" s="411"/>
      <c r="C2062" s="515" t="s">
        <v>14068</v>
      </c>
      <c r="E2062" s="1012" t="s">
        <v>14069</v>
      </c>
      <c r="F2062" s="322" t="s">
        <v>9787</v>
      </c>
    </row>
    <row r="2063" spans="1:6" s="412" customFormat="1" hidden="1" outlineLevel="1">
      <c r="A2063" s="410"/>
      <c r="B2063" s="411"/>
      <c r="C2063" s="515">
        <v>1264232850</v>
      </c>
      <c r="E2063" s="1012" t="s">
        <v>14189</v>
      </c>
      <c r="F2063" s="322" t="s">
        <v>14190</v>
      </c>
    </row>
    <row r="2064" spans="1:6" s="412" customFormat="1" hidden="1" outlineLevel="1">
      <c r="A2064" s="410"/>
      <c r="B2064" s="411"/>
      <c r="C2064" s="515">
        <v>1264232860</v>
      </c>
      <c r="E2064" s="1012" t="s">
        <v>14372</v>
      </c>
      <c r="F2064" s="322" t="s">
        <v>9276</v>
      </c>
    </row>
    <row r="2065" spans="1:6" s="412" customFormat="1" hidden="1" outlineLevel="1">
      <c r="A2065" s="410"/>
      <c r="B2065" s="411"/>
      <c r="C2065" s="515">
        <v>1264232870</v>
      </c>
      <c r="E2065" s="1012" t="s">
        <v>14374</v>
      </c>
      <c r="F2065" s="322" t="s">
        <v>8003</v>
      </c>
    </row>
    <row r="2066" spans="1:6" s="412" customFormat="1" hidden="1" outlineLevel="1">
      <c r="A2066" s="410"/>
      <c r="B2066" s="411"/>
      <c r="C2066" s="515">
        <v>1264232880</v>
      </c>
      <c r="E2066" s="1012" t="s">
        <v>14394</v>
      </c>
      <c r="F2066" s="322" t="s">
        <v>9902</v>
      </c>
    </row>
    <row r="2067" spans="1:6" s="412" customFormat="1" hidden="1" outlineLevel="1">
      <c r="A2067" s="410"/>
      <c r="B2067" s="411"/>
      <c r="C2067" s="515">
        <v>1264232890</v>
      </c>
      <c r="E2067" s="1012" t="s">
        <v>14395</v>
      </c>
      <c r="F2067" s="322" t="s">
        <v>4857</v>
      </c>
    </row>
    <row r="2068" spans="1:6" s="412" customFormat="1" hidden="1" outlineLevel="1">
      <c r="A2068" s="410"/>
      <c r="B2068" s="411"/>
      <c r="C2068" s="515">
        <v>1264232900</v>
      </c>
      <c r="E2068" s="1012" t="s">
        <v>14407</v>
      </c>
      <c r="F2068" s="322" t="s">
        <v>7289</v>
      </c>
    </row>
    <row r="2069" spans="1:6" s="412" customFormat="1" hidden="1" outlineLevel="1">
      <c r="A2069" s="410"/>
      <c r="B2069" s="411"/>
      <c r="C2069" s="515">
        <v>1264232910</v>
      </c>
      <c r="E2069" s="1012" t="s">
        <v>14456</v>
      </c>
      <c r="F2069" s="322" t="s">
        <v>9901</v>
      </c>
    </row>
    <row r="2070" spans="1:6" s="412" customFormat="1" hidden="1" outlineLevel="1">
      <c r="A2070" s="410"/>
      <c r="B2070" s="411"/>
      <c r="C2070" s="515">
        <v>1264232920</v>
      </c>
      <c r="E2070" s="1012" t="s">
        <v>14462</v>
      </c>
      <c r="F2070" s="322" t="s">
        <v>9087</v>
      </c>
    </row>
    <row r="2071" spans="1:6" s="412" customFormat="1" hidden="1" outlineLevel="1">
      <c r="A2071" s="410"/>
      <c r="B2071" s="411"/>
      <c r="C2071" s="515">
        <v>1264232930</v>
      </c>
      <c r="E2071" s="1012" t="s">
        <v>14483</v>
      </c>
      <c r="F2071" s="322" t="s">
        <v>9542</v>
      </c>
    </row>
    <row r="2072" spans="1:6" s="412" customFormat="1" hidden="1" outlineLevel="1">
      <c r="A2072" s="410"/>
      <c r="B2072" s="411"/>
      <c r="C2072" s="515">
        <v>1264232940</v>
      </c>
      <c r="E2072" s="1012" t="s">
        <v>14491</v>
      </c>
      <c r="F2072" s="322" t="s">
        <v>8746</v>
      </c>
    </row>
    <row r="2073" spans="1:6" s="412" customFormat="1" hidden="1" outlineLevel="1">
      <c r="A2073" s="410"/>
      <c r="B2073" s="411"/>
      <c r="C2073" s="515">
        <v>1264232950</v>
      </c>
      <c r="E2073" s="1012" t="s">
        <v>14507</v>
      </c>
      <c r="F2073" s="322" t="s">
        <v>8741</v>
      </c>
    </row>
    <row r="2074" spans="1:6" s="412" customFormat="1" hidden="1" outlineLevel="1">
      <c r="A2074" s="410"/>
      <c r="B2074" s="411"/>
      <c r="C2074" s="515">
        <v>1264232960</v>
      </c>
      <c r="E2074" s="1012" t="s">
        <v>14529</v>
      </c>
      <c r="F2074" s="322" t="s">
        <v>4857</v>
      </c>
    </row>
    <row r="2075" spans="1:6" s="412" customFormat="1" hidden="1" outlineLevel="1">
      <c r="A2075" s="410"/>
      <c r="B2075" s="411"/>
      <c r="C2075" s="515" t="s">
        <v>14530</v>
      </c>
      <c r="E2075" s="1012" t="s">
        <v>14531</v>
      </c>
      <c r="F2075" s="322" t="s">
        <v>7417</v>
      </c>
    </row>
    <row r="2076" spans="1:6" s="412" customFormat="1" hidden="1" outlineLevel="1">
      <c r="A2076" s="410"/>
      <c r="B2076" s="411"/>
      <c r="C2076" s="515">
        <v>1264232980</v>
      </c>
      <c r="E2076" s="1012" t="s">
        <v>14535</v>
      </c>
      <c r="F2076" s="322" t="s">
        <v>14534</v>
      </c>
    </row>
    <row r="2077" spans="1:6" s="412" customFormat="1" hidden="1" outlineLevel="1">
      <c r="A2077" s="410"/>
      <c r="B2077" s="411"/>
      <c r="C2077" s="515">
        <v>1264232990</v>
      </c>
      <c r="E2077" s="1012" t="s">
        <v>14547</v>
      </c>
      <c r="F2077" s="322" t="s">
        <v>9903</v>
      </c>
    </row>
    <row r="2078" spans="1:6" s="412" customFormat="1" hidden="1" outlineLevel="1">
      <c r="A2078" s="410"/>
      <c r="B2078" s="411"/>
      <c r="C2078" s="515">
        <v>1264233000</v>
      </c>
      <c r="E2078" s="1012" t="s">
        <v>14563</v>
      </c>
      <c r="F2078" s="322" t="s">
        <v>7437</v>
      </c>
    </row>
    <row r="2079" spans="1:6" s="412" customFormat="1" hidden="1" outlineLevel="1">
      <c r="A2079" s="410"/>
      <c r="B2079" s="411"/>
      <c r="C2079" s="515">
        <v>1264233010</v>
      </c>
      <c r="E2079" s="1012" t="s">
        <v>14578</v>
      </c>
      <c r="F2079" s="322" t="s">
        <v>8110</v>
      </c>
    </row>
    <row r="2080" spans="1:6" s="412" customFormat="1" hidden="1" outlineLevel="1">
      <c r="A2080" s="410"/>
      <c r="B2080" s="411"/>
      <c r="C2080" s="515">
        <v>1264233020</v>
      </c>
      <c r="E2080" s="1012" t="s">
        <v>14581</v>
      </c>
      <c r="F2080" s="322" t="s">
        <v>7887</v>
      </c>
    </row>
    <row r="2081" spans="1:6" s="412" customFormat="1" hidden="1" outlineLevel="1">
      <c r="A2081" s="410"/>
      <c r="B2081" s="411"/>
      <c r="C2081" s="515">
        <v>1264233030</v>
      </c>
      <c r="E2081" s="1012" t="s">
        <v>14582</v>
      </c>
      <c r="F2081" s="322" t="s">
        <v>7887</v>
      </c>
    </row>
    <row r="2082" spans="1:6" s="412" customFormat="1" hidden="1" outlineLevel="1">
      <c r="A2082" s="410"/>
      <c r="B2082" s="411"/>
      <c r="C2082" s="515">
        <v>1264233040</v>
      </c>
      <c r="E2082" s="1012" t="s">
        <v>14583</v>
      </c>
      <c r="F2082" s="322" t="s">
        <v>7242</v>
      </c>
    </row>
    <row r="2083" spans="1:6" s="412" customFormat="1" hidden="1" outlineLevel="1">
      <c r="A2083" s="410"/>
      <c r="B2083" s="411"/>
      <c r="C2083" s="515">
        <v>1264233050</v>
      </c>
      <c r="E2083" s="1012" t="s">
        <v>14590</v>
      </c>
      <c r="F2083" s="322" t="s">
        <v>9945</v>
      </c>
    </row>
    <row r="2084" spans="1:6" s="412" customFormat="1" hidden="1" outlineLevel="1">
      <c r="A2084" s="410"/>
      <c r="B2084" s="411"/>
      <c r="C2084" s="515">
        <v>1264233060</v>
      </c>
      <c r="E2084" s="1012" t="s">
        <v>14592</v>
      </c>
      <c r="F2084" s="322" t="s">
        <v>11668</v>
      </c>
    </row>
    <row r="2085" spans="1:6" s="412" customFormat="1" hidden="1" outlineLevel="1">
      <c r="A2085" s="410"/>
      <c r="B2085" s="411"/>
      <c r="C2085" s="515">
        <v>1264233070</v>
      </c>
      <c r="E2085" s="1012" t="s">
        <v>14594</v>
      </c>
      <c r="F2085" s="322" t="s">
        <v>8517</v>
      </c>
    </row>
    <row r="2086" spans="1:6" s="412" customFormat="1" hidden="1" outlineLevel="1">
      <c r="A2086" s="410"/>
      <c r="B2086" s="411"/>
      <c r="C2086" s="515">
        <v>1264233080</v>
      </c>
      <c r="E2086" s="1012" t="s">
        <v>14599</v>
      </c>
      <c r="F2086" s="322" t="s">
        <v>9087</v>
      </c>
    </row>
    <row r="2087" spans="1:6" s="412" customFormat="1" hidden="1" outlineLevel="1">
      <c r="A2087" s="410"/>
      <c r="B2087" s="411"/>
      <c r="C2087" s="515">
        <v>1264233090</v>
      </c>
      <c r="E2087" s="1012" t="s">
        <v>14600</v>
      </c>
      <c r="F2087" s="322" t="s">
        <v>9916</v>
      </c>
    </row>
    <row r="2088" spans="1:6" s="412" customFormat="1" hidden="1" outlineLevel="1">
      <c r="A2088" s="410"/>
      <c r="B2088" s="411"/>
      <c r="C2088" s="515">
        <v>1264233100</v>
      </c>
      <c r="E2088" s="1012" t="s">
        <v>14660</v>
      </c>
      <c r="F2088" s="322" t="s">
        <v>10494</v>
      </c>
    </row>
    <row r="2089" spans="1:6" s="412" customFormat="1" hidden="1" outlineLevel="1">
      <c r="A2089" s="410"/>
      <c r="B2089" s="411"/>
      <c r="C2089" s="515">
        <v>1264233110</v>
      </c>
      <c r="E2089" s="1012" t="s">
        <v>14661</v>
      </c>
      <c r="F2089" s="322" t="s">
        <v>7959</v>
      </c>
    </row>
    <row r="2090" spans="1:6" s="412" customFormat="1" hidden="1" outlineLevel="1">
      <c r="A2090" s="410"/>
      <c r="B2090" s="411"/>
      <c r="C2090" s="515">
        <v>1264233120</v>
      </c>
      <c r="E2090" s="1012" t="s">
        <v>14859</v>
      </c>
      <c r="F2090" s="322" t="s">
        <v>10464</v>
      </c>
    </row>
    <row r="2091" spans="1:6" s="412" customFormat="1" hidden="1" outlineLevel="1">
      <c r="A2091" s="410"/>
      <c r="B2091" s="411"/>
      <c r="C2091" s="515">
        <v>1264233130</v>
      </c>
      <c r="E2091" s="1012" t="s">
        <v>14970</v>
      </c>
      <c r="F2091" s="322" t="s">
        <v>14969</v>
      </c>
    </row>
    <row r="2092" spans="1:6" s="412" customFormat="1" collapsed="1">
      <c r="A2092" s="410"/>
      <c r="B2092" s="411"/>
      <c r="C2092" s="977"/>
      <c r="E2092" s="1012"/>
      <c r="F2092" s="938"/>
    </row>
    <row r="2093" spans="1:6" s="412" customFormat="1">
      <c r="A2093" s="410"/>
      <c r="B2093" s="411"/>
      <c r="C2093" s="789" t="s">
        <v>15085</v>
      </c>
      <c r="E2093" s="1012"/>
      <c r="F2093" s="322"/>
    </row>
    <row r="2094" spans="1:6" s="412" customFormat="1">
      <c r="A2094" s="410"/>
      <c r="B2094" s="411"/>
      <c r="C2094" s="515">
        <v>1264233140</v>
      </c>
      <c r="E2094" s="1012" t="s">
        <v>15086</v>
      </c>
      <c r="F2094" s="322" t="s">
        <v>10076</v>
      </c>
    </row>
    <row r="2095" spans="1:6" s="412" customFormat="1">
      <c r="A2095" s="410"/>
      <c r="B2095" s="411"/>
      <c r="C2095" s="515">
        <v>1264233150</v>
      </c>
      <c r="E2095" s="1012" t="s">
        <v>15084</v>
      </c>
      <c r="F2095" s="322" t="s">
        <v>7623</v>
      </c>
    </row>
    <row r="2096" spans="1:6" s="412" customFormat="1">
      <c r="A2096" s="410"/>
      <c r="B2096" s="411"/>
      <c r="C2096" s="515">
        <v>1264233160</v>
      </c>
      <c r="E2096" s="1012" t="s">
        <v>15751</v>
      </c>
      <c r="F2096" s="322" t="s">
        <v>7621</v>
      </c>
    </row>
    <row r="2097" spans="1:6" s="412" customFormat="1">
      <c r="A2097" s="410"/>
      <c r="B2097" s="411"/>
      <c r="C2097" s="515">
        <v>1264233170</v>
      </c>
      <c r="E2097" s="1012" t="s">
        <v>15755</v>
      </c>
      <c r="F2097" s="322" t="s">
        <v>8123</v>
      </c>
    </row>
    <row r="2098" spans="1:6" s="412" customFormat="1">
      <c r="A2098" s="410"/>
      <c r="B2098" s="411"/>
      <c r="C2098" s="515">
        <v>1264233180</v>
      </c>
      <c r="E2098" s="1061" t="s">
        <v>15790</v>
      </c>
      <c r="F2098" s="322" t="s">
        <v>9976</v>
      </c>
    </row>
    <row r="2099" spans="1:6" s="412" customFormat="1">
      <c r="A2099" s="410"/>
      <c r="B2099" s="411"/>
      <c r="C2099" s="515">
        <v>1264233190</v>
      </c>
      <c r="E2099" s="1061" t="s">
        <v>15794</v>
      </c>
      <c r="F2099" s="322" t="s">
        <v>7959</v>
      </c>
    </row>
    <row r="2100" spans="1:6" s="412" customFormat="1">
      <c r="A2100" s="410"/>
      <c r="B2100" s="411"/>
      <c r="C2100" s="515">
        <v>1264233200</v>
      </c>
      <c r="E2100" s="1012" t="s">
        <v>15836</v>
      </c>
      <c r="F2100" s="322" t="s">
        <v>8516</v>
      </c>
    </row>
    <row r="2101" spans="1:6" s="412" customFormat="1">
      <c r="A2101" s="410"/>
      <c r="B2101" s="411"/>
      <c r="C2101" s="515">
        <v>1264233210</v>
      </c>
      <c r="E2101" s="1012" t="s">
        <v>15837</v>
      </c>
      <c r="F2101" s="322" t="s">
        <v>8746</v>
      </c>
    </row>
    <row r="2102" spans="1:6" s="412" customFormat="1">
      <c r="A2102" s="410"/>
      <c r="B2102" s="411"/>
      <c r="C2102" s="515">
        <v>1264233220</v>
      </c>
      <c r="E2102" s="1012" t="s">
        <v>15848</v>
      </c>
      <c r="F2102" s="322" t="s">
        <v>9392</v>
      </c>
    </row>
    <row r="2103" spans="1:6" s="412" customFormat="1">
      <c r="A2103" s="410"/>
      <c r="B2103" s="411"/>
      <c r="C2103" s="515">
        <v>1264233230</v>
      </c>
      <c r="E2103" s="1012" t="s">
        <v>15849</v>
      </c>
      <c r="F2103" s="322" t="s">
        <v>8114</v>
      </c>
    </row>
    <row r="2104" spans="1:6" s="412" customFormat="1">
      <c r="A2104" s="410"/>
      <c r="B2104" s="411"/>
      <c r="C2104" s="515">
        <v>1264233240</v>
      </c>
      <c r="E2104" s="1012" t="s">
        <v>15852</v>
      </c>
      <c r="F2104" s="322" t="s">
        <v>8003</v>
      </c>
    </row>
    <row r="2105" spans="1:6" s="412" customFormat="1">
      <c r="A2105" s="410"/>
      <c r="B2105" s="411"/>
      <c r="C2105" s="515">
        <v>1264233250</v>
      </c>
      <c r="E2105" s="1012" t="s">
        <v>15863</v>
      </c>
      <c r="F2105" s="322" t="s">
        <v>8724</v>
      </c>
    </row>
    <row r="2106" spans="1:6" s="412" customFormat="1">
      <c r="A2106" s="410"/>
      <c r="B2106" s="411"/>
      <c r="C2106" s="515">
        <v>1264233260</v>
      </c>
      <c r="E2106" s="1012" t="s">
        <v>15885</v>
      </c>
      <c r="F2106" s="322" t="s">
        <v>9205</v>
      </c>
    </row>
    <row r="2107" spans="1:6" s="412" customFormat="1">
      <c r="A2107" s="410"/>
      <c r="B2107" s="411"/>
      <c r="C2107" s="515">
        <v>1264233270</v>
      </c>
      <c r="E2107" s="1012" t="s">
        <v>15884</v>
      </c>
      <c r="F2107" s="322" t="s">
        <v>7289</v>
      </c>
    </row>
    <row r="2108" spans="1:6" s="412" customFormat="1">
      <c r="A2108" s="410"/>
      <c r="B2108" s="411"/>
      <c r="C2108" s="515">
        <v>1264233280</v>
      </c>
      <c r="E2108" s="747" t="s">
        <v>15919</v>
      </c>
      <c r="F2108" s="322"/>
    </row>
    <row r="2109" spans="1:6" s="412" customFormat="1">
      <c r="A2109" s="410"/>
      <c r="B2109" s="411"/>
      <c r="C2109" s="515">
        <v>1264233290</v>
      </c>
      <c r="E2109" s="747" t="s">
        <v>15918</v>
      </c>
      <c r="F2109" s="322"/>
    </row>
    <row r="2110" spans="1:6" s="412" customFormat="1">
      <c r="A2110" s="410"/>
      <c r="B2110" s="411"/>
      <c r="C2110" s="515">
        <v>1264233300</v>
      </c>
      <c r="E2110" s="1012" t="s">
        <v>16638</v>
      </c>
      <c r="F2110" s="322"/>
    </row>
    <row r="2111" spans="1:6" s="412" customFormat="1">
      <c r="A2111" s="410"/>
      <c r="B2111" s="411"/>
      <c r="C2111" s="515"/>
      <c r="E2111" s="1012"/>
      <c r="F2111" s="322"/>
    </row>
    <row r="2112" spans="1:6" s="412" customFormat="1">
      <c r="A2112" s="410"/>
      <c r="B2112" s="411"/>
      <c r="C2112" s="789"/>
      <c r="E2112" s="1012"/>
      <c r="F2112" s="322"/>
    </row>
    <row r="2113" spans="1:6" s="412" customFormat="1">
      <c r="A2113" s="410"/>
      <c r="B2113" s="411"/>
      <c r="C2113" s="515" t="s">
        <v>4084</v>
      </c>
      <c r="E2113" s="1012" t="s">
        <v>3226</v>
      </c>
      <c r="F2113" s="322"/>
    </row>
    <row r="2114" spans="1:6" s="412" customFormat="1">
      <c r="A2114" s="410"/>
      <c r="B2114" s="411"/>
      <c r="C2114" s="515" t="s">
        <v>11173</v>
      </c>
      <c r="E2114" s="1012" t="s">
        <v>11199</v>
      </c>
      <c r="F2114" s="322" t="s">
        <v>7502</v>
      </c>
    </row>
    <row r="2115" spans="1:6" s="412" customFormat="1">
      <c r="A2115" s="410"/>
      <c r="B2115" s="411"/>
      <c r="C2115" s="515" t="s">
        <v>11193</v>
      </c>
      <c r="E2115" s="1012" t="s">
        <v>11200</v>
      </c>
      <c r="F2115" s="322" t="s">
        <v>7502</v>
      </c>
    </row>
    <row r="2116" spans="1:6" s="412" customFormat="1">
      <c r="A2116" s="410"/>
      <c r="B2116" s="411"/>
      <c r="C2116" s="515" t="s">
        <v>11841</v>
      </c>
      <c r="E2116" s="1012" t="s">
        <v>11842</v>
      </c>
      <c r="F2116" s="322" t="s">
        <v>7502</v>
      </c>
    </row>
    <row r="2117" spans="1:6" s="412" customFormat="1">
      <c r="A2117" s="410"/>
      <c r="B2117" s="411"/>
      <c r="C2117" s="515">
        <v>1264250050</v>
      </c>
      <c r="E2117" s="1012" t="s">
        <v>14457</v>
      </c>
      <c r="F2117" s="322" t="s">
        <v>7503</v>
      </c>
    </row>
    <row r="2118" spans="1:6" s="412" customFormat="1">
      <c r="A2118" s="410"/>
      <c r="B2118" s="411"/>
      <c r="C2118" s="515"/>
      <c r="E2118" s="1012"/>
      <c r="F2118" s="322"/>
    </row>
    <row r="2119" spans="1:6">
      <c r="A2119" s="302"/>
      <c r="B2119" s="299"/>
      <c r="C2119" s="299"/>
      <c r="D2119" s="303"/>
      <c r="E2119" s="1012"/>
      <c r="F2119" s="322"/>
    </row>
    <row r="2120" spans="1:6">
      <c r="A2120" s="302"/>
      <c r="B2120" s="299"/>
      <c r="C2120" s="299"/>
      <c r="D2120" s="303"/>
      <c r="E2120" s="1012"/>
      <c r="F2120" s="322"/>
    </row>
    <row r="2121" spans="1:6">
      <c r="A2121" s="302"/>
      <c r="B2121" s="299"/>
      <c r="C2121" s="299" t="s">
        <v>6065</v>
      </c>
      <c r="D2121" s="303"/>
      <c r="E2121" s="612" t="s">
        <v>891</v>
      </c>
    </row>
    <row r="2122" spans="1:6">
      <c r="A2122" s="302"/>
      <c r="B2122" s="299"/>
      <c r="C2122" s="299" t="s">
        <v>2156</v>
      </c>
      <c r="D2122" s="303"/>
      <c r="E2122" s="612" t="s">
        <v>2599</v>
      </c>
    </row>
    <row r="2123" spans="1:6">
      <c r="A2123" s="302"/>
      <c r="B2123" s="299"/>
      <c r="C2123" s="299" t="s">
        <v>105</v>
      </c>
      <c r="D2123" s="303"/>
      <c r="E2123" s="612" t="s">
        <v>106</v>
      </c>
    </row>
    <row r="2124" spans="1:6">
      <c r="A2124" s="302"/>
      <c r="B2124" s="299"/>
      <c r="C2124" s="299" t="s">
        <v>3063</v>
      </c>
      <c r="D2124" s="303"/>
      <c r="E2124" s="612" t="s">
        <v>4460</v>
      </c>
    </row>
    <row r="2125" spans="1:6">
      <c r="A2125" s="302"/>
      <c r="B2125" s="299"/>
      <c r="C2125" s="299" t="s">
        <v>292</v>
      </c>
      <c r="D2125" s="303"/>
      <c r="E2125" s="612" t="s">
        <v>3073</v>
      </c>
    </row>
    <row r="2126" spans="1:6">
      <c r="A2126" s="302"/>
      <c r="B2126" s="299"/>
      <c r="C2126" s="299" t="s">
        <v>5584</v>
      </c>
      <c r="D2126" s="303"/>
      <c r="E2126" s="612" t="s">
        <v>1377</v>
      </c>
    </row>
    <row r="2127" spans="1:6">
      <c r="A2127" s="302"/>
      <c r="B2127" s="299"/>
      <c r="C2127" s="299" t="s">
        <v>1758</v>
      </c>
      <c r="D2127" s="303"/>
      <c r="E2127" s="612" t="s">
        <v>4886</v>
      </c>
    </row>
    <row r="2128" spans="1:6">
      <c r="A2128" s="302"/>
      <c r="B2128" s="299"/>
      <c r="C2128" s="299" t="s">
        <v>4887</v>
      </c>
      <c r="D2128" s="303"/>
      <c r="E2128" s="612" t="s">
        <v>5820</v>
      </c>
      <c r="F2128" s="322"/>
    </row>
    <row r="2129" spans="1:6">
      <c r="A2129" s="302"/>
      <c r="B2129" s="299"/>
      <c r="C2129" s="299" t="s">
        <v>2895</v>
      </c>
      <c r="D2129" s="303"/>
      <c r="E2129" s="775" t="s">
        <v>120</v>
      </c>
      <c r="F2129" s="322"/>
    </row>
    <row r="2130" spans="1:6">
      <c r="A2130" s="302"/>
      <c r="B2130" s="299"/>
      <c r="C2130" s="299" t="s">
        <v>217</v>
      </c>
      <c r="D2130" s="303"/>
      <c r="E2130" s="775" t="s">
        <v>121</v>
      </c>
      <c r="F2130" s="322"/>
    </row>
    <row r="2131" spans="1:6">
      <c r="A2131" s="302"/>
      <c r="B2131" s="299"/>
      <c r="C2131" s="299" t="s">
        <v>2897</v>
      </c>
      <c r="D2131" s="303"/>
      <c r="E2131" s="775" t="s">
        <v>2898</v>
      </c>
      <c r="F2131" s="322"/>
    </row>
    <row r="2132" spans="1:6">
      <c r="A2132" s="302"/>
      <c r="B2132" s="299"/>
      <c r="C2132" s="299" t="s">
        <v>2899</v>
      </c>
      <c r="D2132" s="303"/>
      <c r="E2132" s="775" t="s">
        <v>2900</v>
      </c>
      <c r="F2132" s="322"/>
    </row>
    <row r="2133" spans="1:6">
      <c r="A2133" s="302"/>
      <c r="B2133" s="299"/>
      <c r="C2133" s="299" t="s">
        <v>3068</v>
      </c>
      <c r="D2133" s="303"/>
      <c r="E2133" s="775" t="s">
        <v>5411</v>
      </c>
      <c r="F2133" s="322"/>
    </row>
    <row r="2134" spans="1:6">
      <c r="A2134" s="302"/>
      <c r="B2134" s="299"/>
      <c r="C2134" s="299" t="s">
        <v>15</v>
      </c>
      <c r="D2134" s="303"/>
      <c r="E2134" s="303" t="s">
        <v>16</v>
      </c>
      <c r="F2134" s="322"/>
    </row>
    <row r="2135" spans="1:6">
      <c r="A2135" s="302"/>
      <c r="B2135" s="299"/>
      <c r="C2135" s="299" t="s">
        <v>5045</v>
      </c>
      <c r="D2135" s="303"/>
      <c r="E2135" s="775" t="s">
        <v>5046</v>
      </c>
      <c r="F2135" s="322"/>
    </row>
    <row r="2136" spans="1:6">
      <c r="A2136" s="302"/>
      <c r="B2136" s="299"/>
      <c r="C2136" s="299" t="s">
        <v>7299</v>
      </c>
      <c r="D2136" s="303"/>
      <c r="E2136" s="775" t="s">
        <v>7298</v>
      </c>
      <c r="F2136" s="322"/>
    </row>
    <row r="2137" spans="1:6">
      <c r="A2137" s="302"/>
      <c r="B2137" s="299"/>
      <c r="C2137" s="299" t="s">
        <v>8040</v>
      </c>
      <c r="D2137" s="303"/>
      <c r="E2137" s="775" t="s">
        <v>8041</v>
      </c>
      <c r="F2137" s="322"/>
    </row>
    <row r="2138" spans="1:6">
      <c r="A2138" s="302"/>
      <c r="B2138" s="299"/>
      <c r="C2138" s="299" t="s">
        <v>8229</v>
      </c>
      <c r="D2138" s="303"/>
      <c r="E2138" s="775" t="s">
        <v>8230</v>
      </c>
      <c r="F2138" s="322"/>
    </row>
    <row r="2139" spans="1:6">
      <c r="A2139" s="302"/>
      <c r="B2139" s="299"/>
      <c r="C2139" s="299" t="s">
        <v>9551</v>
      </c>
      <c r="D2139" s="303"/>
      <c r="E2139" s="775" t="s">
        <v>9552</v>
      </c>
      <c r="F2139" s="322"/>
    </row>
    <row r="2140" spans="1:6">
      <c r="A2140" s="302"/>
      <c r="B2140" s="299"/>
      <c r="C2140" s="299" t="s">
        <v>10384</v>
      </c>
      <c r="D2140" s="303"/>
      <c r="E2140" s="775" t="s">
        <v>10383</v>
      </c>
      <c r="F2140" s="322"/>
    </row>
    <row r="2141" spans="1:6">
      <c r="A2141" s="302"/>
      <c r="B2141" s="299"/>
      <c r="C2141" s="299" t="s">
        <v>10563</v>
      </c>
      <c r="D2141" s="303"/>
      <c r="E2141" s="775" t="s">
        <v>10564</v>
      </c>
      <c r="F2141" s="322"/>
    </row>
    <row r="2142" spans="1:6">
      <c r="A2142" s="302"/>
      <c r="B2142" s="299"/>
      <c r="C2142" s="299" t="s">
        <v>10662</v>
      </c>
      <c r="D2142" s="303"/>
      <c r="E2142" s="775" t="s">
        <v>10672</v>
      </c>
      <c r="F2142" s="322" t="s">
        <v>10021</v>
      </c>
    </row>
    <row r="2143" spans="1:6">
      <c r="A2143" s="302"/>
      <c r="B2143" s="299"/>
      <c r="C2143" s="299" t="s">
        <v>10745</v>
      </c>
      <c r="D2143" s="303"/>
      <c r="E2143" s="734" t="s">
        <v>10747</v>
      </c>
      <c r="F2143" s="322" t="s">
        <v>10743</v>
      </c>
    </row>
    <row r="2144" spans="1:6">
      <c r="A2144" s="302"/>
      <c r="B2144" s="299"/>
      <c r="C2144" s="299" t="s">
        <v>10748</v>
      </c>
      <c r="D2144" s="303"/>
      <c r="E2144" s="734" t="s">
        <v>10749</v>
      </c>
      <c r="F2144" s="322" t="s">
        <v>10743</v>
      </c>
    </row>
    <row r="2145" spans="1:6">
      <c r="A2145" s="302"/>
      <c r="B2145" s="299"/>
      <c r="C2145" s="299" t="s">
        <v>11213</v>
      </c>
      <c r="D2145" s="303"/>
      <c r="E2145" s="734" t="s">
        <v>11215</v>
      </c>
      <c r="F2145" s="322" t="s">
        <v>11217</v>
      </c>
    </row>
    <row r="2146" spans="1:6">
      <c r="A2146" s="302"/>
      <c r="B2146" s="299"/>
      <c r="C2146" s="299" t="s">
        <v>11214</v>
      </c>
      <c r="D2146" s="303"/>
      <c r="E2146" s="734" t="s">
        <v>11216</v>
      </c>
      <c r="F2146" s="322" t="s">
        <v>11217</v>
      </c>
    </row>
    <row r="2147" spans="1:6">
      <c r="A2147" s="302"/>
      <c r="B2147" s="299"/>
      <c r="C2147" s="299" t="s">
        <v>11604</v>
      </c>
      <c r="D2147" s="303"/>
      <c r="E2147" s="734" t="s">
        <v>11605</v>
      </c>
      <c r="F2147" s="322" t="s">
        <v>9522</v>
      </c>
    </row>
    <row r="2148" spans="1:6">
      <c r="A2148" s="302"/>
      <c r="B2148" s="299"/>
      <c r="C2148" s="299" t="s">
        <v>11677</v>
      </c>
      <c r="D2148" s="303"/>
      <c r="E2148" s="734" t="s">
        <v>11678</v>
      </c>
      <c r="F2148" s="322" t="s">
        <v>10743</v>
      </c>
    </row>
    <row r="2149" spans="1:6">
      <c r="A2149" s="302"/>
      <c r="B2149" s="299"/>
      <c r="C2149" s="299" t="s">
        <v>11906</v>
      </c>
      <c r="D2149" s="303"/>
      <c r="E2149" s="734" t="s">
        <v>11907</v>
      </c>
      <c r="F2149" s="322" t="s">
        <v>12043</v>
      </c>
    </row>
    <row r="2150" spans="1:6">
      <c r="A2150" s="302"/>
      <c r="B2150" s="299"/>
      <c r="C2150" s="299" t="s">
        <v>12270</v>
      </c>
      <c r="D2150" s="303"/>
      <c r="E2150" s="734" t="s">
        <v>12271</v>
      </c>
      <c r="F2150" s="322" t="s">
        <v>13327</v>
      </c>
    </row>
    <row r="2151" spans="1:6">
      <c r="A2151" s="302"/>
      <c r="B2151" s="299"/>
      <c r="C2151" s="299" t="s">
        <v>12272</v>
      </c>
      <c r="D2151" s="303"/>
      <c r="E2151" s="734" t="s">
        <v>12273</v>
      </c>
      <c r="F2151" s="322" t="s">
        <v>13327</v>
      </c>
    </row>
    <row r="2152" spans="1:6">
      <c r="A2152" s="302"/>
      <c r="B2152" s="299"/>
      <c r="C2152" s="299" t="s">
        <v>12701</v>
      </c>
      <c r="D2152" s="303"/>
      <c r="E2152" s="734" t="s">
        <v>12702</v>
      </c>
      <c r="F2152" s="322" t="s">
        <v>9522</v>
      </c>
    </row>
    <row r="2153" spans="1:6">
      <c r="A2153" s="302"/>
      <c r="B2153" s="299"/>
      <c r="C2153" s="299" t="s">
        <v>12789</v>
      </c>
      <c r="D2153" s="303"/>
      <c r="E2153" s="734" t="s">
        <v>12807</v>
      </c>
      <c r="F2153" s="322" t="s">
        <v>9428</v>
      </c>
    </row>
    <row r="2154" spans="1:6">
      <c r="A2154" s="302"/>
      <c r="B2154" s="299"/>
      <c r="C2154" s="299" t="s">
        <v>13207</v>
      </c>
      <c r="D2154" s="303"/>
      <c r="E2154" s="734" t="s">
        <v>13208</v>
      </c>
      <c r="F2154" s="322" t="s">
        <v>9522</v>
      </c>
    </row>
    <row r="2155" spans="1:6">
      <c r="A2155" s="302"/>
      <c r="B2155" s="299"/>
      <c r="C2155" s="299" t="s">
        <v>13326</v>
      </c>
      <c r="D2155" s="303"/>
      <c r="E2155" s="734" t="s">
        <v>13328</v>
      </c>
      <c r="F2155" s="322" t="s">
        <v>13327</v>
      </c>
    </row>
    <row r="2156" spans="1:6">
      <c r="A2156" s="302"/>
      <c r="B2156" s="299"/>
      <c r="C2156" s="299" t="s">
        <v>13482</v>
      </c>
      <c r="D2156" s="303"/>
      <c r="E2156" s="734" t="s">
        <v>13483</v>
      </c>
      <c r="F2156" s="322" t="s">
        <v>11527</v>
      </c>
    </row>
    <row r="2157" spans="1:6">
      <c r="A2157" s="302"/>
      <c r="B2157" s="299"/>
      <c r="C2157" s="299" t="s">
        <v>14493</v>
      </c>
      <c r="D2157" s="303"/>
      <c r="E2157" s="406" t="s">
        <v>13560</v>
      </c>
      <c r="F2157" s="322" t="s">
        <v>10743</v>
      </c>
    </row>
    <row r="2158" spans="1:6">
      <c r="A2158" s="302"/>
      <c r="B2158" s="299"/>
      <c r="C2158" s="299" t="s">
        <v>14485</v>
      </c>
      <c r="D2158" s="303"/>
      <c r="E2158" s="406" t="s">
        <v>14484</v>
      </c>
      <c r="F2158" s="322" t="s">
        <v>9522</v>
      </c>
    </row>
    <row r="2159" spans="1:6">
      <c r="A2159" s="302"/>
      <c r="B2159" s="299"/>
      <c r="C2159" s="299" t="s">
        <v>14494</v>
      </c>
      <c r="D2159" s="303"/>
      <c r="E2159" s="734" t="s">
        <v>14492</v>
      </c>
      <c r="F2159" s="322" t="s">
        <v>9428</v>
      </c>
    </row>
    <row r="2160" spans="1:6">
      <c r="A2160" s="302"/>
      <c r="B2160" s="299"/>
      <c r="C2160" s="299" t="s">
        <v>14512</v>
      </c>
      <c r="D2160" s="303"/>
      <c r="E2160" s="734" t="s">
        <v>14513</v>
      </c>
      <c r="F2160" s="322" t="s">
        <v>11527</v>
      </c>
    </row>
    <row r="2161" spans="1:6">
      <c r="A2161" s="302"/>
      <c r="B2161" s="299"/>
      <c r="C2161" s="299" t="s">
        <v>14857</v>
      </c>
      <c r="D2161" s="303"/>
      <c r="E2161" s="734" t="s">
        <v>14856</v>
      </c>
      <c r="F2161" s="322" t="s">
        <v>10743</v>
      </c>
    </row>
    <row r="2162" spans="1:6">
      <c r="A2162" s="302"/>
      <c r="B2162" s="299"/>
      <c r="C2162" s="299" t="s">
        <v>15056</v>
      </c>
      <c r="D2162" s="303"/>
      <c r="E2162" s="734" t="s">
        <v>15057</v>
      </c>
      <c r="F2162" s="322" t="s">
        <v>10621</v>
      </c>
    </row>
    <row r="2163" spans="1:6">
      <c r="A2163" s="302"/>
      <c r="B2163" s="299"/>
      <c r="C2163" s="299" t="s">
        <v>15819</v>
      </c>
      <c r="D2163" s="303"/>
      <c r="E2163" s="734" t="s">
        <v>15820</v>
      </c>
      <c r="F2163" s="322" t="s">
        <v>9428</v>
      </c>
    </row>
    <row r="2164" spans="1:6">
      <c r="A2164" s="302"/>
      <c r="B2164" s="299"/>
      <c r="C2164" s="299" t="s">
        <v>754</v>
      </c>
      <c r="D2164" s="303"/>
      <c r="E2164" s="612" t="s">
        <v>755</v>
      </c>
      <c r="F2164" s="322"/>
    </row>
    <row r="2165" spans="1:6">
      <c r="A2165" s="302"/>
      <c r="B2165" s="299"/>
      <c r="C2165" s="299" t="s">
        <v>7291</v>
      </c>
      <c r="D2165" s="303"/>
      <c r="E2165" s="612" t="s">
        <v>7292</v>
      </c>
      <c r="F2165" s="322"/>
    </row>
    <row r="2166" spans="1:6">
      <c r="A2166" s="302"/>
      <c r="B2166" s="299"/>
      <c r="C2166" s="299" t="s">
        <v>10713</v>
      </c>
      <c r="D2166" s="303"/>
      <c r="E2166" s="612" t="s">
        <v>10714</v>
      </c>
      <c r="F2166" s="322"/>
    </row>
    <row r="2167" spans="1:6">
      <c r="A2167" s="302"/>
      <c r="B2167" s="299"/>
      <c r="C2167" s="299" t="s">
        <v>13736</v>
      </c>
      <c r="D2167" s="303"/>
      <c r="E2167" s="612" t="s">
        <v>13737</v>
      </c>
      <c r="F2167" s="322"/>
    </row>
    <row r="2168" spans="1:6">
      <c r="A2168" s="302"/>
      <c r="B2168" s="299"/>
      <c r="C2168" s="299" t="s">
        <v>14995</v>
      </c>
      <c r="D2168" s="303"/>
      <c r="E2168" s="612" t="s">
        <v>14994</v>
      </c>
      <c r="F2168" s="322" t="s">
        <v>14996</v>
      </c>
    </row>
    <row r="2169" spans="1:6">
      <c r="A2169" s="302"/>
      <c r="B2169" s="299"/>
      <c r="C2169" s="299" t="s">
        <v>17533</v>
      </c>
      <c r="D2169" s="303"/>
      <c r="E2169" s="612" t="s">
        <v>17534</v>
      </c>
      <c r="F2169" s="322" t="s">
        <v>14996</v>
      </c>
    </row>
    <row r="2170" spans="1:6">
      <c r="A2170" s="302"/>
      <c r="B2170" s="299" t="s">
        <v>2812</v>
      </c>
      <c r="C2170" s="302"/>
      <c r="D2170" s="303" t="s">
        <v>12364</v>
      </c>
      <c r="E2170" s="612"/>
      <c r="F2170" s="322"/>
    </row>
    <row r="2171" spans="1:6" hidden="1" outlineLevel="1">
      <c r="A2171" s="302"/>
      <c r="B2171" s="299"/>
      <c r="C2171" s="299" t="s">
        <v>5569</v>
      </c>
      <c r="D2171" s="303"/>
      <c r="E2171" s="612" t="s">
        <v>5570</v>
      </c>
      <c r="F2171" s="322"/>
    </row>
    <row r="2172" spans="1:6" hidden="1" outlineLevel="1">
      <c r="A2172" s="302"/>
      <c r="B2172" s="299"/>
      <c r="C2172" s="299" t="s">
        <v>6937</v>
      </c>
      <c r="D2172" s="303"/>
      <c r="E2172" s="612" t="s">
        <v>1202</v>
      </c>
      <c r="F2172" s="322"/>
    </row>
    <row r="2173" spans="1:6" hidden="1" outlineLevel="1">
      <c r="A2173" s="302"/>
      <c r="B2173" s="299"/>
      <c r="C2173" s="299" t="s">
        <v>6938</v>
      </c>
      <c r="D2173" s="303"/>
      <c r="E2173" s="612" t="s">
        <v>5663</v>
      </c>
      <c r="F2173" s="322"/>
    </row>
    <row r="2174" spans="1:6" hidden="1" outlineLevel="1">
      <c r="A2174" s="302"/>
      <c r="B2174" s="299"/>
      <c r="C2174" s="299" t="s">
        <v>6939</v>
      </c>
      <c r="D2174" s="303"/>
      <c r="E2174" s="612" t="s">
        <v>5664</v>
      </c>
      <c r="F2174" s="322"/>
    </row>
    <row r="2175" spans="1:6" hidden="1" outlineLevel="1">
      <c r="A2175" s="302"/>
      <c r="B2175" s="299"/>
      <c r="C2175" s="299" t="s">
        <v>334</v>
      </c>
      <c r="D2175" s="303"/>
      <c r="E2175" s="612" t="s">
        <v>999</v>
      </c>
      <c r="F2175" s="322"/>
    </row>
    <row r="2176" spans="1:6" hidden="1" outlineLevel="1">
      <c r="A2176" s="302"/>
      <c r="B2176" s="299"/>
      <c r="C2176" s="299" t="s">
        <v>3028</v>
      </c>
      <c r="D2176" s="303"/>
      <c r="E2176" s="612" t="s">
        <v>333</v>
      </c>
      <c r="F2176" s="322"/>
    </row>
    <row r="2177" spans="1:6" hidden="1" outlineLevel="1">
      <c r="A2177" s="302"/>
      <c r="B2177" s="299"/>
      <c r="C2177" s="299" t="s">
        <v>1265</v>
      </c>
      <c r="D2177" s="303"/>
      <c r="E2177" s="612" t="s">
        <v>1389</v>
      </c>
      <c r="F2177" s="322"/>
    </row>
    <row r="2178" spans="1:6" hidden="1" outlineLevel="1">
      <c r="A2178" s="302"/>
      <c r="B2178" s="299"/>
      <c r="C2178" s="299" t="s">
        <v>1266</v>
      </c>
      <c r="D2178" s="303"/>
      <c r="E2178" s="612" t="s">
        <v>5073</v>
      </c>
      <c r="F2178" s="322"/>
    </row>
    <row r="2179" spans="1:6" hidden="1" outlineLevel="1">
      <c r="A2179" s="302"/>
      <c r="B2179" s="299"/>
      <c r="C2179" s="299" t="s">
        <v>2368</v>
      </c>
      <c r="D2179" s="303"/>
      <c r="E2179" s="612" t="s">
        <v>1375</v>
      </c>
      <c r="F2179" s="322"/>
    </row>
    <row r="2180" spans="1:6" hidden="1" outlineLevel="1">
      <c r="A2180" s="302"/>
      <c r="B2180" s="299"/>
      <c r="C2180" s="299" t="s">
        <v>621</v>
      </c>
      <c r="D2180" s="303"/>
      <c r="E2180" s="612" t="s">
        <v>5503</v>
      </c>
      <c r="F2180" s="322"/>
    </row>
    <row r="2181" spans="1:6" hidden="1" outlineLevel="1">
      <c r="A2181" s="302"/>
      <c r="B2181" s="299"/>
      <c r="C2181" s="299" t="s">
        <v>2192</v>
      </c>
      <c r="D2181" s="303"/>
      <c r="E2181" s="612" t="s">
        <v>5491</v>
      </c>
      <c r="F2181" s="322"/>
    </row>
    <row r="2182" spans="1:6" hidden="1" outlineLevel="1">
      <c r="A2182" s="302"/>
      <c r="B2182" s="299"/>
      <c r="C2182" s="299" t="s">
        <v>5492</v>
      </c>
      <c r="D2182" s="303"/>
      <c r="E2182" s="612" t="s">
        <v>5957</v>
      </c>
      <c r="F2182" s="322"/>
    </row>
    <row r="2183" spans="1:6" hidden="1" outlineLevel="1">
      <c r="A2183" s="302"/>
      <c r="B2183" s="299"/>
      <c r="C2183" s="299" t="s">
        <v>1721</v>
      </c>
      <c r="D2183" s="303"/>
      <c r="E2183" s="612" t="s">
        <v>3828</v>
      </c>
      <c r="F2183" s="322"/>
    </row>
    <row r="2184" spans="1:6" hidden="1" outlineLevel="1">
      <c r="A2184" s="302"/>
      <c r="B2184" s="299"/>
      <c r="C2184" s="299" t="s">
        <v>2732</v>
      </c>
      <c r="D2184" s="303"/>
      <c r="E2184" s="612" t="s">
        <v>2127</v>
      </c>
      <c r="F2184" s="322"/>
    </row>
    <row r="2185" spans="1:6" hidden="1" outlineLevel="1">
      <c r="A2185" s="302"/>
      <c r="B2185" s="299"/>
      <c r="C2185" s="299" t="s">
        <v>1264</v>
      </c>
      <c r="D2185" s="303"/>
      <c r="E2185" s="612" t="s">
        <v>3809</v>
      </c>
      <c r="F2185" s="322"/>
    </row>
    <row r="2186" spans="1:6" hidden="1" outlineLevel="1">
      <c r="A2186" s="302"/>
      <c r="B2186" s="299"/>
      <c r="C2186" s="299" t="s">
        <v>765</v>
      </c>
      <c r="D2186" s="303"/>
      <c r="E2186" s="612" t="s">
        <v>2175</v>
      </c>
      <c r="F2186" s="322"/>
    </row>
    <row r="2187" spans="1:6" hidden="1" outlineLevel="1">
      <c r="A2187" s="302"/>
      <c r="B2187" s="299"/>
      <c r="C2187" s="299" t="s">
        <v>171</v>
      </c>
      <c r="D2187" s="303"/>
      <c r="E2187" s="612" t="s">
        <v>2437</v>
      </c>
      <c r="F2187" s="322"/>
    </row>
    <row r="2188" spans="1:6" hidden="1" outlineLevel="1">
      <c r="A2188" s="302"/>
      <c r="B2188" s="299"/>
      <c r="C2188" s="299" t="s">
        <v>2104</v>
      </c>
      <c r="D2188" s="303"/>
      <c r="E2188" s="612" t="s">
        <v>823</v>
      </c>
      <c r="F2188" s="322"/>
    </row>
    <row r="2189" spans="1:6" hidden="1" outlineLevel="1">
      <c r="A2189" s="302"/>
      <c r="B2189" s="299"/>
      <c r="C2189" s="299" t="s">
        <v>1200</v>
      </c>
      <c r="D2189" s="303"/>
      <c r="E2189" s="612" t="s">
        <v>1201</v>
      </c>
      <c r="F2189" s="322"/>
    </row>
    <row r="2190" spans="1:6" hidden="1" outlineLevel="1">
      <c r="A2190" s="302"/>
      <c r="B2190" s="299"/>
      <c r="C2190" s="299" t="s">
        <v>668</v>
      </c>
      <c r="D2190" s="303"/>
      <c r="E2190" s="612" t="s">
        <v>6851</v>
      </c>
      <c r="F2190" s="322"/>
    </row>
    <row r="2191" spans="1:6" hidden="1" outlineLevel="1">
      <c r="A2191" s="302"/>
      <c r="B2191" s="299"/>
      <c r="C2191" s="299" t="s">
        <v>6366</v>
      </c>
      <c r="D2191" s="303"/>
      <c r="E2191" s="612" t="s">
        <v>6367</v>
      </c>
      <c r="F2191" s="322"/>
    </row>
    <row r="2192" spans="1:6" hidden="1" outlineLevel="1">
      <c r="A2192" s="302"/>
      <c r="B2192" s="299"/>
      <c r="C2192" s="299" t="s">
        <v>737</v>
      </c>
      <c r="D2192" s="303"/>
      <c r="E2192" s="612" t="s">
        <v>738</v>
      </c>
      <c r="F2192" s="322"/>
    </row>
    <row r="2193" spans="1:6" hidden="1" outlineLevel="1">
      <c r="A2193" s="302"/>
      <c r="B2193" s="299"/>
      <c r="C2193" s="299" t="s">
        <v>1447</v>
      </c>
      <c r="D2193" s="303"/>
      <c r="E2193" s="612" t="s">
        <v>3942</v>
      </c>
      <c r="F2193" s="322"/>
    </row>
    <row r="2194" spans="1:6" hidden="1" outlineLevel="1">
      <c r="A2194" s="302"/>
      <c r="B2194" s="299"/>
      <c r="C2194" s="299" t="s">
        <v>2971</v>
      </c>
      <c r="D2194" s="303"/>
      <c r="E2194" s="612" t="s">
        <v>1600</v>
      </c>
      <c r="F2194" s="322"/>
    </row>
    <row r="2195" spans="1:6" hidden="1" outlineLevel="1">
      <c r="A2195" s="302"/>
      <c r="B2195" s="299"/>
      <c r="C2195" s="299" t="s">
        <v>1122</v>
      </c>
      <c r="D2195" s="303"/>
      <c r="E2195" s="612" t="s">
        <v>1783</v>
      </c>
      <c r="F2195" s="322"/>
    </row>
    <row r="2196" spans="1:6" hidden="1" outlineLevel="1">
      <c r="A2196" s="302"/>
      <c r="B2196" s="299"/>
      <c r="C2196" s="299" t="s">
        <v>2786</v>
      </c>
      <c r="D2196" s="303"/>
      <c r="E2196" s="612" t="s">
        <v>2785</v>
      </c>
      <c r="F2196" s="322"/>
    </row>
    <row r="2197" spans="1:6" hidden="1" outlineLevel="1">
      <c r="A2197" s="302"/>
      <c r="B2197" s="299"/>
      <c r="C2197" s="299" t="s">
        <v>2182</v>
      </c>
      <c r="D2197" s="303"/>
      <c r="E2197" s="612" t="s">
        <v>5339</v>
      </c>
      <c r="F2197" s="322"/>
    </row>
    <row r="2198" spans="1:6" hidden="1" outlineLevel="1">
      <c r="A2198" s="302"/>
      <c r="B2198" s="299"/>
      <c r="C2198" s="299" t="s">
        <v>2627</v>
      </c>
      <c r="D2198" s="303"/>
      <c r="E2198" s="612" t="s">
        <v>4512</v>
      </c>
      <c r="F2198" s="322"/>
    </row>
    <row r="2199" spans="1:6" hidden="1" outlineLevel="1">
      <c r="A2199" s="302"/>
      <c r="B2199" s="299"/>
      <c r="C2199" s="299" t="s">
        <v>7007</v>
      </c>
      <c r="D2199" s="303"/>
      <c r="E2199" s="612" t="s">
        <v>3898</v>
      </c>
      <c r="F2199" s="322"/>
    </row>
    <row r="2200" spans="1:6" hidden="1" outlineLevel="1">
      <c r="A2200" s="302"/>
      <c r="B2200" s="299"/>
      <c r="C2200" s="299" t="s">
        <v>6985</v>
      </c>
      <c r="D2200" s="303"/>
      <c r="E2200" s="612" t="s">
        <v>6986</v>
      </c>
      <c r="F2200" s="322"/>
    </row>
    <row r="2201" spans="1:6" hidden="1" outlineLevel="1">
      <c r="A2201" s="302"/>
      <c r="B2201" s="299"/>
      <c r="C2201" s="299" t="s">
        <v>29</v>
      </c>
      <c r="D2201" s="303"/>
      <c r="E2201" s="612" t="s">
        <v>1238</v>
      </c>
      <c r="F2201" s="322"/>
    </row>
    <row r="2202" spans="1:6" hidden="1" outlineLevel="1">
      <c r="A2202" s="302"/>
      <c r="B2202" s="299"/>
      <c r="C2202" s="299" t="s">
        <v>1239</v>
      </c>
      <c r="D2202" s="303"/>
      <c r="E2202" s="612" t="s">
        <v>1240</v>
      </c>
      <c r="F2202" s="322"/>
    </row>
    <row r="2203" spans="1:6" hidden="1" outlineLevel="1">
      <c r="A2203" s="302"/>
      <c r="B2203" s="299"/>
      <c r="C2203" s="299" t="s">
        <v>1241</v>
      </c>
      <c r="D2203" s="303"/>
      <c r="E2203" s="612" t="s">
        <v>3886</v>
      </c>
      <c r="F2203" s="322"/>
    </row>
    <row r="2204" spans="1:6" hidden="1" outlineLevel="1">
      <c r="A2204" s="302"/>
      <c r="B2204" s="299"/>
      <c r="C2204" s="299" t="s">
        <v>3786</v>
      </c>
      <c r="D2204" s="303"/>
      <c r="E2204" s="612" t="s">
        <v>1880</v>
      </c>
      <c r="F2204" s="322"/>
    </row>
    <row r="2205" spans="1:6" hidden="1" outlineLevel="1">
      <c r="A2205" s="302"/>
      <c r="B2205" s="299"/>
      <c r="C2205" s="299" t="s">
        <v>4192</v>
      </c>
      <c r="D2205" s="303"/>
      <c r="E2205" s="612" t="s">
        <v>4193</v>
      </c>
      <c r="F2205" s="322"/>
    </row>
    <row r="2206" spans="1:6" hidden="1" outlineLevel="1">
      <c r="A2206" s="302"/>
      <c r="B2206" s="299"/>
      <c r="C2206" s="299" t="s">
        <v>6333</v>
      </c>
      <c r="D2206" s="303"/>
      <c r="E2206" s="612" t="s">
        <v>1760</v>
      </c>
      <c r="F2206" s="322"/>
    </row>
    <row r="2207" spans="1:6" hidden="1" outlineLevel="1">
      <c r="A2207" s="302"/>
      <c r="B2207" s="299"/>
      <c r="C2207" s="299" t="s">
        <v>164</v>
      </c>
      <c r="D2207" s="303"/>
      <c r="E2207" s="612" t="s">
        <v>1761</v>
      </c>
      <c r="F2207" s="322"/>
    </row>
    <row r="2208" spans="1:6" hidden="1" outlineLevel="1">
      <c r="A2208" s="302"/>
      <c r="B2208" s="299"/>
      <c r="C2208" s="299" t="s">
        <v>5598</v>
      </c>
      <c r="D2208" s="303"/>
      <c r="E2208" s="612" t="s">
        <v>4826</v>
      </c>
      <c r="F2208" s="322"/>
    </row>
    <row r="2209" spans="1:6" hidden="1" outlineLevel="1">
      <c r="A2209" s="302"/>
      <c r="B2209" s="299"/>
      <c r="C2209" s="299" t="s">
        <v>7126</v>
      </c>
      <c r="D2209" s="303"/>
      <c r="E2209" s="612" t="s">
        <v>4827</v>
      </c>
      <c r="F2209" s="322"/>
    </row>
    <row r="2210" spans="1:6" hidden="1" outlineLevel="1">
      <c r="A2210" s="302"/>
      <c r="B2210" s="299"/>
      <c r="C2210" s="299" t="s">
        <v>4758</v>
      </c>
      <c r="D2210" s="303"/>
      <c r="E2210" s="612" t="s">
        <v>5409</v>
      </c>
      <c r="F2210" s="322"/>
    </row>
    <row r="2211" spans="1:6" hidden="1" outlineLevel="1">
      <c r="A2211" s="302"/>
      <c r="B2211" s="299"/>
      <c r="C2211" s="299" t="s">
        <v>4759</v>
      </c>
      <c r="D2211" s="303"/>
      <c r="E2211" s="612" t="s">
        <v>5048</v>
      </c>
      <c r="F2211" s="322"/>
    </row>
    <row r="2212" spans="1:6" hidden="1" outlineLevel="1">
      <c r="A2212" s="302"/>
      <c r="B2212" s="299"/>
      <c r="C2212" s="299" t="s">
        <v>4760</v>
      </c>
      <c r="D2212" s="303"/>
      <c r="E2212" s="612" t="s">
        <v>165</v>
      </c>
      <c r="F2212" s="322"/>
    </row>
    <row r="2213" spans="1:6" hidden="1" outlineLevel="1">
      <c r="A2213" s="302"/>
      <c r="B2213" s="299"/>
      <c r="C2213" s="299" t="s">
        <v>313</v>
      </c>
      <c r="D2213" s="303"/>
      <c r="E2213" s="612" t="s">
        <v>5597</v>
      </c>
      <c r="F2213" s="322"/>
    </row>
    <row r="2214" spans="1:6" hidden="1" outlineLevel="1">
      <c r="A2214" s="302"/>
      <c r="B2214" s="299"/>
      <c r="C2214" s="299" t="s">
        <v>1509</v>
      </c>
      <c r="D2214" s="303"/>
      <c r="E2214" s="612" t="s">
        <v>7125</v>
      </c>
      <c r="F2214" s="322"/>
    </row>
    <row r="2215" spans="1:6" hidden="1" outlineLevel="1">
      <c r="A2215" s="302"/>
      <c r="B2215" s="299"/>
      <c r="C2215" s="299" t="s">
        <v>2394</v>
      </c>
      <c r="D2215" s="303"/>
      <c r="E2215" s="612" t="s">
        <v>5563</v>
      </c>
      <c r="F2215" s="322"/>
    </row>
    <row r="2216" spans="1:6" hidden="1" outlineLevel="1">
      <c r="A2216" s="302"/>
      <c r="B2216" s="299"/>
      <c r="C2216" s="299" t="s">
        <v>2395</v>
      </c>
      <c r="D2216" s="303"/>
      <c r="E2216" s="612" t="s">
        <v>4761</v>
      </c>
      <c r="F2216" s="322"/>
    </row>
    <row r="2217" spans="1:6" hidden="1" outlineLevel="1">
      <c r="A2217" s="302"/>
      <c r="B2217" s="299"/>
      <c r="C2217" s="299" t="s">
        <v>2396</v>
      </c>
      <c r="D2217" s="303"/>
      <c r="E2217" s="612" t="s">
        <v>4762</v>
      </c>
      <c r="F2217" s="322"/>
    </row>
    <row r="2218" spans="1:6" hidden="1" outlineLevel="1">
      <c r="A2218" s="302"/>
      <c r="B2218" s="299"/>
      <c r="C2218" s="299" t="s">
        <v>2397</v>
      </c>
      <c r="D2218" s="303"/>
      <c r="E2218" s="612" t="s">
        <v>4763</v>
      </c>
      <c r="F2218" s="322"/>
    </row>
    <row r="2219" spans="1:6" hidden="1" outlineLevel="1">
      <c r="A2219" s="302"/>
      <c r="B2219" s="299"/>
      <c r="C2219" s="299" t="s">
        <v>2748</v>
      </c>
      <c r="D2219" s="303"/>
      <c r="E2219" s="612" t="s">
        <v>2749</v>
      </c>
      <c r="F2219" s="322"/>
    </row>
    <row r="2220" spans="1:6" hidden="1" outlineLevel="1">
      <c r="A2220" s="302"/>
      <c r="B2220" s="299"/>
      <c r="C2220" s="299" t="s">
        <v>5770</v>
      </c>
      <c r="D2220" s="303"/>
      <c r="E2220" s="612" t="s">
        <v>2450</v>
      </c>
      <c r="F2220" s="322"/>
    </row>
    <row r="2221" spans="1:6" hidden="1" outlineLevel="1">
      <c r="A2221" s="302"/>
      <c r="B2221" s="299"/>
      <c r="C2221" s="299" t="s">
        <v>5771</v>
      </c>
      <c r="D2221" s="303"/>
      <c r="E2221" s="612" t="s">
        <v>411</v>
      </c>
      <c r="F2221" s="322"/>
    </row>
    <row r="2222" spans="1:6" hidden="1" outlineLevel="1">
      <c r="A2222" s="302"/>
      <c r="B2222" s="299"/>
      <c r="C2222" s="299" t="s">
        <v>7188</v>
      </c>
      <c r="D2222" s="303"/>
      <c r="E2222" s="612" t="s">
        <v>6272</v>
      </c>
      <c r="F2222" s="322"/>
    </row>
    <row r="2223" spans="1:6" hidden="1" outlineLevel="1">
      <c r="A2223" s="302"/>
      <c r="B2223" s="299"/>
      <c r="C2223" s="299" t="s">
        <v>7189</v>
      </c>
      <c r="D2223" s="303"/>
      <c r="E2223" s="612" t="s">
        <v>6653</v>
      </c>
      <c r="F2223" s="322"/>
    </row>
    <row r="2224" spans="1:6" hidden="1" outlineLevel="1">
      <c r="A2224" s="302"/>
      <c r="B2224" s="299"/>
      <c r="C2224" s="299" t="s">
        <v>1645</v>
      </c>
      <c r="D2224" s="303"/>
      <c r="E2224" s="612" t="s">
        <v>2417</v>
      </c>
      <c r="F2224" s="322"/>
    </row>
    <row r="2225" spans="1:6" hidden="1" outlineLevel="1">
      <c r="A2225" s="302"/>
      <c r="B2225" s="299"/>
      <c r="C2225" s="299" t="s">
        <v>1047</v>
      </c>
      <c r="D2225" s="303"/>
      <c r="E2225" s="612" t="s">
        <v>3513</v>
      </c>
      <c r="F2225" s="322"/>
    </row>
    <row r="2226" spans="1:6" hidden="1" outlineLevel="1">
      <c r="A2226" s="302"/>
      <c r="B2226" s="299"/>
      <c r="C2226" s="299" t="s">
        <v>1100</v>
      </c>
      <c r="D2226" s="303"/>
      <c r="E2226" s="612" t="s">
        <v>1101</v>
      </c>
      <c r="F2226" s="322"/>
    </row>
    <row r="2227" spans="1:6" hidden="1" outlineLevel="1">
      <c r="A2227" s="302"/>
      <c r="B2227" s="299"/>
      <c r="C2227" s="299" t="s">
        <v>1102</v>
      </c>
      <c r="D2227" s="303"/>
      <c r="E2227" s="612" t="s">
        <v>3501</v>
      </c>
      <c r="F2227" s="322"/>
    </row>
    <row r="2228" spans="1:6" hidden="1" outlineLevel="1">
      <c r="A2228" s="302"/>
      <c r="B2228" s="299"/>
      <c r="C2228" s="299" t="s">
        <v>6671</v>
      </c>
      <c r="D2228" s="303"/>
      <c r="E2228" s="612" t="s">
        <v>6672</v>
      </c>
      <c r="F2228" s="322"/>
    </row>
    <row r="2229" spans="1:6" hidden="1" outlineLevel="1">
      <c r="A2229" s="302"/>
      <c r="B2229" s="299"/>
      <c r="C2229" s="299" t="s">
        <v>6673</v>
      </c>
      <c r="D2229" s="303"/>
      <c r="E2229" s="612" t="s">
        <v>6674</v>
      </c>
      <c r="F2229" s="322"/>
    </row>
    <row r="2230" spans="1:6" hidden="1" outlineLevel="1">
      <c r="A2230" s="302"/>
      <c r="B2230" s="299"/>
      <c r="C2230" s="299" t="s">
        <v>5542</v>
      </c>
      <c r="D2230" s="303"/>
      <c r="E2230" s="612" t="s">
        <v>6785</v>
      </c>
      <c r="F2230" s="322"/>
    </row>
    <row r="2231" spans="1:6" hidden="1" outlineLevel="1">
      <c r="A2231" s="302"/>
      <c r="B2231" s="299"/>
      <c r="C2231" s="299" t="s">
        <v>6786</v>
      </c>
      <c r="D2231" s="303"/>
      <c r="E2231" s="612" t="s">
        <v>6787</v>
      </c>
      <c r="F2231" s="322"/>
    </row>
    <row r="2232" spans="1:6" hidden="1" outlineLevel="1">
      <c r="A2232" s="302"/>
      <c r="B2232" s="299"/>
      <c r="C2232" s="299" t="s">
        <v>6788</v>
      </c>
      <c r="D2232" s="303"/>
      <c r="E2232" s="612" t="s">
        <v>6789</v>
      </c>
      <c r="F2232" s="322"/>
    </row>
    <row r="2233" spans="1:6" hidden="1" outlineLevel="1">
      <c r="A2233" s="302"/>
      <c r="B2233" s="299"/>
      <c r="C2233" s="299" t="s">
        <v>732</v>
      </c>
      <c r="D2233" s="303"/>
      <c r="E2233" s="612" t="s">
        <v>692</v>
      </c>
      <c r="F2233" s="322"/>
    </row>
    <row r="2234" spans="1:6" hidden="1" outlineLevel="1">
      <c r="A2234" s="302"/>
      <c r="B2234" s="299"/>
      <c r="C2234" s="299" t="s">
        <v>3413</v>
      </c>
      <c r="D2234" s="303"/>
      <c r="E2234" s="612" t="s">
        <v>4465</v>
      </c>
      <c r="F2234" s="322"/>
    </row>
    <row r="2235" spans="1:6" hidden="1" outlineLevel="1">
      <c r="A2235" s="302"/>
      <c r="B2235" s="299"/>
      <c r="C2235" s="299" t="s">
        <v>5649</v>
      </c>
      <c r="D2235" s="303"/>
      <c r="E2235" s="612" t="s">
        <v>6030</v>
      </c>
      <c r="F2235" s="322"/>
    </row>
    <row r="2236" spans="1:6" hidden="1" outlineLevel="1">
      <c r="A2236" s="302"/>
      <c r="B2236" s="299"/>
      <c r="C2236" s="299" t="s">
        <v>6032</v>
      </c>
      <c r="D2236" s="303"/>
      <c r="E2236" s="612" t="s">
        <v>6031</v>
      </c>
      <c r="F2236" s="322"/>
    </row>
    <row r="2237" spans="1:6" hidden="1" outlineLevel="1">
      <c r="A2237" s="302"/>
      <c r="B2237" s="299"/>
      <c r="C2237" s="299" t="s">
        <v>6034</v>
      </c>
      <c r="D2237" s="303"/>
      <c r="E2237" s="612" t="s">
        <v>6033</v>
      </c>
      <c r="F2237" s="322"/>
    </row>
    <row r="2238" spans="1:6" hidden="1" outlineLevel="1">
      <c r="A2238" s="302"/>
      <c r="B2238" s="299"/>
      <c r="C2238" s="299" t="s">
        <v>6036</v>
      </c>
      <c r="D2238" s="303"/>
      <c r="E2238" s="612" t="s">
        <v>6035</v>
      </c>
      <c r="F2238" s="322"/>
    </row>
    <row r="2239" spans="1:6" hidden="1" outlineLevel="1">
      <c r="A2239" s="302"/>
      <c r="B2239" s="299"/>
      <c r="C2239" s="299" t="s">
        <v>4287</v>
      </c>
      <c r="D2239" s="303"/>
      <c r="E2239" s="612" t="s">
        <v>4286</v>
      </c>
      <c r="F2239" s="322"/>
    </row>
    <row r="2240" spans="1:6" hidden="1" outlineLevel="1">
      <c r="A2240" s="302"/>
      <c r="B2240" s="299"/>
      <c r="C2240" s="299" t="s">
        <v>4288</v>
      </c>
      <c r="D2240" s="303"/>
      <c r="E2240" s="612" t="s">
        <v>4289</v>
      </c>
      <c r="F2240" s="322"/>
    </row>
    <row r="2241" spans="1:6" hidden="1" outlineLevel="1">
      <c r="A2241" s="302"/>
      <c r="B2241" s="299"/>
      <c r="C2241" s="299" t="s">
        <v>4290</v>
      </c>
      <c r="D2241" s="303"/>
      <c r="E2241" s="612" t="s">
        <v>4281</v>
      </c>
      <c r="F2241" s="322"/>
    </row>
    <row r="2242" spans="1:6" hidden="1" outlineLevel="1">
      <c r="A2242" s="302"/>
      <c r="B2242" s="299"/>
      <c r="C2242" s="299" t="s">
        <v>4282</v>
      </c>
      <c r="D2242" s="303"/>
      <c r="E2242" s="612" t="s">
        <v>3046</v>
      </c>
      <c r="F2242" s="322"/>
    </row>
    <row r="2243" spans="1:6" hidden="1" outlineLevel="1">
      <c r="A2243" s="302"/>
      <c r="B2243" s="299"/>
      <c r="C2243" s="299" t="s">
        <v>5521</v>
      </c>
      <c r="D2243" s="303"/>
      <c r="E2243" s="612" t="s">
        <v>4976</v>
      </c>
      <c r="F2243" s="322"/>
    </row>
    <row r="2244" spans="1:6" hidden="1" outlineLevel="1">
      <c r="A2244" s="302"/>
      <c r="B2244" s="299"/>
      <c r="C2244" s="299" t="s">
        <v>3166</v>
      </c>
      <c r="D2244" s="303"/>
      <c r="E2244" s="612" t="s">
        <v>3168</v>
      </c>
      <c r="F2244" s="322"/>
    </row>
    <row r="2245" spans="1:6" hidden="1" outlineLevel="1">
      <c r="A2245" s="302"/>
      <c r="B2245" s="299"/>
      <c r="C2245" s="299" t="s">
        <v>3167</v>
      </c>
      <c r="D2245" s="303"/>
      <c r="E2245" s="612" t="s">
        <v>3169</v>
      </c>
      <c r="F2245" s="322"/>
    </row>
    <row r="2246" spans="1:6" hidden="1" outlineLevel="1">
      <c r="A2246" s="302"/>
      <c r="B2246" s="299"/>
      <c r="C2246" s="299" t="s">
        <v>3162</v>
      </c>
      <c r="D2246" s="303"/>
      <c r="E2246" s="612" t="s">
        <v>2137</v>
      </c>
      <c r="F2246" s="322"/>
    </row>
    <row r="2247" spans="1:6" hidden="1" outlineLevel="1">
      <c r="A2247" s="302"/>
      <c r="B2247" s="299"/>
      <c r="C2247" s="299" t="s">
        <v>5925</v>
      </c>
      <c r="D2247" s="303"/>
      <c r="E2247" s="612" t="s">
        <v>448</v>
      </c>
      <c r="F2247" s="322"/>
    </row>
    <row r="2248" spans="1:6" hidden="1" outlineLevel="1">
      <c r="A2248" s="302"/>
      <c r="B2248" s="299"/>
      <c r="C2248" s="299" t="s">
        <v>2136</v>
      </c>
      <c r="D2248" s="303"/>
      <c r="E2248" s="612" t="s">
        <v>882</v>
      </c>
      <c r="F2248" s="322"/>
    </row>
    <row r="2249" spans="1:6" hidden="1" outlineLevel="1">
      <c r="A2249" s="302"/>
      <c r="B2249" s="299"/>
      <c r="C2249" s="299" t="s">
        <v>6228</v>
      </c>
      <c r="D2249" s="303"/>
      <c r="E2249" s="612" t="s">
        <v>6229</v>
      </c>
      <c r="F2249" s="322"/>
    </row>
    <row r="2250" spans="1:6" hidden="1" outlineLevel="1">
      <c r="A2250" s="302"/>
      <c r="B2250" s="299"/>
      <c r="C2250" s="299" t="s">
        <v>2756</v>
      </c>
      <c r="D2250" s="303"/>
      <c r="E2250" s="612" t="s">
        <v>2757</v>
      </c>
      <c r="F2250" s="322"/>
    </row>
    <row r="2251" spans="1:6" hidden="1" outlineLevel="1">
      <c r="A2251" s="302"/>
      <c r="B2251" s="299"/>
      <c r="C2251" s="299" t="s">
        <v>836</v>
      </c>
      <c r="D2251" s="303"/>
      <c r="E2251" s="612" t="s">
        <v>837</v>
      </c>
    </row>
    <row r="2252" spans="1:6" hidden="1" outlineLevel="1">
      <c r="A2252" s="302"/>
      <c r="B2252" s="299"/>
      <c r="C2252" s="299" t="s">
        <v>7256</v>
      </c>
      <c r="D2252" s="303"/>
      <c r="E2252" s="612" t="s">
        <v>7257</v>
      </c>
    </row>
    <row r="2253" spans="1:6" hidden="1" outlineLevel="1">
      <c r="A2253" s="302"/>
      <c r="B2253" s="299"/>
      <c r="C2253" s="299" t="s">
        <v>7258</v>
      </c>
      <c r="D2253" s="303"/>
      <c r="E2253" s="612" t="s">
        <v>7259</v>
      </c>
    </row>
    <row r="2254" spans="1:6" hidden="1" outlineLevel="1">
      <c r="A2254" s="302"/>
      <c r="B2254" s="299"/>
      <c r="C2254" s="299" t="s">
        <v>7261</v>
      </c>
      <c r="D2254" s="303"/>
      <c r="E2254" s="612" t="s">
        <v>7260</v>
      </c>
    </row>
    <row r="2255" spans="1:6" hidden="1" outlineLevel="1">
      <c r="A2255" s="302"/>
      <c r="B2255" s="299"/>
      <c r="C2255" s="299" t="s">
        <v>7262</v>
      </c>
      <c r="D2255" s="303"/>
      <c r="E2255" s="612" t="s">
        <v>7263</v>
      </c>
    </row>
    <row r="2256" spans="1:6" hidden="1" outlineLevel="1">
      <c r="A2256" s="302"/>
      <c r="B2256" s="299"/>
      <c r="C2256" s="299" t="s">
        <v>7264</v>
      </c>
      <c r="D2256" s="303"/>
      <c r="E2256" s="612" t="s">
        <v>7265</v>
      </c>
    </row>
    <row r="2257" spans="1:6" hidden="1" outlineLevel="1">
      <c r="A2257" s="302"/>
      <c r="B2257" s="299"/>
      <c r="C2257" s="299" t="s">
        <v>7266</v>
      </c>
      <c r="D2257" s="303"/>
      <c r="E2257" s="612" t="s">
        <v>7267</v>
      </c>
    </row>
    <row r="2258" spans="1:6" hidden="1" outlineLevel="1">
      <c r="A2258" s="302"/>
      <c r="B2258" s="299"/>
      <c r="C2258" s="299" t="s">
        <v>7268</v>
      </c>
      <c r="D2258" s="303"/>
      <c r="E2258" s="612" t="s">
        <v>7269</v>
      </c>
    </row>
    <row r="2259" spans="1:6" hidden="1" outlineLevel="1">
      <c r="A2259" s="302"/>
      <c r="B2259" s="299"/>
      <c r="C2259" s="299" t="s">
        <v>7339</v>
      </c>
      <c r="D2259" s="303"/>
      <c r="E2259" s="612" t="s">
        <v>7340</v>
      </c>
    </row>
    <row r="2260" spans="1:6" hidden="1" outlineLevel="1">
      <c r="A2260" s="302"/>
      <c r="B2260" s="299"/>
      <c r="C2260" s="299" t="s">
        <v>7425</v>
      </c>
      <c r="D2260" s="303"/>
      <c r="E2260" s="612" t="s">
        <v>7426</v>
      </c>
    </row>
    <row r="2261" spans="1:6" s="412" customFormat="1" collapsed="1">
      <c r="A2261" s="410"/>
      <c r="B2261" s="411"/>
      <c r="C2261" s="301" t="s">
        <v>7808</v>
      </c>
      <c r="E2261" s="1012" t="s">
        <v>7809</v>
      </c>
      <c r="F2261" s="322"/>
    </row>
    <row r="2262" spans="1:6" s="412" customFormat="1">
      <c r="A2262" s="410"/>
      <c r="B2262" s="411"/>
      <c r="C2262" s="301" t="s">
        <v>8496</v>
      </c>
      <c r="E2262" s="1012" t="s">
        <v>8497</v>
      </c>
      <c r="F2262" s="322" t="s">
        <v>7437</v>
      </c>
    </row>
    <row r="2263" spans="1:6" s="412" customFormat="1">
      <c r="A2263" s="410"/>
      <c r="B2263" s="411"/>
      <c r="C2263" s="301" t="s">
        <v>9400</v>
      </c>
      <c r="E2263" s="1012" t="s">
        <v>9401</v>
      </c>
      <c r="F2263" s="322" t="s">
        <v>7437</v>
      </c>
    </row>
    <row r="2264" spans="1:6" s="412" customFormat="1">
      <c r="A2264" s="410"/>
      <c r="B2264" s="411"/>
      <c r="C2264" s="301" t="s">
        <v>9450</v>
      </c>
      <c r="E2264" s="1012" t="s">
        <v>9451</v>
      </c>
      <c r="F2264" s="322" t="s">
        <v>1715</v>
      </c>
    </row>
    <row r="2265" spans="1:6" s="412" customFormat="1">
      <c r="A2265" s="410"/>
      <c r="B2265" s="411"/>
      <c r="C2265" s="301" t="s">
        <v>10247</v>
      </c>
      <c r="E2265" s="1012" t="s">
        <v>9609</v>
      </c>
      <c r="F2265" s="322" t="s">
        <v>9608</v>
      </c>
    </row>
    <row r="2266" spans="1:6" s="412" customFormat="1">
      <c r="A2266" s="410"/>
      <c r="B2266" s="411"/>
      <c r="C2266" s="301" t="s">
        <v>10246</v>
      </c>
      <c r="E2266" s="1012" t="s">
        <v>10248</v>
      </c>
      <c r="F2266" s="322" t="s">
        <v>9608</v>
      </c>
    </row>
    <row r="2267" spans="1:6" s="412" customFormat="1">
      <c r="A2267" s="410"/>
      <c r="B2267" s="411"/>
      <c r="C2267" s="301" t="s">
        <v>10700</v>
      </c>
      <c r="E2267" s="1012" t="s">
        <v>10701</v>
      </c>
      <c r="F2267" s="322" t="s">
        <v>8123</v>
      </c>
    </row>
    <row r="2268" spans="1:6" s="412" customFormat="1">
      <c r="A2268" s="410"/>
      <c r="B2268" s="411"/>
      <c r="C2268" s="301" t="s">
        <v>10702</v>
      </c>
      <c r="E2268" s="1012" t="s">
        <v>10703</v>
      </c>
      <c r="F2268" s="322" t="s">
        <v>8760</v>
      </c>
    </row>
    <row r="2269" spans="1:6" s="412" customFormat="1">
      <c r="A2269" s="410"/>
      <c r="B2269" s="411"/>
      <c r="C2269" s="299">
        <v>1265230980</v>
      </c>
      <c r="E2269" s="1012" t="s">
        <v>12365</v>
      </c>
      <c r="F2269" s="322" t="s">
        <v>9276</v>
      </c>
    </row>
    <row r="2270" spans="1:6" s="412" customFormat="1">
      <c r="A2270" s="410"/>
      <c r="B2270" s="411"/>
      <c r="C2270" s="299">
        <v>1265230990</v>
      </c>
      <c r="E2270" s="1012" t="s">
        <v>12366</v>
      </c>
      <c r="F2270" s="322" t="s">
        <v>8158</v>
      </c>
    </row>
    <row r="2271" spans="1:6" s="412" customFormat="1">
      <c r="A2271" s="410"/>
      <c r="B2271" s="411"/>
      <c r="C2271" s="299" t="s">
        <v>12801</v>
      </c>
      <c r="E2271" s="1012" t="s">
        <v>12802</v>
      </c>
      <c r="F2271" s="322" t="s">
        <v>8760</v>
      </c>
    </row>
    <row r="2272" spans="1:6" s="412" customFormat="1">
      <c r="A2272" s="410"/>
      <c r="B2272" s="411"/>
      <c r="C2272" s="299" t="s">
        <v>12803</v>
      </c>
      <c r="E2272" s="1012" t="s">
        <v>12799</v>
      </c>
      <c r="F2272" s="322" t="s">
        <v>12800</v>
      </c>
    </row>
    <row r="2273" spans="1:6" s="412" customFormat="1">
      <c r="A2273" s="410"/>
      <c r="B2273" s="411"/>
      <c r="C2273" s="299" t="s">
        <v>12847</v>
      </c>
      <c r="E2273" s="1012" t="s">
        <v>12845</v>
      </c>
      <c r="F2273" s="322" t="s">
        <v>12844</v>
      </c>
    </row>
    <row r="2274" spans="1:6" s="412" customFormat="1">
      <c r="A2274" s="410"/>
      <c r="B2274" s="411"/>
      <c r="C2274" s="299" t="s">
        <v>12848</v>
      </c>
      <c r="E2274" s="1012" t="s">
        <v>12846</v>
      </c>
      <c r="F2274" s="322" t="s">
        <v>538</v>
      </c>
    </row>
    <row r="2275" spans="1:6" s="412" customFormat="1">
      <c r="A2275" s="410"/>
      <c r="B2275" s="411"/>
      <c r="C2275" s="299" t="s">
        <v>13126</v>
      </c>
      <c r="E2275" s="1012" t="s">
        <v>13128</v>
      </c>
      <c r="F2275" s="322" t="s">
        <v>13127</v>
      </c>
    </row>
    <row r="2276" spans="1:6" s="412" customFormat="1">
      <c r="A2276" s="410"/>
      <c r="B2276" s="411"/>
      <c r="C2276" s="299"/>
      <c r="E2276" s="1012"/>
      <c r="F2276" s="322"/>
    </row>
    <row r="2277" spans="1:6" s="412" customFormat="1">
      <c r="A2277" s="410"/>
      <c r="B2277" s="411"/>
      <c r="C2277" s="301"/>
      <c r="E2277" s="1012"/>
      <c r="F2277" s="322"/>
    </row>
    <row r="2278" spans="1:6" s="412" customFormat="1">
      <c r="A2278" s="410"/>
      <c r="B2278" s="411"/>
      <c r="C2278" s="301" t="s">
        <v>8902</v>
      </c>
      <c r="E2278" s="1012" t="s">
        <v>8903</v>
      </c>
      <c r="F2278" s="322" t="s">
        <v>7502</v>
      </c>
    </row>
    <row r="2279" spans="1:6" s="412" customFormat="1">
      <c r="A2279" s="410"/>
      <c r="B2279" s="411"/>
      <c r="C2279" s="301" t="s">
        <v>10731</v>
      </c>
      <c r="E2279" s="1012" t="s">
        <v>10732</v>
      </c>
      <c r="F2279" s="322" t="s">
        <v>7502</v>
      </c>
    </row>
    <row r="2280" spans="1:6" s="412" customFormat="1">
      <c r="A2280" s="410"/>
      <c r="B2280" s="411"/>
      <c r="C2280" s="793">
        <v>1265250040</v>
      </c>
      <c r="E2280" s="1012" t="s">
        <v>13397</v>
      </c>
      <c r="F2280" s="322" t="s">
        <v>7502</v>
      </c>
    </row>
    <row r="2281" spans="1:6" s="412" customFormat="1">
      <c r="A2281" s="410"/>
      <c r="B2281" s="411"/>
      <c r="C2281" s="793">
        <v>1265250050</v>
      </c>
      <c r="E2281" s="1012" t="s">
        <v>15941</v>
      </c>
      <c r="F2281" s="322" t="s">
        <v>7503</v>
      </c>
    </row>
    <row r="2282" spans="1:6" s="412" customFormat="1">
      <c r="A2282" s="410"/>
      <c r="B2282" s="411"/>
      <c r="C2282" s="793">
        <v>1265250060</v>
      </c>
      <c r="E2282" s="1012" t="s">
        <v>16985</v>
      </c>
      <c r="F2282" s="322" t="s">
        <v>7502</v>
      </c>
    </row>
    <row r="2283" spans="1:6" s="412" customFormat="1">
      <c r="A2283" s="410"/>
      <c r="B2283" s="411"/>
      <c r="C2283" s="301"/>
      <c r="E2283" s="1012"/>
      <c r="F2283" s="322"/>
    </row>
    <row r="2284" spans="1:6" s="412" customFormat="1">
      <c r="A2284" s="410"/>
      <c r="B2284" s="411"/>
      <c r="C2284" s="301" t="s">
        <v>5821</v>
      </c>
      <c r="E2284" s="1012" t="s">
        <v>5822</v>
      </c>
      <c r="F2284" s="322"/>
    </row>
    <row r="2285" spans="1:6" s="412" customFormat="1">
      <c r="A2285" s="410"/>
      <c r="B2285" s="411"/>
      <c r="C2285" s="301" t="s">
        <v>447</v>
      </c>
      <c r="E2285" s="1012" t="s">
        <v>108</v>
      </c>
      <c r="F2285" s="322"/>
    </row>
    <row r="2286" spans="1:6" s="412" customFormat="1">
      <c r="A2286" s="410"/>
      <c r="B2286" s="411"/>
      <c r="C2286" s="301" t="s">
        <v>466</v>
      </c>
      <c r="E2286" s="1012" t="s">
        <v>10733</v>
      </c>
      <c r="F2286" s="322"/>
    </row>
    <row r="2287" spans="1:6">
      <c r="A2287" s="302"/>
      <c r="B2287" s="299"/>
      <c r="C2287" s="299"/>
      <c r="D2287" s="303"/>
      <c r="E2287" s="612"/>
    </row>
    <row r="2288" spans="1:6">
      <c r="A2288" s="302"/>
      <c r="B2288" s="299"/>
      <c r="C2288" s="299"/>
      <c r="D2288" s="303"/>
      <c r="E2288" s="612"/>
    </row>
    <row r="2289" spans="1:6">
      <c r="A2289" s="302"/>
      <c r="B2289" s="299" t="s">
        <v>2997</v>
      </c>
      <c r="C2289" s="302"/>
      <c r="D2289" s="300" t="s">
        <v>4040</v>
      </c>
      <c r="E2289" s="612"/>
    </row>
    <row r="2290" spans="1:6">
      <c r="A2290" s="302"/>
      <c r="B2290" s="303"/>
      <c r="C2290" s="303" t="s">
        <v>6285</v>
      </c>
      <c r="D2290" s="303"/>
      <c r="E2290" s="303" t="s">
        <v>6286</v>
      </c>
    </row>
    <row r="2291" spans="1:6">
      <c r="A2291" s="302"/>
      <c r="B2291" s="303"/>
      <c r="C2291" s="303" t="s">
        <v>6467</v>
      </c>
      <c r="D2291" s="303"/>
      <c r="E2291" s="303" t="s">
        <v>1454</v>
      </c>
    </row>
    <row r="2292" spans="1:6">
      <c r="A2292" s="302"/>
      <c r="B2292" s="303"/>
      <c r="C2292" s="303"/>
      <c r="D2292" s="303"/>
    </row>
    <row r="2293" spans="1:6">
      <c r="A2293" s="302"/>
      <c r="B2293" s="299" t="s">
        <v>141</v>
      </c>
      <c r="C2293" s="302"/>
      <c r="D2293" s="316" t="s">
        <v>12936</v>
      </c>
      <c r="E2293" s="613"/>
    </row>
    <row r="2294" spans="1:6">
      <c r="A2294" s="302"/>
      <c r="B2294" s="299"/>
      <c r="C2294" s="766" t="s">
        <v>6873</v>
      </c>
      <c r="E2294" s="612"/>
    </row>
    <row r="2295" spans="1:6" hidden="1" outlineLevel="1">
      <c r="A2295" s="302"/>
      <c r="B2295" s="299"/>
      <c r="C2295" s="299" t="s">
        <v>6560</v>
      </c>
      <c r="E2295" s="612" t="s">
        <v>1860</v>
      </c>
    </row>
    <row r="2296" spans="1:6" hidden="1" outlineLevel="1">
      <c r="A2296" s="302"/>
      <c r="B2296" s="299"/>
      <c r="C2296" s="299" t="s">
        <v>5478</v>
      </c>
      <c r="E2296" s="612" t="s">
        <v>6249</v>
      </c>
    </row>
    <row r="2297" spans="1:6" hidden="1" outlineLevel="1">
      <c r="A2297" s="302"/>
      <c r="B2297" s="299"/>
      <c r="C2297" s="299" t="s">
        <v>3487</v>
      </c>
      <c r="E2297" s="612" t="s">
        <v>3488</v>
      </c>
    </row>
    <row r="2298" spans="1:6" hidden="1" outlineLevel="1">
      <c r="A2298" s="302"/>
      <c r="B2298" s="299"/>
      <c r="C2298" s="299" t="s">
        <v>4906</v>
      </c>
      <c r="E2298" s="612" t="s">
        <v>1506</v>
      </c>
    </row>
    <row r="2299" spans="1:6" hidden="1" outlineLevel="1">
      <c r="A2299" s="302"/>
      <c r="B2299" s="299"/>
      <c r="C2299" s="299" t="s">
        <v>1623</v>
      </c>
      <c r="E2299" s="612" t="s">
        <v>6006</v>
      </c>
    </row>
    <row r="2300" spans="1:6" hidden="1" outlineLevel="1">
      <c r="A2300" s="302"/>
      <c r="B2300" s="299"/>
      <c r="C2300" s="299" t="s">
        <v>824</v>
      </c>
      <c r="E2300" s="612" t="s">
        <v>3027</v>
      </c>
    </row>
    <row r="2301" spans="1:6" hidden="1" outlineLevel="1">
      <c r="A2301" s="299"/>
      <c r="B2301" s="299"/>
      <c r="C2301" s="299" t="s">
        <v>1858</v>
      </c>
      <c r="E2301" s="612" t="s">
        <v>1463</v>
      </c>
      <c r="F2301" s="322"/>
    </row>
    <row r="2302" spans="1:6" hidden="1" outlineLevel="1">
      <c r="A2302" s="302"/>
      <c r="B2302" s="299"/>
      <c r="C2302" s="299" t="s">
        <v>5498</v>
      </c>
      <c r="E2302" s="612" t="s">
        <v>4551</v>
      </c>
      <c r="F2302" s="322"/>
    </row>
    <row r="2303" spans="1:6" hidden="1" outlineLevel="1">
      <c r="A2303" s="302"/>
      <c r="B2303" s="299"/>
      <c r="C2303" s="299" t="s">
        <v>3452</v>
      </c>
      <c r="E2303" s="612" t="s">
        <v>3453</v>
      </c>
      <c r="F2303" s="322"/>
    </row>
    <row r="2304" spans="1:6" hidden="1" outlineLevel="1">
      <c r="A2304" s="302"/>
      <c r="B2304" s="299"/>
      <c r="C2304" s="299" t="s">
        <v>1419</v>
      </c>
      <c r="E2304" s="612" t="s">
        <v>4805</v>
      </c>
      <c r="F2304" s="322"/>
    </row>
    <row r="2305" spans="1:6" hidden="1" outlineLevel="1">
      <c r="A2305" s="302"/>
      <c r="B2305" s="299"/>
      <c r="C2305" s="299" t="s">
        <v>3790</v>
      </c>
      <c r="E2305" s="612" t="s">
        <v>2329</v>
      </c>
      <c r="F2305" s="322"/>
    </row>
    <row r="2306" spans="1:6" hidden="1" outlineLevel="1">
      <c r="A2306" s="302"/>
      <c r="B2306" s="299"/>
      <c r="C2306" s="299" t="s">
        <v>998</v>
      </c>
      <c r="E2306" s="612" t="s">
        <v>987</v>
      </c>
      <c r="F2306" s="322"/>
    </row>
    <row r="2307" spans="1:6" hidden="1" outlineLevel="1">
      <c r="A2307" s="302"/>
      <c r="B2307" s="299"/>
      <c r="C2307" s="299" t="s">
        <v>4516</v>
      </c>
      <c r="E2307" s="612" t="s">
        <v>2816</v>
      </c>
      <c r="F2307" s="322"/>
    </row>
    <row r="2308" spans="1:6" hidden="1" outlineLevel="1">
      <c r="A2308" s="302"/>
      <c r="B2308" s="299"/>
      <c r="C2308" s="299" t="s">
        <v>4037</v>
      </c>
      <c r="E2308" s="612" t="s">
        <v>5311</v>
      </c>
      <c r="F2308" s="322"/>
    </row>
    <row r="2309" spans="1:6" hidden="1" outlineLevel="1">
      <c r="A2309" s="302"/>
      <c r="B2309" s="299"/>
      <c r="C2309" s="299" t="s">
        <v>4038</v>
      </c>
      <c r="E2309" s="612" t="s">
        <v>3655</v>
      </c>
      <c r="F2309" s="322"/>
    </row>
    <row r="2310" spans="1:6" hidden="1" outlineLevel="1">
      <c r="A2310" s="302"/>
      <c r="B2310" s="299"/>
      <c r="C2310" s="299" t="s">
        <v>5309</v>
      </c>
      <c r="E2310" s="612" t="s">
        <v>3118</v>
      </c>
      <c r="F2310" s="322"/>
    </row>
    <row r="2311" spans="1:6" hidden="1" outlineLevel="1">
      <c r="A2311" s="302"/>
      <c r="B2311" s="299"/>
      <c r="C2311" s="299" t="s">
        <v>5310</v>
      </c>
      <c r="E2311" s="612" t="s">
        <v>581</v>
      </c>
      <c r="F2311" s="322"/>
    </row>
    <row r="2312" spans="1:6" hidden="1" outlineLevel="1">
      <c r="A2312" s="302"/>
      <c r="B2312" s="299"/>
      <c r="C2312" s="299" t="s">
        <v>4606</v>
      </c>
      <c r="E2312" s="612" t="s">
        <v>4607</v>
      </c>
      <c r="F2312" s="322"/>
    </row>
    <row r="2313" spans="1:6" hidden="1" outlineLevel="1">
      <c r="A2313" s="302"/>
      <c r="B2313" s="299"/>
      <c r="C2313" s="299" t="s">
        <v>3244</v>
      </c>
      <c r="E2313" s="612" t="s">
        <v>3245</v>
      </c>
      <c r="F2313" s="322"/>
    </row>
    <row r="2314" spans="1:6" hidden="1" outlineLevel="1">
      <c r="A2314" s="302"/>
      <c r="B2314" s="299"/>
      <c r="C2314" s="299" t="s">
        <v>5437</v>
      </c>
      <c r="E2314" s="612" t="s">
        <v>3913</v>
      </c>
      <c r="F2314" s="322"/>
    </row>
    <row r="2315" spans="1:6" hidden="1" outlineLevel="1">
      <c r="A2315" s="302"/>
      <c r="B2315" s="299"/>
      <c r="C2315" s="299" t="s">
        <v>3915</v>
      </c>
      <c r="E2315" s="612" t="s">
        <v>3914</v>
      </c>
      <c r="F2315" s="322"/>
    </row>
    <row r="2316" spans="1:6" hidden="1" outlineLevel="1">
      <c r="A2316" s="302"/>
      <c r="B2316" s="299"/>
      <c r="C2316" s="299" t="s">
        <v>1641</v>
      </c>
      <c r="E2316" s="612" t="s">
        <v>1642</v>
      </c>
      <c r="F2316" s="322"/>
    </row>
    <row r="2317" spans="1:6" hidden="1" outlineLevel="1">
      <c r="A2317" s="302"/>
      <c r="B2317" s="299"/>
      <c r="C2317" s="299" t="s">
        <v>1434</v>
      </c>
      <c r="E2317" s="612" t="s">
        <v>1435</v>
      </c>
      <c r="F2317" s="322"/>
    </row>
    <row r="2318" spans="1:6" hidden="1" outlineLevel="1">
      <c r="A2318" s="302"/>
      <c r="B2318" s="299"/>
      <c r="C2318" s="299" t="s">
        <v>1436</v>
      </c>
      <c r="E2318" s="612" t="s">
        <v>1437</v>
      </c>
      <c r="F2318" s="322"/>
    </row>
    <row r="2319" spans="1:6" hidden="1" outlineLevel="1">
      <c r="A2319" s="302"/>
      <c r="B2319" s="299"/>
      <c r="C2319" s="299" t="s">
        <v>5647</v>
      </c>
      <c r="E2319" s="612" t="s">
        <v>5648</v>
      </c>
      <c r="F2319" s="322"/>
    </row>
    <row r="2320" spans="1:6" hidden="1" outlineLevel="1">
      <c r="A2320" s="302"/>
      <c r="B2320" s="299"/>
      <c r="C2320" s="299" t="s">
        <v>4624</v>
      </c>
      <c r="E2320" s="612" t="s">
        <v>4627</v>
      </c>
      <c r="F2320" s="322"/>
    </row>
    <row r="2321" spans="1:6" hidden="1" outlineLevel="1">
      <c r="A2321" s="302"/>
      <c r="B2321" s="299"/>
      <c r="C2321" s="299" t="s">
        <v>4625</v>
      </c>
      <c r="E2321" s="612" t="s">
        <v>4628</v>
      </c>
      <c r="F2321" s="322"/>
    </row>
    <row r="2322" spans="1:6" hidden="1" outlineLevel="1">
      <c r="A2322" s="302"/>
      <c r="B2322" s="299"/>
      <c r="C2322" s="299" t="s">
        <v>4626</v>
      </c>
      <c r="E2322" s="612" t="s">
        <v>4629</v>
      </c>
      <c r="F2322" s="322"/>
    </row>
    <row r="2323" spans="1:6" hidden="1" outlineLevel="1">
      <c r="A2323" s="302"/>
      <c r="B2323" s="299"/>
      <c r="C2323" s="299" t="s">
        <v>4631</v>
      </c>
      <c r="E2323" s="612" t="s">
        <v>4630</v>
      </c>
      <c r="F2323" s="322"/>
    </row>
    <row r="2324" spans="1:6" hidden="1" outlineLevel="1">
      <c r="A2324" s="302"/>
      <c r="B2324" s="299"/>
      <c r="C2324" s="299" t="s">
        <v>2</v>
      </c>
      <c r="E2324" s="612" t="s">
        <v>13256</v>
      </c>
      <c r="F2324" s="322"/>
    </row>
    <row r="2325" spans="1:6" collapsed="1">
      <c r="A2325" s="302"/>
      <c r="B2325" s="299"/>
      <c r="C2325" s="299"/>
      <c r="E2325" s="612"/>
      <c r="F2325" s="322"/>
    </row>
    <row r="2326" spans="1:6">
      <c r="A2326" s="302"/>
      <c r="B2326" s="299"/>
      <c r="C2326" s="789" t="s">
        <v>4912</v>
      </c>
      <c r="E2326" s="612"/>
      <c r="F2326" s="322"/>
    </row>
    <row r="2327" spans="1:6" hidden="1" outlineLevel="1">
      <c r="A2327" s="302"/>
      <c r="B2327" s="299"/>
      <c r="C2327" s="299" t="s">
        <v>37</v>
      </c>
      <c r="E2327" s="612" t="s">
        <v>13271</v>
      </c>
      <c r="F2327" s="322"/>
    </row>
    <row r="2328" spans="1:6" hidden="1" outlineLevel="1">
      <c r="A2328" s="302"/>
      <c r="B2328" s="299"/>
      <c r="C2328" s="299" t="s">
        <v>38</v>
      </c>
      <c r="E2328" s="612" t="s">
        <v>40</v>
      </c>
      <c r="F2328" s="322"/>
    </row>
    <row r="2329" spans="1:6" hidden="1" outlineLevel="1">
      <c r="A2329" s="302"/>
      <c r="B2329" s="299"/>
      <c r="C2329" s="299" t="s">
        <v>39</v>
      </c>
      <c r="E2329" s="612" t="s">
        <v>41</v>
      </c>
      <c r="F2329" s="322"/>
    </row>
    <row r="2330" spans="1:6" hidden="1" outlineLevel="1">
      <c r="A2330" s="302"/>
      <c r="B2330" s="299"/>
      <c r="C2330" s="299" t="s">
        <v>5710</v>
      </c>
      <c r="E2330" s="612" t="s">
        <v>5711</v>
      </c>
      <c r="F2330" s="322"/>
    </row>
    <row r="2331" spans="1:6" hidden="1" outlineLevel="1">
      <c r="A2331" s="302"/>
      <c r="B2331" s="299"/>
      <c r="C2331" s="299" t="s">
        <v>7250</v>
      </c>
      <c r="E2331" s="612" t="s">
        <v>7253</v>
      </c>
      <c r="F2331" s="322"/>
    </row>
    <row r="2332" spans="1:6" hidden="1" outlineLevel="1">
      <c r="A2332" s="302"/>
      <c r="B2332" s="299"/>
      <c r="C2332" s="299" t="s">
        <v>7251</v>
      </c>
      <c r="E2332" s="612" t="s">
        <v>7254</v>
      </c>
      <c r="F2332" s="322"/>
    </row>
    <row r="2333" spans="1:6" hidden="1" outlineLevel="1">
      <c r="A2333" s="302"/>
      <c r="B2333" s="299"/>
      <c r="C2333" s="299" t="s">
        <v>7252</v>
      </c>
      <c r="E2333" s="612" t="s">
        <v>7255</v>
      </c>
      <c r="F2333" s="322"/>
    </row>
    <row r="2334" spans="1:6" hidden="1" outlineLevel="1">
      <c r="A2334" s="302"/>
      <c r="B2334" s="299"/>
      <c r="C2334" s="299" t="s">
        <v>7331</v>
      </c>
      <c r="E2334" s="612" t="s">
        <v>7335</v>
      </c>
      <c r="F2334" s="322"/>
    </row>
    <row r="2335" spans="1:6" hidden="1" outlineLevel="1">
      <c r="A2335" s="302"/>
      <c r="B2335" s="299"/>
      <c r="C2335" s="299" t="s">
        <v>7332</v>
      </c>
      <c r="E2335" s="612" t="s">
        <v>7336</v>
      </c>
    </row>
    <row r="2336" spans="1:6" hidden="1" outlineLevel="1">
      <c r="A2336" s="302"/>
      <c r="B2336" s="299"/>
      <c r="C2336" s="299" t="s">
        <v>7333</v>
      </c>
      <c r="E2336" s="612" t="s">
        <v>7337</v>
      </c>
    </row>
    <row r="2337" spans="1:6" hidden="1" outlineLevel="1">
      <c r="A2337" s="302"/>
      <c r="B2337" s="299"/>
      <c r="C2337" s="299" t="s">
        <v>7334</v>
      </c>
      <c r="E2337" s="612" t="s">
        <v>7338</v>
      </c>
    </row>
    <row r="2338" spans="1:6" hidden="1" outlineLevel="1">
      <c r="A2338" s="302"/>
      <c r="B2338" s="299"/>
      <c r="C2338" s="299" t="s">
        <v>7810</v>
      </c>
      <c r="E2338" s="684" t="s">
        <v>7811</v>
      </c>
    </row>
    <row r="2339" spans="1:6" collapsed="1">
      <c r="A2339" s="302"/>
      <c r="B2339" s="299"/>
      <c r="C2339" s="299"/>
      <c r="E2339" s="684"/>
    </row>
    <row r="2340" spans="1:6">
      <c r="A2340" s="302"/>
      <c r="B2340" s="299"/>
      <c r="C2340" s="789" t="s">
        <v>7609</v>
      </c>
      <c r="E2340" s="684"/>
    </row>
    <row r="2341" spans="1:6" hidden="1" outlineLevel="1">
      <c r="A2341" s="302"/>
      <c r="B2341" s="299"/>
      <c r="C2341" s="299" t="s">
        <v>7908</v>
      </c>
      <c r="E2341" s="611" t="s">
        <v>7909</v>
      </c>
    </row>
    <row r="2342" spans="1:6" hidden="1" outlineLevel="1">
      <c r="A2342" s="302"/>
      <c r="B2342" s="299"/>
      <c r="C2342" s="299" t="s">
        <v>8019</v>
      </c>
      <c r="E2342" s="611" t="s">
        <v>8016</v>
      </c>
      <c r="F2342" s="322"/>
    </row>
    <row r="2343" spans="1:6" hidden="1" outlineLevel="1">
      <c r="A2343" s="302"/>
      <c r="B2343" s="299"/>
      <c r="C2343" s="299" t="s">
        <v>8020</v>
      </c>
      <c r="E2343" s="611" t="s">
        <v>8017</v>
      </c>
      <c r="F2343" s="322"/>
    </row>
    <row r="2344" spans="1:6" hidden="1" outlineLevel="1">
      <c r="A2344" s="302"/>
      <c r="B2344" s="299"/>
      <c r="C2344" s="299" t="s">
        <v>8021</v>
      </c>
      <c r="E2344" s="611" t="s">
        <v>8018</v>
      </c>
      <c r="F2344" s="322"/>
    </row>
    <row r="2345" spans="1:6" hidden="1" outlineLevel="1">
      <c r="A2345" s="302"/>
      <c r="B2345" s="299"/>
      <c r="C2345" s="299" t="s">
        <v>8038</v>
      </c>
      <c r="E2345" s="611" t="s">
        <v>8039</v>
      </c>
      <c r="F2345" s="322"/>
    </row>
    <row r="2346" spans="1:6" hidden="1" outlineLevel="1">
      <c r="A2346" s="302"/>
      <c r="B2346" s="299"/>
      <c r="C2346" s="299" t="s">
        <v>8486</v>
      </c>
      <c r="E2346" s="1011" t="s">
        <v>8490</v>
      </c>
      <c r="F2346" s="322" t="s">
        <v>4960</v>
      </c>
    </row>
    <row r="2347" spans="1:6" hidden="1" outlineLevel="1">
      <c r="A2347" s="302"/>
      <c r="B2347" s="299"/>
      <c r="C2347" s="299" t="s">
        <v>8487</v>
      </c>
      <c r="E2347" s="1011" t="s">
        <v>8491</v>
      </c>
      <c r="F2347" s="322" t="s">
        <v>8494</v>
      </c>
    </row>
    <row r="2348" spans="1:6" hidden="1" outlineLevel="1">
      <c r="A2348" s="302"/>
      <c r="B2348" s="299"/>
      <c r="C2348" s="299" t="s">
        <v>8488</v>
      </c>
      <c r="E2348" s="611" t="s">
        <v>8492</v>
      </c>
      <c r="F2348" s="322" t="s">
        <v>8495</v>
      </c>
    </row>
    <row r="2349" spans="1:6" hidden="1" outlineLevel="1">
      <c r="A2349" s="302"/>
      <c r="B2349" s="299"/>
      <c r="C2349" s="299" t="s">
        <v>8489</v>
      </c>
      <c r="E2349" s="611" t="s">
        <v>8493</v>
      </c>
      <c r="F2349" s="322" t="s">
        <v>8213</v>
      </c>
    </row>
    <row r="2350" spans="1:6" hidden="1" outlineLevel="1">
      <c r="A2350" s="302"/>
      <c r="B2350" s="299"/>
      <c r="C2350" s="299" t="s">
        <v>8605</v>
      </c>
      <c r="E2350" s="684" t="s">
        <v>8590</v>
      </c>
      <c r="F2350" s="301"/>
    </row>
    <row r="2351" spans="1:6" hidden="1" outlineLevel="1">
      <c r="A2351" s="302"/>
      <c r="B2351" s="299"/>
      <c r="C2351" s="299" t="s">
        <v>8606</v>
      </c>
      <c r="E2351" s="684" t="s">
        <v>8591</v>
      </c>
      <c r="F2351" s="322"/>
    </row>
    <row r="2352" spans="1:6" hidden="1" outlineLevel="1">
      <c r="A2352" s="302"/>
      <c r="B2352" s="299"/>
      <c r="C2352" s="299" t="s">
        <v>8748</v>
      </c>
      <c r="E2352" s="611" t="s">
        <v>8745</v>
      </c>
      <c r="F2352" s="322" t="s">
        <v>8746</v>
      </c>
    </row>
    <row r="2353" spans="1:6" hidden="1" outlineLevel="1">
      <c r="A2353" s="302"/>
      <c r="B2353" s="299"/>
      <c r="C2353" s="299" t="s">
        <v>8749</v>
      </c>
      <c r="E2353" s="611" t="s">
        <v>8750</v>
      </c>
      <c r="F2353" s="322" t="s">
        <v>8741</v>
      </c>
    </row>
    <row r="2354" spans="1:6" hidden="1" outlineLevel="1">
      <c r="A2354" s="302"/>
      <c r="B2354" s="299"/>
      <c r="C2354" s="299" t="s">
        <v>8758</v>
      </c>
      <c r="E2354" s="611" t="s">
        <v>8759</v>
      </c>
      <c r="F2354" s="322" t="s">
        <v>8760</v>
      </c>
    </row>
    <row r="2355" spans="1:6" collapsed="1">
      <c r="A2355" s="302"/>
      <c r="B2355" s="299"/>
      <c r="C2355" s="299"/>
      <c r="E2355" s="611"/>
      <c r="F2355" s="322"/>
    </row>
    <row r="2356" spans="1:6">
      <c r="A2356" s="302"/>
      <c r="B2356" s="299"/>
      <c r="C2356" s="789" t="s">
        <v>8936</v>
      </c>
      <c r="E2356" s="611"/>
      <c r="F2356" s="322"/>
    </row>
    <row r="2357" spans="1:6" hidden="1" outlineLevel="1">
      <c r="A2357" s="302"/>
      <c r="B2357" s="299"/>
      <c r="C2357" s="299" t="s">
        <v>9101</v>
      </c>
      <c r="E2357" s="1010" t="s">
        <v>9102</v>
      </c>
      <c r="F2357" s="322" t="s">
        <v>7236</v>
      </c>
    </row>
    <row r="2358" spans="1:6" hidden="1" outlineLevel="1">
      <c r="A2358" s="302"/>
      <c r="B2358" s="299"/>
      <c r="C2358" s="299" t="s">
        <v>9203</v>
      </c>
      <c r="E2358" s="1010" t="s">
        <v>9204</v>
      </c>
      <c r="F2358" s="322" t="s">
        <v>9205</v>
      </c>
    </row>
    <row r="2359" spans="1:6" hidden="1" outlineLevel="1">
      <c r="A2359" s="302"/>
      <c r="B2359" s="299"/>
      <c r="C2359" s="299" t="s">
        <v>9549</v>
      </c>
      <c r="E2359" s="1010" t="s">
        <v>9550</v>
      </c>
      <c r="F2359" s="322" t="s">
        <v>4947</v>
      </c>
    </row>
    <row r="2360" spans="1:6" hidden="1" outlineLevel="1">
      <c r="A2360" s="302"/>
      <c r="B2360" s="299"/>
      <c r="C2360" s="299" t="s">
        <v>9574</v>
      </c>
      <c r="E2360" s="1010" t="s">
        <v>9576</v>
      </c>
      <c r="F2360" s="322" t="s">
        <v>8110</v>
      </c>
    </row>
    <row r="2361" spans="1:6" hidden="1" outlineLevel="1">
      <c r="A2361" s="302"/>
      <c r="B2361" s="299"/>
      <c r="C2361" s="299" t="s">
        <v>9575</v>
      </c>
      <c r="E2361" s="1010" t="s">
        <v>9577</v>
      </c>
      <c r="F2361" s="322" t="s">
        <v>7240</v>
      </c>
    </row>
    <row r="2362" spans="1:6" hidden="1" outlineLevel="1">
      <c r="A2362" s="302"/>
      <c r="B2362" s="299"/>
      <c r="C2362" s="299" t="s">
        <v>9586</v>
      </c>
      <c r="E2362" s="1010" t="s">
        <v>9587</v>
      </c>
      <c r="F2362" s="322" t="s">
        <v>7041</v>
      </c>
    </row>
    <row r="2363" spans="1:6" hidden="1" outlineLevel="1">
      <c r="A2363" s="302"/>
      <c r="B2363" s="299"/>
      <c r="C2363" s="299" t="s">
        <v>9603</v>
      </c>
      <c r="E2363" s="1010" t="s">
        <v>9604</v>
      </c>
      <c r="F2363" s="322" t="s">
        <v>9605</v>
      </c>
    </row>
    <row r="2364" spans="1:6" hidden="1" outlineLevel="1">
      <c r="A2364" s="302"/>
      <c r="B2364" s="299"/>
      <c r="C2364" s="299" t="s">
        <v>10016</v>
      </c>
      <c r="E2364" s="1010" t="s">
        <v>10017</v>
      </c>
      <c r="F2364" s="322" t="s">
        <v>10018</v>
      </c>
    </row>
    <row r="2365" spans="1:6" collapsed="1">
      <c r="A2365" s="302"/>
      <c r="B2365" s="299"/>
      <c r="C2365" s="299"/>
      <c r="E2365" s="1010"/>
      <c r="F2365" s="322"/>
    </row>
    <row r="2366" spans="1:6">
      <c r="A2366" s="302"/>
      <c r="B2366" s="299"/>
      <c r="C2366" s="789" t="s">
        <v>10212</v>
      </c>
      <c r="E2366" s="1010"/>
      <c r="F2366" s="322"/>
    </row>
    <row r="2367" spans="1:6" hidden="1" outlineLevel="1">
      <c r="A2367" s="302"/>
      <c r="B2367" s="299"/>
      <c r="C2367" s="299" t="s">
        <v>10281</v>
      </c>
      <c r="E2367" s="1010" t="s">
        <v>10279</v>
      </c>
      <c r="F2367" s="322" t="s">
        <v>4970</v>
      </c>
    </row>
    <row r="2368" spans="1:6" hidden="1" outlineLevel="1">
      <c r="A2368" s="302"/>
      <c r="B2368" s="299"/>
      <c r="C2368" s="299" t="s">
        <v>10282</v>
      </c>
      <c r="E2368" s="1010" t="s">
        <v>10280</v>
      </c>
      <c r="F2368" s="322" t="s">
        <v>10278</v>
      </c>
    </row>
    <row r="2369" spans="1:6" hidden="1" outlineLevel="1">
      <c r="A2369" s="302"/>
      <c r="B2369" s="299"/>
      <c r="C2369" s="299" t="s">
        <v>10448</v>
      </c>
      <c r="E2369" s="1010" t="s">
        <v>10326</v>
      </c>
      <c r="F2369" s="322" t="s">
        <v>6422</v>
      </c>
    </row>
    <row r="2370" spans="1:6" hidden="1" outlineLevel="1">
      <c r="A2370" s="302"/>
      <c r="B2370" s="299"/>
      <c r="C2370" s="299" t="s">
        <v>10449</v>
      </c>
      <c r="E2370" s="1010" t="s">
        <v>10450</v>
      </c>
      <c r="F2370" s="322" t="s">
        <v>4958</v>
      </c>
    </row>
    <row r="2371" spans="1:6" hidden="1" outlineLevel="1">
      <c r="A2371" s="302"/>
      <c r="B2371" s="299"/>
      <c r="C2371" s="299" t="s">
        <v>10471</v>
      </c>
      <c r="E2371" s="1010" t="s">
        <v>10473</v>
      </c>
      <c r="F2371" s="322" t="s">
        <v>10469</v>
      </c>
    </row>
    <row r="2372" spans="1:6" hidden="1" outlineLevel="1">
      <c r="A2372" s="302"/>
      <c r="B2372" s="299"/>
      <c r="C2372" s="299" t="s">
        <v>10470</v>
      </c>
      <c r="E2372" s="1010" t="s">
        <v>10474</v>
      </c>
      <c r="F2372" s="322" t="s">
        <v>10469</v>
      </c>
    </row>
    <row r="2373" spans="1:6" hidden="1" outlineLevel="1">
      <c r="A2373" s="302"/>
      <c r="B2373" s="299"/>
      <c r="C2373" s="299" t="s">
        <v>10472</v>
      </c>
      <c r="E2373" s="1010" t="s">
        <v>10475</v>
      </c>
      <c r="F2373" s="322" t="s">
        <v>1501</v>
      </c>
    </row>
    <row r="2374" spans="1:6" hidden="1" outlineLevel="1">
      <c r="A2374" s="302"/>
      <c r="B2374" s="299"/>
      <c r="C2374" s="299" t="s">
        <v>10556</v>
      </c>
      <c r="E2374" s="1010" t="s">
        <v>10557</v>
      </c>
      <c r="F2374" s="322" t="s">
        <v>8120</v>
      </c>
    </row>
    <row r="2375" spans="1:6" hidden="1" outlineLevel="1">
      <c r="A2375" s="302"/>
      <c r="B2375" s="299"/>
      <c r="C2375" s="299" t="s">
        <v>10578</v>
      </c>
      <c r="E2375" s="1010" t="s">
        <v>10583</v>
      </c>
      <c r="F2375" s="322" t="s">
        <v>9611</v>
      </c>
    </row>
    <row r="2376" spans="1:6" hidden="1" outlineLevel="1">
      <c r="A2376" s="302"/>
      <c r="B2376" s="299"/>
      <c r="C2376" s="299" t="s">
        <v>10579</v>
      </c>
      <c r="E2376" s="1010" t="s">
        <v>10584</v>
      </c>
      <c r="F2376" s="322" t="s">
        <v>9611</v>
      </c>
    </row>
    <row r="2377" spans="1:6" hidden="1" outlineLevel="1">
      <c r="A2377" s="302"/>
      <c r="B2377" s="299"/>
      <c r="C2377" s="299" t="s">
        <v>10580</v>
      </c>
      <c r="E2377" s="1010" t="s">
        <v>10586</v>
      </c>
      <c r="F2377" s="322" t="s">
        <v>1717</v>
      </c>
    </row>
    <row r="2378" spans="1:6" hidden="1" outlineLevel="1">
      <c r="A2378" s="302"/>
      <c r="B2378" s="299"/>
      <c r="C2378" s="299" t="s">
        <v>10581</v>
      </c>
      <c r="E2378" s="1010" t="s">
        <v>10585</v>
      </c>
      <c r="F2378" s="322" t="s">
        <v>10582</v>
      </c>
    </row>
    <row r="2379" spans="1:6" hidden="1" outlineLevel="1">
      <c r="A2379" s="302"/>
      <c r="B2379" s="299"/>
      <c r="C2379" s="299" t="s">
        <v>10590</v>
      </c>
      <c r="E2379" s="1010" t="s">
        <v>10591</v>
      </c>
      <c r="F2379" s="322" t="s">
        <v>1495</v>
      </c>
    </row>
    <row r="2380" spans="1:6" hidden="1" outlineLevel="1">
      <c r="A2380" s="302"/>
      <c r="B2380" s="299"/>
      <c r="C2380" s="299" t="s">
        <v>10610</v>
      </c>
      <c r="E2380" s="1010" t="s">
        <v>10611</v>
      </c>
      <c r="F2380" s="322" t="s">
        <v>3842</v>
      </c>
    </row>
    <row r="2381" spans="1:6" hidden="1" outlineLevel="1">
      <c r="A2381" s="302"/>
      <c r="B2381" s="299"/>
      <c r="C2381" s="299" t="s">
        <v>10612</v>
      </c>
      <c r="E2381" s="1010" t="s">
        <v>10613</v>
      </c>
      <c r="F2381" s="322" t="s">
        <v>7041</v>
      </c>
    </row>
    <row r="2382" spans="1:6" hidden="1" outlineLevel="1">
      <c r="A2382" s="302"/>
      <c r="B2382" s="299"/>
      <c r="C2382" s="299" t="s">
        <v>10634</v>
      </c>
      <c r="E2382" s="1010" t="s">
        <v>11884</v>
      </c>
      <c r="F2382" s="322" t="s">
        <v>9976</v>
      </c>
    </row>
    <row r="2383" spans="1:6" hidden="1" outlineLevel="1">
      <c r="A2383" s="302"/>
      <c r="B2383" s="299"/>
      <c r="C2383" s="299" t="s">
        <v>10773</v>
      </c>
      <c r="E2383" s="1010" t="s">
        <v>10774</v>
      </c>
      <c r="F2383" s="322" t="s">
        <v>8110</v>
      </c>
    </row>
    <row r="2384" spans="1:6" hidden="1" outlineLevel="1">
      <c r="A2384" s="302"/>
      <c r="B2384" s="299"/>
      <c r="C2384" s="299" t="s">
        <v>10796</v>
      </c>
      <c r="E2384" s="1010" t="s">
        <v>10797</v>
      </c>
      <c r="F2384" s="322" t="s">
        <v>7236</v>
      </c>
    </row>
    <row r="2385" spans="1:6" hidden="1" outlineLevel="1">
      <c r="A2385" s="302"/>
      <c r="B2385" s="299"/>
      <c r="C2385" s="299" t="s">
        <v>10816</v>
      </c>
      <c r="E2385" s="1010" t="s">
        <v>10817</v>
      </c>
      <c r="F2385" s="322" t="s">
        <v>4913</v>
      </c>
    </row>
    <row r="2386" spans="1:6" hidden="1" outlineLevel="1">
      <c r="A2386" s="302"/>
      <c r="B2386" s="299"/>
      <c r="C2386" s="299" t="s">
        <v>10823</v>
      </c>
      <c r="E2386" s="1010" t="s">
        <v>10829</v>
      </c>
      <c r="F2386" s="322" t="s">
        <v>918</v>
      </c>
    </row>
    <row r="2387" spans="1:6" hidden="1" outlineLevel="1">
      <c r="A2387" s="302"/>
      <c r="B2387" s="299"/>
      <c r="C2387" s="299" t="s">
        <v>10838</v>
      </c>
      <c r="E2387" s="1010" t="s">
        <v>10837</v>
      </c>
      <c r="F2387" s="322" t="s">
        <v>1498</v>
      </c>
    </row>
    <row r="2388" spans="1:6" hidden="1" outlineLevel="1">
      <c r="A2388" s="302"/>
      <c r="B2388" s="299"/>
      <c r="C2388" s="299" t="s">
        <v>10839</v>
      </c>
      <c r="E2388" s="1010" t="s">
        <v>10840</v>
      </c>
      <c r="F2388" s="322" t="s">
        <v>7043</v>
      </c>
    </row>
    <row r="2389" spans="1:6" hidden="1" outlineLevel="1">
      <c r="A2389" s="302"/>
      <c r="B2389" s="299"/>
      <c r="C2389" s="299" t="s">
        <v>10870</v>
      </c>
      <c r="E2389" s="1010" t="s">
        <v>10871</v>
      </c>
      <c r="F2389" s="322" t="s">
        <v>9333</v>
      </c>
    </row>
    <row r="2390" spans="1:6" hidden="1" outlineLevel="1">
      <c r="A2390" s="302"/>
      <c r="B2390" s="299"/>
      <c r="C2390" s="299" t="s">
        <v>10923</v>
      </c>
      <c r="E2390" s="1010" t="s">
        <v>10922</v>
      </c>
      <c r="F2390" s="322" t="s">
        <v>9783</v>
      </c>
    </row>
    <row r="2391" spans="1:6" hidden="1" outlineLevel="1">
      <c r="A2391" s="302"/>
      <c r="B2391" s="299"/>
      <c r="C2391" s="299" t="s">
        <v>11108</v>
      </c>
      <c r="E2391" s="1010" t="s">
        <v>11109</v>
      </c>
      <c r="F2391" s="322" t="s">
        <v>8771</v>
      </c>
    </row>
    <row r="2392" spans="1:6" collapsed="1">
      <c r="A2392" s="302"/>
      <c r="B2392" s="299"/>
      <c r="C2392" s="299"/>
      <c r="E2392" s="1010"/>
      <c r="F2392" s="322"/>
    </row>
    <row r="2393" spans="1:6">
      <c r="A2393" s="302"/>
      <c r="B2393" s="299"/>
      <c r="C2393" s="789" t="s">
        <v>11136</v>
      </c>
      <c r="E2393" s="1010"/>
      <c r="F2393" s="322"/>
    </row>
    <row r="2394" spans="1:6" hidden="1" outlineLevel="1">
      <c r="A2394" s="302"/>
      <c r="B2394" s="299"/>
      <c r="C2394" s="299" t="s">
        <v>11536</v>
      </c>
      <c r="E2394" s="1010" t="s">
        <v>11378</v>
      </c>
      <c r="F2394" s="322" t="s">
        <v>11377</v>
      </c>
    </row>
    <row r="2395" spans="1:6" hidden="1" outlineLevel="1">
      <c r="A2395" s="302"/>
      <c r="B2395" s="299"/>
      <c r="C2395" s="299" t="s">
        <v>11535</v>
      </c>
      <c r="E2395" s="1010" t="s">
        <v>11420</v>
      </c>
      <c r="F2395" s="322" t="s">
        <v>7623</v>
      </c>
    </row>
    <row r="2396" spans="1:6" hidden="1" outlineLevel="1">
      <c r="A2396" s="302"/>
      <c r="B2396" s="299"/>
      <c r="C2396" s="299" t="s">
        <v>11538</v>
      </c>
      <c r="E2396" s="1010" t="s">
        <v>11537</v>
      </c>
      <c r="F2396" s="322" t="s">
        <v>11377</v>
      </c>
    </row>
    <row r="2397" spans="1:6" hidden="1" outlineLevel="1">
      <c r="A2397" s="302"/>
      <c r="B2397" s="299"/>
      <c r="C2397" s="299" t="s">
        <v>11545</v>
      </c>
      <c r="E2397" s="1010" t="s">
        <v>11546</v>
      </c>
      <c r="F2397" s="322" t="s">
        <v>4963</v>
      </c>
    </row>
    <row r="2398" spans="1:6" hidden="1" outlineLevel="1">
      <c r="A2398" s="302"/>
      <c r="B2398" s="299"/>
      <c r="C2398" s="299" t="s">
        <v>11601</v>
      </c>
      <c r="E2398" s="1010" t="s">
        <v>11602</v>
      </c>
      <c r="F2398" s="322" t="s">
        <v>1717</v>
      </c>
    </row>
    <row r="2399" spans="1:6" hidden="1" outlineLevel="1">
      <c r="A2399" s="302"/>
      <c r="B2399" s="299"/>
      <c r="C2399" s="299" t="s">
        <v>11615</v>
      </c>
      <c r="E2399" s="1010" t="s">
        <v>11616</v>
      </c>
      <c r="F2399" s="322" t="s">
        <v>7238</v>
      </c>
    </row>
    <row r="2400" spans="1:6" hidden="1" outlineLevel="1">
      <c r="A2400" s="302"/>
      <c r="B2400" s="299"/>
      <c r="C2400" s="299" t="s">
        <v>11617</v>
      </c>
      <c r="E2400" s="1010" t="s">
        <v>11618</v>
      </c>
      <c r="F2400" s="322" t="s">
        <v>10464</v>
      </c>
    </row>
    <row r="2401" spans="1:6" hidden="1" outlineLevel="1">
      <c r="A2401" s="302"/>
      <c r="B2401" s="299"/>
      <c r="C2401" s="299" t="s">
        <v>11631</v>
      </c>
      <c r="E2401" s="1010" t="s">
        <v>11632</v>
      </c>
      <c r="F2401" s="322" t="s">
        <v>3912</v>
      </c>
    </row>
    <row r="2402" spans="1:6" hidden="1" outlineLevel="1">
      <c r="A2402" s="302"/>
      <c r="B2402" s="299"/>
      <c r="C2402" s="299" t="s">
        <v>11663</v>
      </c>
      <c r="E2402" s="1010" t="s">
        <v>11666</v>
      </c>
      <c r="F2402" s="322" t="s">
        <v>5260</v>
      </c>
    </row>
    <row r="2403" spans="1:6" hidden="1" outlineLevel="1">
      <c r="A2403" s="302"/>
      <c r="B2403" s="299"/>
      <c r="C2403" s="299" t="s">
        <v>11664</v>
      </c>
      <c r="E2403" s="1010" t="s">
        <v>11665</v>
      </c>
      <c r="F2403" s="322" t="s">
        <v>6407</v>
      </c>
    </row>
    <row r="2404" spans="1:6" hidden="1" outlineLevel="1">
      <c r="A2404" s="302"/>
      <c r="B2404" s="299"/>
      <c r="C2404" s="299" t="s">
        <v>11667</v>
      </c>
      <c r="E2404" s="1010" t="s">
        <v>11669</v>
      </c>
      <c r="F2404" s="322" t="s">
        <v>11668</v>
      </c>
    </row>
    <row r="2405" spans="1:6" hidden="1" outlineLevel="1">
      <c r="A2405" s="302"/>
      <c r="B2405" s="299"/>
      <c r="C2405" s="299" t="s">
        <v>11680</v>
      </c>
      <c r="E2405" s="1010" t="s">
        <v>11682</v>
      </c>
      <c r="F2405" s="322" t="s">
        <v>11681</v>
      </c>
    </row>
    <row r="2406" spans="1:6" hidden="1" outlineLevel="1">
      <c r="A2406" s="302"/>
      <c r="B2406" s="299"/>
      <c r="C2406" s="299" t="s">
        <v>11689</v>
      </c>
      <c r="E2406" s="1010" t="s">
        <v>11690</v>
      </c>
      <c r="F2406" s="322" t="s">
        <v>1495</v>
      </c>
    </row>
    <row r="2407" spans="1:6" hidden="1" outlineLevel="1">
      <c r="A2407" s="302"/>
      <c r="B2407" s="299"/>
      <c r="C2407" s="299" t="s">
        <v>11692</v>
      </c>
      <c r="E2407" s="1010" t="s">
        <v>11693</v>
      </c>
      <c r="F2407" s="322" t="s">
        <v>6420</v>
      </c>
    </row>
    <row r="2408" spans="1:6" hidden="1" outlineLevel="1">
      <c r="A2408" s="302"/>
      <c r="B2408" s="299"/>
      <c r="C2408" s="299" t="s">
        <v>11697</v>
      </c>
      <c r="E2408" s="1010" t="s">
        <v>11698</v>
      </c>
      <c r="F2408" s="322" t="s">
        <v>4947</v>
      </c>
    </row>
    <row r="2409" spans="1:6" hidden="1" outlineLevel="1">
      <c r="A2409" s="302"/>
      <c r="B2409" s="299"/>
      <c r="C2409" s="299" t="s">
        <v>11710</v>
      </c>
      <c r="E2409" s="1010" t="s">
        <v>11711</v>
      </c>
      <c r="F2409" s="322" t="s">
        <v>180</v>
      </c>
    </row>
    <row r="2410" spans="1:6" hidden="1" outlineLevel="1">
      <c r="A2410" s="302"/>
      <c r="B2410" s="299"/>
      <c r="C2410" s="299" t="s">
        <v>11715</v>
      </c>
      <c r="E2410" s="1010" t="s">
        <v>11716</v>
      </c>
      <c r="F2410" s="322" t="s">
        <v>918</v>
      </c>
    </row>
    <row r="2411" spans="1:6" hidden="1" outlineLevel="1">
      <c r="A2411" s="302"/>
      <c r="B2411" s="299"/>
      <c r="C2411" s="299" t="s">
        <v>11717</v>
      </c>
      <c r="E2411" s="1010" t="s">
        <v>11718</v>
      </c>
      <c r="F2411" s="322" t="s">
        <v>8110</v>
      </c>
    </row>
    <row r="2412" spans="1:6" hidden="1" outlineLevel="1">
      <c r="A2412" s="302"/>
      <c r="B2412" s="299"/>
      <c r="C2412" s="299" t="s">
        <v>11731</v>
      </c>
      <c r="E2412" s="1010" t="s">
        <v>11732</v>
      </c>
      <c r="F2412" s="322" t="s">
        <v>7240</v>
      </c>
    </row>
    <row r="2413" spans="1:6" hidden="1" outlineLevel="1">
      <c r="A2413" s="302"/>
      <c r="B2413" s="299"/>
      <c r="C2413" s="299" t="s">
        <v>11733</v>
      </c>
      <c r="E2413" s="1010" t="s">
        <v>11734</v>
      </c>
      <c r="F2413" s="322" t="s">
        <v>4958</v>
      </c>
    </row>
    <row r="2414" spans="1:6" hidden="1" outlineLevel="1">
      <c r="A2414" s="302"/>
      <c r="B2414" s="299"/>
      <c r="C2414" s="299" t="s">
        <v>11750</v>
      </c>
      <c r="E2414" s="1010" t="s">
        <v>11751</v>
      </c>
      <c r="F2414" s="322" t="s">
        <v>3911</v>
      </c>
    </row>
    <row r="2415" spans="1:6" hidden="1" outlineLevel="1">
      <c r="A2415" s="302"/>
      <c r="B2415" s="299"/>
      <c r="C2415" s="299" t="s">
        <v>11764</v>
      </c>
      <c r="E2415" s="1010" t="s">
        <v>11766</v>
      </c>
      <c r="F2415" s="322" t="s">
        <v>7242</v>
      </c>
    </row>
    <row r="2416" spans="1:6" hidden="1" outlineLevel="1">
      <c r="A2416" s="302"/>
      <c r="B2416" s="299"/>
      <c r="C2416" s="299" t="s">
        <v>11765</v>
      </c>
      <c r="E2416" s="1010" t="s">
        <v>11767</v>
      </c>
      <c r="F2416" s="322" t="s">
        <v>4960</v>
      </c>
    </row>
    <row r="2417" spans="1:6" hidden="1" outlineLevel="1">
      <c r="A2417" s="302"/>
      <c r="B2417" s="299"/>
      <c r="C2417" s="299" t="s">
        <v>11785</v>
      </c>
      <c r="E2417" s="1010" t="s">
        <v>11784</v>
      </c>
      <c r="F2417" s="322" t="s">
        <v>489</v>
      </c>
    </row>
    <row r="2418" spans="1:6" hidden="1" outlineLevel="1">
      <c r="A2418" s="302"/>
      <c r="B2418" s="299"/>
      <c r="C2418" s="299" t="s">
        <v>11787</v>
      </c>
      <c r="E2418" s="1010" t="s">
        <v>11790</v>
      </c>
      <c r="F2418" s="322" t="s">
        <v>4914</v>
      </c>
    </row>
    <row r="2419" spans="1:6" hidden="1" outlineLevel="1">
      <c r="A2419" s="302"/>
      <c r="B2419" s="299"/>
      <c r="C2419" s="299" t="s">
        <v>11788</v>
      </c>
      <c r="E2419" s="1010" t="s">
        <v>11791</v>
      </c>
      <c r="F2419" s="322" t="s">
        <v>7920</v>
      </c>
    </row>
    <row r="2420" spans="1:6" hidden="1" outlineLevel="1">
      <c r="A2420" s="302"/>
      <c r="B2420" s="299"/>
      <c r="C2420" s="299" t="s">
        <v>11789</v>
      </c>
      <c r="E2420" s="1010" t="s">
        <v>11792</v>
      </c>
      <c r="F2420" s="322" t="s">
        <v>1719</v>
      </c>
    </row>
    <row r="2421" spans="1:6" hidden="1" outlineLevel="1">
      <c r="A2421" s="302"/>
      <c r="B2421" s="299"/>
      <c r="C2421" s="299" t="s">
        <v>11793</v>
      </c>
      <c r="E2421" s="1010" t="s">
        <v>11794</v>
      </c>
      <c r="F2421" s="322" t="s">
        <v>4855</v>
      </c>
    </row>
    <row r="2422" spans="1:6" hidden="1" outlineLevel="1">
      <c r="A2422" s="302"/>
      <c r="B2422" s="299"/>
      <c r="C2422" s="299" t="s">
        <v>11813</v>
      </c>
      <c r="E2422" s="1010" t="s">
        <v>11814</v>
      </c>
      <c r="F2422" s="322" t="s">
        <v>3842</v>
      </c>
    </row>
    <row r="2423" spans="1:6" hidden="1" outlineLevel="1">
      <c r="A2423" s="302"/>
      <c r="B2423" s="299"/>
      <c r="C2423" s="299" t="s">
        <v>11817</v>
      </c>
      <c r="E2423" s="1010" t="s">
        <v>11819</v>
      </c>
      <c r="F2423" s="322" t="s">
        <v>11818</v>
      </c>
    </row>
    <row r="2424" spans="1:6" hidden="1" outlineLevel="1">
      <c r="A2424" s="302"/>
      <c r="B2424" s="299"/>
      <c r="C2424" s="299" t="s">
        <v>11820</v>
      </c>
      <c r="E2424" s="1010" t="s">
        <v>11821</v>
      </c>
      <c r="F2424" s="322" t="s">
        <v>3372</v>
      </c>
    </row>
    <row r="2425" spans="1:6" hidden="1" outlineLevel="1">
      <c r="A2425" s="302"/>
      <c r="B2425" s="299"/>
      <c r="C2425" s="299" t="s">
        <v>11844</v>
      </c>
      <c r="E2425" s="1010" t="s">
        <v>11847</v>
      </c>
      <c r="F2425" s="322" t="s">
        <v>11846</v>
      </c>
    </row>
    <row r="2426" spans="1:6" hidden="1" outlineLevel="1">
      <c r="A2426" s="302"/>
      <c r="B2426" s="299"/>
      <c r="C2426" s="299" t="s">
        <v>11845</v>
      </c>
      <c r="E2426" s="1010" t="s">
        <v>11848</v>
      </c>
      <c r="F2426" s="322" t="s">
        <v>9870</v>
      </c>
    </row>
    <row r="2427" spans="1:6" hidden="1" outlineLevel="1">
      <c r="A2427" s="302"/>
      <c r="B2427" s="299"/>
      <c r="C2427" s="299" t="s">
        <v>11849</v>
      </c>
      <c r="E2427" s="1010" t="s">
        <v>11853</v>
      </c>
      <c r="F2427" s="322" t="s">
        <v>6885</v>
      </c>
    </row>
    <row r="2428" spans="1:6" hidden="1" outlineLevel="1">
      <c r="A2428" s="302"/>
      <c r="B2428" s="299"/>
      <c r="C2428" s="299" t="s">
        <v>11850</v>
      </c>
      <c r="E2428" s="1010" t="s">
        <v>11854</v>
      </c>
      <c r="F2428" s="322" t="s">
        <v>7042</v>
      </c>
    </row>
    <row r="2429" spans="1:6" hidden="1" outlineLevel="1">
      <c r="A2429" s="302"/>
      <c r="B2429" s="299"/>
      <c r="C2429" s="299" t="s">
        <v>11851</v>
      </c>
      <c r="E2429" s="1010" t="s">
        <v>11855</v>
      </c>
      <c r="F2429" s="322" t="s">
        <v>4970</v>
      </c>
    </row>
    <row r="2430" spans="1:6" hidden="1" outlineLevel="1">
      <c r="A2430" s="302"/>
      <c r="B2430" s="299"/>
      <c r="C2430" s="299" t="s">
        <v>11852</v>
      </c>
      <c r="E2430" s="1010" t="s">
        <v>11856</v>
      </c>
      <c r="F2430" s="322" t="s">
        <v>7507</v>
      </c>
    </row>
    <row r="2431" spans="1:6" hidden="1" outlineLevel="1">
      <c r="A2431" s="302"/>
      <c r="B2431" s="299"/>
      <c r="C2431" s="299" t="s">
        <v>11859</v>
      </c>
      <c r="E2431" s="1010" t="s">
        <v>11861</v>
      </c>
      <c r="F2431" s="322" t="s">
        <v>11860</v>
      </c>
    </row>
    <row r="2432" spans="1:6" hidden="1" outlineLevel="1">
      <c r="A2432" s="302"/>
      <c r="B2432" s="299"/>
      <c r="C2432" s="299" t="s">
        <v>11873</v>
      </c>
      <c r="E2432" s="1010" t="s">
        <v>11875</v>
      </c>
      <c r="F2432" s="322" t="s">
        <v>3373</v>
      </c>
    </row>
    <row r="2433" spans="1:6" hidden="1" outlineLevel="1">
      <c r="A2433" s="302"/>
      <c r="B2433" s="299"/>
      <c r="C2433" s="299" t="s">
        <v>11874</v>
      </c>
      <c r="E2433" s="1010" t="s">
        <v>11876</v>
      </c>
      <c r="F2433" s="322" t="s">
        <v>3373</v>
      </c>
    </row>
    <row r="2434" spans="1:6" hidden="1" outlineLevel="1">
      <c r="A2434" s="302"/>
      <c r="B2434" s="299"/>
      <c r="C2434" s="299" t="s">
        <v>11878</v>
      </c>
      <c r="E2434" s="1010" t="s">
        <v>11877</v>
      </c>
      <c r="F2434" s="322" t="s">
        <v>8004</v>
      </c>
    </row>
    <row r="2435" spans="1:6" hidden="1" outlineLevel="1">
      <c r="A2435" s="302"/>
      <c r="B2435" s="299"/>
      <c r="C2435" s="299" t="s">
        <v>11885</v>
      </c>
      <c r="E2435" s="1010" t="s">
        <v>11886</v>
      </c>
      <c r="F2435" s="322" t="s">
        <v>7944</v>
      </c>
    </row>
    <row r="2436" spans="1:6" hidden="1" outlineLevel="1">
      <c r="A2436" s="302"/>
      <c r="B2436" s="299"/>
      <c r="C2436" s="299" t="s">
        <v>11908</v>
      </c>
      <c r="E2436" s="1010" t="s">
        <v>11910</v>
      </c>
      <c r="F2436" s="322" t="s">
        <v>9925</v>
      </c>
    </row>
    <row r="2437" spans="1:6" hidden="1" outlineLevel="1">
      <c r="A2437" s="302"/>
      <c r="B2437" s="299"/>
      <c r="C2437" s="299" t="s">
        <v>11909</v>
      </c>
      <c r="E2437" s="1010" t="s">
        <v>11911</v>
      </c>
      <c r="F2437" s="322" t="s">
        <v>8124</v>
      </c>
    </row>
    <row r="2438" spans="1:6" hidden="1" outlineLevel="1">
      <c r="A2438" s="302"/>
      <c r="B2438" s="299"/>
      <c r="C2438" s="299" t="s">
        <v>11915</v>
      </c>
      <c r="E2438" s="1010" t="s">
        <v>11914</v>
      </c>
      <c r="F2438" s="322" t="s">
        <v>8120</v>
      </c>
    </row>
    <row r="2439" spans="1:6" hidden="1" outlineLevel="1">
      <c r="A2439" s="302"/>
      <c r="B2439" s="299"/>
      <c r="C2439" s="299" t="s">
        <v>11917</v>
      </c>
      <c r="E2439" s="1010" t="s">
        <v>11918</v>
      </c>
      <c r="F2439" s="322" t="s">
        <v>11916</v>
      </c>
    </row>
    <row r="2440" spans="1:6" hidden="1" outlineLevel="1">
      <c r="A2440" s="302"/>
      <c r="B2440" s="299"/>
      <c r="C2440" s="299" t="s">
        <v>11930</v>
      </c>
      <c r="E2440" s="1010" t="s">
        <v>11931</v>
      </c>
      <c r="F2440" s="322" t="s">
        <v>9783</v>
      </c>
    </row>
    <row r="2441" spans="1:6" hidden="1" outlineLevel="1">
      <c r="A2441" s="302"/>
      <c r="B2441" s="299"/>
      <c r="C2441" s="299" t="s">
        <v>12030</v>
      </c>
      <c r="E2441" s="1010" t="s">
        <v>12031</v>
      </c>
      <c r="F2441" s="322" t="s">
        <v>8514</v>
      </c>
    </row>
    <row r="2442" spans="1:6" collapsed="1">
      <c r="A2442" s="302"/>
      <c r="B2442" s="299"/>
      <c r="C2442" s="299"/>
      <c r="E2442" s="1010"/>
      <c r="F2442" s="322"/>
    </row>
    <row r="2443" spans="1:6">
      <c r="A2443" s="302"/>
      <c r="B2443" s="299"/>
      <c r="C2443" s="789" t="s">
        <v>12007</v>
      </c>
      <c r="E2443" s="1010"/>
      <c r="F2443" s="322"/>
    </row>
    <row r="2444" spans="1:6">
      <c r="A2444" s="302"/>
      <c r="B2444" s="299"/>
      <c r="C2444" s="299" t="s">
        <v>12384</v>
      </c>
      <c r="E2444" s="1010" t="s">
        <v>12385</v>
      </c>
      <c r="F2444" s="322" t="s">
        <v>7621</v>
      </c>
    </row>
    <row r="2445" spans="1:6">
      <c r="A2445" s="302"/>
      <c r="B2445" s="299"/>
      <c r="C2445" s="299" t="s">
        <v>12730</v>
      </c>
      <c r="E2445" s="1010" t="s">
        <v>12729</v>
      </c>
      <c r="F2445" s="322" t="s">
        <v>12732</v>
      </c>
    </row>
    <row r="2446" spans="1:6">
      <c r="A2446" s="302"/>
      <c r="B2446" s="299"/>
      <c r="C2446" s="299" t="s">
        <v>12731</v>
      </c>
      <c r="E2446" s="1010" t="s">
        <v>12733</v>
      </c>
      <c r="F2446" s="322" t="s">
        <v>8112</v>
      </c>
    </row>
    <row r="2447" spans="1:6">
      <c r="A2447" s="302"/>
      <c r="B2447" s="299"/>
      <c r="C2447" s="299" t="s">
        <v>12750</v>
      </c>
      <c r="E2447" s="1010" t="s">
        <v>12751</v>
      </c>
      <c r="F2447" s="322" t="s">
        <v>9976</v>
      </c>
    </row>
    <row r="2448" spans="1:6">
      <c r="A2448" s="302"/>
      <c r="B2448" s="299"/>
      <c r="C2448" s="299" t="s">
        <v>12753</v>
      </c>
      <c r="E2448" s="1010" t="s">
        <v>12754</v>
      </c>
      <c r="F2448" s="322" t="s">
        <v>9976</v>
      </c>
    </row>
    <row r="2449" spans="1:6">
      <c r="A2449" s="302"/>
      <c r="B2449" s="299"/>
      <c r="C2449" s="299" t="s">
        <v>12779</v>
      </c>
      <c r="E2449" s="1010" t="s">
        <v>12780</v>
      </c>
      <c r="F2449" s="322" t="s">
        <v>1495</v>
      </c>
    </row>
    <row r="2450" spans="1:6">
      <c r="A2450" s="302"/>
      <c r="B2450" s="299"/>
      <c r="C2450" s="299" t="s">
        <v>12785</v>
      </c>
      <c r="E2450" s="1010" t="s">
        <v>12786</v>
      </c>
      <c r="F2450" s="322" t="s">
        <v>7417</v>
      </c>
    </row>
    <row r="2451" spans="1:6">
      <c r="A2451" s="302"/>
      <c r="B2451" s="299"/>
      <c r="C2451" s="299" t="s">
        <v>12813</v>
      </c>
      <c r="E2451" s="1010" t="s">
        <v>12814</v>
      </c>
      <c r="F2451" s="322" t="s">
        <v>7408</v>
      </c>
    </row>
    <row r="2452" spans="1:6">
      <c r="A2452" s="302"/>
      <c r="B2452" s="299"/>
      <c r="C2452" s="299" t="s">
        <v>12840</v>
      </c>
      <c r="E2452" s="1010" t="s">
        <v>12841</v>
      </c>
      <c r="F2452" s="322" t="s">
        <v>8113</v>
      </c>
    </row>
    <row r="2453" spans="1:6">
      <c r="A2453" s="302"/>
      <c r="B2453" s="299"/>
      <c r="C2453" s="299" t="s">
        <v>12842</v>
      </c>
      <c r="E2453" s="1010" t="s">
        <v>12843</v>
      </c>
      <c r="F2453" s="322" t="s">
        <v>7272</v>
      </c>
    </row>
    <row r="2454" spans="1:6">
      <c r="A2454" s="302"/>
      <c r="B2454" s="299"/>
      <c r="C2454" s="299" t="s">
        <v>12877</v>
      </c>
      <c r="E2454" s="1010" t="s">
        <v>12876</v>
      </c>
      <c r="F2454" s="322" t="s">
        <v>4958</v>
      </c>
    </row>
    <row r="2455" spans="1:6">
      <c r="A2455" s="302"/>
      <c r="B2455" s="299"/>
      <c r="C2455" s="299" t="s">
        <v>12878</v>
      </c>
      <c r="E2455" s="1010" t="s">
        <v>12879</v>
      </c>
      <c r="F2455" s="322" t="s">
        <v>4958</v>
      </c>
    </row>
    <row r="2456" spans="1:6">
      <c r="A2456" s="302"/>
      <c r="B2456" s="299"/>
      <c r="C2456" s="299" t="s">
        <v>12884</v>
      </c>
      <c r="E2456" s="1010" t="s">
        <v>12916</v>
      </c>
      <c r="F2456" s="322" t="s">
        <v>3372</v>
      </c>
    </row>
    <row r="2457" spans="1:6">
      <c r="A2457" s="302"/>
      <c r="B2457" s="299"/>
      <c r="C2457" s="299" t="s">
        <v>12934</v>
      </c>
      <c r="E2457" s="1010" t="s">
        <v>12935</v>
      </c>
      <c r="F2457" s="322" t="s">
        <v>918</v>
      </c>
    </row>
    <row r="2458" spans="1:6">
      <c r="A2458" s="302"/>
      <c r="B2458" s="299"/>
      <c r="C2458" s="299" t="s">
        <v>12954</v>
      </c>
      <c r="E2458" s="1010" t="s">
        <v>12956</v>
      </c>
      <c r="F2458" s="322" t="s">
        <v>8120</v>
      </c>
    </row>
    <row r="2459" spans="1:6">
      <c r="A2459" s="302"/>
      <c r="B2459" s="299"/>
      <c r="C2459" s="299" t="s">
        <v>12955</v>
      </c>
      <c r="E2459" s="1010" t="s">
        <v>12304</v>
      </c>
      <c r="F2459" s="322" t="s">
        <v>1498</v>
      </c>
    </row>
    <row r="2460" spans="1:6">
      <c r="A2460" s="302"/>
      <c r="B2460" s="299"/>
      <c r="C2460" s="302" t="s">
        <v>13240</v>
      </c>
      <c r="E2460" s="747" t="s">
        <v>13277</v>
      </c>
      <c r="F2460" s="322"/>
    </row>
    <row r="2461" spans="1:6">
      <c r="A2461" s="302"/>
      <c r="B2461" s="299"/>
      <c r="C2461" s="299" t="s">
        <v>13454</v>
      </c>
      <c r="E2461" s="1010" t="s">
        <v>13455</v>
      </c>
      <c r="F2461" s="322" t="s">
        <v>8727</v>
      </c>
    </row>
    <row r="2462" spans="1:6">
      <c r="A2462" s="302"/>
      <c r="B2462" s="299"/>
      <c r="C2462" s="299" t="s">
        <v>17507</v>
      </c>
      <c r="E2462" s="1015" t="s">
        <v>13713</v>
      </c>
      <c r="F2462" s="322" t="s">
        <v>10494</v>
      </c>
    </row>
    <row r="2463" spans="1:6">
      <c r="A2463" s="302"/>
      <c r="B2463" s="299"/>
      <c r="C2463" s="299" t="s">
        <v>14446</v>
      </c>
      <c r="E2463" s="1016" t="s">
        <v>14447</v>
      </c>
      <c r="F2463" s="322" t="s">
        <v>13629</v>
      </c>
    </row>
    <row r="2464" spans="1:6">
      <c r="A2464" s="302"/>
      <c r="B2464" s="299"/>
      <c r="C2464" s="299" t="s">
        <v>17496</v>
      </c>
      <c r="E2464" s="1016" t="s">
        <v>17497</v>
      </c>
      <c r="F2464" s="322" t="s">
        <v>8705</v>
      </c>
    </row>
    <row r="2465" spans="1:6">
      <c r="A2465" s="302"/>
      <c r="B2465" s="299"/>
      <c r="C2465" s="299" t="s">
        <v>17508</v>
      </c>
      <c r="E2465" s="747" t="s">
        <v>17509</v>
      </c>
      <c r="F2465" s="322"/>
    </row>
    <row r="2466" spans="1:6">
      <c r="A2466" s="302"/>
      <c r="B2466" s="299"/>
      <c r="C2466" s="299"/>
      <c r="E2466" s="747"/>
      <c r="F2466" s="322"/>
    </row>
    <row r="2467" spans="1:6">
      <c r="A2467" s="302"/>
      <c r="B2467" s="299"/>
      <c r="C2467" s="299"/>
      <c r="E2467" s="1010"/>
      <c r="F2467" s="322"/>
    </row>
    <row r="2468" spans="1:6">
      <c r="A2468" s="302"/>
      <c r="B2468" s="299"/>
      <c r="C2468" s="299" t="s">
        <v>1812</v>
      </c>
      <c r="E2468" s="1010" t="s">
        <v>3025</v>
      </c>
    </row>
    <row r="2469" spans="1:6">
      <c r="A2469" s="302"/>
      <c r="B2469" s="299"/>
      <c r="C2469" s="299" t="s">
        <v>1348</v>
      </c>
      <c r="E2469" s="612" t="s">
        <v>3221</v>
      </c>
    </row>
    <row r="2470" spans="1:6">
      <c r="A2470" s="302"/>
      <c r="B2470" s="299"/>
      <c r="C2470" s="299" t="s">
        <v>2226</v>
      </c>
      <c r="E2470" s="612" t="s">
        <v>2645</v>
      </c>
    </row>
    <row r="2471" spans="1:6">
      <c r="A2471" s="302"/>
      <c r="B2471" s="299"/>
      <c r="C2471" s="299" t="s">
        <v>5198</v>
      </c>
      <c r="E2471" s="612" t="s">
        <v>5205</v>
      </c>
    </row>
    <row r="2472" spans="1:6">
      <c r="A2472" s="302"/>
      <c r="B2472" s="299"/>
      <c r="C2472" s="299" t="s">
        <v>907</v>
      </c>
      <c r="E2472" s="612" t="s">
        <v>7088</v>
      </c>
    </row>
    <row r="2473" spans="1:6">
      <c r="A2473" s="302"/>
      <c r="B2473" s="299"/>
      <c r="C2473" s="299" t="s">
        <v>5225</v>
      </c>
      <c r="E2473" s="612" t="s">
        <v>5224</v>
      </c>
    </row>
    <row r="2474" spans="1:6">
      <c r="A2474" s="302"/>
      <c r="B2474" s="299"/>
      <c r="C2474" s="299" t="s">
        <v>6771</v>
      </c>
      <c r="E2474" s="612" t="s">
        <v>4356</v>
      </c>
    </row>
    <row r="2475" spans="1:6">
      <c r="A2475" s="302"/>
      <c r="B2475" s="299"/>
      <c r="C2475" s="299" t="s">
        <v>5930</v>
      </c>
      <c r="E2475" s="612" t="s">
        <v>5931</v>
      </c>
    </row>
    <row r="2476" spans="1:6">
      <c r="A2476" s="302"/>
      <c r="B2476" s="299"/>
      <c r="C2476" s="299" t="s">
        <v>5560</v>
      </c>
      <c r="E2476" s="612" t="s">
        <v>5559</v>
      </c>
    </row>
    <row r="2477" spans="1:6">
      <c r="A2477" s="302"/>
      <c r="B2477" s="299"/>
      <c r="C2477" s="299" t="s">
        <v>7057</v>
      </c>
      <c r="E2477" s="612" t="s">
        <v>7058</v>
      </c>
    </row>
    <row r="2478" spans="1:6">
      <c r="A2478" s="302"/>
      <c r="B2478" s="299"/>
      <c r="C2478" s="299" t="s">
        <v>838</v>
      </c>
      <c r="E2478" s="612" t="s">
        <v>839</v>
      </c>
    </row>
    <row r="2479" spans="1:6">
      <c r="A2479" s="302"/>
      <c r="B2479" s="299"/>
      <c r="C2479" s="299" t="s">
        <v>7744</v>
      </c>
      <c r="E2479" s="612" t="s">
        <v>7745</v>
      </c>
    </row>
    <row r="2480" spans="1:6">
      <c r="A2480" s="302"/>
      <c r="B2480" s="299"/>
      <c r="C2480" s="299" t="s">
        <v>7750</v>
      </c>
      <c r="E2480" s="612" t="s">
        <v>7751</v>
      </c>
    </row>
    <row r="2481" spans="1:6">
      <c r="A2481" s="302"/>
      <c r="B2481" s="299"/>
      <c r="C2481" s="299" t="s">
        <v>8200</v>
      </c>
      <c r="E2481" s="612" t="s">
        <v>8199</v>
      </c>
    </row>
    <row r="2482" spans="1:6">
      <c r="A2482" s="302"/>
      <c r="B2482" s="299"/>
      <c r="C2482" s="299" t="s">
        <v>8604</v>
      </c>
      <c r="E2482" s="612" t="s">
        <v>8209</v>
      </c>
    </row>
    <row r="2483" spans="1:6">
      <c r="A2483" s="302"/>
      <c r="B2483" s="299"/>
      <c r="C2483" s="299" t="s">
        <v>9105</v>
      </c>
      <c r="E2483" s="612" t="s">
        <v>9106</v>
      </c>
    </row>
    <row r="2484" spans="1:6">
      <c r="A2484" s="302"/>
      <c r="B2484" s="299"/>
      <c r="C2484" s="299" t="s">
        <v>9260</v>
      </c>
      <c r="E2484" s="612" t="s">
        <v>9259</v>
      </c>
    </row>
    <row r="2485" spans="1:6">
      <c r="A2485" s="302"/>
      <c r="B2485" s="299"/>
      <c r="C2485" s="299" t="s">
        <v>9285</v>
      </c>
      <c r="E2485" s="612" t="s">
        <v>9284</v>
      </c>
    </row>
    <row r="2486" spans="1:6">
      <c r="A2486" s="302"/>
      <c r="B2486" s="299"/>
      <c r="C2486" s="299" t="s">
        <v>9578</v>
      </c>
      <c r="E2486" s="612" t="s">
        <v>9579</v>
      </c>
    </row>
    <row r="2487" spans="1:6">
      <c r="A2487" s="302"/>
      <c r="B2487" s="299"/>
      <c r="C2487" s="299" t="s">
        <v>10219</v>
      </c>
      <c r="E2487" s="1010" t="s">
        <v>10218</v>
      </c>
      <c r="F2487" s="322" t="s">
        <v>9615</v>
      </c>
    </row>
    <row r="2488" spans="1:6">
      <c r="A2488" s="302"/>
      <c r="B2488" s="299"/>
      <c r="C2488" s="299" t="s">
        <v>10329</v>
      </c>
      <c r="E2488" s="1010" t="s">
        <v>10330</v>
      </c>
      <c r="F2488" s="322" t="s">
        <v>9615</v>
      </c>
    </row>
    <row r="2489" spans="1:6">
      <c r="A2489" s="302"/>
      <c r="B2489" s="299"/>
      <c r="C2489" s="299" t="s">
        <v>10368</v>
      </c>
      <c r="E2489" s="1010" t="s">
        <v>10369</v>
      </c>
      <c r="F2489" s="322" t="s">
        <v>9615</v>
      </c>
    </row>
    <row r="2490" spans="1:6">
      <c r="A2490" s="302"/>
      <c r="B2490" s="299"/>
      <c r="C2490" s="299" t="s">
        <v>10632</v>
      </c>
      <c r="E2490" s="1010" t="s">
        <v>10633</v>
      </c>
      <c r="F2490" s="322" t="s">
        <v>9615</v>
      </c>
    </row>
    <row r="2491" spans="1:6">
      <c r="A2491" s="302"/>
      <c r="B2491" s="299"/>
      <c r="C2491" s="299" t="s">
        <v>10657</v>
      </c>
      <c r="E2491" s="1010" t="s">
        <v>10658</v>
      </c>
      <c r="F2491" s="322" t="s">
        <v>9615</v>
      </c>
    </row>
    <row r="2492" spans="1:6">
      <c r="A2492" s="302"/>
      <c r="B2492" s="299"/>
      <c r="C2492" s="299" t="s">
        <v>11092</v>
      </c>
      <c r="E2492" s="1010" t="s">
        <v>11095</v>
      </c>
      <c r="F2492" s="322" t="s">
        <v>9615</v>
      </c>
    </row>
    <row r="2493" spans="1:6">
      <c r="A2493" s="302"/>
      <c r="B2493" s="299"/>
      <c r="C2493" s="299" t="s">
        <v>11094</v>
      </c>
      <c r="D2493" s="299"/>
      <c r="E2493" s="1010" t="s">
        <v>11093</v>
      </c>
      <c r="F2493" s="322" t="s">
        <v>9615</v>
      </c>
    </row>
    <row r="2494" spans="1:6">
      <c r="A2494" s="302"/>
      <c r="B2494" s="299"/>
      <c r="C2494" s="299" t="s">
        <v>11465</v>
      </c>
      <c r="E2494" s="1010" t="s">
        <v>11466</v>
      </c>
      <c r="F2494" s="322"/>
    </row>
    <row r="2495" spans="1:6">
      <c r="A2495" s="302"/>
      <c r="B2495" s="299"/>
      <c r="C2495" s="299" t="s">
        <v>16513</v>
      </c>
      <c r="E2495" s="1010" t="s">
        <v>12361</v>
      </c>
      <c r="F2495" s="322" t="s">
        <v>9615</v>
      </c>
    </row>
    <row r="2496" spans="1:6" ht="29">
      <c r="A2496" s="302"/>
      <c r="B2496" s="299"/>
      <c r="C2496" s="299" t="s">
        <v>14577</v>
      </c>
      <c r="E2496" s="1132" t="s">
        <v>16510</v>
      </c>
      <c r="F2496" s="322"/>
    </row>
    <row r="2497" spans="1:6" ht="29">
      <c r="A2497" s="302"/>
      <c r="B2497" s="299"/>
      <c r="C2497" s="299" t="s">
        <v>16511</v>
      </c>
      <c r="E2497" s="1133" t="s">
        <v>14986</v>
      </c>
      <c r="F2497" s="322" t="s">
        <v>9615</v>
      </c>
    </row>
    <row r="2498" spans="1:6">
      <c r="A2498" s="302"/>
      <c r="B2498" s="299"/>
      <c r="C2498" s="299" t="s">
        <v>16512</v>
      </c>
      <c r="E2498" s="1010" t="s">
        <v>16514</v>
      </c>
      <c r="F2498" s="322" t="s">
        <v>9615</v>
      </c>
    </row>
    <row r="2499" spans="1:6" ht="45.65" customHeight="1">
      <c r="A2499" s="302"/>
      <c r="B2499" s="299"/>
      <c r="C2499" s="299" t="s">
        <v>16618</v>
      </c>
      <c r="E2499" s="1141" t="s">
        <v>16619</v>
      </c>
      <c r="F2499" s="322"/>
    </row>
    <row r="2500" spans="1:6" ht="14.65" customHeight="1">
      <c r="A2500" s="302"/>
      <c r="B2500" s="299"/>
      <c r="C2500" s="299" t="s">
        <v>17579</v>
      </c>
      <c r="E2500" s="1141" t="s">
        <v>17572</v>
      </c>
      <c r="F2500" s="322" t="s">
        <v>17580</v>
      </c>
    </row>
    <row r="2501" spans="1:6" ht="12.75" customHeight="1">
      <c r="A2501" s="302"/>
      <c r="B2501" s="299"/>
      <c r="C2501" s="299"/>
      <c r="E2501" s="1141"/>
      <c r="F2501" s="322"/>
    </row>
    <row r="2502" spans="1:6">
      <c r="A2502" s="302"/>
      <c r="B2502" s="299"/>
      <c r="C2502" s="299" t="s">
        <v>8094</v>
      </c>
      <c r="E2502" s="612" t="s">
        <v>8092</v>
      </c>
    </row>
    <row r="2503" spans="1:6">
      <c r="A2503" s="302"/>
      <c r="B2503" s="299"/>
      <c r="C2503" s="299" t="s">
        <v>392</v>
      </c>
      <c r="E2503" s="612" t="s">
        <v>6794</v>
      </c>
    </row>
    <row r="2504" spans="1:6">
      <c r="A2504" s="302"/>
      <c r="B2504" s="299"/>
      <c r="C2504" s="299" t="s">
        <v>7059</v>
      </c>
      <c r="E2504" s="612" t="s">
        <v>7060</v>
      </c>
    </row>
    <row r="2505" spans="1:6">
      <c r="A2505" s="302"/>
      <c r="B2505" s="299"/>
      <c r="C2505" s="299" t="s">
        <v>1884</v>
      </c>
      <c r="E2505" s="612" t="s">
        <v>2715</v>
      </c>
    </row>
    <row r="2506" spans="1:6">
      <c r="A2506" s="302"/>
      <c r="B2506" s="299"/>
      <c r="C2506" s="299" t="s">
        <v>2020</v>
      </c>
      <c r="E2506" s="612" t="s">
        <v>4389</v>
      </c>
    </row>
    <row r="2507" spans="1:6">
      <c r="A2507" s="302"/>
      <c r="B2507" s="299"/>
      <c r="C2507" s="299" t="s">
        <v>4388</v>
      </c>
      <c r="E2507" s="612" t="s">
        <v>97</v>
      </c>
    </row>
    <row r="2508" spans="1:6">
      <c r="A2508" s="302"/>
      <c r="B2508" s="299"/>
      <c r="C2508" s="299" t="s">
        <v>2487</v>
      </c>
      <c r="E2508" s="612" t="s">
        <v>298</v>
      </c>
    </row>
    <row r="2509" spans="1:6">
      <c r="A2509" s="302"/>
      <c r="B2509" s="299"/>
      <c r="C2509" s="299" t="s">
        <v>6235</v>
      </c>
      <c r="E2509" s="612" t="s">
        <v>6236</v>
      </c>
    </row>
    <row r="2510" spans="1:6">
      <c r="A2510" s="302"/>
      <c r="B2510" s="299"/>
      <c r="C2510" s="299" t="s">
        <v>4250</v>
      </c>
      <c r="E2510" s="612" t="s">
        <v>4251</v>
      </c>
    </row>
    <row r="2511" spans="1:6">
      <c r="A2511" s="302"/>
      <c r="B2511" s="299"/>
      <c r="C2511" s="299" t="s">
        <v>3067</v>
      </c>
      <c r="E2511" s="612" t="s">
        <v>5630</v>
      </c>
      <c r="F2511" s="322"/>
    </row>
    <row r="2512" spans="1:6">
      <c r="A2512" s="302"/>
      <c r="B2512" s="299"/>
      <c r="C2512" s="299" t="s">
        <v>3897</v>
      </c>
      <c r="E2512" s="612" t="s">
        <v>2167</v>
      </c>
      <c r="F2512" s="322"/>
    </row>
    <row r="2513" spans="1:6">
      <c r="A2513" s="302"/>
      <c r="B2513" s="299"/>
      <c r="C2513" s="299" t="s">
        <v>5274</v>
      </c>
      <c r="E2513" s="684" t="s">
        <v>5273</v>
      </c>
      <c r="F2513" s="322"/>
    </row>
    <row r="2514" spans="1:6">
      <c r="A2514" s="302"/>
      <c r="B2514" s="299"/>
      <c r="C2514" s="299" t="s">
        <v>242</v>
      </c>
      <c r="E2514" s="684" t="s">
        <v>243</v>
      </c>
      <c r="F2514" s="322"/>
    </row>
    <row r="2515" spans="1:6">
      <c r="A2515" s="302"/>
      <c r="B2515" s="299"/>
      <c r="C2515" s="299" t="s">
        <v>758</v>
      </c>
      <c r="E2515" s="684" t="s">
        <v>1018</v>
      </c>
      <c r="F2515" s="322"/>
    </row>
    <row r="2516" spans="1:6">
      <c r="A2516" s="302"/>
      <c r="B2516" s="299"/>
      <c r="C2516" s="299" t="s">
        <v>10042</v>
      </c>
      <c r="E2516" s="684" t="s">
        <v>10041</v>
      </c>
      <c r="F2516" s="322"/>
    </row>
    <row r="2517" spans="1:6">
      <c r="A2517" s="302"/>
      <c r="B2517" s="299"/>
      <c r="C2517" s="299" t="s">
        <v>10753</v>
      </c>
      <c r="E2517" s="684" t="s">
        <v>10754</v>
      </c>
      <c r="F2517" s="322"/>
    </row>
    <row r="2518" spans="1:6">
      <c r="A2518" s="302"/>
      <c r="B2518" s="299"/>
      <c r="C2518" s="299" t="s">
        <v>10892</v>
      </c>
      <c r="E2518" s="684" t="s">
        <v>10893</v>
      </c>
      <c r="F2518" s="322"/>
    </row>
    <row r="2519" spans="1:6">
      <c r="A2519" s="302"/>
      <c r="B2519" s="299"/>
      <c r="C2519" s="299" t="s">
        <v>12611</v>
      </c>
      <c r="E2519" s="684" t="s">
        <v>12610</v>
      </c>
      <c r="F2519" s="322"/>
    </row>
    <row r="2520" spans="1:6">
      <c r="A2520" s="302"/>
      <c r="B2520" s="299"/>
      <c r="C2520" s="299" t="s">
        <v>18025</v>
      </c>
      <c r="E2520" s="684" t="s">
        <v>18026</v>
      </c>
      <c r="F2520" s="322"/>
    </row>
    <row r="2521" spans="1:6">
      <c r="A2521" s="302"/>
      <c r="B2521" s="299"/>
      <c r="C2521" s="299" t="s">
        <v>12532</v>
      </c>
      <c r="E2521" s="684" t="s">
        <v>12530</v>
      </c>
      <c r="F2521" s="322"/>
    </row>
    <row r="2522" spans="1:6">
      <c r="A2522" s="302"/>
      <c r="B2522" s="299"/>
      <c r="C2522" s="299" t="s">
        <v>13590</v>
      </c>
      <c r="E2522" s="684" t="s">
        <v>13591</v>
      </c>
      <c r="F2522" s="322"/>
    </row>
    <row r="2523" spans="1:6">
      <c r="A2523" s="302"/>
      <c r="B2523" s="299"/>
      <c r="C2523" s="299" t="s">
        <v>15156</v>
      </c>
      <c r="E2523" s="684" t="s">
        <v>15157</v>
      </c>
      <c r="F2523" s="322"/>
    </row>
    <row r="2524" spans="1:6">
      <c r="A2524" s="302"/>
      <c r="B2524" s="299"/>
      <c r="C2524" s="299" t="s">
        <v>747</v>
      </c>
      <c r="E2524" s="612" t="s">
        <v>1214</v>
      </c>
      <c r="F2524" s="322"/>
    </row>
    <row r="2525" spans="1:6">
      <c r="A2525" s="302"/>
      <c r="B2525" s="299"/>
      <c r="C2525" s="299" t="s">
        <v>5250</v>
      </c>
      <c r="E2525" s="612" t="s">
        <v>5251</v>
      </c>
      <c r="F2525" s="322"/>
    </row>
    <row r="2526" spans="1:6">
      <c r="A2526" s="302"/>
      <c r="B2526" s="299"/>
      <c r="C2526" s="299" t="s">
        <v>4330</v>
      </c>
      <c r="E2526" s="612" t="s">
        <v>659</v>
      </c>
      <c r="F2526" s="322"/>
    </row>
    <row r="2527" spans="1:6">
      <c r="A2527" s="302"/>
      <c r="B2527" s="299"/>
      <c r="C2527" s="299" t="s">
        <v>6952</v>
      </c>
      <c r="E2527" s="612" t="s">
        <v>74</v>
      </c>
      <c r="F2527" s="322"/>
    </row>
    <row r="2528" spans="1:6">
      <c r="A2528" s="302"/>
      <c r="B2528" s="299"/>
      <c r="C2528" s="299" t="s">
        <v>6237</v>
      </c>
      <c r="E2528" s="612" t="s">
        <v>6928</v>
      </c>
      <c r="F2528" s="322"/>
    </row>
    <row r="2529" spans="1:6">
      <c r="A2529" s="302"/>
      <c r="B2529" s="299"/>
      <c r="C2529" s="299" t="s">
        <v>6929</v>
      </c>
      <c r="E2529" s="612" t="s">
        <v>4138</v>
      </c>
      <c r="F2529" s="322"/>
    </row>
    <row r="2530" spans="1:6">
      <c r="A2530" s="302"/>
      <c r="B2530" s="299"/>
      <c r="C2530" s="299" t="s">
        <v>2415</v>
      </c>
      <c r="E2530" s="612" t="s">
        <v>2416</v>
      </c>
      <c r="F2530" s="322"/>
    </row>
    <row r="2531" spans="1:6">
      <c r="A2531" s="302"/>
      <c r="B2531" s="299"/>
      <c r="C2531" s="299" t="s">
        <v>3071</v>
      </c>
      <c r="E2531" s="612" t="s">
        <v>3072</v>
      </c>
      <c r="F2531" s="322"/>
    </row>
    <row r="2532" spans="1:6">
      <c r="A2532" s="302"/>
      <c r="B2532" s="299"/>
      <c r="C2532" s="299" t="s">
        <v>5870</v>
      </c>
      <c r="E2532" s="612" t="s">
        <v>7403</v>
      </c>
      <c r="F2532" s="322"/>
    </row>
    <row r="2533" spans="1:6">
      <c r="A2533" s="302"/>
      <c r="B2533" s="299"/>
      <c r="C2533" s="299" t="s">
        <v>6780</v>
      </c>
      <c r="E2533" s="612" t="s">
        <v>3825</v>
      </c>
      <c r="F2533" s="322"/>
    </row>
    <row r="2534" spans="1:6">
      <c r="A2534" s="302"/>
      <c r="B2534" s="299"/>
      <c r="C2534" s="299" t="s">
        <v>2168</v>
      </c>
      <c r="E2534" s="612" t="s">
        <v>2170</v>
      </c>
      <c r="F2534" s="322"/>
    </row>
    <row r="2535" spans="1:6">
      <c r="A2535" s="302"/>
      <c r="B2535" s="299"/>
      <c r="C2535" s="299" t="s">
        <v>2169</v>
      </c>
      <c r="E2535" s="612" t="s">
        <v>2171</v>
      </c>
      <c r="F2535" s="322"/>
    </row>
    <row r="2536" spans="1:6">
      <c r="A2536" s="302"/>
      <c r="B2536" s="299"/>
      <c r="C2536" s="299" t="s">
        <v>244</v>
      </c>
      <c r="E2536" s="612" t="s">
        <v>2738</v>
      </c>
      <c r="F2536" s="322"/>
    </row>
    <row r="2537" spans="1:6">
      <c r="A2537" s="302"/>
      <c r="B2537" s="299"/>
      <c r="C2537" s="299" t="s">
        <v>5557</v>
      </c>
      <c r="E2537" s="612" t="s">
        <v>5558</v>
      </c>
      <c r="F2537" s="322"/>
    </row>
    <row r="2538" spans="1:6">
      <c r="A2538" s="302"/>
      <c r="B2538" s="299"/>
      <c r="C2538" s="299" t="s">
        <v>6283</v>
      </c>
      <c r="E2538" s="612" t="s">
        <v>4938</v>
      </c>
      <c r="F2538" s="322"/>
    </row>
    <row r="2539" spans="1:6">
      <c r="A2539" s="302"/>
      <c r="B2539" s="299"/>
      <c r="C2539" s="299" t="s">
        <v>2966</v>
      </c>
      <c r="E2539" s="612" t="s">
        <v>2967</v>
      </c>
      <c r="F2539" s="322"/>
    </row>
    <row r="2540" spans="1:6">
      <c r="A2540" s="302"/>
      <c r="B2540" s="299"/>
      <c r="C2540" s="299" t="s">
        <v>5382</v>
      </c>
      <c r="E2540" s="612" t="s">
        <v>14646</v>
      </c>
      <c r="F2540" s="322"/>
    </row>
    <row r="2541" spans="1:6">
      <c r="A2541" s="302"/>
      <c r="B2541" s="299"/>
      <c r="C2541" s="299" t="s">
        <v>7276</v>
      </c>
      <c r="E2541" s="612" t="s">
        <v>7275</v>
      </c>
      <c r="F2541" s="322"/>
    </row>
    <row r="2542" spans="1:6">
      <c r="A2542" s="302"/>
      <c r="B2542" s="299"/>
      <c r="C2542" s="299" t="s">
        <v>7635</v>
      </c>
      <c r="E2542" s="612" t="s">
        <v>7636</v>
      </c>
      <c r="F2542" s="322"/>
    </row>
    <row r="2543" spans="1:6">
      <c r="A2543" s="302"/>
      <c r="B2543" s="299"/>
      <c r="C2543" s="299" t="s">
        <v>7795</v>
      </c>
      <c r="E2543" s="612" t="s">
        <v>13481</v>
      </c>
      <c r="F2543" s="322"/>
    </row>
    <row r="2544" spans="1:6">
      <c r="A2544" s="302"/>
      <c r="B2544" s="299"/>
      <c r="C2544" s="299" t="s">
        <v>7796</v>
      </c>
      <c r="E2544" s="612" t="s">
        <v>7798</v>
      </c>
      <c r="F2544" s="322"/>
    </row>
    <row r="2545" spans="1:6">
      <c r="A2545" s="302"/>
      <c r="B2545" s="299"/>
      <c r="C2545" s="299" t="s">
        <v>7797</v>
      </c>
      <c r="E2545" s="612" t="s">
        <v>7799</v>
      </c>
      <c r="F2545" s="322"/>
    </row>
    <row r="2546" spans="1:6">
      <c r="A2546" s="302"/>
      <c r="B2546" s="299"/>
      <c r="C2546" s="299" t="s">
        <v>8013</v>
      </c>
      <c r="E2546" s="612" t="s">
        <v>8014</v>
      </c>
      <c r="F2546" s="322"/>
    </row>
    <row r="2547" spans="1:6">
      <c r="A2547" s="302"/>
      <c r="B2547" s="299"/>
      <c r="C2547" s="299" t="s">
        <v>8714</v>
      </c>
      <c r="E2547" s="612" t="s">
        <v>10756</v>
      </c>
      <c r="F2547" s="322"/>
    </row>
    <row r="2548" spans="1:6">
      <c r="A2548" s="302"/>
      <c r="B2548" s="299"/>
      <c r="C2548" s="299" t="s">
        <v>10391</v>
      </c>
      <c r="E2548" s="612" t="s">
        <v>10392</v>
      </c>
      <c r="F2548" s="322"/>
    </row>
    <row r="2549" spans="1:6">
      <c r="A2549" s="302"/>
      <c r="B2549" s="299"/>
      <c r="C2549" s="299" t="s">
        <v>10755</v>
      </c>
      <c r="E2549" s="612" t="s">
        <v>13145</v>
      </c>
      <c r="F2549" s="322"/>
    </row>
    <row r="2550" spans="1:6">
      <c r="A2550" s="302"/>
      <c r="B2550" s="299"/>
      <c r="C2550" s="299" t="s">
        <v>11062</v>
      </c>
      <c r="E2550" s="612" t="s">
        <v>11063</v>
      </c>
      <c r="F2550" s="322"/>
    </row>
    <row r="2551" spans="1:6">
      <c r="A2551" s="302"/>
      <c r="B2551" s="299"/>
      <c r="C2551" s="299" t="s">
        <v>14615</v>
      </c>
      <c r="E2551" s="612" t="s">
        <v>14616</v>
      </c>
      <c r="F2551" s="322"/>
    </row>
    <row r="2552" spans="1:6">
      <c r="A2552" s="302"/>
      <c r="B2552" s="299"/>
      <c r="C2552" s="299" t="s">
        <v>17604</v>
      </c>
      <c r="E2552" s="612" t="s">
        <v>17605</v>
      </c>
      <c r="F2552" s="322" t="s">
        <v>17580</v>
      </c>
    </row>
    <row r="2553" spans="1:6">
      <c r="A2553" s="302"/>
      <c r="B2553" s="300" t="s">
        <v>79</v>
      </c>
      <c r="C2553" s="299"/>
      <c r="D2553" s="300" t="s">
        <v>6483</v>
      </c>
      <c r="E2553" s="612"/>
      <c r="F2553" s="322"/>
    </row>
    <row r="2554" spans="1:6">
      <c r="A2554" s="302"/>
      <c r="B2554" s="299"/>
      <c r="C2554" s="300" t="s">
        <v>6484</v>
      </c>
      <c r="E2554" s="303" t="s">
        <v>14791</v>
      </c>
      <c r="F2554" s="322"/>
    </row>
    <row r="2555" spans="1:6">
      <c r="A2555" s="302"/>
      <c r="B2555" s="299"/>
      <c r="C2555" s="300" t="s">
        <v>10845</v>
      </c>
      <c r="E2555" s="303" t="s">
        <v>17558</v>
      </c>
      <c r="F2555" s="303"/>
    </row>
    <row r="2556" spans="1:6">
      <c r="A2556" s="302"/>
      <c r="B2556" s="299"/>
      <c r="C2556" s="300" t="s">
        <v>12966</v>
      </c>
      <c r="E2556" s="303" t="s">
        <v>12967</v>
      </c>
      <c r="F2556" s="322"/>
    </row>
    <row r="2557" spans="1:6">
      <c r="A2557" s="302"/>
      <c r="B2557" s="299"/>
      <c r="C2557" s="300" t="s">
        <v>13235</v>
      </c>
      <c r="E2557" s="303" t="s">
        <v>13234</v>
      </c>
      <c r="F2557" s="322" t="s">
        <v>9739</v>
      </c>
    </row>
    <row r="2558" spans="1:6">
      <c r="A2558" s="302"/>
      <c r="B2558" s="299"/>
      <c r="C2558" s="299" t="s">
        <v>4088</v>
      </c>
      <c r="E2558" s="303" t="s">
        <v>4089</v>
      </c>
      <c r="F2558" s="322"/>
    </row>
    <row r="2559" spans="1:6">
      <c r="A2559" s="302"/>
      <c r="B2559" s="299"/>
      <c r="C2559" s="299" t="s">
        <v>14440</v>
      </c>
      <c r="E2559" s="303" t="s">
        <v>14441</v>
      </c>
      <c r="F2559" s="322" t="s">
        <v>14442</v>
      </c>
    </row>
    <row r="2560" spans="1:6">
      <c r="A2560" s="302"/>
      <c r="B2560" s="299" t="s">
        <v>3681</v>
      </c>
      <c r="D2560" s="300" t="s">
        <v>3682</v>
      </c>
      <c r="F2560" s="322"/>
    </row>
    <row r="2561" spans="1:6">
      <c r="A2561" s="302"/>
      <c r="B2561" s="299"/>
      <c r="C2561" s="300" t="s">
        <v>3683</v>
      </c>
      <c r="E2561" s="303" t="s">
        <v>1926</v>
      </c>
      <c r="F2561" s="322"/>
    </row>
    <row r="2562" spans="1:6">
      <c r="A2562" s="302"/>
      <c r="B2562" s="299"/>
      <c r="C2562" s="767">
        <v>1269230010</v>
      </c>
      <c r="E2562" s="303" t="s">
        <v>13041</v>
      </c>
      <c r="F2562" s="739" t="s">
        <v>9976</v>
      </c>
    </row>
    <row r="2563" spans="1:6">
      <c r="A2563" s="302"/>
      <c r="B2563" s="299"/>
      <c r="C2563" s="300" t="s">
        <v>1091</v>
      </c>
      <c r="E2563" s="303" t="s">
        <v>510</v>
      </c>
      <c r="F2563" s="739"/>
    </row>
    <row r="2564" spans="1:6">
      <c r="A2564" s="302"/>
      <c r="B2564" s="299"/>
      <c r="C2564" s="300" t="s">
        <v>549</v>
      </c>
      <c r="E2564" s="303" t="s">
        <v>2731</v>
      </c>
      <c r="F2564" s="322"/>
    </row>
    <row r="2565" spans="1:6">
      <c r="A2565" s="302"/>
      <c r="B2565" s="299"/>
      <c r="C2565" s="300" t="s">
        <v>2633</v>
      </c>
      <c r="E2565" s="303" t="s">
        <v>2634</v>
      </c>
      <c r="F2565" s="322"/>
    </row>
    <row r="2566" spans="1:6">
      <c r="A2566" s="302"/>
      <c r="B2566" s="299"/>
      <c r="C2566" s="300" t="s">
        <v>3444</v>
      </c>
      <c r="E2566" s="303" t="s">
        <v>3445</v>
      </c>
      <c r="F2566" s="322"/>
    </row>
    <row r="2567" spans="1:6">
      <c r="A2567" s="302"/>
      <c r="B2567" s="299"/>
      <c r="C2567" s="300" t="s">
        <v>7629</v>
      </c>
      <c r="E2567" s="303" t="s">
        <v>7630</v>
      </c>
      <c r="F2567" s="322"/>
    </row>
    <row r="2568" spans="1:6">
      <c r="A2568" s="302"/>
      <c r="B2568" s="299"/>
      <c r="C2568" s="767">
        <v>1269250060</v>
      </c>
      <c r="E2568" s="303" t="s">
        <v>12946</v>
      </c>
      <c r="F2568" s="739" t="s">
        <v>9615</v>
      </c>
    </row>
    <row r="2569" spans="1:6">
      <c r="A2569" s="302"/>
      <c r="B2569" s="299"/>
      <c r="C2569" s="767">
        <v>1269250070</v>
      </c>
      <c r="E2569" s="303" t="s">
        <v>13042</v>
      </c>
      <c r="F2569" s="739" t="s">
        <v>9615</v>
      </c>
    </row>
    <row r="2570" spans="1:6">
      <c r="A2570" s="302"/>
      <c r="B2570" s="299"/>
      <c r="C2570" s="767">
        <v>1269250080</v>
      </c>
      <c r="E2570" s="303" t="s">
        <v>15033</v>
      </c>
      <c r="F2570" s="739" t="s">
        <v>15034</v>
      </c>
    </row>
    <row r="2571" spans="1:6">
      <c r="A2571" s="302"/>
      <c r="B2571" s="299"/>
      <c r="C2571" s="767">
        <v>1269250090</v>
      </c>
      <c r="E2571" s="303" t="s">
        <v>17554</v>
      </c>
      <c r="F2571" s="739" t="s">
        <v>17553</v>
      </c>
    </row>
    <row r="2572" spans="1:6">
      <c r="A2572" s="302"/>
      <c r="B2572" s="299"/>
      <c r="C2572" s="767"/>
      <c r="F2572" s="322"/>
    </row>
    <row r="2573" spans="1:6">
      <c r="A2573" s="302"/>
      <c r="B2573" s="299"/>
      <c r="F2573" s="322"/>
    </row>
    <row r="2574" spans="1:6">
      <c r="A2574" s="302"/>
      <c r="B2574" s="299"/>
      <c r="C2574" s="300" t="s">
        <v>3115</v>
      </c>
      <c r="E2574" s="303" t="s">
        <v>427</v>
      </c>
      <c r="F2574" s="322"/>
    </row>
    <row r="2575" spans="1:6">
      <c r="A2575" s="302"/>
      <c r="B2575" s="299"/>
      <c r="C2575" s="300" t="s">
        <v>11994</v>
      </c>
      <c r="D2575" s="773"/>
      <c r="E2575" s="684" t="s">
        <v>11993</v>
      </c>
    </row>
    <row r="2576" spans="1:6">
      <c r="A2576" s="302"/>
      <c r="B2576" s="299"/>
      <c r="C2576" s="300" t="s">
        <v>11995</v>
      </c>
      <c r="D2576" s="773"/>
      <c r="E2576" s="684" t="s">
        <v>11996</v>
      </c>
    </row>
    <row r="2577" spans="1:6">
      <c r="A2577" s="302"/>
      <c r="B2577" s="299"/>
      <c r="C2577" s="300" t="s">
        <v>2843</v>
      </c>
      <c r="E2577" s="303" t="s">
        <v>2844</v>
      </c>
      <c r="F2577" s="322"/>
    </row>
    <row r="2578" spans="1:6">
      <c r="A2578" s="302"/>
      <c r="B2578" s="299"/>
      <c r="C2578" s="300" t="s">
        <v>12760</v>
      </c>
      <c r="E2578" s="303" t="s">
        <v>12759</v>
      </c>
      <c r="F2578" s="322"/>
    </row>
    <row r="2579" spans="1:6" ht="15" customHeight="1">
      <c r="A2579" s="302"/>
      <c r="B2579" s="299" t="s">
        <v>1221</v>
      </c>
      <c r="C2579" s="302"/>
      <c r="D2579" s="762" t="s">
        <v>3414</v>
      </c>
      <c r="E2579" s="775"/>
      <c r="F2579" s="322"/>
    </row>
    <row r="2580" spans="1:6">
      <c r="A2580" s="302"/>
      <c r="B2580" s="299"/>
      <c r="C2580" s="299" t="s">
        <v>4866</v>
      </c>
      <c r="E2580" s="612" t="s">
        <v>4867</v>
      </c>
      <c r="F2580" s="322"/>
    </row>
    <row r="2581" spans="1:6">
      <c r="A2581" s="302"/>
      <c r="B2581" s="299"/>
      <c r="C2581" s="299" t="s">
        <v>5551</v>
      </c>
      <c r="E2581" s="612" t="s">
        <v>4119</v>
      </c>
      <c r="F2581" s="322"/>
    </row>
    <row r="2582" spans="1:6">
      <c r="A2582" s="302"/>
      <c r="B2582" s="299"/>
      <c r="C2582" s="299" t="s">
        <v>3625</v>
      </c>
      <c r="E2582" s="612" t="s">
        <v>4055</v>
      </c>
      <c r="F2582" s="322"/>
    </row>
    <row r="2583" spans="1:6">
      <c r="A2583" s="302"/>
      <c r="B2583" s="299"/>
      <c r="C2583" s="299" t="s">
        <v>9310</v>
      </c>
      <c r="E2583" s="612" t="s">
        <v>9309</v>
      </c>
      <c r="F2583" s="322"/>
    </row>
    <row r="2584" spans="1:6">
      <c r="A2584" s="302"/>
      <c r="B2584" s="299"/>
      <c r="C2584" s="299" t="s">
        <v>2585</v>
      </c>
      <c r="E2584" s="612" t="s">
        <v>5688</v>
      </c>
      <c r="F2584" s="322"/>
    </row>
    <row r="2585" spans="1:6">
      <c r="A2585" s="302"/>
      <c r="B2585" s="299"/>
      <c r="C2585" s="299" t="s">
        <v>13750</v>
      </c>
      <c r="E2585" s="612" t="s">
        <v>13751</v>
      </c>
      <c r="F2585" s="322"/>
    </row>
    <row r="2586" spans="1:6" ht="29">
      <c r="A2586" s="302"/>
      <c r="B2586" s="299"/>
      <c r="C2586" s="768" t="s">
        <v>17612</v>
      </c>
      <c r="E2586" s="1180" t="s">
        <v>17609</v>
      </c>
      <c r="F2586" s="737"/>
    </row>
    <row r="2587" spans="1:6">
      <c r="A2587" s="302"/>
      <c r="B2587" s="299"/>
      <c r="C2587" s="768" t="s">
        <v>18048</v>
      </c>
      <c r="E2587" s="1207" t="s">
        <v>18049</v>
      </c>
      <c r="F2587" s="737"/>
    </row>
    <row r="2588" spans="1:6">
      <c r="A2588" s="302"/>
      <c r="B2588" s="299"/>
      <c r="C2588" s="299" t="s">
        <v>2993</v>
      </c>
      <c r="E2588" s="612" t="s">
        <v>5688</v>
      </c>
      <c r="F2588" s="322"/>
    </row>
    <row r="2589" spans="1:6">
      <c r="A2589" s="302"/>
      <c r="B2589" s="299"/>
      <c r="C2589" s="299" t="s">
        <v>2299</v>
      </c>
      <c r="E2589" s="612" t="s">
        <v>5688</v>
      </c>
      <c r="F2589" s="322"/>
    </row>
    <row r="2590" spans="1:6">
      <c r="A2590" s="302" t="s">
        <v>3663</v>
      </c>
      <c r="B2590" s="302"/>
      <c r="C2590" s="302" t="s">
        <v>3664</v>
      </c>
      <c r="D2590" s="762"/>
      <c r="E2590" s="612"/>
      <c r="F2590" s="322"/>
    </row>
    <row r="2591" spans="1:6">
      <c r="A2591" s="302"/>
      <c r="B2591" s="299" t="s">
        <v>6014</v>
      </c>
      <c r="C2591" s="302"/>
      <c r="D2591" s="762" t="s">
        <v>5858</v>
      </c>
      <c r="E2591" s="612"/>
      <c r="F2591" s="322"/>
    </row>
    <row r="2592" spans="1:6">
      <c r="A2592" s="302"/>
      <c r="B2592" s="299" t="s">
        <v>5857</v>
      </c>
      <c r="C2592" s="302"/>
      <c r="D2592" s="762" t="s">
        <v>5858</v>
      </c>
      <c r="E2592" s="612"/>
      <c r="F2592" s="322"/>
    </row>
    <row r="2593" spans="1:6">
      <c r="A2593" s="302"/>
      <c r="B2593" s="299" t="s">
        <v>3537</v>
      </c>
      <c r="C2593" s="302"/>
      <c r="D2593" s="762" t="s">
        <v>5858</v>
      </c>
      <c r="E2593" s="612"/>
      <c r="F2593" s="322"/>
    </row>
    <row r="2594" spans="1:6">
      <c r="A2594" s="302"/>
      <c r="B2594" s="299" t="s">
        <v>2955</v>
      </c>
      <c r="C2594" s="302"/>
      <c r="D2594" s="762" t="s">
        <v>5858</v>
      </c>
      <c r="E2594" s="612"/>
      <c r="F2594" s="322"/>
    </row>
    <row r="2595" spans="1:6">
      <c r="A2595" s="302"/>
      <c r="B2595" s="299" t="s">
        <v>6940</v>
      </c>
      <c r="C2595" s="302"/>
      <c r="D2595" s="762" t="s">
        <v>5858</v>
      </c>
      <c r="E2595" s="612"/>
      <c r="F2595" s="322"/>
    </row>
    <row r="2596" spans="1:6">
      <c r="A2596" s="302"/>
      <c r="B2596" s="299" t="s">
        <v>15245</v>
      </c>
      <c r="C2596" s="302"/>
      <c r="D2596" s="762" t="s">
        <v>5858</v>
      </c>
      <c r="E2596" s="612"/>
      <c r="F2596" s="322"/>
    </row>
    <row r="2597" spans="1:6">
      <c r="A2597" s="302"/>
      <c r="B2597" s="299"/>
      <c r="C2597" s="302"/>
      <c r="D2597" s="762"/>
      <c r="E2597" s="612"/>
      <c r="F2597" s="322"/>
    </row>
    <row r="2598" spans="1:6">
      <c r="B2598" s="299" t="s">
        <v>3415</v>
      </c>
      <c r="C2598" s="302"/>
      <c r="D2598" s="762" t="s">
        <v>2311</v>
      </c>
      <c r="E2598" s="612"/>
      <c r="F2598" s="322"/>
    </row>
    <row r="2599" spans="1:6">
      <c r="A2599" s="302"/>
      <c r="B2599" s="299"/>
      <c r="C2599" s="299" t="s">
        <v>10032</v>
      </c>
      <c r="D2599" s="762"/>
      <c r="E2599" s="612" t="s">
        <v>10030</v>
      </c>
      <c r="F2599" s="322"/>
    </row>
    <row r="2600" spans="1:6">
      <c r="A2600" s="302"/>
      <c r="B2600" s="299"/>
      <c r="C2600" s="299" t="s">
        <v>4034</v>
      </c>
      <c r="D2600" s="762"/>
      <c r="E2600" s="612" t="s">
        <v>1372</v>
      </c>
      <c r="F2600" s="322"/>
    </row>
    <row r="2601" spans="1:6">
      <c r="A2601" s="302"/>
      <c r="B2601" s="299"/>
      <c r="C2601" s="299" t="s">
        <v>3548</v>
      </c>
      <c r="D2601" s="762"/>
      <c r="E2601" s="612" t="s">
        <v>4294</v>
      </c>
      <c r="F2601" s="322"/>
    </row>
    <row r="2602" spans="1:6">
      <c r="A2602" s="302"/>
      <c r="B2602" s="299"/>
      <c r="C2602" s="299" t="s">
        <v>511</v>
      </c>
      <c r="D2602" s="762"/>
      <c r="E2602" s="612" t="s">
        <v>512</v>
      </c>
      <c r="F2602" s="322"/>
    </row>
    <row r="2603" spans="1:6">
      <c r="A2603" s="302"/>
      <c r="B2603" s="299"/>
      <c r="C2603" s="299" t="s">
        <v>6002</v>
      </c>
      <c r="D2603" s="762"/>
      <c r="E2603" s="612" t="s">
        <v>5108</v>
      </c>
      <c r="F2603" s="322"/>
    </row>
    <row r="2604" spans="1:6">
      <c r="A2604" s="302"/>
      <c r="B2604" s="299"/>
      <c r="C2604" s="299" t="s">
        <v>328</v>
      </c>
      <c r="D2604" s="762"/>
      <c r="E2604" s="612" t="s">
        <v>329</v>
      </c>
      <c r="F2604" s="322"/>
    </row>
    <row r="2605" spans="1:6">
      <c r="A2605" s="302"/>
      <c r="B2605" s="299"/>
      <c r="C2605" s="299" t="s">
        <v>1808</v>
      </c>
      <c r="D2605" s="762"/>
      <c r="E2605" s="612" t="s">
        <v>1939</v>
      </c>
      <c r="F2605" s="322"/>
    </row>
    <row r="2606" spans="1:6">
      <c r="A2606" s="302"/>
      <c r="B2606" s="299"/>
      <c r="C2606" s="299" t="s">
        <v>4646</v>
      </c>
      <c r="D2606" s="762"/>
      <c r="E2606" s="612" t="s">
        <v>4647</v>
      </c>
      <c r="F2606" s="322"/>
    </row>
    <row r="2607" spans="1:6">
      <c r="A2607" s="302"/>
      <c r="B2607" s="299"/>
      <c r="C2607" s="299" t="s">
        <v>3369</v>
      </c>
      <c r="D2607" s="762"/>
      <c r="E2607" s="612" t="s">
        <v>17288</v>
      </c>
      <c r="F2607" s="322"/>
    </row>
    <row r="2608" spans="1:6">
      <c r="A2608" s="302"/>
      <c r="B2608" s="299"/>
      <c r="C2608" s="299" t="s">
        <v>6336</v>
      </c>
      <c r="D2608" s="762"/>
      <c r="E2608" s="612" t="s">
        <v>4749</v>
      </c>
      <c r="F2608" s="322"/>
    </row>
    <row r="2609" spans="1:6">
      <c r="A2609" s="302"/>
      <c r="B2609" s="299"/>
      <c r="C2609" s="299" t="s">
        <v>4750</v>
      </c>
      <c r="D2609" s="762"/>
      <c r="E2609" s="612" t="s">
        <v>2193</v>
      </c>
      <c r="F2609" s="322"/>
    </row>
    <row r="2610" spans="1:6">
      <c r="A2610" s="302"/>
      <c r="B2610" s="299"/>
      <c r="C2610" s="299" t="s">
        <v>676</v>
      </c>
      <c r="D2610" s="762"/>
      <c r="E2610" s="612" t="s">
        <v>677</v>
      </c>
      <c r="F2610" s="322"/>
    </row>
    <row r="2611" spans="1:6">
      <c r="A2611" s="302"/>
      <c r="B2611" s="299"/>
      <c r="C2611" s="299" t="s">
        <v>678</v>
      </c>
      <c r="D2611" s="762"/>
      <c r="E2611" s="612" t="s">
        <v>679</v>
      </c>
      <c r="F2611" s="322"/>
    </row>
    <row r="2612" spans="1:6">
      <c r="A2612" s="302"/>
      <c r="B2612" s="299"/>
      <c r="C2612" s="299" t="s">
        <v>1350</v>
      </c>
      <c r="D2612" s="762"/>
      <c r="E2612" s="612" t="s">
        <v>5993</v>
      </c>
      <c r="F2612" s="322"/>
    </row>
    <row r="2613" spans="1:6">
      <c r="A2613" s="302"/>
      <c r="B2613" s="299"/>
      <c r="C2613" s="299" t="s">
        <v>1517</v>
      </c>
      <c r="D2613" s="762"/>
      <c r="E2613" s="612" t="s">
        <v>508</v>
      </c>
      <c r="F2613" s="322"/>
    </row>
    <row r="2614" spans="1:6">
      <c r="A2614" s="302"/>
      <c r="B2614" s="299"/>
      <c r="C2614" s="299" t="s">
        <v>6527</v>
      </c>
      <c r="D2614" s="762"/>
      <c r="E2614" s="612" t="s">
        <v>12104</v>
      </c>
      <c r="F2614" s="322"/>
    </row>
    <row r="2615" spans="1:6">
      <c r="A2615" s="302"/>
      <c r="B2615" s="299"/>
      <c r="C2615" s="299" t="s">
        <v>1245</v>
      </c>
      <c r="D2615" s="762"/>
      <c r="E2615" s="612" t="s">
        <v>13272</v>
      </c>
      <c r="F2615" s="322"/>
    </row>
    <row r="2616" spans="1:6">
      <c r="A2616" s="302"/>
      <c r="B2616" s="299"/>
      <c r="C2616" s="299" t="s">
        <v>4031</v>
      </c>
      <c r="D2616" s="762"/>
      <c r="E2616" s="612" t="s">
        <v>2327</v>
      </c>
      <c r="F2616" s="322"/>
    </row>
    <row r="2617" spans="1:6">
      <c r="A2617" s="302"/>
      <c r="B2617" s="299"/>
      <c r="C2617" s="299" t="s">
        <v>2968</v>
      </c>
      <c r="D2617" s="762"/>
      <c r="E2617" s="612" t="s">
        <v>7280</v>
      </c>
      <c r="F2617" s="322"/>
    </row>
    <row r="2618" spans="1:6">
      <c r="A2618" s="302"/>
      <c r="B2618" s="299"/>
      <c r="C2618" s="299" t="s">
        <v>7279</v>
      </c>
      <c r="D2618" s="762"/>
      <c r="E2618" s="612" t="s">
        <v>4430</v>
      </c>
      <c r="F2618" s="322"/>
    </row>
    <row r="2619" spans="1:6">
      <c r="A2619" s="302"/>
      <c r="B2619" s="299"/>
      <c r="C2619" s="299" t="s">
        <v>6590</v>
      </c>
      <c r="D2619" s="762"/>
      <c r="E2619" s="612" t="s">
        <v>4283</v>
      </c>
      <c r="F2619" s="322"/>
    </row>
    <row r="2620" spans="1:6">
      <c r="A2620" s="302"/>
      <c r="B2620" s="299"/>
      <c r="C2620" s="299" t="s">
        <v>3341</v>
      </c>
      <c r="D2620" s="762"/>
      <c r="E2620" s="612" t="s">
        <v>3343</v>
      </c>
      <c r="F2620" s="322"/>
    </row>
    <row r="2621" spans="1:6">
      <c r="A2621" s="302"/>
      <c r="B2621" s="299"/>
      <c r="C2621" s="299" t="s">
        <v>3342</v>
      </c>
      <c r="D2621" s="762"/>
      <c r="E2621" s="612" t="s">
        <v>3344</v>
      </c>
    </row>
    <row r="2622" spans="1:6">
      <c r="A2622" s="302"/>
      <c r="B2622" s="299"/>
      <c r="C2622" s="299" t="s">
        <v>2950</v>
      </c>
      <c r="D2622" s="762"/>
      <c r="E2622" s="612" t="s">
        <v>2387</v>
      </c>
    </row>
    <row r="2623" spans="1:6">
      <c r="A2623" s="302"/>
      <c r="B2623" s="299"/>
      <c r="C2623" s="299" t="s">
        <v>6808</v>
      </c>
      <c r="D2623" s="762"/>
      <c r="E2623" s="612" t="s">
        <v>6809</v>
      </c>
    </row>
    <row r="2624" spans="1:6">
      <c r="A2624" s="302"/>
      <c r="B2624" s="299"/>
      <c r="C2624" s="299" t="s">
        <v>1</v>
      </c>
      <c r="D2624" s="762"/>
      <c r="E2624" s="612" t="s">
        <v>3079</v>
      </c>
    </row>
    <row r="2625" spans="1:6">
      <c r="A2625" s="302"/>
      <c r="B2625" s="299"/>
      <c r="C2625" s="299" t="s">
        <v>3538</v>
      </c>
      <c r="D2625" s="762"/>
      <c r="E2625" s="612" t="s">
        <v>3539</v>
      </c>
    </row>
    <row r="2626" spans="1:6">
      <c r="A2626" s="302"/>
      <c r="B2626" s="299"/>
      <c r="C2626" s="299" t="s">
        <v>5838</v>
      </c>
      <c r="D2626" s="762"/>
      <c r="E2626" s="612" t="s">
        <v>5839</v>
      </c>
    </row>
    <row r="2627" spans="1:6">
      <c r="A2627" s="302"/>
      <c r="B2627" s="299"/>
      <c r="C2627" s="299" t="s">
        <v>7270</v>
      </c>
      <c r="D2627" s="762"/>
      <c r="E2627" s="612" t="s">
        <v>7271</v>
      </c>
    </row>
    <row r="2628" spans="1:6">
      <c r="A2628" s="302"/>
      <c r="B2628" s="299"/>
      <c r="C2628" s="299" t="s">
        <v>7281</v>
      </c>
      <c r="D2628" s="762"/>
      <c r="E2628" s="612" t="s">
        <v>7282</v>
      </c>
    </row>
    <row r="2629" spans="1:6">
      <c r="A2629" s="302"/>
      <c r="B2629" s="299"/>
      <c r="C2629" s="299" t="s">
        <v>7427</v>
      </c>
      <c r="D2629" s="762"/>
      <c r="E2629" s="612" t="s">
        <v>7428</v>
      </c>
    </row>
    <row r="2630" spans="1:6">
      <c r="A2630" s="302"/>
      <c r="B2630" s="299"/>
      <c r="C2630" s="299" t="s">
        <v>7607</v>
      </c>
      <c r="D2630" s="762"/>
      <c r="E2630" s="612" t="s">
        <v>7608</v>
      </c>
    </row>
    <row r="2631" spans="1:6">
      <c r="A2631" s="302"/>
      <c r="B2631" s="299"/>
      <c r="C2631" s="299" t="s">
        <v>8153</v>
      </c>
      <c r="D2631" s="762"/>
      <c r="E2631" s="612" t="s">
        <v>8155</v>
      </c>
    </row>
    <row r="2632" spans="1:6">
      <c r="A2632" s="302"/>
      <c r="B2632" s="299"/>
      <c r="C2632" s="299" t="s">
        <v>8154</v>
      </c>
      <c r="D2632" s="762"/>
      <c r="E2632" s="612" t="s">
        <v>8156</v>
      </c>
    </row>
    <row r="2633" spans="1:6">
      <c r="A2633" s="302"/>
      <c r="B2633" s="299"/>
      <c r="C2633" s="299" t="s">
        <v>8194</v>
      </c>
      <c r="D2633" s="762"/>
      <c r="E2633" s="612" t="s">
        <v>8195</v>
      </c>
    </row>
    <row r="2634" spans="1:6">
      <c r="A2634" s="302"/>
      <c r="B2634" s="299"/>
      <c r="C2634" s="299" t="s">
        <v>9114</v>
      </c>
      <c r="D2634" s="762"/>
      <c r="E2634" s="612" t="s">
        <v>9236</v>
      </c>
      <c r="F2634" s="749" t="s">
        <v>7621</v>
      </c>
    </row>
    <row r="2635" spans="1:6">
      <c r="A2635" s="302"/>
      <c r="B2635" s="299"/>
      <c r="C2635" s="299" t="s">
        <v>9235</v>
      </c>
      <c r="D2635" s="762"/>
      <c r="E2635" s="612" t="s">
        <v>9237</v>
      </c>
      <c r="F2635" s="749" t="s">
        <v>4916</v>
      </c>
    </row>
    <row r="2636" spans="1:6">
      <c r="A2636" s="302"/>
      <c r="B2636" s="299"/>
      <c r="C2636" s="299" t="s">
        <v>9340</v>
      </c>
      <c r="D2636" s="762"/>
      <c r="E2636" s="612" t="s">
        <v>9339</v>
      </c>
      <c r="F2636" s="749" t="s">
        <v>7041</v>
      </c>
    </row>
    <row r="2637" spans="1:6">
      <c r="A2637" s="302"/>
      <c r="B2637" s="299"/>
      <c r="C2637" s="299" t="s">
        <v>9397</v>
      </c>
      <c r="D2637" s="762"/>
      <c r="E2637" s="612" t="s">
        <v>9394</v>
      </c>
      <c r="F2637" s="749" t="s">
        <v>1711</v>
      </c>
    </row>
    <row r="2638" spans="1:6">
      <c r="A2638" s="302"/>
      <c r="B2638" s="299"/>
      <c r="C2638" s="299" t="s">
        <v>9398</v>
      </c>
      <c r="D2638" s="762"/>
      <c r="E2638" s="612" t="s">
        <v>9395</v>
      </c>
      <c r="F2638" s="749" t="s">
        <v>8482</v>
      </c>
    </row>
    <row r="2639" spans="1:6">
      <c r="A2639" s="302"/>
      <c r="B2639" s="299"/>
      <c r="C2639" s="299" t="s">
        <v>9399</v>
      </c>
      <c r="D2639" s="762"/>
      <c r="E2639" s="612" t="s">
        <v>9396</v>
      </c>
      <c r="F2639" s="749" t="s">
        <v>8119</v>
      </c>
    </row>
    <row r="2640" spans="1:6">
      <c r="A2640" s="302"/>
      <c r="B2640" s="299"/>
      <c r="C2640" s="299" t="s">
        <v>9454</v>
      </c>
      <c r="D2640" s="762"/>
      <c r="E2640" s="612" t="s">
        <v>9455</v>
      </c>
      <c r="F2640" s="749"/>
    </row>
    <row r="2641" spans="1:6">
      <c r="A2641" s="302"/>
      <c r="B2641" s="299"/>
      <c r="C2641" s="299" t="s">
        <v>9988</v>
      </c>
      <c r="D2641" s="762"/>
      <c r="E2641" s="612" t="s">
        <v>9989</v>
      </c>
      <c r="F2641" s="749" t="s">
        <v>9333</v>
      </c>
    </row>
    <row r="2642" spans="1:6">
      <c r="A2642" s="302"/>
      <c r="B2642" s="299"/>
      <c r="C2642" s="299" t="s">
        <v>9990</v>
      </c>
      <c r="D2642" s="762"/>
      <c r="E2642" s="612" t="s">
        <v>9991</v>
      </c>
      <c r="F2642" s="749" t="s">
        <v>7623</v>
      </c>
    </row>
    <row r="2643" spans="1:6">
      <c r="A2643" s="302"/>
      <c r="B2643" s="299"/>
      <c r="C2643" s="299" t="s">
        <v>10054</v>
      </c>
      <c r="D2643" s="762"/>
      <c r="E2643" s="612" t="s">
        <v>10058</v>
      </c>
      <c r="F2643" s="749" t="s">
        <v>10057</v>
      </c>
    </row>
    <row r="2644" spans="1:6">
      <c r="A2644" s="302"/>
      <c r="B2644" s="299"/>
      <c r="C2644" s="299" t="s">
        <v>10055</v>
      </c>
      <c r="D2644" s="762"/>
      <c r="E2644" s="612" t="s">
        <v>10056</v>
      </c>
      <c r="F2644" s="749" t="s">
        <v>9910</v>
      </c>
    </row>
    <row r="2645" spans="1:6">
      <c r="A2645" s="302"/>
      <c r="B2645" s="299"/>
      <c r="C2645" s="299" t="s">
        <v>10082</v>
      </c>
      <c r="D2645" s="762"/>
      <c r="E2645" s="612" t="s">
        <v>10083</v>
      </c>
      <c r="F2645" s="749" t="s">
        <v>7621</v>
      </c>
    </row>
    <row r="2646" spans="1:6">
      <c r="A2646" s="302"/>
      <c r="B2646" s="299"/>
      <c r="C2646" s="299" t="s">
        <v>10148</v>
      </c>
      <c r="D2646" s="762"/>
      <c r="E2646" s="612" t="s">
        <v>10149</v>
      </c>
      <c r="F2646" s="749" t="s">
        <v>7015</v>
      </c>
    </row>
    <row r="2647" spans="1:6">
      <c r="A2647" s="302"/>
      <c r="B2647" s="299"/>
      <c r="C2647" s="299" t="s">
        <v>10482</v>
      </c>
      <c r="D2647" s="762"/>
      <c r="E2647" s="612" t="s">
        <v>10481</v>
      </c>
      <c r="F2647" s="749" t="s">
        <v>8112</v>
      </c>
    </row>
    <row r="2648" spans="1:6">
      <c r="A2648" s="302"/>
      <c r="B2648" s="299"/>
      <c r="C2648" s="299" t="s">
        <v>10588</v>
      </c>
      <c r="D2648" s="762"/>
      <c r="E2648" s="612" t="s">
        <v>10589</v>
      </c>
      <c r="F2648" s="749" t="s">
        <v>8482</v>
      </c>
    </row>
    <row r="2649" spans="1:6">
      <c r="A2649" s="302"/>
      <c r="B2649" s="299"/>
      <c r="C2649" s="299" t="s">
        <v>10605</v>
      </c>
      <c r="D2649" s="762"/>
      <c r="E2649" s="612" t="s">
        <v>10606</v>
      </c>
      <c r="F2649" s="749" t="s">
        <v>7408</v>
      </c>
    </row>
    <row r="2650" spans="1:6">
      <c r="A2650" s="302"/>
      <c r="B2650" s="299"/>
      <c r="C2650" s="299" t="s">
        <v>11365</v>
      </c>
      <c r="D2650" s="762"/>
      <c r="E2650" s="612" t="s">
        <v>11368</v>
      </c>
      <c r="F2650" s="749" t="s">
        <v>8123</v>
      </c>
    </row>
    <row r="2651" spans="1:6">
      <c r="A2651" s="302"/>
      <c r="B2651" s="299"/>
      <c r="C2651" s="299" t="s">
        <v>11367</v>
      </c>
      <c r="D2651" s="762"/>
      <c r="E2651" s="612" t="s">
        <v>11366</v>
      </c>
      <c r="F2651" s="749" t="s">
        <v>8724</v>
      </c>
    </row>
    <row r="2652" spans="1:6" ht="24.5">
      <c r="A2652" s="302"/>
      <c r="B2652" s="299"/>
      <c r="C2652" s="299" t="s">
        <v>11434</v>
      </c>
      <c r="D2652" s="762"/>
      <c r="E2652" s="612" t="s">
        <v>11435</v>
      </c>
      <c r="F2652" s="750" t="s">
        <v>11864</v>
      </c>
    </row>
    <row r="2653" spans="1:6">
      <c r="A2653" s="302"/>
      <c r="B2653" s="299"/>
      <c r="C2653" s="299" t="s">
        <v>11585</v>
      </c>
      <c r="D2653" s="762"/>
      <c r="E2653" s="612" t="s">
        <v>11586</v>
      </c>
      <c r="F2653" s="749"/>
    </row>
    <row r="2654" spans="1:6">
      <c r="A2654" s="302"/>
      <c r="B2654" s="299"/>
      <c r="C2654" s="299" t="s">
        <v>12012</v>
      </c>
      <c r="D2654" s="762"/>
      <c r="E2654" s="612" t="s">
        <v>12014</v>
      </c>
      <c r="F2654" s="749" t="s">
        <v>12013</v>
      </c>
    </row>
    <row r="2655" spans="1:6">
      <c r="A2655" s="302"/>
      <c r="B2655" s="299"/>
      <c r="C2655" s="299" t="s">
        <v>12305</v>
      </c>
      <c r="D2655" s="762"/>
      <c r="E2655" s="612" t="s">
        <v>12306</v>
      </c>
      <c r="F2655" s="749" t="s">
        <v>7042</v>
      </c>
    </row>
    <row r="2656" spans="1:6">
      <c r="A2656" s="302"/>
      <c r="B2656" s="299"/>
      <c r="C2656" s="299" t="s">
        <v>12337</v>
      </c>
      <c r="D2656" s="762"/>
      <c r="E2656" s="612" t="s">
        <v>12338</v>
      </c>
      <c r="F2656" s="749" t="s">
        <v>8166</v>
      </c>
    </row>
    <row r="2657" spans="1:6">
      <c r="A2657" s="302"/>
      <c r="B2657" s="299"/>
      <c r="C2657" s="299" t="s">
        <v>12362</v>
      </c>
      <c r="D2657" s="762"/>
      <c r="E2657" s="612" t="s">
        <v>12363</v>
      </c>
      <c r="F2657" s="749"/>
    </row>
    <row r="2658" spans="1:6">
      <c r="A2658" s="302"/>
      <c r="B2658" s="299"/>
      <c r="C2658" s="299" t="s">
        <v>12930</v>
      </c>
      <c r="D2658" s="762"/>
      <c r="E2658" s="612" t="s">
        <v>12931</v>
      </c>
      <c r="F2658" s="749" t="s">
        <v>8724</v>
      </c>
    </row>
    <row r="2659" spans="1:6">
      <c r="A2659" s="302"/>
      <c r="B2659" s="299"/>
      <c r="C2659" s="299" t="s">
        <v>13342</v>
      </c>
      <c r="D2659" s="762"/>
      <c r="E2659" s="612" t="s">
        <v>13343</v>
      </c>
      <c r="F2659" s="749" t="s">
        <v>7887</v>
      </c>
    </row>
    <row r="2660" spans="1:6">
      <c r="A2660" s="302"/>
      <c r="B2660" s="299"/>
      <c r="C2660" s="299" t="s">
        <v>13570</v>
      </c>
      <c r="D2660" s="762"/>
      <c r="E2660" s="612" t="s">
        <v>13571</v>
      </c>
      <c r="F2660" s="749" t="s">
        <v>8517</v>
      </c>
    </row>
    <row r="2661" spans="1:6">
      <c r="A2661" s="302"/>
      <c r="B2661" s="299"/>
      <c r="C2661" s="299" t="s">
        <v>14032</v>
      </c>
      <c r="D2661" s="762"/>
      <c r="E2661" s="612" t="s">
        <v>14031</v>
      </c>
      <c r="F2661" s="749"/>
    </row>
    <row r="2662" spans="1:6">
      <c r="A2662" s="302"/>
      <c r="B2662" s="299"/>
      <c r="C2662" s="299" t="s">
        <v>14108</v>
      </c>
      <c r="D2662" s="762"/>
      <c r="E2662" s="612" t="s">
        <v>14109</v>
      </c>
      <c r="F2662" s="749"/>
    </row>
    <row r="2663" spans="1:6">
      <c r="A2663" s="302"/>
      <c r="B2663" s="299"/>
      <c r="C2663" s="299" t="s">
        <v>14322</v>
      </c>
      <c r="D2663" s="762"/>
      <c r="E2663" s="612" t="s">
        <v>14323</v>
      </c>
      <c r="F2663" s="749"/>
    </row>
    <row r="2664" spans="1:6">
      <c r="A2664" s="302"/>
      <c r="B2664" s="299"/>
      <c r="C2664" s="299" t="s">
        <v>15062</v>
      </c>
      <c r="D2664" s="762"/>
      <c r="E2664" s="612" t="s">
        <v>15063</v>
      </c>
      <c r="F2664" s="749" t="s">
        <v>15064</v>
      </c>
    </row>
    <row r="2665" spans="1:6">
      <c r="A2665" s="302"/>
      <c r="B2665" s="299"/>
      <c r="C2665" s="299" t="s">
        <v>16293</v>
      </c>
      <c r="D2665" s="762"/>
      <c r="E2665" s="612" t="s">
        <v>16294</v>
      </c>
      <c r="F2665" s="749"/>
    </row>
    <row r="2666" spans="1:6">
      <c r="A2666" s="302"/>
      <c r="B2666" s="299"/>
      <c r="C2666" s="299" t="s">
        <v>17287</v>
      </c>
      <c r="D2666" s="762"/>
      <c r="E2666" s="612" t="s">
        <v>17286</v>
      </c>
      <c r="F2666" s="749"/>
    </row>
    <row r="2667" spans="1:6">
      <c r="A2667" s="302"/>
      <c r="B2667" s="299"/>
      <c r="C2667" s="299" t="s">
        <v>18011</v>
      </c>
      <c r="D2667" s="762"/>
      <c r="E2667" s="612" t="s">
        <v>18010</v>
      </c>
      <c r="F2667" s="749" t="s">
        <v>8705</v>
      </c>
    </row>
    <row r="2668" spans="1:6">
      <c r="A2668" s="302"/>
      <c r="B2668" s="299"/>
      <c r="C2668" s="299"/>
      <c r="D2668" s="762"/>
      <c r="E2668" s="612"/>
      <c r="F2668" s="749"/>
    </row>
    <row r="2669" spans="1:6" ht="14.25" customHeight="1">
      <c r="A2669" s="302"/>
      <c r="B2669" s="299"/>
      <c r="C2669" s="299"/>
      <c r="D2669" s="762"/>
      <c r="E2669" s="612"/>
      <c r="F2669" s="749"/>
    </row>
    <row r="2670" spans="1:6">
      <c r="A2670" s="302"/>
      <c r="B2670" s="299"/>
      <c r="C2670" s="299" t="s">
        <v>6121</v>
      </c>
      <c r="D2670" s="762"/>
      <c r="E2670" s="612" t="s">
        <v>1640</v>
      </c>
    </row>
    <row r="2671" spans="1:6">
      <c r="A2671" s="302"/>
      <c r="B2671" s="299"/>
      <c r="C2671" s="299" t="s">
        <v>2647</v>
      </c>
      <c r="D2671" s="762"/>
      <c r="E2671" s="612" t="s">
        <v>2648</v>
      </c>
    </row>
    <row r="2672" spans="1:6">
      <c r="A2672" s="302"/>
      <c r="B2672" s="299"/>
      <c r="C2672" s="299" t="s">
        <v>1938</v>
      </c>
      <c r="D2672" s="762"/>
      <c r="E2672" s="612" t="s">
        <v>1939</v>
      </c>
    </row>
    <row r="2673" spans="1:7">
      <c r="A2673" s="302"/>
      <c r="B2673" s="299"/>
      <c r="C2673" s="299" t="s">
        <v>4585</v>
      </c>
      <c r="D2673" s="762"/>
      <c r="E2673" s="612" t="s">
        <v>4586</v>
      </c>
    </row>
    <row r="2674" spans="1:7">
      <c r="A2674" s="302"/>
      <c r="B2674" s="299"/>
      <c r="C2674" s="299" t="s">
        <v>5130</v>
      </c>
      <c r="D2674" s="762"/>
      <c r="E2674" s="612" t="s">
        <v>4177</v>
      </c>
    </row>
    <row r="2675" spans="1:7">
      <c r="A2675" s="302"/>
      <c r="B2675" s="299"/>
      <c r="C2675" s="299" t="s">
        <v>3714</v>
      </c>
      <c r="D2675" s="762"/>
      <c r="E2675" s="612" t="s">
        <v>3715</v>
      </c>
      <c r="F2675" s="322"/>
    </row>
    <row r="2676" spans="1:7">
      <c r="A2676" s="302"/>
      <c r="B2676" s="299"/>
      <c r="C2676" s="299" t="s">
        <v>4589</v>
      </c>
      <c r="D2676" s="762"/>
      <c r="E2676" s="303" t="s">
        <v>4590</v>
      </c>
      <c r="F2676" s="322"/>
    </row>
    <row r="2677" spans="1:7">
      <c r="A2677" s="302"/>
      <c r="B2677" s="299"/>
      <c r="C2677" s="299" t="s">
        <v>7012</v>
      </c>
      <c r="D2677" s="762"/>
      <c r="E2677" s="303" t="s">
        <v>620</v>
      </c>
      <c r="F2677" s="322"/>
    </row>
    <row r="2678" spans="1:7">
      <c r="A2678" s="302"/>
      <c r="B2678" s="299"/>
      <c r="C2678" s="299" t="s">
        <v>1174</v>
      </c>
      <c r="D2678" s="762"/>
      <c r="E2678" s="303" t="s">
        <v>7091</v>
      </c>
      <c r="F2678" s="322"/>
    </row>
    <row r="2679" spans="1:7">
      <c r="A2679" s="302"/>
      <c r="B2679" s="299"/>
      <c r="C2679" s="299" t="s">
        <v>4048</v>
      </c>
      <c r="D2679" s="762"/>
      <c r="E2679" s="303" t="s">
        <v>2570</v>
      </c>
      <c r="F2679" s="322"/>
    </row>
    <row r="2680" spans="1:7">
      <c r="A2680" s="302"/>
      <c r="B2680" s="299"/>
      <c r="C2680" s="299" t="s">
        <v>2902</v>
      </c>
      <c r="D2680" s="762"/>
      <c r="E2680" s="303" t="s">
        <v>2901</v>
      </c>
      <c r="F2680" s="322"/>
    </row>
    <row r="2681" spans="1:7">
      <c r="A2681" s="302"/>
      <c r="B2681" s="299"/>
      <c r="C2681" s="299" t="s">
        <v>2948</v>
      </c>
      <c r="D2681" s="762"/>
      <c r="E2681" s="303" t="s">
        <v>4294</v>
      </c>
      <c r="F2681" s="322"/>
    </row>
    <row r="2682" spans="1:7">
      <c r="A2682" s="302"/>
      <c r="B2682" s="299"/>
      <c r="C2682" s="299" t="s">
        <v>4328</v>
      </c>
      <c r="D2682" s="762"/>
      <c r="E2682" s="612" t="s">
        <v>3343</v>
      </c>
      <c r="F2682" s="322"/>
    </row>
    <row r="2683" spans="1:7">
      <c r="A2683" s="302"/>
      <c r="B2683" s="299"/>
      <c r="C2683" s="299" t="s">
        <v>3607</v>
      </c>
      <c r="D2683" s="762"/>
      <c r="E2683" s="612" t="s">
        <v>5078</v>
      </c>
      <c r="F2683" s="322"/>
    </row>
    <row r="2684" spans="1:7">
      <c r="A2684" s="302"/>
      <c r="B2684" s="299"/>
      <c r="C2684" s="299" t="s">
        <v>7009</v>
      </c>
      <c r="D2684" s="762"/>
      <c r="E2684" s="612" t="s">
        <v>13338</v>
      </c>
      <c r="F2684" s="322"/>
    </row>
    <row r="2685" spans="1:7">
      <c r="A2685" s="302"/>
      <c r="B2685" s="299"/>
      <c r="C2685" s="299" t="s">
        <v>5685</v>
      </c>
      <c r="D2685" s="762"/>
      <c r="E2685" s="612" t="s">
        <v>5686</v>
      </c>
      <c r="F2685" s="322"/>
    </row>
    <row r="2686" spans="1:7">
      <c r="A2686" s="302"/>
      <c r="B2686" s="299"/>
      <c r="C2686" s="299" t="s">
        <v>7085</v>
      </c>
      <c r="D2686" s="762"/>
      <c r="E2686" s="612" t="s">
        <v>7086</v>
      </c>
      <c r="F2686" s="322"/>
      <c r="G2686"/>
    </row>
    <row r="2687" spans="1:7">
      <c r="A2687" s="302"/>
      <c r="B2687" s="299"/>
      <c r="C2687" s="299" t="s">
        <v>7499</v>
      </c>
      <c r="D2687" s="762"/>
      <c r="E2687" s="612" t="s">
        <v>7500</v>
      </c>
      <c r="F2687" s="322"/>
    </row>
    <row r="2688" spans="1:7">
      <c r="A2688" s="302"/>
      <c r="B2688" s="299"/>
      <c r="C2688" s="299" t="s">
        <v>7638</v>
      </c>
      <c r="D2688" s="762"/>
      <c r="E2688" s="612" t="s">
        <v>7637</v>
      </c>
      <c r="F2688" s="322"/>
    </row>
    <row r="2689" spans="1:6">
      <c r="A2689" s="302"/>
      <c r="B2689" s="299"/>
      <c r="C2689" s="299" t="s">
        <v>7742</v>
      </c>
      <c r="D2689" s="762"/>
      <c r="E2689" s="734" t="s">
        <v>7743</v>
      </c>
      <c r="F2689" s="322"/>
    </row>
    <row r="2690" spans="1:6">
      <c r="A2690" s="302"/>
      <c r="B2690" s="299"/>
      <c r="C2690" s="299" t="s">
        <v>7926</v>
      </c>
      <c r="D2690" s="762"/>
      <c r="E2690" s="734" t="s">
        <v>7927</v>
      </c>
      <c r="F2690" s="322"/>
    </row>
    <row r="2691" spans="1:6">
      <c r="A2691" s="302"/>
      <c r="B2691" s="299"/>
      <c r="C2691" s="299" t="s">
        <v>10396</v>
      </c>
      <c r="D2691" s="762"/>
      <c r="E2691" s="734" t="s">
        <v>10397</v>
      </c>
      <c r="F2691" s="739" t="s">
        <v>7505</v>
      </c>
    </row>
    <row r="2692" spans="1:6">
      <c r="A2692" s="302"/>
      <c r="B2692" s="299"/>
      <c r="C2692" s="299" t="s">
        <v>10890</v>
      </c>
      <c r="D2692" s="762"/>
      <c r="E2692" s="734" t="s">
        <v>11563</v>
      </c>
      <c r="F2692" s="739" t="s">
        <v>7503</v>
      </c>
    </row>
    <row r="2693" spans="1:6">
      <c r="A2693" s="302"/>
      <c r="B2693" s="299"/>
      <c r="C2693" s="299" t="s">
        <v>11561</v>
      </c>
      <c r="D2693" s="762"/>
      <c r="E2693" s="734" t="s">
        <v>11562</v>
      </c>
      <c r="F2693" s="739" t="s">
        <v>7503</v>
      </c>
    </row>
    <row r="2694" spans="1:6">
      <c r="A2694" s="302"/>
      <c r="B2694" s="299"/>
      <c r="C2694" s="299" t="s">
        <v>11612</v>
      </c>
      <c r="D2694" s="762"/>
      <c r="E2694" s="734" t="s">
        <v>11611</v>
      </c>
      <c r="F2694" s="739" t="s">
        <v>7504</v>
      </c>
    </row>
    <row r="2695" spans="1:6">
      <c r="A2695" s="302"/>
      <c r="B2695" s="299"/>
      <c r="C2695" s="299" t="s">
        <v>11778</v>
      </c>
      <c r="D2695" s="762"/>
      <c r="E2695" s="734" t="s">
        <v>11779</v>
      </c>
      <c r="F2695" s="739" t="s">
        <v>7504</v>
      </c>
    </row>
    <row r="2696" spans="1:6">
      <c r="A2696" s="302"/>
      <c r="B2696" s="299"/>
      <c r="C2696" s="299" t="s">
        <v>11822</v>
      </c>
      <c r="D2696" s="762"/>
      <c r="E2696" s="734" t="s">
        <v>11823</v>
      </c>
      <c r="F2696" s="739" t="s">
        <v>7505</v>
      </c>
    </row>
    <row r="2697" spans="1:6">
      <c r="A2697" s="302"/>
      <c r="B2697" s="299"/>
      <c r="C2697" s="299" t="s">
        <v>12238</v>
      </c>
      <c r="D2697" s="762"/>
      <c r="E2697" s="612" t="s">
        <v>3344</v>
      </c>
      <c r="F2697" s="739"/>
    </row>
    <row r="2698" spans="1:6">
      <c r="A2698" s="302"/>
      <c r="B2698" s="299"/>
      <c r="C2698" s="299" t="s">
        <v>12266</v>
      </c>
      <c r="D2698" s="762"/>
      <c r="E2698" s="612" t="s">
        <v>12267</v>
      </c>
      <c r="F2698" s="739" t="s">
        <v>12268</v>
      </c>
    </row>
    <row r="2699" spans="1:6">
      <c r="A2699" s="302"/>
      <c r="B2699" s="299"/>
      <c r="C2699" s="299" t="s">
        <v>12612</v>
      </c>
      <c r="D2699" s="762"/>
      <c r="E2699" s="612" t="s">
        <v>12613</v>
      </c>
      <c r="F2699" s="739" t="s">
        <v>12268</v>
      </c>
    </row>
    <row r="2700" spans="1:6">
      <c r="A2700" s="302"/>
      <c r="B2700" s="299"/>
      <c r="C2700" s="299" t="s">
        <v>13528</v>
      </c>
      <c r="D2700" s="762"/>
      <c r="E2700" s="612" t="s">
        <v>13529</v>
      </c>
      <c r="F2700" s="739"/>
    </row>
    <row r="2701" spans="1:6">
      <c r="A2701" s="302"/>
      <c r="B2701" s="299"/>
      <c r="C2701" s="299" t="s">
        <v>14021</v>
      </c>
      <c r="D2701" s="762"/>
      <c r="E2701" s="612" t="s">
        <v>14022</v>
      </c>
      <c r="F2701" s="739" t="s">
        <v>7502</v>
      </c>
    </row>
    <row r="2702" spans="1:6">
      <c r="A2702" s="302"/>
      <c r="B2702" s="299"/>
      <c r="C2702" s="299" t="s">
        <v>16438</v>
      </c>
      <c r="D2702" s="762"/>
      <c r="E2702" s="612" t="s">
        <v>16439</v>
      </c>
      <c r="F2702" s="739" t="s">
        <v>7504</v>
      </c>
    </row>
    <row r="2703" spans="1:6">
      <c r="A2703" s="302"/>
      <c r="B2703" s="299"/>
      <c r="C2703" s="299" t="s">
        <v>17480</v>
      </c>
      <c r="D2703" s="762"/>
      <c r="E2703" s="612" t="s">
        <v>17479</v>
      </c>
      <c r="F2703" s="739" t="s">
        <v>8705</v>
      </c>
    </row>
    <row r="2704" spans="1:6">
      <c r="A2704" s="302"/>
      <c r="B2704" s="299"/>
      <c r="C2704" s="299" t="s">
        <v>17504</v>
      </c>
      <c r="D2704" s="762"/>
      <c r="E2704" s="612" t="s">
        <v>17505</v>
      </c>
      <c r="F2704" s="739" t="s">
        <v>17506</v>
      </c>
    </row>
    <row r="2705" spans="1:6">
      <c r="A2705" s="302"/>
      <c r="B2705" s="299"/>
      <c r="C2705" s="299"/>
      <c r="D2705" s="762"/>
      <c r="E2705" s="612"/>
      <c r="F2705" s="739"/>
    </row>
    <row r="2706" spans="1:6">
      <c r="A2706" s="302"/>
      <c r="B2706" s="299"/>
      <c r="C2706" s="299"/>
      <c r="D2706" s="762"/>
      <c r="E2706" s="612"/>
      <c r="F2706" s="739"/>
    </row>
    <row r="2707" spans="1:6">
      <c r="A2707" s="302"/>
      <c r="B2707" s="299"/>
      <c r="C2707" s="299" t="s">
        <v>8095</v>
      </c>
      <c r="D2707" s="762"/>
      <c r="E2707" s="734" t="s">
        <v>8096</v>
      </c>
    </row>
    <row r="2708" spans="1:6">
      <c r="A2708" s="302"/>
      <c r="B2708" s="299"/>
      <c r="C2708" s="299" t="s">
        <v>6941</v>
      </c>
      <c r="D2708" s="762"/>
      <c r="E2708" s="612" t="s">
        <v>608</v>
      </c>
    </row>
    <row r="2709" spans="1:6">
      <c r="A2709" s="302"/>
      <c r="B2709" s="299"/>
      <c r="C2709" s="299" t="s">
        <v>2024</v>
      </c>
      <c r="D2709" s="762"/>
      <c r="E2709" s="303" t="s">
        <v>633</v>
      </c>
    </row>
    <row r="2710" spans="1:6">
      <c r="A2710" s="302"/>
      <c r="B2710" s="299"/>
      <c r="C2710" s="299" t="s">
        <v>6533</v>
      </c>
      <c r="D2710" s="762"/>
      <c r="E2710" s="303" t="s">
        <v>6534</v>
      </c>
    </row>
    <row r="2711" spans="1:6">
      <c r="A2711" s="302"/>
      <c r="B2711" s="299"/>
      <c r="C2711" s="299" t="s">
        <v>2501</v>
      </c>
      <c r="D2711" s="762"/>
      <c r="E2711" s="303" t="s">
        <v>5222</v>
      </c>
      <c r="F2711" s="607" t="s">
        <v>15924</v>
      </c>
    </row>
    <row r="2712" spans="1:6">
      <c r="A2712" s="302"/>
      <c r="B2712" s="299"/>
      <c r="C2712" s="299" t="s">
        <v>4580</v>
      </c>
      <c r="D2712" s="762"/>
      <c r="E2712" s="303" t="s">
        <v>17555</v>
      </c>
      <c r="F2712" s="607" t="s">
        <v>15924</v>
      </c>
    </row>
    <row r="2713" spans="1:6">
      <c r="A2713" s="302"/>
      <c r="B2713" s="299"/>
      <c r="C2713" s="299" t="s">
        <v>8087</v>
      </c>
      <c r="D2713" s="762"/>
      <c r="E2713" s="303" t="s">
        <v>9288</v>
      </c>
    </row>
    <row r="2714" spans="1:6">
      <c r="A2714" s="302"/>
      <c r="B2714" s="299"/>
      <c r="C2714" s="299" t="s">
        <v>9267</v>
      </c>
      <c r="D2714" s="762"/>
      <c r="E2714" s="303" t="s">
        <v>9268</v>
      </c>
    </row>
    <row r="2715" spans="1:6">
      <c r="A2715" s="302"/>
      <c r="B2715" s="299"/>
      <c r="C2715" s="299" t="s">
        <v>10423</v>
      </c>
      <c r="D2715" s="762"/>
      <c r="E2715" s="303" t="s">
        <v>10424</v>
      </c>
    </row>
    <row r="2716" spans="1:6">
      <c r="A2716" s="302"/>
      <c r="B2716" s="299"/>
      <c r="C2716" s="299" t="s">
        <v>11381</v>
      </c>
      <c r="D2716" s="762"/>
      <c r="E2716" s="303" t="s">
        <v>11382</v>
      </c>
      <c r="F2716" s="749" t="s">
        <v>10169</v>
      </c>
    </row>
    <row r="2717" spans="1:6">
      <c r="A2717" s="302"/>
      <c r="B2717" s="299"/>
      <c r="C2717" s="299" t="s">
        <v>11397</v>
      </c>
      <c r="D2717" s="762"/>
      <c r="E2717" s="303" t="s">
        <v>11398</v>
      </c>
      <c r="F2717" s="749" t="s">
        <v>11412</v>
      </c>
    </row>
    <row r="2718" spans="1:6">
      <c r="A2718" s="302"/>
      <c r="B2718" s="299"/>
      <c r="C2718" s="299" t="s">
        <v>11408</v>
      </c>
      <c r="D2718" s="762"/>
      <c r="E2718" s="303" t="s">
        <v>11411</v>
      </c>
      <c r="F2718" s="749" t="s">
        <v>10169</v>
      </c>
    </row>
    <row r="2719" spans="1:6">
      <c r="A2719" s="302"/>
      <c r="B2719" s="299"/>
      <c r="C2719" s="299" t="s">
        <v>11409</v>
      </c>
      <c r="D2719" s="762"/>
      <c r="E2719" s="303" t="s">
        <v>11410</v>
      </c>
      <c r="F2719" s="749" t="s">
        <v>10169</v>
      </c>
    </row>
    <row r="2720" spans="1:6">
      <c r="A2720" s="302"/>
      <c r="B2720" s="299"/>
      <c r="C2720" s="299" t="s">
        <v>11461</v>
      </c>
      <c r="D2720" s="762"/>
      <c r="E2720" s="303" t="s">
        <v>11464</v>
      </c>
      <c r="F2720" s="749" t="s">
        <v>10021</v>
      </c>
    </row>
    <row r="2721" spans="1:6">
      <c r="A2721" s="302"/>
      <c r="B2721" s="299"/>
      <c r="C2721" s="299" t="s">
        <v>11462</v>
      </c>
      <c r="D2721" s="762"/>
      <c r="E2721" s="303" t="s">
        <v>11463</v>
      </c>
      <c r="F2721" s="749" t="s">
        <v>10021</v>
      </c>
    </row>
    <row r="2722" spans="1:6">
      <c r="A2722" s="302"/>
      <c r="B2722" s="299"/>
      <c r="C2722" s="299" t="s">
        <v>11516</v>
      </c>
      <c r="D2722" s="762"/>
      <c r="E2722" s="303" t="s">
        <v>11517</v>
      </c>
      <c r="F2722" s="749" t="s">
        <v>11523</v>
      </c>
    </row>
    <row r="2723" spans="1:6">
      <c r="A2723" s="302"/>
      <c r="B2723" s="299"/>
      <c r="C2723" s="299" t="s">
        <v>11524</v>
      </c>
      <c r="D2723" s="762"/>
      <c r="E2723" s="303" t="s">
        <v>11526</v>
      </c>
      <c r="F2723" s="749" t="s">
        <v>11527</v>
      </c>
    </row>
    <row r="2724" spans="1:6">
      <c r="A2724" s="302"/>
      <c r="B2724" s="299"/>
      <c r="C2724" s="299" t="s">
        <v>11525</v>
      </c>
      <c r="D2724" s="762"/>
      <c r="E2724" s="303" t="s">
        <v>11528</v>
      </c>
      <c r="F2724" s="749" t="s">
        <v>11527</v>
      </c>
    </row>
    <row r="2725" spans="1:6">
      <c r="A2725" s="302"/>
      <c r="B2725" s="299"/>
      <c r="C2725" s="299" t="s">
        <v>11590</v>
      </c>
      <c r="D2725" s="762"/>
      <c r="E2725" s="303" t="s">
        <v>11591</v>
      </c>
      <c r="F2725" s="749" t="s">
        <v>10621</v>
      </c>
    </row>
    <row r="2726" spans="1:6">
      <c r="A2726" s="302"/>
      <c r="B2726" s="299"/>
      <c r="C2726" s="299" t="s">
        <v>11888</v>
      </c>
      <c r="D2726" s="762"/>
      <c r="E2726" s="303" t="s">
        <v>11889</v>
      </c>
      <c r="F2726" s="749" t="s">
        <v>11527</v>
      </c>
    </row>
    <row r="2727" spans="1:6">
      <c r="A2727" s="302"/>
      <c r="B2727" s="299"/>
      <c r="C2727" s="299" t="s">
        <v>12549</v>
      </c>
      <c r="D2727" s="762"/>
      <c r="E2727" s="303" t="s">
        <v>12509</v>
      </c>
      <c r="F2727" s="749" t="s">
        <v>12508</v>
      </c>
    </row>
    <row r="2728" spans="1:6">
      <c r="A2728" s="302"/>
      <c r="B2728" s="299"/>
      <c r="C2728" s="299" t="s">
        <v>12550</v>
      </c>
      <c r="D2728" s="762"/>
      <c r="E2728" s="303" t="s">
        <v>12510</v>
      </c>
      <c r="F2728" s="749" t="s">
        <v>12508</v>
      </c>
    </row>
    <row r="2729" spans="1:6">
      <c r="A2729" s="302"/>
      <c r="B2729" s="299"/>
      <c r="C2729" s="299" t="s">
        <v>12547</v>
      </c>
      <c r="D2729" s="762"/>
      <c r="E2729" s="303" t="s">
        <v>12551</v>
      </c>
      <c r="F2729" s="749" t="s">
        <v>12556</v>
      </c>
    </row>
    <row r="2730" spans="1:6">
      <c r="A2730" s="302"/>
      <c r="B2730" s="299"/>
      <c r="C2730" s="299" t="s">
        <v>12548</v>
      </c>
      <c r="D2730" s="762"/>
      <c r="E2730" s="303" t="s">
        <v>12555</v>
      </c>
      <c r="F2730" s="749" t="s">
        <v>12556</v>
      </c>
    </row>
    <row r="2731" spans="1:6">
      <c r="A2731" s="302"/>
      <c r="B2731" s="299"/>
      <c r="C2731" s="299" t="s">
        <v>12944</v>
      </c>
      <c r="D2731" s="762"/>
      <c r="E2731" s="303" t="s">
        <v>12945</v>
      </c>
      <c r="F2731" s="749"/>
    </row>
    <row r="2732" spans="1:6">
      <c r="A2732" s="302"/>
      <c r="B2732" s="299"/>
      <c r="C2732" s="299" t="s">
        <v>13340</v>
      </c>
      <c r="D2732" s="762"/>
      <c r="E2732" s="303" t="s">
        <v>13341</v>
      </c>
      <c r="F2732" s="749"/>
    </row>
    <row r="2733" spans="1:6">
      <c r="A2733" s="302"/>
      <c r="B2733" s="299"/>
      <c r="C2733" s="299" t="s">
        <v>13386</v>
      </c>
      <c r="D2733" s="762"/>
      <c r="E2733" s="303" t="s">
        <v>13384</v>
      </c>
      <c r="F2733" s="749" t="s">
        <v>13385</v>
      </c>
    </row>
    <row r="2734" spans="1:6">
      <c r="A2734" s="302"/>
      <c r="B2734" s="299"/>
      <c r="C2734" s="299" t="s">
        <v>15701</v>
      </c>
      <c r="D2734" s="762"/>
      <c r="E2734" s="303" t="s">
        <v>15700</v>
      </c>
      <c r="F2734" s="749" t="s">
        <v>13385</v>
      </c>
    </row>
    <row r="2735" spans="1:6">
      <c r="A2735" s="302"/>
      <c r="B2735" s="299"/>
      <c r="C2735" s="299" t="s">
        <v>646</v>
      </c>
      <c r="D2735" s="762"/>
      <c r="E2735" s="612" t="s">
        <v>2949</v>
      </c>
    </row>
    <row r="2736" spans="1:6">
      <c r="A2736" s="302"/>
      <c r="B2736" s="299"/>
      <c r="C2736" s="299" t="s">
        <v>1011</v>
      </c>
      <c r="D2736" s="762"/>
      <c r="E2736" s="612" t="s">
        <v>1012</v>
      </c>
    </row>
    <row r="2737" spans="1:6">
      <c r="A2737" s="302"/>
      <c r="B2737" s="299"/>
      <c r="C2737" s="299" t="s">
        <v>3078</v>
      </c>
      <c r="D2737" s="762"/>
      <c r="E2737" s="612" t="s">
        <v>3079</v>
      </c>
    </row>
    <row r="2738" spans="1:6">
      <c r="A2738" s="302"/>
      <c r="B2738" s="299"/>
      <c r="C2738" s="299" t="s">
        <v>10504</v>
      </c>
      <c r="D2738" s="762"/>
      <c r="E2738" s="612" t="s">
        <v>10505</v>
      </c>
    </row>
    <row r="2739" spans="1:6">
      <c r="A2739" s="302"/>
      <c r="B2739" s="299"/>
      <c r="C2739" s="299" t="s">
        <v>14536</v>
      </c>
      <c r="D2739" s="762"/>
      <c r="E2739" s="612" t="s">
        <v>14537</v>
      </c>
      <c r="F2739" s="607" t="s">
        <v>13385</v>
      </c>
    </row>
    <row r="2740" spans="1:6">
      <c r="A2740" s="302"/>
      <c r="B2740" s="299"/>
      <c r="C2740" s="299" t="s">
        <v>14865</v>
      </c>
      <c r="D2740" s="762"/>
      <c r="E2740" s="612" t="s">
        <v>14866</v>
      </c>
    </row>
    <row r="2741" spans="1:6">
      <c r="A2741" s="302"/>
      <c r="B2741" s="299"/>
      <c r="C2741" s="299" t="s">
        <v>15828</v>
      </c>
      <c r="D2741" s="762"/>
      <c r="E2741" s="612" t="s">
        <v>15829</v>
      </c>
      <c r="F2741" s="607" t="s">
        <v>142</v>
      </c>
    </row>
    <row r="2742" spans="1:6">
      <c r="A2742" s="302"/>
      <c r="B2742" s="299"/>
      <c r="C2742" s="768" t="s">
        <v>2300</v>
      </c>
      <c r="D2742" s="762"/>
      <c r="E2742" s="612" t="s">
        <v>4069</v>
      </c>
    </row>
    <row r="2743" spans="1:6">
      <c r="A2743" s="302"/>
      <c r="B2743" s="299"/>
      <c r="C2743" s="768" t="s">
        <v>4068</v>
      </c>
      <c r="D2743" s="762"/>
      <c r="E2743" s="612" t="s">
        <v>4070</v>
      </c>
    </row>
    <row r="2744" spans="1:6">
      <c r="A2744" s="302"/>
      <c r="B2744" s="299"/>
      <c r="C2744" s="768" t="s">
        <v>7970</v>
      </c>
      <c r="D2744" s="762"/>
      <c r="E2744" s="612" t="s">
        <v>7971</v>
      </c>
    </row>
    <row r="2745" spans="1:6">
      <c r="A2745" s="302"/>
      <c r="B2745" s="299"/>
      <c r="C2745" s="768" t="s">
        <v>8797</v>
      </c>
      <c r="D2745" s="762"/>
      <c r="E2745" s="612" t="s">
        <v>8799</v>
      </c>
    </row>
    <row r="2746" spans="1:6">
      <c r="A2746" s="302"/>
      <c r="B2746" s="299"/>
      <c r="C2746" s="768" t="s">
        <v>8798</v>
      </c>
      <c r="D2746" s="762"/>
      <c r="E2746" s="612" t="s">
        <v>8800</v>
      </c>
    </row>
    <row r="2747" spans="1:6">
      <c r="A2747" s="302"/>
      <c r="B2747" s="299"/>
      <c r="C2747" s="768" t="s">
        <v>9208</v>
      </c>
      <c r="D2747" s="762"/>
      <c r="E2747" s="612" t="s">
        <v>9209</v>
      </c>
    </row>
    <row r="2748" spans="1:6">
      <c r="A2748" s="302"/>
      <c r="B2748" s="299"/>
      <c r="C2748" s="768" t="s">
        <v>9326</v>
      </c>
      <c r="D2748" s="762"/>
      <c r="E2748" s="612" t="s">
        <v>9328</v>
      </c>
    </row>
    <row r="2749" spans="1:6">
      <c r="A2749" s="302"/>
      <c r="B2749" s="299"/>
      <c r="C2749" s="768" t="s">
        <v>9327</v>
      </c>
      <c r="D2749" s="762"/>
      <c r="E2749" s="612" t="s">
        <v>9329</v>
      </c>
    </row>
    <row r="2750" spans="1:6">
      <c r="A2750" s="302"/>
      <c r="B2750" s="299"/>
      <c r="C2750" s="768" t="s">
        <v>10916</v>
      </c>
      <c r="D2750" s="762"/>
      <c r="E2750" s="612" t="s">
        <v>10917</v>
      </c>
    </row>
    <row r="2751" spans="1:6">
      <c r="A2751" s="302"/>
      <c r="B2751" s="299"/>
      <c r="C2751" s="768" t="s">
        <v>11018</v>
      </c>
      <c r="D2751" s="762"/>
      <c r="E2751" s="612" t="s">
        <v>11019</v>
      </c>
    </row>
    <row r="2752" spans="1:6">
      <c r="A2752" s="302"/>
      <c r="B2752" s="299"/>
      <c r="C2752" s="768" t="s">
        <v>11086</v>
      </c>
      <c r="D2752" s="762"/>
      <c r="E2752" s="612" t="s">
        <v>11089</v>
      </c>
    </row>
    <row r="2753" spans="1:5">
      <c r="A2753" s="302"/>
      <c r="B2753" s="299"/>
      <c r="C2753" s="768" t="s">
        <v>11087</v>
      </c>
      <c r="D2753" s="762"/>
      <c r="E2753" s="612" t="s">
        <v>11090</v>
      </c>
    </row>
    <row r="2754" spans="1:5">
      <c r="A2754" s="302"/>
      <c r="B2754" s="299"/>
      <c r="C2754" s="768" t="s">
        <v>11088</v>
      </c>
      <c r="D2754" s="762"/>
      <c r="E2754" s="612" t="s">
        <v>11091</v>
      </c>
    </row>
    <row r="2755" spans="1:5">
      <c r="A2755" s="302"/>
      <c r="B2755" s="299"/>
      <c r="C2755" s="768" t="s">
        <v>11609</v>
      </c>
      <c r="D2755" s="762"/>
      <c r="E2755" s="612" t="s">
        <v>11610</v>
      </c>
    </row>
    <row r="2756" spans="1:5">
      <c r="A2756" s="302"/>
      <c r="B2756" s="299"/>
      <c r="C2756" s="768" t="s">
        <v>12134</v>
      </c>
      <c r="D2756" s="762"/>
      <c r="E2756" s="612" t="s">
        <v>12135</v>
      </c>
    </row>
    <row r="2757" spans="1:5">
      <c r="A2757" s="302"/>
      <c r="B2757" s="299"/>
      <c r="C2757" s="768" t="s">
        <v>12628</v>
      </c>
      <c r="D2757" s="762"/>
      <c r="E2757" s="612" t="s">
        <v>12629</v>
      </c>
    </row>
    <row r="2758" spans="1:5">
      <c r="A2758" s="302"/>
      <c r="B2758" s="299"/>
      <c r="C2758" s="768" t="s">
        <v>12773</v>
      </c>
      <c r="D2758" s="762"/>
      <c r="E2758" s="612" t="s">
        <v>12774</v>
      </c>
    </row>
    <row r="2759" spans="1:5">
      <c r="A2759" s="302"/>
      <c r="B2759" s="299"/>
      <c r="C2759" s="768" t="s">
        <v>13133</v>
      </c>
      <c r="D2759" s="762"/>
      <c r="E2759" s="612" t="s">
        <v>13134</v>
      </c>
    </row>
    <row r="2760" spans="1:5">
      <c r="A2760" s="302"/>
      <c r="B2760" s="299"/>
      <c r="C2760" s="768" t="s">
        <v>13186</v>
      </c>
      <c r="D2760" s="762"/>
      <c r="E2760" s="612" t="s">
        <v>13187</v>
      </c>
    </row>
    <row r="2761" spans="1:5">
      <c r="A2761" s="302"/>
      <c r="B2761" s="299"/>
      <c r="C2761" s="768" t="s">
        <v>13420</v>
      </c>
      <c r="D2761" s="762"/>
      <c r="E2761" s="612" t="s">
        <v>13421</v>
      </c>
    </row>
    <row r="2762" spans="1:5">
      <c r="A2762" s="302"/>
      <c r="B2762" s="299"/>
      <c r="C2762" s="768" t="s">
        <v>14076</v>
      </c>
      <c r="D2762" s="762"/>
      <c r="E2762" s="612" t="s">
        <v>14077</v>
      </c>
    </row>
    <row r="2763" spans="1:5">
      <c r="A2763" s="302"/>
      <c r="B2763" s="299"/>
      <c r="C2763" s="768" t="s">
        <v>16398</v>
      </c>
      <c r="D2763" s="762"/>
      <c r="E2763" s="612" t="s">
        <v>16399</v>
      </c>
    </row>
    <row r="2764" spans="1:5">
      <c r="A2764" s="302"/>
      <c r="B2764" s="299"/>
      <c r="C2764" s="768" t="s">
        <v>9263</v>
      </c>
      <c r="D2764" s="762"/>
      <c r="E2764" s="612" t="s">
        <v>9264</v>
      </c>
    </row>
    <row r="2765" spans="1:5">
      <c r="A2765" s="302"/>
      <c r="B2765" s="299"/>
      <c r="C2765" s="768" t="s">
        <v>11113</v>
      </c>
      <c r="D2765" s="762"/>
      <c r="E2765" s="612" t="s">
        <v>11114</v>
      </c>
    </row>
    <row r="2766" spans="1:5">
      <c r="A2766" s="302"/>
      <c r="B2766" s="299"/>
      <c r="C2766" s="768" t="s">
        <v>11375</v>
      </c>
      <c r="D2766" s="762"/>
      <c r="E2766" s="612" t="s">
        <v>11376</v>
      </c>
    </row>
    <row r="2767" spans="1:5">
      <c r="A2767" s="302"/>
      <c r="B2767" s="299"/>
      <c r="C2767" s="768" t="s">
        <v>12291</v>
      </c>
      <c r="D2767" s="762"/>
      <c r="E2767" s="612" t="s">
        <v>12292</v>
      </c>
    </row>
    <row r="2768" spans="1:5">
      <c r="A2768" s="302"/>
      <c r="B2768" s="299"/>
      <c r="C2768" s="768" t="s">
        <v>11776</v>
      </c>
      <c r="D2768" s="762"/>
      <c r="E2768" s="612" t="s">
        <v>11777</v>
      </c>
    </row>
    <row r="2769" spans="1:6">
      <c r="A2769" s="302"/>
      <c r="B2769" s="299"/>
      <c r="C2769" s="768" t="s">
        <v>12533</v>
      </c>
      <c r="D2769" s="762"/>
      <c r="E2769" s="612" t="s">
        <v>12534</v>
      </c>
    </row>
    <row r="2770" spans="1:6">
      <c r="A2770" s="302"/>
      <c r="B2770" s="299"/>
      <c r="C2770" s="299" t="s">
        <v>4123</v>
      </c>
      <c r="D2770" s="762"/>
      <c r="E2770" s="612" t="s">
        <v>931</v>
      </c>
    </row>
    <row r="2771" spans="1:6">
      <c r="A2771" s="302"/>
      <c r="B2771" s="299"/>
      <c r="C2771" s="299" t="s">
        <v>6736</v>
      </c>
      <c r="D2771" s="762"/>
      <c r="E2771" s="612" t="s">
        <v>479</v>
      </c>
    </row>
    <row r="2772" spans="1:6">
      <c r="A2772" s="302"/>
      <c r="B2772" s="299"/>
      <c r="C2772" s="299" t="s">
        <v>9352</v>
      </c>
      <c r="D2772" s="762"/>
      <c r="E2772" s="612" t="s">
        <v>9353</v>
      </c>
    </row>
    <row r="2773" spans="1:6">
      <c r="A2773" s="302"/>
      <c r="B2773" s="299"/>
      <c r="C2773" s="299" t="s">
        <v>9640</v>
      </c>
      <c r="D2773" s="762"/>
      <c r="E2773" s="612" t="s">
        <v>9645</v>
      </c>
    </row>
    <row r="2774" spans="1:6">
      <c r="A2774" s="302"/>
      <c r="B2774" s="299"/>
      <c r="C2774" s="299" t="s">
        <v>9346</v>
      </c>
      <c r="D2774" s="762"/>
      <c r="E2774" s="612" t="s">
        <v>9347</v>
      </c>
    </row>
    <row r="2775" spans="1:6">
      <c r="A2775" s="302"/>
      <c r="B2775" s="299"/>
      <c r="C2775" s="299" t="s">
        <v>10029</v>
      </c>
      <c r="D2775" s="762"/>
      <c r="E2775" s="1163" t="s">
        <v>10031</v>
      </c>
    </row>
    <row r="2776" spans="1:6">
      <c r="A2776" s="302"/>
      <c r="B2776" s="299"/>
      <c r="C2776" s="299"/>
      <c r="D2776" s="762"/>
      <c r="E2776" s="612"/>
    </row>
    <row r="2777" spans="1:6">
      <c r="A2777" s="302"/>
      <c r="B2777" s="299"/>
      <c r="C2777" s="299"/>
      <c r="D2777" s="762"/>
      <c r="E2777" s="612"/>
    </row>
    <row r="2778" spans="1:6">
      <c r="A2778" s="302"/>
      <c r="B2778" s="299"/>
      <c r="C2778" s="302" t="s">
        <v>3666</v>
      </c>
      <c r="D2778" s="762"/>
      <c r="E2778" s="612"/>
    </row>
    <row r="2779" spans="1:6">
      <c r="A2779" s="302" t="s">
        <v>3665</v>
      </c>
      <c r="B2779" s="299" t="s">
        <v>1449</v>
      </c>
      <c r="C2779" s="302"/>
      <c r="D2779" s="1210" t="s">
        <v>1602</v>
      </c>
      <c r="E2779" s="1211"/>
    </row>
    <row r="2780" spans="1:6">
      <c r="A2780" s="302"/>
      <c r="C2780" s="300" t="s">
        <v>3353</v>
      </c>
      <c r="E2780" s="303" t="s">
        <v>54</v>
      </c>
      <c r="F2780" s="472" t="s">
        <v>10138</v>
      </c>
    </row>
    <row r="2781" spans="1:6">
      <c r="C2781" s="300" t="s">
        <v>6474</v>
      </c>
      <c r="E2781" s="303" t="s">
        <v>2686</v>
      </c>
      <c r="F2781" s="472" t="s">
        <v>10138</v>
      </c>
    </row>
    <row r="2782" spans="1:6">
      <c r="C2782" s="299" t="s">
        <v>7049</v>
      </c>
      <c r="E2782" s="303" t="s">
        <v>7050</v>
      </c>
      <c r="F2782" s="472" t="s">
        <v>10138</v>
      </c>
    </row>
    <row r="2783" spans="1:6">
      <c r="C2783" s="299" t="s">
        <v>6291</v>
      </c>
      <c r="E2783" s="303" t="s">
        <v>378</v>
      </c>
      <c r="F2783" s="472" t="s">
        <v>10138</v>
      </c>
    </row>
    <row r="2784" spans="1:6">
      <c r="C2784" s="299" t="s">
        <v>6933</v>
      </c>
      <c r="E2784" s="303" t="s">
        <v>6934</v>
      </c>
      <c r="F2784" s="472" t="s">
        <v>10138</v>
      </c>
    </row>
    <row r="2785" spans="2:7">
      <c r="C2785" s="299" t="s">
        <v>6368</v>
      </c>
      <c r="E2785" s="303" t="s">
        <v>6369</v>
      </c>
      <c r="F2785" s="472" t="s">
        <v>10138</v>
      </c>
    </row>
    <row r="2786" spans="2:7">
      <c r="C2786" s="299" t="s">
        <v>6649</v>
      </c>
      <c r="E2786" s="303" t="s">
        <v>6650</v>
      </c>
      <c r="F2786" s="472" t="s">
        <v>10138</v>
      </c>
    </row>
    <row r="2787" spans="2:7">
      <c r="C2787" s="299" t="s">
        <v>6651</v>
      </c>
      <c r="E2787" s="303" t="s">
        <v>6652</v>
      </c>
      <c r="F2787" s="472" t="s">
        <v>10138</v>
      </c>
    </row>
    <row r="2788" spans="2:7">
      <c r="C2788" s="299" t="s">
        <v>796</v>
      </c>
      <c r="E2788" s="303" t="s">
        <v>795</v>
      </c>
      <c r="F2788" s="472"/>
    </row>
    <row r="2789" spans="2:7">
      <c r="C2789" s="299" t="s">
        <v>5860</v>
      </c>
      <c r="E2789" s="303" t="s">
        <v>5795</v>
      </c>
      <c r="F2789" s="472"/>
    </row>
    <row r="2790" spans="2:7">
      <c r="C2790" s="299" t="s">
        <v>4814</v>
      </c>
      <c r="E2790" s="612" t="s">
        <v>1794</v>
      </c>
      <c r="F2790" s="729"/>
      <c r="G2790" s="729"/>
    </row>
    <row r="2791" spans="2:7">
      <c r="C2791" s="299" t="s">
        <v>736</v>
      </c>
      <c r="E2791" s="612" t="s">
        <v>4813</v>
      </c>
      <c r="F2791" s="729"/>
      <c r="G2791" s="729"/>
    </row>
    <row r="2792" spans="2:7">
      <c r="C2792" s="299" t="s">
        <v>7152</v>
      </c>
      <c r="E2792" s="612" t="s">
        <v>7151</v>
      </c>
      <c r="F2792" s="729"/>
      <c r="G2792" s="729"/>
    </row>
    <row r="2793" spans="2:7">
      <c r="C2793" s="299" t="s">
        <v>7160</v>
      </c>
      <c r="E2793" s="612" t="s">
        <v>7154</v>
      </c>
      <c r="F2793" s="729"/>
      <c r="G2793" s="729"/>
    </row>
    <row r="2794" spans="2:7">
      <c r="C2794" s="299" t="s">
        <v>7378</v>
      </c>
      <c r="E2794" s="612" t="s">
        <v>7377</v>
      </c>
      <c r="F2794" s="729"/>
      <c r="G2794" s="729"/>
    </row>
    <row r="2795" spans="2:7">
      <c r="C2795" s="299" t="s">
        <v>8077</v>
      </c>
      <c r="E2795" s="611" t="s">
        <v>8078</v>
      </c>
      <c r="F2795" s="729"/>
      <c r="G2795" s="729"/>
    </row>
    <row r="2796" spans="2:7">
      <c r="C2796" s="299" t="s">
        <v>8267</v>
      </c>
      <c r="E2796" s="611" t="s">
        <v>8272</v>
      </c>
      <c r="F2796" s="729"/>
      <c r="G2796" s="729"/>
    </row>
    <row r="2797" spans="2:7">
      <c r="C2797" s="299" t="s">
        <v>9324</v>
      </c>
      <c r="E2797" s="612" t="s">
        <v>9320</v>
      </c>
      <c r="F2797" s="729"/>
      <c r="G2797" s="729"/>
    </row>
    <row r="2798" spans="2:7">
      <c r="C2798" s="299" t="s">
        <v>9325</v>
      </c>
      <c r="E2798" s="612" t="s">
        <v>9319</v>
      </c>
      <c r="F2798" s="729"/>
      <c r="G2798" s="729"/>
    </row>
    <row r="2799" spans="2:7">
      <c r="C2799" s="299" t="s">
        <v>11183</v>
      </c>
      <c r="E2799" s="612" t="s">
        <v>11161</v>
      </c>
      <c r="F2799" s="729"/>
      <c r="G2799" s="729"/>
    </row>
    <row r="2800" spans="2:7">
      <c r="C2800" s="299" t="s">
        <v>11498</v>
      </c>
      <c r="E2800" s="612" t="s">
        <v>11499</v>
      </c>
      <c r="F2800" s="729"/>
      <c r="G2800" s="729"/>
    </row>
    <row r="2801" spans="1:7">
      <c r="C2801" s="753" t="s">
        <v>11248</v>
      </c>
      <c r="E2801" s="612" t="s">
        <v>11182</v>
      </c>
      <c r="F2801" s="729"/>
      <c r="G2801" s="729"/>
    </row>
    <row r="2802" spans="1:7">
      <c r="C2802" s="299" t="s">
        <v>15907</v>
      </c>
      <c r="E2802" s="612" t="s">
        <v>14533</v>
      </c>
      <c r="F2802" s="932" t="s">
        <v>9661</v>
      </c>
      <c r="G2802" s="932"/>
    </row>
    <row r="2803" spans="1:7" s="737" customFormat="1" ht="26">
      <c r="A2803" s="662"/>
      <c r="B2803" s="662"/>
      <c r="C2803" s="768" t="s">
        <v>15908</v>
      </c>
      <c r="D2803" s="662"/>
      <c r="E2803" s="768" t="s">
        <v>14997</v>
      </c>
      <c r="F2803" s="1078" t="s">
        <v>14998</v>
      </c>
      <c r="G2803" s="1078"/>
    </row>
    <row r="2804" spans="1:7" s="737" customFormat="1">
      <c r="A2804" s="662"/>
      <c r="B2804" s="662"/>
      <c r="C2804" s="768" t="s">
        <v>15909</v>
      </c>
      <c r="D2804" s="662"/>
      <c r="E2804" s="1079" t="s">
        <v>15911</v>
      </c>
      <c r="F2804" s="1078" t="s">
        <v>15910</v>
      </c>
      <c r="G2804" s="1078"/>
    </row>
    <row r="2805" spans="1:7" s="737" customFormat="1">
      <c r="A2805" s="662"/>
      <c r="B2805" s="662"/>
      <c r="C2805" s="768" t="s">
        <v>16927</v>
      </c>
      <c r="D2805" s="662"/>
      <c r="E2805" s="1079" t="s">
        <v>16928</v>
      </c>
      <c r="F2805" s="1078" t="s">
        <v>16515</v>
      </c>
      <c r="G2805" s="1078"/>
    </row>
    <row r="2806" spans="1:7">
      <c r="C2806" s="299"/>
      <c r="E2806" s="612"/>
      <c r="F2806" s="932"/>
      <c r="G2806" s="932"/>
    </row>
    <row r="2807" spans="1:7">
      <c r="C2807" s="299" t="s">
        <v>7789</v>
      </c>
      <c r="E2807" s="612" t="s">
        <v>7790</v>
      </c>
      <c r="F2807" s="729"/>
      <c r="G2807" s="729"/>
    </row>
    <row r="2808" spans="1:7">
      <c r="C2808" s="299" t="s">
        <v>11547</v>
      </c>
      <c r="E2808" s="612" t="s">
        <v>11548</v>
      </c>
      <c r="F2808" s="729"/>
      <c r="G2808" s="729"/>
    </row>
    <row r="2809" spans="1:7">
      <c r="C2809" s="299"/>
      <c r="E2809" s="612"/>
      <c r="F2809" s="1075"/>
      <c r="G2809" s="1075"/>
    </row>
    <row r="2810" spans="1:7">
      <c r="C2810" s="299" t="s">
        <v>7138</v>
      </c>
      <c r="E2810" s="303" t="s">
        <v>3222</v>
      </c>
      <c r="F2810" s="472"/>
    </row>
    <row r="2811" spans="1:7">
      <c r="C2811" s="299" t="s">
        <v>7204</v>
      </c>
      <c r="E2811" s="303" t="s">
        <v>3100</v>
      </c>
      <c r="F2811" s="472"/>
    </row>
    <row r="2812" spans="1:7">
      <c r="C2812" s="299" t="s">
        <v>3619</v>
      </c>
      <c r="E2812" s="303" t="s">
        <v>5390</v>
      </c>
      <c r="F2812" s="472"/>
    </row>
    <row r="2813" spans="1:7">
      <c r="C2813" s="299" t="s">
        <v>3326</v>
      </c>
      <c r="E2813" s="303" t="s">
        <v>3933</v>
      </c>
      <c r="F2813" s="472"/>
    </row>
    <row r="2814" spans="1:7">
      <c r="C2814" s="299" t="s">
        <v>6359</v>
      </c>
      <c r="E2814" s="303" t="s">
        <v>6497</v>
      </c>
      <c r="F2814" s="472"/>
    </row>
    <row r="2815" spans="1:7">
      <c r="C2815" s="299" t="s">
        <v>7388</v>
      </c>
      <c r="E2815" s="303" t="s">
        <v>7391</v>
      </c>
      <c r="F2815" s="472"/>
    </row>
    <row r="2816" spans="1:7">
      <c r="C2816" s="299" t="s">
        <v>311</v>
      </c>
      <c r="E2816" s="303" t="s">
        <v>4130</v>
      </c>
      <c r="F2816" s="472"/>
    </row>
    <row r="2817" spans="2:7">
      <c r="C2817" s="299" t="s">
        <v>978</v>
      </c>
      <c r="E2817" s="303" t="s">
        <v>32</v>
      </c>
      <c r="F2817" s="472"/>
    </row>
    <row r="2818" spans="2:7">
      <c r="C2818" s="299" t="s">
        <v>979</v>
      </c>
      <c r="E2818" s="303" t="s">
        <v>2266</v>
      </c>
      <c r="F2818" s="472"/>
    </row>
    <row r="2819" spans="2:7">
      <c r="C2819" s="299" t="s">
        <v>5691</v>
      </c>
      <c r="E2819" s="612" t="s">
        <v>2190</v>
      </c>
      <c r="F2819" s="472"/>
    </row>
    <row r="2820" spans="2:7">
      <c r="C2820" s="299" t="s">
        <v>872</v>
      </c>
      <c r="E2820" s="612" t="s">
        <v>294</v>
      </c>
      <c r="F2820" s="472"/>
    </row>
    <row r="2821" spans="2:7">
      <c r="C2821" s="299" t="s">
        <v>658</v>
      </c>
      <c r="E2821" s="612" t="s">
        <v>1728</v>
      </c>
      <c r="F2821" s="472"/>
    </row>
    <row r="2822" spans="2:7">
      <c r="C2822" s="299" t="s">
        <v>7389</v>
      </c>
      <c r="E2822" s="612" t="s">
        <v>7390</v>
      </c>
      <c r="F2822" s="472"/>
    </row>
    <row r="2823" spans="2:7">
      <c r="C2823" s="299" t="s">
        <v>7819</v>
      </c>
      <c r="E2823" s="612" t="s">
        <v>7818</v>
      </c>
      <c r="F2823" s="729"/>
      <c r="G2823" s="729"/>
    </row>
    <row r="2824" spans="2:7">
      <c r="C2824" s="299" t="s">
        <v>7913</v>
      </c>
      <c r="E2824" s="612" t="s">
        <v>7912</v>
      </c>
      <c r="F2824" s="472"/>
    </row>
    <row r="2825" spans="2:7">
      <c r="C2825" s="299" t="s">
        <v>8208</v>
      </c>
      <c r="E2825" s="612" t="s">
        <v>8207</v>
      </c>
      <c r="F2825" s="472"/>
    </row>
    <row r="2826" spans="2:7">
      <c r="C2826" s="299" t="s">
        <v>8784</v>
      </c>
      <c r="E2826" s="612" t="s">
        <v>8785</v>
      </c>
      <c r="F2826" s="751" t="s">
        <v>1719</v>
      </c>
    </row>
    <row r="2827" spans="2:7">
      <c r="C2827" s="299" t="s">
        <v>8786</v>
      </c>
      <c r="E2827" s="612" t="s">
        <v>8787</v>
      </c>
      <c r="F2827" s="751"/>
    </row>
    <row r="2828" spans="2:7">
      <c r="C2828" s="299" t="s">
        <v>8953</v>
      </c>
      <c r="E2828" s="612" t="s">
        <v>8954</v>
      </c>
      <c r="F2828" s="751"/>
    </row>
    <row r="2829" spans="2:7">
      <c r="C2829" s="299" t="s">
        <v>9086</v>
      </c>
      <c r="E2829" s="612" t="s">
        <v>9088</v>
      </c>
      <c r="F2829" s="751" t="s">
        <v>9087</v>
      </c>
    </row>
    <row r="2830" spans="2:7">
      <c r="C2830" s="299" t="s">
        <v>9610</v>
      </c>
      <c r="E2830" s="612" t="s">
        <v>9612</v>
      </c>
      <c r="F2830" s="751" t="s">
        <v>9611</v>
      </c>
    </row>
    <row r="2831" spans="2:7">
      <c r="C2831" s="299" t="s">
        <v>9993</v>
      </c>
      <c r="E2831" s="612" t="s">
        <v>9994</v>
      </c>
      <c r="F2831" s="751" t="s">
        <v>9995</v>
      </c>
    </row>
    <row r="2832" spans="2:7">
      <c r="C2832" s="299" t="s">
        <v>10084</v>
      </c>
      <c r="E2832" s="612" t="s">
        <v>10085</v>
      </c>
      <c r="F2832" s="751" t="s">
        <v>8517</v>
      </c>
    </row>
    <row r="2833" spans="2:6">
      <c r="C2833" s="299" t="s">
        <v>10780</v>
      </c>
      <c r="E2833" s="612" t="s">
        <v>10781</v>
      </c>
      <c r="F2833" s="751" t="s">
        <v>7887</v>
      </c>
    </row>
    <row r="2834" spans="2:6">
      <c r="C2834" s="299" t="s">
        <v>11072</v>
      </c>
      <c r="E2834" s="612" t="s">
        <v>11076</v>
      </c>
      <c r="F2834" s="751"/>
    </row>
    <row r="2835" spans="2:6">
      <c r="C2835" s="299" t="s">
        <v>11074</v>
      </c>
      <c r="E2835" s="612" t="s">
        <v>10216</v>
      </c>
      <c r="F2835" s="751"/>
    </row>
    <row r="2836" spans="2:6">
      <c r="C2836" s="299" t="s">
        <v>11075</v>
      </c>
      <c r="E2836" s="612" t="s">
        <v>11073</v>
      </c>
      <c r="F2836" s="751" t="s">
        <v>1485</v>
      </c>
    </row>
    <row r="2837" spans="2:6">
      <c r="C2837" s="299" t="s">
        <v>11735</v>
      </c>
      <c r="E2837" s="612" t="s">
        <v>11736</v>
      </c>
      <c r="F2837" s="751" t="s">
        <v>4958</v>
      </c>
    </row>
    <row r="2838" spans="2:6">
      <c r="C2838" s="299" t="s">
        <v>11900</v>
      </c>
      <c r="E2838" s="612" t="s">
        <v>11902</v>
      </c>
      <c r="F2838" s="751" t="s">
        <v>11901</v>
      </c>
    </row>
    <row r="2839" spans="2:6">
      <c r="C2839" s="299" t="s">
        <v>12712</v>
      </c>
      <c r="E2839" s="612" t="s">
        <v>12713</v>
      </c>
      <c r="F2839" s="751" t="s">
        <v>11901</v>
      </c>
    </row>
    <row r="2840" spans="2:6">
      <c r="C2840" s="299">
        <v>1291230310</v>
      </c>
      <c r="E2840" s="612" t="s">
        <v>12748</v>
      </c>
      <c r="F2840" s="751" t="s">
        <v>8114</v>
      </c>
    </row>
    <row r="2841" spans="2:6">
      <c r="C2841" s="299" t="s">
        <v>12755</v>
      </c>
      <c r="E2841" s="612" t="s">
        <v>12756</v>
      </c>
      <c r="F2841" s="751" t="s">
        <v>6418</v>
      </c>
    </row>
    <row r="2842" spans="2:6">
      <c r="C2842" s="299" t="s">
        <v>13189</v>
      </c>
      <c r="E2842" s="612" t="s">
        <v>13190</v>
      </c>
      <c r="F2842" s="751" t="s">
        <v>9611</v>
      </c>
    </row>
    <row r="2843" spans="2:6">
      <c r="C2843" s="299" t="s">
        <v>13414</v>
      </c>
      <c r="E2843" s="612" t="s">
        <v>13415</v>
      </c>
      <c r="F2843" s="751" t="s">
        <v>11901</v>
      </c>
    </row>
    <row r="2844" spans="2:6">
      <c r="C2844" s="299" t="s">
        <v>13456</v>
      </c>
      <c r="E2844" s="612" t="s">
        <v>13457</v>
      </c>
      <c r="F2844" s="751" t="s">
        <v>10693</v>
      </c>
    </row>
    <row r="2845" spans="2:6">
      <c r="C2845" s="299" t="s">
        <v>13734</v>
      </c>
      <c r="E2845" s="612" t="s">
        <v>13733</v>
      </c>
      <c r="F2845" s="751" t="s">
        <v>4958</v>
      </c>
    </row>
    <row r="2846" spans="2:6">
      <c r="C2846" s="299" t="s">
        <v>14016</v>
      </c>
      <c r="E2846" s="612" t="s">
        <v>14014</v>
      </c>
      <c r="F2846" s="751" t="s">
        <v>9995</v>
      </c>
    </row>
    <row r="2847" spans="2:6">
      <c r="C2847" s="299" t="s">
        <v>14238</v>
      </c>
      <c r="E2847" s="612" t="s">
        <v>14239</v>
      </c>
      <c r="F2847" s="751" t="s">
        <v>8746</v>
      </c>
    </row>
    <row r="2848" spans="2:6">
      <c r="C2848" s="299" t="s">
        <v>14246</v>
      </c>
      <c r="E2848" s="612" t="s">
        <v>14245</v>
      </c>
      <c r="F2848" s="751" t="s">
        <v>4958</v>
      </c>
    </row>
    <row r="2849" spans="2:7">
      <c r="C2849" s="299" t="s">
        <v>14360</v>
      </c>
      <c r="E2849" s="612" t="s">
        <v>14361</v>
      </c>
      <c r="F2849" s="751" t="s">
        <v>9976</v>
      </c>
    </row>
    <row r="2850" spans="2:7">
      <c r="C2850" s="299" t="s">
        <v>14444</v>
      </c>
      <c r="E2850" s="612" t="s">
        <v>14443</v>
      </c>
      <c r="F2850" s="751" t="s">
        <v>8937</v>
      </c>
    </row>
    <row r="2851" spans="2:7">
      <c r="C2851" s="299" t="s">
        <v>14595</v>
      </c>
      <c r="E2851" s="612" t="s">
        <v>14596</v>
      </c>
      <c r="F2851" s="751" t="s">
        <v>8727</v>
      </c>
    </row>
    <row r="2852" spans="2:7">
      <c r="C2852" s="299" t="s">
        <v>14633</v>
      </c>
      <c r="E2852" s="612" t="s">
        <v>14634</v>
      </c>
      <c r="F2852" s="751" t="s">
        <v>9845</v>
      </c>
    </row>
    <row r="2853" spans="2:7">
      <c r="C2853" s="299" t="s">
        <v>15754</v>
      </c>
      <c r="E2853" s="612" t="s">
        <v>15752</v>
      </c>
      <c r="F2853" s="751" t="s">
        <v>1485</v>
      </c>
    </row>
    <row r="2854" spans="2:7">
      <c r="C2854" s="299" t="s">
        <v>17233</v>
      </c>
      <c r="E2854" s="612" t="s">
        <v>17235</v>
      </c>
      <c r="F2854" s="751" t="s">
        <v>17234</v>
      </c>
    </row>
    <row r="2855" spans="2:7">
      <c r="B2855" s="299"/>
      <c r="C2855" s="299" t="s">
        <v>17308</v>
      </c>
      <c r="E2855" s="303" t="s">
        <v>17309</v>
      </c>
      <c r="F2855" s="751" t="s">
        <v>8705</v>
      </c>
      <c r="G2855" s="751"/>
    </row>
    <row r="2856" spans="2:7">
      <c r="C2856" s="299" t="s">
        <v>17651</v>
      </c>
      <c r="E2856" s="612" t="s">
        <v>17652</v>
      </c>
      <c r="F2856" s="751" t="s">
        <v>9976</v>
      </c>
    </row>
    <row r="2857" spans="2:7">
      <c r="C2857" s="411" t="s">
        <v>17805</v>
      </c>
      <c r="D2857" s="473"/>
      <c r="E2857" s="1194" t="s">
        <v>17806</v>
      </c>
      <c r="F2857" s="751" t="s">
        <v>9976</v>
      </c>
    </row>
    <row r="2858" spans="2:7">
      <c r="C2858" s="411" t="s">
        <v>17807</v>
      </c>
      <c r="D2858" s="473"/>
      <c r="E2858" s="1194" t="s">
        <v>17809</v>
      </c>
      <c r="F2858" s="751" t="s">
        <v>9976</v>
      </c>
    </row>
    <row r="2859" spans="2:7">
      <c r="C2859" s="411" t="s">
        <v>17808</v>
      </c>
      <c r="D2859" s="473"/>
      <c r="E2859" s="1194" t="s">
        <v>3840</v>
      </c>
      <c r="F2859" s="751" t="s">
        <v>9976</v>
      </c>
    </row>
    <row r="2860" spans="2:7">
      <c r="C2860" s="299"/>
      <c r="E2860" s="612"/>
      <c r="F2860" s="751"/>
    </row>
    <row r="2861" spans="2:7">
      <c r="C2861" s="299" t="s">
        <v>4982</v>
      </c>
      <c r="E2861" s="303" t="s">
        <v>6225</v>
      </c>
      <c r="F2861" s="751"/>
    </row>
    <row r="2862" spans="2:7">
      <c r="C2862" s="299" t="s">
        <v>3403</v>
      </c>
      <c r="E2862" s="303" t="s">
        <v>4467</v>
      </c>
      <c r="F2862" s="472"/>
    </row>
    <row r="2863" spans="2:7">
      <c r="C2863" s="299" t="s">
        <v>1349</v>
      </c>
      <c r="E2863" s="303" t="s">
        <v>4390</v>
      </c>
      <c r="F2863" s="472"/>
    </row>
    <row r="2864" spans="2:7">
      <c r="C2864" s="299" t="s">
        <v>5798</v>
      </c>
      <c r="E2864" s="303" t="s">
        <v>2220</v>
      </c>
      <c r="F2864" s="472"/>
    </row>
    <row r="2865" spans="2:6">
      <c r="C2865" s="299" t="s">
        <v>10312</v>
      </c>
      <c r="E2865" s="611" t="s">
        <v>10313</v>
      </c>
      <c r="F2865" s="751" t="s">
        <v>7502</v>
      </c>
    </row>
    <row r="2866" spans="2:6">
      <c r="C2866" s="768" t="s">
        <v>10806</v>
      </c>
      <c r="E2866" s="733" t="s">
        <v>10805</v>
      </c>
      <c r="F2866" s="752" t="s">
        <v>10804</v>
      </c>
    </row>
    <row r="2867" spans="2:6">
      <c r="C2867" s="768" t="s">
        <v>10832</v>
      </c>
      <c r="E2867" s="733" t="s">
        <v>10833</v>
      </c>
      <c r="F2867" s="751" t="s">
        <v>7502</v>
      </c>
    </row>
    <row r="2868" spans="2:6">
      <c r="C2868" s="768" t="s">
        <v>12615</v>
      </c>
      <c r="E2868" s="733" t="s">
        <v>12332</v>
      </c>
      <c r="F2868" s="751"/>
    </row>
    <row r="2869" spans="2:6">
      <c r="C2869" s="768" t="s">
        <v>12617</v>
      </c>
      <c r="E2869" s="733" t="s">
        <v>12616</v>
      </c>
      <c r="F2869" s="751" t="s">
        <v>9615</v>
      </c>
    </row>
    <row r="2870" spans="2:6">
      <c r="C2870" s="768" t="s">
        <v>12707</v>
      </c>
      <c r="E2870" s="611" t="s">
        <v>12708</v>
      </c>
      <c r="F2870" s="751" t="s">
        <v>7502</v>
      </c>
    </row>
    <row r="2871" spans="2:6">
      <c r="C2871" s="768" t="s">
        <v>15190</v>
      </c>
      <c r="E2871" s="611" t="s">
        <v>14514</v>
      </c>
      <c r="F2871" s="751" t="s">
        <v>7502</v>
      </c>
    </row>
    <row r="2872" spans="2:6">
      <c r="C2872" s="768" t="s">
        <v>15191</v>
      </c>
      <c r="E2872" s="406" t="s">
        <v>14589</v>
      </c>
      <c r="F2872" s="751" t="s">
        <v>15284</v>
      </c>
    </row>
    <row r="2873" spans="2:6">
      <c r="C2873" s="768" t="s">
        <v>15189</v>
      </c>
      <c r="E2873" s="611" t="s">
        <v>15282</v>
      </c>
      <c r="F2873" s="752" t="s">
        <v>15283</v>
      </c>
    </row>
    <row r="2874" spans="2:6">
      <c r="C2874" s="768" t="s">
        <v>15244</v>
      </c>
      <c r="E2874" s="611" t="s">
        <v>15243</v>
      </c>
      <c r="F2874" s="751" t="s">
        <v>9739</v>
      </c>
    </row>
    <row r="2875" spans="2:6">
      <c r="C2875" s="299"/>
      <c r="E2875" s="611"/>
      <c r="F2875" s="751"/>
    </row>
    <row r="2876" spans="2:6">
      <c r="C2876" s="299" t="s">
        <v>11233</v>
      </c>
      <c r="E2876" s="612" t="s">
        <v>11247</v>
      </c>
      <c r="F2876" s="751"/>
    </row>
    <row r="2877" spans="2:6">
      <c r="C2877" s="299" t="s">
        <v>2062</v>
      </c>
      <c r="E2877" s="303" t="s">
        <v>2220</v>
      </c>
      <c r="F2877" s="472"/>
    </row>
    <row r="2878" spans="2:6">
      <c r="C2878" s="299" t="s">
        <v>6726</v>
      </c>
      <c r="E2878" s="303" t="s">
        <v>446</v>
      </c>
      <c r="F2878" s="472"/>
    </row>
    <row r="2879" spans="2:6">
      <c r="B2879" s="303"/>
      <c r="C2879" s="299" t="s">
        <v>4704</v>
      </c>
      <c r="E2879" s="303" t="s">
        <v>1571</v>
      </c>
      <c r="F2879" s="472"/>
    </row>
    <row r="2880" spans="2:6">
      <c r="B2880" s="303"/>
      <c r="C2880" s="299" t="s">
        <v>3783</v>
      </c>
      <c r="E2880" s="303" t="s">
        <v>478</v>
      </c>
      <c r="F2880" s="472"/>
    </row>
    <row r="2881" spans="2:6">
      <c r="B2881" s="303"/>
      <c r="C2881" s="299" t="s">
        <v>3359</v>
      </c>
      <c r="E2881" s="303" t="s">
        <v>3360</v>
      </c>
      <c r="F2881" s="472"/>
    </row>
    <row r="2882" spans="2:6">
      <c r="B2882" s="303"/>
      <c r="C2882" s="299" t="s">
        <v>5047</v>
      </c>
      <c r="E2882" s="303" t="s">
        <v>2819</v>
      </c>
      <c r="F2882" s="472"/>
    </row>
    <row r="2883" spans="2:6">
      <c r="B2883" s="303"/>
      <c r="C2883" s="299" t="s">
        <v>1569</v>
      </c>
      <c r="E2883" s="303" t="s">
        <v>718</v>
      </c>
      <c r="F2883" s="472"/>
    </row>
    <row r="2884" spans="2:6">
      <c r="B2884" s="303"/>
      <c r="C2884" s="299" t="s">
        <v>1194</v>
      </c>
      <c r="E2884" s="303" t="s">
        <v>1917</v>
      </c>
      <c r="F2884" s="472"/>
    </row>
    <row r="2885" spans="2:6">
      <c r="B2885" s="303"/>
      <c r="C2885" s="299" t="s">
        <v>6451</v>
      </c>
      <c r="E2885" s="303" t="s">
        <v>6452</v>
      </c>
      <c r="F2885" s="472"/>
    </row>
    <row r="2886" spans="2:6">
      <c r="B2886" s="303"/>
      <c r="C2886" s="299" t="s">
        <v>7326</v>
      </c>
      <c r="E2886" s="611" t="s">
        <v>7327</v>
      </c>
      <c r="F2886" s="472"/>
    </row>
    <row r="2887" spans="2:6">
      <c r="B2887" s="303"/>
      <c r="C2887" s="299" t="s">
        <v>7974</v>
      </c>
      <c r="E2887" s="611" t="s">
        <v>8031</v>
      </c>
      <c r="F2887" s="472"/>
    </row>
    <row r="2888" spans="2:6">
      <c r="B2888" s="303"/>
      <c r="C2888" s="299" t="s">
        <v>8044</v>
      </c>
      <c r="E2888" s="611" t="s">
        <v>8045</v>
      </c>
      <c r="F2888" s="472"/>
    </row>
    <row r="2889" spans="2:6">
      <c r="B2889" s="303"/>
      <c r="C2889" s="299" t="s">
        <v>10683</v>
      </c>
      <c r="E2889" s="611" t="s">
        <v>10684</v>
      </c>
      <c r="F2889" s="472"/>
    </row>
    <row r="2890" spans="2:6">
      <c r="B2890" s="303"/>
      <c r="C2890" s="299" t="s">
        <v>10685</v>
      </c>
      <c r="E2890" s="611" t="s">
        <v>10686</v>
      </c>
      <c r="F2890" s="472"/>
    </row>
    <row r="2891" spans="2:6">
      <c r="C2891" s="299" t="s">
        <v>3202</v>
      </c>
      <c r="E2891" s="303" t="s">
        <v>6790</v>
      </c>
      <c r="F2891" s="472"/>
    </row>
    <row r="2892" spans="2:6">
      <c r="C2892" s="299" t="s">
        <v>2688</v>
      </c>
      <c r="F2892" s="472"/>
    </row>
    <row r="2893" spans="2:6">
      <c r="C2893" s="299" t="s">
        <v>932</v>
      </c>
      <c r="E2893" s="303" t="s">
        <v>5668</v>
      </c>
      <c r="F2893" s="472"/>
    </row>
    <row r="2894" spans="2:6">
      <c r="C2894" s="299" t="s">
        <v>2636</v>
      </c>
      <c r="E2894" s="303" t="s">
        <v>6070</v>
      </c>
      <c r="F2894" s="472"/>
    </row>
    <row r="2895" spans="2:6">
      <c r="C2895" s="299" t="s">
        <v>6448</v>
      </c>
      <c r="E2895" s="303" t="s">
        <v>6449</v>
      </c>
      <c r="F2895" s="472"/>
    </row>
    <row r="2896" spans="2:6">
      <c r="C2896" s="299" t="s">
        <v>3154</v>
      </c>
      <c r="E2896" s="303" t="s">
        <v>3155</v>
      </c>
      <c r="F2896" s="472"/>
    </row>
    <row r="2897" spans="2:6">
      <c r="C2897" s="299" t="s">
        <v>7812</v>
      </c>
      <c r="E2897" s="303" t="s">
        <v>7813</v>
      </c>
      <c r="F2897" s="472"/>
    </row>
    <row r="2898" spans="2:6">
      <c r="C2898" s="299" t="s">
        <v>8234</v>
      </c>
      <c r="E2898" s="303" t="s">
        <v>8235</v>
      </c>
      <c r="F2898" s="472"/>
    </row>
    <row r="2899" spans="2:6">
      <c r="C2899" s="299" t="s">
        <v>11240</v>
      </c>
      <c r="E2899" s="303" t="s">
        <v>11236</v>
      </c>
      <c r="F2899" s="472"/>
    </row>
    <row r="2900" spans="2:6">
      <c r="C2900" s="299" t="s">
        <v>12350</v>
      </c>
      <c r="E2900" s="303" t="s">
        <v>12351</v>
      </c>
      <c r="F2900" s="821"/>
    </row>
    <row r="2901" spans="2:6">
      <c r="C2901" s="299" t="s">
        <v>13026</v>
      </c>
      <c r="E2901" s="303" t="s">
        <v>13028</v>
      </c>
      <c r="F2901" s="472"/>
    </row>
    <row r="2902" spans="2:6">
      <c r="C2902" s="299" t="s">
        <v>13027</v>
      </c>
      <c r="E2902" s="303" t="s">
        <v>13029</v>
      </c>
      <c r="F2902" s="472"/>
    </row>
    <row r="2903" spans="2:6">
      <c r="C2903" s="299" t="s">
        <v>13446</v>
      </c>
      <c r="E2903" s="303" t="s">
        <v>13447</v>
      </c>
      <c r="F2903" s="472"/>
    </row>
    <row r="2904" spans="2:6">
      <c r="C2904" s="299" t="s">
        <v>13612</v>
      </c>
      <c r="E2904" s="983" t="s">
        <v>13606</v>
      </c>
      <c r="F2904" s="472"/>
    </row>
    <row r="2905" spans="2:6">
      <c r="C2905" s="299" t="s">
        <v>13670</v>
      </c>
      <c r="E2905" s="983" t="s">
        <v>13671</v>
      </c>
      <c r="F2905" s="472"/>
    </row>
    <row r="2906" spans="2:6">
      <c r="C2906" s="299" t="s">
        <v>14351</v>
      </c>
      <c r="E2906" s="983" t="s">
        <v>14352</v>
      </c>
      <c r="F2906" s="472"/>
    </row>
    <row r="2907" spans="2:6">
      <c r="C2907" s="299" t="s">
        <v>15249</v>
      </c>
      <c r="E2907" s="983" t="s">
        <v>15250</v>
      </c>
      <c r="F2907" s="472"/>
    </row>
    <row r="2908" spans="2:6">
      <c r="C2908" s="299" t="s">
        <v>16130</v>
      </c>
      <c r="E2908" s="983" t="s">
        <v>16131</v>
      </c>
      <c r="F2908" s="472"/>
    </row>
    <row r="2909" spans="2:6">
      <c r="C2909" s="411" t="s">
        <v>17810</v>
      </c>
      <c r="D2909" s="473"/>
      <c r="E2909" s="1193" t="s">
        <v>17811</v>
      </c>
      <c r="F2909" s="472"/>
    </row>
    <row r="2910" spans="2:6" ht="13.5" customHeight="1">
      <c r="C2910" s="299" t="s">
        <v>1603</v>
      </c>
      <c r="E2910" s="303" t="s">
        <v>1016</v>
      </c>
      <c r="F2910" s="472"/>
    </row>
    <row r="2911" spans="2:6" ht="13.5" customHeight="1">
      <c r="C2911" s="299" t="s">
        <v>429</v>
      </c>
      <c r="E2911" s="303" t="s">
        <v>6284</v>
      </c>
      <c r="F2911" s="472"/>
    </row>
    <row r="2912" spans="2:6">
      <c r="C2912" s="299" t="s">
        <v>5600</v>
      </c>
      <c r="E2912" s="303" t="s">
        <v>5601</v>
      </c>
      <c r="F2912" s="472"/>
    </row>
    <row r="2913" spans="3:6">
      <c r="C2913" s="299" t="s">
        <v>10539</v>
      </c>
      <c r="E2913" s="303" t="s">
        <v>10536</v>
      </c>
      <c r="F2913" s="472"/>
    </row>
    <row r="2914" spans="3:6">
      <c r="C2914" s="299" t="s">
        <v>10540</v>
      </c>
      <c r="E2914" s="303" t="s">
        <v>10537</v>
      </c>
      <c r="F2914" s="472"/>
    </row>
    <row r="2915" spans="3:6">
      <c r="C2915" s="299" t="s">
        <v>10541</v>
      </c>
      <c r="E2915" s="303" t="s">
        <v>10538</v>
      </c>
      <c r="F2915" s="472"/>
    </row>
    <row r="2916" spans="3:6">
      <c r="C2916" s="299" t="s">
        <v>10762</v>
      </c>
      <c r="E2916" s="303" t="s">
        <v>10760</v>
      </c>
      <c r="F2916" s="472"/>
    </row>
    <row r="2917" spans="3:6">
      <c r="C2917" s="299" t="s">
        <v>10764</v>
      </c>
      <c r="E2917" s="303" t="s">
        <v>10763</v>
      </c>
      <c r="F2917" s="472"/>
    </row>
    <row r="2918" spans="3:6">
      <c r="C2918" s="299" t="s">
        <v>10765</v>
      </c>
      <c r="E2918" s="303" t="s">
        <v>10757</v>
      </c>
      <c r="F2918" s="472"/>
    </row>
    <row r="2919" spans="3:6">
      <c r="C2919" s="299" t="s">
        <v>10766</v>
      </c>
      <c r="E2919" s="303" t="s">
        <v>10758</v>
      </c>
      <c r="F2919" s="472"/>
    </row>
    <row r="2920" spans="3:6">
      <c r="C2920" s="299" t="s">
        <v>10767</v>
      </c>
      <c r="E2920" s="303" t="s">
        <v>10761</v>
      </c>
      <c r="F2920" s="472"/>
    </row>
    <row r="2921" spans="3:6">
      <c r="C2921" s="299" t="s">
        <v>10768</v>
      </c>
      <c r="E2921" s="303" t="s">
        <v>10759</v>
      </c>
      <c r="F2921" s="472"/>
    </row>
    <row r="2922" spans="3:6">
      <c r="C2922" s="299" t="s">
        <v>11741</v>
      </c>
      <c r="E2922" s="303" t="s">
        <v>11742</v>
      </c>
      <c r="F2922" s="472"/>
    </row>
    <row r="2923" spans="3:6">
      <c r="C2923" s="299" t="s">
        <v>13022</v>
      </c>
      <c r="E2923" s="303" t="s">
        <v>13018</v>
      </c>
      <c r="F2923" s="472"/>
    </row>
    <row r="2924" spans="3:6">
      <c r="C2924" s="299" t="s">
        <v>13023</v>
      </c>
      <c r="E2924" s="303" t="s">
        <v>13019</v>
      </c>
      <c r="F2924" s="472"/>
    </row>
    <row r="2925" spans="3:6">
      <c r="C2925" s="299" t="s">
        <v>13596</v>
      </c>
      <c r="E2925" s="303" t="s">
        <v>13595</v>
      </c>
      <c r="F2925" s="472"/>
    </row>
    <row r="2926" spans="3:6">
      <c r="C2926" s="299" t="s">
        <v>13798</v>
      </c>
      <c r="E2926" s="303" t="s">
        <v>15744</v>
      </c>
      <c r="F2926" s="472"/>
    </row>
    <row r="2927" spans="3:6">
      <c r="C2927" s="299" t="s">
        <v>14123</v>
      </c>
      <c r="E2927" s="303" t="s">
        <v>14124</v>
      </c>
      <c r="F2927" s="472"/>
    </row>
    <row r="2928" spans="3:6">
      <c r="C2928" s="299" t="s">
        <v>14770</v>
      </c>
      <c r="E2928" s="303" t="s">
        <v>14771</v>
      </c>
      <c r="F2928" s="472"/>
    </row>
    <row r="2929" spans="2:6">
      <c r="C2929" s="299" t="s">
        <v>16157</v>
      </c>
      <c r="E2929" t="s">
        <v>16148</v>
      </c>
      <c r="F2929" s="472"/>
    </row>
    <row r="2930" spans="2:6">
      <c r="C2930" s="299" t="s">
        <v>17156</v>
      </c>
      <c r="E2930" t="s">
        <v>16108</v>
      </c>
      <c r="F2930" s="472"/>
    </row>
    <row r="2931" spans="2:6">
      <c r="C2931" s="299" t="s">
        <v>472</v>
      </c>
      <c r="E2931" s="303" t="s">
        <v>473</v>
      </c>
      <c r="F2931" s="472"/>
    </row>
    <row r="2932" spans="2:6">
      <c r="C2932" s="299" t="s">
        <v>13391</v>
      </c>
      <c r="E2932" s="303" t="s">
        <v>13392</v>
      </c>
      <c r="F2932" s="472"/>
    </row>
    <row r="2933" spans="2:6">
      <c r="C2933" s="299" t="s">
        <v>11774</v>
      </c>
      <c r="E2933" s="303" t="s">
        <v>11775</v>
      </c>
      <c r="F2933" s="472"/>
    </row>
    <row r="2934" spans="2:6">
      <c r="C2934" s="299" t="s">
        <v>4139</v>
      </c>
      <c r="E2934" s="303" t="s">
        <v>3410</v>
      </c>
      <c r="F2934" s="472"/>
    </row>
    <row r="2935" spans="2:6">
      <c r="C2935" s="299" t="s">
        <v>4140</v>
      </c>
      <c r="E2935" s="303" t="s">
        <v>4713</v>
      </c>
      <c r="F2935" s="472"/>
    </row>
    <row r="2936" spans="2:6">
      <c r="C2936" s="299" t="s">
        <v>4307</v>
      </c>
      <c r="E2936" s="303" t="s">
        <v>4161</v>
      </c>
      <c r="F2936" s="472"/>
    </row>
    <row r="2937" spans="2:6">
      <c r="C2937" s="299" t="s">
        <v>5815</v>
      </c>
      <c r="E2937" s="303" t="s">
        <v>6879</v>
      </c>
      <c r="F2937" s="472"/>
    </row>
    <row r="2938" spans="2:6">
      <c r="C2938" s="299" t="s">
        <v>6245</v>
      </c>
      <c r="E2938" s="303" t="s">
        <v>905</v>
      </c>
      <c r="F2938" s="472"/>
    </row>
    <row r="2939" spans="2:6">
      <c r="C2939" s="299" t="s">
        <v>8251</v>
      </c>
      <c r="E2939" s="303" t="s">
        <v>8244</v>
      </c>
      <c r="F2939" s="472"/>
    </row>
    <row r="2940" spans="2:6">
      <c r="C2940" s="299" t="s">
        <v>11488</v>
      </c>
      <c r="E2940" s="612" t="s">
        <v>11479</v>
      </c>
      <c r="F2940" s="472"/>
    </row>
    <row r="2941" spans="2:6">
      <c r="C2941" s="299" t="s">
        <v>13592</v>
      </c>
      <c r="E2941" s="612" t="s">
        <v>13593</v>
      </c>
      <c r="F2941" s="472"/>
    </row>
    <row r="2942" spans="2:6">
      <c r="C2942" s="299" t="s">
        <v>2141</v>
      </c>
      <c r="E2942" s="303" t="s">
        <v>2412</v>
      </c>
      <c r="F2942" s="472"/>
    </row>
    <row r="2943" spans="2:6">
      <c r="C2943" s="299" t="s">
        <v>4401</v>
      </c>
      <c r="E2943" s="303" t="s">
        <v>89</v>
      </c>
      <c r="F2943" s="472"/>
    </row>
    <row r="2944" spans="2:6">
      <c r="C2944" s="299" t="s">
        <v>4402</v>
      </c>
      <c r="E2944" s="303" t="s">
        <v>4403</v>
      </c>
      <c r="F2944" s="472"/>
    </row>
    <row r="2945" spans="2:6">
      <c r="C2945" s="299" t="s">
        <v>4405</v>
      </c>
      <c r="E2945" s="303" t="s">
        <v>4404</v>
      </c>
      <c r="F2945" s="472"/>
    </row>
    <row r="2946" spans="2:6">
      <c r="C2946" s="299" t="s">
        <v>792</v>
      </c>
      <c r="E2946" s="303" t="s">
        <v>793</v>
      </c>
      <c r="F2946" s="472"/>
    </row>
    <row r="2947" spans="2:6">
      <c r="C2947" s="299" t="s">
        <v>1086</v>
      </c>
      <c r="E2947" s="303" t="s">
        <v>2963</v>
      </c>
      <c r="F2947" s="472"/>
    </row>
    <row r="2948" spans="2:6">
      <c r="C2948" s="299" t="s">
        <v>4633</v>
      </c>
      <c r="E2948" s="303" t="s">
        <v>5852</v>
      </c>
      <c r="F2948" s="472"/>
    </row>
    <row r="2949" spans="2:6">
      <c r="C2949" s="299" t="s">
        <v>6776</v>
      </c>
      <c r="E2949" s="303" t="s">
        <v>1146</v>
      </c>
      <c r="F2949" s="472"/>
    </row>
    <row r="2950" spans="2:6">
      <c r="C2950" s="300" t="s">
        <v>6746</v>
      </c>
      <c r="E2950" s="612" t="s">
        <v>5039</v>
      </c>
      <c r="F2950" s="472"/>
    </row>
    <row r="2951" spans="2:6">
      <c r="C2951" s="300" t="s">
        <v>2504</v>
      </c>
      <c r="E2951" s="612" t="s">
        <v>2505</v>
      </c>
      <c r="F2951" s="472"/>
    </row>
    <row r="2952" spans="2:6">
      <c r="C2952" s="299" t="s">
        <v>6471</v>
      </c>
      <c r="D2952" s="299"/>
      <c r="E2952" s="303" t="s">
        <v>6472</v>
      </c>
      <c r="F2952" s="472"/>
    </row>
    <row r="2953" spans="2:6">
      <c r="C2953" s="299" t="s">
        <v>6473</v>
      </c>
      <c r="D2953" s="299"/>
      <c r="E2953" s="303" t="s">
        <v>3853</v>
      </c>
      <c r="F2953" s="472"/>
    </row>
    <row r="2954" spans="2:6">
      <c r="C2954" s="299" t="s">
        <v>3854</v>
      </c>
      <c r="D2954" s="299"/>
      <c r="E2954" s="303" t="s">
        <v>1014</v>
      </c>
      <c r="F2954" s="472"/>
    </row>
    <row r="2955" spans="2:6">
      <c r="C2955" s="299" t="s">
        <v>1015</v>
      </c>
      <c r="D2955" s="299"/>
      <c r="E2955" s="303" t="s">
        <v>323</v>
      </c>
      <c r="F2955" s="472"/>
    </row>
    <row r="2956" spans="2:6">
      <c r="C2956" s="299" t="s">
        <v>7424</v>
      </c>
      <c r="E2956" s="612" t="s">
        <v>13273</v>
      </c>
      <c r="F2956" s="472"/>
    </row>
    <row r="2957" spans="2:6">
      <c r="C2957" s="299" t="s">
        <v>10542</v>
      </c>
      <c r="E2957" s="612" t="s">
        <v>10543</v>
      </c>
      <c r="F2957" s="472"/>
    </row>
    <row r="2958" spans="2:6">
      <c r="C2958" s="299" t="s">
        <v>11404</v>
      </c>
      <c r="E2958" s="612" t="s">
        <v>11405</v>
      </c>
      <c r="F2958" s="472"/>
    </row>
    <row r="2959" spans="2:6">
      <c r="C2959" s="299" t="s">
        <v>11483</v>
      </c>
      <c r="E2959" s="303" t="s">
        <v>11484</v>
      </c>
      <c r="F2959" s="472"/>
    </row>
    <row r="2960" spans="2:6">
      <c r="C2960" s="299" t="s">
        <v>11489</v>
      </c>
      <c r="E2960" s="303" t="s">
        <v>11485</v>
      </c>
      <c r="F2960" s="472"/>
    </row>
    <row r="2961" spans="3:6">
      <c r="C2961" s="299" t="s">
        <v>11780</v>
      </c>
      <c r="E2961" s="303" t="s">
        <v>11782</v>
      </c>
      <c r="F2961" s="472"/>
    </row>
    <row r="2962" spans="3:6">
      <c r="C2962" s="299" t="s">
        <v>11781</v>
      </c>
      <c r="E2962" s="303" t="s">
        <v>11783</v>
      </c>
      <c r="F2962" s="472"/>
    </row>
    <row r="2963" spans="3:6">
      <c r="C2963" s="299" t="s">
        <v>12851</v>
      </c>
      <c r="E2963" s="303" t="s">
        <v>12852</v>
      </c>
      <c r="F2963" s="472"/>
    </row>
    <row r="2964" spans="3:6">
      <c r="C2964" s="299" t="s">
        <v>12893</v>
      </c>
      <c r="E2964" s="303" t="s">
        <v>12894</v>
      </c>
      <c r="F2964" s="472"/>
    </row>
    <row r="2965" spans="3:6">
      <c r="C2965" s="299" t="s">
        <v>12999</v>
      </c>
      <c r="E2965" s="303" t="s">
        <v>13003</v>
      </c>
      <c r="F2965" s="472"/>
    </row>
    <row r="2966" spans="3:6">
      <c r="C2966" s="299" t="s">
        <v>13000</v>
      </c>
      <c r="E2966" s="303" t="s">
        <v>13001</v>
      </c>
      <c r="F2966" s="472"/>
    </row>
    <row r="2967" spans="3:6">
      <c r="C2967" s="299" t="s">
        <v>13594</v>
      </c>
      <c r="E2967" s="303" t="s">
        <v>13585</v>
      </c>
      <c r="F2967" s="472"/>
    </row>
    <row r="2968" spans="3:6">
      <c r="C2968" s="299" t="s">
        <v>13898</v>
      </c>
      <c r="E2968" s="303" t="s">
        <v>13899</v>
      </c>
      <c r="F2968" s="472"/>
    </row>
    <row r="2969" spans="3:6">
      <c r="C2969" s="299" t="s">
        <v>15153</v>
      </c>
      <c r="E2969" s="303" t="s">
        <v>15154</v>
      </c>
      <c r="F2969" s="706" t="s">
        <v>15283</v>
      </c>
    </row>
    <row r="2970" spans="3:6">
      <c r="C2970" s="299" t="s">
        <v>15937</v>
      </c>
      <c r="E2970" s="303" t="s">
        <v>15992</v>
      </c>
      <c r="F2970" s="706"/>
    </row>
    <row r="2971" spans="3:6">
      <c r="C2971" s="299" t="s">
        <v>15982</v>
      </c>
      <c r="E2971" s="303" t="s">
        <v>15991</v>
      </c>
      <c r="F2971" s="706"/>
    </row>
    <row r="2972" spans="3:6">
      <c r="C2972" s="299" t="s">
        <v>15983</v>
      </c>
      <c r="E2972" s="303" t="s">
        <v>15990</v>
      </c>
      <c r="F2972" s="706"/>
    </row>
    <row r="2973" spans="3:6">
      <c r="C2973" s="299" t="s">
        <v>16141</v>
      </c>
      <c r="E2973" s="303" t="s">
        <v>16140</v>
      </c>
      <c r="F2973" s="706"/>
    </row>
    <row r="2974" spans="3:6">
      <c r="C2974" s="299" t="s">
        <v>16953</v>
      </c>
      <c r="E2974" s="303" t="s">
        <v>16954</v>
      </c>
      <c r="F2974" s="706"/>
    </row>
    <row r="2975" spans="3:6">
      <c r="C2975" s="299" t="s">
        <v>17727</v>
      </c>
      <c r="E2975" s="303" t="s">
        <v>17728</v>
      </c>
      <c r="F2975" s="706"/>
    </row>
    <row r="2976" spans="3:6">
      <c r="C2976" s="299" t="s">
        <v>17846</v>
      </c>
      <c r="E2976" s="776" t="s">
        <v>17847</v>
      </c>
      <c r="F2976" s="706"/>
    </row>
    <row r="2977" spans="1:6">
      <c r="C2977" s="299" t="s">
        <v>5853</v>
      </c>
      <c r="E2977" s="303" t="s">
        <v>2995</v>
      </c>
      <c r="F2977" s="472"/>
    </row>
    <row r="2978" spans="1:6">
      <c r="C2978" s="299" t="s">
        <v>2996</v>
      </c>
      <c r="E2978" s="303" t="s">
        <v>1604</v>
      </c>
      <c r="F2978" s="472"/>
    </row>
    <row r="2979" spans="1:6">
      <c r="C2979" s="299" t="s">
        <v>1448</v>
      </c>
      <c r="E2979" s="303" t="s">
        <v>2746</v>
      </c>
      <c r="F2979" s="472"/>
    </row>
    <row r="2980" spans="1:6">
      <c r="C2980" s="299" t="s">
        <v>7090</v>
      </c>
      <c r="E2980" s="303" t="s">
        <v>428</v>
      </c>
      <c r="F2980" s="472"/>
    </row>
    <row r="2981" spans="1:6">
      <c r="C2981" s="299" t="s">
        <v>6294</v>
      </c>
      <c r="E2981" s="303" t="s">
        <v>6295</v>
      </c>
      <c r="F2981" s="472"/>
    </row>
    <row r="2982" spans="1:6">
      <c r="C2982" s="299" t="s">
        <v>6296</v>
      </c>
      <c r="E2982" s="303" t="s">
        <v>6297</v>
      </c>
      <c r="F2982" s="472"/>
    </row>
    <row r="2983" spans="1:6">
      <c r="B2983" s="299"/>
      <c r="C2983" s="299" t="s">
        <v>3409</v>
      </c>
      <c r="E2983" s="612" t="s">
        <v>4714</v>
      </c>
    </row>
    <row r="2984" spans="1:6">
      <c r="A2984" s="302"/>
      <c r="B2984" s="299"/>
      <c r="C2984" s="299" t="s">
        <v>5426</v>
      </c>
      <c r="E2984" s="612" t="s">
        <v>5427</v>
      </c>
    </row>
    <row r="2985" spans="1:6">
      <c r="A2985" s="302"/>
      <c r="B2985" s="299"/>
      <c r="C2985" s="299" t="s">
        <v>6133</v>
      </c>
      <c r="E2985" s="612" t="s">
        <v>7110</v>
      </c>
    </row>
    <row r="2986" spans="1:6">
      <c r="A2986" s="302"/>
      <c r="B2986" s="299"/>
      <c r="C2986" s="299" t="s">
        <v>3045</v>
      </c>
      <c r="E2986" s="303" t="s">
        <v>6947</v>
      </c>
    </row>
    <row r="2987" spans="1:6">
      <c r="A2987" s="302"/>
      <c r="B2987" s="299"/>
      <c r="C2987" s="299" t="s">
        <v>906</v>
      </c>
      <c r="E2987" s="303" t="s">
        <v>13274</v>
      </c>
    </row>
    <row r="2988" spans="1:6">
      <c r="A2988" s="302"/>
      <c r="B2988" s="299"/>
      <c r="C2988" s="299" t="s">
        <v>909</v>
      </c>
      <c r="E2988" s="303" t="s">
        <v>910</v>
      </c>
    </row>
    <row r="2989" spans="1:6">
      <c r="A2989" s="302"/>
      <c r="B2989" s="299"/>
      <c r="C2989" s="299" t="s">
        <v>7384</v>
      </c>
      <c r="E2989" s="303" t="s">
        <v>7383</v>
      </c>
    </row>
    <row r="2990" spans="1:6">
      <c r="A2990" s="302"/>
      <c r="B2990" s="299"/>
      <c r="C2990" s="299" t="s">
        <v>10324</v>
      </c>
      <c r="E2990" s="303" t="s">
        <v>10325</v>
      </c>
    </row>
    <row r="2991" spans="1:6">
      <c r="A2991" s="302"/>
      <c r="B2991" s="299"/>
      <c r="C2991" s="299" t="s">
        <v>11222</v>
      </c>
      <c r="E2991" s="303" t="s">
        <v>11227</v>
      </c>
    </row>
    <row r="2992" spans="1:6">
      <c r="A2992" s="302"/>
      <c r="B2992" s="299"/>
      <c r="C2992" s="299" t="s">
        <v>11223</v>
      </c>
      <c r="E2992" s="303" t="s">
        <v>11224</v>
      </c>
    </row>
    <row r="2993" spans="1:6">
      <c r="A2993" s="302"/>
      <c r="B2993" s="299"/>
      <c r="C2993" s="299" t="s">
        <v>11448</v>
      </c>
      <c r="E2993" s="303" t="s">
        <v>11447</v>
      </c>
    </row>
    <row r="2994" spans="1:6">
      <c r="A2994" s="302"/>
      <c r="B2994" s="299"/>
      <c r="C2994" s="299" t="s">
        <v>11521</v>
      </c>
      <c r="E2994" s="303" t="s">
        <v>11520</v>
      </c>
    </row>
    <row r="2995" spans="1:6">
      <c r="A2995" s="302"/>
      <c r="B2995" s="299"/>
      <c r="C2995" s="299" t="s">
        <v>13331</v>
      </c>
      <c r="E2995" s="303" t="s">
        <v>13330</v>
      </c>
    </row>
    <row r="2996" spans="1:6">
      <c r="A2996" s="302"/>
      <c r="B2996" s="299"/>
      <c r="C2996" s="299" t="s">
        <v>13598</v>
      </c>
      <c r="E2996" s="303" t="s">
        <v>13599</v>
      </c>
    </row>
    <row r="2997" spans="1:6">
      <c r="A2997" s="302"/>
      <c r="B2997" s="299"/>
      <c r="C2997" s="299" t="s">
        <v>14482</v>
      </c>
      <c r="E2997" s="303" t="s">
        <v>14481</v>
      </c>
    </row>
    <row r="2998" spans="1:6" ht="15.5">
      <c r="A2998" s="302"/>
      <c r="B2998" s="299"/>
      <c r="C2998" s="299" t="s">
        <v>15192</v>
      </c>
      <c r="E2998" s="1017" t="s">
        <v>15193</v>
      </c>
      <c r="F2998" s="706" t="s">
        <v>15283</v>
      </c>
    </row>
    <row r="2999" spans="1:6">
      <c r="A2999" s="302"/>
      <c r="B2999" s="299"/>
      <c r="C2999" s="299" t="s">
        <v>6880</v>
      </c>
      <c r="E2999" s="303" t="s">
        <v>6881</v>
      </c>
    </row>
    <row r="3000" spans="1:6">
      <c r="A3000" s="302"/>
      <c r="B3000" s="299"/>
      <c r="C3000" s="299" t="s">
        <v>1423</v>
      </c>
      <c r="E3000" s="303" t="s">
        <v>1424</v>
      </c>
    </row>
    <row r="3001" spans="1:6">
      <c r="A3001" s="302"/>
      <c r="B3001" s="299"/>
      <c r="C3001" s="299" t="s">
        <v>11001</v>
      </c>
      <c r="E3001" s="303" t="s">
        <v>11002</v>
      </c>
    </row>
    <row r="3002" spans="1:6">
      <c r="A3002" s="302"/>
      <c r="B3002" s="299"/>
      <c r="C3002" s="299" t="s">
        <v>11270</v>
      </c>
      <c r="E3002" s="303" t="s">
        <v>11271</v>
      </c>
    </row>
    <row r="3003" spans="1:6">
      <c r="A3003" s="302"/>
      <c r="B3003" s="299"/>
      <c r="C3003" s="299" t="s">
        <v>13143</v>
      </c>
      <c r="E3003" s="303" t="s">
        <v>13144</v>
      </c>
    </row>
    <row r="3004" spans="1:6">
      <c r="A3004" s="302"/>
      <c r="B3004" s="299"/>
      <c r="C3004" s="299" t="s">
        <v>13409</v>
      </c>
      <c r="E3004" s="303" t="s">
        <v>13410</v>
      </c>
    </row>
    <row r="3005" spans="1:6">
      <c r="A3005" s="302"/>
      <c r="B3005" s="299"/>
      <c r="C3005" s="299" t="s">
        <v>14222</v>
      </c>
      <c r="E3005" s="303" t="s">
        <v>14223</v>
      </c>
    </row>
    <row r="3006" spans="1:6">
      <c r="A3006" s="302"/>
      <c r="B3006" s="299"/>
      <c r="C3006" s="299" t="s">
        <v>15736</v>
      </c>
      <c r="E3006" s="303" t="s">
        <v>15732</v>
      </c>
    </row>
    <row r="3007" spans="1:6">
      <c r="A3007" s="302"/>
      <c r="C3007" s="299" t="s">
        <v>55</v>
      </c>
      <c r="E3007" s="303" t="s">
        <v>2937</v>
      </c>
      <c r="F3007" s="472"/>
    </row>
    <row r="3008" spans="1:6">
      <c r="C3008" s="299" t="s">
        <v>4634</v>
      </c>
      <c r="E3008" s="303" t="s">
        <v>791</v>
      </c>
      <c r="F3008" s="472"/>
    </row>
    <row r="3009" spans="2:6">
      <c r="C3009" s="299" t="s">
        <v>1927</v>
      </c>
      <c r="E3009" s="303" t="s">
        <v>1781</v>
      </c>
      <c r="F3009" s="472"/>
    </row>
    <row r="3010" spans="2:6">
      <c r="C3010" s="299" t="s">
        <v>3400</v>
      </c>
      <c r="E3010" s="303" t="s">
        <v>1867</v>
      </c>
      <c r="F3010" s="472"/>
    </row>
    <row r="3011" spans="2:6">
      <c r="C3011" s="299" t="s">
        <v>2188</v>
      </c>
      <c r="E3011" s="303" t="s">
        <v>2189</v>
      </c>
      <c r="F3011" s="472"/>
    </row>
    <row r="3012" spans="2:6">
      <c r="C3012" s="299" t="s">
        <v>4909</v>
      </c>
      <c r="E3012" s="303" t="s">
        <v>5625</v>
      </c>
      <c r="F3012" s="472"/>
    </row>
    <row r="3013" spans="2:6">
      <c r="C3013" s="299" t="s">
        <v>1421</v>
      </c>
      <c r="E3013" s="303" t="s">
        <v>2256</v>
      </c>
      <c r="F3013" s="472"/>
    </row>
    <row r="3014" spans="2:6">
      <c r="C3014" s="299" t="s">
        <v>1813</v>
      </c>
      <c r="E3014" s="303" t="s">
        <v>1814</v>
      </c>
      <c r="F3014" s="472"/>
    </row>
    <row r="3015" spans="2:6">
      <c r="C3015" s="299" t="s">
        <v>11264</v>
      </c>
      <c r="E3015" s="303" t="s">
        <v>11265</v>
      </c>
      <c r="F3015" s="472"/>
    </row>
    <row r="3016" spans="2:6">
      <c r="C3016" s="299" t="s">
        <v>12855</v>
      </c>
      <c r="E3016" s="303" t="s">
        <v>12856</v>
      </c>
      <c r="F3016" s="472"/>
    </row>
    <row r="3017" spans="2:6">
      <c r="B3017" s="300" t="s">
        <v>1450</v>
      </c>
      <c r="C3017" s="299"/>
      <c r="D3017" s="300" t="s">
        <v>7170</v>
      </c>
      <c r="F3017" s="472"/>
    </row>
    <row r="3018" spans="2:6">
      <c r="C3018" s="299" t="s">
        <v>7171</v>
      </c>
      <c r="E3018" s="303" t="s">
        <v>1918</v>
      </c>
      <c r="F3018" s="472"/>
    </row>
    <row r="3019" spans="2:6">
      <c r="C3019" s="299" t="s">
        <v>204</v>
      </c>
      <c r="E3019" s="303" t="s">
        <v>205</v>
      </c>
      <c r="F3019" s="472"/>
    </row>
    <row r="3020" spans="2:6">
      <c r="B3020" s="300" t="s">
        <v>2312</v>
      </c>
      <c r="C3020" s="299"/>
      <c r="D3020" s="300" t="s">
        <v>6287</v>
      </c>
      <c r="F3020" s="472"/>
    </row>
    <row r="3021" spans="2:6">
      <c r="C3021" s="299" t="s">
        <v>10037</v>
      </c>
      <c r="E3021" s="303" t="s">
        <v>54</v>
      </c>
      <c r="F3021" s="472" t="s">
        <v>10138</v>
      </c>
    </row>
    <row r="3022" spans="2:6">
      <c r="C3022" s="299" t="s">
        <v>10137</v>
      </c>
      <c r="E3022" s="303" t="s">
        <v>2686</v>
      </c>
      <c r="F3022" s="472" t="s">
        <v>10138</v>
      </c>
    </row>
    <row r="3023" spans="2:6">
      <c r="C3023" s="299" t="s">
        <v>5335</v>
      </c>
      <c r="E3023" s="303" t="s">
        <v>5334</v>
      </c>
      <c r="F3023" s="472" t="s">
        <v>10138</v>
      </c>
    </row>
    <row r="3024" spans="2:6">
      <c r="C3024" s="299" t="s">
        <v>6015</v>
      </c>
      <c r="E3024" s="303" t="s">
        <v>4929</v>
      </c>
      <c r="F3024" s="472" t="s">
        <v>10138</v>
      </c>
    </row>
    <row r="3025" spans="2:6">
      <c r="C3025" s="299" t="s">
        <v>10139</v>
      </c>
      <c r="E3025" s="303" t="s">
        <v>10038</v>
      </c>
      <c r="F3025" s="472"/>
    </row>
    <row r="3026" spans="2:6">
      <c r="C3026" s="299" t="s">
        <v>13280</v>
      </c>
      <c r="E3026" s="303" t="s">
        <v>13281</v>
      </c>
      <c r="F3026" s="472" t="s">
        <v>13282</v>
      </c>
    </row>
    <row r="3027" spans="2:6">
      <c r="B3027" s="299"/>
      <c r="C3027" s="299" t="s">
        <v>7367</v>
      </c>
      <c r="E3027" s="303" t="s">
        <v>7368</v>
      </c>
    </row>
    <row r="3028" spans="2:6">
      <c r="C3028" s="299" t="s">
        <v>6072</v>
      </c>
      <c r="E3028" s="303" t="s">
        <v>6073</v>
      </c>
      <c r="F3028" s="472"/>
    </row>
    <row r="3029" spans="2:6">
      <c r="B3029" s="299"/>
      <c r="C3029" s="299" t="s">
        <v>6122</v>
      </c>
      <c r="E3029" s="303" t="s">
        <v>6966</v>
      </c>
      <c r="F3029" s="472"/>
    </row>
    <row r="3030" spans="2:6">
      <c r="B3030" s="299"/>
      <c r="C3030" s="299" t="s">
        <v>7136</v>
      </c>
      <c r="E3030" s="303" t="s">
        <v>7137</v>
      </c>
      <c r="F3030" s="472"/>
    </row>
    <row r="3031" spans="2:6">
      <c r="B3031" s="299"/>
      <c r="C3031" s="299" t="s">
        <v>4433</v>
      </c>
      <c r="E3031" s="303" t="s">
        <v>6792</v>
      </c>
      <c r="F3031" s="472"/>
    </row>
    <row r="3032" spans="2:6">
      <c r="B3032" s="299"/>
      <c r="C3032" s="299" t="s">
        <v>2301</v>
      </c>
      <c r="E3032" s="303" t="s">
        <v>4549</v>
      </c>
      <c r="F3032" s="472"/>
    </row>
    <row r="3033" spans="2:6">
      <c r="B3033" s="299"/>
      <c r="C3033" s="299" t="s">
        <v>309</v>
      </c>
      <c r="E3033" s="303" t="s">
        <v>308</v>
      </c>
      <c r="F3033" s="472"/>
    </row>
    <row r="3034" spans="2:6">
      <c r="B3034" s="299"/>
      <c r="C3034" s="299" t="s">
        <v>7770</v>
      </c>
      <c r="E3034" s="303" t="s">
        <v>7771</v>
      </c>
      <c r="F3034" s="472"/>
    </row>
    <row r="3035" spans="2:6">
      <c r="B3035" s="299"/>
      <c r="C3035" s="299" t="s">
        <v>8972</v>
      </c>
      <c r="E3035" s="303" t="s">
        <v>8973</v>
      </c>
      <c r="F3035" s="751" t="s">
        <v>7502</v>
      </c>
    </row>
    <row r="3036" spans="2:6">
      <c r="B3036" s="299"/>
      <c r="C3036" s="299" t="s">
        <v>9491</v>
      </c>
      <c r="E3036" s="303" t="s">
        <v>9493</v>
      </c>
      <c r="F3036" s="751" t="s">
        <v>9492</v>
      </c>
    </row>
    <row r="3037" spans="2:6">
      <c r="B3037" s="299"/>
      <c r="C3037" s="299" t="s">
        <v>10220</v>
      </c>
      <c r="E3037" s="303" t="s">
        <v>10221</v>
      </c>
      <c r="F3037" s="751" t="s">
        <v>7502</v>
      </c>
    </row>
    <row r="3038" spans="2:6">
      <c r="B3038" s="299"/>
      <c r="C3038" s="299" t="s">
        <v>10480</v>
      </c>
      <c r="E3038" s="303" t="s">
        <v>10479</v>
      </c>
      <c r="F3038" s="751" t="s">
        <v>7505</v>
      </c>
    </row>
    <row r="3039" spans="2:6">
      <c r="B3039" s="299"/>
      <c r="C3039" s="299" t="s">
        <v>10841</v>
      </c>
      <c r="E3039" s="303" t="s">
        <v>10842</v>
      </c>
      <c r="F3039" s="751" t="s">
        <v>7504</v>
      </c>
    </row>
    <row r="3040" spans="2:6">
      <c r="B3040" s="299"/>
      <c r="C3040" s="299" t="s">
        <v>10846</v>
      </c>
      <c r="E3040" s="303" t="s">
        <v>10847</v>
      </c>
      <c r="F3040" s="751" t="s">
        <v>7504</v>
      </c>
    </row>
    <row r="3041" spans="2:7">
      <c r="B3041" s="299"/>
      <c r="C3041" s="299" t="s">
        <v>12038</v>
      </c>
      <c r="E3041" s="303" t="s">
        <v>12039</v>
      </c>
      <c r="F3041" s="751" t="s">
        <v>7503</v>
      </c>
    </row>
    <row r="3042" spans="2:7">
      <c r="B3042" s="299"/>
      <c r="C3042" s="299" t="s">
        <v>12220</v>
      </c>
      <c r="E3042" s="303" t="s">
        <v>12221</v>
      </c>
      <c r="F3042" s="751" t="s">
        <v>7505</v>
      </c>
    </row>
    <row r="3043" spans="2:7">
      <c r="B3043" s="299"/>
      <c r="C3043" s="299" t="s">
        <v>12302</v>
      </c>
      <c r="E3043" s="612" t="s">
        <v>12267</v>
      </c>
      <c r="F3043" s="751" t="s">
        <v>12303</v>
      </c>
    </row>
    <row r="3044" spans="2:7">
      <c r="B3044" s="299"/>
      <c r="C3044" s="299" t="s">
        <v>12744</v>
      </c>
      <c r="E3044" s="612" t="s">
        <v>12745</v>
      </c>
      <c r="F3044" s="751" t="s">
        <v>7505</v>
      </c>
    </row>
    <row r="3045" spans="2:7">
      <c r="B3045" s="299"/>
      <c r="C3045" s="299" t="s">
        <v>12795</v>
      </c>
      <c r="E3045" s="612" t="s">
        <v>12796</v>
      </c>
      <c r="F3045" s="751" t="s">
        <v>7505</v>
      </c>
    </row>
    <row r="3046" spans="2:7">
      <c r="B3046" s="299"/>
      <c r="C3046" s="299" t="s">
        <v>12925</v>
      </c>
      <c r="E3046" s="612" t="s">
        <v>12924</v>
      </c>
      <c r="F3046" s="751" t="s">
        <v>7505</v>
      </c>
    </row>
    <row r="3047" spans="2:7">
      <c r="B3047" s="299"/>
      <c r="C3047" s="299" t="s">
        <v>13962</v>
      </c>
      <c r="E3047" s="612" t="s">
        <v>13963</v>
      </c>
      <c r="F3047" s="751" t="s">
        <v>7505</v>
      </c>
    </row>
    <row r="3048" spans="2:7">
      <c r="B3048" s="299"/>
      <c r="C3048" s="299" t="s">
        <v>15008</v>
      </c>
      <c r="E3048" s="612" t="s">
        <v>15009</v>
      </c>
      <c r="F3048" s="751" t="s">
        <v>2067</v>
      </c>
    </row>
    <row r="3049" spans="2:7">
      <c r="B3049" s="299"/>
      <c r="C3049" s="299" t="s">
        <v>16070</v>
      </c>
      <c r="E3049" s="612" t="s">
        <v>16071</v>
      </c>
      <c r="F3049" s="751" t="s">
        <v>7503</v>
      </c>
    </row>
    <row r="3050" spans="2:7">
      <c r="B3050" s="299"/>
      <c r="C3050" s="299" t="s">
        <v>17871</v>
      </c>
      <c r="E3050" s="303" t="s">
        <v>17872</v>
      </c>
      <c r="F3050" s="751" t="s">
        <v>7503</v>
      </c>
      <c r="G3050" s="751"/>
    </row>
    <row r="3051" spans="2:7">
      <c r="B3051" s="299"/>
      <c r="C3051" s="299"/>
      <c r="E3051" s="612"/>
      <c r="F3051" s="751"/>
    </row>
    <row r="3052" spans="2:7">
      <c r="B3052" s="299"/>
      <c r="C3052" s="299" t="s">
        <v>3238</v>
      </c>
      <c r="E3052" s="303" t="s">
        <v>4549</v>
      </c>
      <c r="F3052" s="472"/>
    </row>
    <row r="3053" spans="2:7">
      <c r="B3053" s="299"/>
      <c r="C3053" s="299" t="s">
        <v>5398</v>
      </c>
      <c r="E3053" s="303" t="s">
        <v>5399</v>
      </c>
      <c r="F3053" s="472"/>
    </row>
    <row r="3054" spans="2:7">
      <c r="B3054" s="299"/>
      <c r="C3054" s="299" t="s">
        <v>1079</v>
      </c>
      <c r="E3054" s="303" t="s">
        <v>2212</v>
      </c>
      <c r="F3054" s="472"/>
    </row>
    <row r="3055" spans="2:7">
      <c r="B3055" s="299"/>
      <c r="C3055" s="299" t="s">
        <v>4194</v>
      </c>
      <c r="E3055" s="303" t="s">
        <v>4312</v>
      </c>
      <c r="F3055" s="472"/>
    </row>
    <row r="3056" spans="2:7">
      <c r="B3056" s="299"/>
      <c r="C3056" s="299" t="s">
        <v>5453</v>
      </c>
      <c r="E3056" s="303" t="s">
        <v>5454</v>
      </c>
      <c r="F3056" s="472"/>
    </row>
    <row r="3057" spans="2:7">
      <c r="B3057" s="299"/>
      <c r="C3057" s="299" t="s">
        <v>5481</v>
      </c>
      <c r="E3057" s="303" t="s">
        <v>4027</v>
      </c>
      <c r="F3057" s="472"/>
    </row>
    <row r="3058" spans="2:7">
      <c r="B3058" s="299"/>
      <c r="C3058" s="299" t="s">
        <v>5482</v>
      </c>
      <c r="E3058" s="303" t="s">
        <v>308</v>
      </c>
      <c r="F3058" s="472"/>
    </row>
    <row r="3059" spans="2:7">
      <c r="B3059" s="299"/>
      <c r="C3059" s="299" t="s">
        <v>3273</v>
      </c>
      <c r="E3059" s="303" t="s">
        <v>3411</v>
      </c>
      <c r="F3059" s="472"/>
    </row>
    <row r="3060" spans="2:7">
      <c r="B3060" s="299"/>
      <c r="C3060" s="299" t="s">
        <v>5840</v>
      </c>
      <c r="E3060" s="303" t="s">
        <v>5797</v>
      </c>
      <c r="F3060" s="472"/>
    </row>
    <row r="3061" spans="2:7">
      <c r="B3061" s="299"/>
      <c r="C3061" s="299" t="s">
        <v>4008</v>
      </c>
      <c r="E3061" s="303" t="s">
        <v>4009</v>
      </c>
      <c r="F3061" s="472"/>
    </row>
    <row r="3062" spans="2:7">
      <c r="B3062" s="299"/>
      <c r="C3062" s="299" t="s">
        <v>92</v>
      </c>
      <c r="E3062" s="303" t="s">
        <v>7450</v>
      </c>
      <c r="F3062" s="472"/>
    </row>
    <row r="3063" spans="2:7">
      <c r="B3063" s="299"/>
      <c r="C3063" s="299" t="s">
        <v>7451</v>
      </c>
      <c r="E3063" s="303" t="s">
        <v>7452</v>
      </c>
      <c r="F3063" s="472"/>
    </row>
    <row r="3064" spans="2:7">
      <c r="B3064" s="299"/>
      <c r="C3064" s="299" t="s">
        <v>7454</v>
      </c>
      <c r="E3064" s="303" t="s">
        <v>7453</v>
      </c>
      <c r="F3064" s="472"/>
    </row>
    <row r="3065" spans="2:7">
      <c r="B3065" s="299"/>
      <c r="C3065" s="299" t="s">
        <v>8524</v>
      </c>
      <c r="E3065" s="611" t="s">
        <v>8523</v>
      </c>
      <c r="F3065" s="472"/>
    </row>
    <row r="3066" spans="2:7">
      <c r="B3066" s="299"/>
      <c r="C3066" s="299" t="s">
        <v>9468</v>
      </c>
      <c r="E3066" s="611" t="s">
        <v>9469</v>
      </c>
      <c r="F3066" s="472"/>
    </row>
    <row r="3067" spans="2:7">
      <c r="B3067" s="299"/>
      <c r="C3067" s="299" t="s">
        <v>10060</v>
      </c>
      <c r="E3067" s="303" t="s">
        <v>10061</v>
      </c>
      <c r="F3067" s="751" t="s">
        <v>9976</v>
      </c>
    </row>
    <row r="3068" spans="2:7">
      <c r="B3068" s="299"/>
      <c r="C3068" s="299" t="s">
        <v>10348</v>
      </c>
      <c r="E3068" s="303" t="s">
        <v>13275</v>
      </c>
      <c r="F3068" s="751" t="s">
        <v>8724</v>
      </c>
      <c r="G3068" s="751"/>
    </row>
    <row r="3069" spans="2:7">
      <c r="B3069" s="299"/>
      <c r="C3069" s="299" t="s">
        <v>11141</v>
      </c>
      <c r="E3069" s="303" t="s">
        <v>11142</v>
      </c>
      <c r="F3069" s="751" t="s">
        <v>9916</v>
      </c>
      <c r="G3069" s="751"/>
    </row>
    <row r="3070" spans="2:7">
      <c r="B3070" s="299"/>
      <c r="C3070" s="299" t="s">
        <v>11184</v>
      </c>
      <c r="E3070" s="303" t="s">
        <v>11186</v>
      </c>
      <c r="F3070" s="751" t="s">
        <v>8123</v>
      </c>
      <c r="G3070" s="751"/>
    </row>
    <row r="3071" spans="2:7">
      <c r="B3071" s="299"/>
      <c r="C3071" s="299" t="s">
        <v>11220</v>
      </c>
      <c r="E3071" s="303" t="s">
        <v>11221</v>
      </c>
      <c r="F3071" s="751" t="s">
        <v>7887</v>
      </c>
      <c r="G3071" s="751"/>
    </row>
    <row r="3072" spans="2:7">
      <c r="B3072" s="299"/>
      <c r="C3072" s="299" t="s">
        <v>12102</v>
      </c>
      <c r="E3072" s="303" t="s">
        <v>12103</v>
      </c>
      <c r="F3072" s="751" t="s">
        <v>7412</v>
      </c>
      <c r="G3072" s="751"/>
    </row>
    <row r="3073" spans="2:7">
      <c r="B3073" s="299"/>
      <c r="C3073" s="299" t="s">
        <v>12229</v>
      </c>
      <c r="E3073" s="303" t="s">
        <v>12230</v>
      </c>
      <c r="F3073" s="751" t="s">
        <v>8123</v>
      </c>
      <c r="G3073" s="751"/>
    </row>
    <row r="3074" spans="2:7">
      <c r="B3074" s="299"/>
      <c r="C3074" s="299" t="s">
        <v>13076</v>
      </c>
      <c r="E3074" s="303" t="s">
        <v>13077</v>
      </c>
      <c r="F3074" s="751" t="s">
        <v>13078</v>
      </c>
      <c r="G3074" s="751"/>
    </row>
    <row r="3075" spans="2:7">
      <c r="B3075" s="299"/>
      <c r="C3075" s="299" t="s">
        <v>15083</v>
      </c>
      <c r="E3075" s="303" t="s">
        <v>15082</v>
      </c>
      <c r="F3075" s="751" t="s">
        <v>538</v>
      </c>
      <c r="G3075" s="751"/>
    </row>
    <row r="3076" spans="2:7">
      <c r="B3076" s="299"/>
      <c r="C3076" s="299" t="s">
        <v>16633</v>
      </c>
      <c r="E3076" s="303" t="s">
        <v>16634</v>
      </c>
      <c r="F3076" s="751" t="s">
        <v>9205</v>
      </c>
      <c r="G3076" s="751"/>
    </row>
    <row r="3077" spans="2:7">
      <c r="B3077" s="299"/>
      <c r="C3077" s="299" t="s">
        <v>16979</v>
      </c>
      <c r="E3077" s="303" t="s">
        <v>16978</v>
      </c>
      <c r="F3077" s="751" t="s">
        <v>12844</v>
      </c>
      <c r="G3077" s="751"/>
    </row>
    <row r="3078" spans="2:7">
      <c r="B3078" s="299"/>
      <c r="C3078" s="299" t="s">
        <v>17066</v>
      </c>
      <c r="E3078" s="303" t="s">
        <v>17067</v>
      </c>
      <c r="F3078" s="751" t="s">
        <v>10693</v>
      </c>
      <c r="G3078" s="751"/>
    </row>
    <row r="3079" spans="2:7">
      <c r="B3079" s="299"/>
      <c r="C3079" s="299" t="s">
        <v>17269</v>
      </c>
      <c r="E3079" s="303" t="s">
        <v>17270</v>
      </c>
      <c r="F3079" s="751" t="s">
        <v>7887</v>
      </c>
      <c r="G3079" s="751"/>
    </row>
    <row r="3080" spans="2:7">
      <c r="B3080" s="299"/>
      <c r="C3080" s="299" t="s">
        <v>18058</v>
      </c>
      <c r="E3080" s="1208" t="s">
        <v>18059</v>
      </c>
      <c r="F3080" s="751" t="s">
        <v>1485</v>
      </c>
      <c r="G3080" s="751"/>
    </row>
    <row r="3081" spans="2:7">
      <c r="B3081" s="299"/>
      <c r="C3081" s="299" t="s">
        <v>18063</v>
      </c>
      <c r="E3081" s="1209" t="s">
        <v>18064</v>
      </c>
      <c r="F3081" s="751" t="s">
        <v>7420</v>
      </c>
      <c r="G3081" s="751"/>
    </row>
    <row r="3082" spans="2:7">
      <c r="B3082" s="299"/>
      <c r="C3082" s="299"/>
      <c r="F3082" s="751"/>
      <c r="G3082" s="751"/>
    </row>
    <row r="3083" spans="2:7">
      <c r="B3083" s="299"/>
      <c r="C3083" s="299" t="s">
        <v>1597</v>
      </c>
      <c r="E3083" s="303" t="s">
        <v>308</v>
      </c>
      <c r="F3083" s="472"/>
    </row>
    <row r="3084" spans="2:7">
      <c r="B3084" s="299"/>
      <c r="C3084" s="299" t="s">
        <v>3175</v>
      </c>
      <c r="E3084" s="303" t="s">
        <v>3177</v>
      </c>
      <c r="F3084" s="472"/>
    </row>
    <row r="3085" spans="2:7">
      <c r="B3085" s="299"/>
      <c r="C3085" s="299" t="s">
        <v>3176</v>
      </c>
      <c r="E3085" s="303" t="s">
        <v>8852</v>
      </c>
      <c r="F3085" s="472"/>
    </row>
    <row r="3086" spans="2:7">
      <c r="B3086" s="299"/>
      <c r="C3086" s="299" t="s">
        <v>869</v>
      </c>
      <c r="E3086" s="303" t="s">
        <v>6003</v>
      </c>
      <c r="F3086" s="472"/>
    </row>
    <row r="3087" spans="2:7">
      <c r="B3087" s="299"/>
      <c r="C3087" s="299" t="s">
        <v>7457</v>
      </c>
      <c r="E3087" s="1008" t="s">
        <v>7456</v>
      </c>
      <c r="F3087" s="1006"/>
      <c r="G3087" s="1006"/>
    </row>
    <row r="3088" spans="2:7">
      <c r="B3088" s="299"/>
      <c r="C3088" s="299" t="s">
        <v>11645</v>
      </c>
      <c r="E3088" s="775" t="s">
        <v>13276</v>
      </c>
      <c r="F3088" s="751" t="s">
        <v>11527</v>
      </c>
      <c r="G3088" s="730"/>
    </row>
    <row r="3089" spans="1:7">
      <c r="B3089" s="299"/>
      <c r="C3089" s="299" t="s">
        <v>16995</v>
      </c>
      <c r="E3089" s="775" t="s">
        <v>16996</v>
      </c>
      <c r="F3089" s="751" t="s">
        <v>9976</v>
      </c>
      <c r="G3089" s="1148"/>
    </row>
    <row r="3090" spans="1:7">
      <c r="B3090" s="299"/>
      <c r="C3090" s="299" t="s">
        <v>150</v>
      </c>
      <c r="E3090" s="303" t="s">
        <v>277</v>
      </c>
      <c r="F3090" s="472"/>
    </row>
    <row r="3091" spans="1:7">
      <c r="B3091" s="299"/>
      <c r="C3091" s="299" t="s">
        <v>7214</v>
      </c>
      <c r="E3091" s="303" t="s">
        <v>7213</v>
      </c>
      <c r="F3091" s="472"/>
    </row>
    <row r="3092" spans="1:7">
      <c r="B3092" s="299"/>
      <c r="C3092" s="299" t="s">
        <v>867</v>
      </c>
      <c r="E3092" s="303" t="s">
        <v>868</v>
      </c>
      <c r="F3092" s="472"/>
    </row>
    <row r="3093" spans="1:7">
      <c r="B3093" s="299"/>
      <c r="C3093" s="299" t="s">
        <v>5335</v>
      </c>
      <c r="E3093" s="303" t="s">
        <v>5334</v>
      </c>
      <c r="F3093" s="472"/>
    </row>
    <row r="3094" spans="1:7">
      <c r="B3094" s="299"/>
      <c r="C3094" s="299" t="s">
        <v>6015</v>
      </c>
      <c r="E3094" s="303" t="s">
        <v>4929</v>
      </c>
      <c r="F3094" s="472"/>
    </row>
    <row r="3095" spans="1:7">
      <c r="B3095" s="299"/>
      <c r="C3095" s="299" t="s">
        <v>8642</v>
      </c>
      <c r="E3095" s="303" t="s">
        <v>8643</v>
      </c>
      <c r="F3095" s="472"/>
    </row>
    <row r="3096" spans="1:7">
      <c r="B3096" s="299"/>
      <c r="C3096" s="299" t="s">
        <v>3782</v>
      </c>
      <c r="E3096" s="303" t="s">
        <v>6113</v>
      </c>
    </row>
    <row r="3097" spans="1:7">
      <c r="B3097" s="299"/>
      <c r="C3097" s="299" t="s">
        <v>13479</v>
      </c>
      <c r="E3097" s="303" t="s">
        <v>13480</v>
      </c>
    </row>
    <row r="3098" spans="1:7">
      <c r="B3098" s="299"/>
      <c r="C3098" s="299" t="s">
        <v>14385</v>
      </c>
      <c r="E3098" s="303" t="s">
        <v>14386</v>
      </c>
    </row>
    <row r="3099" spans="1:7">
      <c r="B3099" s="299"/>
      <c r="C3099" s="299" t="s">
        <v>8715</v>
      </c>
      <c r="E3099" s="303" t="s">
        <v>8716</v>
      </c>
    </row>
    <row r="3100" spans="1:7">
      <c r="B3100" s="299"/>
      <c r="C3100" s="299" t="s">
        <v>9078</v>
      </c>
      <c r="E3100" s="303" t="s">
        <v>9079</v>
      </c>
    </row>
    <row r="3101" spans="1:7">
      <c r="B3101" s="299"/>
      <c r="C3101" s="299" t="s">
        <v>3676</v>
      </c>
      <c r="E3101" s="303" t="s">
        <v>2249</v>
      </c>
    </row>
    <row r="3102" spans="1:7">
      <c r="B3102" s="299"/>
      <c r="C3102" s="299"/>
      <c r="D3102" s="299"/>
      <c r="E3102" s="612"/>
    </row>
    <row r="3103" spans="1:7">
      <c r="A3103" s="299"/>
      <c r="B3103" s="299"/>
      <c r="D3103" s="299"/>
      <c r="E3103" s="612"/>
    </row>
    <row r="3104" spans="1:7">
      <c r="A3104" s="302" t="s">
        <v>3788</v>
      </c>
      <c r="B3104" s="299"/>
      <c r="C3104" s="302" t="s">
        <v>552</v>
      </c>
      <c r="D3104" s="299"/>
      <c r="E3104" s="612"/>
      <c r="F3104" s="607" t="s">
        <v>3523</v>
      </c>
    </row>
    <row r="3105" spans="1:7">
      <c r="A3105" s="299" t="s">
        <v>16906</v>
      </c>
      <c r="C3105" s="300" t="s">
        <v>16905</v>
      </c>
      <c r="D3105" s="299"/>
      <c r="E3105" s="612"/>
    </row>
    <row r="3106" spans="1:7">
      <c r="A3106" s="299" t="s">
        <v>2790</v>
      </c>
      <c r="B3106" s="322"/>
      <c r="C3106" s="299" t="s">
        <v>2791</v>
      </c>
      <c r="D3106" s="322"/>
      <c r="E3106" s="612"/>
    </row>
    <row r="3107" spans="1:7">
      <c r="A3107" s="299"/>
      <c r="B3107" s="299" t="s">
        <v>5489</v>
      </c>
      <c r="C3107" s="299"/>
      <c r="D3107" s="299" t="s">
        <v>3299</v>
      </c>
      <c r="E3107" s="612"/>
    </row>
    <row r="3108" spans="1:7">
      <c r="A3108" s="299"/>
      <c r="B3108" s="299" t="s">
        <v>7493</v>
      </c>
      <c r="C3108" s="299"/>
      <c r="D3108" s="299" t="s">
        <v>7494</v>
      </c>
      <c r="E3108" s="612"/>
    </row>
    <row r="3109" spans="1:7">
      <c r="A3109" s="299" t="s">
        <v>6155</v>
      </c>
      <c r="B3109" s="299"/>
      <c r="C3109" s="299" t="s">
        <v>231</v>
      </c>
      <c r="D3109" s="299"/>
      <c r="E3109" s="612"/>
    </row>
    <row r="3110" spans="1:7">
      <c r="A3110" s="322"/>
      <c r="B3110" s="299" t="s">
        <v>6156</v>
      </c>
      <c r="C3110" s="299"/>
      <c r="D3110" s="299" t="s">
        <v>230</v>
      </c>
      <c r="E3110" s="612"/>
    </row>
    <row r="3111" spans="1:7">
      <c r="A3111" s="299" t="s">
        <v>10385</v>
      </c>
      <c r="B3111" s="299"/>
      <c r="C3111" s="299" t="s">
        <v>6011</v>
      </c>
      <c r="D3111" s="299"/>
      <c r="E3111" s="612"/>
    </row>
    <row r="3112" spans="1:7">
      <c r="A3112" s="299"/>
      <c r="B3112" s="299" t="s">
        <v>15945</v>
      </c>
      <c r="C3112" s="299"/>
      <c r="D3112" s="299" t="s">
        <v>15946</v>
      </c>
      <c r="E3112" s="612"/>
      <c r="F3112" s="607" t="s">
        <v>15917</v>
      </c>
    </row>
    <row r="3113" spans="1:7">
      <c r="A3113" s="299" t="s">
        <v>45</v>
      </c>
      <c r="B3113" s="299"/>
      <c r="C3113" s="299" t="s">
        <v>3522</v>
      </c>
      <c r="D3113" s="299"/>
      <c r="E3113" s="612"/>
    </row>
    <row r="3114" spans="1:7">
      <c r="A3114" s="322"/>
      <c r="B3114" s="299" t="s">
        <v>3524</v>
      </c>
      <c r="C3114" s="299"/>
      <c r="D3114" s="299" t="s">
        <v>6086</v>
      </c>
      <c r="E3114" s="612"/>
    </row>
    <row r="3115" spans="1:7">
      <c r="A3115" s="299" t="s">
        <v>10385</v>
      </c>
      <c r="B3115" s="299"/>
      <c r="C3115" s="299" t="s">
        <v>2752</v>
      </c>
      <c r="D3115" s="299"/>
      <c r="E3115" s="612"/>
      <c r="G3115" s="322" t="str">
        <f>IF(VALUE(F3115)=0,"",VLOOKUP(VALUE(F3115),Kohustusühikud!$A$8:$C$906,3,FALSE))</f>
        <v/>
      </c>
    </row>
    <row r="3116" spans="1:7">
      <c r="A3116" s="322"/>
      <c r="B3116" s="299" t="s">
        <v>10386</v>
      </c>
      <c r="C3116" s="299"/>
      <c r="D3116" s="299" t="s">
        <v>3402</v>
      </c>
      <c r="E3116" s="612"/>
      <c r="F3116" s="607" t="s">
        <v>15917</v>
      </c>
    </row>
    <row r="3117" spans="1:7">
      <c r="A3117" s="299"/>
      <c r="F3117" s="607">
        <v>65540000</v>
      </c>
    </row>
    <row r="3118" spans="1:7">
      <c r="F3118" s="730"/>
    </row>
    <row r="3119" spans="1:7">
      <c r="B3119" s="645"/>
      <c r="C3119" s="645"/>
      <c r="D3119" s="645"/>
    </row>
    <row r="3120" spans="1:7" ht="377">
      <c r="A3120" s="645" t="s">
        <v>3679</v>
      </c>
      <c r="B3120" s="769" t="s">
        <v>3318</v>
      </c>
      <c r="C3120" s="769" t="s">
        <v>3319</v>
      </c>
      <c r="D3120" s="300" t="s">
        <v>3320</v>
      </c>
    </row>
    <row r="3121" spans="1:6">
      <c r="A3121" s="624" t="s">
        <v>3671</v>
      </c>
      <c r="E3121" s="303" t="s">
        <v>5033</v>
      </c>
    </row>
    <row r="3122" spans="1:6">
      <c r="A3122" s="624">
        <v>12</v>
      </c>
      <c r="B3122" s="779" t="s">
        <v>6371</v>
      </c>
      <c r="E3122" s="303" t="s">
        <v>1682</v>
      </c>
    </row>
    <row r="3123" spans="1:6">
      <c r="B3123" s="624" t="s">
        <v>509</v>
      </c>
      <c r="E3123" s="303" t="s">
        <v>498</v>
      </c>
    </row>
    <row r="3124" spans="1:6">
      <c r="B3124" s="624" t="s">
        <v>4554</v>
      </c>
      <c r="E3124" s="303" t="s">
        <v>914</v>
      </c>
    </row>
    <row r="3125" spans="1:6">
      <c r="B3125" s="624" t="s">
        <v>4555</v>
      </c>
      <c r="E3125" s="303" t="s">
        <v>452</v>
      </c>
    </row>
    <row r="3126" spans="1:6">
      <c r="B3126" s="624" t="s">
        <v>4556</v>
      </c>
      <c r="E3126" s="303" t="s">
        <v>3290</v>
      </c>
      <c r="F3126" s="322"/>
    </row>
    <row r="3127" spans="1:6">
      <c r="A3127" s="301"/>
      <c r="B3127" s="624" t="s">
        <v>4557</v>
      </c>
      <c r="E3127" s="303" t="s">
        <v>5495</v>
      </c>
      <c r="F3127" s="322"/>
    </row>
    <row r="3128" spans="1:6">
      <c r="A3128" s="301"/>
      <c r="B3128" s="624"/>
      <c r="C3128" s="770" t="s">
        <v>6565</v>
      </c>
      <c r="E3128" s="303" t="s">
        <v>6566</v>
      </c>
      <c r="F3128" s="322"/>
    </row>
    <row r="3129" spans="1:6">
      <c r="A3129" s="301"/>
      <c r="B3129" s="624"/>
      <c r="C3129" s="770" t="s">
        <v>3291</v>
      </c>
      <c r="E3129" s="303" t="s">
        <v>4984</v>
      </c>
      <c r="F3129" s="322"/>
    </row>
    <row r="3130" spans="1:6">
      <c r="A3130" s="301"/>
      <c r="B3130" s="624"/>
      <c r="C3130" s="624">
        <v>20</v>
      </c>
      <c r="E3130" s="303" t="s">
        <v>4985</v>
      </c>
      <c r="F3130" s="322"/>
    </row>
    <row r="3131" spans="1:6">
      <c r="A3131" s="301"/>
      <c r="B3131" s="624"/>
      <c r="C3131" s="624">
        <v>22</v>
      </c>
      <c r="E3131" s="303" t="s">
        <v>6686</v>
      </c>
      <c r="F3131" s="322"/>
    </row>
    <row r="3132" spans="1:6">
      <c r="A3132" s="301"/>
      <c r="B3132" s="624"/>
      <c r="C3132" s="624">
        <v>23</v>
      </c>
      <c r="E3132" s="303" t="s">
        <v>6687</v>
      </c>
      <c r="F3132" s="322"/>
    </row>
    <row r="3133" spans="1:6">
      <c r="A3133" s="301"/>
      <c r="B3133" s="624"/>
      <c r="C3133" s="624">
        <v>25</v>
      </c>
      <c r="E3133" s="303" t="s">
        <v>6688</v>
      </c>
      <c r="F3133" s="322"/>
    </row>
    <row r="3134" spans="1:6">
      <c r="A3134" s="301"/>
      <c r="B3134" s="624"/>
      <c r="C3134" s="624">
        <v>26</v>
      </c>
      <c r="E3134" s="303" t="s">
        <v>4500</v>
      </c>
      <c r="F3134" s="322"/>
    </row>
    <row r="3135" spans="1:6">
      <c r="A3135" s="301"/>
      <c r="B3135" s="624"/>
      <c r="C3135" s="624">
        <v>27</v>
      </c>
      <c r="E3135" s="303" t="s">
        <v>3716</v>
      </c>
      <c r="F3135" s="322"/>
    </row>
    <row r="3136" spans="1:6">
      <c r="A3136" s="301"/>
      <c r="B3136" s="624"/>
      <c r="C3136" s="624">
        <v>28</v>
      </c>
      <c r="E3136" s="303" t="s">
        <v>740</v>
      </c>
      <c r="F3136" s="322"/>
    </row>
    <row r="3137" spans="1:6">
      <c r="A3137" s="301"/>
      <c r="B3137" s="624"/>
      <c r="C3137" s="624">
        <v>30</v>
      </c>
      <c r="E3137" s="303" t="s">
        <v>3506</v>
      </c>
      <c r="F3137" s="322"/>
    </row>
    <row r="3138" spans="1:6">
      <c r="A3138" s="301"/>
      <c r="B3138" s="624"/>
      <c r="C3138" s="624">
        <v>31</v>
      </c>
      <c r="E3138" s="303" t="s">
        <v>3507</v>
      </c>
      <c r="F3138" s="322"/>
    </row>
    <row r="3139" spans="1:6">
      <c r="A3139" s="301"/>
      <c r="B3139" s="624"/>
      <c r="C3139" s="624">
        <v>32</v>
      </c>
      <c r="E3139" s="303" t="s">
        <v>3508</v>
      </c>
      <c r="F3139" s="322"/>
    </row>
    <row r="3140" spans="1:6">
      <c r="A3140" s="301"/>
      <c r="B3140" s="624"/>
      <c r="C3140" s="624">
        <v>33</v>
      </c>
      <c r="E3140" s="303" t="s">
        <v>5958</v>
      </c>
      <c r="F3140" s="322"/>
    </row>
    <row r="3141" spans="1:6">
      <c r="A3141" s="301"/>
      <c r="B3141" s="624"/>
      <c r="C3141" s="624">
        <v>39</v>
      </c>
      <c r="E3141" s="303" t="s">
        <v>5959</v>
      </c>
      <c r="F3141" s="322"/>
    </row>
    <row r="3142" spans="1:6">
      <c r="A3142" s="301"/>
      <c r="B3142" s="624"/>
      <c r="C3142" s="624">
        <v>42</v>
      </c>
      <c r="E3142" s="303" t="s">
        <v>5960</v>
      </c>
      <c r="F3142" s="322"/>
    </row>
    <row r="3143" spans="1:6">
      <c r="A3143" s="301"/>
      <c r="B3143" s="624"/>
      <c r="C3143" s="624">
        <v>45</v>
      </c>
      <c r="E3143" s="303" t="s">
        <v>5961</v>
      </c>
      <c r="F3143" s="322"/>
    </row>
    <row r="3144" spans="1:6">
      <c r="A3144" s="301"/>
      <c r="B3144" s="624"/>
      <c r="C3144" s="624">
        <v>47</v>
      </c>
      <c r="E3144" s="303" t="s">
        <v>1287</v>
      </c>
      <c r="F3144" s="322"/>
    </row>
    <row r="3145" spans="1:6">
      <c r="A3145" s="301"/>
      <c r="B3145" s="624"/>
      <c r="C3145" s="624">
        <v>48</v>
      </c>
      <c r="E3145" s="303" t="s">
        <v>49</v>
      </c>
      <c r="F3145" s="322"/>
    </row>
    <row r="3146" spans="1:6">
      <c r="A3146" s="301"/>
      <c r="B3146" s="624"/>
      <c r="C3146" s="624">
        <v>77</v>
      </c>
      <c r="E3146" s="303" t="s">
        <v>2704</v>
      </c>
      <c r="F3146" s="322"/>
    </row>
    <row r="3147" spans="1:6">
      <c r="A3147" s="301"/>
      <c r="B3147" s="624"/>
      <c r="C3147" s="624">
        <v>79</v>
      </c>
      <c r="E3147" s="303" t="s">
        <v>5959</v>
      </c>
      <c r="F3147" s="322"/>
    </row>
    <row r="3148" spans="1:6">
      <c r="A3148" s="301"/>
      <c r="B3148" s="624"/>
      <c r="C3148" s="624">
        <v>82</v>
      </c>
      <c r="E3148" s="303" t="s">
        <v>2705</v>
      </c>
      <c r="F3148" s="322"/>
    </row>
    <row r="3149" spans="1:6">
      <c r="A3149" s="301"/>
      <c r="B3149" s="624"/>
      <c r="D3149" s="770" t="s">
        <v>3292</v>
      </c>
      <c r="E3149" s="303" t="s">
        <v>4983</v>
      </c>
      <c r="F3149" s="322"/>
    </row>
    <row r="3150" spans="1:6">
      <c r="A3150" s="301"/>
    </row>
  </sheetData>
  <mergeCells count="35">
    <mergeCell ref="A4:E4"/>
    <mergeCell ref="D31:E31"/>
    <mergeCell ref="D35:E35"/>
    <mergeCell ref="C46:E46"/>
    <mergeCell ref="D314:E314"/>
    <mergeCell ref="D228:E228"/>
    <mergeCell ref="D72:E72"/>
    <mergeCell ref="D60:E60"/>
    <mergeCell ref="D48:E48"/>
    <mergeCell ref="D50:E50"/>
    <mergeCell ref="C71:E71"/>
    <mergeCell ref="D224:E224"/>
    <mergeCell ref="C89:E89"/>
    <mergeCell ref="D225:E225"/>
    <mergeCell ref="C85:E85"/>
    <mergeCell ref="D437:E437"/>
    <mergeCell ref="D88:E88"/>
    <mergeCell ref="D100:E100"/>
    <mergeCell ref="D90:E90"/>
    <mergeCell ref="D86:E86"/>
    <mergeCell ref="D196:E196"/>
    <mergeCell ref="D226:E226"/>
    <mergeCell ref="D229:E229"/>
    <mergeCell ref="D230:E230"/>
    <mergeCell ref="D374:E374"/>
    <mergeCell ref="D2779:E2779"/>
    <mergeCell ref="D1591:E1591"/>
    <mergeCell ref="D1200:E1200"/>
    <mergeCell ref="D438:E438"/>
    <mergeCell ref="C1089:D1089"/>
    <mergeCell ref="D515:E515"/>
    <mergeCell ref="D507:E507"/>
    <mergeCell ref="D510:E510"/>
    <mergeCell ref="D465:E465"/>
    <mergeCell ref="D468:E468"/>
  </mergeCells>
  <phoneticPr fontId="0" type="noConversion"/>
  <hyperlinks>
    <hyperlink ref="G932" r:id="rId1" xr:uid="{00000000-0004-0000-0000-000000000000}"/>
  </hyperlinks>
  <printOptions gridLines="1"/>
  <pageMargins left="0.43307086614173229" right="0.39370078740157483" top="0.51181102362204722" bottom="0.39370078740157483" header="0.39370078740157483" footer="0.23622047244094491"/>
  <pageSetup paperSize="9" scale="25" fitToHeight="0" orientation="landscape" r:id="rId2"/>
  <headerFooter alignWithMargins="0">
    <oddFooter>&amp;C&amp;P / &amp;N</oddFooter>
  </headerFooter>
  <cellWatches>
    <cellWatch r="E2791"/>
  </cellWatches>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K70"/>
  <sheetViews>
    <sheetView workbookViewId="0"/>
  </sheetViews>
  <sheetFormatPr defaultColWidth="9.453125" defaultRowHeight="15.5"/>
  <cols>
    <col min="1" max="1" width="13.54296875" style="874" customWidth="1"/>
    <col min="2" max="3" width="13.453125" style="874" bestFit="1" customWidth="1"/>
    <col min="4" max="4" width="4.453125" style="874" customWidth="1"/>
    <col min="5" max="5" width="5" style="874" customWidth="1"/>
    <col min="6" max="6" width="51.453125" style="874" customWidth="1"/>
    <col min="7" max="7" width="11.54296875" style="876" customWidth="1"/>
    <col min="8" max="8" width="10" style="876" bestFit="1" customWidth="1"/>
    <col min="9" max="9" width="14.54296875" style="876" customWidth="1"/>
    <col min="10" max="16384" width="9.453125" style="874"/>
  </cols>
  <sheetData>
    <row r="1" spans="1:11" customFormat="1" ht="23.25" customHeight="1">
      <c r="B1" s="1234" t="s">
        <v>16494</v>
      </c>
      <c r="C1" s="1234"/>
      <c r="D1" s="1234"/>
      <c r="E1" s="1234"/>
      <c r="F1" s="1234"/>
    </row>
    <row r="2" spans="1:11" customFormat="1" ht="15" customHeight="1">
      <c r="A2" s="871"/>
      <c r="B2" s="1234" t="s">
        <v>3810</v>
      </c>
      <c r="C2" s="1234"/>
      <c r="D2" s="1234"/>
      <c r="E2" s="1234"/>
      <c r="F2" s="1234"/>
    </row>
    <row r="3" spans="1:11" customFormat="1" ht="15" customHeight="1">
      <c r="A3" s="871"/>
      <c r="B3" s="870"/>
      <c r="C3" s="870"/>
      <c r="D3" s="870"/>
      <c r="E3" s="870"/>
      <c r="F3" s="870"/>
    </row>
    <row r="4" spans="1:11">
      <c r="A4" s="1262" t="s">
        <v>14133</v>
      </c>
      <c r="B4" s="1262"/>
      <c r="C4" s="1262"/>
      <c r="D4" s="872"/>
      <c r="E4" s="873"/>
      <c r="G4" s="875" t="s">
        <v>5863</v>
      </c>
      <c r="H4" s="875" t="s">
        <v>14134</v>
      </c>
      <c r="I4" s="875" t="s">
        <v>14135</v>
      </c>
      <c r="K4" s="872"/>
    </row>
    <row r="6" spans="1:11">
      <c r="A6" s="877" t="s">
        <v>14136</v>
      </c>
      <c r="B6" s="878"/>
      <c r="C6" s="878"/>
      <c r="D6" s="877"/>
      <c r="E6" s="878"/>
      <c r="F6" s="879"/>
      <c r="G6" s="1259" t="s">
        <v>14137</v>
      </c>
      <c r="H6" s="1259"/>
      <c r="I6" s="1259"/>
      <c r="K6" s="872"/>
    </row>
    <row r="7" spans="1:11">
      <c r="A7" s="872"/>
      <c r="D7" s="872"/>
      <c r="E7" s="873"/>
      <c r="K7" s="872"/>
    </row>
    <row r="8" spans="1:11">
      <c r="A8" s="880" t="s">
        <v>14138</v>
      </c>
      <c r="D8" s="872"/>
      <c r="I8" s="881" t="s">
        <v>14139</v>
      </c>
      <c r="K8" s="872"/>
    </row>
    <row r="9" spans="1:11">
      <c r="A9" s="880"/>
      <c r="D9" s="872"/>
      <c r="K9" s="872"/>
    </row>
    <row r="10" spans="1:11" s="883" customFormat="1" ht="25">
      <c r="A10" s="882" t="s">
        <v>13535</v>
      </c>
      <c r="D10" s="883" t="s">
        <v>17524</v>
      </c>
      <c r="G10" s="884" t="s">
        <v>14140</v>
      </c>
      <c r="H10" s="885" t="s">
        <v>14141</v>
      </c>
      <c r="I10" s="885" t="s">
        <v>14142</v>
      </c>
    </row>
    <row r="11" spans="1:11" s="883" customFormat="1" ht="12.5">
      <c r="A11" s="882"/>
      <c r="B11" s="886" t="s">
        <v>13537</v>
      </c>
      <c r="C11" s="887"/>
      <c r="D11" s="887"/>
      <c r="E11" s="888" t="s">
        <v>13536</v>
      </c>
      <c r="G11" s="885"/>
      <c r="H11" s="885"/>
      <c r="I11" s="885"/>
    </row>
    <row r="12" spans="1:11" s="883" customFormat="1" ht="12.5">
      <c r="A12" s="882"/>
      <c r="B12" s="886"/>
      <c r="C12" s="886" t="s">
        <v>13538</v>
      </c>
      <c r="D12" s="887"/>
      <c r="E12" s="889"/>
      <c r="F12" s="889" t="s">
        <v>8693</v>
      </c>
      <c r="G12" s="885"/>
      <c r="H12" s="885"/>
      <c r="I12" s="885"/>
    </row>
    <row r="13" spans="1:11" s="883" customFormat="1" ht="12.5">
      <c r="A13" s="882"/>
      <c r="B13" s="886"/>
      <c r="C13" s="890" t="s">
        <v>14126</v>
      </c>
      <c r="D13" s="890"/>
      <c r="E13" s="891"/>
      <c r="F13" s="891" t="s">
        <v>17517</v>
      </c>
      <c r="G13" s="885"/>
      <c r="H13" s="885"/>
      <c r="I13" s="885"/>
    </row>
    <row r="14" spans="1:11" s="883" customFormat="1" ht="12.5">
      <c r="A14" s="882"/>
      <c r="B14" s="886"/>
      <c r="C14" s="890" t="s">
        <v>14603</v>
      </c>
      <c r="D14" s="890"/>
      <c r="E14" s="891"/>
      <c r="F14" s="891" t="s">
        <v>14604</v>
      </c>
      <c r="G14" s="885"/>
      <c r="H14" s="885"/>
      <c r="I14" s="885"/>
    </row>
    <row r="15" spans="1:11" s="883" customFormat="1" ht="12.5">
      <c r="A15" s="882"/>
      <c r="B15" s="886"/>
      <c r="C15" s="890" t="s">
        <v>15871</v>
      </c>
      <c r="D15" s="890"/>
      <c r="E15" s="891"/>
      <c r="F15" s="891" t="s">
        <v>15874</v>
      </c>
      <c r="G15" s="885"/>
      <c r="H15" s="885"/>
      <c r="I15" s="885"/>
    </row>
    <row r="16" spans="1:11" s="883" customFormat="1" ht="12.5">
      <c r="A16" s="882" t="s">
        <v>17518</v>
      </c>
      <c r="B16" s="886"/>
      <c r="C16" s="890"/>
      <c r="D16" s="890"/>
      <c r="E16" s="891"/>
      <c r="F16" s="891"/>
      <c r="G16" s="885"/>
      <c r="H16" s="885"/>
      <c r="I16" s="885"/>
    </row>
    <row r="17" spans="1:11" s="883" customFormat="1" ht="36" customHeight="1">
      <c r="A17" s="882"/>
      <c r="B17" s="886" t="s">
        <v>17519</v>
      </c>
      <c r="C17" s="890"/>
      <c r="D17" s="890"/>
      <c r="E17" s="888" t="s">
        <v>17520</v>
      </c>
      <c r="F17" s="891"/>
      <c r="G17" s="884" t="s">
        <v>17530</v>
      </c>
      <c r="H17" s="885"/>
      <c r="I17" s="885"/>
    </row>
    <row r="18" spans="1:11" s="883" customFormat="1" ht="12.5">
      <c r="A18" s="882"/>
      <c r="B18" s="886"/>
      <c r="C18" s="890" t="s">
        <v>17521</v>
      </c>
      <c r="D18" s="890"/>
      <c r="E18" s="891"/>
      <c r="F18" s="891" t="s">
        <v>17522</v>
      </c>
      <c r="G18" s="885"/>
      <c r="H18" s="885"/>
      <c r="I18" s="885"/>
    </row>
    <row r="19" spans="1:11" s="883" customFormat="1" ht="12.5">
      <c r="A19" s="882"/>
      <c r="G19" s="885"/>
      <c r="H19" s="885"/>
      <c r="I19" s="885"/>
    </row>
    <row r="20" spans="1:11" s="883" customFormat="1">
      <c r="A20" s="892" t="s">
        <v>14143</v>
      </c>
      <c r="G20" s="885"/>
      <c r="H20" s="885"/>
      <c r="I20" s="892" t="s">
        <v>14144</v>
      </c>
    </row>
    <row r="21" spans="1:11" s="883" customFormat="1" ht="12.5">
      <c r="A21" s="882"/>
      <c r="G21" s="885"/>
      <c r="H21" s="885"/>
      <c r="I21" s="885"/>
    </row>
    <row r="22" spans="1:11" s="883" customFormat="1" ht="25">
      <c r="A22" s="882" t="s">
        <v>13545</v>
      </c>
      <c r="B22" s="893"/>
      <c r="C22" s="893"/>
      <c r="D22" s="893" t="s">
        <v>13548</v>
      </c>
      <c r="E22" s="893"/>
      <c r="G22" s="884" t="s">
        <v>14145</v>
      </c>
      <c r="H22" s="885" t="s">
        <v>14146</v>
      </c>
      <c r="I22" s="885" t="s">
        <v>14147</v>
      </c>
    </row>
    <row r="23" spans="1:11" s="883" customFormat="1" ht="12.5">
      <c r="B23" s="893" t="s">
        <v>13546</v>
      </c>
      <c r="C23" s="893"/>
      <c r="D23" s="893"/>
      <c r="E23" s="893" t="s">
        <v>13548</v>
      </c>
      <c r="G23" s="885"/>
      <c r="H23" s="885"/>
      <c r="I23" s="885"/>
    </row>
    <row r="24" spans="1:11" s="883" customFormat="1" ht="12.5">
      <c r="B24" s="893"/>
      <c r="C24" s="893" t="s">
        <v>13547</v>
      </c>
      <c r="D24" s="893"/>
      <c r="E24" s="894"/>
      <c r="F24" s="883" t="s">
        <v>8693</v>
      </c>
      <c r="G24" s="885"/>
      <c r="H24" s="885"/>
      <c r="I24" s="885"/>
    </row>
    <row r="25" spans="1:11" s="883" customFormat="1" ht="12.5">
      <c r="B25" s="893"/>
      <c r="C25" s="895" t="s">
        <v>14128</v>
      </c>
      <c r="D25" s="895"/>
      <c r="E25" s="896"/>
      <c r="F25" s="897" t="s">
        <v>17529</v>
      </c>
      <c r="G25" s="885"/>
      <c r="H25" s="885"/>
      <c r="I25" s="885"/>
    </row>
    <row r="26" spans="1:11" s="883" customFormat="1" ht="12.5">
      <c r="B26" s="893"/>
      <c r="C26" s="895" t="s">
        <v>14605</v>
      </c>
      <c r="D26" s="895"/>
      <c r="E26" s="896"/>
      <c r="F26" s="897" t="s">
        <v>14606</v>
      </c>
      <c r="G26" s="885"/>
      <c r="H26" s="885"/>
      <c r="I26" s="885"/>
    </row>
    <row r="27" spans="1:11" s="883" customFormat="1" ht="12.5">
      <c r="B27" s="893"/>
      <c r="C27" s="895" t="s">
        <v>15872</v>
      </c>
      <c r="D27" s="895"/>
      <c r="E27" s="896"/>
      <c r="F27" s="897" t="s">
        <v>15873</v>
      </c>
      <c r="G27" s="885"/>
      <c r="H27" s="885"/>
      <c r="I27" s="885"/>
    </row>
    <row r="28" spans="1:11" s="883" customFormat="1" ht="12.5">
      <c r="G28" s="885"/>
      <c r="H28" s="885"/>
      <c r="I28" s="885"/>
    </row>
    <row r="29" spans="1:11" ht="15.75" customHeight="1">
      <c r="A29" s="898" t="s">
        <v>3749</v>
      </c>
      <c r="B29" s="898"/>
      <c r="C29" s="898"/>
      <c r="D29" s="898" t="s">
        <v>3750</v>
      </c>
      <c r="E29" s="898"/>
      <c r="F29" s="899"/>
      <c r="G29" s="1260" t="s">
        <v>14148</v>
      </c>
      <c r="H29" s="1260"/>
      <c r="I29" s="1260"/>
      <c r="J29" s="1260"/>
      <c r="K29" s="1260"/>
    </row>
    <row r="30" spans="1:11">
      <c r="A30" s="898"/>
      <c r="B30" s="898" t="s">
        <v>2359</v>
      </c>
      <c r="C30" s="898"/>
      <c r="D30" s="898"/>
      <c r="E30" s="898" t="s">
        <v>2360</v>
      </c>
      <c r="F30" s="899"/>
      <c r="G30" s="885" t="s">
        <v>14149</v>
      </c>
      <c r="K30" s="872"/>
    </row>
    <row r="31" spans="1:11">
      <c r="A31" s="898"/>
      <c r="B31" s="898"/>
      <c r="C31" s="898" t="s">
        <v>2361</v>
      </c>
      <c r="D31" s="898"/>
      <c r="E31" s="900" t="s">
        <v>2362</v>
      </c>
      <c r="F31" s="899"/>
      <c r="K31" s="872"/>
    </row>
    <row r="32" spans="1:11">
      <c r="A32" s="898"/>
      <c r="B32" s="898"/>
      <c r="C32" s="898" t="s">
        <v>4067</v>
      </c>
      <c r="D32" s="898"/>
      <c r="E32" s="900" t="s">
        <v>2946</v>
      </c>
      <c r="F32" s="899"/>
      <c r="K32" s="872"/>
    </row>
    <row r="33" spans="1:9" s="883" customFormat="1" ht="12.5">
      <c r="A33" s="882" t="s">
        <v>17523</v>
      </c>
      <c r="B33" s="886"/>
      <c r="C33" s="890"/>
      <c r="D33" s="890"/>
      <c r="E33" s="891"/>
      <c r="F33" s="891"/>
      <c r="G33" s="885"/>
      <c r="H33" s="885"/>
      <c r="I33" s="885"/>
    </row>
    <row r="34" spans="1:9" s="883" customFormat="1" ht="12.5">
      <c r="A34" s="882"/>
      <c r="B34" s="886" t="s">
        <v>17525</v>
      </c>
      <c r="C34" s="890"/>
      <c r="D34" s="890"/>
      <c r="E34" s="888" t="s">
        <v>17527</v>
      </c>
      <c r="F34" s="891"/>
      <c r="G34" s="885"/>
      <c r="H34" s="885"/>
      <c r="I34" s="885"/>
    </row>
    <row r="35" spans="1:9" s="883" customFormat="1" ht="25">
      <c r="A35" s="882"/>
      <c r="B35" s="886"/>
      <c r="C35" s="890" t="s">
        <v>17526</v>
      </c>
      <c r="D35" s="890"/>
      <c r="E35" s="891"/>
      <c r="F35" s="891" t="s">
        <v>17528</v>
      </c>
      <c r="G35" s="884" t="s">
        <v>17531</v>
      </c>
      <c r="H35" s="885"/>
      <c r="I35" s="885"/>
    </row>
    <row r="36" spans="1:9" s="883" customFormat="1" ht="12.5">
      <c r="G36" s="885"/>
      <c r="H36" s="885"/>
      <c r="I36" s="885"/>
    </row>
    <row r="37" spans="1:9" s="883" customFormat="1">
      <c r="A37" s="901" t="s">
        <v>14150</v>
      </c>
      <c r="B37" s="902"/>
      <c r="C37" s="902"/>
      <c r="D37" s="902"/>
      <c r="E37" s="902"/>
      <c r="F37" s="902"/>
      <c r="G37" s="1261" t="s">
        <v>14151</v>
      </c>
      <c r="H37" s="1261"/>
      <c r="I37" s="1261"/>
    </row>
    <row r="38" spans="1:9" s="883" customFormat="1" ht="12.5">
      <c r="G38" s="885"/>
      <c r="H38" s="885"/>
      <c r="I38" s="885"/>
    </row>
    <row r="39" spans="1:9" s="883" customFormat="1">
      <c r="A39" s="880" t="s">
        <v>14152</v>
      </c>
      <c r="G39" s="885"/>
      <c r="H39" s="885"/>
      <c r="I39" s="892" t="s">
        <v>14144</v>
      </c>
    </row>
    <row r="40" spans="1:9" s="883" customFormat="1" ht="12.5">
      <c r="G40" s="885"/>
      <c r="H40" s="885"/>
      <c r="I40" s="885"/>
    </row>
    <row r="41" spans="1:9" s="883" customFormat="1" ht="25">
      <c r="A41" s="893" t="s">
        <v>6004</v>
      </c>
      <c r="B41" s="903"/>
      <c r="C41" s="903"/>
      <c r="D41" s="893" t="s">
        <v>6005</v>
      </c>
      <c r="E41" s="903"/>
      <c r="G41" s="884" t="s">
        <v>14153</v>
      </c>
      <c r="H41" s="885" t="s">
        <v>13356</v>
      </c>
      <c r="I41" s="885" t="s">
        <v>14147</v>
      </c>
    </row>
    <row r="42" spans="1:9" s="883" customFormat="1" ht="12.5">
      <c r="A42" s="893"/>
      <c r="B42" s="893" t="s">
        <v>4936</v>
      </c>
      <c r="C42" s="893"/>
      <c r="D42" s="893"/>
      <c r="E42" s="904" t="s">
        <v>14132</v>
      </c>
      <c r="G42" s="885"/>
      <c r="H42" s="885"/>
      <c r="I42" s="885"/>
    </row>
    <row r="43" spans="1:9" s="883" customFormat="1" ht="12.5">
      <c r="A43" s="893"/>
      <c r="B43" s="905" t="s">
        <v>14127</v>
      </c>
      <c r="C43" s="905"/>
      <c r="D43" s="905"/>
      <c r="E43" s="905" t="s">
        <v>14130</v>
      </c>
      <c r="F43" s="906"/>
      <c r="G43" s="885"/>
      <c r="H43" s="885"/>
      <c r="I43" s="885"/>
    </row>
    <row r="44" spans="1:9" s="883" customFormat="1" ht="12.5">
      <c r="A44" s="882"/>
      <c r="G44" s="885"/>
      <c r="H44" s="885"/>
      <c r="I44" s="885"/>
    </row>
    <row r="45" spans="1:9" s="883" customFormat="1" ht="25">
      <c r="A45" s="893" t="s">
        <v>723</v>
      </c>
      <c r="B45" s="893"/>
      <c r="C45" s="893"/>
      <c r="D45" s="893" t="s">
        <v>3022</v>
      </c>
      <c r="E45" s="893"/>
      <c r="G45" s="884" t="s">
        <v>14154</v>
      </c>
      <c r="H45" s="885" t="s">
        <v>13356</v>
      </c>
      <c r="I45" s="885" t="s">
        <v>14147</v>
      </c>
    </row>
    <row r="46" spans="1:9" s="883" customFormat="1" ht="12.5">
      <c r="A46" s="893"/>
      <c r="B46" s="893" t="s">
        <v>1941</v>
      </c>
      <c r="C46" s="893"/>
      <c r="D46" s="893"/>
      <c r="E46" s="893" t="s">
        <v>13370</v>
      </c>
      <c r="G46" s="885"/>
      <c r="H46" s="885"/>
      <c r="I46" s="885"/>
    </row>
    <row r="47" spans="1:9" s="883" customFormat="1" ht="12.5">
      <c r="A47" s="882"/>
      <c r="G47" s="885"/>
      <c r="H47" s="885"/>
      <c r="I47" s="885"/>
    </row>
    <row r="48" spans="1:9" s="883" customFormat="1" ht="12.5">
      <c r="A48" s="893" t="s">
        <v>2509</v>
      </c>
      <c r="B48" s="893"/>
      <c r="C48" s="893"/>
      <c r="D48" s="893" t="s">
        <v>850</v>
      </c>
      <c r="E48" s="893"/>
      <c r="G48" s="884"/>
      <c r="H48" s="885" t="s">
        <v>13356</v>
      </c>
      <c r="I48" s="885" t="s">
        <v>14147</v>
      </c>
    </row>
    <row r="49" spans="1:9" s="883" customFormat="1" ht="25">
      <c r="A49" s="893"/>
      <c r="B49" s="893" t="s">
        <v>594</v>
      </c>
      <c r="C49" s="893"/>
      <c r="D49" s="893"/>
      <c r="E49" s="893" t="s">
        <v>4093</v>
      </c>
      <c r="G49" s="884" t="s">
        <v>14155</v>
      </c>
      <c r="H49" s="885"/>
      <c r="I49" s="885"/>
    </row>
    <row r="50" spans="1:9" s="883" customFormat="1" ht="31.5" customHeight="1">
      <c r="A50" s="893"/>
      <c r="B50" s="893"/>
      <c r="C50" s="893"/>
      <c r="D50" s="893"/>
      <c r="E50" s="893" t="s">
        <v>14156</v>
      </c>
      <c r="F50" s="874"/>
      <c r="G50" s="884" t="s">
        <v>14157</v>
      </c>
      <c r="H50" s="885"/>
      <c r="I50" s="885"/>
    </row>
    <row r="51" spans="1:9" s="883" customFormat="1" ht="12.5">
      <c r="A51" s="882"/>
      <c r="G51" s="885"/>
      <c r="H51" s="885"/>
      <c r="I51" s="885"/>
    </row>
    <row r="52" spans="1:9" ht="26">
      <c r="A52" s="893" t="s">
        <v>2276</v>
      </c>
      <c r="B52" s="893"/>
      <c r="C52" s="893"/>
      <c r="D52" s="893" t="s">
        <v>2279</v>
      </c>
      <c r="E52" s="893"/>
      <c r="G52" s="884" t="s">
        <v>14158</v>
      </c>
      <c r="H52" s="885" t="s">
        <v>13356</v>
      </c>
      <c r="I52" s="885" t="s">
        <v>14147</v>
      </c>
    </row>
    <row r="53" spans="1:9">
      <c r="A53" s="893"/>
      <c r="B53" s="893" t="s">
        <v>2277</v>
      </c>
      <c r="C53" s="893"/>
      <c r="D53" s="893"/>
      <c r="E53" s="893" t="s">
        <v>5932</v>
      </c>
    </row>
    <row r="54" spans="1:9">
      <c r="A54" s="873"/>
    </row>
    <row r="55" spans="1:9">
      <c r="A55" s="873"/>
    </row>
    <row r="56" spans="1:9">
      <c r="A56" s="892" t="s">
        <v>14159</v>
      </c>
      <c r="I56" s="881" t="s">
        <v>14139</v>
      </c>
    </row>
    <row r="57" spans="1:9">
      <c r="A57" s="873"/>
    </row>
    <row r="58" spans="1:9" ht="26">
      <c r="A58" s="893" t="s">
        <v>2782</v>
      </c>
      <c r="B58" s="893"/>
      <c r="C58" s="893"/>
      <c r="D58" s="893" t="s">
        <v>2783</v>
      </c>
      <c r="E58" s="893"/>
      <c r="G58" s="884" t="s">
        <v>14160</v>
      </c>
      <c r="H58" s="885" t="s">
        <v>13357</v>
      </c>
      <c r="I58" s="885" t="s">
        <v>14142</v>
      </c>
    </row>
    <row r="59" spans="1:9">
      <c r="A59" s="893"/>
      <c r="B59" s="893" t="s">
        <v>2280</v>
      </c>
      <c r="C59" s="893"/>
      <c r="D59" s="893"/>
      <c r="E59" s="893" t="s">
        <v>13371</v>
      </c>
      <c r="G59" s="885"/>
    </row>
    <row r="60" spans="1:9">
      <c r="A60" s="893"/>
      <c r="B60" s="905" t="s">
        <v>14129</v>
      </c>
      <c r="C60" s="905"/>
      <c r="D60" s="905"/>
      <c r="E60" s="905" t="s">
        <v>14131</v>
      </c>
      <c r="F60" s="907"/>
      <c r="G60" s="885"/>
    </row>
    <row r="61" spans="1:9">
      <c r="A61" s="873"/>
      <c r="G61" s="885"/>
    </row>
    <row r="62" spans="1:9" ht="26">
      <c r="A62" s="893" t="s">
        <v>958</v>
      </c>
      <c r="B62" s="893"/>
      <c r="C62" s="893"/>
      <c r="D62" s="893" t="s">
        <v>3039</v>
      </c>
      <c r="E62" s="893"/>
      <c r="G62" s="884" t="s">
        <v>14161</v>
      </c>
      <c r="H62" s="885" t="s">
        <v>13357</v>
      </c>
      <c r="I62" s="885" t="s">
        <v>14142</v>
      </c>
    </row>
    <row r="63" spans="1:9">
      <c r="A63" s="893"/>
      <c r="B63" s="893" t="s">
        <v>5998</v>
      </c>
      <c r="C63" s="893"/>
      <c r="D63" s="893"/>
      <c r="E63" s="893" t="s">
        <v>13372</v>
      </c>
      <c r="G63" s="885"/>
    </row>
    <row r="64" spans="1:9">
      <c r="A64" s="873"/>
      <c r="G64" s="885"/>
    </row>
    <row r="65" spans="1:9">
      <c r="A65" s="893" t="s">
        <v>4815</v>
      </c>
      <c r="B65" s="893"/>
      <c r="C65" s="893"/>
      <c r="D65" s="893" t="s">
        <v>4816</v>
      </c>
      <c r="E65" s="893"/>
      <c r="G65" s="884"/>
      <c r="H65" s="885" t="s">
        <v>13357</v>
      </c>
      <c r="I65" s="885" t="s">
        <v>14142</v>
      </c>
    </row>
    <row r="66" spans="1:9" ht="26">
      <c r="A66" s="893"/>
      <c r="B66" s="893" t="s">
        <v>1731</v>
      </c>
      <c r="C66" s="893"/>
      <c r="D66" s="893"/>
      <c r="E66" s="893" t="s">
        <v>14162</v>
      </c>
      <c r="G66" s="884" t="s">
        <v>14163</v>
      </c>
    </row>
    <row r="67" spans="1:9" ht="31.5" customHeight="1">
      <c r="A67" s="893"/>
      <c r="B67" s="893"/>
      <c r="C67" s="893"/>
      <c r="D67" s="893"/>
      <c r="E67" s="893" t="s">
        <v>14156</v>
      </c>
      <c r="G67" s="884" t="s">
        <v>14164</v>
      </c>
    </row>
    <row r="68" spans="1:9">
      <c r="A68" s="873"/>
      <c r="G68" s="885"/>
    </row>
    <row r="69" spans="1:9" ht="26">
      <c r="A69" s="893" t="s">
        <v>2276</v>
      </c>
      <c r="B69" s="893"/>
      <c r="C69" s="893"/>
      <c r="D69" s="893" t="s">
        <v>2279</v>
      </c>
      <c r="E69" s="893"/>
      <c r="G69" s="884" t="s">
        <v>14165</v>
      </c>
      <c r="H69" s="885" t="s">
        <v>13357</v>
      </c>
      <c r="I69" s="885" t="s">
        <v>14142</v>
      </c>
    </row>
    <row r="70" spans="1:9">
      <c r="A70" s="893"/>
      <c r="B70" s="893" t="s">
        <v>2278</v>
      </c>
      <c r="C70" s="893"/>
      <c r="D70" s="893"/>
      <c r="E70" s="893" t="s">
        <v>4216</v>
      </c>
    </row>
  </sheetData>
  <mergeCells count="6">
    <mergeCell ref="G6:I6"/>
    <mergeCell ref="G29:K29"/>
    <mergeCell ref="G37:I37"/>
    <mergeCell ref="B1:F1"/>
    <mergeCell ref="B2:F2"/>
    <mergeCell ref="A4:C4"/>
  </mergeCells>
  <phoneticPr fontId="0" type="noConversion"/>
  <pageMargins left="0.33" right="0.48"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6:A17"/>
  <sheetViews>
    <sheetView workbookViewId="0"/>
  </sheetViews>
  <sheetFormatPr defaultRowHeight="12.5"/>
  <cols>
    <col min="1" max="1" width="11" bestFit="1" customWidth="1"/>
    <col min="2" max="2" width="25.54296875" bestFit="1" customWidth="1"/>
  </cols>
  <sheetData>
    <row r="6" spans="1:1">
      <c r="A6" t="s">
        <v>6298</v>
      </c>
    </row>
    <row r="7" spans="1:1">
      <c r="A7" t="s">
        <v>940</v>
      </c>
    </row>
    <row r="8" spans="1:1">
      <c r="A8" t="s">
        <v>941</v>
      </c>
    </row>
    <row r="9" spans="1:1">
      <c r="A9" t="s">
        <v>942</v>
      </c>
    </row>
    <row r="11" spans="1:1">
      <c r="A11" t="s">
        <v>5038</v>
      </c>
    </row>
    <row r="12" spans="1:1">
      <c r="A12" t="s">
        <v>1629</v>
      </c>
    </row>
    <row r="13" spans="1:1">
      <c r="A13" t="s">
        <v>5975</v>
      </c>
    </row>
    <row r="14" spans="1:1">
      <c r="A14" t="s">
        <v>5976</v>
      </c>
    </row>
    <row r="15" spans="1:1">
      <c r="A15" t="s">
        <v>4439</v>
      </c>
    </row>
    <row r="16" spans="1:1">
      <c r="A16" t="s">
        <v>5608</v>
      </c>
    </row>
    <row r="17" spans="1:1">
      <c r="A17" t="s">
        <v>5609</v>
      </c>
    </row>
  </sheetData>
  <phoneticPr fontId="59"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2:N374"/>
  <sheetViews>
    <sheetView workbookViewId="0"/>
  </sheetViews>
  <sheetFormatPr defaultRowHeight="12.5"/>
  <cols>
    <col min="1" max="1" width="13.453125" customWidth="1"/>
    <col min="2" max="2" width="13.54296875" customWidth="1"/>
    <col min="3" max="3" width="13.453125" customWidth="1"/>
    <col min="4" max="4" width="28" customWidth="1"/>
    <col min="5" max="5" width="46.453125" customWidth="1"/>
    <col min="6" max="6" width="32.54296875" customWidth="1"/>
    <col min="7" max="7" width="23.453125" customWidth="1"/>
    <col min="8" max="8" width="24.54296875" customWidth="1"/>
    <col min="11" max="11" width="13.54296875" customWidth="1"/>
    <col min="12" max="12" width="10.453125" bestFit="1" customWidth="1"/>
  </cols>
  <sheetData>
    <row r="2" spans="1:10" ht="13">
      <c r="A2" s="45" t="s">
        <v>1152</v>
      </c>
      <c r="B2" s="45"/>
      <c r="C2" s="45"/>
      <c r="D2" s="45" t="s">
        <v>1846</v>
      </c>
      <c r="E2" s="45"/>
      <c r="F2" s="45"/>
      <c r="G2" s="45"/>
      <c r="I2" s="45"/>
      <c r="J2" s="45"/>
    </row>
    <row r="3" spans="1:10" ht="13">
      <c r="A3" s="45"/>
      <c r="E3" s="45"/>
    </row>
    <row r="4" spans="1:10">
      <c r="B4" t="s">
        <v>4131</v>
      </c>
      <c r="E4" t="s">
        <v>4132</v>
      </c>
    </row>
    <row r="5" spans="1:10">
      <c r="C5" t="s">
        <v>5988</v>
      </c>
      <c r="F5" t="s">
        <v>5989</v>
      </c>
    </row>
    <row r="6" spans="1:10">
      <c r="C6" t="s">
        <v>8084</v>
      </c>
      <c r="F6" t="s">
        <v>8086</v>
      </c>
    </row>
    <row r="7" spans="1:10" ht="14.5">
      <c r="D7" t="s">
        <v>8085</v>
      </c>
      <c r="G7" s="182" t="s">
        <v>8083</v>
      </c>
    </row>
    <row r="8" spans="1:10" ht="14.5">
      <c r="C8" s="188" t="s">
        <v>9571</v>
      </c>
      <c r="F8" s="188" t="s">
        <v>9573</v>
      </c>
      <c r="G8" s="182"/>
    </row>
    <row r="9" spans="1:10" ht="14.5">
      <c r="D9" s="188" t="s">
        <v>9572</v>
      </c>
      <c r="G9" s="182" t="s">
        <v>9570</v>
      </c>
    </row>
    <row r="10" spans="1:10">
      <c r="C10" t="s">
        <v>5990</v>
      </c>
      <c r="F10" t="s">
        <v>5991</v>
      </c>
    </row>
    <row r="11" spans="1:10">
      <c r="D11" t="s">
        <v>5992</v>
      </c>
      <c r="G11" t="s">
        <v>690</v>
      </c>
    </row>
    <row r="12" spans="1:10">
      <c r="D12" t="s">
        <v>5401</v>
      </c>
      <c r="G12" t="s">
        <v>5402</v>
      </c>
    </row>
    <row r="13" spans="1:10">
      <c r="D13" t="s">
        <v>5403</v>
      </c>
      <c r="G13" t="s">
        <v>3054</v>
      </c>
    </row>
    <row r="14" spans="1:10">
      <c r="C14" t="s">
        <v>5404</v>
      </c>
      <c r="F14" t="s">
        <v>5405</v>
      </c>
    </row>
    <row r="16" spans="1:10" ht="13">
      <c r="A16" s="45"/>
      <c r="E16" s="45"/>
    </row>
    <row r="17" spans="1:8" ht="13">
      <c r="A17" s="45"/>
      <c r="B17" t="s">
        <v>5406</v>
      </c>
      <c r="E17" t="s">
        <v>4135</v>
      </c>
    </row>
    <row r="18" spans="1:8" ht="13">
      <c r="A18" s="45"/>
      <c r="B18" t="s">
        <v>5407</v>
      </c>
      <c r="E18" t="s">
        <v>5408</v>
      </c>
    </row>
    <row r="19" spans="1:8" ht="13">
      <c r="A19" s="276"/>
      <c r="C19" t="s">
        <v>8082</v>
      </c>
      <c r="F19" t="s">
        <v>8083</v>
      </c>
    </row>
    <row r="20" spans="1:8" ht="13">
      <c r="A20" s="45"/>
      <c r="C20" t="s">
        <v>5459</v>
      </c>
      <c r="F20" t="s">
        <v>5460</v>
      </c>
    </row>
    <row r="21" spans="1:8" ht="13">
      <c r="A21" s="414"/>
      <c r="B21" s="188" t="s">
        <v>9567</v>
      </c>
      <c r="E21" s="188" t="s">
        <v>9568</v>
      </c>
    </row>
    <row r="22" spans="1:8" ht="13">
      <c r="A22" s="414"/>
      <c r="C22" s="188" t="s">
        <v>9569</v>
      </c>
      <c r="F22" s="188" t="s">
        <v>9570</v>
      </c>
    </row>
    <row r="23" spans="1:8">
      <c r="B23" t="s">
        <v>1153</v>
      </c>
      <c r="E23" t="s">
        <v>5522</v>
      </c>
    </row>
    <row r="24" spans="1:8">
      <c r="C24" t="s">
        <v>1847</v>
      </c>
      <c r="F24" t="s">
        <v>1848</v>
      </c>
    </row>
    <row r="27" spans="1:8" ht="13">
      <c r="A27" s="40" t="s">
        <v>1010</v>
      </c>
      <c r="B27" s="6"/>
      <c r="C27" s="6"/>
      <c r="D27" s="40" t="s">
        <v>3575</v>
      </c>
      <c r="E27" s="6"/>
      <c r="F27" s="6"/>
      <c r="G27" s="6"/>
      <c r="H27" s="6"/>
    </row>
    <row r="28" spans="1:8">
      <c r="A28" s="6"/>
      <c r="B28" s="6"/>
      <c r="C28" s="6" t="s">
        <v>6509</v>
      </c>
      <c r="D28" s="6"/>
      <c r="E28" s="6" t="s">
        <v>6510</v>
      </c>
      <c r="F28" s="6"/>
      <c r="G28" s="6"/>
      <c r="H28" s="6"/>
    </row>
    <row r="29" spans="1:8">
      <c r="A29" s="6"/>
      <c r="B29" s="6"/>
      <c r="C29" s="6"/>
      <c r="D29" s="6" t="s">
        <v>135</v>
      </c>
      <c r="E29" s="6"/>
      <c r="F29" s="6" t="s">
        <v>136</v>
      </c>
      <c r="G29" s="6"/>
      <c r="H29" s="6"/>
    </row>
    <row r="30" spans="1:8">
      <c r="A30" s="6"/>
      <c r="B30" s="6"/>
      <c r="C30" s="6"/>
      <c r="D30" s="6" t="s">
        <v>131</v>
      </c>
      <c r="E30" s="6"/>
      <c r="F30" s="6" t="s">
        <v>132</v>
      </c>
      <c r="G30" s="6"/>
      <c r="H30" s="6"/>
    </row>
    <row r="31" spans="1:8">
      <c r="A31" s="6"/>
      <c r="B31" s="6"/>
      <c r="C31" s="6"/>
      <c r="D31" s="6" t="s">
        <v>133</v>
      </c>
      <c r="E31" s="6"/>
      <c r="F31" s="6" t="s">
        <v>134</v>
      </c>
      <c r="G31" s="6"/>
      <c r="H31" s="6"/>
    </row>
    <row r="32" spans="1:8">
      <c r="A32" s="6"/>
      <c r="B32" s="6"/>
      <c r="C32" s="6"/>
      <c r="D32" s="6"/>
      <c r="E32" s="6"/>
      <c r="F32" s="6"/>
      <c r="G32" s="6"/>
      <c r="H32" s="6"/>
    </row>
    <row r="33" spans="1:8">
      <c r="A33" s="6"/>
      <c r="B33" s="6"/>
      <c r="C33" s="6" t="s">
        <v>14609</v>
      </c>
      <c r="D33" s="6"/>
      <c r="E33" s="6" t="s">
        <v>14610</v>
      </c>
      <c r="F33" s="6"/>
      <c r="G33" s="6"/>
      <c r="H33" s="6"/>
    </row>
    <row r="34" spans="1:8">
      <c r="A34" s="6"/>
      <c r="B34" s="6"/>
      <c r="C34" s="6"/>
      <c r="D34" s="6" t="s">
        <v>14611</v>
      </c>
      <c r="E34" s="6"/>
      <c r="F34" s="6" t="s">
        <v>14612</v>
      </c>
      <c r="G34" s="6"/>
      <c r="H34" s="6"/>
    </row>
    <row r="35" spans="1:8">
      <c r="A35" s="6"/>
      <c r="B35" s="6"/>
      <c r="C35" s="6"/>
      <c r="D35" s="6" t="s">
        <v>14613</v>
      </c>
      <c r="E35" s="6"/>
      <c r="F35" s="6" t="s">
        <v>14614</v>
      </c>
      <c r="G35" s="6"/>
      <c r="H35" s="6"/>
    </row>
    <row r="36" spans="1:8">
      <c r="A36" s="6"/>
      <c r="B36" s="6"/>
      <c r="C36" s="6" t="s">
        <v>6495</v>
      </c>
      <c r="D36" s="6"/>
      <c r="E36" s="6" t="s">
        <v>15012</v>
      </c>
      <c r="F36" s="6"/>
      <c r="G36" s="6"/>
      <c r="H36" s="6"/>
    </row>
    <row r="37" spans="1:8">
      <c r="A37" s="6"/>
      <c r="B37" s="6"/>
      <c r="C37" s="6"/>
      <c r="D37" s="196">
        <v>8439999510</v>
      </c>
      <c r="F37" t="s">
        <v>15019</v>
      </c>
      <c r="G37" s="6"/>
      <c r="H37" s="6"/>
    </row>
    <row r="38" spans="1:8">
      <c r="A38" s="6"/>
      <c r="B38" s="6"/>
      <c r="C38" s="6"/>
      <c r="D38" s="196">
        <v>8439999520</v>
      </c>
      <c r="F38" t="s">
        <v>15022</v>
      </c>
      <c r="G38" s="6"/>
      <c r="H38" s="6"/>
    </row>
    <row r="39" spans="1:8">
      <c r="A39" s="6"/>
      <c r="B39" s="6"/>
      <c r="C39" s="6"/>
      <c r="D39" s="196">
        <v>8439999530</v>
      </c>
      <c r="F39" t="s">
        <v>15013</v>
      </c>
      <c r="G39" s="6"/>
      <c r="H39" s="6"/>
    </row>
    <row r="40" spans="1:8">
      <c r="A40" s="6"/>
      <c r="B40" s="6"/>
      <c r="C40" s="6"/>
      <c r="D40" s="196">
        <v>8439999540</v>
      </c>
      <c r="F40" t="s">
        <v>15014</v>
      </c>
      <c r="G40" s="6"/>
      <c r="H40" s="6"/>
    </row>
    <row r="41" spans="1:8">
      <c r="A41" s="6"/>
      <c r="B41" s="6"/>
      <c r="C41" s="6"/>
      <c r="D41" s="196">
        <v>8439999550</v>
      </c>
      <c r="F41" t="s">
        <v>15015</v>
      </c>
      <c r="G41" s="6"/>
      <c r="H41" s="6"/>
    </row>
    <row r="42" spans="1:8">
      <c r="A42" s="6"/>
      <c r="B42" s="6"/>
      <c r="C42" s="6"/>
      <c r="D42" s="196">
        <v>8439999560</v>
      </c>
      <c r="F42" t="s">
        <v>15016</v>
      </c>
      <c r="G42" s="6"/>
      <c r="H42" s="6"/>
    </row>
    <row r="43" spans="1:8">
      <c r="A43" s="6"/>
      <c r="B43" s="6"/>
      <c r="C43" s="6"/>
      <c r="D43" s="196">
        <v>8439999570</v>
      </c>
      <c r="F43" t="s">
        <v>15017</v>
      </c>
      <c r="G43" s="6"/>
      <c r="H43" s="6"/>
    </row>
    <row r="44" spans="1:8">
      <c r="A44" s="6"/>
      <c r="B44" s="6"/>
      <c r="C44" s="6"/>
      <c r="D44" s="196">
        <v>8439999580</v>
      </c>
      <c r="F44" t="s">
        <v>2704</v>
      </c>
      <c r="G44" s="6"/>
      <c r="H44" s="6"/>
    </row>
    <row r="45" spans="1:8">
      <c r="A45" s="6"/>
      <c r="B45" s="6"/>
      <c r="C45" s="6"/>
      <c r="D45" s="196">
        <v>8439999590</v>
      </c>
      <c r="F45" t="s">
        <v>15018</v>
      </c>
      <c r="G45" s="6"/>
      <c r="H45" s="6"/>
    </row>
    <row r="46" spans="1:8">
      <c r="A46" s="6"/>
      <c r="B46" s="6"/>
      <c r="C46" s="6"/>
      <c r="D46" s="196">
        <v>8439999600</v>
      </c>
      <c r="F46" t="s">
        <v>12398</v>
      </c>
      <c r="G46" s="6"/>
      <c r="H46" s="6"/>
    </row>
    <row r="47" spans="1:8">
      <c r="A47" s="6"/>
      <c r="B47" s="6"/>
      <c r="C47" s="6"/>
      <c r="D47" s="196">
        <v>8439999610</v>
      </c>
      <c r="F47" t="s">
        <v>15021</v>
      </c>
      <c r="G47" s="6"/>
      <c r="H47" s="6"/>
    </row>
    <row r="48" spans="1:8">
      <c r="A48" s="6"/>
      <c r="B48" s="6"/>
      <c r="C48" s="6"/>
      <c r="D48" s="196">
        <v>8439999620</v>
      </c>
      <c r="F48" t="s">
        <v>15020</v>
      </c>
      <c r="G48" s="6"/>
      <c r="H48" s="6"/>
    </row>
    <row r="49" spans="1:8">
      <c r="A49" s="6"/>
      <c r="B49" s="6"/>
      <c r="C49" s="6"/>
      <c r="D49" s="196">
        <v>8439999000</v>
      </c>
      <c r="E49" s="6"/>
      <c r="F49" s="6" t="s">
        <v>1848</v>
      </c>
      <c r="H49" s="14" t="s">
        <v>3272</v>
      </c>
    </row>
    <row r="52" spans="1:8" ht="13">
      <c r="A52" s="45" t="s">
        <v>1154</v>
      </c>
      <c r="D52" s="45" t="s">
        <v>1875</v>
      </c>
    </row>
    <row r="53" spans="1:8">
      <c r="C53" t="s">
        <v>146</v>
      </c>
      <c r="E53" t="s">
        <v>1150</v>
      </c>
    </row>
    <row r="54" spans="1:8">
      <c r="C54" s="1264" t="s">
        <v>1151</v>
      </c>
      <c r="D54" s="1264"/>
      <c r="E54" s="39" t="s">
        <v>5522</v>
      </c>
    </row>
    <row r="55" spans="1:8">
      <c r="A55" s="43"/>
      <c r="B55" s="43"/>
      <c r="C55" s="43"/>
      <c r="D55" s="43" t="s">
        <v>147</v>
      </c>
      <c r="E55" s="43"/>
      <c r="F55" s="43" t="s">
        <v>1848</v>
      </c>
      <c r="H55" s="128" t="s">
        <v>881</v>
      </c>
    </row>
    <row r="56" spans="1:8">
      <c r="A56" s="43"/>
      <c r="B56" s="43"/>
      <c r="C56" s="43"/>
      <c r="D56" s="43"/>
      <c r="E56" s="43"/>
      <c r="F56" s="43"/>
      <c r="H56" s="128"/>
    </row>
    <row r="57" spans="1:8">
      <c r="A57" s="43"/>
      <c r="B57" s="43"/>
      <c r="C57" s="43"/>
      <c r="D57" s="43"/>
      <c r="E57" s="43"/>
      <c r="F57" s="43"/>
      <c r="H57" s="128"/>
    </row>
    <row r="58" spans="1:8" ht="13">
      <c r="A58" s="45" t="s">
        <v>541</v>
      </c>
      <c r="D58" s="45" t="s">
        <v>540</v>
      </c>
    </row>
    <row r="59" spans="1:8">
      <c r="C59" t="s">
        <v>542</v>
      </c>
      <c r="E59" t="s">
        <v>543</v>
      </c>
    </row>
    <row r="60" spans="1:8">
      <c r="C60" s="1264" t="s">
        <v>544</v>
      </c>
      <c r="D60" s="1264"/>
      <c r="E60" s="39" t="s">
        <v>5522</v>
      </c>
      <c r="H60" s="394" t="s">
        <v>6728</v>
      </c>
    </row>
    <row r="61" spans="1:8">
      <c r="A61" s="43"/>
      <c r="B61" s="43"/>
      <c r="C61" s="43"/>
      <c r="D61" s="43"/>
      <c r="E61" s="43"/>
      <c r="F61" s="43"/>
      <c r="H61" s="128"/>
    </row>
    <row r="62" spans="1:8">
      <c r="A62" s="43"/>
      <c r="B62" s="43"/>
      <c r="C62" s="43"/>
      <c r="D62" s="43"/>
      <c r="E62" s="43"/>
      <c r="F62" s="43"/>
      <c r="H62" s="128"/>
    </row>
    <row r="63" spans="1:8" ht="13">
      <c r="A63" s="130" t="s">
        <v>1008</v>
      </c>
      <c r="B63" s="129"/>
      <c r="C63" s="129"/>
      <c r="D63" s="130" t="s">
        <v>2547</v>
      </c>
      <c r="E63" s="43"/>
      <c r="F63" s="43"/>
      <c r="H63" s="128"/>
    </row>
    <row r="64" spans="1:8">
      <c r="C64" s="129" t="s">
        <v>2548</v>
      </c>
      <c r="D64" s="129"/>
      <c r="E64" s="129" t="s">
        <v>2549</v>
      </c>
      <c r="F64" s="129"/>
      <c r="H64" s="128"/>
    </row>
    <row r="65" spans="1:8">
      <c r="A65" s="129"/>
      <c r="B65" s="129"/>
      <c r="C65" s="43" t="s">
        <v>285</v>
      </c>
      <c r="D65" s="129"/>
      <c r="E65" s="43" t="s">
        <v>286</v>
      </c>
      <c r="F65" s="43"/>
      <c r="H65" s="128" t="s">
        <v>209</v>
      </c>
    </row>
    <row r="66" spans="1:8">
      <c r="C66" s="129" t="s">
        <v>2550</v>
      </c>
      <c r="D66" s="129"/>
      <c r="E66" s="129" t="s">
        <v>5522</v>
      </c>
      <c r="F66" s="129"/>
      <c r="H66" s="128"/>
    </row>
    <row r="67" spans="1:8">
      <c r="C67" s="129"/>
      <c r="D67" s="129" t="s">
        <v>2551</v>
      </c>
      <c r="E67" s="129"/>
      <c r="F67" s="129" t="s">
        <v>1848</v>
      </c>
      <c r="H67" s="128" t="s">
        <v>209</v>
      </c>
    </row>
    <row r="68" spans="1:8">
      <c r="A68" s="129"/>
      <c r="B68" s="129"/>
      <c r="C68" s="129"/>
      <c r="D68" s="129"/>
      <c r="E68" s="43"/>
      <c r="F68" s="43"/>
      <c r="H68" s="128"/>
    </row>
    <row r="69" spans="1:8" ht="13">
      <c r="A69" s="130" t="s">
        <v>1009</v>
      </c>
      <c r="B69" s="129"/>
      <c r="C69" s="129"/>
      <c r="D69" s="130" t="s">
        <v>4006</v>
      </c>
      <c r="E69" s="43"/>
      <c r="F69" s="43"/>
      <c r="H69" s="128"/>
    </row>
    <row r="70" spans="1:8">
      <c r="C70" s="129" t="s">
        <v>4007</v>
      </c>
      <c r="D70" s="129"/>
      <c r="E70" s="129" t="s">
        <v>1005</v>
      </c>
      <c r="F70" s="129"/>
      <c r="H70" s="128"/>
    </row>
    <row r="71" spans="1:8">
      <c r="C71" s="129" t="s">
        <v>1006</v>
      </c>
      <c r="D71" s="129"/>
      <c r="E71" s="129" t="s">
        <v>5522</v>
      </c>
      <c r="F71" s="129"/>
      <c r="H71" s="128"/>
    </row>
    <row r="72" spans="1:8">
      <c r="C72" s="129"/>
      <c r="D72" s="129" t="s">
        <v>1007</v>
      </c>
      <c r="E72" s="129"/>
      <c r="F72" s="129" t="s">
        <v>1848</v>
      </c>
      <c r="H72" s="128" t="s">
        <v>5949</v>
      </c>
    </row>
    <row r="73" spans="1:8">
      <c r="C73" s="129"/>
      <c r="D73" s="129"/>
      <c r="E73" s="129"/>
      <c r="F73" s="129"/>
      <c r="H73" s="128"/>
    </row>
    <row r="74" spans="1:8" ht="13">
      <c r="A74" s="130" t="s">
        <v>2042</v>
      </c>
      <c r="B74" s="129"/>
      <c r="C74" s="129"/>
      <c r="D74" s="130" t="s">
        <v>2043</v>
      </c>
      <c r="E74" s="43"/>
      <c r="F74" s="43"/>
      <c r="H74" s="128"/>
    </row>
    <row r="75" spans="1:8">
      <c r="C75" s="129" t="s">
        <v>2044</v>
      </c>
      <c r="D75" s="129"/>
      <c r="E75" s="129" t="s">
        <v>2045</v>
      </c>
      <c r="F75" s="129"/>
      <c r="H75" s="128"/>
    </row>
    <row r="76" spans="1:8">
      <c r="C76" s="129" t="s">
        <v>2046</v>
      </c>
      <c r="D76" s="129"/>
      <c r="E76" s="129" t="s">
        <v>5522</v>
      </c>
      <c r="F76" s="129"/>
      <c r="H76" s="128"/>
    </row>
    <row r="77" spans="1:8">
      <c r="C77" s="129"/>
      <c r="D77" s="129" t="s">
        <v>2047</v>
      </c>
      <c r="E77" s="129"/>
      <c r="F77" s="129" t="s">
        <v>1848</v>
      </c>
      <c r="H77" s="1" t="s">
        <v>6579</v>
      </c>
    </row>
    <row r="78" spans="1:8">
      <c r="C78" s="129"/>
      <c r="D78" s="129"/>
      <c r="E78" s="129"/>
      <c r="F78" s="129"/>
      <c r="H78" s="1"/>
    </row>
    <row r="79" spans="1:8" ht="13">
      <c r="A79" s="397" t="s">
        <v>9231</v>
      </c>
      <c r="B79" s="129"/>
      <c r="C79" s="129"/>
      <c r="D79" s="397" t="s">
        <v>9230</v>
      </c>
      <c r="E79" s="396"/>
      <c r="F79" s="396"/>
      <c r="H79" s="128"/>
    </row>
    <row r="80" spans="1:8">
      <c r="C80" s="398" t="s">
        <v>9232</v>
      </c>
      <c r="D80" s="129"/>
      <c r="E80" s="129" t="s">
        <v>9230</v>
      </c>
      <c r="F80" s="129"/>
      <c r="H80" s="128"/>
    </row>
    <row r="81" spans="1:11">
      <c r="C81" s="398" t="s">
        <v>9233</v>
      </c>
      <c r="D81" s="129"/>
      <c r="E81" s="129" t="s">
        <v>5522</v>
      </c>
      <c r="F81" s="129"/>
      <c r="H81" s="128"/>
    </row>
    <row r="82" spans="1:11">
      <c r="C82" s="129"/>
      <c r="D82" s="398" t="s">
        <v>9234</v>
      </c>
      <c r="E82" s="129"/>
      <c r="F82" s="129" t="s">
        <v>1848</v>
      </c>
      <c r="H82" s="305" t="s">
        <v>3511</v>
      </c>
    </row>
    <row r="83" spans="1:11">
      <c r="A83" s="311"/>
      <c r="B83" s="311"/>
      <c r="C83" s="311"/>
      <c r="D83" s="311"/>
      <c r="E83" s="311"/>
      <c r="F83" s="311"/>
    </row>
    <row r="84" spans="1:11">
      <c r="A84" s="311"/>
      <c r="B84" s="311"/>
      <c r="C84" s="311"/>
      <c r="D84" s="311"/>
      <c r="E84" s="311"/>
      <c r="F84" s="311"/>
    </row>
    <row r="86" spans="1:11" s="322" customFormat="1" ht="13"/>
    <row r="87" spans="1:11" s="322" customFormat="1" ht="14.5">
      <c r="A87" s="316" t="s">
        <v>1849</v>
      </c>
      <c r="B87" s="316"/>
      <c r="C87" s="477"/>
      <c r="D87" s="476" t="s">
        <v>14907</v>
      </c>
      <c r="E87" s="477"/>
      <c r="F87" s="300"/>
      <c r="G87" s="300"/>
      <c r="H87" s="300"/>
      <c r="I87" s="300"/>
      <c r="J87" s="301"/>
      <c r="K87" s="301"/>
    </row>
    <row r="88" spans="1:11" s="322" customFormat="1" ht="14.5">
      <c r="A88" s="300"/>
      <c r="B88" s="300"/>
      <c r="C88" s="477"/>
      <c r="D88" s="477"/>
      <c r="E88" s="477"/>
      <c r="F88" s="300"/>
      <c r="G88" s="300"/>
      <c r="H88" s="300"/>
      <c r="I88" s="300"/>
      <c r="J88" s="301"/>
      <c r="K88" s="301"/>
    </row>
    <row r="89" spans="1:11" s="322" customFormat="1" ht="14.5">
      <c r="A89" s="300"/>
      <c r="B89" s="300"/>
      <c r="C89" s="477" t="s">
        <v>5705</v>
      </c>
      <c r="D89" s="477"/>
      <c r="E89" s="477" t="s">
        <v>8657</v>
      </c>
      <c r="F89" s="300"/>
      <c r="G89" s="300"/>
      <c r="H89" s="300"/>
      <c r="I89" s="300"/>
      <c r="J89" s="301"/>
      <c r="K89" s="301"/>
    </row>
    <row r="90" spans="1:11" s="322" customFormat="1" ht="14.5">
      <c r="A90" s="300"/>
      <c r="B90" s="300"/>
      <c r="C90" s="300"/>
      <c r="D90" s="300"/>
      <c r="E90" s="300"/>
      <c r="F90" s="300"/>
      <c r="G90" s="300"/>
      <c r="H90" s="300"/>
      <c r="I90" s="300"/>
      <c r="J90" s="301"/>
      <c r="K90" s="301"/>
    </row>
    <row r="91" spans="1:11" s="322" customFormat="1" ht="14.5">
      <c r="A91" s="316"/>
      <c r="B91" s="316"/>
      <c r="C91" s="300" t="s">
        <v>5241</v>
      </c>
      <c r="D91" s="316"/>
      <c r="E91" s="300" t="s">
        <v>5237</v>
      </c>
      <c r="F91" s="300"/>
      <c r="G91" s="300"/>
      <c r="H91" s="300"/>
      <c r="I91" s="300"/>
      <c r="J91" s="301"/>
      <c r="K91" s="301"/>
    </row>
    <row r="92" spans="1:11" s="322" customFormat="1" ht="14.5">
      <c r="A92" s="316"/>
      <c r="B92" s="316"/>
      <c r="C92" s="300" t="s">
        <v>2697</v>
      </c>
      <c r="D92" s="316"/>
      <c r="E92" s="300" t="s">
        <v>2699</v>
      </c>
      <c r="F92" s="300"/>
      <c r="G92" s="300"/>
      <c r="H92" s="300"/>
      <c r="I92" s="300"/>
      <c r="J92" s="301"/>
      <c r="K92" s="301"/>
    </row>
    <row r="93" spans="1:11" s="322" customFormat="1" ht="14.5">
      <c r="A93" s="316"/>
      <c r="B93" s="316"/>
      <c r="C93" s="300" t="s">
        <v>2698</v>
      </c>
      <c r="D93" s="316"/>
      <c r="E93" s="300" t="s">
        <v>2742</v>
      </c>
      <c r="F93" s="300"/>
      <c r="G93" s="300"/>
      <c r="H93" s="300"/>
      <c r="I93" s="300"/>
      <c r="J93" s="301"/>
      <c r="K93" s="301"/>
    </row>
    <row r="94" spans="1:11" s="322" customFormat="1" ht="14.5">
      <c r="A94" s="300"/>
      <c r="B94" s="300"/>
      <c r="C94" s="300"/>
      <c r="D94" s="300"/>
      <c r="E94" s="300"/>
      <c r="F94" s="300"/>
      <c r="G94" s="300"/>
      <c r="H94" s="300"/>
      <c r="I94" s="300"/>
      <c r="J94" s="301"/>
      <c r="K94" s="301"/>
    </row>
    <row r="95" spans="1:11" s="322" customFormat="1" ht="14.5">
      <c r="A95" s="300"/>
      <c r="B95" s="300"/>
      <c r="C95" s="300" t="s">
        <v>3251</v>
      </c>
      <c r="D95" s="300"/>
      <c r="E95" s="300" t="s">
        <v>3252</v>
      </c>
      <c r="F95" s="300"/>
      <c r="G95" s="300"/>
      <c r="H95" s="300"/>
      <c r="I95" s="300"/>
      <c r="J95" s="301"/>
      <c r="K95" s="301"/>
    </row>
    <row r="96" spans="1:11" s="322" customFormat="1" ht="14.5">
      <c r="A96" s="300"/>
      <c r="B96" s="300"/>
      <c r="C96" s="300"/>
      <c r="D96" s="477" t="s">
        <v>5245</v>
      </c>
      <c r="E96" s="477"/>
      <c r="F96" s="477" t="s">
        <v>5246</v>
      </c>
      <c r="G96" s="300"/>
      <c r="H96" s="300"/>
      <c r="I96" s="300"/>
      <c r="J96" s="301"/>
      <c r="K96" s="301"/>
    </row>
    <row r="97" spans="1:11" s="322" customFormat="1" ht="14.5">
      <c r="A97" s="300"/>
      <c r="B97" s="300"/>
      <c r="C97" s="300"/>
      <c r="D97" s="477" t="s">
        <v>5244</v>
      </c>
      <c r="E97" s="476"/>
      <c r="F97" s="477" t="s">
        <v>5240</v>
      </c>
      <c r="G97" s="300"/>
      <c r="H97" s="300"/>
      <c r="I97" s="300"/>
      <c r="J97" s="301"/>
      <c r="K97" s="301"/>
    </row>
    <row r="98" spans="1:11" s="322" customFormat="1" ht="14.5">
      <c r="A98" s="300"/>
      <c r="B98" s="300"/>
      <c r="C98" s="300"/>
      <c r="D98" s="477" t="s">
        <v>5242</v>
      </c>
      <c r="E98" s="476"/>
      <c r="F98" s="477" t="s">
        <v>5238</v>
      </c>
      <c r="G98" s="300"/>
      <c r="H98" s="300"/>
      <c r="I98" s="300"/>
      <c r="J98" s="301"/>
      <c r="K98" s="301"/>
    </row>
    <row r="99" spans="1:11" s="322" customFormat="1" ht="14.5">
      <c r="A99" s="300"/>
      <c r="B99" s="300"/>
      <c r="C99" s="300"/>
      <c r="D99" s="477" t="s">
        <v>5243</v>
      </c>
      <c r="E99" s="476"/>
      <c r="F99" s="477" t="s">
        <v>5239</v>
      </c>
      <c r="G99" s="300"/>
      <c r="H99" s="300"/>
      <c r="I99" s="300"/>
      <c r="J99" s="301"/>
      <c r="K99" s="301"/>
    </row>
    <row r="100" spans="1:11" s="322" customFormat="1" ht="14.5">
      <c r="A100" s="300"/>
      <c r="B100" s="300"/>
      <c r="C100" s="300"/>
      <c r="D100" s="477" t="s">
        <v>9412</v>
      </c>
      <c r="E100" s="484"/>
      <c r="F100" s="477" t="s">
        <v>9357</v>
      </c>
      <c r="G100" s="300"/>
      <c r="H100" s="300"/>
      <c r="I100" s="300"/>
      <c r="J100" s="301"/>
      <c r="K100" s="301"/>
    </row>
    <row r="101" spans="1:11" s="322" customFormat="1" ht="14.5">
      <c r="A101" s="316"/>
      <c r="B101" s="316"/>
      <c r="C101" s="316"/>
      <c r="D101" s="477" t="s">
        <v>3950</v>
      </c>
      <c r="E101" s="477"/>
      <c r="F101" s="477" t="s">
        <v>8660</v>
      </c>
      <c r="G101" s="300"/>
      <c r="H101" s="300"/>
      <c r="I101" s="300"/>
      <c r="J101" s="301"/>
      <c r="K101" s="301"/>
    </row>
    <row r="102" spans="1:11" s="322" customFormat="1" ht="14.5">
      <c r="A102" s="316"/>
      <c r="B102" s="316"/>
      <c r="C102" s="316"/>
      <c r="D102" s="477" t="s">
        <v>3908</v>
      </c>
      <c r="E102" s="477"/>
      <c r="F102" s="477" t="s">
        <v>8658</v>
      </c>
      <c r="G102" s="300"/>
      <c r="H102" s="300"/>
      <c r="I102" s="300"/>
      <c r="J102" s="301"/>
      <c r="K102" s="301"/>
    </row>
    <row r="103" spans="1:11" s="322" customFormat="1" ht="14.5">
      <c r="A103" s="316"/>
      <c r="B103" s="316"/>
      <c r="C103" s="316"/>
      <c r="D103" s="477" t="s">
        <v>8175</v>
      </c>
      <c r="E103" s="477"/>
      <c r="F103" s="477" t="s">
        <v>8659</v>
      </c>
      <c r="G103" s="300"/>
      <c r="H103" s="300"/>
      <c r="I103" s="300"/>
      <c r="J103" s="301"/>
      <c r="K103" s="301"/>
    </row>
    <row r="104" spans="1:11" s="322" customFormat="1" ht="14.5">
      <c r="A104" s="316"/>
      <c r="B104" s="316"/>
      <c r="C104" s="316"/>
      <c r="D104" s="477"/>
      <c r="E104" s="477"/>
      <c r="F104" s="477"/>
      <c r="G104" s="300"/>
      <c r="H104" s="300"/>
      <c r="I104" s="300"/>
      <c r="J104" s="301"/>
      <c r="K104" s="301"/>
    </row>
    <row r="105" spans="1:11" s="322" customFormat="1" ht="14.5">
      <c r="A105" s="316"/>
      <c r="B105" s="316"/>
      <c r="C105" s="316" t="s">
        <v>9406</v>
      </c>
      <c r="D105" s="477"/>
      <c r="E105" s="477" t="s">
        <v>9407</v>
      </c>
      <c r="F105" s="477"/>
      <c r="G105" s="300"/>
      <c r="H105" s="300"/>
      <c r="I105" s="300"/>
      <c r="J105" s="301"/>
      <c r="K105" s="301"/>
    </row>
    <row r="106" spans="1:11" s="322" customFormat="1" ht="14.5">
      <c r="A106" s="316"/>
      <c r="B106" s="316"/>
      <c r="C106" s="316"/>
      <c r="D106" s="477" t="s">
        <v>9408</v>
      </c>
      <c r="E106" s="477"/>
      <c r="F106" s="477" t="s">
        <v>9413</v>
      </c>
      <c r="G106" s="300"/>
      <c r="H106" s="300"/>
      <c r="I106" s="300"/>
      <c r="J106" s="301"/>
      <c r="K106" s="301"/>
    </row>
    <row r="107" spans="1:11" s="322" customFormat="1" ht="14.5">
      <c r="A107" s="316"/>
      <c r="B107" s="316"/>
      <c r="C107" s="316"/>
      <c r="D107" s="477" t="s">
        <v>10668</v>
      </c>
      <c r="E107" s="477"/>
      <c r="F107" s="477" t="s">
        <v>10671</v>
      </c>
      <c r="G107" s="300"/>
      <c r="H107" s="300"/>
      <c r="I107" s="300"/>
      <c r="J107" s="301"/>
      <c r="K107" s="301"/>
    </row>
    <row r="108" spans="1:11" s="322" customFormat="1" ht="14.5">
      <c r="A108" s="316"/>
      <c r="B108" s="316"/>
      <c r="C108" s="316"/>
      <c r="D108" s="477" t="s">
        <v>10670</v>
      </c>
      <c r="E108" s="477"/>
      <c r="F108" s="477" t="s">
        <v>10669</v>
      </c>
      <c r="G108" s="300"/>
      <c r="H108" s="300"/>
      <c r="I108" s="300"/>
      <c r="J108" s="301"/>
      <c r="K108" s="301"/>
    </row>
    <row r="109" spans="1:11" s="322" customFormat="1" ht="14.5">
      <c r="A109" s="316"/>
      <c r="B109" s="316"/>
      <c r="C109" s="316"/>
      <c r="D109" s="477" t="s">
        <v>15270</v>
      </c>
      <c r="E109" s="477"/>
      <c r="F109" s="477" t="s">
        <v>15271</v>
      </c>
      <c r="G109" s="300"/>
      <c r="H109" s="300"/>
      <c r="I109" s="300"/>
      <c r="J109" s="301"/>
      <c r="K109" s="301"/>
    </row>
    <row r="110" spans="1:11" s="322" customFormat="1" ht="14.5">
      <c r="A110" s="316"/>
      <c r="B110" s="316"/>
      <c r="C110" s="316"/>
      <c r="D110" s="477" t="s">
        <v>17271</v>
      </c>
      <c r="E110" s="477"/>
      <c r="F110" s="477" t="s">
        <v>17268</v>
      </c>
      <c r="G110" s="300"/>
      <c r="H110" s="300"/>
      <c r="I110" s="300"/>
      <c r="J110" s="301"/>
      <c r="K110" s="301"/>
    </row>
    <row r="111" spans="1:11" s="322" customFormat="1" ht="14.5">
      <c r="A111" s="316"/>
      <c r="B111" s="316"/>
      <c r="C111" s="316"/>
      <c r="D111" s="477" t="s">
        <v>9410</v>
      </c>
      <c r="E111" s="477"/>
      <c r="F111" s="477" t="s">
        <v>9411</v>
      </c>
      <c r="G111" s="300"/>
      <c r="H111" s="300"/>
      <c r="I111" s="300"/>
      <c r="J111" s="301"/>
      <c r="K111" s="301"/>
    </row>
    <row r="112" spans="1:11" s="322" customFormat="1" ht="14.5">
      <c r="A112" s="316"/>
      <c r="B112" s="316"/>
      <c r="C112" s="316"/>
      <c r="D112" s="477"/>
      <c r="E112" s="477"/>
      <c r="F112" s="477"/>
      <c r="G112" s="300"/>
      <c r="H112" s="300"/>
      <c r="I112" s="300"/>
      <c r="J112" s="301"/>
      <c r="K112" s="301"/>
    </row>
    <row r="113" spans="1:11" s="322" customFormat="1" ht="14.5">
      <c r="A113" s="300"/>
      <c r="B113" s="300"/>
      <c r="C113" s="300" t="s">
        <v>2740</v>
      </c>
      <c r="D113" s="300"/>
      <c r="E113" s="300" t="s">
        <v>5858</v>
      </c>
      <c r="F113" s="300"/>
      <c r="G113" s="300"/>
      <c r="H113" s="300"/>
      <c r="I113" s="300"/>
      <c r="J113" s="301"/>
      <c r="K113" s="301"/>
    </row>
    <row r="114" spans="1:11" s="322" customFormat="1" ht="14.5">
      <c r="A114" s="300"/>
      <c r="B114" s="300"/>
      <c r="C114" s="300"/>
      <c r="D114" s="300" t="s">
        <v>2741</v>
      </c>
      <c r="E114" s="300"/>
      <c r="F114" s="300" t="s">
        <v>934</v>
      </c>
      <c r="G114" s="300"/>
      <c r="H114" s="300"/>
      <c r="I114" s="300"/>
      <c r="J114" s="301"/>
      <c r="K114" s="301"/>
    </row>
    <row r="115" spans="1:11" s="322" customFormat="1" ht="14.5">
      <c r="A115" s="300"/>
      <c r="B115" s="300"/>
      <c r="C115" s="300"/>
      <c r="D115" s="300"/>
      <c r="E115" s="300"/>
      <c r="F115" s="300"/>
      <c r="G115" s="300"/>
      <c r="H115" s="300"/>
      <c r="I115" s="300"/>
      <c r="J115" s="301"/>
      <c r="K115" s="301"/>
    </row>
    <row r="116" spans="1:11" s="322" customFormat="1" ht="14.5">
      <c r="A116" s="300"/>
      <c r="B116" s="300"/>
      <c r="C116" s="300" t="s">
        <v>271</v>
      </c>
      <c r="D116" s="300"/>
      <c r="E116" s="300" t="s">
        <v>1060</v>
      </c>
      <c r="F116" s="300"/>
      <c r="G116" s="300"/>
      <c r="H116" s="300"/>
      <c r="I116" s="300"/>
      <c r="J116" s="301"/>
      <c r="K116" s="301"/>
    </row>
    <row r="117" spans="1:11" s="322" customFormat="1" ht="14.5">
      <c r="A117" s="300"/>
      <c r="B117" s="300"/>
      <c r="C117" s="300"/>
      <c r="D117" s="477" t="s">
        <v>8661</v>
      </c>
      <c r="E117" s="477"/>
      <c r="F117" s="477" t="s">
        <v>8653</v>
      </c>
      <c r="G117" s="300"/>
      <c r="H117" s="300"/>
      <c r="I117" s="300"/>
      <c r="J117" s="301"/>
      <c r="K117" s="301"/>
    </row>
    <row r="118" spans="1:11" s="322" customFormat="1" ht="14.5">
      <c r="A118" s="300"/>
      <c r="B118" s="300"/>
      <c r="C118" s="300"/>
      <c r="D118" s="477" t="s">
        <v>8662</v>
      </c>
      <c r="E118" s="477"/>
      <c r="F118" s="477" t="s">
        <v>8663</v>
      </c>
      <c r="G118" s="300"/>
      <c r="H118" s="300"/>
      <c r="I118" s="300"/>
      <c r="J118" s="301"/>
      <c r="K118" s="301"/>
    </row>
    <row r="119" spans="1:11" s="322" customFormat="1" ht="14.5">
      <c r="A119" s="300"/>
      <c r="B119" s="300"/>
      <c r="C119" s="300"/>
      <c r="D119" s="477" t="s">
        <v>10342</v>
      </c>
      <c r="E119" s="477"/>
      <c r="F119" s="477" t="s">
        <v>10343</v>
      </c>
      <c r="G119" s="300"/>
      <c r="H119" s="300"/>
      <c r="I119" s="300"/>
      <c r="J119" s="301"/>
      <c r="K119" s="301"/>
    </row>
    <row r="120" spans="1:11" s="322" customFormat="1" ht="14.5">
      <c r="A120" s="300"/>
      <c r="B120" s="300"/>
      <c r="C120" s="300"/>
      <c r="D120" s="477" t="s">
        <v>11135</v>
      </c>
      <c r="E120" s="477"/>
      <c r="F120" s="477" t="s">
        <v>2073</v>
      </c>
      <c r="G120" s="300"/>
      <c r="H120" s="300"/>
      <c r="I120" s="300"/>
      <c r="J120" s="301"/>
      <c r="K120" s="301"/>
    </row>
    <row r="121" spans="1:11" s="322" customFormat="1" ht="14.5">
      <c r="A121" s="300"/>
      <c r="B121" s="300"/>
      <c r="C121" s="300"/>
      <c r="D121" s="477" t="s">
        <v>272</v>
      </c>
      <c r="E121" s="477"/>
      <c r="F121" s="477" t="s">
        <v>935</v>
      </c>
      <c r="G121" s="300"/>
      <c r="H121" s="300"/>
      <c r="I121" s="300"/>
      <c r="J121" s="301"/>
      <c r="K121" s="301"/>
    </row>
    <row r="122" spans="1:11" s="322" customFormat="1" ht="14.5">
      <c r="A122" s="300"/>
      <c r="B122" s="300"/>
      <c r="C122" s="300"/>
      <c r="D122" s="477" t="s">
        <v>273</v>
      </c>
      <c r="E122" s="477"/>
      <c r="F122" s="477" t="s">
        <v>936</v>
      </c>
      <c r="G122" s="300"/>
      <c r="H122" s="300"/>
      <c r="I122" s="300"/>
      <c r="J122" s="301"/>
      <c r="K122" s="301"/>
    </row>
    <row r="123" spans="1:11" s="322" customFormat="1" ht="14.5">
      <c r="A123" s="300"/>
      <c r="B123" s="300"/>
      <c r="C123" s="300"/>
      <c r="D123" s="477" t="s">
        <v>274</v>
      </c>
      <c r="E123" s="477"/>
      <c r="F123" s="477" t="s">
        <v>937</v>
      </c>
      <c r="G123" s="300"/>
      <c r="H123" s="300"/>
      <c r="I123" s="300"/>
      <c r="J123" s="301"/>
      <c r="K123" s="301"/>
    </row>
    <row r="124" spans="1:11" s="322" customFormat="1" ht="14.5">
      <c r="A124" s="300"/>
      <c r="B124" s="300"/>
      <c r="C124" s="300"/>
      <c r="D124" s="477" t="s">
        <v>8032</v>
      </c>
      <c r="E124" s="477"/>
      <c r="F124" s="477" t="s">
        <v>8664</v>
      </c>
      <c r="G124" s="300"/>
      <c r="H124" s="300"/>
      <c r="I124" s="300"/>
      <c r="J124" s="301"/>
      <c r="K124" s="301"/>
    </row>
    <row r="125" spans="1:11" s="322" customFormat="1" ht="14.5">
      <c r="A125" s="300"/>
      <c r="B125" s="300"/>
      <c r="C125" s="300"/>
      <c r="D125" s="477" t="s">
        <v>8237</v>
      </c>
      <c r="E125" s="477"/>
      <c r="F125" s="477" t="s">
        <v>8239</v>
      </c>
      <c r="G125" s="300"/>
      <c r="H125" s="300"/>
      <c r="I125" s="300"/>
      <c r="J125" s="301"/>
      <c r="K125" s="301"/>
    </row>
    <row r="126" spans="1:11" s="322" customFormat="1" ht="14.5">
      <c r="A126" s="300"/>
      <c r="B126" s="300"/>
      <c r="C126" s="300"/>
      <c r="D126" s="477" t="s">
        <v>10666</v>
      </c>
      <c r="E126" s="477"/>
      <c r="F126" s="477" t="s">
        <v>10663</v>
      </c>
      <c r="G126" s="300"/>
      <c r="H126" s="300"/>
      <c r="I126" s="300"/>
      <c r="J126" s="301"/>
      <c r="K126" s="301"/>
    </row>
    <row r="127" spans="1:11" s="322" customFormat="1" ht="14.5">
      <c r="A127" s="300"/>
      <c r="B127" s="300"/>
      <c r="C127" s="300"/>
      <c r="D127" s="477" t="s">
        <v>8971</v>
      </c>
      <c r="E127" s="477"/>
      <c r="F127" s="477" t="s">
        <v>8969</v>
      </c>
      <c r="G127" s="300"/>
      <c r="H127" s="300"/>
      <c r="I127" s="300"/>
      <c r="J127" s="301"/>
      <c r="K127" s="301"/>
    </row>
    <row r="128" spans="1:11" s="322" customFormat="1" ht="14.5">
      <c r="A128" s="300"/>
      <c r="B128" s="300"/>
      <c r="C128" s="300"/>
      <c r="D128" s="477" t="s">
        <v>8076</v>
      </c>
      <c r="E128" s="477"/>
      <c r="F128" s="477" t="s">
        <v>8681</v>
      </c>
      <c r="G128" s="300"/>
      <c r="H128" s="300"/>
      <c r="I128" s="300"/>
      <c r="J128" s="301"/>
      <c r="K128" s="301"/>
    </row>
    <row r="129" spans="1:12" s="322" customFormat="1" ht="14.5">
      <c r="A129" s="300"/>
      <c r="B129" s="300"/>
      <c r="C129" s="300"/>
      <c r="D129" s="477" t="s">
        <v>10742</v>
      </c>
      <c r="E129" s="477"/>
      <c r="F129" s="477" t="s">
        <v>8671</v>
      </c>
      <c r="G129" s="300"/>
      <c r="H129" s="300"/>
      <c r="I129" s="300"/>
      <c r="J129" s="301"/>
      <c r="K129" s="301"/>
    </row>
    <row r="130" spans="1:12" s="322" customFormat="1" ht="14.5">
      <c r="A130" s="300"/>
      <c r="B130" s="300"/>
      <c r="C130" s="300"/>
      <c r="D130" s="477" t="s">
        <v>8665</v>
      </c>
      <c r="E130" s="477"/>
      <c r="F130" s="477" t="s">
        <v>8666</v>
      </c>
      <c r="G130" s="300"/>
      <c r="H130" s="300"/>
      <c r="I130" s="300"/>
      <c r="J130" s="301"/>
      <c r="K130" s="301"/>
    </row>
    <row r="131" spans="1:12" s="322" customFormat="1" ht="14.5">
      <c r="A131" s="300"/>
      <c r="B131" s="300"/>
      <c r="C131" s="300"/>
      <c r="D131" s="477" t="s">
        <v>8667</v>
      </c>
      <c r="E131" s="477"/>
      <c r="F131" s="477" t="s">
        <v>8655</v>
      </c>
      <c r="G131" s="300"/>
      <c r="H131" s="300"/>
      <c r="I131" s="300"/>
      <c r="J131" s="301"/>
      <c r="K131" s="301"/>
    </row>
    <row r="132" spans="1:12" s="322" customFormat="1" ht="14.5">
      <c r="A132" s="300"/>
      <c r="B132" s="300"/>
      <c r="C132" s="300"/>
      <c r="D132" s="300"/>
      <c r="E132" s="300"/>
      <c r="F132" s="300"/>
      <c r="G132" s="300"/>
      <c r="H132" s="300"/>
      <c r="I132" s="300"/>
      <c r="J132" s="301"/>
      <c r="K132" s="301"/>
    </row>
    <row r="133" spans="1:12" s="322" customFormat="1" ht="14.5">
      <c r="A133" s="300"/>
      <c r="B133" s="300"/>
      <c r="C133" s="300" t="s">
        <v>2489</v>
      </c>
      <c r="D133" s="300"/>
      <c r="E133" s="300" t="s">
        <v>6993</v>
      </c>
      <c r="F133" s="300"/>
      <c r="G133" s="300"/>
      <c r="H133" s="300"/>
      <c r="I133" s="300"/>
      <c r="J133" s="301"/>
      <c r="K133" s="301"/>
    </row>
    <row r="134" spans="1:12" s="322" customFormat="1" ht="14.5">
      <c r="A134" s="300"/>
      <c r="B134" s="300"/>
      <c r="C134" s="300"/>
      <c r="D134" s="300" t="s">
        <v>2490</v>
      </c>
      <c r="E134" s="300"/>
      <c r="F134" s="300" t="s">
        <v>5356</v>
      </c>
      <c r="G134" s="300"/>
      <c r="H134" s="300"/>
      <c r="I134" s="300"/>
      <c r="J134" s="301"/>
      <c r="K134" s="301"/>
    </row>
    <row r="135" spans="1:12" s="322" customFormat="1" ht="14.5">
      <c r="A135" s="300"/>
      <c r="B135" s="300"/>
      <c r="C135" s="300"/>
      <c r="D135" s="300" t="s">
        <v>5875</v>
      </c>
      <c r="E135" s="300"/>
      <c r="F135" s="300" t="s">
        <v>10827</v>
      </c>
      <c r="G135" s="300"/>
      <c r="H135" s="300"/>
      <c r="I135" s="300"/>
      <c r="J135" s="301"/>
      <c r="K135" s="301"/>
    </row>
    <row r="136" spans="1:12" s="322" customFormat="1" ht="14.5">
      <c r="A136" s="300"/>
      <c r="B136" s="300"/>
      <c r="C136" s="300"/>
      <c r="D136" s="300" t="s">
        <v>10826</v>
      </c>
      <c r="E136" s="300"/>
      <c r="F136" s="477" t="s">
        <v>10828</v>
      </c>
      <c r="G136" s="300"/>
      <c r="H136" s="300"/>
      <c r="I136" s="300"/>
      <c r="J136" s="301"/>
      <c r="K136" s="301"/>
    </row>
    <row r="137" spans="1:12" s="322" customFormat="1" ht="14.5">
      <c r="A137" s="300"/>
      <c r="B137" s="300"/>
      <c r="C137" s="300"/>
      <c r="D137" s="300" t="s">
        <v>11262</v>
      </c>
      <c r="E137" s="300"/>
      <c r="F137" s="477" t="s">
        <v>11263</v>
      </c>
      <c r="G137" s="300"/>
      <c r="H137" s="300"/>
      <c r="I137" s="300"/>
      <c r="J137" s="301"/>
      <c r="K137" s="301"/>
    </row>
    <row r="138" spans="1:12" s="322" customFormat="1" ht="14.5">
      <c r="A138" s="300"/>
      <c r="B138" s="300"/>
      <c r="C138" s="300"/>
      <c r="D138" s="300" t="s">
        <v>5357</v>
      </c>
      <c r="E138" s="300"/>
      <c r="F138" s="300" t="s">
        <v>5355</v>
      </c>
      <c r="G138" s="300"/>
      <c r="H138" s="300"/>
      <c r="I138" s="300"/>
      <c r="J138" s="301"/>
      <c r="K138" s="301"/>
    </row>
    <row r="139" spans="1:12" s="322" customFormat="1" ht="14.5">
      <c r="A139" s="300"/>
      <c r="B139" s="300"/>
      <c r="C139" s="300"/>
      <c r="D139" s="300"/>
      <c r="E139" s="300"/>
      <c r="F139" s="477"/>
      <c r="G139" s="300"/>
      <c r="H139" s="300"/>
      <c r="I139" s="300"/>
      <c r="J139" s="301"/>
      <c r="K139" s="301"/>
    </row>
    <row r="140" spans="1:12" s="322" customFormat="1" ht="14.5">
      <c r="A140" s="300"/>
      <c r="B140" s="300"/>
      <c r="C140" s="300" t="s">
        <v>275</v>
      </c>
      <c r="D140" s="300"/>
      <c r="E140" s="300" t="s">
        <v>276</v>
      </c>
      <c r="F140" s="300"/>
      <c r="G140" s="300"/>
      <c r="H140" s="300"/>
      <c r="I140" s="300"/>
      <c r="J140" s="301"/>
      <c r="K140" s="301"/>
    </row>
    <row r="141" spans="1:12" s="322" customFormat="1" ht="14.5">
      <c r="A141" s="300"/>
      <c r="B141" s="300"/>
      <c r="C141" s="300"/>
      <c r="D141" s="300"/>
      <c r="E141" s="300"/>
      <c r="F141" s="300"/>
      <c r="G141" s="300"/>
      <c r="H141" s="300"/>
      <c r="I141" s="300"/>
      <c r="J141" s="301"/>
      <c r="K141" s="301"/>
    </row>
    <row r="142" spans="1:12" s="322" customFormat="1" ht="14.5">
      <c r="A142" s="300"/>
      <c r="B142" s="300"/>
      <c r="C142" s="300" t="s">
        <v>2559</v>
      </c>
      <c r="D142" s="300"/>
      <c r="E142" s="300" t="s">
        <v>6508</v>
      </c>
      <c r="F142" s="300"/>
      <c r="G142" s="300"/>
      <c r="H142" s="300"/>
      <c r="I142" s="300"/>
      <c r="J142" s="301"/>
      <c r="K142" s="301"/>
    </row>
    <row r="143" spans="1:12" s="322" customFormat="1" ht="14.5">
      <c r="A143" s="300"/>
      <c r="B143" s="300"/>
      <c r="C143" s="300"/>
      <c r="D143" s="300" t="s">
        <v>11187</v>
      </c>
      <c r="E143" s="300"/>
      <c r="F143" s="300" t="s">
        <v>11188</v>
      </c>
      <c r="G143" s="300"/>
      <c r="H143" s="300"/>
      <c r="I143" s="300"/>
      <c r="J143" s="301"/>
      <c r="K143" s="301"/>
    </row>
    <row r="144" spans="1:12" ht="14.5">
      <c r="A144" s="300"/>
      <c r="B144" s="300"/>
      <c r="C144" s="300"/>
      <c r="D144" s="300"/>
      <c r="E144" s="300"/>
      <c r="F144" s="300"/>
      <c r="G144" s="300"/>
      <c r="H144" s="300"/>
      <c r="I144" s="300"/>
      <c r="J144" s="300"/>
      <c r="K144" s="301"/>
      <c r="L144" s="301"/>
    </row>
    <row r="145" spans="1:12" ht="15" customHeight="1">
      <c r="A145" s="300"/>
      <c r="B145" s="300"/>
      <c r="C145" s="300" t="s">
        <v>6273</v>
      </c>
      <c r="D145" s="300"/>
      <c r="E145" s="300" t="s">
        <v>2455</v>
      </c>
      <c r="F145" s="300"/>
      <c r="G145" s="300"/>
      <c r="H145" s="300"/>
      <c r="I145" s="300"/>
      <c r="J145" s="300"/>
      <c r="K145" s="301"/>
      <c r="L145" s="301"/>
    </row>
    <row r="146" spans="1:12" s="322" customFormat="1" ht="14.5">
      <c r="A146" s="300"/>
      <c r="B146" s="300"/>
      <c r="C146" s="300"/>
      <c r="D146" s="300"/>
      <c r="E146" s="300"/>
      <c r="F146" s="300"/>
      <c r="G146" s="300"/>
      <c r="H146" s="300"/>
      <c r="I146" s="300"/>
      <c r="J146" s="301"/>
      <c r="K146" s="301"/>
    </row>
    <row r="147" spans="1:12" s="322" customFormat="1" ht="14.5">
      <c r="A147" s="301"/>
      <c r="B147" s="301"/>
      <c r="C147" s="301"/>
      <c r="D147" s="301"/>
      <c r="E147" s="301"/>
      <c r="F147" s="301"/>
      <c r="G147" s="301"/>
      <c r="H147" s="301"/>
      <c r="I147" s="301"/>
      <c r="J147" s="301"/>
      <c r="K147" s="301"/>
    </row>
    <row r="148" spans="1:12" s="322" customFormat="1" ht="14.5">
      <c r="A148" s="476" t="s">
        <v>4133</v>
      </c>
      <c r="B148" s="476"/>
      <c r="C148" s="476"/>
      <c r="D148" s="476" t="s">
        <v>8644</v>
      </c>
      <c r="E148" s="476"/>
      <c r="F148" s="477"/>
      <c r="G148" s="478"/>
      <c r="H148" s="478" t="s">
        <v>8477</v>
      </c>
      <c r="I148" s="472"/>
    </row>
    <row r="149" spans="1:12" s="322" customFormat="1" ht="14.5">
      <c r="A149" s="300"/>
      <c r="B149" s="477"/>
      <c r="C149" s="477"/>
      <c r="D149" s="477"/>
      <c r="E149" s="477"/>
      <c r="F149" s="477"/>
      <c r="G149" s="300"/>
      <c r="H149" s="300"/>
      <c r="I149" s="300"/>
      <c r="J149" s="301"/>
      <c r="K149" s="301"/>
    </row>
    <row r="150" spans="1:12" s="322" customFormat="1" ht="14.5">
      <c r="A150" s="300"/>
      <c r="B150" s="477" t="s">
        <v>4134</v>
      </c>
      <c r="C150" s="477"/>
      <c r="D150" s="477" t="s">
        <v>4135</v>
      </c>
      <c r="E150" s="477"/>
      <c r="F150" s="477"/>
      <c r="G150" s="300"/>
      <c r="H150" s="300"/>
      <c r="I150" s="300"/>
      <c r="J150" s="301"/>
      <c r="K150" s="301"/>
    </row>
    <row r="151" spans="1:12" s="322" customFormat="1" ht="14.5">
      <c r="A151" s="300"/>
      <c r="B151" s="477"/>
      <c r="C151" s="477" t="s">
        <v>1040</v>
      </c>
      <c r="D151" s="477"/>
      <c r="E151" s="477" t="s">
        <v>8645</v>
      </c>
      <c r="F151" s="477"/>
      <c r="G151" s="300"/>
      <c r="H151" s="300"/>
      <c r="I151" s="300"/>
      <c r="J151" s="301"/>
      <c r="K151" s="301"/>
    </row>
    <row r="152" spans="1:12" s="322" customFormat="1" ht="14.5">
      <c r="A152" s="300"/>
      <c r="B152" s="477"/>
      <c r="C152" s="477" t="s">
        <v>10824</v>
      </c>
      <c r="D152" s="477"/>
      <c r="E152" s="477" t="s">
        <v>10825</v>
      </c>
      <c r="F152" s="477"/>
      <c r="G152" s="300"/>
      <c r="H152" s="300"/>
      <c r="I152" s="300"/>
      <c r="J152" s="301"/>
      <c r="K152" s="301"/>
    </row>
    <row r="153" spans="1:12" s="322" customFormat="1" ht="14.5">
      <c r="A153" s="300"/>
      <c r="B153" s="477"/>
      <c r="C153" s="477" t="s">
        <v>15272</v>
      </c>
      <c r="D153" s="477"/>
      <c r="E153" s="477" t="s">
        <v>15271</v>
      </c>
      <c r="F153" s="477"/>
      <c r="G153" s="300"/>
      <c r="H153" s="300"/>
      <c r="I153" s="300"/>
      <c r="J153" s="301"/>
      <c r="K153" s="301"/>
    </row>
    <row r="154" spans="1:12" s="322" customFormat="1" ht="14.5">
      <c r="A154" s="300"/>
      <c r="B154" s="477"/>
      <c r="C154" s="477"/>
      <c r="D154" s="477"/>
      <c r="E154" s="477"/>
      <c r="F154" s="477"/>
      <c r="G154" s="300"/>
      <c r="H154" s="300"/>
      <c r="I154" s="300"/>
      <c r="J154" s="301"/>
      <c r="K154" s="301"/>
    </row>
    <row r="155" spans="1:12" s="322" customFormat="1" ht="14.5">
      <c r="A155" s="300"/>
      <c r="B155" s="477" t="s">
        <v>8646</v>
      </c>
      <c r="C155" s="477"/>
      <c r="D155" s="477" t="s">
        <v>6993</v>
      </c>
      <c r="E155" s="300"/>
      <c r="F155" s="300"/>
      <c r="G155" s="300"/>
      <c r="H155" s="300"/>
      <c r="I155" s="300"/>
      <c r="J155" s="301"/>
      <c r="K155" s="301"/>
    </row>
    <row r="156" spans="1:12" s="322" customFormat="1" ht="14.5">
      <c r="A156" s="300"/>
      <c r="B156" s="300"/>
      <c r="C156" s="477" t="s">
        <v>1865</v>
      </c>
      <c r="D156" s="477"/>
      <c r="E156" s="477" t="s">
        <v>1866</v>
      </c>
      <c r="F156" s="300"/>
      <c r="G156" s="300"/>
      <c r="H156" s="300"/>
      <c r="I156" s="300"/>
      <c r="J156" s="301"/>
      <c r="K156" s="301"/>
    </row>
    <row r="157" spans="1:12" s="322" customFormat="1" ht="14.5">
      <c r="A157" s="300"/>
      <c r="B157" s="300"/>
      <c r="C157" s="477"/>
      <c r="D157" s="477"/>
      <c r="E157" s="477"/>
      <c r="F157" s="300"/>
      <c r="G157" s="300"/>
      <c r="H157" s="300"/>
      <c r="I157" s="300"/>
      <c r="J157" s="301"/>
      <c r="K157" s="301"/>
    </row>
    <row r="158" spans="1:12" s="322" customFormat="1" ht="14.5">
      <c r="A158" s="300"/>
      <c r="B158" s="300"/>
      <c r="C158" s="477"/>
      <c r="D158" s="477"/>
      <c r="E158" s="477"/>
      <c r="F158" s="300"/>
      <c r="G158" s="300"/>
      <c r="H158" s="300"/>
      <c r="I158" s="300"/>
      <c r="J158" s="301"/>
      <c r="K158" s="301"/>
    </row>
    <row r="159" spans="1:12" s="322" customFormat="1" ht="14.5">
      <c r="A159" s="300"/>
      <c r="B159" s="300"/>
      <c r="C159" s="477" t="s">
        <v>11291</v>
      </c>
      <c r="D159" s="477"/>
      <c r="E159" s="477" t="s">
        <v>11292</v>
      </c>
      <c r="F159" s="300"/>
      <c r="G159" s="300"/>
      <c r="H159" s="300"/>
      <c r="I159" s="300"/>
      <c r="J159" s="301"/>
      <c r="K159" s="301"/>
    </row>
    <row r="160" spans="1:12" s="322" customFormat="1" ht="14.5">
      <c r="A160" s="300"/>
      <c r="B160" s="300"/>
      <c r="C160" s="477" t="s">
        <v>12259</v>
      </c>
      <c r="D160" s="477"/>
      <c r="E160" s="477" t="s">
        <v>12258</v>
      </c>
      <c r="F160" s="300"/>
      <c r="G160" s="300"/>
      <c r="H160" s="300"/>
      <c r="I160" s="300"/>
      <c r="J160" s="301"/>
      <c r="K160" s="301"/>
    </row>
    <row r="161" spans="1:14" s="322" customFormat="1" ht="14.5">
      <c r="A161" s="300"/>
      <c r="B161" s="300"/>
      <c r="C161" s="477" t="s">
        <v>637</v>
      </c>
      <c r="D161" s="477"/>
      <c r="E161" s="477" t="s">
        <v>8647</v>
      </c>
      <c r="F161" s="300"/>
      <c r="G161" s="300" t="s">
        <v>611</v>
      </c>
      <c r="H161" s="300"/>
      <c r="I161" s="300"/>
      <c r="J161" s="301"/>
      <c r="K161" s="301"/>
    </row>
    <row r="162" spans="1:14" s="322" customFormat="1" ht="14.5">
      <c r="A162" s="300"/>
      <c r="B162" s="300"/>
      <c r="C162" s="477" t="s">
        <v>8648</v>
      </c>
      <c r="D162" s="477"/>
      <c r="E162" s="477" t="s">
        <v>10737</v>
      </c>
      <c r="F162" s="300"/>
      <c r="G162" s="300"/>
      <c r="H162" s="300"/>
      <c r="I162" s="300"/>
      <c r="J162" s="301"/>
      <c r="K162" s="301"/>
    </row>
    <row r="163" spans="1:14" s="322" customFormat="1" ht="14.5">
      <c r="A163" s="300"/>
      <c r="B163" s="300"/>
      <c r="C163" s="477"/>
      <c r="D163" s="477"/>
      <c r="E163" s="477"/>
      <c r="F163" s="477"/>
      <c r="G163" s="300"/>
      <c r="H163" s="300"/>
      <c r="I163" s="300"/>
      <c r="J163" s="301"/>
      <c r="K163" s="301"/>
    </row>
    <row r="164" spans="1:14" s="322" customFormat="1" ht="14.5">
      <c r="A164" s="300"/>
      <c r="B164" s="477" t="s">
        <v>8652</v>
      </c>
      <c r="C164" s="477"/>
      <c r="D164" s="477" t="s">
        <v>8668</v>
      </c>
      <c r="E164" s="477"/>
      <c r="F164" s="300"/>
      <c r="G164" s="300"/>
      <c r="H164" s="300"/>
      <c r="I164" s="300"/>
      <c r="J164" s="301"/>
      <c r="K164" s="301"/>
    </row>
    <row r="165" spans="1:14" s="322" customFormat="1" ht="14.5">
      <c r="A165" s="300"/>
      <c r="B165" s="300"/>
      <c r="C165" s="477" t="s">
        <v>5247</v>
      </c>
      <c r="D165" s="477"/>
      <c r="E165" s="477" t="s">
        <v>8653</v>
      </c>
      <c r="F165" s="300"/>
      <c r="G165" s="300"/>
      <c r="H165" s="300"/>
      <c r="I165" s="300"/>
      <c r="J165" s="301"/>
      <c r="K165" s="301"/>
    </row>
    <row r="166" spans="1:14" s="322" customFormat="1" ht="14.5">
      <c r="A166" s="300"/>
      <c r="B166" s="300"/>
      <c r="C166" s="477" t="s">
        <v>8654</v>
      </c>
      <c r="D166" s="477"/>
      <c r="E166" s="477" t="s">
        <v>9356</v>
      </c>
      <c r="F166" s="300"/>
      <c r="G166" s="300"/>
      <c r="H166" s="300"/>
      <c r="I166" s="300"/>
      <c r="J166" s="301"/>
      <c r="K166" s="301"/>
    </row>
    <row r="167" spans="1:14" s="322" customFormat="1" ht="14.5">
      <c r="A167" s="300"/>
      <c r="B167" s="300"/>
      <c r="C167" s="477"/>
      <c r="D167" s="477" t="s">
        <v>9358</v>
      </c>
      <c r="E167" s="477"/>
      <c r="F167" s="477" t="s">
        <v>9415</v>
      </c>
      <c r="G167" s="300"/>
      <c r="H167" s="300"/>
      <c r="I167" s="300"/>
      <c r="J167" s="301"/>
      <c r="K167" s="301"/>
    </row>
    <row r="168" spans="1:14" s="322" customFormat="1" ht="14.5">
      <c r="A168" s="477"/>
      <c r="B168" s="477"/>
      <c r="C168" s="477" t="s">
        <v>8238</v>
      </c>
      <c r="D168" s="477"/>
      <c r="E168" s="477" t="s">
        <v>8239</v>
      </c>
      <c r="F168" s="477"/>
      <c r="G168" s="476"/>
      <c r="H168" s="477"/>
      <c r="I168" s="477"/>
      <c r="J168" s="477"/>
    </row>
    <row r="169" spans="1:14" s="322" customFormat="1" ht="14.5">
      <c r="A169" s="477"/>
      <c r="B169" s="477"/>
      <c r="C169" s="477"/>
      <c r="D169" s="477" t="s">
        <v>636</v>
      </c>
      <c r="E169" s="477"/>
      <c r="F169" s="477" t="s">
        <v>9359</v>
      </c>
      <c r="G169" s="476"/>
      <c r="H169" s="477"/>
      <c r="I169" s="477"/>
      <c r="J169" s="477"/>
      <c r="K169" s="479"/>
      <c r="L169" s="479"/>
      <c r="M169" s="479"/>
      <c r="N169" s="479"/>
    </row>
    <row r="170" spans="1:14" s="322" customFormat="1" ht="14.5">
      <c r="A170" s="477"/>
      <c r="B170" s="477"/>
      <c r="C170" s="477"/>
      <c r="D170" s="477" t="s">
        <v>3909</v>
      </c>
      <c r="E170" s="477"/>
      <c r="F170" s="477" t="s">
        <v>9360</v>
      </c>
      <c r="G170" s="477"/>
      <c r="H170" s="477"/>
      <c r="I170" s="477"/>
      <c r="J170" s="477"/>
      <c r="K170" s="479"/>
      <c r="L170" s="479"/>
      <c r="M170" s="479"/>
      <c r="N170" s="479"/>
    </row>
    <row r="171" spans="1:14" s="322" customFormat="1" ht="14.5">
      <c r="A171" s="477"/>
      <c r="B171" s="477"/>
      <c r="C171" s="477"/>
      <c r="D171" s="477" t="s">
        <v>3910</v>
      </c>
      <c r="E171" s="477"/>
      <c r="F171" s="477" t="s">
        <v>8649</v>
      </c>
      <c r="G171" s="477"/>
      <c r="H171" s="477"/>
      <c r="I171" s="477"/>
      <c r="J171" s="477"/>
      <c r="K171" s="479"/>
      <c r="L171" s="479"/>
      <c r="M171" s="479"/>
      <c r="N171" s="479"/>
    </row>
    <row r="172" spans="1:14" s="322" customFormat="1" ht="14.5">
      <c r="A172" s="477"/>
      <c r="B172" s="477"/>
      <c r="C172" s="477" t="s">
        <v>10664</v>
      </c>
      <c r="D172" s="477"/>
      <c r="E172" s="477" t="s">
        <v>10663</v>
      </c>
      <c r="F172" s="477"/>
      <c r="G172" s="477"/>
      <c r="H172" s="477"/>
      <c r="I172" s="477"/>
      <c r="J172" s="477"/>
      <c r="K172" s="479"/>
      <c r="L172" s="479"/>
      <c r="M172" s="479"/>
      <c r="N172" s="479"/>
    </row>
    <row r="173" spans="1:14" s="482" customFormat="1" ht="14.5">
      <c r="A173" s="477"/>
      <c r="B173" s="477"/>
      <c r="C173" s="477"/>
      <c r="D173" s="477" t="s">
        <v>10665</v>
      </c>
      <c r="E173" s="477"/>
      <c r="F173" s="477" t="s">
        <v>10667</v>
      </c>
      <c r="G173" s="480"/>
      <c r="H173" s="480"/>
      <c r="I173" s="480"/>
      <c r="J173" s="480"/>
      <c r="K173" s="481"/>
      <c r="L173" s="481"/>
      <c r="M173" s="481"/>
      <c r="N173" s="481"/>
    </row>
    <row r="174" spans="1:14" s="322" customFormat="1" ht="14.5">
      <c r="A174" s="477"/>
      <c r="B174" s="477"/>
      <c r="C174" s="477" t="s">
        <v>8970</v>
      </c>
      <c r="D174" s="477"/>
      <c r="E174" s="477" t="s">
        <v>9361</v>
      </c>
      <c r="F174" s="477"/>
      <c r="G174" s="477"/>
      <c r="H174" s="477"/>
      <c r="I174" s="477"/>
      <c r="J174" s="477"/>
    </row>
    <row r="175" spans="1:14" s="322" customFormat="1" ht="14.5">
      <c r="A175" s="477"/>
      <c r="B175" s="477"/>
      <c r="C175" s="477"/>
      <c r="D175" s="477" t="s">
        <v>9414</v>
      </c>
      <c r="E175" s="477"/>
      <c r="F175" s="477" t="s">
        <v>9409</v>
      </c>
      <c r="G175" s="477"/>
      <c r="H175" s="477"/>
      <c r="I175" s="477"/>
      <c r="J175" s="477"/>
    </row>
    <row r="176" spans="1:14" s="322" customFormat="1" ht="14.5">
      <c r="A176" s="477"/>
      <c r="B176" s="477"/>
      <c r="C176" s="477" t="s">
        <v>9362</v>
      </c>
      <c r="D176" s="477"/>
      <c r="E176" s="477" t="s">
        <v>8671</v>
      </c>
      <c r="F176" s="477"/>
      <c r="G176" s="477"/>
      <c r="H176" s="477"/>
      <c r="I176" s="477"/>
      <c r="J176" s="477"/>
    </row>
    <row r="177" spans="1:14" s="322" customFormat="1" ht="14.5">
      <c r="A177" s="477"/>
      <c r="B177" s="477"/>
      <c r="C177" s="477" t="s">
        <v>10738</v>
      </c>
      <c r="D177" s="477"/>
      <c r="E177" s="477" t="s">
        <v>9363</v>
      </c>
      <c r="F177" s="477"/>
      <c r="G177" s="477"/>
      <c r="H177" s="477"/>
      <c r="I177" s="477"/>
      <c r="J177" s="477"/>
    </row>
    <row r="178" spans="1:14" s="322" customFormat="1" ht="14.5">
      <c r="A178" s="477"/>
      <c r="B178" s="477"/>
      <c r="C178" s="477"/>
      <c r="D178" s="477" t="s">
        <v>10739</v>
      </c>
      <c r="E178" s="477"/>
      <c r="F178" s="477" t="s">
        <v>10671</v>
      </c>
      <c r="G178" s="477"/>
      <c r="H178" s="477"/>
      <c r="I178" s="477"/>
      <c r="J178" s="477"/>
    </row>
    <row r="179" spans="1:14" s="322" customFormat="1" ht="14.5">
      <c r="A179" s="477"/>
      <c r="B179" s="477"/>
      <c r="C179" s="477"/>
      <c r="D179" s="477"/>
      <c r="E179" s="477" t="s">
        <v>9364</v>
      </c>
      <c r="F179" s="477"/>
      <c r="G179" s="477"/>
      <c r="H179" s="477"/>
      <c r="I179" s="477"/>
      <c r="J179" s="477"/>
    </row>
    <row r="180" spans="1:14" s="322" customFormat="1" ht="14.5">
      <c r="A180" s="477"/>
      <c r="B180" s="477"/>
      <c r="C180" s="477" t="s">
        <v>8669</v>
      </c>
      <c r="D180" s="477"/>
      <c r="E180" s="477" t="s">
        <v>8670</v>
      </c>
      <c r="F180" s="477"/>
      <c r="G180" s="477"/>
      <c r="H180" s="477"/>
      <c r="I180" s="477"/>
      <c r="J180" s="477"/>
      <c r="K180" s="483"/>
      <c r="L180" s="479"/>
      <c r="M180" s="483"/>
      <c r="N180" s="479"/>
    </row>
    <row r="181" spans="1:14" s="322" customFormat="1" ht="14.5">
      <c r="A181" s="300"/>
      <c r="B181" s="300"/>
      <c r="C181" s="477"/>
      <c r="D181" s="477"/>
      <c r="E181" s="477"/>
      <c r="F181" s="300"/>
      <c r="G181" s="300"/>
      <c r="H181" s="300"/>
      <c r="I181" s="300"/>
      <c r="J181" s="301"/>
      <c r="K181" s="301"/>
    </row>
    <row r="182" spans="1:14" s="322" customFormat="1" ht="14.5">
      <c r="A182" s="300"/>
      <c r="B182" s="477" t="s">
        <v>8679</v>
      </c>
      <c r="C182" s="477"/>
      <c r="D182" s="477" t="s">
        <v>8672</v>
      </c>
      <c r="E182" s="477"/>
      <c r="F182" s="300"/>
      <c r="G182" s="300"/>
      <c r="H182" s="300"/>
      <c r="I182" s="300"/>
      <c r="J182" s="301"/>
      <c r="K182" s="301"/>
    </row>
    <row r="183" spans="1:14" s="322" customFormat="1" ht="14.5">
      <c r="A183" s="477"/>
      <c r="B183" s="477"/>
      <c r="C183" s="477" t="s">
        <v>8673</v>
      </c>
      <c r="D183" s="477"/>
      <c r="E183" s="477" t="s">
        <v>8663</v>
      </c>
      <c r="F183" s="477"/>
      <c r="G183" s="477"/>
      <c r="H183" s="477"/>
      <c r="I183" s="477"/>
      <c r="J183" s="477"/>
      <c r="K183" s="479"/>
      <c r="L183" s="479"/>
      <c r="M183" s="479"/>
      <c r="N183" s="479"/>
    </row>
    <row r="184" spans="1:14" s="322" customFormat="1" ht="14.5">
      <c r="A184" s="477"/>
      <c r="B184" s="477"/>
      <c r="C184" s="477" t="s">
        <v>8675</v>
      </c>
      <c r="D184" s="477"/>
      <c r="E184" s="477" t="s">
        <v>10740</v>
      </c>
      <c r="F184" s="477"/>
      <c r="G184" s="477"/>
      <c r="H184" s="477"/>
      <c r="I184" s="477"/>
      <c r="J184" s="477"/>
      <c r="K184" s="479"/>
      <c r="L184" s="479"/>
      <c r="M184" s="479"/>
      <c r="N184" s="479"/>
    </row>
    <row r="185" spans="1:14" s="322" customFormat="1" ht="14.5">
      <c r="A185" s="477"/>
      <c r="B185" s="477"/>
      <c r="C185" s="477" t="s">
        <v>8676</v>
      </c>
      <c r="D185" s="477"/>
      <c r="E185" s="477" t="s">
        <v>10741</v>
      </c>
      <c r="F185" s="477"/>
      <c r="G185" s="477"/>
      <c r="H185" s="477"/>
      <c r="I185" s="477"/>
      <c r="J185" s="477"/>
    </row>
    <row r="186" spans="1:14" s="322" customFormat="1" ht="14.5">
      <c r="A186" s="477"/>
      <c r="B186" s="477"/>
      <c r="C186" s="477"/>
      <c r="D186" s="477" t="s">
        <v>8176</v>
      </c>
      <c r="E186" s="477"/>
      <c r="F186" s="477" t="s">
        <v>9365</v>
      </c>
      <c r="G186" s="477"/>
      <c r="H186" s="484"/>
      <c r="I186" s="484"/>
      <c r="J186" s="484"/>
      <c r="K186" s="483"/>
      <c r="L186" s="479"/>
      <c r="M186" s="483"/>
      <c r="N186" s="479"/>
    </row>
    <row r="187" spans="1:14" s="322" customFormat="1" ht="14.5">
      <c r="A187" s="477"/>
      <c r="B187" s="477"/>
      <c r="C187" s="477"/>
      <c r="D187" s="477" t="s">
        <v>8650</v>
      </c>
      <c r="E187" s="477"/>
      <c r="F187" s="477" t="s">
        <v>8651</v>
      </c>
      <c r="G187" s="477"/>
      <c r="H187" s="477"/>
      <c r="I187" s="477"/>
      <c r="J187" s="477"/>
    </row>
    <row r="188" spans="1:14" s="322" customFormat="1" ht="14.5">
      <c r="A188" s="477"/>
      <c r="B188" s="477"/>
      <c r="C188" s="477"/>
      <c r="D188" s="477"/>
      <c r="E188" s="477" t="s">
        <v>9366</v>
      </c>
      <c r="F188" s="477"/>
      <c r="G188" s="477"/>
      <c r="H188" s="477"/>
      <c r="I188" s="477"/>
      <c r="J188" s="477"/>
      <c r="K188" s="479"/>
      <c r="L188" s="479"/>
      <c r="M188" s="479"/>
      <c r="N188" s="479"/>
    </row>
    <row r="189" spans="1:14" s="322" customFormat="1" ht="14.5">
      <c r="A189" s="477"/>
      <c r="B189" s="477"/>
      <c r="C189" s="477"/>
      <c r="D189" s="477" t="s">
        <v>8674</v>
      </c>
      <c r="E189" s="477"/>
      <c r="F189" s="477" t="s">
        <v>8666</v>
      </c>
      <c r="G189" s="477"/>
      <c r="H189" s="477"/>
      <c r="I189" s="477"/>
      <c r="J189" s="477"/>
    </row>
    <row r="190" spans="1:14" s="322" customFormat="1" ht="14.5">
      <c r="A190" s="477"/>
      <c r="B190" s="477"/>
      <c r="C190" s="477" t="s">
        <v>8677</v>
      </c>
      <c r="D190" s="477"/>
      <c r="E190" s="477" t="s">
        <v>8678</v>
      </c>
      <c r="F190" s="477"/>
      <c r="G190" s="477"/>
      <c r="H190" s="484"/>
      <c r="I190" s="484"/>
      <c r="J190" s="484"/>
    </row>
    <row r="191" spans="1:14" s="322" customFormat="1" ht="14.5">
      <c r="A191" s="477"/>
      <c r="B191" s="477"/>
      <c r="C191" s="477"/>
      <c r="D191" s="477"/>
      <c r="E191" s="477"/>
      <c r="F191" s="477"/>
      <c r="G191" s="477"/>
      <c r="H191" s="477"/>
      <c r="I191" s="477"/>
      <c r="J191" s="477"/>
    </row>
    <row r="192" spans="1:14" s="322" customFormat="1" ht="14.5">
      <c r="A192" s="477"/>
      <c r="B192" s="477" t="s">
        <v>8680</v>
      </c>
      <c r="C192" s="477"/>
      <c r="D192" s="477" t="s">
        <v>4102</v>
      </c>
      <c r="E192" s="477"/>
      <c r="F192" s="477"/>
      <c r="G192" s="477"/>
      <c r="H192" s="477"/>
      <c r="I192" s="477"/>
      <c r="J192" s="477"/>
    </row>
    <row r="193" spans="1:11" s="322" customFormat="1" ht="14.5">
      <c r="A193" s="477"/>
      <c r="B193" s="477"/>
      <c r="C193" s="477"/>
      <c r="D193" s="477"/>
      <c r="E193" s="477"/>
      <c r="F193" s="477"/>
      <c r="G193" s="477"/>
      <c r="H193" s="477"/>
      <c r="I193" s="477"/>
      <c r="J193" s="477"/>
    </row>
    <row r="194" spans="1:11" s="322" customFormat="1" ht="14.5">
      <c r="A194" s="300"/>
      <c r="B194" s="477"/>
      <c r="C194" s="477"/>
      <c r="D194" s="477"/>
      <c r="E194" s="477"/>
      <c r="F194" s="300"/>
      <c r="G194" s="300"/>
      <c r="H194" s="300"/>
      <c r="I194" s="300"/>
      <c r="J194" s="301"/>
      <c r="K194" s="301"/>
    </row>
    <row r="195" spans="1:11" s="322" customFormat="1" ht="14.5">
      <c r="A195" s="300"/>
      <c r="B195" s="300"/>
      <c r="C195" s="485"/>
      <c r="D195" s="486" t="s">
        <v>8656</v>
      </c>
      <c r="E195" s="485"/>
      <c r="F195" s="300"/>
      <c r="G195" s="300"/>
      <c r="H195" s="300"/>
      <c r="I195" s="300"/>
      <c r="J195" s="301"/>
      <c r="K195" s="301"/>
    </row>
    <row r="196" spans="1:11" s="322" customFormat="1" ht="14.5">
      <c r="A196" s="300"/>
      <c r="B196" s="300"/>
      <c r="C196" s="486" t="s">
        <v>5248</v>
      </c>
      <c r="D196" s="486"/>
      <c r="E196" s="486" t="s">
        <v>5249</v>
      </c>
      <c r="F196" s="300"/>
      <c r="G196" s="300"/>
      <c r="H196" s="300"/>
      <c r="I196" s="300"/>
      <c r="J196" s="301"/>
      <c r="K196" s="301"/>
    </row>
    <row r="197" spans="1:11" s="322" customFormat="1" ht="14.5">
      <c r="A197" s="300"/>
      <c r="B197" s="300"/>
      <c r="C197" s="300"/>
      <c r="D197" s="477"/>
      <c r="E197" s="477"/>
      <c r="F197" s="477"/>
      <c r="G197" s="300"/>
      <c r="H197" s="300"/>
      <c r="I197" s="300"/>
      <c r="J197" s="301"/>
      <c r="K197" s="301"/>
    </row>
    <row r="198" spans="1:11" s="322" customFormat="1" ht="14.5">
      <c r="A198" s="300"/>
      <c r="B198" s="300"/>
      <c r="C198" s="300"/>
      <c r="D198" s="477"/>
      <c r="E198" s="477"/>
      <c r="F198" s="477"/>
      <c r="G198" s="300"/>
      <c r="H198" s="300"/>
      <c r="I198" s="300"/>
      <c r="J198" s="301"/>
      <c r="K198" s="301"/>
    </row>
    <row r="199" spans="1:11" s="322" customFormat="1" ht="14.5">
      <c r="A199" s="315" t="s">
        <v>5231</v>
      </c>
      <c r="B199" s="315"/>
      <c r="C199" s="301"/>
      <c r="D199" s="315" t="s">
        <v>5236</v>
      </c>
      <c r="E199" s="301"/>
      <c r="F199" s="301"/>
      <c r="G199" s="301"/>
      <c r="H199" s="301"/>
      <c r="I199" s="301"/>
      <c r="J199" s="301"/>
      <c r="K199" s="301"/>
    </row>
    <row r="200" spans="1:11" s="322" customFormat="1" ht="14.5">
      <c r="A200" s="315"/>
      <c r="B200" s="315"/>
      <c r="C200" s="301"/>
      <c r="D200" s="315"/>
      <c r="E200" s="301"/>
      <c r="F200" s="301"/>
      <c r="G200" s="301"/>
      <c r="H200" s="301"/>
      <c r="I200" s="301"/>
      <c r="J200" s="301"/>
      <c r="K200" s="301"/>
    </row>
    <row r="201" spans="1:11" s="322" customFormat="1" ht="14.5">
      <c r="A201" s="315"/>
      <c r="B201" s="315"/>
      <c r="C201" s="301" t="s">
        <v>5232</v>
      </c>
      <c r="D201" s="315"/>
      <c r="E201" s="301" t="s">
        <v>5237</v>
      </c>
      <c r="F201" s="301"/>
      <c r="G201" s="301"/>
      <c r="H201" s="301"/>
      <c r="I201" s="301"/>
      <c r="J201" s="301"/>
      <c r="K201" s="301"/>
    </row>
    <row r="202" spans="1:11" s="322" customFormat="1" ht="14.5">
      <c r="A202" s="315"/>
      <c r="B202" s="315"/>
      <c r="C202" s="301" t="s">
        <v>5233</v>
      </c>
      <c r="D202" s="315"/>
      <c r="E202" s="301" t="s">
        <v>5238</v>
      </c>
      <c r="F202" s="301"/>
      <c r="G202" s="301"/>
      <c r="H202" s="301"/>
      <c r="I202" s="301"/>
      <c r="J202" s="301"/>
      <c r="K202" s="301"/>
    </row>
    <row r="203" spans="1:11" s="322" customFormat="1" ht="14.5">
      <c r="A203" s="315"/>
      <c r="B203" s="315"/>
      <c r="C203" s="301"/>
      <c r="D203" s="301" t="s">
        <v>3278</v>
      </c>
      <c r="E203" s="301"/>
      <c r="F203" s="301" t="s">
        <v>3279</v>
      </c>
      <c r="G203" s="301"/>
      <c r="H203" s="301"/>
      <c r="I203" s="301"/>
      <c r="J203" s="301"/>
      <c r="K203" s="301"/>
    </row>
    <row r="204" spans="1:11" s="322" customFormat="1" ht="17.25" customHeight="1">
      <c r="A204" s="315"/>
      <c r="B204" s="315"/>
      <c r="C204" s="301"/>
      <c r="D204" s="301" t="s">
        <v>3280</v>
      </c>
      <c r="E204" s="301"/>
      <c r="F204" s="301" t="s">
        <v>4658</v>
      </c>
      <c r="G204" s="301"/>
      <c r="H204" s="301"/>
      <c r="I204" s="301"/>
      <c r="J204" s="301"/>
      <c r="K204" s="301"/>
    </row>
    <row r="205" spans="1:11" s="322" customFormat="1" ht="17.25" customHeight="1">
      <c r="A205" s="315"/>
      <c r="B205" s="315"/>
      <c r="C205" s="301"/>
      <c r="D205" s="301"/>
      <c r="E205" s="301"/>
      <c r="F205" s="301"/>
      <c r="G205" s="301"/>
      <c r="H205" s="301"/>
      <c r="I205" s="301"/>
      <c r="J205" s="301"/>
      <c r="K205" s="301"/>
    </row>
    <row r="206" spans="1:11" s="322" customFormat="1" ht="14.5">
      <c r="A206" s="315"/>
      <c r="B206" s="315"/>
      <c r="C206" s="301" t="s">
        <v>5234</v>
      </c>
      <c r="D206" s="315"/>
      <c r="E206" s="301" t="s">
        <v>5239</v>
      </c>
      <c r="F206" s="301"/>
      <c r="G206" s="301"/>
      <c r="H206" s="301"/>
      <c r="I206" s="301"/>
      <c r="J206" s="301"/>
      <c r="K206" s="301"/>
    </row>
    <row r="207" spans="1:11" s="322" customFormat="1" ht="14.5">
      <c r="A207" s="315"/>
      <c r="B207" s="315"/>
      <c r="C207" s="301"/>
      <c r="D207" s="301" t="s">
        <v>3281</v>
      </c>
      <c r="E207" s="301"/>
      <c r="F207" s="301" t="s">
        <v>3279</v>
      </c>
      <c r="G207" s="301"/>
      <c r="H207" s="301"/>
      <c r="I207" s="301"/>
      <c r="J207" s="301"/>
      <c r="K207" s="301"/>
    </row>
    <row r="208" spans="1:11" s="322" customFormat="1" ht="14.5">
      <c r="A208" s="315"/>
      <c r="B208" s="315"/>
      <c r="C208" s="301"/>
      <c r="D208" s="301" t="s">
        <v>3282</v>
      </c>
      <c r="E208" s="301"/>
      <c r="F208" s="301" t="s">
        <v>4658</v>
      </c>
      <c r="G208" s="301"/>
      <c r="H208" s="301"/>
      <c r="I208" s="301"/>
      <c r="J208" s="301"/>
      <c r="K208" s="301"/>
    </row>
    <row r="209" spans="1:11" s="322" customFormat="1" ht="14.5">
      <c r="A209" s="315"/>
      <c r="B209" s="315"/>
      <c r="C209" s="301" t="s">
        <v>5235</v>
      </c>
      <c r="D209" s="315"/>
      <c r="E209" s="301" t="s">
        <v>5240</v>
      </c>
      <c r="F209" s="301"/>
      <c r="G209" s="301"/>
      <c r="H209" s="301"/>
      <c r="I209" s="301"/>
      <c r="J209" s="301"/>
      <c r="K209" s="301"/>
    </row>
    <row r="210" spans="1:11" s="322" customFormat="1" ht="14.5">
      <c r="A210" s="315"/>
      <c r="B210" s="315"/>
      <c r="C210" s="301" t="s">
        <v>11304</v>
      </c>
      <c r="D210" s="315"/>
      <c r="E210" s="301" t="s">
        <v>11305</v>
      </c>
      <c r="F210" s="301"/>
      <c r="G210" s="301"/>
      <c r="H210" s="301"/>
      <c r="I210" s="301"/>
      <c r="J210" s="301"/>
      <c r="K210" s="301"/>
    </row>
    <row r="211" spans="1:11" s="322" customFormat="1" ht="14.5">
      <c r="A211" s="315"/>
      <c r="B211" s="315"/>
      <c r="C211" s="301" t="s">
        <v>13641</v>
      </c>
      <c r="D211" s="315"/>
      <c r="E211" s="301" t="s">
        <v>13642</v>
      </c>
      <c r="F211" s="301"/>
      <c r="G211" s="301"/>
      <c r="H211" s="301"/>
      <c r="I211" s="301"/>
      <c r="J211" s="301"/>
      <c r="K211" s="301"/>
    </row>
    <row r="212" spans="1:11" s="322" customFormat="1" ht="14.5">
      <c r="A212" s="315"/>
      <c r="B212" s="315"/>
      <c r="C212" s="301"/>
      <c r="D212" s="315"/>
      <c r="E212" s="301"/>
      <c r="F212" s="301"/>
      <c r="G212" s="301"/>
      <c r="H212" s="301"/>
      <c r="I212" s="301"/>
      <c r="J212" s="301"/>
      <c r="K212" s="301"/>
    </row>
    <row r="213" spans="1:11" s="322" customFormat="1" ht="14.5">
      <c r="A213" s="315"/>
      <c r="B213" s="315"/>
      <c r="C213" s="301" t="s">
        <v>11288</v>
      </c>
      <c r="D213" s="315"/>
      <c r="E213" s="301" t="s">
        <v>11290</v>
      </c>
      <c r="F213" s="301"/>
      <c r="G213" s="301"/>
      <c r="H213" s="301"/>
      <c r="I213" s="301"/>
      <c r="J213" s="301"/>
      <c r="K213" s="301"/>
    </row>
    <row r="214" spans="1:11" s="322" customFormat="1" ht="14.5">
      <c r="A214" s="315"/>
      <c r="B214" s="315"/>
      <c r="C214" s="301"/>
      <c r="D214" s="301" t="s">
        <v>11287</v>
      </c>
      <c r="E214" s="301"/>
      <c r="F214" s="301" t="s">
        <v>11289</v>
      </c>
      <c r="G214" s="301"/>
      <c r="H214" s="301"/>
      <c r="I214" s="301"/>
      <c r="J214" s="301"/>
      <c r="K214" s="301"/>
    </row>
    <row r="215" spans="1:11" s="322" customFormat="1" ht="14.5">
      <c r="A215" s="315"/>
      <c r="B215" s="315"/>
      <c r="C215" s="301"/>
      <c r="D215" s="315"/>
      <c r="E215" s="301"/>
      <c r="F215" s="301"/>
      <c r="G215" s="301"/>
      <c r="H215" s="301"/>
      <c r="I215" s="301"/>
      <c r="J215" s="301"/>
      <c r="K215" s="301"/>
    </row>
    <row r="216" spans="1:11" s="322" customFormat="1" ht="14.5">
      <c r="A216" s="315"/>
      <c r="B216" s="315"/>
      <c r="C216" s="301"/>
      <c r="D216" s="315"/>
      <c r="E216" s="301"/>
      <c r="F216" s="301"/>
      <c r="G216" s="301"/>
      <c r="H216" s="301"/>
      <c r="I216" s="301"/>
      <c r="J216" s="301"/>
      <c r="K216" s="301"/>
    </row>
    <row r="217" spans="1:11" s="322" customFormat="1" ht="14.5">
      <c r="A217" s="315" t="s">
        <v>2451</v>
      </c>
      <c r="B217" s="301"/>
      <c r="C217" s="301"/>
      <c r="D217" s="315" t="s">
        <v>1610</v>
      </c>
      <c r="E217" s="301"/>
      <c r="F217" s="301"/>
      <c r="G217" s="301"/>
      <c r="H217" s="967"/>
      <c r="I217" s="301"/>
      <c r="J217" s="301"/>
      <c r="K217" s="301"/>
    </row>
    <row r="218" spans="1:11" s="322" customFormat="1" ht="14.5">
      <c r="A218" s="301"/>
      <c r="B218" s="301"/>
      <c r="C218" s="301"/>
      <c r="D218" s="301"/>
      <c r="E218" s="301"/>
      <c r="F218" s="301"/>
      <c r="G218" s="301"/>
      <c r="H218" s="301"/>
      <c r="I218" s="301"/>
      <c r="J218" s="301"/>
      <c r="K218" s="301"/>
    </row>
    <row r="219" spans="1:11" s="322" customFormat="1" ht="14.5">
      <c r="A219" s="301"/>
      <c r="B219" s="301"/>
      <c r="C219" s="301" t="s">
        <v>2454</v>
      </c>
      <c r="D219" s="301"/>
      <c r="E219" s="301" t="s">
        <v>2452</v>
      </c>
      <c r="F219" s="301"/>
      <c r="G219" s="301"/>
      <c r="H219" s="301"/>
      <c r="I219" s="301"/>
      <c r="J219" s="301"/>
      <c r="K219" s="301"/>
    </row>
    <row r="220" spans="1:11" s="322" customFormat="1" ht="14.5">
      <c r="A220" s="301"/>
      <c r="B220" s="301"/>
      <c r="C220" s="301" t="s">
        <v>9271</v>
      </c>
      <c r="D220" s="301"/>
      <c r="E220" s="301" t="s">
        <v>7063</v>
      </c>
      <c r="F220" s="301"/>
      <c r="G220" s="301"/>
      <c r="H220" s="301"/>
      <c r="I220" s="301"/>
      <c r="J220" s="301"/>
      <c r="K220" s="301"/>
    </row>
    <row r="221" spans="1:11" s="322" customFormat="1" ht="14.5">
      <c r="A221" s="301"/>
      <c r="B221" s="301"/>
      <c r="C221" s="301" t="s">
        <v>14906</v>
      </c>
      <c r="D221" s="301"/>
      <c r="E221" s="301" t="s">
        <v>1656</v>
      </c>
      <c r="F221" s="301"/>
      <c r="G221" s="301"/>
      <c r="H221" s="301"/>
      <c r="I221" s="301"/>
      <c r="J221" s="301"/>
      <c r="K221" s="301"/>
    </row>
    <row r="222" spans="1:11" s="322" customFormat="1" ht="14.5">
      <c r="A222" s="301"/>
      <c r="B222" s="301"/>
      <c r="C222" s="301" t="s">
        <v>2453</v>
      </c>
      <c r="D222" s="301"/>
      <c r="E222" s="301" t="s">
        <v>6274</v>
      </c>
      <c r="F222" s="301"/>
      <c r="G222" s="301"/>
      <c r="H222" s="301"/>
      <c r="I222" s="301"/>
      <c r="J222" s="301"/>
      <c r="K222" s="301"/>
    </row>
    <row r="223" spans="1:11" s="322" customFormat="1" ht="14.5">
      <c r="C223" s="301" t="s">
        <v>10059</v>
      </c>
      <c r="E223" s="301" t="s">
        <v>4090</v>
      </c>
    </row>
    <row r="224" spans="1:11" s="322" customFormat="1" ht="13"/>
    <row r="225" spans="1:8" s="322" customFormat="1" ht="13"/>
    <row r="226" spans="1:8" s="322" customFormat="1" ht="13"/>
    <row r="227" spans="1:8" ht="14.5">
      <c r="A227" s="316" t="s">
        <v>14909</v>
      </c>
      <c r="B227" s="316"/>
      <c r="C227" s="477"/>
      <c r="D227" s="476" t="s">
        <v>14908</v>
      </c>
      <c r="E227" s="477"/>
      <c r="F227" s="300"/>
      <c r="H227" s="967" t="s">
        <v>880</v>
      </c>
    </row>
    <row r="228" spans="1:8" ht="14.5">
      <c r="A228" s="300"/>
      <c r="B228" s="477"/>
      <c r="C228" s="477"/>
      <c r="D228" s="477"/>
      <c r="E228" s="300"/>
      <c r="F228" s="300"/>
    </row>
    <row r="229" spans="1:8" ht="14.5">
      <c r="A229" s="300"/>
      <c r="B229" s="477" t="s">
        <v>14910</v>
      </c>
      <c r="C229" s="477"/>
      <c r="D229" s="477" t="s">
        <v>14911</v>
      </c>
      <c r="E229" s="300"/>
      <c r="F229" s="300"/>
    </row>
    <row r="230" spans="1:8" ht="14.5">
      <c r="A230" s="300"/>
      <c r="B230" s="477"/>
      <c r="C230" s="477"/>
      <c r="D230" s="477"/>
      <c r="E230" s="300"/>
      <c r="F230" s="300"/>
    </row>
    <row r="231" spans="1:8" ht="14.5">
      <c r="A231" s="300"/>
      <c r="B231" s="477" t="s">
        <v>15004</v>
      </c>
      <c r="C231" s="477"/>
      <c r="D231" s="477" t="s">
        <v>14913</v>
      </c>
      <c r="E231" s="300"/>
      <c r="F231" s="300"/>
    </row>
    <row r="232" spans="1:8" ht="14.5">
      <c r="A232" s="300"/>
      <c r="B232" s="477"/>
      <c r="C232" s="973">
        <v>8003101010</v>
      </c>
      <c r="D232" s="477"/>
      <c r="E232" s="477" t="s">
        <v>10343</v>
      </c>
      <c r="F232" s="477"/>
    </row>
    <row r="233" spans="1:8" ht="14.5">
      <c r="A233" s="300"/>
      <c r="B233" s="477"/>
      <c r="C233" s="477">
        <v>8003101020</v>
      </c>
      <c r="D233" s="477"/>
      <c r="E233" s="477" t="s">
        <v>14999</v>
      </c>
      <c r="F233" s="477"/>
    </row>
    <row r="234" spans="1:8" ht="14.5">
      <c r="A234" s="300"/>
      <c r="B234" s="477"/>
      <c r="C234" s="477">
        <v>8003101030</v>
      </c>
      <c r="D234" s="477"/>
      <c r="E234" s="477" t="s">
        <v>14992</v>
      </c>
      <c r="F234" s="477"/>
    </row>
    <row r="235" spans="1:8" ht="14.5">
      <c r="A235" s="300"/>
      <c r="B235" s="477"/>
      <c r="C235" s="477">
        <v>8003101040</v>
      </c>
      <c r="D235" s="477"/>
      <c r="E235" s="477" t="s">
        <v>15000</v>
      </c>
      <c r="F235" s="477"/>
    </row>
    <row r="236" spans="1:8" ht="14.5">
      <c r="A236" s="300"/>
      <c r="B236" s="477"/>
      <c r="C236" s="477">
        <v>8003101050</v>
      </c>
      <c r="D236" s="477"/>
      <c r="E236" s="477" t="s">
        <v>14979</v>
      </c>
      <c r="F236" s="477"/>
    </row>
    <row r="237" spans="1:8" ht="14.5">
      <c r="A237" s="300"/>
      <c r="B237" s="477"/>
      <c r="C237" s="477">
        <v>8003101090</v>
      </c>
      <c r="D237" s="477"/>
      <c r="E237" s="477" t="s">
        <v>5355</v>
      </c>
      <c r="F237" s="477"/>
    </row>
    <row r="238" spans="1:8" ht="14.5">
      <c r="A238" s="300"/>
      <c r="B238" s="477"/>
      <c r="C238" s="477"/>
      <c r="D238" s="477"/>
      <c r="E238" s="477"/>
      <c r="F238" s="477"/>
    </row>
    <row r="239" spans="1:8" ht="14.5">
      <c r="A239" s="300"/>
      <c r="B239" s="477" t="s">
        <v>15005</v>
      </c>
      <c r="C239" s="477"/>
      <c r="D239" s="477" t="s">
        <v>15006</v>
      </c>
      <c r="E239" s="300"/>
      <c r="F239" s="300"/>
    </row>
    <row r="240" spans="1:8" ht="14.5">
      <c r="A240" s="300"/>
      <c r="B240" s="477"/>
      <c r="C240" s="477">
        <v>8003101120</v>
      </c>
      <c r="D240" s="477"/>
      <c r="E240" s="477" t="s">
        <v>14999</v>
      </c>
      <c r="F240" s="477"/>
    </row>
    <row r="241" spans="1:6" ht="14.5">
      <c r="A241" s="300"/>
      <c r="B241" s="477"/>
      <c r="C241" s="477">
        <v>8003101130</v>
      </c>
      <c r="D241" s="477"/>
      <c r="E241" s="477" t="s">
        <v>14992</v>
      </c>
      <c r="F241" s="477"/>
    </row>
    <row r="242" spans="1:6" ht="14.5">
      <c r="A242" s="300"/>
      <c r="B242" s="477"/>
      <c r="C242" s="477">
        <v>8003101140</v>
      </c>
      <c r="D242" s="477"/>
      <c r="E242" s="477" t="s">
        <v>15000</v>
      </c>
      <c r="F242" s="477"/>
    </row>
    <row r="243" spans="1:6" ht="14.5">
      <c r="A243" s="300"/>
      <c r="B243" s="477"/>
      <c r="C243" s="477">
        <v>8003101150</v>
      </c>
      <c r="D243" s="477"/>
      <c r="E243" s="477" t="s">
        <v>14979</v>
      </c>
      <c r="F243" s="477"/>
    </row>
    <row r="244" spans="1:6" ht="14.5">
      <c r="A244" s="300"/>
      <c r="B244" s="477"/>
      <c r="C244" s="477">
        <v>8003101190</v>
      </c>
      <c r="D244" s="477"/>
      <c r="E244" s="477" t="s">
        <v>5355</v>
      </c>
      <c r="F244" s="477"/>
    </row>
    <row r="245" spans="1:6" ht="14.5">
      <c r="A245" s="300"/>
      <c r="B245" s="477"/>
      <c r="C245" s="477"/>
      <c r="D245" s="477"/>
      <c r="E245" s="477"/>
      <c r="F245" s="477"/>
    </row>
    <row r="246" spans="1:6" ht="14.5">
      <c r="A246" s="300"/>
      <c r="B246" s="477" t="s">
        <v>15003</v>
      </c>
      <c r="C246" s="477"/>
      <c r="D246" s="477" t="s">
        <v>3147</v>
      </c>
      <c r="E246" s="300"/>
      <c r="F246" s="300"/>
    </row>
    <row r="247" spans="1:6" ht="14.5">
      <c r="A247" s="300"/>
      <c r="B247" s="477"/>
      <c r="C247" s="477">
        <v>8003101210</v>
      </c>
      <c r="D247" s="477"/>
      <c r="E247" s="299" t="s">
        <v>14914</v>
      </c>
      <c r="F247" s="299"/>
    </row>
    <row r="248" spans="1:6" ht="14.5">
      <c r="A248" s="300"/>
      <c r="B248" s="477"/>
      <c r="C248" s="477">
        <v>8003101220</v>
      </c>
      <c r="D248" s="477"/>
      <c r="E248" s="477" t="s">
        <v>14912</v>
      </c>
      <c r="F248" s="477"/>
    </row>
    <row r="249" spans="1:6" ht="14.5">
      <c r="A249" s="300"/>
      <c r="B249" s="477"/>
      <c r="C249" s="477"/>
      <c r="D249" s="477"/>
      <c r="E249" s="477"/>
      <c r="F249" s="477"/>
    </row>
    <row r="250" spans="1:6" s="6" customFormat="1" ht="14.5">
      <c r="A250" s="300"/>
      <c r="B250" s="477"/>
      <c r="C250" s="477"/>
      <c r="D250" s="477"/>
      <c r="E250" s="480"/>
      <c r="F250" s="477"/>
    </row>
    <row r="251" spans="1:6" ht="14.5">
      <c r="A251" s="300"/>
      <c r="B251" s="477" t="s">
        <v>15002</v>
      </c>
      <c r="C251" s="477"/>
      <c r="D251" s="477" t="s">
        <v>6981</v>
      </c>
      <c r="E251" s="477"/>
      <c r="F251" s="477"/>
    </row>
    <row r="252" spans="1:6" ht="14.5">
      <c r="A252" s="300"/>
      <c r="B252" s="477"/>
      <c r="C252" s="477">
        <v>8003101310</v>
      </c>
      <c r="D252" s="477"/>
      <c r="E252" s="477" t="s">
        <v>14981</v>
      </c>
      <c r="F252" s="477"/>
    </row>
    <row r="253" spans="1:6" ht="14.5">
      <c r="A253" s="300"/>
      <c r="B253" s="477"/>
      <c r="C253" s="477">
        <v>8003101320</v>
      </c>
      <c r="D253" s="477"/>
      <c r="E253" s="477" t="s">
        <v>14980</v>
      </c>
      <c r="F253" s="477"/>
    </row>
    <row r="254" spans="1:6" ht="14.5">
      <c r="A254" s="300"/>
      <c r="B254" s="477"/>
      <c r="C254" s="477"/>
      <c r="D254" s="477"/>
      <c r="E254" s="477"/>
      <c r="F254" s="477"/>
    </row>
    <row r="255" spans="1:6" ht="14.5">
      <c r="A255" s="300"/>
      <c r="B255" s="477" t="s">
        <v>15001</v>
      </c>
      <c r="C255" s="477"/>
      <c r="D255" s="477" t="s">
        <v>6514</v>
      </c>
      <c r="E255" s="477"/>
      <c r="F255" s="477"/>
    </row>
    <row r="256" spans="1:6" ht="14.5">
      <c r="A256" s="300"/>
      <c r="B256" s="477"/>
      <c r="C256" s="477">
        <v>8003101410</v>
      </c>
      <c r="D256" s="477"/>
      <c r="E256" s="477" t="s">
        <v>936</v>
      </c>
      <c r="F256" s="477"/>
    </row>
    <row r="257" spans="1:6" ht="14.5">
      <c r="A257" s="300"/>
      <c r="B257" s="477"/>
      <c r="C257" s="477"/>
      <c r="D257" s="477"/>
      <c r="E257" s="477"/>
      <c r="F257" s="477"/>
    </row>
    <row r="258" spans="1:6" ht="14.5">
      <c r="A258" s="300"/>
      <c r="B258" s="477" t="s">
        <v>17499</v>
      </c>
      <c r="C258" s="477"/>
      <c r="D258" s="477" t="s">
        <v>17498</v>
      </c>
      <c r="E258" s="477"/>
      <c r="F258" s="477"/>
    </row>
    <row r="259" spans="1:6" ht="14.5">
      <c r="A259" s="300"/>
      <c r="B259" s="477"/>
      <c r="C259" s="477">
        <v>8003101510</v>
      </c>
      <c r="D259" s="477"/>
      <c r="E259" s="477" t="s">
        <v>17500</v>
      </c>
      <c r="F259" s="477"/>
    </row>
    <row r="260" spans="1:6" ht="14.5">
      <c r="A260" s="300"/>
      <c r="B260" s="477"/>
      <c r="C260" s="477"/>
      <c r="D260" s="477"/>
      <c r="E260" s="477"/>
      <c r="F260" s="477"/>
    </row>
    <row r="261" spans="1:6" ht="14.5">
      <c r="A261" s="300"/>
      <c r="B261" s="477"/>
      <c r="C261" s="477"/>
      <c r="D261" s="477"/>
      <c r="E261" s="477"/>
      <c r="F261" s="477"/>
    </row>
    <row r="262" spans="1:6" ht="14.5">
      <c r="A262" s="300"/>
      <c r="B262" s="477" t="s">
        <v>14915</v>
      </c>
      <c r="C262" s="477"/>
      <c r="D262" s="477" t="s">
        <v>14923</v>
      </c>
      <c r="E262" s="477"/>
      <c r="F262" s="477"/>
    </row>
    <row r="263" spans="1:6" ht="14.5">
      <c r="A263" s="300"/>
      <c r="B263" s="477"/>
      <c r="C263" s="477"/>
      <c r="D263" s="477"/>
      <c r="E263" s="477"/>
      <c r="F263" s="477"/>
    </row>
    <row r="264" spans="1:6" ht="14.5">
      <c r="A264" s="300"/>
      <c r="B264" s="300" t="s">
        <v>14918</v>
      </c>
      <c r="C264" s="300"/>
      <c r="D264" s="300" t="s">
        <v>14916</v>
      </c>
      <c r="E264" s="300"/>
      <c r="F264" s="300"/>
    </row>
    <row r="265" spans="1:6" ht="14.5">
      <c r="A265" s="300"/>
      <c r="B265" s="300"/>
      <c r="C265" s="300">
        <v>8003141010</v>
      </c>
      <c r="D265" s="477"/>
      <c r="E265" s="477" t="s">
        <v>8657</v>
      </c>
      <c r="F265" s="477"/>
    </row>
    <row r="266" spans="1:6" ht="14.5">
      <c r="A266" s="300"/>
      <c r="B266" s="300"/>
      <c r="C266" s="477">
        <v>8003141020</v>
      </c>
      <c r="D266" s="477"/>
      <c r="E266" s="477" t="s">
        <v>14922</v>
      </c>
      <c r="F266" s="477"/>
    </row>
    <row r="267" spans="1:6" ht="14.5">
      <c r="A267" s="300"/>
      <c r="B267" s="300"/>
      <c r="C267" s="477">
        <v>8003141050</v>
      </c>
      <c r="D267" s="477"/>
      <c r="E267" s="477" t="s">
        <v>4168</v>
      </c>
      <c r="F267" s="477"/>
    </row>
    <row r="268" spans="1:6" ht="14.5">
      <c r="A268" s="300"/>
      <c r="B268" s="300"/>
      <c r="C268" s="477">
        <v>8003141060</v>
      </c>
      <c r="D268" s="477"/>
      <c r="E268" s="477" t="s">
        <v>15271</v>
      </c>
      <c r="F268" s="477"/>
    </row>
    <row r="269" spans="1:6" ht="14.5">
      <c r="A269" s="300"/>
      <c r="B269" s="300"/>
      <c r="C269" s="477">
        <v>8003141070</v>
      </c>
      <c r="D269" s="477"/>
      <c r="E269" s="477" t="s">
        <v>16377</v>
      </c>
      <c r="F269" s="477"/>
    </row>
    <row r="270" spans="1:6" ht="14.5">
      <c r="A270" s="300"/>
      <c r="B270" s="300"/>
      <c r="C270" s="477">
        <v>8003141080</v>
      </c>
      <c r="D270" s="477"/>
      <c r="E270" s="477" t="s">
        <v>16383</v>
      </c>
      <c r="F270" s="477"/>
    </row>
    <row r="271" spans="1:6" ht="14.5">
      <c r="A271" s="300"/>
      <c r="B271" s="300"/>
      <c r="C271" s="477">
        <v>8003141090</v>
      </c>
      <c r="D271" s="477"/>
      <c r="E271" s="477" t="s">
        <v>17268</v>
      </c>
      <c r="F271" s="477"/>
    </row>
    <row r="272" spans="1:6" ht="14.5">
      <c r="A272" s="300"/>
      <c r="B272" s="300"/>
      <c r="C272" s="477">
        <v>8003141100</v>
      </c>
      <c r="D272" s="477"/>
      <c r="E272" s="477" t="s">
        <v>12559</v>
      </c>
      <c r="F272" s="477"/>
    </row>
    <row r="273" spans="1:6" ht="14.5">
      <c r="A273" s="300"/>
      <c r="B273" s="300"/>
      <c r="C273" s="477">
        <v>8003141110</v>
      </c>
      <c r="D273" s="477"/>
      <c r="E273" s="477" t="s">
        <v>17313</v>
      </c>
      <c r="F273" s="477"/>
    </row>
    <row r="274" spans="1:6" ht="14.5">
      <c r="A274" s="300"/>
      <c r="B274" s="300"/>
      <c r="C274" s="477"/>
      <c r="D274" s="476"/>
      <c r="E274" s="477"/>
      <c r="F274" s="477"/>
    </row>
    <row r="275" spans="1:6" ht="14.5">
      <c r="A275" s="300"/>
      <c r="B275" s="300" t="s">
        <v>14917</v>
      </c>
      <c r="C275" s="300"/>
      <c r="D275" s="300" t="s">
        <v>14919</v>
      </c>
      <c r="E275" s="300"/>
      <c r="F275" s="300"/>
    </row>
    <row r="276" spans="1:6" ht="14.5">
      <c r="A276" s="300"/>
      <c r="B276" s="300"/>
      <c r="C276" s="300">
        <v>8003161010</v>
      </c>
      <c r="D276" s="477"/>
      <c r="E276" s="477" t="s">
        <v>14920</v>
      </c>
      <c r="F276" s="477"/>
    </row>
    <row r="277" spans="1:6" ht="14.5">
      <c r="A277" s="300"/>
      <c r="B277" s="477"/>
      <c r="C277" s="300">
        <v>8003161020</v>
      </c>
      <c r="D277" s="477"/>
      <c r="E277" s="477" t="s">
        <v>14921</v>
      </c>
      <c r="F277" s="477"/>
    </row>
    <row r="278" spans="1:6" ht="14.5">
      <c r="C278" s="301"/>
    </row>
    <row r="279" spans="1:6" ht="14.5">
      <c r="C279" s="301"/>
    </row>
    <row r="280" spans="1:6" ht="14.5">
      <c r="B280" s="477" t="s">
        <v>14925</v>
      </c>
      <c r="C280" s="477"/>
      <c r="D280" s="299" t="s">
        <v>6177</v>
      </c>
    </row>
    <row r="281" spans="1:6" ht="14.5">
      <c r="C281" s="300">
        <v>8003181010</v>
      </c>
      <c r="D281" s="477"/>
      <c r="E281" s="299" t="s">
        <v>5739</v>
      </c>
      <c r="F281" s="299"/>
    </row>
    <row r="282" spans="1:6" ht="14.5">
      <c r="C282" s="300"/>
      <c r="D282" s="477"/>
      <c r="E282" s="477"/>
      <c r="F282" s="477"/>
    </row>
    <row r="283" spans="1:6" ht="14.5">
      <c r="B283" s="477" t="s">
        <v>14924</v>
      </c>
      <c r="C283" s="477"/>
      <c r="D283" s="477" t="s">
        <v>6508</v>
      </c>
    </row>
    <row r="284" spans="1:6" ht="14.5">
      <c r="C284" s="300">
        <v>8003191010</v>
      </c>
      <c r="D284" s="477"/>
      <c r="E284" s="477" t="s">
        <v>14045</v>
      </c>
      <c r="F284" s="299"/>
    </row>
    <row r="285" spans="1:6" ht="14.5">
      <c r="C285" s="300">
        <v>8003191020</v>
      </c>
      <c r="D285" s="477"/>
      <c r="E285" s="477" t="s">
        <v>14926</v>
      </c>
      <c r="F285" s="299"/>
    </row>
    <row r="288" spans="1:6" ht="14.5">
      <c r="A288" s="316" t="s">
        <v>14928</v>
      </c>
      <c r="B288" s="316"/>
      <c r="C288" s="477"/>
      <c r="D288" s="476" t="s">
        <v>14927</v>
      </c>
    </row>
    <row r="289" spans="1:5" ht="14.5">
      <c r="A289" s="316"/>
      <c r="B289" s="316"/>
      <c r="C289" s="477"/>
      <c r="D289" s="476"/>
    </row>
    <row r="290" spans="1:5" ht="14.5">
      <c r="A290" s="316"/>
      <c r="B290" s="477" t="s">
        <v>14929</v>
      </c>
      <c r="C290" s="477"/>
      <c r="D290" s="477" t="s">
        <v>14944</v>
      </c>
    </row>
    <row r="291" spans="1:5" ht="14.5">
      <c r="A291" s="316"/>
      <c r="B291" s="316"/>
      <c r="C291" s="182">
        <v>8310100010</v>
      </c>
      <c r="D291" s="476"/>
      <c r="E291" s="477" t="s">
        <v>14962</v>
      </c>
    </row>
    <row r="292" spans="1:5" ht="14.5">
      <c r="A292" s="316"/>
      <c r="B292" s="316"/>
      <c r="C292" s="182">
        <v>8310100020</v>
      </c>
      <c r="D292" s="476"/>
      <c r="E292" s="477" t="s">
        <v>14987</v>
      </c>
    </row>
    <row r="293" spans="1:5" ht="14.5">
      <c r="A293" s="316"/>
      <c r="B293" s="316"/>
      <c r="C293" s="182">
        <v>8310100030</v>
      </c>
      <c r="D293" s="476"/>
      <c r="E293" s="477" t="s">
        <v>15060</v>
      </c>
    </row>
    <row r="294" spans="1:5" ht="14.5">
      <c r="A294" s="316"/>
      <c r="B294" s="316"/>
      <c r="C294" s="182">
        <v>8310100040</v>
      </c>
      <c r="D294" s="476"/>
      <c r="E294" s="477" t="s">
        <v>15059</v>
      </c>
    </row>
    <row r="295" spans="1:5" ht="14.5">
      <c r="A295" s="316"/>
      <c r="B295" s="316"/>
      <c r="C295" s="182">
        <v>8310100050</v>
      </c>
      <c r="D295" s="476"/>
      <c r="E295" s="477" t="s">
        <v>15061</v>
      </c>
    </row>
    <row r="296" spans="1:5" ht="14.5">
      <c r="A296" s="316"/>
      <c r="B296" s="316"/>
      <c r="C296" s="182">
        <v>8310100060</v>
      </c>
      <c r="D296" s="476"/>
      <c r="E296" s="477" t="s">
        <v>15271</v>
      </c>
    </row>
    <row r="297" spans="1:5" ht="14.5">
      <c r="A297" s="316"/>
      <c r="B297" s="316"/>
      <c r="C297" s="477"/>
      <c r="D297" s="476"/>
      <c r="E297" s="477"/>
    </row>
    <row r="298" spans="1:5" ht="14.5">
      <c r="A298" s="316"/>
      <c r="B298" s="477" t="s">
        <v>14930</v>
      </c>
      <c r="C298" s="477"/>
      <c r="D298" s="477" t="s">
        <v>14943</v>
      </c>
    </row>
    <row r="299" spans="1:5" ht="14.5">
      <c r="A299" s="316"/>
      <c r="B299" s="477"/>
      <c r="C299" s="477" t="s">
        <v>16629</v>
      </c>
      <c r="D299" s="477"/>
      <c r="E299" s="477" t="s">
        <v>16630</v>
      </c>
    </row>
    <row r="300" spans="1:5" ht="14.5">
      <c r="A300" s="316"/>
      <c r="B300" s="477"/>
      <c r="C300" s="477" t="s">
        <v>16778</v>
      </c>
      <c r="D300" s="477"/>
      <c r="E300" s="477" t="s">
        <v>16779</v>
      </c>
    </row>
    <row r="301" spans="1:5" ht="14.5">
      <c r="A301" s="316"/>
      <c r="B301" s="316"/>
      <c r="C301" s="477"/>
      <c r="D301" s="476"/>
    </row>
    <row r="303" spans="1:5" ht="14.5">
      <c r="B303" s="477" t="s">
        <v>14931</v>
      </c>
      <c r="C303" s="477"/>
      <c r="D303" s="477" t="s">
        <v>14945</v>
      </c>
    </row>
    <row r="304" spans="1:5" ht="14.5">
      <c r="C304" s="970">
        <v>8319999000</v>
      </c>
      <c r="D304" s="477"/>
      <c r="E304" s="477" t="s">
        <v>12499</v>
      </c>
    </row>
    <row r="307" spans="1:5" ht="14.5">
      <c r="A307" s="315" t="s">
        <v>16621</v>
      </c>
      <c r="B307" s="301"/>
      <c r="C307" s="301"/>
      <c r="D307" s="315" t="s">
        <v>16623</v>
      </c>
      <c r="E307" s="301"/>
    </row>
    <row r="308" spans="1:5" ht="14.5">
      <c r="A308" s="315"/>
      <c r="D308" s="299"/>
    </row>
    <row r="309" spans="1:5" ht="14.5">
      <c r="B309" s="477" t="s">
        <v>16621</v>
      </c>
      <c r="C309" s="301"/>
      <c r="D309" s="477" t="s">
        <v>6086</v>
      </c>
    </row>
    <row r="310" spans="1:5" ht="14.5">
      <c r="D310" s="299"/>
    </row>
    <row r="312" spans="1:5" ht="14.5">
      <c r="A312" s="315" t="s">
        <v>14932</v>
      </c>
      <c r="B312" s="301"/>
      <c r="C312" s="301"/>
      <c r="D312" s="315" t="s">
        <v>16622</v>
      </c>
      <c r="E312" s="301"/>
    </row>
    <row r="313" spans="1:5" ht="14.5">
      <c r="A313" s="315"/>
      <c r="B313" s="301"/>
      <c r="C313" s="301"/>
      <c r="D313" s="315"/>
      <c r="E313" s="301"/>
    </row>
    <row r="314" spans="1:5" ht="14.5">
      <c r="A314" s="315"/>
      <c r="B314" s="477" t="s">
        <v>14933</v>
      </c>
      <c r="C314" s="301"/>
      <c r="D314" s="477" t="s">
        <v>14938</v>
      </c>
      <c r="E314" s="301"/>
    </row>
    <row r="315" spans="1:5" ht="14.5">
      <c r="A315" s="315"/>
      <c r="B315" s="477" t="s">
        <v>14934</v>
      </c>
      <c r="C315" s="301"/>
      <c r="D315" s="477" t="s">
        <v>16620</v>
      </c>
      <c r="E315" s="301"/>
    </row>
    <row r="316" spans="1:5" ht="14.5">
      <c r="A316" s="315"/>
      <c r="B316" s="477" t="s">
        <v>14937</v>
      </c>
      <c r="C316" s="301"/>
      <c r="D316" s="301" t="s">
        <v>14942</v>
      </c>
      <c r="E316" s="301"/>
    </row>
    <row r="317" spans="1:5" ht="14.5">
      <c r="A317" s="315"/>
      <c r="B317" s="477" t="s">
        <v>16615</v>
      </c>
      <c r="C317" s="301"/>
      <c r="D317" s="301" t="s">
        <v>16614</v>
      </c>
      <c r="E317" s="301"/>
    </row>
    <row r="318" spans="1:5" ht="14.5">
      <c r="A318" s="315"/>
      <c r="B318" s="970" t="s">
        <v>14935</v>
      </c>
      <c r="C318" s="301"/>
      <c r="D318" s="477" t="s">
        <v>14940</v>
      </c>
      <c r="E318" s="301"/>
    </row>
    <row r="319" spans="1:5" ht="14.5">
      <c r="A319" s="315"/>
      <c r="B319" s="970" t="s">
        <v>14936</v>
      </c>
      <c r="C319" s="301"/>
      <c r="D319" s="477" t="s">
        <v>14941</v>
      </c>
      <c r="E319" s="301"/>
    </row>
    <row r="320" spans="1:5" ht="14.5">
      <c r="A320" s="315"/>
      <c r="B320" s="301"/>
      <c r="C320" s="301"/>
      <c r="D320" s="315"/>
      <c r="E320" s="301"/>
    </row>
    <row r="321" spans="1:8" ht="14.5">
      <c r="A321" s="315"/>
      <c r="B321" s="301"/>
      <c r="C321" s="301"/>
      <c r="D321" s="315"/>
      <c r="E321" s="301"/>
    </row>
    <row r="322" spans="1:8" ht="14.5">
      <c r="A322" s="316" t="s">
        <v>14946</v>
      </c>
      <c r="B322" s="316"/>
      <c r="C322" s="477"/>
      <c r="D322" s="476" t="s">
        <v>14949</v>
      </c>
      <c r="E322" s="477"/>
      <c r="H322" s="967" t="s">
        <v>7162</v>
      </c>
    </row>
    <row r="323" spans="1:8" ht="14.5">
      <c r="A323" s="300"/>
      <c r="B323" s="477"/>
      <c r="C323" s="477"/>
      <c r="D323" s="477"/>
      <c r="E323" s="300"/>
    </row>
    <row r="324" spans="1:8" ht="14.5">
      <c r="A324" s="300"/>
      <c r="B324" s="477" t="s">
        <v>14947</v>
      </c>
      <c r="C324" s="477"/>
      <c r="D324" s="477" t="s">
        <v>14911</v>
      </c>
      <c r="E324" s="300"/>
    </row>
    <row r="325" spans="1:8" ht="14.5">
      <c r="A325" s="300"/>
      <c r="B325" s="477"/>
      <c r="C325" s="477">
        <v>8005001010</v>
      </c>
      <c r="D325" s="477"/>
      <c r="E325" s="300" t="s">
        <v>15045</v>
      </c>
    </row>
    <row r="326" spans="1:8" ht="14.5">
      <c r="A326" s="300"/>
      <c r="B326" s="477"/>
      <c r="C326" s="477">
        <v>8005001020</v>
      </c>
      <c r="D326" s="477"/>
      <c r="E326" s="300" t="s">
        <v>15046</v>
      </c>
    </row>
    <row r="327" spans="1:8" ht="14.5">
      <c r="A327" s="300"/>
      <c r="B327" s="477"/>
      <c r="C327" s="973">
        <v>8005001090</v>
      </c>
      <c r="D327" s="477"/>
      <c r="E327" s="300" t="s">
        <v>15050</v>
      </c>
    </row>
    <row r="330" spans="1:8" ht="14.5">
      <c r="B330" s="300" t="s">
        <v>14948</v>
      </c>
      <c r="C330" s="300"/>
      <c r="D330" s="300" t="s">
        <v>14916</v>
      </c>
      <c r="E330" s="300"/>
    </row>
    <row r="331" spans="1:8" ht="14.5">
      <c r="B331" s="300"/>
      <c r="C331" s="300">
        <v>8005041010</v>
      </c>
      <c r="D331" s="477"/>
      <c r="E331" s="477" t="s">
        <v>8657</v>
      </c>
    </row>
    <row r="332" spans="1:8" ht="14.5">
      <c r="B332" s="300"/>
      <c r="C332" s="300">
        <v>8005041020</v>
      </c>
      <c r="D332" s="477"/>
      <c r="E332" s="477" t="s">
        <v>15053</v>
      </c>
    </row>
    <row r="333" spans="1:8" ht="14.5">
      <c r="B333" s="300"/>
      <c r="C333" s="300">
        <v>8005041030</v>
      </c>
      <c r="D333" s="477"/>
      <c r="E333" s="477" t="s">
        <v>15054</v>
      </c>
    </row>
    <row r="334" spans="1:8" ht="14.5">
      <c r="B334" s="300"/>
      <c r="C334" s="300">
        <v>8005041040</v>
      </c>
      <c r="D334" s="477"/>
      <c r="E334" s="477" t="s">
        <v>15055</v>
      </c>
    </row>
    <row r="335" spans="1:8" ht="14.5">
      <c r="B335" s="300"/>
      <c r="C335" s="300">
        <v>8005041060</v>
      </c>
      <c r="D335" s="477"/>
      <c r="E335" s="477" t="s">
        <v>15047</v>
      </c>
    </row>
    <row r="336" spans="1:8" ht="14.5">
      <c r="C336" s="300">
        <v>8005041090</v>
      </c>
      <c r="E336" s="477" t="s">
        <v>15048</v>
      </c>
    </row>
    <row r="337" spans="1:6" ht="14.5">
      <c r="C337" s="300">
        <v>8005041110</v>
      </c>
      <c r="E337" s="612" t="s">
        <v>15049</v>
      </c>
    </row>
    <row r="338" spans="1:6" ht="14.5">
      <c r="C338" s="300">
        <v>8005041120</v>
      </c>
      <c r="E338" s="612" t="s">
        <v>17766</v>
      </c>
    </row>
    <row r="339" spans="1:6" ht="14.5">
      <c r="E339" s="477"/>
    </row>
    <row r="340" spans="1:6">
      <c r="F340" s="188"/>
    </row>
    <row r="341" spans="1:6" ht="14.5">
      <c r="B341" s="477" t="s">
        <v>14950</v>
      </c>
      <c r="C341" s="477"/>
      <c r="D341" s="477" t="s">
        <v>6508</v>
      </c>
    </row>
    <row r="342" spans="1:6" ht="14.5">
      <c r="C342" s="300">
        <v>8005098010</v>
      </c>
      <c r="D342" s="477"/>
      <c r="E342" s="477" t="s">
        <v>14951</v>
      </c>
    </row>
    <row r="343" spans="1:6" ht="14.5">
      <c r="C343" s="300"/>
      <c r="D343" s="477"/>
      <c r="E343" s="477"/>
    </row>
    <row r="344" spans="1:6" ht="14.5">
      <c r="C344" s="300"/>
      <c r="D344" s="477"/>
      <c r="E344" s="477"/>
    </row>
    <row r="345" spans="1:6" ht="14.5">
      <c r="A345" s="316" t="s">
        <v>14953</v>
      </c>
      <c r="B345" s="316"/>
      <c r="C345" s="477"/>
      <c r="D345" s="476" t="s">
        <v>14952</v>
      </c>
      <c r="E345" s="477"/>
    </row>
    <row r="346" spans="1:6" ht="14.5">
      <c r="A346" s="316"/>
      <c r="B346" s="316"/>
      <c r="C346" s="477"/>
      <c r="D346" s="476"/>
    </row>
    <row r="347" spans="1:6" ht="14.5">
      <c r="A347" s="316"/>
      <c r="B347" s="477" t="s">
        <v>14954</v>
      </c>
      <c r="C347" s="477"/>
      <c r="D347" s="477" t="s">
        <v>14944</v>
      </c>
    </row>
    <row r="348" spans="1:6" ht="14.5">
      <c r="A348" s="316"/>
      <c r="B348" s="316"/>
      <c r="C348" s="477">
        <v>8500100010</v>
      </c>
      <c r="D348" s="476"/>
      <c r="E348" s="477" t="s">
        <v>14963</v>
      </c>
    </row>
    <row r="349" spans="1:6" ht="14.5">
      <c r="A349" s="316"/>
      <c r="B349" s="316"/>
      <c r="C349" s="477">
        <v>8500100020</v>
      </c>
      <c r="D349" s="476"/>
      <c r="E349" s="477" t="s">
        <v>15051</v>
      </c>
    </row>
    <row r="350" spans="1:6" ht="14.5">
      <c r="A350" s="316"/>
      <c r="B350" s="316"/>
      <c r="C350" s="477">
        <v>8500100030</v>
      </c>
      <c r="D350" s="476"/>
      <c r="E350" s="477" t="s">
        <v>15052</v>
      </c>
    </row>
    <row r="351" spans="1:6" ht="14.5">
      <c r="A351" s="316"/>
      <c r="B351" s="316"/>
      <c r="C351" s="477">
        <v>8500100050</v>
      </c>
      <c r="D351" s="476"/>
      <c r="E351" s="477" t="s">
        <v>15079</v>
      </c>
    </row>
    <row r="352" spans="1:6" ht="14.5">
      <c r="A352" s="316"/>
      <c r="B352" s="316"/>
      <c r="C352" s="477">
        <v>8500100060</v>
      </c>
      <c r="D352" s="476"/>
      <c r="E352" s="477" t="s">
        <v>15080</v>
      </c>
    </row>
    <row r="353" spans="1:7" ht="14.5">
      <c r="C353" s="300"/>
      <c r="D353" s="477"/>
      <c r="E353" s="477"/>
    </row>
    <row r="354" spans="1:7" ht="14.5">
      <c r="C354" s="300"/>
      <c r="D354" s="477"/>
      <c r="E354" s="477"/>
    </row>
    <row r="355" spans="1:7" ht="14.5">
      <c r="A355" s="315" t="s">
        <v>14956</v>
      </c>
      <c r="B355" s="301"/>
      <c r="C355" s="301"/>
      <c r="D355" s="315" t="s">
        <v>14955</v>
      </c>
      <c r="E355" s="477"/>
    </row>
    <row r="356" spans="1:7" ht="14.5">
      <c r="A356" s="315"/>
      <c r="B356" s="301"/>
      <c r="C356" s="301"/>
      <c r="D356" s="315"/>
      <c r="E356" s="477"/>
    </row>
    <row r="357" spans="1:7" ht="14.5">
      <c r="A357" s="315"/>
      <c r="B357" s="477" t="s">
        <v>14957</v>
      </c>
      <c r="C357" s="301"/>
      <c r="D357" s="477" t="s">
        <v>14938</v>
      </c>
      <c r="E357" s="477"/>
    </row>
    <row r="358" spans="1:7" ht="14.5">
      <c r="A358" s="315"/>
      <c r="B358" s="477" t="s">
        <v>14958</v>
      </c>
      <c r="C358" s="301"/>
      <c r="D358" s="477" t="s">
        <v>14939</v>
      </c>
      <c r="E358" s="477"/>
    </row>
    <row r="359" spans="1:7" ht="14.5">
      <c r="A359" s="315"/>
      <c r="B359" s="477" t="s">
        <v>14959</v>
      </c>
      <c r="C359" s="301"/>
      <c r="D359" s="301" t="s">
        <v>14942</v>
      </c>
      <c r="E359" s="477"/>
    </row>
    <row r="360" spans="1:7" ht="14.5">
      <c r="A360" s="315"/>
      <c r="B360" s="477" t="s">
        <v>14960</v>
      </c>
      <c r="C360" s="301"/>
      <c r="D360" s="477" t="s">
        <v>14940</v>
      </c>
    </row>
    <row r="361" spans="1:7" ht="14.5">
      <c r="A361" s="315"/>
      <c r="B361" s="477" t="s">
        <v>14961</v>
      </c>
      <c r="C361" s="301"/>
      <c r="D361" s="477" t="s">
        <v>14941</v>
      </c>
    </row>
    <row r="364" spans="1:7" ht="13">
      <c r="A364" s="852" t="s">
        <v>13631</v>
      </c>
      <c r="D364" s="852" t="s">
        <v>13632</v>
      </c>
    </row>
    <row r="366" spans="1:7" ht="13">
      <c r="B366" s="1263" t="s">
        <v>13633</v>
      </c>
      <c r="C366" s="1263"/>
      <c r="D366" s="186"/>
      <c r="E366" s="185" t="s">
        <v>13634</v>
      </c>
      <c r="F366" s="186"/>
      <c r="G366" s="186"/>
    </row>
    <row r="367" spans="1:7" ht="13">
      <c r="B367" s="186"/>
      <c r="C367" s="1263" t="s">
        <v>13635</v>
      </c>
      <c r="D367" s="1263"/>
      <c r="E367" s="186"/>
      <c r="F367" s="1263" t="s">
        <v>12498</v>
      </c>
      <c r="G367" s="1263"/>
    </row>
    <row r="368" spans="1:7" ht="13">
      <c r="B368" s="1263" t="s">
        <v>13636</v>
      </c>
      <c r="C368" s="1263"/>
      <c r="D368" s="186"/>
      <c r="E368" s="185" t="s">
        <v>13637</v>
      </c>
      <c r="F368" s="186"/>
      <c r="G368" s="186"/>
    </row>
    <row r="369" spans="1:7" ht="13">
      <c r="B369" s="186"/>
      <c r="C369" s="1263" t="s">
        <v>13638</v>
      </c>
      <c r="D369" s="1263"/>
      <c r="E369" s="186"/>
      <c r="F369" s="1263" t="s">
        <v>13639</v>
      </c>
      <c r="G369" s="1263"/>
    </row>
    <row r="374" spans="1:7" ht="13">
      <c r="A374" s="861" t="s">
        <v>13958</v>
      </c>
      <c r="D374" s="188" t="s">
        <v>13959</v>
      </c>
    </row>
  </sheetData>
  <mergeCells count="8">
    <mergeCell ref="B368:C368"/>
    <mergeCell ref="C369:D369"/>
    <mergeCell ref="F369:G369"/>
    <mergeCell ref="C54:D54"/>
    <mergeCell ref="C60:D60"/>
    <mergeCell ref="B366:C366"/>
    <mergeCell ref="C367:D367"/>
    <mergeCell ref="F367:G367"/>
  </mergeCells>
  <phoneticPr fontId="59" type="noConversion"/>
  <pageMargins left="0.74803149606299213" right="0.74803149606299213" top="0.98425196850393704" bottom="0.98425196850393704" header="0.51181102362204722" footer="0.51181102362204722"/>
  <pageSetup paperSize="9" scale="90" orientation="landscape"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2:F64"/>
  <sheetViews>
    <sheetView workbookViewId="0"/>
  </sheetViews>
  <sheetFormatPr defaultRowHeight="12.5"/>
  <cols>
    <col min="3" max="3" width="14.453125" customWidth="1"/>
    <col min="4" max="4" width="6.54296875" customWidth="1"/>
    <col min="5" max="5" width="30.453125" customWidth="1"/>
  </cols>
  <sheetData>
    <row r="2" spans="1:4" ht="13">
      <c r="D2" s="1172" t="s">
        <v>2885</v>
      </c>
    </row>
    <row r="3" spans="1:4">
      <c r="A3" t="s">
        <v>17365</v>
      </c>
      <c r="C3" t="s">
        <v>17366</v>
      </c>
    </row>
    <row r="4" spans="1:4">
      <c r="B4" t="s">
        <v>17367</v>
      </c>
      <c r="D4" t="s">
        <v>17368</v>
      </c>
    </row>
    <row r="5" spans="1:4">
      <c r="B5" t="s">
        <v>17369</v>
      </c>
      <c r="D5" t="s">
        <v>17370</v>
      </c>
    </row>
    <row r="6" spans="1:4">
      <c r="B6" t="s">
        <v>17371</v>
      </c>
      <c r="D6" t="s">
        <v>17372</v>
      </c>
    </row>
    <row r="7" spans="1:4">
      <c r="B7" t="s">
        <v>17373</v>
      </c>
      <c r="D7" t="s">
        <v>17374</v>
      </c>
    </row>
    <row r="8" spans="1:4">
      <c r="B8" t="s">
        <v>17375</v>
      </c>
      <c r="D8" t="s">
        <v>17376</v>
      </c>
    </row>
    <row r="9" spans="1:4">
      <c r="B9" t="s">
        <v>17377</v>
      </c>
      <c r="D9" t="s">
        <v>17378</v>
      </c>
    </row>
    <row r="10" spans="1:4">
      <c r="B10" t="s">
        <v>17379</v>
      </c>
      <c r="D10" t="s">
        <v>17380</v>
      </c>
    </row>
    <row r="11" spans="1:4">
      <c r="B11" t="s">
        <v>17381</v>
      </c>
      <c r="D11" t="s">
        <v>17382</v>
      </c>
    </row>
    <row r="12" spans="1:4">
      <c r="B12" t="s">
        <v>17383</v>
      </c>
      <c r="D12" t="s">
        <v>17384</v>
      </c>
    </row>
    <row r="13" spans="1:4">
      <c r="B13" t="s">
        <v>17385</v>
      </c>
      <c r="D13" t="s">
        <v>17386</v>
      </c>
    </row>
    <row r="14" spans="1:4">
      <c r="B14" t="s">
        <v>17387</v>
      </c>
      <c r="D14" t="s">
        <v>17388</v>
      </c>
    </row>
    <row r="15" spans="1:4">
      <c r="B15" t="s">
        <v>17389</v>
      </c>
      <c r="D15" t="s">
        <v>17390</v>
      </c>
    </row>
    <row r="16" spans="1:4">
      <c r="B16" t="s">
        <v>17391</v>
      </c>
      <c r="D16" t="s">
        <v>17392</v>
      </c>
    </row>
    <row r="17" spans="1:6">
      <c r="B17" t="s">
        <v>17393</v>
      </c>
      <c r="D17" t="s">
        <v>17394</v>
      </c>
    </row>
    <row r="19" spans="1:6">
      <c r="A19" t="s">
        <v>17395</v>
      </c>
      <c r="C19" t="s">
        <v>17396</v>
      </c>
      <c r="F19" s="1" t="s">
        <v>3511</v>
      </c>
    </row>
    <row r="20" spans="1:6">
      <c r="B20" t="s">
        <v>17397</v>
      </c>
    </row>
    <row r="21" spans="1:6">
      <c r="C21" t="s">
        <v>17398</v>
      </c>
      <c r="D21" t="s">
        <v>17368</v>
      </c>
    </row>
    <row r="22" spans="1:6">
      <c r="B22" t="s">
        <v>17399</v>
      </c>
      <c r="E22" s="1"/>
    </row>
    <row r="23" spans="1:6">
      <c r="C23" t="s">
        <v>17400</v>
      </c>
      <c r="D23" t="s">
        <v>17370</v>
      </c>
    </row>
    <row r="24" spans="1:6">
      <c r="B24" t="s">
        <v>17401</v>
      </c>
      <c r="E24" s="1"/>
    </row>
    <row r="25" spans="1:6">
      <c r="C25" t="s">
        <v>17402</v>
      </c>
      <c r="D25" t="s">
        <v>17372</v>
      </c>
    </row>
    <row r="26" spans="1:6">
      <c r="B26" t="s">
        <v>17403</v>
      </c>
    </row>
    <row r="27" spans="1:6">
      <c r="C27" t="s">
        <v>17404</v>
      </c>
      <c r="D27" s="188" t="s">
        <v>17374</v>
      </c>
    </row>
    <row r="28" spans="1:6">
      <c r="B28" t="s">
        <v>17405</v>
      </c>
      <c r="D28" s="188"/>
    </row>
    <row r="29" spans="1:6">
      <c r="C29" t="s">
        <v>17406</v>
      </c>
      <c r="D29" s="188" t="s">
        <v>17407</v>
      </c>
    </row>
    <row r="30" spans="1:6">
      <c r="B30" t="s">
        <v>17408</v>
      </c>
      <c r="D30" s="188"/>
    </row>
    <row r="31" spans="1:6">
      <c r="C31" t="s">
        <v>17409</v>
      </c>
      <c r="D31" s="188" t="s">
        <v>17378</v>
      </c>
    </row>
    <row r="32" spans="1:6">
      <c r="B32" t="s">
        <v>17410</v>
      </c>
      <c r="D32" s="188"/>
    </row>
    <row r="33" spans="2:4">
      <c r="C33" t="s">
        <v>17411</v>
      </c>
      <c r="D33" s="188" t="s">
        <v>17380</v>
      </c>
    </row>
    <row r="34" spans="2:4">
      <c r="B34" t="s">
        <v>17412</v>
      </c>
      <c r="D34" s="188"/>
    </row>
    <row r="35" spans="2:4">
      <c r="C35" t="s">
        <v>17413</v>
      </c>
      <c r="D35" s="188" t="s">
        <v>17382</v>
      </c>
    </row>
    <row r="36" spans="2:4">
      <c r="B36" t="s">
        <v>17414</v>
      </c>
      <c r="D36" s="188"/>
    </row>
    <row r="37" spans="2:4">
      <c r="C37" t="s">
        <v>17415</v>
      </c>
      <c r="D37" s="188" t="s">
        <v>17384</v>
      </c>
    </row>
    <row r="38" spans="2:4">
      <c r="B38" t="s">
        <v>17416</v>
      </c>
      <c r="D38" s="188"/>
    </row>
    <row r="39" spans="2:4">
      <c r="C39" t="s">
        <v>17417</v>
      </c>
      <c r="D39" t="s">
        <v>17386</v>
      </c>
    </row>
    <row r="40" spans="2:4">
      <c r="B40" s="188" t="s">
        <v>17418</v>
      </c>
    </row>
    <row r="41" spans="2:4">
      <c r="C41" s="188" t="s">
        <v>17419</v>
      </c>
      <c r="D41" s="188" t="s">
        <v>17388</v>
      </c>
    </row>
    <row r="42" spans="2:4">
      <c r="B42" t="s">
        <v>17420</v>
      </c>
      <c r="C42" s="188"/>
      <c r="D42" s="188"/>
    </row>
    <row r="43" spans="2:4">
      <c r="C43" s="188" t="s">
        <v>17421</v>
      </c>
      <c r="D43" s="188" t="s">
        <v>17390</v>
      </c>
    </row>
    <row r="44" spans="2:4">
      <c r="B44" t="s">
        <v>17422</v>
      </c>
    </row>
    <row r="45" spans="2:4">
      <c r="C45" t="s">
        <v>17423</v>
      </c>
      <c r="D45" t="s">
        <v>1848</v>
      </c>
    </row>
    <row r="46" spans="2:4">
      <c r="B46" t="s">
        <v>17424</v>
      </c>
    </row>
    <row r="47" spans="2:4">
      <c r="C47" t="s">
        <v>17425</v>
      </c>
      <c r="D47" t="s">
        <v>17426</v>
      </c>
    </row>
    <row r="49" spans="1:6" ht="13">
      <c r="D49" s="1172" t="s">
        <v>1235</v>
      </c>
    </row>
    <row r="50" spans="1:6">
      <c r="A50" s="188" t="s">
        <v>17427</v>
      </c>
      <c r="C50" s="188" t="s">
        <v>17428</v>
      </c>
    </row>
    <row r="51" spans="1:6">
      <c r="C51" s="188" t="s">
        <v>17429</v>
      </c>
      <c r="D51" s="188" t="s">
        <v>17430</v>
      </c>
    </row>
    <row r="52" spans="1:6">
      <c r="C52" s="188" t="s">
        <v>17431</v>
      </c>
      <c r="D52" s="188" t="s">
        <v>17432</v>
      </c>
    </row>
    <row r="53" spans="1:6">
      <c r="C53" s="188" t="s">
        <v>17433</v>
      </c>
      <c r="D53" s="188" t="s">
        <v>17434</v>
      </c>
    </row>
    <row r="54" spans="1:6">
      <c r="C54" s="188" t="s">
        <v>17435</v>
      </c>
      <c r="D54" s="188" t="s">
        <v>12498</v>
      </c>
    </row>
    <row r="56" spans="1:6">
      <c r="A56" s="188" t="s">
        <v>17436</v>
      </c>
      <c r="C56" s="188" t="s">
        <v>17437</v>
      </c>
      <c r="F56" s="1173" t="s">
        <v>7161</v>
      </c>
    </row>
    <row r="57" spans="1:6">
      <c r="B57" s="188" t="s">
        <v>17438</v>
      </c>
      <c r="D57" s="188" t="s">
        <v>17439</v>
      </c>
    </row>
    <row r="58" spans="1:6">
      <c r="C58" s="188" t="s">
        <v>17440</v>
      </c>
      <c r="D58" s="188"/>
      <c r="E58" s="188" t="s">
        <v>17441</v>
      </c>
    </row>
    <row r="59" spans="1:6">
      <c r="B59" s="188" t="s">
        <v>17442</v>
      </c>
      <c r="D59" s="188" t="s">
        <v>17443</v>
      </c>
    </row>
    <row r="60" spans="1:6">
      <c r="C60" s="188" t="s">
        <v>17444</v>
      </c>
      <c r="E60" s="188" t="s">
        <v>17445</v>
      </c>
    </row>
    <row r="61" spans="1:6">
      <c r="B61" s="188" t="s">
        <v>17446</v>
      </c>
      <c r="D61" s="188" t="s">
        <v>17447</v>
      </c>
    </row>
    <row r="62" spans="1:6">
      <c r="C62" s="188" t="s">
        <v>17448</v>
      </c>
      <c r="D62" s="188"/>
      <c r="E62" s="188" t="s">
        <v>17449</v>
      </c>
    </row>
    <row r="63" spans="1:6">
      <c r="B63" s="188" t="s">
        <v>17450</v>
      </c>
      <c r="D63" s="188" t="s">
        <v>17451</v>
      </c>
    </row>
    <row r="64" spans="1:6">
      <c r="C64" s="188" t="s">
        <v>17452</v>
      </c>
      <c r="D64" s="188"/>
      <c r="E64" s="188" t="s">
        <v>12499</v>
      </c>
    </row>
  </sheetData>
  <phoneticPr fontId="59"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E7"/>
  <sheetViews>
    <sheetView workbookViewId="0">
      <selection activeCell="A7" sqref="A7"/>
    </sheetView>
  </sheetViews>
  <sheetFormatPr defaultRowHeight="12.5"/>
  <sheetData>
    <row r="1" spans="1:5">
      <c r="A1" s="132" t="s">
        <v>6701</v>
      </c>
    </row>
    <row r="2" spans="1:5">
      <c r="A2" s="132" t="s">
        <v>6702</v>
      </c>
    </row>
    <row r="3" spans="1:5">
      <c r="A3" s="132" t="s">
        <v>6703</v>
      </c>
      <c r="E3" s="1169" t="s">
        <v>6801</v>
      </c>
    </row>
    <row r="5" spans="1:5">
      <c r="A5" s="14" t="s">
        <v>13632</v>
      </c>
    </row>
    <row r="6" spans="1:5">
      <c r="A6" s="592" t="s">
        <v>17477</v>
      </c>
    </row>
    <row r="7" spans="1:5">
      <c r="A7" s="132" t="s">
        <v>17476</v>
      </c>
    </row>
  </sheetData>
  <phoneticPr fontId="92"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2:G5"/>
  <sheetViews>
    <sheetView workbookViewId="0"/>
  </sheetViews>
  <sheetFormatPr defaultRowHeight="12.5"/>
  <cols>
    <col min="4" max="4" width="13.453125" bestFit="1" customWidth="1"/>
    <col min="5" max="5" width="26" customWidth="1"/>
    <col min="7" max="7" width="36.54296875" customWidth="1"/>
  </cols>
  <sheetData>
    <row r="2" spans="1:7" ht="13">
      <c r="A2" s="1266" t="s">
        <v>7078</v>
      </c>
      <c r="B2" s="1266"/>
      <c r="C2" s="43"/>
      <c r="D2" s="1267" t="s">
        <v>7079</v>
      </c>
      <c r="E2" s="1267"/>
      <c r="F2" s="43"/>
      <c r="G2" s="133" t="s">
        <v>6793</v>
      </c>
    </row>
    <row r="3" spans="1:7">
      <c r="A3" s="43"/>
      <c r="B3" s="43"/>
      <c r="C3" s="1265" t="s">
        <v>7080</v>
      </c>
      <c r="D3" s="1265"/>
      <c r="E3" s="1265" t="s">
        <v>1465</v>
      </c>
      <c r="F3" s="1265"/>
      <c r="G3" s="1265"/>
    </row>
    <row r="4" spans="1:7">
      <c r="A4" s="43"/>
      <c r="B4" s="43"/>
      <c r="C4" s="1265" t="s">
        <v>1466</v>
      </c>
      <c r="D4" s="1265"/>
      <c r="E4" s="1265" t="s">
        <v>5522</v>
      </c>
      <c r="F4" s="1265"/>
      <c r="G4" s="43"/>
    </row>
    <row r="5" spans="1:7">
      <c r="A5" s="43"/>
      <c r="B5" s="43"/>
      <c r="C5" s="43"/>
      <c r="D5" s="43" t="s">
        <v>1467</v>
      </c>
      <c r="E5" s="43"/>
      <c r="F5" s="43" t="s">
        <v>1848</v>
      </c>
      <c r="G5" s="43"/>
    </row>
  </sheetData>
  <mergeCells count="6">
    <mergeCell ref="C4:D4"/>
    <mergeCell ref="E4:F4"/>
    <mergeCell ref="A2:B2"/>
    <mergeCell ref="D2:E2"/>
    <mergeCell ref="C3:D3"/>
    <mergeCell ref="E3:G3"/>
  </mergeCells>
  <phoneticPr fontId="90"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309"/>
  <sheetViews>
    <sheetView zoomScaleNormal="100" workbookViewId="0">
      <selection activeCell="A2" sqref="A2"/>
    </sheetView>
  </sheetViews>
  <sheetFormatPr defaultRowHeight="12.5"/>
  <cols>
    <col min="1" max="1" width="41.54296875" style="283" customWidth="1"/>
    <col min="2" max="2" width="15.54296875" style="283" customWidth="1"/>
    <col min="3" max="3" width="15.453125" style="417" bestFit="1" customWidth="1"/>
    <col min="4" max="4" width="11" style="283" bestFit="1" customWidth="1"/>
    <col min="5" max="5" width="10.54296875" style="283" customWidth="1"/>
    <col min="6" max="256" width="9.453125" style="418"/>
    <col min="257" max="257" width="41.54296875" style="418" customWidth="1"/>
    <col min="258" max="258" width="15.54296875" style="418" customWidth="1"/>
    <col min="259" max="259" width="15.453125" style="418" bestFit="1" customWidth="1"/>
    <col min="260" max="260" width="11" style="418" bestFit="1" customWidth="1"/>
    <col min="261" max="261" width="10.54296875" style="418" customWidth="1"/>
    <col min="262" max="512" width="9.453125" style="418"/>
    <col min="513" max="513" width="41.54296875" style="418" customWidth="1"/>
    <col min="514" max="514" width="15.54296875" style="418" customWidth="1"/>
    <col min="515" max="515" width="15.453125" style="418" bestFit="1" customWidth="1"/>
    <col min="516" max="516" width="11" style="418" bestFit="1" customWidth="1"/>
    <col min="517" max="517" width="10.54296875" style="418" customWidth="1"/>
    <col min="518" max="768" width="9.453125" style="418"/>
    <col min="769" max="769" width="41.54296875" style="418" customWidth="1"/>
    <col min="770" max="770" width="15.54296875" style="418" customWidth="1"/>
    <col min="771" max="771" width="15.453125" style="418" bestFit="1" customWidth="1"/>
    <col min="772" max="772" width="11" style="418" bestFit="1" customWidth="1"/>
    <col min="773" max="773" width="10.54296875" style="418" customWidth="1"/>
    <col min="774" max="1024" width="9.453125" style="418"/>
    <col min="1025" max="1025" width="41.54296875" style="418" customWidth="1"/>
    <col min="1026" max="1026" width="15.54296875" style="418" customWidth="1"/>
    <col min="1027" max="1027" width="15.453125" style="418" bestFit="1" customWidth="1"/>
    <col min="1028" max="1028" width="11" style="418" bestFit="1" customWidth="1"/>
    <col min="1029" max="1029" width="10.54296875" style="418" customWidth="1"/>
    <col min="1030" max="1280" width="9.453125" style="418"/>
    <col min="1281" max="1281" width="41.54296875" style="418" customWidth="1"/>
    <col min="1282" max="1282" width="15.54296875" style="418" customWidth="1"/>
    <col min="1283" max="1283" width="15.453125" style="418" bestFit="1" customWidth="1"/>
    <col min="1284" max="1284" width="11" style="418" bestFit="1" customWidth="1"/>
    <col min="1285" max="1285" width="10.54296875" style="418" customWidth="1"/>
    <col min="1286" max="1536" width="9.453125" style="418"/>
    <col min="1537" max="1537" width="41.54296875" style="418" customWidth="1"/>
    <col min="1538" max="1538" width="15.54296875" style="418" customWidth="1"/>
    <col min="1539" max="1539" width="15.453125" style="418" bestFit="1" customWidth="1"/>
    <col min="1540" max="1540" width="11" style="418" bestFit="1" customWidth="1"/>
    <col min="1541" max="1541" width="10.54296875" style="418" customWidth="1"/>
    <col min="1542" max="1792" width="9.453125" style="418"/>
    <col min="1793" max="1793" width="41.54296875" style="418" customWidth="1"/>
    <col min="1794" max="1794" width="15.54296875" style="418" customWidth="1"/>
    <col min="1795" max="1795" width="15.453125" style="418" bestFit="1" customWidth="1"/>
    <col min="1796" max="1796" width="11" style="418" bestFit="1" customWidth="1"/>
    <col min="1797" max="1797" width="10.54296875" style="418" customWidth="1"/>
    <col min="1798" max="2048" width="9.453125" style="418"/>
    <col min="2049" max="2049" width="41.54296875" style="418" customWidth="1"/>
    <col min="2050" max="2050" width="15.54296875" style="418" customWidth="1"/>
    <col min="2051" max="2051" width="15.453125" style="418" bestFit="1" customWidth="1"/>
    <col min="2052" max="2052" width="11" style="418" bestFit="1" customWidth="1"/>
    <col min="2053" max="2053" width="10.54296875" style="418" customWidth="1"/>
    <col min="2054" max="2304" width="9.453125" style="418"/>
    <col min="2305" max="2305" width="41.54296875" style="418" customWidth="1"/>
    <col min="2306" max="2306" width="15.54296875" style="418" customWidth="1"/>
    <col min="2307" max="2307" width="15.453125" style="418" bestFit="1" customWidth="1"/>
    <col min="2308" max="2308" width="11" style="418" bestFit="1" customWidth="1"/>
    <col min="2309" max="2309" width="10.54296875" style="418" customWidth="1"/>
    <col min="2310" max="2560" width="9.453125" style="418"/>
    <col min="2561" max="2561" width="41.54296875" style="418" customWidth="1"/>
    <col min="2562" max="2562" width="15.54296875" style="418" customWidth="1"/>
    <col min="2563" max="2563" width="15.453125" style="418" bestFit="1" customWidth="1"/>
    <col min="2564" max="2564" width="11" style="418" bestFit="1" customWidth="1"/>
    <col min="2565" max="2565" width="10.54296875" style="418" customWidth="1"/>
    <col min="2566" max="2816" width="9.453125" style="418"/>
    <col min="2817" max="2817" width="41.54296875" style="418" customWidth="1"/>
    <col min="2818" max="2818" width="15.54296875" style="418" customWidth="1"/>
    <col min="2819" max="2819" width="15.453125" style="418" bestFit="1" customWidth="1"/>
    <col min="2820" max="2820" width="11" style="418" bestFit="1" customWidth="1"/>
    <col min="2821" max="2821" width="10.54296875" style="418" customWidth="1"/>
    <col min="2822" max="3072" width="9.453125" style="418"/>
    <col min="3073" max="3073" width="41.54296875" style="418" customWidth="1"/>
    <col min="3074" max="3074" width="15.54296875" style="418" customWidth="1"/>
    <col min="3075" max="3075" width="15.453125" style="418" bestFit="1" customWidth="1"/>
    <col min="3076" max="3076" width="11" style="418" bestFit="1" customWidth="1"/>
    <col min="3077" max="3077" width="10.54296875" style="418" customWidth="1"/>
    <col min="3078" max="3328" width="9.453125" style="418"/>
    <col min="3329" max="3329" width="41.54296875" style="418" customWidth="1"/>
    <col min="3330" max="3330" width="15.54296875" style="418" customWidth="1"/>
    <col min="3331" max="3331" width="15.453125" style="418" bestFit="1" customWidth="1"/>
    <col min="3332" max="3332" width="11" style="418" bestFit="1" customWidth="1"/>
    <col min="3333" max="3333" width="10.54296875" style="418" customWidth="1"/>
    <col min="3334" max="3584" width="9.453125" style="418"/>
    <col min="3585" max="3585" width="41.54296875" style="418" customWidth="1"/>
    <col min="3586" max="3586" width="15.54296875" style="418" customWidth="1"/>
    <col min="3587" max="3587" width="15.453125" style="418" bestFit="1" customWidth="1"/>
    <col min="3588" max="3588" width="11" style="418" bestFit="1" customWidth="1"/>
    <col min="3589" max="3589" width="10.54296875" style="418" customWidth="1"/>
    <col min="3590" max="3840" width="9.453125" style="418"/>
    <col min="3841" max="3841" width="41.54296875" style="418" customWidth="1"/>
    <col min="3842" max="3842" width="15.54296875" style="418" customWidth="1"/>
    <col min="3843" max="3843" width="15.453125" style="418" bestFit="1" customWidth="1"/>
    <col min="3844" max="3844" width="11" style="418" bestFit="1" customWidth="1"/>
    <col min="3845" max="3845" width="10.54296875" style="418" customWidth="1"/>
    <col min="3846" max="4096" width="9.453125" style="418"/>
    <col min="4097" max="4097" width="41.54296875" style="418" customWidth="1"/>
    <col min="4098" max="4098" width="15.54296875" style="418" customWidth="1"/>
    <col min="4099" max="4099" width="15.453125" style="418" bestFit="1" customWidth="1"/>
    <col min="4100" max="4100" width="11" style="418" bestFit="1" customWidth="1"/>
    <col min="4101" max="4101" width="10.54296875" style="418" customWidth="1"/>
    <col min="4102" max="4352" width="9.453125" style="418"/>
    <col min="4353" max="4353" width="41.54296875" style="418" customWidth="1"/>
    <col min="4354" max="4354" width="15.54296875" style="418" customWidth="1"/>
    <col min="4355" max="4355" width="15.453125" style="418" bestFit="1" customWidth="1"/>
    <col min="4356" max="4356" width="11" style="418" bestFit="1" customWidth="1"/>
    <col min="4357" max="4357" width="10.54296875" style="418" customWidth="1"/>
    <col min="4358" max="4608" width="9.453125" style="418"/>
    <col min="4609" max="4609" width="41.54296875" style="418" customWidth="1"/>
    <col min="4610" max="4610" width="15.54296875" style="418" customWidth="1"/>
    <col min="4611" max="4611" width="15.453125" style="418" bestFit="1" customWidth="1"/>
    <col min="4612" max="4612" width="11" style="418" bestFit="1" customWidth="1"/>
    <col min="4613" max="4613" width="10.54296875" style="418" customWidth="1"/>
    <col min="4614" max="4864" width="9.453125" style="418"/>
    <col min="4865" max="4865" width="41.54296875" style="418" customWidth="1"/>
    <col min="4866" max="4866" width="15.54296875" style="418" customWidth="1"/>
    <col min="4867" max="4867" width="15.453125" style="418" bestFit="1" customWidth="1"/>
    <col min="4868" max="4868" width="11" style="418" bestFit="1" customWidth="1"/>
    <col min="4869" max="4869" width="10.54296875" style="418" customWidth="1"/>
    <col min="4870" max="5120" width="9.453125" style="418"/>
    <col min="5121" max="5121" width="41.54296875" style="418" customWidth="1"/>
    <col min="5122" max="5122" width="15.54296875" style="418" customWidth="1"/>
    <col min="5123" max="5123" width="15.453125" style="418" bestFit="1" customWidth="1"/>
    <col min="5124" max="5124" width="11" style="418" bestFit="1" customWidth="1"/>
    <col min="5125" max="5125" width="10.54296875" style="418" customWidth="1"/>
    <col min="5126" max="5376" width="9.453125" style="418"/>
    <col min="5377" max="5377" width="41.54296875" style="418" customWidth="1"/>
    <col min="5378" max="5378" width="15.54296875" style="418" customWidth="1"/>
    <col min="5379" max="5379" width="15.453125" style="418" bestFit="1" customWidth="1"/>
    <col min="5380" max="5380" width="11" style="418" bestFit="1" customWidth="1"/>
    <col min="5381" max="5381" width="10.54296875" style="418" customWidth="1"/>
    <col min="5382" max="5632" width="9.453125" style="418"/>
    <col min="5633" max="5633" width="41.54296875" style="418" customWidth="1"/>
    <col min="5634" max="5634" width="15.54296875" style="418" customWidth="1"/>
    <col min="5635" max="5635" width="15.453125" style="418" bestFit="1" customWidth="1"/>
    <col min="5636" max="5636" width="11" style="418" bestFit="1" customWidth="1"/>
    <col min="5637" max="5637" width="10.54296875" style="418" customWidth="1"/>
    <col min="5638" max="5888" width="9.453125" style="418"/>
    <col min="5889" max="5889" width="41.54296875" style="418" customWidth="1"/>
    <col min="5890" max="5890" width="15.54296875" style="418" customWidth="1"/>
    <col min="5891" max="5891" width="15.453125" style="418" bestFit="1" customWidth="1"/>
    <col min="5892" max="5892" width="11" style="418" bestFit="1" customWidth="1"/>
    <col min="5893" max="5893" width="10.54296875" style="418" customWidth="1"/>
    <col min="5894" max="6144" width="9.453125" style="418"/>
    <col min="6145" max="6145" width="41.54296875" style="418" customWidth="1"/>
    <col min="6146" max="6146" width="15.54296875" style="418" customWidth="1"/>
    <col min="6147" max="6147" width="15.453125" style="418" bestFit="1" customWidth="1"/>
    <col min="6148" max="6148" width="11" style="418" bestFit="1" customWidth="1"/>
    <col min="6149" max="6149" width="10.54296875" style="418" customWidth="1"/>
    <col min="6150" max="6400" width="9.453125" style="418"/>
    <col min="6401" max="6401" width="41.54296875" style="418" customWidth="1"/>
    <col min="6402" max="6402" width="15.54296875" style="418" customWidth="1"/>
    <col min="6403" max="6403" width="15.453125" style="418" bestFit="1" customWidth="1"/>
    <col min="6404" max="6404" width="11" style="418" bestFit="1" customWidth="1"/>
    <col min="6405" max="6405" width="10.54296875" style="418" customWidth="1"/>
    <col min="6406" max="6656" width="9.453125" style="418"/>
    <col min="6657" max="6657" width="41.54296875" style="418" customWidth="1"/>
    <col min="6658" max="6658" width="15.54296875" style="418" customWidth="1"/>
    <col min="6659" max="6659" width="15.453125" style="418" bestFit="1" customWidth="1"/>
    <col min="6660" max="6660" width="11" style="418" bestFit="1" customWidth="1"/>
    <col min="6661" max="6661" width="10.54296875" style="418" customWidth="1"/>
    <col min="6662" max="6912" width="9.453125" style="418"/>
    <col min="6913" max="6913" width="41.54296875" style="418" customWidth="1"/>
    <col min="6914" max="6914" width="15.54296875" style="418" customWidth="1"/>
    <col min="6915" max="6915" width="15.453125" style="418" bestFit="1" customWidth="1"/>
    <col min="6916" max="6916" width="11" style="418" bestFit="1" customWidth="1"/>
    <col min="6917" max="6917" width="10.54296875" style="418" customWidth="1"/>
    <col min="6918" max="7168" width="9.453125" style="418"/>
    <col min="7169" max="7169" width="41.54296875" style="418" customWidth="1"/>
    <col min="7170" max="7170" width="15.54296875" style="418" customWidth="1"/>
    <col min="7171" max="7171" width="15.453125" style="418" bestFit="1" customWidth="1"/>
    <col min="7172" max="7172" width="11" style="418" bestFit="1" customWidth="1"/>
    <col min="7173" max="7173" width="10.54296875" style="418" customWidth="1"/>
    <col min="7174" max="7424" width="9.453125" style="418"/>
    <col min="7425" max="7425" width="41.54296875" style="418" customWidth="1"/>
    <col min="7426" max="7426" width="15.54296875" style="418" customWidth="1"/>
    <col min="7427" max="7427" width="15.453125" style="418" bestFit="1" customWidth="1"/>
    <col min="7428" max="7428" width="11" style="418" bestFit="1" customWidth="1"/>
    <col min="7429" max="7429" width="10.54296875" style="418" customWidth="1"/>
    <col min="7430" max="7680" width="9.453125" style="418"/>
    <col min="7681" max="7681" width="41.54296875" style="418" customWidth="1"/>
    <col min="7682" max="7682" width="15.54296875" style="418" customWidth="1"/>
    <col min="7683" max="7683" width="15.453125" style="418" bestFit="1" customWidth="1"/>
    <col min="7684" max="7684" width="11" style="418" bestFit="1" customWidth="1"/>
    <col min="7685" max="7685" width="10.54296875" style="418" customWidth="1"/>
    <col min="7686" max="7936" width="9.453125" style="418"/>
    <col min="7937" max="7937" width="41.54296875" style="418" customWidth="1"/>
    <col min="7938" max="7938" width="15.54296875" style="418" customWidth="1"/>
    <col min="7939" max="7939" width="15.453125" style="418" bestFit="1" customWidth="1"/>
    <col min="7940" max="7940" width="11" style="418" bestFit="1" customWidth="1"/>
    <col min="7941" max="7941" width="10.54296875" style="418" customWidth="1"/>
    <col min="7942" max="8192" width="9.453125" style="418"/>
    <col min="8193" max="8193" width="41.54296875" style="418" customWidth="1"/>
    <col min="8194" max="8194" width="15.54296875" style="418" customWidth="1"/>
    <col min="8195" max="8195" width="15.453125" style="418" bestFit="1" customWidth="1"/>
    <col min="8196" max="8196" width="11" style="418" bestFit="1" customWidth="1"/>
    <col min="8197" max="8197" width="10.54296875" style="418" customWidth="1"/>
    <col min="8198" max="8448" width="9.453125" style="418"/>
    <col min="8449" max="8449" width="41.54296875" style="418" customWidth="1"/>
    <col min="8450" max="8450" width="15.54296875" style="418" customWidth="1"/>
    <col min="8451" max="8451" width="15.453125" style="418" bestFit="1" customWidth="1"/>
    <col min="8452" max="8452" width="11" style="418" bestFit="1" customWidth="1"/>
    <col min="8453" max="8453" width="10.54296875" style="418" customWidth="1"/>
    <col min="8454" max="8704" width="9.453125" style="418"/>
    <col min="8705" max="8705" width="41.54296875" style="418" customWidth="1"/>
    <col min="8706" max="8706" width="15.54296875" style="418" customWidth="1"/>
    <col min="8707" max="8707" width="15.453125" style="418" bestFit="1" customWidth="1"/>
    <col min="8708" max="8708" width="11" style="418" bestFit="1" customWidth="1"/>
    <col min="8709" max="8709" width="10.54296875" style="418" customWidth="1"/>
    <col min="8710" max="8960" width="9.453125" style="418"/>
    <col min="8961" max="8961" width="41.54296875" style="418" customWidth="1"/>
    <col min="8962" max="8962" width="15.54296875" style="418" customWidth="1"/>
    <col min="8963" max="8963" width="15.453125" style="418" bestFit="1" customWidth="1"/>
    <col min="8964" max="8964" width="11" style="418" bestFit="1" customWidth="1"/>
    <col min="8965" max="8965" width="10.54296875" style="418" customWidth="1"/>
    <col min="8966" max="9216" width="9.453125" style="418"/>
    <col min="9217" max="9217" width="41.54296875" style="418" customWidth="1"/>
    <col min="9218" max="9218" width="15.54296875" style="418" customWidth="1"/>
    <col min="9219" max="9219" width="15.453125" style="418" bestFit="1" customWidth="1"/>
    <col min="9220" max="9220" width="11" style="418" bestFit="1" customWidth="1"/>
    <col min="9221" max="9221" width="10.54296875" style="418" customWidth="1"/>
    <col min="9222" max="9472" width="9.453125" style="418"/>
    <col min="9473" max="9473" width="41.54296875" style="418" customWidth="1"/>
    <col min="9474" max="9474" width="15.54296875" style="418" customWidth="1"/>
    <col min="9475" max="9475" width="15.453125" style="418" bestFit="1" customWidth="1"/>
    <col min="9476" max="9476" width="11" style="418" bestFit="1" customWidth="1"/>
    <col min="9477" max="9477" width="10.54296875" style="418" customWidth="1"/>
    <col min="9478" max="9728" width="9.453125" style="418"/>
    <col min="9729" max="9729" width="41.54296875" style="418" customWidth="1"/>
    <col min="9730" max="9730" width="15.54296875" style="418" customWidth="1"/>
    <col min="9731" max="9731" width="15.453125" style="418" bestFit="1" customWidth="1"/>
    <col min="9732" max="9732" width="11" style="418" bestFit="1" customWidth="1"/>
    <col min="9733" max="9733" width="10.54296875" style="418" customWidth="1"/>
    <col min="9734" max="9984" width="9.453125" style="418"/>
    <col min="9985" max="9985" width="41.54296875" style="418" customWidth="1"/>
    <col min="9986" max="9986" width="15.54296875" style="418" customWidth="1"/>
    <col min="9987" max="9987" width="15.453125" style="418" bestFit="1" customWidth="1"/>
    <col min="9988" max="9988" width="11" style="418" bestFit="1" customWidth="1"/>
    <col min="9989" max="9989" width="10.54296875" style="418" customWidth="1"/>
    <col min="9990" max="10240" width="9.453125" style="418"/>
    <col min="10241" max="10241" width="41.54296875" style="418" customWidth="1"/>
    <col min="10242" max="10242" width="15.54296875" style="418" customWidth="1"/>
    <col min="10243" max="10243" width="15.453125" style="418" bestFit="1" customWidth="1"/>
    <col min="10244" max="10244" width="11" style="418" bestFit="1" customWidth="1"/>
    <col min="10245" max="10245" width="10.54296875" style="418" customWidth="1"/>
    <col min="10246" max="10496" width="9.453125" style="418"/>
    <col min="10497" max="10497" width="41.54296875" style="418" customWidth="1"/>
    <col min="10498" max="10498" width="15.54296875" style="418" customWidth="1"/>
    <col min="10499" max="10499" width="15.453125" style="418" bestFit="1" customWidth="1"/>
    <col min="10500" max="10500" width="11" style="418" bestFit="1" customWidth="1"/>
    <col min="10501" max="10501" width="10.54296875" style="418" customWidth="1"/>
    <col min="10502" max="10752" width="9.453125" style="418"/>
    <col min="10753" max="10753" width="41.54296875" style="418" customWidth="1"/>
    <col min="10754" max="10754" width="15.54296875" style="418" customWidth="1"/>
    <col min="10755" max="10755" width="15.453125" style="418" bestFit="1" customWidth="1"/>
    <col min="10756" max="10756" width="11" style="418" bestFit="1" customWidth="1"/>
    <col min="10757" max="10757" width="10.54296875" style="418" customWidth="1"/>
    <col min="10758" max="11008" width="9.453125" style="418"/>
    <col min="11009" max="11009" width="41.54296875" style="418" customWidth="1"/>
    <col min="11010" max="11010" width="15.54296875" style="418" customWidth="1"/>
    <col min="11011" max="11011" width="15.453125" style="418" bestFit="1" customWidth="1"/>
    <col min="11012" max="11012" width="11" style="418" bestFit="1" customWidth="1"/>
    <col min="11013" max="11013" width="10.54296875" style="418" customWidth="1"/>
    <col min="11014" max="11264" width="9.453125" style="418"/>
    <col min="11265" max="11265" width="41.54296875" style="418" customWidth="1"/>
    <col min="11266" max="11266" width="15.54296875" style="418" customWidth="1"/>
    <col min="11267" max="11267" width="15.453125" style="418" bestFit="1" customWidth="1"/>
    <col min="11268" max="11268" width="11" style="418" bestFit="1" customWidth="1"/>
    <col min="11269" max="11269" width="10.54296875" style="418" customWidth="1"/>
    <col min="11270" max="11520" width="9.453125" style="418"/>
    <col min="11521" max="11521" width="41.54296875" style="418" customWidth="1"/>
    <col min="11522" max="11522" width="15.54296875" style="418" customWidth="1"/>
    <col min="11523" max="11523" width="15.453125" style="418" bestFit="1" customWidth="1"/>
    <col min="11524" max="11524" width="11" style="418" bestFit="1" customWidth="1"/>
    <col min="11525" max="11525" width="10.54296875" style="418" customWidth="1"/>
    <col min="11526" max="11776" width="9.453125" style="418"/>
    <col min="11777" max="11777" width="41.54296875" style="418" customWidth="1"/>
    <col min="11778" max="11778" width="15.54296875" style="418" customWidth="1"/>
    <col min="11779" max="11779" width="15.453125" style="418" bestFit="1" customWidth="1"/>
    <col min="11780" max="11780" width="11" style="418" bestFit="1" customWidth="1"/>
    <col min="11781" max="11781" width="10.54296875" style="418" customWidth="1"/>
    <col min="11782" max="12032" width="9.453125" style="418"/>
    <col min="12033" max="12033" width="41.54296875" style="418" customWidth="1"/>
    <col min="12034" max="12034" width="15.54296875" style="418" customWidth="1"/>
    <col min="12035" max="12035" width="15.453125" style="418" bestFit="1" customWidth="1"/>
    <col min="12036" max="12036" width="11" style="418" bestFit="1" customWidth="1"/>
    <col min="12037" max="12037" width="10.54296875" style="418" customWidth="1"/>
    <col min="12038" max="12288" width="9.453125" style="418"/>
    <col min="12289" max="12289" width="41.54296875" style="418" customWidth="1"/>
    <col min="12290" max="12290" width="15.54296875" style="418" customWidth="1"/>
    <col min="12291" max="12291" width="15.453125" style="418" bestFit="1" customWidth="1"/>
    <col min="12292" max="12292" width="11" style="418" bestFit="1" customWidth="1"/>
    <col min="12293" max="12293" width="10.54296875" style="418" customWidth="1"/>
    <col min="12294" max="12544" width="9.453125" style="418"/>
    <col min="12545" max="12545" width="41.54296875" style="418" customWidth="1"/>
    <col min="12546" max="12546" width="15.54296875" style="418" customWidth="1"/>
    <col min="12547" max="12547" width="15.453125" style="418" bestFit="1" customWidth="1"/>
    <col min="12548" max="12548" width="11" style="418" bestFit="1" customWidth="1"/>
    <col min="12549" max="12549" width="10.54296875" style="418" customWidth="1"/>
    <col min="12550" max="12800" width="9.453125" style="418"/>
    <col min="12801" max="12801" width="41.54296875" style="418" customWidth="1"/>
    <col min="12802" max="12802" width="15.54296875" style="418" customWidth="1"/>
    <col min="12803" max="12803" width="15.453125" style="418" bestFit="1" customWidth="1"/>
    <col min="12804" max="12804" width="11" style="418" bestFit="1" customWidth="1"/>
    <col min="12805" max="12805" width="10.54296875" style="418" customWidth="1"/>
    <col min="12806" max="13056" width="9.453125" style="418"/>
    <col min="13057" max="13057" width="41.54296875" style="418" customWidth="1"/>
    <col min="13058" max="13058" width="15.54296875" style="418" customWidth="1"/>
    <col min="13059" max="13059" width="15.453125" style="418" bestFit="1" customWidth="1"/>
    <col min="13060" max="13060" width="11" style="418" bestFit="1" customWidth="1"/>
    <col min="13061" max="13061" width="10.54296875" style="418" customWidth="1"/>
    <col min="13062" max="13312" width="9.453125" style="418"/>
    <col min="13313" max="13313" width="41.54296875" style="418" customWidth="1"/>
    <col min="13314" max="13314" width="15.54296875" style="418" customWidth="1"/>
    <col min="13315" max="13315" width="15.453125" style="418" bestFit="1" customWidth="1"/>
    <col min="13316" max="13316" width="11" style="418" bestFit="1" customWidth="1"/>
    <col min="13317" max="13317" width="10.54296875" style="418" customWidth="1"/>
    <col min="13318" max="13568" width="9.453125" style="418"/>
    <col min="13569" max="13569" width="41.54296875" style="418" customWidth="1"/>
    <col min="13570" max="13570" width="15.54296875" style="418" customWidth="1"/>
    <col min="13571" max="13571" width="15.453125" style="418" bestFit="1" customWidth="1"/>
    <col min="13572" max="13572" width="11" style="418" bestFit="1" customWidth="1"/>
    <col min="13573" max="13573" width="10.54296875" style="418" customWidth="1"/>
    <col min="13574" max="13824" width="9.453125" style="418"/>
    <col min="13825" max="13825" width="41.54296875" style="418" customWidth="1"/>
    <col min="13826" max="13826" width="15.54296875" style="418" customWidth="1"/>
    <col min="13827" max="13827" width="15.453125" style="418" bestFit="1" customWidth="1"/>
    <col min="13828" max="13828" width="11" style="418" bestFit="1" customWidth="1"/>
    <col min="13829" max="13829" width="10.54296875" style="418" customWidth="1"/>
    <col min="13830" max="14080" width="9.453125" style="418"/>
    <col min="14081" max="14081" width="41.54296875" style="418" customWidth="1"/>
    <col min="14082" max="14082" width="15.54296875" style="418" customWidth="1"/>
    <col min="14083" max="14083" width="15.453125" style="418" bestFit="1" customWidth="1"/>
    <col min="14084" max="14084" width="11" style="418" bestFit="1" customWidth="1"/>
    <col min="14085" max="14085" width="10.54296875" style="418" customWidth="1"/>
    <col min="14086" max="14336" width="9.453125" style="418"/>
    <col min="14337" max="14337" width="41.54296875" style="418" customWidth="1"/>
    <col min="14338" max="14338" width="15.54296875" style="418" customWidth="1"/>
    <col min="14339" max="14339" width="15.453125" style="418" bestFit="1" customWidth="1"/>
    <col min="14340" max="14340" width="11" style="418" bestFit="1" customWidth="1"/>
    <col min="14341" max="14341" width="10.54296875" style="418" customWidth="1"/>
    <col min="14342" max="14592" width="9.453125" style="418"/>
    <col min="14593" max="14593" width="41.54296875" style="418" customWidth="1"/>
    <col min="14594" max="14594" width="15.54296875" style="418" customWidth="1"/>
    <col min="14595" max="14595" width="15.453125" style="418" bestFit="1" customWidth="1"/>
    <col min="14596" max="14596" width="11" style="418" bestFit="1" customWidth="1"/>
    <col min="14597" max="14597" width="10.54296875" style="418" customWidth="1"/>
    <col min="14598" max="14848" width="9.453125" style="418"/>
    <col min="14849" max="14849" width="41.54296875" style="418" customWidth="1"/>
    <col min="14850" max="14850" width="15.54296875" style="418" customWidth="1"/>
    <col min="14851" max="14851" width="15.453125" style="418" bestFit="1" customWidth="1"/>
    <col min="14852" max="14852" width="11" style="418" bestFit="1" customWidth="1"/>
    <col min="14853" max="14853" width="10.54296875" style="418" customWidth="1"/>
    <col min="14854" max="15104" width="9.453125" style="418"/>
    <col min="15105" max="15105" width="41.54296875" style="418" customWidth="1"/>
    <col min="15106" max="15106" width="15.54296875" style="418" customWidth="1"/>
    <col min="15107" max="15107" width="15.453125" style="418" bestFit="1" customWidth="1"/>
    <col min="15108" max="15108" width="11" style="418" bestFit="1" customWidth="1"/>
    <col min="15109" max="15109" width="10.54296875" style="418" customWidth="1"/>
    <col min="15110" max="15360" width="9.453125" style="418"/>
    <col min="15361" max="15361" width="41.54296875" style="418" customWidth="1"/>
    <col min="15362" max="15362" width="15.54296875" style="418" customWidth="1"/>
    <col min="15363" max="15363" width="15.453125" style="418" bestFit="1" customWidth="1"/>
    <col min="15364" max="15364" width="11" style="418" bestFit="1" customWidth="1"/>
    <col min="15365" max="15365" width="10.54296875" style="418" customWidth="1"/>
    <col min="15366" max="15616" width="9.453125" style="418"/>
    <col min="15617" max="15617" width="41.54296875" style="418" customWidth="1"/>
    <col min="15618" max="15618" width="15.54296875" style="418" customWidth="1"/>
    <col min="15619" max="15619" width="15.453125" style="418" bestFit="1" customWidth="1"/>
    <col min="15620" max="15620" width="11" style="418" bestFit="1" customWidth="1"/>
    <col min="15621" max="15621" width="10.54296875" style="418" customWidth="1"/>
    <col min="15622" max="15872" width="9.453125" style="418"/>
    <col min="15873" max="15873" width="41.54296875" style="418" customWidth="1"/>
    <col min="15874" max="15874" width="15.54296875" style="418" customWidth="1"/>
    <col min="15875" max="15875" width="15.453125" style="418" bestFit="1" customWidth="1"/>
    <col min="15876" max="15876" width="11" style="418" bestFit="1" customWidth="1"/>
    <col min="15877" max="15877" width="10.54296875" style="418" customWidth="1"/>
    <col min="15878" max="16128" width="9.453125" style="418"/>
    <col min="16129" max="16129" width="41.54296875" style="418" customWidth="1"/>
    <col min="16130" max="16130" width="15.54296875" style="418" customWidth="1"/>
    <col min="16131" max="16131" width="15.453125" style="418" bestFit="1" customWidth="1"/>
    <col min="16132" max="16132" width="11" style="418" bestFit="1" customWidth="1"/>
    <col min="16133" max="16133" width="10.54296875" style="418" customWidth="1"/>
    <col min="16134" max="16384" width="9.453125" style="418"/>
  </cols>
  <sheetData>
    <row r="1" spans="1:5" ht="15">
      <c r="A1" s="416" t="s">
        <v>17876</v>
      </c>
    </row>
    <row r="3" spans="1:5" ht="30">
      <c r="A3" s="419" t="s">
        <v>9650</v>
      </c>
      <c r="B3" s="420" t="s">
        <v>8686</v>
      </c>
      <c r="C3" s="421" t="s">
        <v>9651</v>
      </c>
      <c r="D3" s="421" t="s">
        <v>9652</v>
      </c>
      <c r="E3" s="418"/>
    </row>
    <row r="4" spans="1:5">
      <c r="A4" s="422" t="s">
        <v>9653</v>
      </c>
      <c r="B4" s="423" t="s">
        <v>9654</v>
      </c>
      <c r="C4" s="424" t="s">
        <v>9655</v>
      </c>
      <c r="D4" s="424" t="s">
        <v>9656</v>
      </c>
      <c r="E4" s="418"/>
    </row>
    <row r="5" spans="1:5">
      <c r="A5" s="422"/>
      <c r="B5" s="423"/>
      <c r="C5" s="424"/>
      <c r="D5" s="424"/>
      <c r="E5" s="418"/>
    </row>
    <row r="6" spans="1:5" s="283" customFormat="1">
      <c r="A6" s="422" t="s">
        <v>9657</v>
      </c>
      <c r="B6" s="423" t="s">
        <v>9658</v>
      </c>
      <c r="C6" s="424" t="s">
        <v>9659</v>
      </c>
      <c r="D6" s="424" t="s">
        <v>9660</v>
      </c>
    </row>
    <row r="7" spans="1:5" s="283" customFormat="1">
      <c r="A7" s="422"/>
      <c r="B7" s="423"/>
      <c r="C7" s="424"/>
      <c r="D7" s="424"/>
    </row>
    <row r="8" spans="1:5" s="283" customFormat="1">
      <c r="A8" s="422" t="s">
        <v>16418</v>
      </c>
      <c r="B8" s="423"/>
      <c r="C8" s="424" t="s">
        <v>9709</v>
      </c>
      <c r="D8" s="424" t="s">
        <v>9710</v>
      </c>
    </row>
    <row r="9" spans="1:5" s="283" customFormat="1">
      <c r="A9" s="427" t="s">
        <v>16417</v>
      </c>
      <c r="B9" s="425" t="s">
        <v>9712</v>
      </c>
      <c r="C9" s="424"/>
      <c r="D9" s="424"/>
    </row>
    <row r="10" spans="1:5" s="283" customFormat="1">
      <c r="A10" s="427" t="s">
        <v>65</v>
      </c>
      <c r="B10" s="425"/>
      <c r="C10" s="424"/>
      <c r="D10" s="424"/>
    </row>
    <row r="11" spans="1:5" s="283" customFormat="1">
      <c r="A11" s="433" t="s">
        <v>9713</v>
      </c>
      <c r="B11" s="425">
        <v>274501</v>
      </c>
      <c r="C11" s="424"/>
      <c r="D11" s="424"/>
    </row>
    <row r="12" spans="1:5" s="283" customFormat="1">
      <c r="A12" s="434" t="s">
        <v>9714</v>
      </c>
      <c r="B12" s="425">
        <v>274510</v>
      </c>
      <c r="C12" s="424"/>
      <c r="D12" s="424"/>
    </row>
    <row r="13" spans="1:5" s="283" customFormat="1">
      <c r="A13" s="434" t="s">
        <v>2251</v>
      </c>
      <c r="B13" s="425">
        <v>274520</v>
      </c>
      <c r="C13" s="424"/>
      <c r="D13" s="424"/>
    </row>
    <row r="14" spans="1:5" s="283" customFormat="1">
      <c r="A14" s="434" t="s">
        <v>9715</v>
      </c>
      <c r="B14" s="425">
        <v>274530</v>
      </c>
      <c r="C14" s="424"/>
      <c r="D14" s="424"/>
    </row>
    <row r="15" spans="1:5" s="283" customFormat="1">
      <c r="A15" s="434" t="s">
        <v>9716</v>
      </c>
      <c r="B15" s="435">
        <v>274540</v>
      </c>
      <c r="C15" s="424"/>
      <c r="D15" s="424"/>
    </row>
    <row r="16" spans="1:5" s="283" customFormat="1">
      <c r="A16" s="433" t="s">
        <v>8240</v>
      </c>
      <c r="B16" s="435">
        <v>274550</v>
      </c>
      <c r="C16" s="424"/>
      <c r="D16" s="424"/>
    </row>
    <row r="17" spans="1:5" s="283" customFormat="1">
      <c r="A17" s="427" t="s">
        <v>12495</v>
      </c>
      <c r="B17" s="425"/>
      <c r="C17" s="424"/>
      <c r="D17" s="424"/>
    </row>
    <row r="18" spans="1:5" s="283" customFormat="1">
      <c r="A18" s="434" t="s">
        <v>14991</v>
      </c>
      <c r="B18" s="425">
        <v>258501</v>
      </c>
      <c r="C18" s="424"/>
      <c r="D18" s="424"/>
    </row>
    <row r="19" spans="1:5" s="283" customFormat="1">
      <c r="A19" s="434" t="s">
        <v>10417</v>
      </c>
      <c r="B19" s="425">
        <v>258510</v>
      </c>
      <c r="C19" s="424"/>
      <c r="D19" s="424"/>
    </row>
    <row r="20" spans="1:5" s="283" customFormat="1">
      <c r="A20" s="434" t="s">
        <v>10418</v>
      </c>
      <c r="B20" s="425">
        <v>258520</v>
      </c>
      <c r="C20" s="424"/>
      <c r="D20" s="424"/>
    </row>
    <row r="21" spans="1:5" s="283" customFormat="1">
      <c r="A21" s="434" t="s">
        <v>10419</v>
      </c>
      <c r="B21" s="425">
        <v>258530</v>
      </c>
      <c r="C21" s="424"/>
      <c r="D21" s="424"/>
    </row>
    <row r="22" spans="1:5" s="283" customFormat="1">
      <c r="A22" s="434" t="s">
        <v>10420</v>
      </c>
      <c r="B22" s="425">
        <v>258540</v>
      </c>
      <c r="C22" s="424"/>
      <c r="D22" s="424"/>
    </row>
    <row r="23" spans="1:5" s="283" customFormat="1">
      <c r="A23" s="434" t="s">
        <v>10421</v>
      </c>
      <c r="B23" s="425">
        <v>258550</v>
      </c>
      <c r="C23" s="424"/>
      <c r="D23" s="424"/>
    </row>
    <row r="24" spans="1:5" s="283" customFormat="1">
      <c r="A24" s="434" t="s">
        <v>12965</v>
      </c>
      <c r="B24" s="425">
        <v>258560</v>
      </c>
      <c r="C24" s="424"/>
      <c r="D24" s="424"/>
    </row>
    <row r="25" spans="1:5" s="283" customFormat="1">
      <c r="A25" s="434" t="s">
        <v>14029</v>
      </c>
      <c r="B25" s="425">
        <v>258570</v>
      </c>
      <c r="C25" s="424"/>
      <c r="D25" s="424"/>
    </row>
    <row r="26" spans="1:5" s="283" customFormat="1">
      <c r="A26" s="434" t="s">
        <v>16616</v>
      </c>
      <c r="B26" s="425" t="s">
        <v>16617</v>
      </c>
      <c r="C26" s="424"/>
      <c r="D26" s="424"/>
    </row>
    <row r="27" spans="1:5" s="283" customFormat="1">
      <c r="A27" s="434" t="s">
        <v>16951</v>
      </c>
      <c r="B27" s="425" t="s">
        <v>16952</v>
      </c>
      <c r="C27" s="424"/>
      <c r="D27" s="424"/>
    </row>
    <row r="28" spans="1:5" s="283" customFormat="1">
      <c r="A28" s="427"/>
      <c r="B28" s="425"/>
      <c r="C28" s="424"/>
      <c r="D28" s="424"/>
    </row>
    <row r="29" spans="1:5" s="283" customFormat="1">
      <c r="A29" s="422" t="s">
        <v>9661</v>
      </c>
      <c r="B29" s="425"/>
      <c r="C29" s="424" t="s">
        <v>9663</v>
      </c>
      <c r="D29" s="424" t="s">
        <v>9664</v>
      </c>
    </row>
    <row r="30" spans="1:5">
      <c r="A30" s="427" t="s">
        <v>9661</v>
      </c>
      <c r="B30" s="425" t="s">
        <v>9662</v>
      </c>
      <c r="C30" s="418"/>
      <c r="D30" s="418"/>
      <c r="E30" s="418"/>
    </row>
    <row r="31" spans="1:5">
      <c r="A31" s="427" t="s">
        <v>16415</v>
      </c>
      <c r="B31" s="425">
        <v>259099</v>
      </c>
      <c r="C31" s="424"/>
      <c r="D31" s="424"/>
      <c r="E31" s="418"/>
    </row>
    <row r="32" spans="1:5" ht="13">
      <c r="A32" s="1113"/>
      <c r="B32" s="1114"/>
      <c r="C32" s="424"/>
      <c r="D32" s="424"/>
      <c r="E32" s="418"/>
    </row>
    <row r="33" spans="1:5" ht="13">
      <c r="A33" s="1113" t="s">
        <v>16415</v>
      </c>
      <c r="B33" s="1114">
        <v>259099</v>
      </c>
      <c r="C33" s="1115" t="s">
        <v>9666</v>
      </c>
      <c r="D33" s="1115" t="s">
        <v>9667</v>
      </c>
      <c r="E33" s="418"/>
    </row>
    <row r="34" spans="1:5" s="283" customFormat="1">
      <c r="A34" s="422"/>
      <c r="B34" s="425"/>
      <c r="C34" s="424"/>
      <c r="D34" s="424"/>
    </row>
    <row r="35" spans="1:5" s="283" customFormat="1">
      <c r="A35" s="422" t="s">
        <v>9668</v>
      </c>
      <c r="B35" s="425">
        <v>239099</v>
      </c>
      <c r="C35" s="424" t="s">
        <v>9669</v>
      </c>
      <c r="D35" s="424" t="s">
        <v>9670</v>
      </c>
    </row>
    <row r="36" spans="1:5" s="283" customFormat="1">
      <c r="A36" s="422"/>
      <c r="B36" s="425"/>
      <c r="C36" s="424"/>
      <c r="D36" s="424"/>
    </row>
    <row r="37" spans="1:5" s="283" customFormat="1">
      <c r="A37" s="422" t="s">
        <v>9671</v>
      </c>
      <c r="B37" s="423"/>
      <c r="C37" s="424" t="s">
        <v>9672</v>
      </c>
      <c r="D37" s="424" t="s">
        <v>9673</v>
      </c>
    </row>
    <row r="38" spans="1:5" s="283" customFormat="1">
      <c r="A38" s="422"/>
      <c r="B38" s="423"/>
      <c r="C38" s="424"/>
      <c r="D38" s="424"/>
    </row>
    <row r="39" spans="1:5" s="283" customFormat="1" ht="13">
      <c r="A39" s="422" t="s">
        <v>16414</v>
      </c>
      <c r="B39" s="423"/>
      <c r="C39" s="424" t="s">
        <v>9674</v>
      </c>
      <c r="D39" s="424" t="s">
        <v>9687</v>
      </c>
    </row>
    <row r="40" spans="1:5" s="283" customFormat="1">
      <c r="A40" s="427" t="s">
        <v>16165</v>
      </c>
      <c r="B40" s="423" t="s">
        <v>16411</v>
      </c>
      <c r="C40" s="424"/>
      <c r="D40" s="424"/>
    </row>
    <row r="41" spans="1:5" s="283" customFormat="1">
      <c r="A41" s="427" t="s">
        <v>9676</v>
      </c>
      <c r="B41" s="425">
        <v>226099</v>
      </c>
      <c r="C41" s="424"/>
      <c r="D41" s="428"/>
    </row>
    <row r="42" spans="1:5" s="283" customFormat="1">
      <c r="A42" s="427" t="s">
        <v>9677</v>
      </c>
      <c r="B42" s="425">
        <v>227099</v>
      </c>
      <c r="C42" s="424"/>
      <c r="D42" s="428"/>
    </row>
    <row r="43" spans="1:5" s="283" customFormat="1">
      <c r="A43" s="427" t="s">
        <v>9678</v>
      </c>
      <c r="B43" s="425">
        <v>228099</v>
      </c>
      <c r="C43" s="424"/>
      <c r="D43" s="428"/>
    </row>
    <row r="44" spans="1:5" s="283" customFormat="1" hidden="1">
      <c r="A44" s="1073" t="s">
        <v>9680</v>
      </c>
      <c r="B44" s="1074">
        <v>233099</v>
      </c>
      <c r="C44" s="424"/>
      <c r="D44" s="428"/>
    </row>
    <row r="45" spans="1:5" s="283" customFormat="1">
      <c r="A45" s="427" t="s">
        <v>9681</v>
      </c>
      <c r="B45" s="425">
        <v>234099</v>
      </c>
      <c r="C45" s="424"/>
      <c r="D45" s="428"/>
    </row>
    <row r="46" spans="1:5" s="283" customFormat="1">
      <c r="A46" s="427" t="s">
        <v>12282</v>
      </c>
      <c r="B46" s="425" t="s">
        <v>12478</v>
      </c>
      <c r="C46" s="424"/>
      <c r="D46" s="428"/>
    </row>
    <row r="47" spans="1:5" s="283" customFormat="1">
      <c r="A47" s="427" t="s">
        <v>9682</v>
      </c>
      <c r="B47" s="425">
        <v>236099</v>
      </c>
      <c r="C47" s="424"/>
      <c r="D47" s="428"/>
    </row>
    <row r="48" spans="1:5" s="283" customFormat="1">
      <c r="A48" s="427" t="s">
        <v>9683</v>
      </c>
      <c r="B48" s="423" t="s">
        <v>9684</v>
      </c>
      <c r="C48" s="424"/>
      <c r="D48" s="428"/>
    </row>
    <row r="49" spans="1:5" ht="13">
      <c r="A49" s="427" t="s">
        <v>9689</v>
      </c>
      <c r="B49" s="425">
        <v>251099</v>
      </c>
      <c r="C49" s="429"/>
      <c r="D49" s="430"/>
      <c r="E49" s="418"/>
    </row>
    <row r="50" spans="1:5" ht="13">
      <c r="A50" s="427" t="s">
        <v>10264</v>
      </c>
      <c r="B50" s="425" t="s">
        <v>9694</v>
      </c>
      <c r="C50" s="429"/>
      <c r="D50" s="430"/>
      <c r="E50" s="418"/>
    </row>
    <row r="51" spans="1:5" ht="13">
      <c r="A51" s="427" t="s">
        <v>9690</v>
      </c>
      <c r="B51" s="425">
        <v>252099</v>
      </c>
      <c r="C51" s="429"/>
      <c r="D51" s="430"/>
      <c r="E51" s="418"/>
    </row>
    <row r="52" spans="1:5" ht="13">
      <c r="A52" s="427" t="s">
        <v>10172</v>
      </c>
      <c r="B52" s="425" t="s">
        <v>10171</v>
      </c>
      <c r="C52" s="429"/>
      <c r="D52" s="430"/>
      <c r="E52" s="418"/>
    </row>
    <row r="53" spans="1:5" ht="13">
      <c r="A53" s="427" t="s">
        <v>9691</v>
      </c>
      <c r="B53" s="425">
        <v>253099</v>
      </c>
      <c r="C53" s="429"/>
      <c r="D53" s="430"/>
      <c r="E53" s="418"/>
    </row>
    <row r="54" spans="1:5" ht="13">
      <c r="A54" s="427" t="s">
        <v>9692</v>
      </c>
      <c r="B54" s="425">
        <v>268099</v>
      </c>
      <c r="C54" s="429"/>
      <c r="D54" s="430"/>
      <c r="E54" s="418"/>
    </row>
    <row r="55" spans="1:5">
      <c r="A55" s="427" t="s">
        <v>9693</v>
      </c>
      <c r="B55" s="425">
        <v>278099</v>
      </c>
      <c r="C55" s="424"/>
      <c r="D55" s="424"/>
      <c r="E55" s="418"/>
    </row>
    <row r="56" spans="1:5" s="283" customFormat="1">
      <c r="A56" s="422"/>
      <c r="B56" s="423"/>
      <c r="C56" s="424"/>
      <c r="D56" s="424"/>
    </row>
    <row r="57" spans="1:5" ht="13">
      <c r="A57" s="1113" t="s">
        <v>16412</v>
      </c>
      <c r="B57" s="1114"/>
      <c r="C57" s="1115" t="s">
        <v>9674</v>
      </c>
      <c r="D57" s="1115" t="s">
        <v>9675</v>
      </c>
      <c r="E57" s="418"/>
    </row>
    <row r="58" spans="1:5" s="283" customFormat="1" ht="13">
      <c r="A58" s="1116" t="s">
        <v>11532</v>
      </c>
      <c r="B58" s="1114">
        <v>225099</v>
      </c>
      <c r="C58" s="1115"/>
      <c r="D58" s="1117"/>
    </row>
    <row r="59" spans="1:5" s="283" customFormat="1" ht="13">
      <c r="A59" s="1116"/>
      <c r="B59" s="1118"/>
      <c r="C59" s="1115"/>
      <c r="D59" s="1117"/>
    </row>
    <row r="60" spans="1:5" ht="13">
      <c r="A60" s="1117" t="s">
        <v>16413</v>
      </c>
      <c r="B60" s="1114"/>
      <c r="C60" s="1115" t="s">
        <v>9686</v>
      </c>
      <c r="D60" s="1115" t="s">
        <v>9687</v>
      </c>
      <c r="E60" s="418"/>
    </row>
    <row r="61" spans="1:5" ht="13">
      <c r="A61" s="1116" t="s">
        <v>9688</v>
      </c>
      <c r="B61" s="1114">
        <v>250099</v>
      </c>
      <c r="C61" s="1115"/>
      <c r="D61" s="1117"/>
      <c r="E61" s="418"/>
    </row>
    <row r="62" spans="1:5" ht="13">
      <c r="A62" s="427"/>
      <c r="B62" s="425"/>
      <c r="C62" s="429"/>
      <c r="D62" s="430"/>
      <c r="E62" s="418"/>
    </row>
    <row r="63" spans="1:5">
      <c r="A63" s="428" t="s">
        <v>9695</v>
      </c>
      <c r="B63" s="425"/>
      <c r="C63" s="424" t="s">
        <v>9696</v>
      </c>
      <c r="D63" s="424" t="s">
        <v>9697</v>
      </c>
      <c r="E63" s="418"/>
    </row>
    <row r="64" spans="1:5" ht="13">
      <c r="A64" s="427" t="s">
        <v>9698</v>
      </c>
      <c r="B64" s="425">
        <v>240099</v>
      </c>
      <c r="C64" s="429"/>
      <c r="D64" s="430"/>
      <c r="E64" s="418"/>
    </row>
    <row r="65" spans="1:5" ht="13">
      <c r="A65" s="427" t="s">
        <v>9699</v>
      </c>
      <c r="B65" s="425">
        <v>241099</v>
      </c>
      <c r="C65" s="429"/>
      <c r="D65" s="430"/>
      <c r="E65" s="418"/>
    </row>
    <row r="66" spans="1:5" ht="13">
      <c r="A66" s="427" t="s">
        <v>10245</v>
      </c>
      <c r="B66" s="425">
        <v>243099</v>
      </c>
      <c r="C66" s="429"/>
      <c r="D66" s="430"/>
      <c r="E66" s="418"/>
    </row>
    <row r="67" spans="1:5" ht="13">
      <c r="A67" s="427" t="s">
        <v>14711</v>
      </c>
      <c r="B67" s="425">
        <v>244099</v>
      </c>
      <c r="C67" s="429"/>
      <c r="D67" s="430"/>
      <c r="E67" s="418"/>
    </row>
    <row r="68" spans="1:5" ht="13">
      <c r="A68" s="427" t="s">
        <v>12479</v>
      </c>
      <c r="B68" s="425">
        <v>245099</v>
      </c>
      <c r="C68" s="429"/>
      <c r="D68" s="430"/>
      <c r="E68" s="418"/>
    </row>
    <row r="69" spans="1:5" ht="13">
      <c r="A69" s="427" t="s">
        <v>9700</v>
      </c>
      <c r="B69" s="425">
        <v>246099</v>
      </c>
      <c r="C69" s="429"/>
      <c r="D69" s="430"/>
      <c r="E69" s="418"/>
    </row>
    <row r="70" spans="1:5" ht="13">
      <c r="A70" s="427" t="s">
        <v>9701</v>
      </c>
      <c r="B70" s="425">
        <v>247099</v>
      </c>
      <c r="C70" s="429"/>
      <c r="D70" s="430"/>
      <c r="E70" s="418"/>
    </row>
    <row r="71" spans="1:5" ht="13">
      <c r="A71" s="427" t="s">
        <v>9702</v>
      </c>
      <c r="B71" s="425">
        <v>248099</v>
      </c>
      <c r="C71" s="429"/>
      <c r="D71" s="430"/>
      <c r="E71" s="418"/>
    </row>
    <row r="72" spans="1:5" ht="13">
      <c r="A72" s="427" t="s">
        <v>9703</v>
      </c>
      <c r="B72" s="425">
        <v>249099</v>
      </c>
      <c r="C72" s="429"/>
      <c r="D72" s="430"/>
      <c r="E72" s="418"/>
    </row>
    <row r="73" spans="1:5" ht="13">
      <c r="A73" s="427" t="s">
        <v>9704</v>
      </c>
      <c r="B73" s="432">
        <v>249599</v>
      </c>
      <c r="C73" s="429"/>
      <c r="D73" s="430"/>
      <c r="E73" s="418"/>
    </row>
    <row r="74" spans="1:5" ht="13">
      <c r="A74" s="427"/>
      <c r="B74" s="432"/>
      <c r="C74" s="429"/>
      <c r="D74" s="430"/>
      <c r="E74" s="418"/>
    </row>
    <row r="75" spans="1:5">
      <c r="A75" s="428" t="s">
        <v>9705</v>
      </c>
      <c r="B75" s="425">
        <v>238099</v>
      </c>
      <c r="C75" s="424" t="s">
        <v>9706</v>
      </c>
      <c r="D75" s="424" t="s">
        <v>9707</v>
      </c>
      <c r="E75" s="418"/>
    </row>
    <row r="76" spans="1:5">
      <c r="A76" s="428"/>
      <c r="B76" s="425"/>
      <c r="C76" s="424"/>
      <c r="D76" s="424"/>
      <c r="E76" s="418"/>
    </row>
    <row r="77" spans="1:5">
      <c r="A77" s="1119" t="s">
        <v>16416</v>
      </c>
      <c r="B77" s="1120"/>
      <c r="C77" s="1121" t="s">
        <v>9709</v>
      </c>
      <c r="D77" s="1121" t="s">
        <v>9710</v>
      </c>
      <c r="E77" s="418"/>
    </row>
    <row r="78" spans="1:5">
      <c r="A78" s="1122" t="s">
        <v>9711</v>
      </c>
      <c r="B78" s="1123" t="s">
        <v>9712</v>
      </c>
      <c r="C78" s="1121"/>
      <c r="D78" s="1121"/>
      <c r="E78" s="418"/>
    </row>
    <row r="79" spans="1:5">
      <c r="A79" s="1122" t="s">
        <v>65</v>
      </c>
      <c r="B79" s="1123"/>
      <c r="C79" s="1121"/>
      <c r="D79" s="1121"/>
      <c r="E79" s="418"/>
    </row>
    <row r="80" spans="1:5">
      <c r="A80" s="1124" t="s">
        <v>9713</v>
      </c>
      <c r="B80" s="1123">
        <v>274501</v>
      </c>
      <c r="C80" s="1121"/>
      <c r="D80" s="1121"/>
      <c r="E80" s="418"/>
    </row>
    <row r="81" spans="1:5">
      <c r="A81" s="1124" t="s">
        <v>9714</v>
      </c>
      <c r="B81" s="1123">
        <v>274510</v>
      </c>
      <c r="C81" s="1121"/>
      <c r="D81" s="1121"/>
      <c r="E81" s="418"/>
    </row>
    <row r="82" spans="1:5">
      <c r="A82" s="1124" t="s">
        <v>2251</v>
      </c>
      <c r="B82" s="1123">
        <v>274520</v>
      </c>
      <c r="C82" s="1121"/>
      <c r="D82" s="1121"/>
      <c r="E82" s="418"/>
    </row>
    <row r="83" spans="1:5">
      <c r="A83" s="1124" t="s">
        <v>9715</v>
      </c>
      <c r="B83" s="1123">
        <v>274530</v>
      </c>
      <c r="C83" s="1121"/>
      <c r="D83" s="1121"/>
      <c r="E83" s="418"/>
    </row>
    <row r="84" spans="1:5">
      <c r="A84" s="1124" t="s">
        <v>9716</v>
      </c>
      <c r="B84" s="1125">
        <v>274540</v>
      </c>
      <c r="C84" s="1121"/>
      <c r="D84" s="1121"/>
      <c r="E84" s="418"/>
    </row>
    <row r="85" spans="1:5">
      <c r="A85" s="1124" t="s">
        <v>8240</v>
      </c>
      <c r="B85" s="1125">
        <v>274550</v>
      </c>
      <c r="C85" s="1121"/>
      <c r="D85" s="1121"/>
      <c r="E85" s="418"/>
    </row>
    <row r="86" spans="1:5" ht="13">
      <c r="A86" s="1122" t="s">
        <v>12495</v>
      </c>
      <c r="B86" s="1123"/>
      <c r="C86" s="1126"/>
      <c r="D86" s="1127"/>
      <c r="E86" s="418"/>
    </row>
    <row r="87" spans="1:5" customFormat="1">
      <c r="A87" s="1124" t="s">
        <v>14991</v>
      </c>
      <c r="B87" s="1123">
        <v>258501</v>
      </c>
      <c r="C87" s="1128"/>
      <c r="D87" s="1128"/>
    </row>
    <row r="88" spans="1:5" customFormat="1">
      <c r="A88" s="1124" t="s">
        <v>10417</v>
      </c>
      <c r="B88" s="1123">
        <v>258510</v>
      </c>
      <c r="C88" s="1128"/>
      <c r="D88" s="1128"/>
    </row>
    <row r="89" spans="1:5" customFormat="1">
      <c r="A89" s="1124" t="s">
        <v>10418</v>
      </c>
      <c r="B89" s="1123">
        <v>258520</v>
      </c>
      <c r="C89" s="1128"/>
      <c r="D89" s="1128"/>
    </row>
    <row r="90" spans="1:5" customFormat="1">
      <c r="A90" s="1124" t="s">
        <v>10419</v>
      </c>
      <c r="B90" s="1123">
        <v>258530</v>
      </c>
      <c r="C90" s="1128"/>
      <c r="D90" s="1128"/>
    </row>
    <row r="91" spans="1:5" customFormat="1">
      <c r="A91" s="1124" t="s">
        <v>10420</v>
      </c>
      <c r="B91" s="1123">
        <v>258540</v>
      </c>
      <c r="C91" s="1128"/>
      <c r="D91" s="1128"/>
    </row>
    <row r="92" spans="1:5" customFormat="1">
      <c r="A92" s="1124" t="s">
        <v>10421</v>
      </c>
      <c r="B92" s="1123">
        <v>258550</v>
      </c>
      <c r="C92" s="1128"/>
      <c r="D92" s="1128"/>
    </row>
    <row r="93" spans="1:5" customFormat="1">
      <c r="A93" s="1124" t="s">
        <v>12965</v>
      </c>
      <c r="B93" s="1123">
        <v>258560</v>
      </c>
      <c r="C93" s="1128"/>
      <c r="D93" s="1128"/>
    </row>
    <row r="94" spans="1:5" customFormat="1">
      <c r="A94" s="1124" t="s">
        <v>14029</v>
      </c>
      <c r="B94" s="1123">
        <v>258570</v>
      </c>
      <c r="C94" s="1128"/>
      <c r="D94" s="1128"/>
    </row>
    <row r="95" spans="1:5" ht="13">
      <c r="A95" s="1122" t="s">
        <v>7482</v>
      </c>
      <c r="B95" s="1123" t="s">
        <v>12494</v>
      </c>
      <c r="C95" s="1126"/>
      <c r="D95" s="1127"/>
      <c r="E95" s="418"/>
    </row>
    <row r="96" spans="1:5">
      <c r="A96" s="428"/>
      <c r="B96" s="425"/>
      <c r="C96" s="424"/>
      <c r="D96" s="424"/>
      <c r="E96" s="418"/>
    </row>
    <row r="97" spans="1:5" s="283" customFormat="1">
      <c r="A97" s="436" t="s">
        <v>9717</v>
      </c>
      <c r="B97" s="425">
        <v>257099</v>
      </c>
      <c r="C97" s="424" t="s">
        <v>9718</v>
      </c>
      <c r="D97" s="424" t="s">
        <v>9719</v>
      </c>
    </row>
    <row r="98" spans="1:5" s="283" customFormat="1">
      <c r="A98" s="436"/>
      <c r="B98" s="425"/>
      <c r="C98" s="424"/>
      <c r="D98" s="424"/>
    </row>
    <row r="99" spans="1:5">
      <c r="A99" s="436" t="s">
        <v>14564</v>
      </c>
      <c r="B99" s="425"/>
      <c r="C99" s="424" t="s">
        <v>9720</v>
      </c>
      <c r="D99" s="424" t="s">
        <v>9721</v>
      </c>
      <c r="E99" s="418"/>
    </row>
    <row r="100" spans="1:5" ht="13">
      <c r="A100" s="427" t="s">
        <v>15078</v>
      </c>
      <c r="B100" s="425">
        <v>222099</v>
      </c>
      <c r="C100" s="429"/>
      <c r="D100" s="430"/>
      <c r="E100" s="418"/>
    </row>
    <row r="101" spans="1:5" ht="13">
      <c r="A101" s="427" t="s">
        <v>9489</v>
      </c>
      <c r="B101" s="425">
        <v>224099</v>
      </c>
      <c r="C101" s="429"/>
      <c r="D101" s="430"/>
      <c r="E101" s="418"/>
    </row>
    <row r="102" spans="1:5" ht="13">
      <c r="A102" s="1122" t="s">
        <v>16419</v>
      </c>
      <c r="B102" s="1123">
        <v>223099</v>
      </c>
      <c r="C102" s="1126"/>
      <c r="D102" s="1127"/>
      <c r="E102" s="418"/>
    </row>
    <row r="103" spans="1:5" ht="13">
      <c r="A103" s="427" t="s">
        <v>9725</v>
      </c>
      <c r="B103" s="425">
        <v>256099</v>
      </c>
      <c r="C103" s="429"/>
      <c r="D103" s="430"/>
      <c r="E103" s="418"/>
    </row>
    <row r="104" spans="1:5" s="283" customFormat="1">
      <c r="A104" s="427" t="s">
        <v>9679</v>
      </c>
      <c r="B104" s="425">
        <v>229099</v>
      </c>
      <c r="C104" s="424"/>
      <c r="D104" s="428"/>
    </row>
    <row r="105" spans="1:5" ht="13">
      <c r="A105" s="427"/>
      <c r="B105" s="425"/>
      <c r="C105" s="429"/>
      <c r="D105" s="430"/>
      <c r="E105" s="418"/>
    </row>
    <row r="106" spans="1:5">
      <c r="A106" s="428" t="s">
        <v>9726</v>
      </c>
      <c r="B106" s="425">
        <v>255099</v>
      </c>
      <c r="C106" s="424" t="s">
        <v>9727</v>
      </c>
      <c r="D106" s="424" t="s">
        <v>9728</v>
      </c>
      <c r="E106" s="418"/>
    </row>
    <row r="107" spans="1:5">
      <c r="A107" s="428"/>
      <c r="B107" s="425"/>
      <c r="C107" s="424"/>
      <c r="D107" s="424"/>
      <c r="E107" s="418"/>
    </row>
    <row r="108" spans="1:5">
      <c r="A108" s="428" t="s">
        <v>9729</v>
      </c>
      <c r="B108" s="425">
        <v>284099</v>
      </c>
      <c r="C108" s="424" t="s">
        <v>9730</v>
      </c>
      <c r="D108" s="424" t="s">
        <v>9731</v>
      </c>
      <c r="E108" s="428"/>
    </row>
    <row r="109" spans="1:5">
      <c r="A109" s="428"/>
      <c r="B109" s="425"/>
      <c r="C109" s="424"/>
      <c r="D109" s="424"/>
      <c r="E109" s="428"/>
    </row>
    <row r="110" spans="1:5">
      <c r="A110" s="437" t="s">
        <v>9732</v>
      </c>
      <c r="B110" s="425"/>
      <c r="C110" s="424" t="s">
        <v>9733</v>
      </c>
      <c r="D110" s="424" t="s">
        <v>9734</v>
      </c>
      <c r="E110" s="418"/>
    </row>
    <row r="111" spans="1:5">
      <c r="A111" s="431" t="s">
        <v>4370</v>
      </c>
      <c r="B111" s="425">
        <v>260099</v>
      </c>
      <c r="C111" s="424"/>
      <c r="D111" s="424"/>
      <c r="E111" s="418"/>
    </row>
    <row r="112" spans="1:5">
      <c r="A112" s="431" t="s">
        <v>12480</v>
      </c>
      <c r="B112" s="425">
        <v>261099</v>
      </c>
      <c r="C112" s="424"/>
      <c r="D112" s="424"/>
      <c r="E112" s="418"/>
    </row>
    <row r="113" spans="1:5">
      <c r="A113" s="431" t="s">
        <v>14662</v>
      </c>
      <c r="B113" s="425">
        <v>262099</v>
      </c>
      <c r="C113" s="424"/>
      <c r="D113" s="424"/>
      <c r="E113" s="418"/>
    </row>
    <row r="114" spans="1:5">
      <c r="A114" s="431"/>
      <c r="B114" s="425"/>
      <c r="C114" s="424"/>
      <c r="D114" s="424"/>
      <c r="E114" s="418"/>
    </row>
    <row r="115" spans="1:5">
      <c r="A115" s="437" t="s">
        <v>9736</v>
      </c>
      <c r="B115" s="425"/>
      <c r="C115" s="424" t="s">
        <v>9737</v>
      </c>
      <c r="D115" s="424" t="s">
        <v>9738</v>
      </c>
      <c r="E115" s="418"/>
    </row>
    <row r="116" spans="1:5">
      <c r="A116" s="431" t="s">
        <v>9739</v>
      </c>
      <c r="B116" s="425">
        <v>263099</v>
      </c>
      <c r="C116" s="424"/>
      <c r="D116" s="424"/>
      <c r="E116" s="418"/>
    </row>
    <row r="117" spans="1:5">
      <c r="A117" s="438" t="s">
        <v>8527</v>
      </c>
      <c r="B117" s="425" t="s">
        <v>9742</v>
      </c>
      <c r="C117" s="424"/>
      <c r="D117" s="424"/>
      <c r="E117" s="418"/>
    </row>
    <row r="118" spans="1:5">
      <c r="A118" s="431" t="s">
        <v>9740</v>
      </c>
      <c r="B118" s="425" t="s">
        <v>9741</v>
      </c>
      <c r="C118" s="424"/>
      <c r="D118" s="424"/>
      <c r="E118" s="418"/>
    </row>
    <row r="119" spans="1:5">
      <c r="A119" s="438" t="s">
        <v>10021</v>
      </c>
      <c r="B119" s="425" t="s">
        <v>9743</v>
      </c>
      <c r="C119" s="424"/>
      <c r="D119" s="424"/>
      <c r="E119" s="418"/>
    </row>
    <row r="120" spans="1:5">
      <c r="A120" s="431"/>
      <c r="B120" s="425"/>
      <c r="C120" s="424"/>
      <c r="D120" s="424"/>
      <c r="E120" s="418"/>
    </row>
    <row r="121" spans="1:5">
      <c r="A121" s="437" t="s">
        <v>9744</v>
      </c>
      <c r="B121" s="425"/>
      <c r="C121" s="424" t="s">
        <v>9745</v>
      </c>
      <c r="D121" s="424" t="s">
        <v>9746</v>
      </c>
      <c r="E121" s="418"/>
    </row>
    <row r="122" spans="1:5">
      <c r="A122" s="431" t="s">
        <v>3722</v>
      </c>
      <c r="B122" s="425">
        <v>265099</v>
      </c>
      <c r="C122" s="424"/>
      <c r="D122" s="424"/>
      <c r="E122" s="418"/>
    </row>
    <row r="123" spans="1:5">
      <c r="A123" s="431" t="s">
        <v>11527</v>
      </c>
      <c r="B123" s="425">
        <v>266099</v>
      </c>
      <c r="C123" s="424"/>
      <c r="D123" s="424"/>
      <c r="E123" s="418"/>
    </row>
    <row r="124" spans="1:5">
      <c r="A124" s="431"/>
      <c r="B124" s="425"/>
      <c r="C124" s="424"/>
      <c r="D124" s="424"/>
      <c r="E124" s="418"/>
    </row>
    <row r="125" spans="1:5">
      <c r="A125" s="437" t="s">
        <v>9747</v>
      </c>
      <c r="B125" s="425"/>
      <c r="C125" s="424" t="s">
        <v>9748</v>
      </c>
      <c r="D125" s="424" t="s">
        <v>9749</v>
      </c>
      <c r="E125" s="418"/>
    </row>
    <row r="126" spans="1:5">
      <c r="A126" s="431" t="s">
        <v>5657</v>
      </c>
      <c r="B126" s="425">
        <v>269099</v>
      </c>
      <c r="C126" s="424"/>
      <c r="D126" s="424"/>
      <c r="E126" s="418"/>
    </row>
    <row r="127" spans="1:5">
      <c r="A127" s="431" t="s">
        <v>7837</v>
      </c>
      <c r="B127" s="425" t="s">
        <v>12481</v>
      </c>
      <c r="C127" s="424"/>
      <c r="D127" s="424"/>
      <c r="E127" s="418"/>
    </row>
    <row r="128" spans="1:5">
      <c r="A128" s="431" t="s">
        <v>9751</v>
      </c>
      <c r="B128" s="425">
        <v>270099</v>
      </c>
      <c r="C128" s="424"/>
      <c r="D128" s="424"/>
      <c r="E128" s="418"/>
    </row>
    <row r="129" spans="1:5">
      <c r="A129" s="431" t="s">
        <v>9752</v>
      </c>
      <c r="B129" s="435">
        <v>270599</v>
      </c>
      <c r="C129" s="424"/>
      <c r="D129" s="424"/>
      <c r="E129" s="418"/>
    </row>
    <row r="130" spans="1:5">
      <c r="A130" s="431" t="s">
        <v>4438</v>
      </c>
      <c r="B130" s="435">
        <v>221599</v>
      </c>
      <c r="C130" s="424"/>
      <c r="D130" s="424"/>
      <c r="E130" s="418"/>
    </row>
    <row r="131" spans="1:5">
      <c r="A131" s="431" t="s">
        <v>9750</v>
      </c>
      <c r="B131" s="425">
        <v>237099</v>
      </c>
      <c r="C131" s="424"/>
      <c r="D131" s="424"/>
      <c r="E131" s="418"/>
    </row>
    <row r="132" spans="1:5">
      <c r="A132" s="431"/>
      <c r="B132" s="425"/>
      <c r="C132" s="424"/>
      <c r="D132" s="424"/>
      <c r="E132" s="418"/>
    </row>
    <row r="133" spans="1:5">
      <c r="A133" s="437" t="s">
        <v>9753</v>
      </c>
      <c r="B133" s="425"/>
      <c r="C133" s="424" t="s">
        <v>9754</v>
      </c>
      <c r="D133" s="424" t="s">
        <v>9755</v>
      </c>
      <c r="E133" s="418"/>
    </row>
    <row r="134" spans="1:5">
      <c r="A134" s="431" t="s">
        <v>3140</v>
      </c>
      <c r="B134" s="425">
        <v>271099</v>
      </c>
      <c r="C134" s="424"/>
      <c r="D134" s="424"/>
      <c r="E134" s="418"/>
    </row>
    <row r="135" spans="1:5">
      <c r="A135" s="431" t="s">
        <v>15902</v>
      </c>
      <c r="B135" s="425">
        <v>272099</v>
      </c>
      <c r="C135" s="424"/>
      <c r="D135" s="424"/>
      <c r="E135" s="418"/>
    </row>
    <row r="136" spans="1:5">
      <c r="A136" s="431" t="s">
        <v>12483</v>
      </c>
      <c r="B136" s="425">
        <v>273099</v>
      </c>
      <c r="C136" s="424"/>
      <c r="D136" s="424"/>
      <c r="E136" s="418"/>
    </row>
    <row r="137" spans="1:5">
      <c r="A137" s="431"/>
      <c r="B137" s="425"/>
      <c r="C137" s="424"/>
      <c r="D137" s="424"/>
      <c r="E137" s="418"/>
    </row>
    <row r="138" spans="1:5">
      <c r="A138" s="437" t="s">
        <v>9756</v>
      </c>
      <c r="B138" s="425"/>
      <c r="C138" s="424" t="s">
        <v>9757</v>
      </c>
      <c r="D138" s="424" t="s">
        <v>9758</v>
      </c>
      <c r="E138" s="418"/>
    </row>
    <row r="139" spans="1:5">
      <c r="A139" s="431" t="s">
        <v>3142</v>
      </c>
      <c r="B139" s="425">
        <v>274099</v>
      </c>
      <c r="C139" s="424"/>
      <c r="D139" s="424"/>
      <c r="E139" s="418"/>
    </row>
    <row r="140" spans="1:5">
      <c r="A140" s="431" t="s">
        <v>9760</v>
      </c>
      <c r="B140" s="425">
        <v>275099</v>
      </c>
      <c r="C140" s="424"/>
      <c r="D140" s="424"/>
      <c r="E140" s="418"/>
    </row>
    <row r="141" spans="1:5">
      <c r="A141" s="431" t="s">
        <v>10169</v>
      </c>
      <c r="B141" s="425">
        <v>276099</v>
      </c>
      <c r="C141" s="424"/>
      <c r="D141" s="424"/>
      <c r="E141" s="418"/>
    </row>
    <row r="142" spans="1:5">
      <c r="A142" s="431" t="s">
        <v>9759</v>
      </c>
      <c r="B142" s="425">
        <v>277099</v>
      </c>
      <c r="C142" s="424"/>
      <c r="D142" s="424"/>
      <c r="E142" s="418"/>
    </row>
    <row r="143" spans="1:5">
      <c r="A143" s="431"/>
      <c r="B143" s="425"/>
      <c r="C143" s="424"/>
      <c r="D143" s="424"/>
      <c r="E143" s="418"/>
    </row>
    <row r="144" spans="1:5">
      <c r="A144" s="437" t="s">
        <v>9761</v>
      </c>
      <c r="B144" s="425"/>
      <c r="C144" s="424" t="s">
        <v>9762</v>
      </c>
      <c r="D144" s="424" t="s">
        <v>9763</v>
      </c>
      <c r="E144" s="418"/>
    </row>
    <row r="145" spans="1:5">
      <c r="A145" s="431" t="s">
        <v>3144</v>
      </c>
      <c r="B145" s="425">
        <v>279099</v>
      </c>
      <c r="C145" s="424"/>
      <c r="D145" s="424"/>
      <c r="E145" s="418"/>
    </row>
    <row r="146" spans="1:5">
      <c r="A146" s="431" t="s">
        <v>9764</v>
      </c>
      <c r="B146" s="425">
        <v>280099</v>
      </c>
      <c r="C146" s="424"/>
      <c r="D146" s="424"/>
      <c r="E146" s="418"/>
    </row>
    <row r="147" spans="1:5">
      <c r="A147" s="431"/>
      <c r="B147" s="425"/>
      <c r="C147" s="424"/>
      <c r="D147" s="424"/>
      <c r="E147" s="418"/>
    </row>
    <row r="148" spans="1:5">
      <c r="A148" s="437" t="s">
        <v>9765</v>
      </c>
      <c r="B148" s="425"/>
      <c r="C148" s="424" t="s">
        <v>9766</v>
      </c>
      <c r="D148" s="424" t="s">
        <v>9767</v>
      </c>
      <c r="E148" s="418"/>
    </row>
    <row r="149" spans="1:5">
      <c r="A149" s="431" t="s">
        <v>2718</v>
      </c>
      <c r="B149" s="425">
        <v>281099</v>
      </c>
      <c r="C149" s="424"/>
      <c r="D149" s="424"/>
      <c r="E149" s="418"/>
    </row>
    <row r="150" spans="1:5">
      <c r="A150" s="431" t="s">
        <v>9768</v>
      </c>
      <c r="B150" s="425">
        <v>282099</v>
      </c>
      <c r="C150" s="424"/>
      <c r="D150" s="424"/>
      <c r="E150" s="418"/>
    </row>
    <row r="151" spans="1:5">
      <c r="A151" s="431" t="s">
        <v>9769</v>
      </c>
      <c r="B151" s="425">
        <v>283099</v>
      </c>
      <c r="C151" s="424"/>
      <c r="D151" s="424"/>
      <c r="E151" s="418"/>
    </row>
    <row r="152" spans="1:5">
      <c r="A152" s="431" t="s">
        <v>9522</v>
      </c>
      <c r="B152" s="425" t="s">
        <v>10170</v>
      </c>
      <c r="C152" s="424"/>
      <c r="D152" s="424"/>
      <c r="E152" s="418"/>
    </row>
    <row r="153" spans="1:5">
      <c r="A153" s="431" t="s">
        <v>9770</v>
      </c>
      <c r="B153" s="425">
        <v>230099</v>
      </c>
      <c r="C153" s="424"/>
      <c r="D153" s="424"/>
      <c r="E153" s="418"/>
    </row>
    <row r="154" spans="1:5">
      <c r="C154" s="424"/>
      <c r="D154" s="424"/>
    </row>
    <row r="155" spans="1:5">
      <c r="A155" s="439" t="s">
        <v>9771</v>
      </c>
      <c r="C155" s="424"/>
      <c r="D155" s="424"/>
    </row>
    <row r="156" spans="1:5">
      <c r="C156" s="424"/>
      <c r="D156" s="424"/>
    </row>
    <row r="157" spans="1:5">
      <c r="C157" s="424"/>
      <c r="D157" s="424"/>
    </row>
    <row r="158" spans="1:5">
      <c r="C158" s="424"/>
      <c r="D158" s="424"/>
    </row>
    <row r="159" spans="1:5">
      <c r="C159" s="424"/>
      <c r="D159" s="424"/>
    </row>
    <row r="160" spans="1:5">
      <c r="A160" s="283" t="s">
        <v>13945</v>
      </c>
      <c r="C160" s="424"/>
      <c r="D160" s="424"/>
    </row>
    <row r="161" spans="1:4">
      <c r="A161" s="425">
        <v>260099</v>
      </c>
      <c r="B161" s="418" t="str">
        <f>LEFT(A161,4)</f>
        <v>2600</v>
      </c>
      <c r="C161" s="424"/>
      <c r="D161" s="424"/>
    </row>
    <row r="162" spans="1:4">
      <c r="A162" s="425">
        <v>263099</v>
      </c>
      <c r="B162" s="418" t="str">
        <f t="shared" ref="B162:B168" si="0">LEFT(A162,4)</f>
        <v>2630</v>
      </c>
      <c r="C162" s="424"/>
      <c r="D162" s="424"/>
    </row>
    <row r="163" spans="1:4">
      <c r="A163" s="425">
        <v>265099</v>
      </c>
      <c r="B163" s="418" t="str">
        <f t="shared" si="0"/>
        <v>2650</v>
      </c>
      <c r="C163" s="424"/>
      <c r="D163" s="424"/>
    </row>
    <row r="164" spans="1:4">
      <c r="A164" s="425">
        <v>269099</v>
      </c>
      <c r="B164" s="418" t="str">
        <f t="shared" si="0"/>
        <v>2690</v>
      </c>
      <c r="C164" s="424"/>
      <c r="D164" s="424"/>
    </row>
    <row r="165" spans="1:4">
      <c r="A165" s="425">
        <v>271099</v>
      </c>
      <c r="B165" s="418" t="str">
        <f t="shared" si="0"/>
        <v>2710</v>
      </c>
      <c r="C165" s="424"/>
      <c r="D165" s="424"/>
    </row>
    <row r="166" spans="1:4">
      <c r="A166" s="425">
        <v>274099</v>
      </c>
      <c r="B166" s="418" t="str">
        <f t="shared" si="0"/>
        <v>2740</v>
      </c>
      <c r="C166" s="424"/>
      <c r="D166" s="424"/>
    </row>
    <row r="167" spans="1:4">
      <c r="A167" s="425">
        <v>279099</v>
      </c>
      <c r="B167" s="418" t="str">
        <f t="shared" si="0"/>
        <v>2790</v>
      </c>
      <c r="C167" s="424"/>
      <c r="D167" s="424"/>
    </row>
    <row r="168" spans="1:4">
      <c r="A168" s="425">
        <v>281099</v>
      </c>
      <c r="B168" s="418" t="str">
        <f t="shared" si="0"/>
        <v>2810</v>
      </c>
      <c r="C168" s="424"/>
      <c r="D168" s="424"/>
    </row>
    <row r="169" spans="1:4">
      <c r="C169" s="424"/>
      <c r="D169" s="424"/>
    </row>
    <row r="170" spans="1:4">
      <c r="A170" s="283" t="s">
        <v>14013</v>
      </c>
      <c r="C170" s="424"/>
      <c r="D170" s="424"/>
    </row>
    <row r="171" spans="1:4">
      <c r="C171" s="424"/>
      <c r="D171" s="424"/>
    </row>
    <row r="172" spans="1:4">
      <c r="A172" s="1081">
        <v>1099</v>
      </c>
      <c r="B172" s="418" t="str">
        <f t="shared" ref="B172:B194" si="1">LEFT(A172,4)</f>
        <v>1099</v>
      </c>
      <c r="C172" s="422" t="s">
        <v>9657</v>
      </c>
      <c r="D172" s="424"/>
    </row>
    <row r="173" spans="1:4">
      <c r="A173" s="1081">
        <v>2098</v>
      </c>
      <c r="B173" s="418" t="str">
        <f t="shared" si="1"/>
        <v>2098</v>
      </c>
      <c r="C173" s="422" t="s">
        <v>9661</v>
      </c>
      <c r="D173" s="424"/>
    </row>
    <row r="174" spans="1:4">
      <c r="A174" s="425">
        <v>259099</v>
      </c>
      <c r="B174" s="418" t="str">
        <f t="shared" si="1"/>
        <v>2590</v>
      </c>
      <c r="C174" s="422" t="s">
        <v>9665</v>
      </c>
      <c r="D174" s="424"/>
    </row>
    <row r="175" spans="1:4">
      <c r="A175" s="425">
        <v>239099</v>
      </c>
      <c r="B175" s="418" t="str">
        <f t="shared" si="1"/>
        <v>2390</v>
      </c>
      <c r="C175" s="422" t="s">
        <v>9668</v>
      </c>
      <c r="D175" s="424"/>
    </row>
    <row r="176" spans="1:4">
      <c r="A176" s="1081">
        <v>6099</v>
      </c>
      <c r="B176" s="418" t="str">
        <f t="shared" si="1"/>
        <v>6099</v>
      </c>
      <c r="C176" s="422" t="s">
        <v>9976</v>
      </c>
      <c r="D176" s="424"/>
    </row>
    <row r="177" spans="1:4">
      <c r="A177" s="425">
        <v>225099</v>
      </c>
      <c r="B177" s="418" t="str">
        <f t="shared" si="1"/>
        <v>2250</v>
      </c>
      <c r="C177" s="422" t="s">
        <v>11532</v>
      </c>
      <c r="D177" s="424"/>
    </row>
    <row r="178" spans="1:4">
      <c r="A178" s="425">
        <v>250099</v>
      </c>
      <c r="B178" s="418" t="str">
        <f t="shared" si="1"/>
        <v>2500</v>
      </c>
      <c r="C178" s="422" t="s">
        <v>9688</v>
      </c>
    </row>
    <row r="179" spans="1:4">
      <c r="A179" s="425">
        <v>240099</v>
      </c>
      <c r="B179" s="418" t="str">
        <f t="shared" si="1"/>
        <v>2400</v>
      </c>
      <c r="C179" s="422" t="s">
        <v>9698</v>
      </c>
    </row>
    <row r="180" spans="1:4">
      <c r="A180" s="425">
        <v>238099</v>
      </c>
      <c r="B180" s="418" t="str">
        <f t="shared" si="1"/>
        <v>2380</v>
      </c>
      <c r="C180" s="422" t="s">
        <v>9705</v>
      </c>
    </row>
    <row r="181" spans="1:4">
      <c r="A181" s="1081">
        <v>5099</v>
      </c>
      <c r="B181" s="418" t="str">
        <f t="shared" si="1"/>
        <v>5099</v>
      </c>
      <c r="C181" s="422" t="s">
        <v>9711</v>
      </c>
    </row>
    <row r="182" spans="1:4">
      <c r="A182" s="425">
        <v>257099</v>
      </c>
      <c r="B182" s="418" t="str">
        <f t="shared" si="1"/>
        <v>2570</v>
      </c>
      <c r="C182" s="422" t="s">
        <v>9717</v>
      </c>
    </row>
    <row r="183" spans="1:4">
      <c r="A183" s="425">
        <v>222099</v>
      </c>
      <c r="B183" s="418" t="str">
        <f t="shared" si="1"/>
        <v>2220</v>
      </c>
      <c r="C183" s="422" t="s">
        <v>9722</v>
      </c>
    </row>
    <row r="184" spans="1:4">
      <c r="A184" s="425">
        <v>258099</v>
      </c>
      <c r="B184" s="418" t="str">
        <f t="shared" si="1"/>
        <v>2580</v>
      </c>
      <c r="C184" s="422" t="s">
        <v>9723</v>
      </c>
    </row>
    <row r="185" spans="1:4">
      <c r="A185" s="425">
        <v>255099</v>
      </c>
      <c r="B185" s="418" t="str">
        <f t="shared" si="1"/>
        <v>2550</v>
      </c>
      <c r="C185" s="422" t="s">
        <v>9726</v>
      </c>
    </row>
    <row r="186" spans="1:4">
      <c r="A186" s="425">
        <v>284099</v>
      </c>
      <c r="B186" s="418" t="str">
        <f t="shared" si="1"/>
        <v>2840</v>
      </c>
      <c r="C186" s="422" t="s">
        <v>9729</v>
      </c>
    </row>
    <row r="187" spans="1:4">
      <c r="A187" s="425">
        <v>260099</v>
      </c>
      <c r="B187" s="418" t="str">
        <f t="shared" si="1"/>
        <v>2600</v>
      </c>
      <c r="C187" s="422" t="s">
        <v>4370</v>
      </c>
    </row>
    <row r="188" spans="1:4">
      <c r="A188" s="425">
        <v>263099</v>
      </c>
      <c r="B188" s="418" t="str">
        <f t="shared" si="1"/>
        <v>2630</v>
      </c>
      <c r="C188" s="422" t="s">
        <v>2717</v>
      </c>
    </row>
    <row r="189" spans="1:4">
      <c r="A189" s="425">
        <v>265099</v>
      </c>
      <c r="B189" s="418" t="str">
        <f t="shared" si="1"/>
        <v>2650</v>
      </c>
      <c r="C189" s="422" t="s">
        <v>3722</v>
      </c>
    </row>
    <row r="190" spans="1:4">
      <c r="A190" s="425">
        <v>269099</v>
      </c>
      <c r="B190" s="418" t="str">
        <f t="shared" si="1"/>
        <v>2690</v>
      </c>
      <c r="C190" s="422" t="s">
        <v>5657</v>
      </c>
    </row>
    <row r="191" spans="1:4">
      <c r="A191" s="425">
        <v>271099</v>
      </c>
      <c r="B191" s="418" t="str">
        <f t="shared" si="1"/>
        <v>2710</v>
      </c>
      <c r="C191" s="422" t="s">
        <v>3140</v>
      </c>
    </row>
    <row r="192" spans="1:4">
      <c r="A192" s="425">
        <v>274099</v>
      </c>
      <c r="B192" s="418" t="str">
        <f t="shared" si="1"/>
        <v>2740</v>
      </c>
      <c r="C192" s="422" t="s">
        <v>3142</v>
      </c>
    </row>
    <row r="193" spans="1:3">
      <c r="A193" s="425">
        <v>279099</v>
      </c>
      <c r="B193" s="418" t="str">
        <f t="shared" si="1"/>
        <v>2790</v>
      </c>
      <c r="C193" s="422" t="s">
        <v>3144</v>
      </c>
    </row>
    <row r="194" spans="1:3">
      <c r="A194" s="425">
        <v>281099</v>
      </c>
      <c r="B194" s="418" t="str">
        <f t="shared" si="1"/>
        <v>2810</v>
      </c>
      <c r="C194" s="422" t="s">
        <v>2718</v>
      </c>
    </row>
    <row r="195" spans="1:3">
      <c r="C195" s="422"/>
    </row>
    <row r="204" spans="1:3">
      <c r="A204" s="282"/>
      <c r="B204" s="1"/>
    </row>
    <row r="205" spans="1:3">
      <c r="A205" s="282"/>
      <c r="B205" s="1"/>
    </row>
    <row r="206" spans="1:3">
      <c r="A206" s="283" t="s">
        <v>13978</v>
      </c>
      <c r="B206" s="283" t="s">
        <v>8921</v>
      </c>
    </row>
    <row r="207" spans="1:3">
      <c r="A207" s="283" t="s">
        <v>13979</v>
      </c>
      <c r="B207" s="283" t="s">
        <v>8922</v>
      </c>
    </row>
    <row r="208" spans="1:3">
      <c r="A208" s="283" t="s">
        <v>13980</v>
      </c>
      <c r="B208" s="283" t="s">
        <v>8923</v>
      </c>
    </row>
    <row r="209" spans="1:2">
      <c r="A209" s="283" t="s">
        <v>13981</v>
      </c>
      <c r="B209" s="283" t="s">
        <v>8924</v>
      </c>
    </row>
    <row r="210" spans="1:2">
      <c r="A210" s="283" t="s">
        <v>13982</v>
      </c>
      <c r="B210" s="283" t="s">
        <v>8925</v>
      </c>
    </row>
    <row r="211" spans="1:2">
      <c r="A211" s="283" t="s">
        <v>13983</v>
      </c>
      <c r="B211" s="283" t="s">
        <v>8926</v>
      </c>
    </row>
    <row r="212" spans="1:2">
      <c r="A212" s="283" t="s">
        <v>13984</v>
      </c>
      <c r="B212" s="283" t="s">
        <v>8927</v>
      </c>
    </row>
    <row r="213" spans="1:2">
      <c r="A213" s="283" t="s">
        <v>13985</v>
      </c>
      <c r="B213" s="283" t="s">
        <v>8928</v>
      </c>
    </row>
    <row r="214" spans="1:2">
      <c r="A214" s="283" t="s">
        <v>13986</v>
      </c>
      <c r="B214" s="283" t="s">
        <v>8929</v>
      </c>
    </row>
    <row r="215" spans="1:2">
      <c r="A215" s="283" t="s">
        <v>13987</v>
      </c>
      <c r="B215" s="283" t="s">
        <v>8930</v>
      </c>
    </row>
    <row r="216" spans="1:2">
      <c r="A216" s="283" t="s">
        <v>13988</v>
      </c>
      <c r="B216" s="283" t="s">
        <v>8931</v>
      </c>
    </row>
    <row r="217" spans="1:2">
      <c r="A217" s="283" t="s">
        <v>13989</v>
      </c>
      <c r="B217" s="283" t="s">
        <v>8932</v>
      </c>
    </row>
    <row r="218" spans="1:2">
      <c r="A218" s="283" t="s">
        <v>13990</v>
      </c>
      <c r="B218" s="283" t="s">
        <v>8933</v>
      </c>
    </row>
    <row r="219" spans="1:2">
      <c r="A219" s="282" t="s">
        <v>13968</v>
      </c>
      <c r="B219" s="1" t="s">
        <v>3598</v>
      </c>
    </row>
    <row r="220" spans="1:2" ht="14.5">
      <c r="A220" s="801" t="s">
        <v>13969</v>
      </c>
      <c r="B220" s="478" t="s">
        <v>11532</v>
      </c>
    </row>
    <row r="221" spans="1:2">
      <c r="A221" s="282" t="s">
        <v>13970</v>
      </c>
      <c r="B221" s="1" t="s">
        <v>317</v>
      </c>
    </row>
    <row r="222" spans="1:2">
      <c r="A222" s="282" t="s">
        <v>13971</v>
      </c>
      <c r="B222" s="1" t="s">
        <v>2088</v>
      </c>
    </row>
    <row r="223" spans="1:2">
      <c r="A223" s="282" t="s">
        <v>13973</v>
      </c>
      <c r="B223" s="1" t="s">
        <v>5577</v>
      </c>
    </row>
    <row r="224" spans="1:2">
      <c r="A224" s="282" t="s">
        <v>13977</v>
      </c>
      <c r="B224" s="1" t="s">
        <v>3951</v>
      </c>
    </row>
    <row r="225" spans="1:2">
      <c r="A225" s="282" t="s">
        <v>13974</v>
      </c>
      <c r="B225" s="1" t="s">
        <v>4072</v>
      </c>
    </row>
    <row r="226" spans="1:2">
      <c r="A226" s="282" t="s">
        <v>13972</v>
      </c>
      <c r="B226" s="1" t="s">
        <v>17506</v>
      </c>
    </row>
    <row r="227" spans="1:2">
      <c r="A227" s="282" t="s">
        <v>13975</v>
      </c>
      <c r="B227" s="1" t="s">
        <v>959</v>
      </c>
    </row>
    <row r="228" spans="1:2">
      <c r="A228" s="282" t="s">
        <v>13976</v>
      </c>
      <c r="B228" s="1" t="s">
        <v>5063</v>
      </c>
    </row>
    <row r="229" spans="1:2">
      <c r="A229" s="282" t="s">
        <v>13967</v>
      </c>
      <c r="B229" s="1" t="s">
        <v>6805</v>
      </c>
    </row>
    <row r="230" spans="1:2">
      <c r="A230" s="283" t="s">
        <v>13992</v>
      </c>
      <c r="B230" s="283" t="s">
        <v>1347</v>
      </c>
    </row>
    <row r="231" spans="1:2">
      <c r="A231" s="283" t="s">
        <v>13993</v>
      </c>
      <c r="B231" s="283" t="s">
        <v>2717</v>
      </c>
    </row>
    <row r="232" spans="1:2">
      <c r="A232" s="283" t="s">
        <v>13994</v>
      </c>
      <c r="B232" s="283" t="s">
        <v>5082</v>
      </c>
    </row>
    <row r="233" spans="1:2">
      <c r="A233" s="283" t="s">
        <v>13995</v>
      </c>
      <c r="B233" s="283" t="s">
        <v>2319</v>
      </c>
    </row>
    <row r="234" spans="1:2">
      <c r="A234" s="283" t="s">
        <v>13996</v>
      </c>
      <c r="B234" s="283" t="s">
        <v>142</v>
      </c>
    </row>
    <row r="235" spans="1:2">
      <c r="A235" s="283" t="s">
        <v>13997</v>
      </c>
      <c r="B235" s="283" t="s">
        <v>144</v>
      </c>
    </row>
    <row r="236" spans="1:2">
      <c r="A236" s="283" t="s">
        <v>13998</v>
      </c>
      <c r="B236" s="283" t="s">
        <v>602</v>
      </c>
    </row>
    <row r="237" spans="1:2">
      <c r="A237" s="283" t="s">
        <v>13999</v>
      </c>
      <c r="B237" s="283" t="s">
        <v>2718</v>
      </c>
    </row>
    <row r="238" spans="1:2">
      <c r="A238" s="283" t="s">
        <v>14000</v>
      </c>
      <c r="B238" s="283" t="s">
        <v>3384</v>
      </c>
    </row>
    <row r="239" spans="1:2">
      <c r="A239" s="283" t="s">
        <v>14001</v>
      </c>
      <c r="B239" s="283" t="s">
        <v>6009</v>
      </c>
    </row>
    <row r="240" spans="1:2">
      <c r="A240" s="283" t="s">
        <v>14002</v>
      </c>
      <c r="B240" s="283" t="s">
        <v>10253</v>
      </c>
    </row>
    <row r="241" spans="1:2">
      <c r="A241" s="283" t="s">
        <v>14003</v>
      </c>
      <c r="B241" s="283" t="s">
        <v>10254</v>
      </c>
    </row>
    <row r="242" spans="1:2">
      <c r="A242" s="283" t="s">
        <v>14004</v>
      </c>
      <c r="B242" s="283" t="s">
        <v>8818</v>
      </c>
    </row>
    <row r="243" spans="1:2">
      <c r="A243" s="283" t="s">
        <v>14005</v>
      </c>
      <c r="B243" s="283" t="s">
        <v>11232</v>
      </c>
    </row>
    <row r="244" spans="1:2">
      <c r="A244" s="283" t="s">
        <v>14006</v>
      </c>
      <c r="B244" s="283" t="s">
        <v>356</v>
      </c>
    </row>
    <row r="245" spans="1:2">
      <c r="A245" s="283" t="s">
        <v>14000</v>
      </c>
      <c r="B245" s="283" t="s">
        <v>3384</v>
      </c>
    </row>
    <row r="246" spans="1:2">
      <c r="A246" s="283" t="s">
        <v>14007</v>
      </c>
      <c r="B246" s="283" t="s">
        <v>10252</v>
      </c>
    </row>
    <row r="247" spans="1:2">
      <c r="A247" s="283" t="s">
        <v>14008</v>
      </c>
      <c r="B247" s="283" t="s">
        <v>5758</v>
      </c>
    </row>
    <row r="248" spans="1:2">
      <c r="A248" s="283" t="s">
        <v>14009</v>
      </c>
      <c r="B248" s="283" t="s">
        <v>358</v>
      </c>
    </row>
    <row r="249" spans="1:2">
      <c r="A249" s="283" t="s">
        <v>14010</v>
      </c>
      <c r="B249" s="283" t="s">
        <v>6678</v>
      </c>
    </row>
    <row r="250" spans="1:2">
      <c r="A250" s="283" t="s">
        <v>13978</v>
      </c>
      <c r="B250" s="283" t="s">
        <v>8921</v>
      </c>
    </row>
    <row r="251" spans="1:2">
      <c r="A251" s="283" t="s">
        <v>13979</v>
      </c>
      <c r="B251" s="283" t="s">
        <v>8922</v>
      </c>
    </row>
    <row r="252" spans="1:2">
      <c r="A252" s="283" t="s">
        <v>13980</v>
      </c>
      <c r="B252" s="283" t="s">
        <v>8923</v>
      </c>
    </row>
    <row r="253" spans="1:2">
      <c r="A253" s="283" t="s">
        <v>13981</v>
      </c>
      <c r="B253" s="283" t="s">
        <v>8924</v>
      </c>
    </row>
    <row r="254" spans="1:2">
      <c r="A254" s="283" t="s">
        <v>13982</v>
      </c>
      <c r="B254" s="283" t="s">
        <v>8925</v>
      </c>
    </row>
    <row r="255" spans="1:2">
      <c r="A255" s="283" t="s">
        <v>13983</v>
      </c>
      <c r="B255" s="283" t="s">
        <v>8926</v>
      </c>
    </row>
    <row r="256" spans="1:2">
      <c r="A256" s="283" t="s">
        <v>13984</v>
      </c>
      <c r="B256" s="283" t="s">
        <v>8927</v>
      </c>
    </row>
    <row r="257" spans="1:2">
      <c r="A257" s="283" t="s">
        <v>13985</v>
      </c>
      <c r="B257" s="283" t="s">
        <v>8928</v>
      </c>
    </row>
    <row r="258" spans="1:2">
      <c r="A258" s="283" t="s">
        <v>13986</v>
      </c>
      <c r="B258" s="283" t="s">
        <v>8929</v>
      </c>
    </row>
    <row r="259" spans="1:2">
      <c r="A259" s="283" t="s">
        <v>13987</v>
      </c>
      <c r="B259" s="283" t="s">
        <v>8930</v>
      </c>
    </row>
    <row r="260" spans="1:2">
      <c r="A260" s="283" t="s">
        <v>13988</v>
      </c>
      <c r="B260" s="283" t="s">
        <v>8931</v>
      </c>
    </row>
    <row r="261" spans="1:2">
      <c r="A261" s="283" t="s">
        <v>13989</v>
      </c>
      <c r="B261" s="283" t="s">
        <v>8932</v>
      </c>
    </row>
    <row r="262" spans="1:2">
      <c r="A262" s="283" t="s">
        <v>13990</v>
      </c>
      <c r="B262" s="283" t="s">
        <v>8933</v>
      </c>
    </row>
    <row r="263" spans="1:2">
      <c r="A263" s="283" t="s">
        <v>14011</v>
      </c>
      <c r="B263" s="283" t="s">
        <v>7148</v>
      </c>
    </row>
    <row r="264" spans="1:2">
      <c r="A264" s="283" t="s">
        <v>14012</v>
      </c>
      <c r="B264" s="283" t="s">
        <v>7149</v>
      </c>
    </row>
    <row r="265" spans="1:2">
      <c r="A265" s="283" t="s">
        <v>16819</v>
      </c>
      <c r="B265" s="283" t="s">
        <v>16208</v>
      </c>
    </row>
    <row r="266" spans="1:2">
      <c r="A266" s="283" t="s">
        <v>16820</v>
      </c>
      <c r="B266" s="283" t="s">
        <v>16252</v>
      </c>
    </row>
    <row r="267" spans="1:2">
      <c r="A267" s="283" t="s">
        <v>16821</v>
      </c>
      <c r="B267" s="283" t="s">
        <v>16253</v>
      </c>
    </row>
    <row r="268" spans="1:2">
      <c r="A268" s="283" t="s">
        <v>16822</v>
      </c>
      <c r="B268" s="283" t="s">
        <v>16254</v>
      </c>
    </row>
    <row r="269" spans="1:2">
      <c r="A269" s="283" t="s">
        <v>16823</v>
      </c>
      <c r="B269" s="283" t="s">
        <v>16255</v>
      </c>
    </row>
    <row r="270" spans="1:2">
      <c r="A270" s="283" t="s">
        <v>16824</v>
      </c>
      <c r="B270" s="283" t="s">
        <v>16256</v>
      </c>
    </row>
    <row r="271" spans="1:2">
      <c r="A271" s="283" t="s">
        <v>16825</v>
      </c>
      <c r="B271" s="283" t="s">
        <v>16257</v>
      </c>
    </row>
    <row r="272" spans="1:2">
      <c r="A272" s="283" t="s">
        <v>16826</v>
      </c>
      <c r="B272" s="283" t="s">
        <v>16282</v>
      </c>
    </row>
    <row r="273" spans="1:2">
      <c r="A273" s="283" t="s">
        <v>16827</v>
      </c>
      <c r="B273" s="283" t="s">
        <v>16273</v>
      </c>
    </row>
    <row r="274" spans="1:2">
      <c r="A274" s="283" t="s">
        <v>16828</v>
      </c>
      <c r="B274" s="283" t="s">
        <v>16274</v>
      </c>
    </row>
    <row r="275" spans="1:2">
      <c r="A275" s="283" t="s">
        <v>16829</v>
      </c>
      <c r="B275" s="283" t="s">
        <v>16275</v>
      </c>
    </row>
    <row r="276" spans="1:2">
      <c r="A276" s="283" t="s">
        <v>16830</v>
      </c>
      <c r="B276" s="283" t="s">
        <v>16276</v>
      </c>
    </row>
    <row r="277" spans="1:2">
      <c r="A277" s="283" t="s">
        <v>16831</v>
      </c>
      <c r="B277" s="283" t="s">
        <v>16277</v>
      </c>
    </row>
    <row r="278" spans="1:2">
      <c r="A278" s="283" t="s">
        <v>16832</v>
      </c>
      <c r="B278" s="283" t="s">
        <v>16283</v>
      </c>
    </row>
    <row r="279" spans="1:2">
      <c r="A279" s="283" t="s">
        <v>16833</v>
      </c>
      <c r="B279" s="283" t="s">
        <v>16272</v>
      </c>
    </row>
    <row r="280" spans="1:2">
      <c r="A280" s="283" t="s">
        <v>16834</v>
      </c>
      <c r="B280" s="283" t="s">
        <v>16278</v>
      </c>
    </row>
    <row r="281" spans="1:2">
      <c r="A281" s="283" t="s">
        <v>16835</v>
      </c>
      <c r="B281" s="283" t="s">
        <v>16364</v>
      </c>
    </row>
    <row r="282" spans="1:2">
      <c r="A282" s="283" t="s">
        <v>16836</v>
      </c>
      <c r="B282" s="283" t="s">
        <v>16504</v>
      </c>
    </row>
    <row r="283" spans="1:2">
      <c r="A283" s="283" t="s">
        <v>16837</v>
      </c>
      <c r="B283" s="283" t="s">
        <v>16505</v>
      </c>
    </row>
    <row r="284" spans="1:2">
      <c r="A284" s="283" t="s">
        <v>16838</v>
      </c>
      <c r="B284" s="283" t="s">
        <v>16506</v>
      </c>
    </row>
    <row r="285" spans="1:2">
      <c r="A285" s="283" t="s">
        <v>16839</v>
      </c>
      <c r="B285" s="283" t="s">
        <v>16507</v>
      </c>
    </row>
    <row r="286" spans="1:2">
      <c r="A286" s="283" t="s">
        <v>16840</v>
      </c>
      <c r="B286" s="283" t="s">
        <v>16508</v>
      </c>
    </row>
    <row r="287" spans="1:2">
      <c r="A287" s="283" t="s">
        <v>16841</v>
      </c>
      <c r="B287" s="283" t="s">
        <v>16366</v>
      </c>
    </row>
    <row r="288" spans="1:2">
      <c r="A288" s="283" t="s">
        <v>16842</v>
      </c>
      <c r="B288" s="283" t="s">
        <v>16365</v>
      </c>
    </row>
    <row r="289" spans="1:2">
      <c r="A289" s="283" t="s">
        <v>16843</v>
      </c>
      <c r="B289" s="283" t="s">
        <v>16203</v>
      </c>
    </row>
    <row r="290" spans="1:2">
      <c r="A290" s="283" t="s">
        <v>16844</v>
      </c>
      <c r="B290" s="283" t="s">
        <v>16356</v>
      </c>
    </row>
    <row r="291" spans="1:2">
      <c r="A291" s="283" t="s">
        <v>16845</v>
      </c>
      <c r="B291" s="283" t="s">
        <v>16354</v>
      </c>
    </row>
    <row r="292" spans="1:2">
      <c r="A292" s="283" t="s">
        <v>16846</v>
      </c>
      <c r="B292" s="283" t="s">
        <v>16355</v>
      </c>
    </row>
    <row r="293" spans="1:2">
      <c r="A293" s="283" t="s">
        <v>16847</v>
      </c>
      <c r="B293" s="283" t="s">
        <v>16357</v>
      </c>
    </row>
    <row r="294" spans="1:2">
      <c r="A294" s="283" t="s">
        <v>16848</v>
      </c>
      <c r="B294" s="283" t="s">
        <v>16367</v>
      </c>
    </row>
    <row r="295" spans="1:2">
      <c r="A295" s="283" t="s">
        <v>16849</v>
      </c>
      <c r="B295" s="283" t="s">
        <v>16358</v>
      </c>
    </row>
    <row r="296" spans="1:2">
      <c r="A296" s="283" t="s">
        <v>16850</v>
      </c>
      <c r="B296" s="283" t="s">
        <v>16359</v>
      </c>
    </row>
    <row r="297" spans="1:2">
      <c r="A297" s="283" t="s">
        <v>16851</v>
      </c>
      <c r="B297" s="283" t="s">
        <v>16355</v>
      </c>
    </row>
    <row r="298" spans="1:2">
      <c r="A298" s="283" t="s">
        <v>16852</v>
      </c>
      <c r="B298" s="283" t="s">
        <v>16360</v>
      </c>
    </row>
    <row r="299" spans="1:2">
      <c r="A299" s="283" t="s">
        <v>16853</v>
      </c>
      <c r="B299" s="283" t="s">
        <v>16353</v>
      </c>
    </row>
    <row r="300" spans="1:2">
      <c r="A300" s="283" t="s">
        <v>16854</v>
      </c>
      <c r="B300" s="283" t="s">
        <v>16346</v>
      </c>
    </row>
    <row r="301" spans="1:2">
      <c r="A301" s="283" t="s">
        <v>16855</v>
      </c>
      <c r="B301" s="283" t="s">
        <v>16467</v>
      </c>
    </row>
    <row r="302" spans="1:2">
      <c r="A302" s="283" t="s">
        <v>16856</v>
      </c>
      <c r="B302" s="283" t="s">
        <v>16468</v>
      </c>
    </row>
    <row r="303" spans="1:2">
      <c r="A303" s="283" t="s">
        <v>16857</v>
      </c>
      <c r="B303" s="283" t="s">
        <v>16470</v>
      </c>
    </row>
    <row r="304" spans="1:2">
      <c r="A304" s="371" t="s">
        <v>16864</v>
      </c>
      <c r="B304" s="371" t="s">
        <v>1776</v>
      </c>
    </row>
    <row r="305" spans="1:2">
      <c r="A305" s="371" t="s">
        <v>16860</v>
      </c>
      <c r="B305" s="371" t="s">
        <v>16861</v>
      </c>
    </row>
    <row r="306" spans="1:2">
      <c r="A306" s="371" t="s">
        <v>16862</v>
      </c>
      <c r="B306" s="371" t="s">
        <v>16863</v>
      </c>
    </row>
    <row r="307" spans="1:2">
      <c r="A307" s="371" t="s">
        <v>16865</v>
      </c>
      <c r="B307" s="371" t="s">
        <v>16866</v>
      </c>
    </row>
    <row r="308" spans="1:2">
      <c r="A308" s="371" t="s">
        <v>16859</v>
      </c>
      <c r="B308" s="371" t="s">
        <v>16166</v>
      </c>
    </row>
    <row r="309" spans="1:2">
      <c r="A309" s="283" t="s">
        <v>16858</v>
      </c>
      <c r="B309" s="283" t="s">
        <v>16205</v>
      </c>
    </row>
  </sheetData>
  <printOptions gridLines="1"/>
  <pageMargins left="0.74803149606299213" right="0.74803149606299213" top="0.39370078740157483" bottom="0.39370078740157483" header="0.51181102362204722" footer="0.51181102362204722"/>
  <pageSetup paperSize="9" scale="90"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308"/>
  <sheetViews>
    <sheetView workbookViewId="0">
      <selection activeCell="Q43" sqref="Q43"/>
    </sheetView>
  </sheetViews>
  <sheetFormatPr defaultRowHeight="14.5"/>
  <cols>
    <col min="1" max="1" width="5.54296875" style="823" customWidth="1"/>
    <col min="2" max="2" width="7.54296875" style="848" bestFit="1" customWidth="1"/>
    <col min="3" max="3" width="39" style="823" customWidth="1"/>
    <col min="4" max="4" width="26.453125" style="823" bestFit="1" customWidth="1"/>
    <col min="5" max="5" width="15.453125" style="823" customWidth="1"/>
    <col min="6" max="6" width="9" style="823" customWidth="1"/>
    <col min="7" max="7" width="5.54296875" style="823" bestFit="1" customWidth="1"/>
    <col min="8" max="8" width="22" style="823" customWidth="1"/>
    <col min="9" max="9" width="9.453125" style="823"/>
    <col min="10" max="10" width="6.54296875" style="823" bestFit="1" customWidth="1"/>
    <col min="11" max="257" width="9.453125" style="823"/>
    <col min="258" max="258" width="7.54296875" style="823" bestFit="1" customWidth="1"/>
    <col min="259" max="259" width="39" style="823" customWidth="1"/>
    <col min="260" max="260" width="26.453125" style="823" bestFit="1" customWidth="1"/>
    <col min="261" max="261" width="15.453125" style="823" customWidth="1"/>
    <col min="262" max="262" width="9" style="823" customWidth="1"/>
    <col min="263" max="263" width="5.54296875" style="823" bestFit="1" customWidth="1"/>
    <col min="264" max="265" width="9.453125" style="823"/>
    <col min="266" max="266" width="6.54296875" style="823" bestFit="1" customWidth="1"/>
    <col min="267" max="513" width="9.453125" style="823"/>
    <col min="514" max="514" width="7.54296875" style="823" bestFit="1" customWidth="1"/>
    <col min="515" max="515" width="39" style="823" customWidth="1"/>
    <col min="516" max="516" width="26.453125" style="823" bestFit="1" customWidth="1"/>
    <col min="517" max="517" width="15.453125" style="823" customWidth="1"/>
    <col min="518" max="518" width="9" style="823" customWidth="1"/>
    <col min="519" max="519" width="5.54296875" style="823" bestFit="1" customWidth="1"/>
    <col min="520" max="521" width="9.453125" style="823"/>
    <col min="522" max="522" width="6.54296875" style="823" bestFit="1" customWidth="1"/>
    <col min="523" max="769" width="9.453125" style="823"/>
    <col min="770" max="770" width="7.54296875" style="823" bestFit="1" customWidth="1"/>
    <col min="771" max="771" width="39" style="823" customWidth="1"/>
    <col min="772" max="772" width="26.453125" style="823" bestFit="1" customWidth="1"/>
    <col min="773" max="773" width="15.453125" style="823" customWidth="1"/>
    <col min="774" max="774" width="9" style="823" customWidth="1"/>
    <col min="775" max="775" width="5.54296875" style="823" bestFit="1" customWidth="1"/>
    <col min="776" max="777" width="9.453125" style="823"/>
    <col min="778" max="778" width="6.54296875" style="823" bestFit="1" customWidth="1"/>
    <col min="779" max="1025" width="9.453125" style="823"/>
    <col min="1026" max="1026" width="7.54296875" style="823" bestFit="1" customWidth="1"/>
    <col min="1027" max="1027" width="39" style="823" customWidth="1"/>
    <col min="1028" max="1028" width="26.453125" style="823" bestFit="1" customWidth="1"/>
    <col min="1029" max="1029" width="15.453125" style="823" customWidth="1"/>
    <col min="1030" max="1030" width="9" style="823" customWidth="1"/>
    <col min="1031" max="1031" width="5.54296875" style="823" bestFit="1" customWidth="1"/>
    <col min="1032" max="1033" width="9.453125" style="823"/>
    <col min="1034" max="1034" width="6.54296875" style="823" bestFit="1" customWidth="1"/>
    <col min="1035" max="1281" width="9.453125" style="823"/>
    <col min="1282" max="1282" width="7.54296875" style="823" bestFit="1" customWidth="1"/>
    <col min="1283" max="1283" width="39" style="823" customWidth="1"/>
    <col min="1284" max="1284" width="26.453125" style="823" bestFit="1" customWidth="1"/>
    <col min="1285" max="1285" width="15.453125" style="823" customWidth="1"/>
    <col min="1286" max="1286" width="9" style="823" customWidth="1"/>
    <col min="1287" max="1287" width="5.54296875" style="823" bestFit="1" customWidth="1"/>
    <col min="1288" max="1289" width="9.453125" style="823"/>
    <col min="1290" max="1290" width="6.54296875" style="823" bestFit="1" customWidth="1"/>
    <col min="1291" max="1537" width="9.453125" style="823"/>
    <col min="1538" max="1538" width="7.54296875" style="823" bestFit="1" customWidth="1"/>
    <col min="1539" max="1539" width="39" style="823" customWidth="1"/>
    <col min="1540" max="1540" width="26.453125" style="823" bestFit="1" customWidth="1"/>
    <col min="1541" max="1541" width="15.453125" style="823" customWidth="1"/>
    <col min="1542" max="1542" width="9" style="823" customWidth="1"/>
    <col min="1543" max="1543" width="5.54296875" style="823" bestFit="1" customWidth="1"/>
    <col min="1544" max="1545" width="9.453125" style="823"/>
    <col min="1546" max="1546" width="6.54296875" style="823" bestFit="1" customWidth="1"/>
    <col min="1547" max="1793" width="9.453125" style="823"/>
    <col min="1794" max="1794" width="7.54296875" style="823" bestFit="1" customWidth="1"/>
    <col min="1795" max="1795" width="39" style="823" customWidth="1"/>
    <col min="1796" max="1796" width="26.453125" style="823" bestFit="1" customWidth="1"/>
    <col min="1797" max="1797" width="15.453125" style="823" customWidth="1"/>
    <col min="1798" max="1798" width="9" style="823" customWidth="1"/>
    <col min="1799" max="1799" width="5.54296875" style="823" bestFit="1" customWidth="1"/>
    <col min="1800" max="1801" width="9.453125" style="823"/>
    <col min="1802" max="1802" width="6.54296875" style="823" bestFit="1" customWidth="1"/>
    <col min="1803" max="2049" width="9.453125" style="823"/>
    <col min="2050" max="2050" width="7.54296875" style="823" bestFit="1" customWidth="1"/>
    <col min="2051" max="2051" width="39" style="823" customWidth="1"/>
    <col min="2052" max="2052" width="26.453125" style="823" bestFit="1" customWidth="1"/>
    <col min="2053" max="2053" width="15.453125" style="823" customWidth="1"/>
    <col min="2054" max="2054" width="9" style="823" customWidth="1"/>
    <col min="2055" max="2055" width="5.54296875" style="823" bestFit="1" customWidth="1"/>
    <col min="2056" max="2057" width="9.453125" style="823"/>
    <col min="2058" max="2058" width="6.54296875" style="823" bestFit="1" customWidth="1"/>
    <col min="2059" max="2305" width="9.453125" style="823"/>
    <col min="2306" max="2306" width="7.54296875" style="823" bestFit="1" customWidth="1"/>
    <col min="2307" max="2307" width="39" style="823" customWidth="1"/>
    <col min="2308" max="2308" width="26.453125" style="823" bestFit="1" customWidth="1"/>
    <col min="2309" max="2309" width="15.453125" style="823" customWidth="1"/>
    <col min="2310" max="2310" width="9" style="823" customWidth="1"/>
    <col min="2311" max="2311" width="5.54296875" style="823" bestFit="1" customWidth="1"/>
    <col min="2312" max="2313" width="9.453125" style="823"/>
    <col min="2314" max="2314" width="6.54296875" style="823" bestFit="1" customWidth="1"/>
    <col min="2315" max="2561" width="9.453125" style="823"/>
    <col min="2562" max="2562" width="7.54296875" style="823" bestFit="1" customWidth="1"/>
    <col min="2563" max="2563" width="39" style="823" customWidth="1"/>
    <col min="2564" max="2564" width="26.453125" style="823" bestFit="1" customWidth="1"/>
    <col min="2565" max="2565" width="15.453125" style="823" customWidth="1"/>
    <col min="2566" max="2566" width="9" style="823" customWidth="1"/>
    <col min="2567" max="2567" width="5.54296875" style="823" bestFit="1" customWidth="1"/>
    <col min="2568" max="2569" width="9.453125" style="823"/>
    <col min="2570" max="2570" width="6.54296875" style="823" bestFit="1" customWidth="1"/>
    <col min="2571" max="2817" width="9.453125" style="823"/>
    <col min="2818" max="2818" width="7.54296875" style="823" bestFit="1" customWidth="1"/>
    <col min="2819" max="2819" width="39" style="823" customWidth="1"/>
    <col min="2820" max="2820" width="26.453125" style="823" bestFit="1" customWidth="1"/>
    <col min="2821" max="2821" width="15.453125" style="823" customWidth="1"/>
    <col min="2822" max="2822" width="9" style="823" customWidth="1"/>
    <col min="2823" max="2823" width="5.54296875" style="823" bestFit="1" customWidth="1"/>
    <col min="2824" max="2825" width="9.453125" style="823"/>
    <col min="2826" max="2826" width="6.54296875" style="823" bestFit="1" customWidth="1"/>
    <col min="2827" max="3073" width="9.453125" style="823"/>
    <col min="3074" max="3074" width="7.54296875" style="823" bestFit="1" customWidth="1"/>
    <col min="3075" max="3075" width="39" style="823" customWidth="1"/>
    <col min="3076" max="3076" width="26.453125" style="823" bestFit="1" customWidth="1"/>
    <col min="3077" max="3077" width="15.453125" style="823" customWidth="1"/>
    <col min="3078" max="3078" width="9" style="823" customWidth="1"/>
    <col min="3079" max="3079" width="5.54296875" style="823" bestFit="1" customWidth="1"/>
    <col min="3080" max="3081" width="9.453125" style="823"/>
    <col min="3082" max="3082" width="6.54296875" style="823" bestFit="1" customWidth="1"/>
    <col min="3083" max="3329" width="9.453125" style="823"/>
    <col min="3330" max="3330" width="7.54296875" style="823" bestFit="1" customWidth="1"/>
    <col min="3331" max="3331" width="39" style="823" customWidth="1"/>
    <col min="3332" max="3332" width="26.453125" style="823" bestFit="1" customWidth="1"/>
    <col min="3333" max="3333" width="15.453125" style="823" customWidth="1"/>
    <col min="3334" max="3334" width="9" style="823" customWidth="1"/>
    <col min="3335" max="3335" width="5.54296875" style="823" bestFit="1" customWidth="1"/>
    <col min="3336" max="3337" width="9.453125" style="823"/>
    <col min="3338" max="3338" width="6.54296875" style="823" bestFit="1" customWidth="1"/>
    <col min="3339" max="3585" width="9.453125" style="823"/>
    <col min="3586" max="3586" width="7.54296875" style="823" bestFit="1" customWidth="1"/>
    <col min="3587" max="3587" width="39" style="823" customWidth="1"/>
    <col min="3588" max="3588" width="26.453125" style="823" bestFit="1" customWidth="1"/>
    <col min="3589" max="3589" width="15.453125" style="823" customWidth="1"/>
    <col min="3590" max="3590" width="9" style="823" customWidth="1"/>
    <col min="3591" max="3591" width="5.54296875" style="823" bestFit="1" customWidth="1"/>
    <col min="3592" max="3593" width="9.453125" style="823"/>
    <col min="3594" max="3594" width="6.54296875" style="823" bestFit="1" customWidth="1"/>
    <col min="3595" max="3841" width="9.453125" style="823"/>
    <col min="3842" max="3842" width="7.54296875" style="823" bestFit="1" customWidth="1"/>
    <col min="3843" max="3843" width="39" style="823" customWidth="1"/>
    <col min="3844" max="3844" width="26.453125" style="823" bestFit="1" customWidth="1"/>
    <col min="3845" max="3845" width="15.453125" style="823" customWidth="1"/>
    <col min="3846" max="3846" width="9" style="823" customWidth="1"/>
    <col min="3847" max="3847" width="5.54296875" style="823" bestFit="1" customWidth="1"/>
    <col min="3848" max="3849" width="9.453125" style="823"/>
    <col min="3850" max="3850" width="6.54296875" style="823" bestFit="1" customWidth="1"/>
    <col min="3851" max="4097" width="9.453125" style="823"/>
    <col min="4098" max="4098" width="7.54296875" style="823" bestFit="1" customWidth="1"/>
    <col min="4099" max="4099" width="39" style="823" customWidth="1"/>
    <col min="4100" max="4100" width="26.453125" style="823" bestFit="1" customWidth="1"/>
    <col min="4101" max="4101" width="15.453125" style="823" customWidth="1"/>
    <col min="4102" max="4102" width="9" style="823" customWidth="1"/>
    <col min="4103" max="4103" width="5.54296875" style="823" bestFit="1" customWidth="1"/>
    <col min="4104" max="4105" width="9.453125" style="823"/>
    <col min="4106" max="4106" width="6.54296875" style="823" bestFit="1" customWidth="1"/>
    <col min="4107" max="4353" width="9.453125" style="823"/>
    <col min="4354" max="4354" width="7.54296875" style="823" bestFit="1" customWidth="1"/>
    <col min="4355" max="4355" width="39" style="823" customWidth="1"/>
    <col min="4356" max="4356" width="26.453125" style="823" bestFit="1" customWidth="1"/>
    <col min="4357" max="4357" width="15.453125" style="823" customWidth="1"/>
    <col min="4358" max="4358" width="9" style="823" customWidth="1"/>
    <col min="4359" max="4359" width="5.54296875" style="823" bestFit="1" customWidth="1"/>
    <col min="4360" max="4361" width="9.453125" style="823"/>
    <col min="4362" max="4362" width="6.54296875" style="823" bestFit="1" customWidth="1"/>
    <col min="4363" max="4609" width="9.453125" style="823"/>
    <col min="4610" max="4610" width="7.54296875" style="823" bestFit="1" customWidth="1"/>
    <col min="4611" max="4611" width="39" style="823" customWidth="1"/>
    <col min="4612" max="4612" width="26.453125" style="823" bestFit="1" customWidth="1"/>
    <col min="4613" max="4613" width="15.453125" style="823" customWidth="1"/>
    <col min="4614" max="4614" width="9" style="823" customWidth="1"/>
    <col min="4615" max="4615" width="5.54296875" style="823" bestFit="1" customWidth="1"/>
    <col min="4616" max="4617" width="9.453125" style="823"/>
    <col min="4618" max="4618" width="6.54296875" style="823" bestFit="1" customWidth="1"/>
    <col min="4619" max="4865" width="9.453125" style="823"/>
    <col min="4866" max="4866" width="7.54296875" style="823" bestFit="1" customWidth="1"/>
    <col min="4867" max="4867" width="39" style="823" customWidth="1"/>
    <col min="4868" max="4868" width="26.453125" style="823" bestFit="1" customWidth="1"/>
    <col min="4869" max="4869" width="15.453125" style="823" customWidth="1"/>
    <col min="4870" max="4870" width="9" style="823" customWidth="1"/>
    <col min="4871" max="4871" width="5.54296875" style="823" bestFit="1" customWidth="1"/>
    <col min="4872" max="4873" width="9.453125" style="823"/>
    <col min="4874" max="4874" width="6.54296875" style="823" bestFit="1" customWidth="1"/>
    <col min="4875" max="5121" width="9.453125" style="823"/>
    <col min="5122" max="5122" width="7.54296875" style="823" bestFit="1" customWidth="1"/>
    <col min="5123" max="5123" width="39" style="823" customWidth="1"/>
    <col min="5124" max="5124" width="26.453125" style="823" bestFit="1" customWidth="1"/>
    <col min="5125" max="5125" width="15.453125" style="823" customWidth="1"/>
    <col min="5126" max="5126" width="9" style="823" customWidth="1"/>
    <col min="5127" max="5127" width="5.54296875" style="823" bestFit="1" customWidth="1"/>
    <col min="5128" max="5129" width="9.453125" style="823"/>
    <col min="5130" max="5130" width="6.54296875" style="823" bestFit="1" customWidth="1"/>
    <col min="5131" max="5377" width="9.453125" style="823"/>
    <col min="5378" max="5378" width="7.54296875" style="823" bestFit="1" customWidth="1"/>
    <col min="5379" max="5379" width="39" style="823" customWidth="1"/>
    <col min="5380" max="5380" width="26.453125" style="823" bestFit="1" customWidth="1"/>
    <col min="5381" max="5381" width="15.453125" style="823" customWidth="1"/>
    <col min="5382" max="5382" width="9" style="823" customWidth="1"/>
    <col min="5383" max="5383" width="5.54296875" style="823" bestFit="1" customWidth="1"/>
    <col min="5384" max="5385" width="9.453125" style="823"/>
    <col min="5386" max="5386" width="6.54296875" style="823" bestFit="1" customWidth="1"/>
    <col min="5387" max="5633" width="9.453125" style="823"/>
    <col min="5634" max="5634" width="7.54296875" style="823" bestFit="1" customWidth="1"/>
    <col min="5635" max="5635" width="39" style="823" customWidth="1"/>
    <col min="5636" max="5636" width="26.453125" style="823" bestFit="1" customWidth="1"/>
    <col min="5637" max="5637" width="15.453125" style="823" customWidth="1"/>
    <col min="5638" max="5638" width="9" style="823" customWidth="1"/>
    <col min="5639" max="5639" width="5.54296875" style="823" bestFit="1" customWidth="1"/>
    <col min="5640" max="5641" width="9.453125" style="823"/>
    <col min="5642" max="5642" width="6.54296875" style="823" bestFit="1" customWidth="1"/>
    <col min="5643" max="5889" width="9.453125" style="823"/>
    <col min="5890" max="5890" width="7.54296875" style="823" bestFit="1" customWidth="1"/>
    <col min="5891" max="5891" width="39" style="823" customWidth="1"/>
    <col min="5892" max="5892" width="26.453125" style="823" bestFit="1" customWidth="1"/>
    <col min="5893" max="5893" width="15.453125" style="823" customWidth="1"/>
    <col min="5894" max="5894" width="9" style="823" customWidth="1"/>
    <col min="5895" max="5895" width="5.54296875" style="823" bestFit="1" customWidth="1"/>
    <col min="5896" max="5897" width="9.453125" style="823"/>
    <col min="5898" max="5898" width="6.54296875" style="823" bestFit="1" customWidth="1"/>
    <col min="5899" max="6145" width="9.453125" style="823"/>
    <col min="6146" max="6146" width="7.54296875" style="823" bestFit="1" customWidth="1"/>
    <col min="6147" max="6147" width="39" style="823" customWidth="1"/>
    <col min="6148" max="6148" width="26.453125" style="823" bestFit="1" customWidth="1"/>
    <col min="6149" max="6149" width="15.453125" style="823" customWidth="1"/>
    <col min="6150" max="6150" width="9" style="823" customWidth="1"/>
    <col min="6151" max="6151" width="5.54296875" style="823" bestFit="1" customWidth="1"/>
    <col min="6152" max="6153" width="9.453125" style="823"/>
    <col min="6154" max="6154" width="6.54296875" style="823" bestFit="1" customWidth="1"/>
    <col min="6155" max="6401" width="9.453125" style="823"/>
    <col min="6402" max="6402" width="7.54296875" style="823" bestFit="1" customWidth="1"/>
    <col min="6403" max="6403" width="39" style="823" customWidth="1"/>
    <col min="6404" max="6404" width="26.453125" style="823" bestFit="1" customWidth="1"/>
    <col min="6405" max="6405" width="15.453125" style="823" customWidth="1"/>
    <col min="6406" max="6406" width="9" style="823" customWidth="1"/>
    <col min="6407" max="6407" width="5.54296875" style="823" bestFit="1" customWidth="1"/>
    <col min="6408" max="6409" width="9.453125" style="823"/>
    <col min="6410" max="6410" width="6.54296875" style="823" bestFit="1" customWidth="1"/>
    <col min="6411" max="6657" width="9.453125" style="823"/>
    <col min="6658" max="6658" width="7.54296875" style="823" bestFit="1" customWidth="1"/>
    <col min="6659" max="6659" width="39" style="823" customWidth="1"/>
    <col min="6660" max="6660" width="26.453125" style="823" bestFit="1" customWidth="1"/>
    <col min="6661" max="6661" width="15.453125" style="823" customWidth="1"/>
    <col min="6662" max="6662" width="9" style="823" customWidth="1"/>
    <col min="6663" max="6663" width="5.54296875" style="823" bestFit="1" customWidth="1"/>
    <col min="6664" max="6665" width="9.453125" style="823"/>
    <col min="6666" max="6666" width="6.54296875" style="823" bestFit="1" customWidth="1"/>
    <col min="6667" max="6913" width="9.453125" style="823"/>
    <col min="6914" max="6914" width="7.54296875" style="823" bestFit="1" customWidth="1"/>
    <col min="6915" max="6915" width="39" style="823" customWidth="1"/>
    <col min="6916" max="6916" width="26.453125" style="823" bestFit="1" customWidth="1"/>
    <col min="6917" max="6917" width="15.453125" style="823" customWidth="1"/>
    <col min="6918" max="6918" width="9" style="823" customWidth="1"/>
    <col min="6919" max="6919" width="5.54296875" style="823" bestFit="1" customWidth="1"/>
    <col min="6920" max="6921" width="9.453125" style="823"/>
    <col min="6922" max="6922" width="6.54296875" style="823" bestFit="1" customWidth="1"/>
    <col min="6923" max="7169" width="9.453125" style="823"/>
    <col min="7170" max="7170" width="7.54296875" style="823" bestFit="1" customWidth="1"/>
    <col min="7171" max="7171" width="39" style="823" customWidth="1"/>
    <col min="7172" max="7172" width="26.453125" style="823" bestFit="1" customWidth="1"/>
    <col min="7173" max="7173" width="15.453125" style="823" customWidth="1"/>
    <col min="7174" max="7174" width="9" style="823" customWidth="1"/>
    <col min="7175" max="7175" width="5.54296875" style="823" bestFit="1" customWidth="1"/>
    <col min="7176" max="7177" width="9.453125" style="823"/>
    <col min="7178" max="7178" width="6.54296875" style="823" bestFit="1" customWidth="1"/>
    <col min="7179" max="7425" width="9.453125" style="823"/>
    <col min="7426" max="7426" width="7.54296875" style="823" bestFit="1" customWidth="1"/>
    <col min="7427" max="7427" width="39" style="823" customWidth="1"/>
    <col min="7428" max="7428" width="26.453125" style="823" bestFit="1" customWidth="1"/>
    <col min="7429" max="7429" width="15.453125" style="823" customWidth="1"/>
    <col min="7430" max="7430" width="9" style="823" customWidth="1"/>
    <col min="7431" max="7431" width="5.54296875" style="823" bestFit="1" customWidth="1"/>
    <col min="7432" max="7433" width="9.453125" style="823"/>
    <col min="7434" max="7434" width="6.54296875" style="823" bestFit="1" customWidth="1"/>
    <col min="7435" max="7681" width="9.453125" style="823"/>
    <col min="7682" max="7682" width="7.54296875" style="823" bestFit="1" customWidth="1"/>
    <col min="7683" max="7683" width="39" style="823" customWidth="1"/>
    <col min="7684" max="7684" width="26.453125" style="823" bestFit="1" customWidth="1"/>
    <col min="7685" max="7685" width="15.453125" style="823" customWidth="1"/>
    <col min="7686" max="7686" width="9" style="823" customWidth="1"/>
    <col min="7687" max="7687" width="5.54296875" style="823" bestFit="1" customWidth="1"/>
    <col min="7688" max="7689" width="9.453125" style="823"/>
    <col min="7690" max="7690" width="6.54296875" style="823" bestFit="1" customWidth="1"/>
    <col min="7691" max="7937" width="9.453125" style="823"/>
    <col min="7938" max="7938" width="7.54296875" style="823" bestFit="1" customWidth="1"/>
    <col min="7939" max="7939" width="39" style="823" customWidth="1"/>
    <col min="7940" max="7940" width="26.453125" style="823" bestFit="1" customWidth="1"/>
    <col min="7941" max="7941" width="15.453125" style="823" customWidth="1"/>
    <col min="7942" max="7942" width="9" style="823" customWidth="1"/>
    <col min="7943" max="7943" width="5.54296875" style="823" bestFit="1" customWidth="1"/>
    <col min="7944" max="7945" width="9.453125" style="823"/>
    <col min="7946" max="7946" width="6.54296875" style="823" bestFit="1" customWidth="1"/>
    <col min="7947" max="8193" width="9.453125" style="823"/>
    <col min="8194" max="8194" width="7.54296875" style="823" bestFit="1" customWidth="1"/>
    <col min="8195" max="8195" width="39" style="823" customWidth="1"/>
    <col min="8196" max="8196" width="26.453125" style="823" bestFit="1" customWidth="1"/>
    <col min="8197" max="8197" width="15.453125" style="823" customWidth="1"/>
    <col min="8198" max="8198" width="9" style="823" customWidth="1"/>
    <col min="8199" max="8199" width="5.54296875" style="823" bestFit="1" customWidth="1"/>
    <col min="8200" max="8201" width="9.453125" style="823"/>
    <col min="8202" max="8202" width="6.54296875" style="823" bestFit="1" customWidth="1"/>
    <col min="8203" max="8449" width="9.453125" style="823"/>
    <col min="8450" max="8450" width="7.54296875" style="823" bestFit="1" customWidth="1"/>
    <col min="8451" max="8451" width="39" style="823" customWidth="1"/>
    <col min="8452" max="8452" width="26.453125" style="823" bestFit="1" customWidth="1"/>
    <col min="8453" max="8453" width="15.453125" style="823" customWidth="1"/>
    <col min="8454" max="8454" width="9" style="823" customWidth="1"/>
    <col min="8455" max="8455" width="5.54296875" style="823" bestFit="1" customWidth="1"/>
    <col min="8456" max="8457" width="9.453125" style="823"/>
    <col min="8458" max="8458" width="6.54296875" style="823" bestFit="1" customWidth="1"/>
    <col min="8459" max="8705" width="9.453125" style="823"/>
    <col min="8706" max="8706" width="7.54296875" style="823" bestFit="1" customWidth="1"/>
    <col min="8707" max="8707" width="39" style="823" customWidth="1"/>
    <col min="8708" max="8708" width="26.453125" style="823" bestFit="1" customWidth="1"/>
    <col min="8709" max="8709" width="15.453125" style="823" customWidth="1"/>
    <col min="8710" max="8710" width="9" style="823" customWidth="1"/>
    <col min="8711" max="8711" width="5.54296875" style="823" bestFit="1" customWidth="1"/>
    <col min="8712" max="8713" width="9.453125" style="823"/>
    <col min="8714" max="8714" width="6.54296875" style="823" bestFit="1" customWidth="1"/>
    <col min="8715" max="8961" width="9.453125" style="823"/>
    <col min="8962" max="8962" width="7.54296875" style="823" bestFit="1" customWidth="1"/>
    <col min="8963" max="8963" width="39" style="823" customWidth="1"/>
    <col min="8964" max="8964" width="26.453125" style="823" bestFit="1" customWidth="1"/>
    <col min="8965" max="8965" width="15.453125" style="823" customWidth="1"/>
    <col min="8966" max="8966" width="9" style="823" customWidth="1"/>
    <col min="8967" max="8967" width="5.54296875" style="823" bestFit="1" customWidth="1"/>
    <col min="8968" max="8969" width="9.453125" style="823"/>
    <col min="8970" max="8970" width="6.54296875" style="823" bestFit="1" customWidth="1"/>
    <col min="8971" max="9217" width="9.453125" style="823"/>
    <col min="9218" max="9218" width="7.54296875" style="823" bestFit="1" customWidth="1"/>
    <col min="9219" max="9219" width="39" style="823" customWidth="1"/>
    <col min="9220" max="9220" width="26.453125" style="823" bestFit="1" customWidth="1"/>
    <col min="9221" max="9221" width="15.453125" style="823" customWidth="1"/>
    <col min="9222" max="9222" width="9" style="823" customWidth="1"/>
    <col min="9223" max="9223" width="5.54296875" style="823" bestFit="1" customWidth="1"/>
    <col min="9224" max="9225" width="9.453125" style="823"/>
    <col min="9226" max="9226" width="6.54296875" style="823" bestFit="1" customWidth="1"/>
    <col min="9227" max="9473" width="9.453125" style="823"/>
    <col min="9474" max="9474" width="7.54296875" style="823" bestFit="1" customWidth="1"/>
    <col min="9475" max="9475" width="39" style="823" customWidth="1"/>
    <col min="9476" max="9476" width="26.453125" style="823" bestFit="1" customWidth="1"/>
    <col min="9477" max="9477" width="15.453125" style="823" customWidth="1"/>
    <col min="9478" max="9478" width="9" style="823" customWidth="1"/>
    <col min="9479" max="9479" width="5.54296875" style="823" bestFit="1" customWidth="1"/>
    <col min="9480" max="9481" width="9.453125" style="823"/>
    <col min="9482" max="9482" width="6.54296875" style="823" bestFit="1" customWidth="1"/>
    <col min="9483" max="9729" width="9.453125" style="823"/>
    <col min="9730" max="9730" width="7.54296875" style="823" bestFit="1" customWidth="1"/>
    <col min="9731" max="9731" width="39" style="823" customWidth="1"/>
    <col min="9732" max="9732" width="26.453125" style="823" bestFit="1" customWidth="1"/>
    <col min="9733" max="9733" width="15.453125" style="823" customWidth="1"/>
    <col min="9734" max="9734" width="9" style="823" customWidth="1"/>
    <col min="9735" max="9735" width="5.54296875" style="823" bestFit="1" customWidth="1"/>
    <col min="9736" max="9737" width="9.453125" style="823"/>
    <col min="9738" max="9738" width="6.54296875" style="823" bestFit="1" customWidth="1"/>
    <col min="9739" max="9985" width="9.453125" style="823"/>
    <col min="9986" max="9986" width="7.54296875" style="823" bestFit="1" customWidth="1"/>
    <col min="9987" max="9987" width="39" style="823" customWidth="1"/>
    <col min="9988" max="9988" width="26.453125" style="823" bestFit="1" customWidth="1"/>
    <col min="9989" max="9989" width="15.453125" style="823" customWidth="1"/>
    <col min="9990" max="9990" width="9" style="823" customWidth="1"/>
    <col min="9991" max="9991" width="5.54296875" style="823" bestFit="1" customWidth="1"/>
    <col min="9992" max="9993" width="9.453125" style="823"/>
    <col min="9994" max="9994" width="6.54296875" style="823" bestFit="1" customWidth="1"/>
    <col min="9995" max="10241" width="9.453125" style="823"/>
    <col min="10242" max="10242" width="7.54296875" style="823" bestFit="1" customWidth="1"/>
    <col min="10243" max="10243" width="39" style="823" customWidth="1"/>
    <col min="10244" max="10244" width="26.453125" style="823" bestFit="1" customWidth="1"/>
    <col min="10245" max="10245" width="15.453125" style="823" customWidth="1"/>
    <col min="10246" max="10246" width="9" style="823" customWidth="1"/>
    <col min="10247" max="10247" width="5.54296875" style="823" bestFit="1" customWidth="1"/>
    <col min="10248" max="10249" width="9.453125" style="823"/>
    <col min="10250" max="10250" width="6.54296875" style="823" bestFit="1" customWidth="1"/>
    <col min="10251" max="10497" width="9.453125" style="823"/>
    <col min="10498" max="10498" width="7.54296875" style="823" bestFit="1" customWidth="1"/>
    <col min="10499" max="10499" width="39" style="823" customWidth="1"/>
    <col min="10500" max="10500" width="26.453125" style="823" bestFit="1" customWidth="1"/>
    <col min="10501" max="10501" width="15.453125" style="823" customWidth="1"/>
    <col min="10502" max="10502" width="9" style="823" customWidth="1"/>
    <col min="10503" max="10503" width="5.54296875" style="823" bestFit="1" customWidth="1"/>
    <col min="10504" max="10505" width="9.453125" style="823"/>
    <col min="10506" max="10506" width="6.54296875" style="823" bestFit="1" customWidth="1"/>
    <col min="10507" max="10753" width="9.453125" style="823"/>
    <col min="10754" max="10754" width="7.54296875" style="823" bestFit="1" customWidth="1"/>
    <col min="10755" max="10755" width="39" style="823" customWidth="1"/>
    <col min="10756" max="10756" width="26.453125" style="823" bestFit="1" customWidth="1"/>
    <col min="10757" max="10757" width="15.453125" style="823" customWidth="1"/>
    <col min="10758" max="10758" width="9" style="823" customWidth="1"/>
    <col min="10759" max="10759" width="5.54296875" style="823" bestFit="1" customWidth="1"/>
    <col min="10760" max="10761" width="9.453125" style="823"/>
    <col min="10762" max="10762" width="6.54296875" style="823" bestFit="1" customWidth="1"/>
    <col min="10763" max="11009" width="9.453125" style="823"/>
    <col min="11010" max="11010" width="7.54296875" style="823" bestFit="1" customWidth="1"/>
    <col min="11011" max="11011" width="39" style="823" customWidth="1"/>
    <col min="11012" max="11012" width="26.453125" style="823" bestFit="1" customWidth="1"/>
    <col min="11013" max="11013" width="15.453125" style="823" customWidth="1"/>
    <col min="11014" max="11014" width="9" style="823" customWidth="1"/>
    <col min="11015" max="11015" width="5.54296875" style="823" bestFit="1" customWidth="1"/>
    <col min="11016" max="11017" width="9.453125" style="823"/>
    <col min="11018" max="11018" width="6.54296875" style="823" bestFit="1" customWidth="1"/>
    <col min="11019" max="11265" width="9.453125" style="823"/>
    <col min="11266" max="11266" width="7.54296875" style="823" bestFit="1" customWidth="1"/>
    <col min="11267" max="11267" width="39" style="823" customWidth="1"/>
    <col min="11268" max="11268" width="26.453125" style="823" bestFit="1" customWidth="1"/>
    <col min="11269" max="11269" width="15.453125" style="823" customWidth="1"/>
    <col min="11270" max="11270" width="9" style="823" customWidth="1"/>
    <col min="11271" max="11271" width="5.54296875" style="823" bestFit="1" customWidth="1"/>
    <col min="11272" max="11273" width="9.453125" style="823"/>
    <col min="11274" max="11274" width="6.54296875" style="823" bestFit="1" customWidth="1"/>
    <col min="11275" max="11521" width="9.453125" style="823"/>
    <col min="11522" max="11522" width="7.54296875" style="823" bestFit="1" customWidth="1"/>
    <col min="11523" max="11523" width="39" style="823" customWidth="1"/>
    <col min="11524" max="11524" width="26.453125" style="823" bestFit="1" customWidth="1"/>
    <col min="11525" max="11525" width="15.453125" style="823" customWidth="1"/>
    <col min="11526" max="11526" width="9" style="823" customWidth="1"/>
    <col min="11527" max="11527" width="5.54296875" style="823" bestFit="1" customWidth="1"/>
    <col min="11528" max="11529" width="9.453125" style="823"/>
    <col min="11530" max="11530" width="6.54296875" style="823" bestFit="1" customWidth="1"/>
    <col min="11531" max="11777" width="9.453125" style="823"/>
    <col min="11778" max="11778" width="7.54296875" style="823" bestFit="1" customWidth="1"/>
    <col min="11779" max="11779" width="39" style="823" customWidth="1"/>
    <col min="11780" max="11780" width="26.453125" style="823" bestFit="1" customWidth="1"/>
    <col min="11781" max="11781" width="15.453125" style="823" customWidth="1"/>
    <col min="11782" max="11782" width="9" style="823" customWidth="1"/>
    <col min="11783" max="11783" width="5.54296875" style="823" bestFit="1" customWidth="1"/>
    <col min="11784" max="11785" width="9.453125" style="823"/>
    <col min="11786" max="11786" width="6.54296875" style="823" bestFit="1" customWidth="1"/>
    <col min="11787" max="12033" width="9.453125" style="823"/>
    <col min="12034" max="12034" width="7.54296875" style="823" bestFit="1" customWidth="1"/>
    <col min="12035" max="12035" width="39" style="823" customWidth="1"/>
    <col min="12036" max="12036" width="26.453125" style="823" bestFit="1" customWidth="1"/>
    <col min="12037" max="12037" width="15.453125" style="823" customWidth="1"/>
    <col min="12038" max="12038" width="9" style="823" customWidth="1"/>
    <col min="12039" max="12039" width="5.54296875" style="823" bestFit="1" customWidth="1"/>
    <col min="12040" max="12041" width="9.453125" style="823"/>
    <col min="12042" max="12042" width="6.54296875" style="823" bestFit="1" customWidth="1"/>
    <col min="12043" max="12289" width="9.453125" style="823"/>
    <col min="12290" max="12290" width="7.54296875" style="823" bestFit="1" customWidth="1"/>
    <col min="12291" max="12291" width="39" style="823" customWidth="1"/>
    <col min="12292" max="12292" width="26.453125" style="823" bestFit="1" customWidth="1"/>
    <col min="12293" max="12293" width="15.453125" style="823" customWidth="1"/>
    <col min="12294" max="12294" width="9" style="823" customWidth="1"/>
    <col min="12295" max="12295" width="5.54296875" style="823" bestFit="1" customWidth="1"/>
    <col min="12296" max="12297" width="9.453125" style="823"/>
    <col min="12298" max="12298" width="6.54296875" style="823" bestFit="1" customWidth="1"/>
    <col min="12299" max="12545" width="9.453125" style="823"/>
    <col min="12546" max="12546" width="7.54296875" style="823" bestFit="1" customWidth="1"/>
    <col min="12547" max="12547" width="39" style="823" customWidth="1"/>
    <col min="12548" max="12548" width="26.453125" style="823" bestFit="1" customWidth="1"/>
    <col min="12549" max="12549" width="15.453125" style="823" customWidth="1"/>
    <col min="12550" max="12550" width="9" style="823" customWidth="1"/>
    <col min="12551" max="12551" width="5.54296875" style="823" bestFit="1" customWidth="1"/>
    <col min="12552" max="12553" width="9.453125" style="823"/>
    <col min="12554" max="12554" width="6.54296875" style="823" bestFit="1" customWidth="1"/>
    <col min="12555" max="12801" width="9.453125" style="823"/>
    <col min="12802" max="12802" width="7.54296875" style="823" bestFit="1" customWidth="1"/>
    <col min="12803" max="12803" width="39" style="823" customWidth="1"/>
    <col min="12804" max="12804" width="26.453125" style="823" bestFit="1" customWidth="1"/>
    <col min="12805" max="12805" width="15.453125" style="823" customWidth="1"/>
    <col min="12806" max="12806" width="9" style="823" customWidth="1"/>
    <col min="12807" max="12807" width="5.54296875" style="823" bestFit="1" customWidth="1"/>
    <col min="12808" max="12809" width="9.453125" style="823"/>
    <col min="12810" max="12810" width="6.54296875" style="823" bestFit="1" customWidth="1"/>
    <col min="12811" max="13057" width="9.453125" style="823"/>
    <col min="13058" max="13058" width="7.54296875" style="823" bestFit="1" customWidth="1"/>
    <col min="13059" max="13059" width="39" style="823" customWidth="1"/>
    <col min="13060" max="13060" width="26.453125" style="823" bestFit="1" customWidth="1"/>
    <col min="13061" max="13061" width="15.453125" style="823" customWidth="1"/>
    <col min="13062" max="13062" width="9" style="823" customWidth="1"/>
    <col min="13063" max="13063" width="5.54296875" style="823" bestFit="1" customWidth="1"/>
    <col min="13064" max="13065" width="9.453125" style="823"/>
    <col min="13066" max="13066" width="6.54296875" style="823" bestFit="1" customWidth="1"/>
    <col min="13067" max="13313" width="9.453125" style="823"/>
    <col min="13314" max="13314" width="7.54296875" style="823" bestFit="1" customWidth="1"/>
    <col min="13315" max="13315" width="39" style="823" customWidth="1"/>
    <col min="13316" max="13316" width="26.453125" style="823" bestFit="1" customWidth="1"/>
    <col min="13317" max="13317" width="15.453125" style="823" customWidth="1"/>
    <col min="13318" max="13318" width="9" style="823" customWidth="1"/>
    <col min="13319" max="13319" width="5.54296875" style="823" bestFit="1" customWidth="1"/>
    <col min="13320" max="13321" width="9.453125" style="823"/>
    <col min="13322" max="13322" width="6.54296875" style="823" bestFit="1" customWidth="1"/>
    <col min="13323" max="13569" width="9.453125" style="823"/>
    <col min="13570" max="13570" width="7.54296875" style="823" bestFit="1" customWidth="1"/>
    <col min="13571" max="13571" width="39" style="823" customWidth="1"/>
    <col min="13572" max="13572" width="26.453125" style="823" bestFit="1" customWidth="1"/>
    <col min="13573" max="13573" width="15.453125" style="823" customWidth="1"/>
    <col min="13574" max="13574" width="9" style="823" customWidth="1"/>
    <col min="13575" max="13575" width="5.54296875" style="823" bestFit="1" customWidth="1"/>
    <col min="13576" max="13577" width="9.453125" style="823"/>
    <col min="13578" max="13578" width="6.54296875" style="823" bestFit="1" customWidth="1"/>
    <col min="13579" max="13825" width="9.453125" style="823"/>
    <col min="13826" max="13826" width="7.54296875" style="823" bestFit="1" customWidth="1"/>
    <col min="13827" max="13827" width="39" style="823" customWidth="1"/>
    <col min="13828" max="13828" width="26.453125" style="823" bestFit="1" customWidth="1"/>
    <col min="13829" max="13829" width="15.453125" style="823" customWidth="1"/>
    <col min="13830" max="13830" width="9" style="823" customWidth="1"/>
    <col min="13831" max="13831" width="5.54296875" style="823" bestFit="1" customWidth="1"/>
    <col min="13832" max="13833" width="9.453125" style="823"/>
    <col min="13834" max="13834" width="6.54296875" style="823" bestFit="1" customWidth="1"/>
    <col min="13835" max="14081" width="9.453125" style="823"/>
    <col min="14082" max="14082" width="7.54296875" style="823" bestFit="1" customWidth="1"/>
    <col min="14083" max="14083" width="39" style="823" customWidth="1"/>
    <col min="14084" max="14084" width="26.453125" style="823" bestFit="1" customWidth="1"/>
    <col min="14085" max="14085" width="15.453125" style="823" customWidth="1"/>
    <col min="14086" max="14086" width="9" style="823" customWidth="1"/>
    <col min="14087" max="14087" width="5.54296875" style="823" bestFit="1" customWidth="1"/>
    <col min="14088" max="14089" width="9.453125" style="823"/>
    <col min="14090" max="14090" width="6.54296875" style="823" bestFit="1" customWidth="1"/>
    <col min="14091" max="14337" width="9.453125" style="823"/>
    <col min="14338" max="14338" width="7.54296875" style="823" bestFit="1" customWidth="1"/>
    <col min="14339" max="14339" width="39" style="823" customWidth="1"/>
    <col min="14340" max="14340" width="26.453125" style="823" bestFit="1" customWidth="1"/>
    <col min="14341" max="14341" width="15.453125" style="823" customWidth="1"/>
    <col min="14342" max="14342" width="9" style="823" customWidth="1"/>
    <col min="14343" max="14343" width="5.54296875" style="823" bestFit="1" customWidth="1"/>
    <col min="14344" max="14345" width="9.453125" style="823"/>
    <col min="14346" max="14346" width="6.54296875" style="823" bestFit="1" customWidth="1"/>
    <col min="14347" max="14593" width="9.453125" style="823"/>
    <col min="14594" max="14594" width="7.54296875" style="823" bestFit="1" customWidth="1"/>
    <col min="14595" max="14595" width="39" style="823" customWidth="1"/>
    <col min="14596" max="14596" width="26.453125" style="823" bestFit="1" customWidth="1"/>
    <col min="14597" max="14597" width="15.453125" style="823" customWidth="1"/>
    <col min="14598" max="14598" width="9" style="823" customWidth="1"/>
    <col min="14599" max="14599" width="5.54296875" style="823" bestFit="1" customWidth="1"/>
    <col min="14600" max="14601" width="9.453125" style="823"/>
    <col min="14602" max="14602" width="6.54296875" style="823" bestFit="1" customWidth="1"/>
    <col min="14603" max="14849" width="9.453125" style="823"/>
    <col min="14850" max="14850" width="7.54296875" style="823" bestFit="1" customWidth="1"/>
    <col min="14851" max="14851" width="39" style="823" customWidth="1"/>
    <col min="14852" max="14852" width="26.453125" style="823" bestFit="1" customWidth="1"/>
    <col min="14853" max="14853" width="15.453125" style="823" customWidth="1"/>
    <col min="14854" max="14854" width="9" style="823" customWidth="1"/>
    <col min="14855" max="14855" width="5.54296875" style="823" bestFit="1" customWidth="1"/>
    <col min="14856" max="14857" width="9.453125" style="823"/>
    <col min="14858" max="14858" width="6.54296875" style="823" bestFit="1" customWidth="1"/>
    <col min="14859" max="15105" width="9.453125" style="823"/>
    <col min="15106" max="15106" width="7.54296875" style="823" bestFit="1" customWidth="1"/>
    <col min="15107" max="15107" width="39" style="823" customWidth="1"/>
    <col min="15108" max="15108" width="26.453125" style="823" bestFit="1" customWidth="1"/>
    <col min="15109" max="15109" width="15.453125" style="823" customWidth="1"/>
    <col min="15110" max="15110" width="9" style="823" customWidth="1"/>
    <col min="15111" max="15111" width="5.54296875" style="823" bestFit="1" customWidth="1"/>
    <col min="15112" max="15113" width="9.453125" style="823"/>
    <col min="15114" max="15114" width="6.54296875" style="823" bestFit="1" customWidth="1"/>
    <col min="15115" max="15361" width="9.453125" style="823"/>
    <col min="15362" max="15362" width="7.54296875" style="823" bestFit="1" customWidth="1"/>
    <col min="15363" max="15363" width="39" style="823" customWidth="1"/>
    <col min="15364" max="15364" width="26.453125" style="823" bestFit="1" customWidth="1"/>
    <col min="15365" max="15365" width="15.453125" style="823" customWidth="1"/>
    <col min="15366" max="15366" width="9" style="823" customWidth="1"/>
    <col min="15367" max="15367" width="5.54296875" style="823" bestFit="1" customWidth="1"/>
    <col min="15368" max="15369" width="9.453125" style="823"/>
    <col min="15370" max="15370" width="6.54296875" style="823" bestFit="1" customWidth="1"/>
    <col min="15371" max="15617" width="9.453125" style="823"/>
    <col min="15618" max="15618" width="7.54296875" style="823" bestFit="1" customWidth="1"/>
    <col min="15619" max="15619" width="39" style="823" customWidth="1"/>
    <col min="15620" max="15620" width="26.453125" style="823" bestFit="1" customWidth="1"/>
    <col min="15621" max="15621" width="15.453125" style="823" customWidth="1"/>
    <col min="15622" max="15622" width="9" style="823" customWidth="1"/>
    <col min="15623" max="15623" width="5.54296875" style="823" bestFit="1" customWidth="1"/>
    <col min="15624" max="15625" width="9.453125" style="823"/>
    <col min="15626" max="15626" width="6.54296875" style="823" bestFit="1" customWidth="1"/>
    <col min="15627" max="15873" width="9.453125" style="823"/>
    <col min="15874" max="15874" width="7.54296875" style="823" bestFit="1" customWidth="1"/>
    <col min="15875" max="15875" width="39" style="823" customWidth="1"/>
    <col min="15876" max="15876" width="26.453125" style="823" bestFit="1" customWidth="1"/>
    <col min="15877" max="15877" width="15.453125" style="823" customWidth="1"/>
    <col min="15878" max="15878" width="9" style="823" customWidth="1"/>
    <col min="15879" max="15879" width="5.54296875" style="823" bestFit="1" customWidth="1"/>
    <col min="15880" max="15881" width="9.453125" style="823"/>
    <col min="15882" max="15882" width="6.54296875" style="823" bestFit="1" customWidth="1"/>
    <col min="15883" max="16129" width="9.453125" style="823"/>
    <col min="16130" max="16130" width="7.54296875" style="823" bestFit="1" customWidth="1"/>
    <col min="16131" max="16131" width="39" style="823" customWidth="1"/>
    <col min="16132" max="16132" width="26.453125" style="823" bestFit="1" customWidth="1"/>
    <col min="16133" max="16133" width="15.453125" style="823" customWidth="1"/>
    <col min="16134" max="16134" width="9" style="823" customWidth="1"/>
    <col min="16135" max="16135" width="5.54296875" style="823" bestFit="1" customWidth="1"/>
    <col min="16136" max="16137" width="9.453125" style="823"/>
    <col min="16138" max="16138" width="6.54296875" style="823" bestFit="1" customWidth="1"/>
    <col min="16139" max="16384" width="9.453125" style="823"/>
  </cols>
  <sheetData>
    <row r="1" spans="1:6">
      <c r="B1" s="824" t="s">
        <v>16496</v>
      </c>
    </row>
    <row r="3" spans="1:6" ht="29">
      <c r="A3" s="825"/>
      <c r="B3" s="825" t="s">
        <v>9772</v>
      </c>
      <c r="C3" s="826" t="s">
        <v>8686</v>
      </c>
      <c r="D3" s="825" t="s">
        <v>9773</v>
      </c>
      <c r="E3" s="825" t="s">
        <v>9651</v>
      </c>
    </row>
    <row r="4" spans="1:6">
      <c r="B4" s="827"/>
      <c r="C4" s="828"/>
      <c r="D4" s="828"/>
      <c r="E4" s="828"/>
    </row>
    <row r="5" spans="1:6" ht="29">
      <c r="B5" s="829"/>
      <c r="C5" s="830"/>
      <c r="D5" s="1070" t="s">
        <v>9774</v>
      </c>
      <c r="E5" s="1071" t="s">
        <v>9672</v>
      </c>
      <c r="F5" s="833"/>
    </row>
    <row r="6" spans="1:6">
      <c r="B6" s="829"/>
      <c r="C6" s="830"/>
      <c r="D6" s="831"/>
      <c r="E6" s="832"/>
      <c r="F6" s="833"/>
    </row>
    <row r="7" spans="1:6">
      <c r="B7" s="829"/>
      <c r="C7" s="830"/>
      <c r="D7" s="830" t="s">
        <v>9775</v>
      </c>
      <c r="E7" s="830" t="s">
        <v>9776</v>
      </c>
    </row>
    <row r="8" spans="1:6">
      <c r="A8" s="834">
        <v>1</v>
      </c>
      <c r="B8" s="835" t="s">
        <v>9777</v>
      </c>
      <c r="C8" s="836" t="s">
        <v>4854</v>
      </c>
      <c r="D8" s="830"/>
      <c r="E8" s="830"/>
    </row>
    <row r="9" spans="1:6">
      <c r="A9" s="834">
        <v>2</v>
      </c>
      <c r="B9" s="835" t="s">
        <v>9778</v>
      </c>
      <c r="C9" s="837" t="s">
        <v>6408</v>
      </c>
      <c r="D9" s="830"/>
      <c r="E9" s="830" t="s">
        <v>17032</v>
      </c>
      <c r="F9" s="1149" t="s">
        <v>17036</v>
      </c>
    </row>
    <row r="10" spans="1:6">
      <c r="A10" s="834">
        <v>3</v>
      </c>
      <c r="B10" s="835" t="s">
        <v>9779</v>
      </c>
      <c r="C10" s="836" t="s">
        <v>6407</v>
      </c>
      <c r="D10" s="830"/>
      <c r="E10" s="830" t="s">
        <v>17035</v>
      </c>
      <c r="F10" s="1149" t="s">
        <v>17038</v>
      </c>
    </row>
    <row r="11" spans="1:6">
      <c r="A11" s="834">
        <v>4</v>
      </c>
      <c r="B11" s="835" t="s">
        <v>9780</v>
      </c>
      <c r="C11" s="836" t="s">
        <v>4955</v>
      </c>
      <c r="D11" s="830"/>
      <c r="E11" s="830" t="s">
        <v>17033</v>
      </c>
      <c r="F11" s="1149" t="s">
        <v>17037</v>
      </c>
    </row>
    <row r="12" spans="1:6">
      <c r="A12" s="834">
        <v>5</v>
      </c>
      <c r="B12" s="835" t="s">
        <v>9781</v>
      </c>
      <c r="C12" s="836" t="s">
        <v>3912</v>
      </c>
      <c r="D12" s="830"/>
      <c r="E12" s="830" t="s">
        <v>17034</v>
      </c>
      <c r="F12" s="1149" t="s">
        <v>17039</v>
      </c>
    </row>
    <row r="13" spans="1:6">
      <c r="A13" s="834">
        <v>6</v>
      </c>
      <c r="B13" s="835" t="s">
        <v>9782</v>
      </c>
      <c r="C13" s="836" t="s">
        <v>9783</v>
      </c>
      <c r="D13" s="830"/>
      <c r="E13" s="830"/>
    </row>
    <row r="14" spans="1:6">
      <c r="A14" s="834">
        <v>7</v>
      </c>
      <c r="B14" s="835" t="s">
        <v>9784</v>
      </c>
      <c r="C14" s="836" t="s">
        <v>7408</v>
      </c>
      <c r="D14" s="830"/>
      <c r="E14" s="830"/>
    </row>
    <row r="15" spans="1:6">
      <c r="A15" s="834">
        <v>8</v>
      </c>
      <c r="B15" s="835" t="s">
        <v>9785</v>
      </c>
      <c r="C15" s="836" t="s">
        <v>8065</v>
      </c>
      <c r="D15" s="830"/>
      <c r="E15" s="830"/>
    </row>
    <row r="16" spans="1:6">
      <c r="A16" s="834">
        <v>9</v>
      </c>
      <c r="B16" s="1142" t="s">
        <v>16639</v>
      </c>
      <c r="C16" s="836" t="s">
        <v>9786</v>
      </c>
      <c r="D16" s="830"/>
      <c r="E16" s="830"/>
    </row>
    <row r="17" spans="1:5">
      <c r="A17" s="834">
        <v>10</v>
      </c>
      <c r="B17" s="1142" t="s">
        <v>16640</v>
      </c>
      <c r="C17" s="836" t="s">
        <v>3372</v>
      </c>
      <c r="D17" s="830"/>
      <c r="E17" s="830"/>
    </row>
    <row r="18" spans="1:5">
      <c r="A18" s="834">
        <v>11</v>
      </c>
      <c r="B18" s="1142" t="s">
        <v>16641</v>
      </c>
      <c r="C18" s="836" t="s">
        <v>8255</v>
      </c>
      <c r="D18" s="830"/>
      <c r="E18" s="830"/>
    </row>
    <row r="19" spans="1:5">
      <c r="A19" s="834">
        <v>12</v>
      </c>
      <c r="B19" s="1142" t="s">
        <v>16642</v>
      </c>
      <c r="C19" s="836" t="s">
        <v>7420</v>
      </c>
      <c r="D19" s="830"/>
      <c r="E19" s="830"/>
    </row>
    <row r="20" spans="1:5">
      <c r="A20" s="834">
        <v>13</v>
      </c>
      <c r="B20" s="1142" t="s">
        <v>16643</v>
      </c>
      <c r="C20" s="836" t="s">
        <v>8189</v>
      </c>
      <c r="D20" s="830"/>
      <c r="E20" s="830"/>
    </row>
    <row r="21" spans="1:5">
      <c r="A21" s="834">
        <v>14</v>
      </c>
      <c r="B21" s="1142" t="s">
        <v>16644</v>
      </c>
      <c r="C21" s="836" t="s">
        <v>9787</v>
      </c>
      <c r="D21" s="830"/>
      <c r="E21" s="830"/>
    </row>
    <row r="22" spans="1:5">
      <c r="A22" s="834">
        <v>15</v>
      </c>
      <c r="B22" s="1142" t="s">
        <v>16645</v>
      </c>
      <c r="C22" s="836" t="s">
        <v>9788</v>
      </c>
      <c r="D22" s="830"/>
      <c r="E22" s="830"/>
    </row>
    <row r="23" spans="1:5">
      <c r="A23" s="834">
        <v>16</v>
      </c>
      <c r="B23" s="1142" t="s">
        <v>16646</v>
      </c>
      <c r="C23" s="836" t="s">
        <v>9789</v>
      </c>
      <c r="D23" s="830"/>
      <c r="E23" s="830"/>
    </row>
    <row r="24" spans="1:5">
      <c r="A24" s="834">
        <v>17</v>
      </c>
      <c r="B24" s="1142" t="s">
        <v>16647</v>
      </c>
      <c r="C24" s="836" t="s">
        <v>7951</v>
      </c>
      <c r="D24" s="830"/>
      <c r="E24" s="830"/>
    </row>
    <row r="25" spans="1:5">
      <c r="A25" s="834">
        <v>18</v>
      </c>
      <c r="B25" s="1142" t="s">
        <v>16648</v>
      </c>
      <c r="C25" s="836" t="s">
        <v>9790</v>
      </c>
      <c r="D25" s="830"/>
      <c r="E25" s="830"/>
    </row>
    <row r="26" spans="1:5">
      <c r="A26" s="834">
        <v>19</v>
      </c>
      <c r="B26" s="1142" t="s">
        <v>16649</v>
      </c>
      <c r="C26" s="836" t="s">
        <v>9791</v>
      </c>
      <c r="D26" s="830"/>
      <c r="E26" s="830"/>
    </row>
    <row r="27" spans="1:5">
      <c r="A27" s="834">
        <v>20</v>
      </c>
      <c r="B27" s="1142" t="s">
        <v>16650</v>
      </c>
      <c r="C27" s="836" t="s">
        <v>12793</v>
      </c>
      <c r="D27" s="830"/>
      <c r="E27" s="830"/>
    </row>
    <row r="28" spans="1:5">
      <c r="A28" s="834">
        <v>21</v>
      </c>
      <c r="B28" s="1142" t="s">
        <v>16651</v>
      </c>
      <c r="C28" s="836" t="s">
        <v>7963</v>
      </c>
      <c r="D28" s="830"/>
      <c r="E28" s="830"/>
    </row>
    <row r="29" spans="1:5">
      <c r="A29" s="834">
        <v>22</v>
      </c>
      <c r="B29" s="1142" t="s">
        <v>16652</v>
      </c>
      <c r="C29" s="836" t="s">
        <v>15901</v>
      </c>
      <c r="D29" s="830"/>
      <c r="E29" s="830"/>
    </row>
    <row r="30" spans="1:5">
      <c r="A30" s="834">
        <v>23</v>
      </c>
      <c r="B30" s="1142" t="s">
        <v>16653</v>
      </c>
      <c r="C30" s="836" t="s">
        <v>9792</v>
      </c>
      <c r="D30" s="830"/>
      <c r="E30" s="830"/>
    </row>
    <row r="31" spans="1:5">
      <c r="A31" s="834">
        <v>24</v>
      </c>
      <c r="B31" s="1142" t="s">
        <v>16654</v>
      </c>
      <c r="C31" s="836" t="s">
        <v>8174</v>
      </c>
      <c r="D31" s="830"/>
      <c r="E31" s="830"/>
    </row>
    <row r="32" spans="1:5">
      <c r="A32" s="839"/>
      <c r="B32" s="840">
        <v>110099</v>
      </c>
      <c r="C32" s="841" t="s">
        <v>12484</v>
      </c>
      <c r="D32" s="830"/>
      <c r="E32" s="830"/>
    </row>
    <row r="33" spans="1:5">
      <c r="A33" s="839"/>
      <c r="B33" s="840">
        <v>111099</v>
      </c>
      <c r="C33" s="842" t="s">
        <v>9793</v>
      </c>
      <c r="D33" s="830"/>
      <c r="E33" s="830"/>
    </row>
    <row r="34" spans="1:5">
      <c r="A34" s="834"/>
      <c r="B34" s="840">
        <v>112099</v>
      </c>
      <c r="C34" s="841" t="s">
        <v>9794</v>
      </c>
      <c r="D34" s="830"/>
      <c r="E34" s="830"/>
    </row>
    <row r="35" spans="1:5">
      <c r="A35" s="834">
        <v>25</v>
      </c>
      <c r="B35" s="1142" t="s">
        <v>16655</v>
      </c>
      <c r="C35" s="836" t="s">
        <v>9795</v>
      </c>
      <c r="D35" s="830"/>
      <c r="E35" s="830"/>
    </row>
    <row r="36" spans="1:5">
      <c r="A36" s="834">
        <v>26</v>
      </c>
      <c r="B36" s="1142" t="s">
        <v>16656</v>
      </c>
      <c r="C36" s="836" t="s">
        <v>9484</v>
      </c>
      <c r="D36" s="830"/>
      <c r="E36" s="830"/>
    </row>
    <row r="37" spans="1:5">
      <c r="A37" s="834">
        <v>27</v>
      </c>
      <c r="B37" s="1142" t="s">
        <v>16657</v>
      </c>
      <c r="C37" s="836" t="s">
        <v>9796</v>
      </c>
      <c r="D37" s="830"/>
      <c r="E37" s="830"/>
    </row>
    <row r="38" spans="1:5">
      <c r="A38" s="834">
        <v>28</v>
      </c>
      <c r="B38" s="1142" t="s">
        <v>16658</v>
      </c>
      <c r="C38" s="836" t="s">
        <v>8181</v>
      </c>
      <c r="D38" s="830"/>
      <c r="E38" s="830"/>
    </row>
    <row r="39" spans="1:5">
      <c r="A39" s="834"/>
      <c r="B39" s="840">
        <v>117099</v>
      </c>
      <c r="C39" s="842" t="s">
        <v>9797</v>
      </c>
      <c r="D39" s="830"/>
      <c r="E39" s="830"/>
    </row>
    <row r="40" spans="1:5">
      <c r="A40" s="834">
        <v>29</v>
      </c>
      <c r="B40" s="1142" t="s">
        <v>16659</v>
      </c>
      <c r="C40" s="836" t="s">
        <v>9798</v>
      </c>
      <c r="D40" s="830"/>
      <c r="E40" s="830"/>
    </row>
    <row r="41" spans="1:5">
      <c r="A41" s="834"/>
      <c r="B41" s="840" t="s">
        <v>16660</v>
      </c>
      <c r="C41" s="842" t="s">
        <v>9799</v>
      </c>
      <c r="D41" s="830"/>
      <c r="E41" s="830"/>
    </row>
    <row r="42" spans="1:5">
      <c r="A42" s="834">
        <v>30</v>
      </c>
      <c r="B42" s="1142" t="s">
        <v>16661</v>
      </c>
      <c r="C42" s="836" t="s">
        <v>9800</v>
      </c>
      <c r="D42" s="830"/>
      <c r="E42" s="830"/>
    </row>
    <row r="43" spans="1:5">
      <c r="A43" s="834">
        <v>31</v>
      </c>
      <c r="B43" s="1142" t="s">
        <v>16662</v>
      </c>
      <c r="C43" s="836" t="s">
        <v>9801</v>
      </c>
      <c r="D43" s="830"/>
      <c r="E43" s="830"/>
    </row>
    <row r="44" spans="1:5">
      <c r="A44" s="834">
        <v>32</v>
      </c>
      <c r="B44" s="1142" t="s">
        <v>16663</v>
      </c>
      <c r="C44" s="836" t="s">
        <v>7921</v>
      </c>
      <c r="D44" s="830"/>
      <c r="E44" s="830"/>
    </row>
    <row r="45" spans="1:5">
      <c r="A45" s="834">
        <v>33</v>
      </c>
      <c r="B45" s="1142" t="s">
        <v>16664</v>
      </c>
      <c r="C45" s="836" t="s">
        <v>12794</v>
      </c>
      <c r="D45" s="830"/>
      <c r="E45" s="830"/>
    </row>
    <row r="46" spans="1:5">
      <c r="A46" s="834">
        <v>34</v>
      </c>
      <c r="B46" s="1142" t="s">
        <v>16665</v>
      </c>
      <c r="C46" s="836" t="s">
        <v>9802</v>
      </c>
      <c r="D46" s="830"/>
      <c r="E46" s="830"/>
    </row>
    <row r="47" spans="1:5">
      <c r="A47" s="834"/>
      <c r="B47" s="1142" t="s">
        <v>16666</v>
      </c>
      <c r="C47" s="841" t="s">
        <v>12485</v>
      </c>
      <c r="D47" s="830"/>
      <c r="E47" s="830"/>
    </row>
    <row r="48" spans="1:5">
      <c r="A48" s="834">
        <v>35</v>
      </c>
      <c r="B48" s="1142" t="s">
        <v>16667</v>
      </c>
      <c r="C48" s="836" t="s">
        <v>9803</v>
      </c>
      <c r="D48" s="830"/>
      <c r="E48" s="830"/>
    </row>
    <row r="49" spans="1:5">
      <c r="A49" s="834"/>
      <c r="B49" s="1142" t="s">
        <v>16668</v>
      </c>
      <c r="C49" s="841" t="s">
        <v>9804</v>
      </c>
      <c r="D49" s="830"/>
      <c r="E49" s="830"/>
    </row>
    <row r="50" spans="1:5">
      <c r="A50" s="834">
        <v>36</v>
      </c>
      <c r="B50" s="1142" t="s">
        <v>16669</v>
      </c>
      <c r="C50" s="836" t="s">
        <v>9805</v>
      </c>
      <c r="D50" s="830"/>
      <c r="E50" s="830"/>
    </row>
    <row r="51" spans="1:5">
      <c r="A51" s="834">
        <v>37</v>
      </c>
      <c r="B51" s="1142" t="s">
        <v>16670</v>
      </c>
      <c r="C51" s="836" t="s">
        <v>9806</v>
      </c>
      <c r="D51" s="830"/>
      <c r="E51" s="830"/>
    </row>
    <row r="52" spans="1:5">
      <c r="A52" s="834">
        <v>38</v>
      </c>
      <c r="B52" s="1142" t="s">
        <v>16671</v>
      </c>
      <c r="C52" s="836" t="s">
        <v>9807</v>
      </c>
      <c r="D52" s="830"/>
      <c r="E52" s="830"/>
    </row>
    <row r="53" spans="1:5">
      <c r="A53" s="834">
        <v>39</v>
      </c>
      <c r="B53" s="1142" t="s">
        <v>16672</v>
      </c>
      <c r="C53" s="836" t="s">
        <v>11924</v>
      </c>
      <c r="D53" s="830"/>
      <c r="E53" s="830"/>
    </row>
    <row r="54" spans="1:5">
      <c r="A54" s="834"/>
      <c r="B54" s="840">
        <v>132099</v>
      </c>
      <c r="C54" s="842" t="s">
        <v>9808</v>
      </c>
      <c r="D54" s="830"/>
      <c r="E54" s="830"/>
    </row>
    <row r="55" spans="1:5">
      <c r="A55" s="834">
        <v>40</v>
      </c>
      <c r="B55" s="1142" t="s">
        <v>16673</v>
      </c>
      <c r="C55" s="836" t="s">
        <v>9809</v>
      </c>
      <c r="D55" s="830"/>
      <c r="E55" s="830"/>
    </row>
    <row r="56" spans="1:5">
      <c r="A56" s="834">
        <v>41</v>
      </c>
      <c r="B56" s="1142" t="s">
        <v>16674</v>
      </c>
      <c r="C56" s="836" t="s">
        <v>8168</v>
      </c>
      <c r="D56" s="830"/>
      <c r="E56" s="830"/>
    </row>
    <row r="57" spans="1:5">
      <c r="A57" s="834">
        <v>42</v>
      </c>
      <c r="B57" s="1142" t="s">
        <v>16675</v>
      </c>
      <c r="C57" s="836" t="s">
        <v>9810</v>
      </c>
      <c r="D57" s="830"/>
      <c r="E57" s="830"/>
    </row>
    <row r="58" spans="1:5">
      <c r="A58" s="834">
        <v>43</v>
      </c>
      <c r="B58" s="1142" t="s">
        <v>16676</v>
      </c>
      <c r="C58" s="836" t="s">
        <v>9811</v>
      </c>
      <c r="D58" s="830"/>
      <c r="E58" s="830"/>
    </row>
    <row r="59" spans="1:5">
      <c r="A59" s="834">
        <v>44</v>
      </c>
      <c r="B59" s="1142" t="s">
        <v>16677</v>
      </c>
      <c r="C59" s="836" t="s">
        <v>9812</v>
      </c>
      <c r="D59" s="830"/>
      <c r="E59" s="830"/>
    </row>
    <row r="60" spans="1:5">
      <c r="A60" s="834">
        <v>45</v>
      </c>
      <c r="B60" s="1142" t="s">
        <v>16678</v>
      </c>
      <c r="C60" s="836" t="s">
        <v>494</v>
      </c>
      <c r="D60" s="830"/>
      <c r="E60" s="830"/>
    </row>
    <row r="61" spans="1:5">
      <c r="A61" s="834">
        <v>46</v>
      </c>
      <c r="B61" s="1142" t="s">
        <v>16679</v>
      </c>
      <c r="C61" s="836" t="s">
        <v>1495</v>
      </c>
      <c r="D61" s="830"/>
      <c r="E61" s="830"/>
    </row>
    <row r="62" spans="1:5">
      <c r="A62" s="834">
        <v>47</v>
      </c>
      <c r="B62" s="1142" t="s">
        <v>16680</v>
      </c>
      <c r="C62" s="836" t="s">
        <v>9813</v>
      </c>
      <c r="D62" s="830"/>
      <c r="E62" s="830"/>
    </row>
    <row r="63" spans="1:5">
      <c r="A63" s="834">
        <v>48</v>
      </c>
      <c r="B63" s="1142" t="s">
        <v>16681</v>
      </c>
      <c r="C63" s="836" t="s">
        <v>9814</v>
      </c>
      <c r="D63" s="830"/>
      <c r="E63" s="830"/>
    </row>
    <row r="64" spans="1:5">
      <c r="A64" s="834">
        <v>49</v>
      </c>
      <c r="B64" s="1142" t="s">
        <v>16682</v>
      </c>
      <c r="C64" s="836" t="s">
        <v>9815</v>
      </c>
      <c r="D64" s="830"/>
      <c r="E64" s="830"/>
    </row>
    <row r="65" spans="1:5">
      <c r="A65" s="834">
        <v>50</v>
      </c>
      <c r="B65" s="1142" t="s">
        <v>16683</v>
      </c>
      <c r="C65" s="836" t="s">
        <v>9816</v>
      </c>
      <c r="D65" s="830"/>
      <c r="E65" s="830"/>
    </row>
    <row r="66" spans="1:5">
      <c r="A66" s="834">
        <v>51</v>
      </c>
      <c r="B66" s="1142" t="s">
        <v>16684</v>
      </c>
      <c r="C66" s="836" t="s">
        <v>9817</v>
      </c>
      <c r="D66" s="830"/>
      <c r="E66" s="830"/>
    </row>
    <row r="67" spans="1:5">
      <c r="A67" s="834">
        <v>52</v>
      </c>
      <c r="B67" s="1142" t="s">
        <v>16685</v>
      </c>
      <c r="C67" s="836" t="s">
        <v>9818</v>
      </c>
      <c r="D67" s="830"/>
      <c r="E67" s="830"/>
    </row>
    <row r="68" spans="1:5">
      <c r="A68" s="834">
        <v>53</v>
      </c>
      <c r="B68" s="1142" t="s">
        <v>16686</v>
      </c>
      <c r="C68" s="836" t="s">
        <v>7949</v>
      </c>
      <c r="D68" s="830"/>
      <c r="E68" s="830"/>
    </row>
    <row r="69" spans="1:5">
      <c r="A69" s="834">
        <v>54</v>
      </c>
      <c r="B69" s="1142" t="s">
        <v>16687</v>
      </c>
      <c r="C69" s="836" t="s">
        <v>8495</v>
      </c>
      <c r="D69" s="830"/>
      <c r="E69" s="830"/>
    </row>
    <row r="70" spans="1:5">
      <c r="A70" s="834">
        <v>55</v>
      </c>
      <c r="B70" s="1142" t="s">
        <v>16688</v>
      </c>
      <c r="C70" s="836" t="s">
        <v>9819</v>
      </c>
      <c r="D70" s="830"/>
      <c r="E70" s="830"/>
    </row>
    <row r="71" spans="1:5">
      <c r="A71" s="834">
        <v>56</v>
      </c>
      <c r="B71" s="1142" t="s">
        <v>16689</v>
      </c>
      <c r="C71" s="836" t="s">
        <v>9820</v>
      </c>
      <c r="D71" s="830"/>
      <c r="E71" s="830"/>
    </row>
    <row r="72" spans="1:5">
      <c r="A72" s="834">
        <v>57</v>
      </c>
      <c r="B72" s="1142" t="s">
        <v>16690</v>
      </c>
      <c r="C72" s="836" t="s">
        <v>9821</v>
      </c>
      <c r="D72" s="830"/>
      <c r="E72" s="830"/>
    </row>
    <row r="73" spans="1:5">
      <c r="A73" s="834">
        <v>58</v>
      </c>
      <c r="B73" s="1142" t="s">
        <v>16691</v>
      </c>
      <c r="C73" s="836" t="s">
        <v>9822</v>
      </c>
      <c r="D73" s="830"/>
      <c r="E73" s="830"/>
    </row>
    <row r="74" spans="1:5">
      <c r="A74" s="834">
        <v>59</v>
      </c>
      <c r="B74" s="1142" t="s">
        <v>16692</v>
      </c>
      <c r="C74" s="836" t="s">
        <v>9823</v>
      </c>
      <c r="D74" s="830"/>
      <c r="E74" s="830"/>
    </row>
    <row r="75" spans="1:5">
      <c r="A75" s="834">
        <v>60</v>
      </c>
      <c r="B75" s="1142" t="s">
        <v>16693</v>
      </c>
      <c r="C75" s="836" t="s">
        <v>9824</v>
      </c>
      <c r="D75" s="830"/>
      <c r="E75" s="830"/>
    </row>
    <row r="76" spans="1:5">
      <c r="A76" s="834">
        <v>61</v>
      </c>
      <c r="B76" s="1142" t="s">
        <v>16694</v>
      </c>
      <c r="C76" s="836" t="s">
        <v>9825</v>
      </c>
      <c r="D76" s="830"/>
      <c r="E76" s="830"/>
    </row>
    <row r="77" spans="1:5">
      <c r="A77" s="834">
        <v>62</v>
      </c>
      <c r="B77" s="1142" t="s">
        <v>16695</v>
      </c>
      <c r="C77" s="836" t="s">
        <v>9826</v>
      </c>
      <c r="D77" s="830"/>
      <c r="E77" s="830"/>
    </row>
    <row r="78" spans="1:5">
      <c r="A78" s="834">
        <v>63</v>
      </c>
      <c r="B78" s="1142" t="s">
        <v>16696</v>
      </c>
      <c r="C78" s="836" t="s">
        <v>9827</v>
      </c>
      <c r="D78" s="830"/>
      <c r="E78" s="830"/>
    </row>
    <row r="79" spans="1:5">
      <c r="A79" s="834">
        <v>64</v>
      </c>
      <c r="B79" s="1142" t="s">
        <v>16697</v>
      </c>
      <c r="C79" s="836" t="s">
        <v>9828</v>
      </c>
      <c r="D79" s="830"/>
      <c r="E79" s="830"/>
    </row>
    <row r="80" spans="1:5">
      <c r="A80" s="834">
        <v>65</v>
      </c>
      <c r="B80" s="1142" t="s">
        <v>16698</v>
      </c>
      <c r="C80" s="836" t="s">
        <v>9829</v>
      </c>
      <c r="D80" s="830"/>
      <c r="E80" s="830"/>
    </row>
    <row r="81" spans="1:5">
      <c r="A81" s="834">
        <v>66</v>
      </c>
      <c r="B81" s="1142" t="s">
        <v>16699</v>
      </c>
      <c r="C81" s="836" t="s">
        <v>9830</v>
      </c>
      <c r="D81" s="830"/>
      <c r="E81" s="830"/>
    </row>
    <row r="82" spans="1:5">
      <c r="A82" s="834">
        <v>67</v>
      </c>
      <c r="B82" s="1142" t="s">
        <v>16700</v>
      </c>
      <c r="C82" s="836" t="s">
        <v>9831</v>
      </c>
      <c r="D82" s="830"/>
      <c r="E82" s="830"/>
    </row>
    <row r="83" spans="1:5">
      <c r="A83" s="834">
        <v>68</v>
      </c>
      <c r="B83" s="1142" t="s">
        <v>16701</v>
      </c>
      <c r="C83" s="836" t="s">
        <v>9832</v>
      </c>
      <c r="D83" s="830"/>
      <c r="E83" s="830"/>
    </row>
    <row r="84" spans="1:5">
      <c r="A84" s="834">
        <v>69</v>
      </c>
      <c r="B84" s="1142" t="s">
        <v>16702</v>
      </c>
      <c r="C84" s="836" t="s">
        <v>8494</v>
      </c>
      <c r="D84" s="830"/>
      <c r="E84" s="830"/>
    </row>
    <row r="85" spans="1:5">
      <c r="A85" s="834">
        <v>70</v>
      </c>
      <c r="B85" s="1142" t="s">
        <v>16703</v>
      </c>
      <c r="C85" s="836" t="s">
        <v>9833</v>
      </c>
      <c r="D85" s="830"/>
      <c r="E85" s="830"/>
    </row>
    <row r="86" spans="1:5">
      <c r="A86" s="834">
        <v>71</v>
      </c>
      <c r="B86" s="1142" t="s">
        <v>16704</v>
      </c>
      <c r="C86" s="836" t="s">
        <v>1707</v>
      </c>
      <c r="D86" s="830"/>
      <c r="E86" s="830"/>
    </row>
    <row r="87" spans="1:5">
      <c r="A87" s="834">
        <v>72</v>
      </c>
      <c r="B87" s="1142" t="s">
        <v>16705</v>
      </c>
      <c r="C87" s="836" t="s">
        <v>9834</v>
      </c>
      <c r="D87" s="830"/>
      <c r="E87" s="830"/>
    </row>
    <row r="88" spans="1:5">
      <c r="A88" s="834">
        <v>73</v>
      </c>
      <c r="B88" s="1142" t="s">
        <v>16706</v>
      </c>
      <c r="C88" s="836" t="s">
        <v>9835</v>
      </c>
      <c r="D88" s="830"/>
      <c r="E88" s="830"/>
    </row>
    <row r="89" spans="1:5">
      <c r="A89" s="834">
        <v>74</v>
      </c>
      <c r="B89" s="1142" t="s">
        <v>16707</v>
      </c>
      <c r="C89" s="836" t="s">
        <v>9836</v>
      </c>
      <c r="D89" s="830"/>
      <c r="E89" s="830"/>
    </row>
    <row r="90" spans="1:5">
      <c r="A90" s="834">
        <v>75</v>
      </c>
      <c r="B90" s="1142" t="s">
        <v>16708</v>
      </c>
      <c r="C90" s="836" t="s">
        <v>9837</v>
      </c>
      <c r="D90" s="830"/>
      <c r="E90" s="830"/>
    </row>
    <row r="91" spans="1:5">
      <c r="A91" s="834">
        <v>76</v>
      </c>
      <c r="B91" s="1142" t="s">
        <v>16709</v>
      </c>
      <c r="C91" s="836" t="s">
        <v>9838</v>
      </c>
      <c r="D91" s="830"/>
      <c r="E91" s="830"/>
    </row>
    <row r="92" spans="1:5">
      <c r="A92" s="834">
        <v>77</v>
      </c>
      <c r="B92" s="1142" t="s">
        <v>16710</v>
      </c>
      <c r="C92" s="836" t="s">
        <v>9839</v>
      </c>
      <c r="D92" s="830"/>
      <c r="E92" s="830"/>
    </row>
    <row r="93" spans="1:5">
      <c r="A93" s="834">
        <v>78</v>
      </c>
      <c r="B93" s="1142" t="s">
        <v>16711</v>
      </c>
      <c r="C93" s="836" t="s">
        <v>9840</v>
      </c>
      <c r="D93" s="830"/>
      <c r="E93" s="830"/>
    </row>
    <row r="94" spans="1:5">
      <c r="A94" s="834">
        <v>79</v>
      </c>
      <c r="B94" s="1142" t="s">
        <v>16712</v>
      </c>
      <c r="C94" s="836" t="s">
        <v>9841</v>
      </c>
      <c r="D94" s="830"/>
      <c r="E94" s="830"/>
    </row>
    <row r="95" spans="1:5">
      <c r="A95" s="834">
        <v>80</v>
      </c>
      <c r="B95" s="1142" t="s">
        <v>16713</v>
      </c>
      <c r="C95" s="836" t="s">
        <v>9842</v>
      </c>
      <c r="D95" s="830"/>
      <c r="E95" s="830"/>
    </row>
    <row r="96" spans="1:5">
      <c r="A96" s="834">
        <v>81</v>
      </c>
      <c r="B96" s="1142" t="s">
        <v>16714</v>
      </c>
      <c r="C96" s="836" t="s">
        <v>9843</v>
      </c>
      <c r="D96" s="830"/>
      <c r="E96" s="830"/>
    </row>
    <row r="97" spans="1:5">
      <c r="A97" s="834">
        <v>82</v>
      </c>
      <c r="B97" s="1142" t="s">
        <v>16715</v>
      </c>
      <c r="C97" s="836" t="s">
        <v>8197</v>
      </c>
      <c r="D97" s="830"/>
      <c r="E97" s="830"/>
    </row>
    <row r="98" spans="1:5">
      <c r="A98" s="834">
        <v>83</v>
      </c>
      <c r="B98" s="1142" t="s">
        <v>16716</v>
      </c>
      <c r="C98" s="836" t="s">
        <v>1480</v>
      </c>
      <c r="D98" s="830"/>
      <c r="E98" s="830"/>
    </row>
    <row r="99" spans="1:5">
      <c r="A99" s="834">
        <v>84</v>
      </c>
      <c r="B99" s="1142" t="s">
        <v>16717</v>
      </c>
      <c r="C99" s="836" t="s">
        <v>8129</v>
      </c>
      <c r="D99" s="830"/>
      <c r="E99" s="830"/>
    </row>
    <row r="100" spans="1:5">
      <c r="A100" s="834">
        <v>85</v>
      </c>
      <c r="B100" s="1142" t="s">
        <v>16718</v>
      </c>
      <c r="C100" s="836" t="s">
        <v>8158</v>
      </c>
      <c r="D100" s="830"/>
      <c r="E100" s="830"/>
    </row>
    <row r="101" spans="1:5">
      <c r="A101" s="834">
        <v>86</v>
      </c>
      <c r="B101" s="1142" t="s">
        <v>16719</v>
      </c>
      <c r="C101" s="836" t="s">
        <v>9844</v>
      </c>
      <c r="D101" s="830"/>
      <c r="E101" s="830"/>
    </row>
    <row r="102" spans="1:5">
      <c r="A102" s="834">
        <v>87</v>
      </c>
      <c r="B102" s="1142" t="s">
        <v>16720</v>
      </c>
      <c r="C102" s="836" t="s">
        <v>8130</v>
      </c>
      <c r="D102" s="830"/>
      <c r="E102" s="830"/>
    </row>
    <row r="103" spans="1:5">
      <c r="A103" s="834">
        <v>88</v>
      </c>
      <c r="B103" s="1142" t="s">
        <v>16721</v>
      </c>
      <c r="C103" s="836" t="s">
        <v>9845</v>
      </c>
      <c r="D103" s="830"/>
      <c r="E103" s="830"/>
    </row>
    <row r="104" spans="1:5">
      <c r="A104" s="834">
        <v>89</v>
      </c>
      <c r="B104" s="1142" t="s">
        <v>16722</v>
      </c>
      <c r="C104" s="836" t="s">
        <v>8721</v>
      </c>
      <c r="D104" s="830"/>
      <c r="E104" s="830"/>
    </row>
    <row r="105" spans="1:5">
      <c r="A105" s="834">
        <v>90</v>
      </c>
      <c r="B105" s="1142" t="s">
        <v>16723</v>
      </c>
      <c r="C105" s="836" t="s">
        <v>9846</v>
      </c>
      <c r="D105" s="830"/>
      <c r="E105" s="830"/>
    </row>
    <row r="106" spans="1:5">
      <c r="A106" s="834">
        <v>91</v>
      </c>
      <c r="B106" s="1142" t="s">
        <v>16724</v>
      </c>
      <c r="C106" s="836" t="s">
        <v>9847</v>
      </c>
      <c r="D106" s="830"/>
      <c r="E106" s="830"/>
    </row>
    <row r="107" spans="1:5">
      <c r="A107" s="834">
        <v>92</v>
      </c>
      <c r="B107" s="1142" t="s">
        <v>16725</v>
      </c>
      <c r="C107" s="836" t="s">
        <v>7959</v>
      </c>
      <c r="D107" s="830"/>
      <c r="E107" s="830"/>
    </row>
    <row r="108" spans="1:5">
      <c r="A108" s="834">
        <v>93</v>
      </c>
      <c r="B108" s="1142" t="s">
        <v>16726</v>
      </c>
      <c r="C108" s="836" t="s">
        <v>9848</v>
      </c>
      <c r="D108" s="830"/>
      <c r="E108" s="830"/>
    </row>
    <row r="109" spans="1:5">
      <c r="A109" s="834">
        <v>94</v>
      </c>
      <c r="B109" s="1142" t="s">
        <v>16727</v>
      </c>
      <c r="C109" s="836" t="s">
        <v>9849</v>
      </c>
      <c r="D109" s="830"/>
      <c r="E109" s="830"/>
    </row>
    <row r="110" spans="1:5">
      <c r="A110" s="834">
        <v>95</v>
      </c>
      <c r="B110" s="1142" t="s">
        <v>16728</v>
      </c>
      <c r="C110" s="836" t="s">
        <v>9850</v>
      </c>
      <c r="D110" s="830"/>
      <c r="E110" s="830"/>
    </row>
    <row r="111" spans="1:5">
      <c r="A111" s="834"/>
      <c r="B111" s="840">
        <v>189099</v>
      </c>
      <c r="C111" s="842" t="s">
        <v>9851</v>
      </c>
      <c r="D111" s="830"/>
      <c r="E111" s="830"/>
    </row>
    <row r="112" spans="1:5">
      <c r="A112" s="834">
        <v>96</v>
      </c>
      <c r="B112" s="1142" t="s">
        <v>16729</v>
      </c>
      <c r="C112" s="836" t="s">
        <v>9852</v>
      </c>
      <c r="D112" s="830"/>
      <c r="E112" s="830"/>
    </row>
    <row r="113" spans="1:5">
      <c r="A113" s="843"/>
      <c r="B113" s="840">
        <v>191099</v>
      </c>
      <c r="C113" s="842" t="s">
        <v>9853</v>
      </c>
      <c r="D113" s="830"/>
      <c r="E113" s="830"/>
    </row>
    <row r="114" spans="1:5">
      <c r="A114" s="834">
        <v>97</v>
      </c>
      <c r="B114" s="1142" t="s">
        <v>16730</v>
      </c>
      <c r="C114" s="836" t="s">
        <v>8772</v>
      </c>
      <c r="D114" s="830"/>
      <c r="E114" s="830"/>
    </row>
    <row r="115" spans="1:5">
      <c r="A115" s="834">
        <v>98</v>
      </c>
      <c r="B115" s="1142" t="s">
        <v>16731</v>
      </c>
      <c r="C115" s="836" t="s">
        <v>9854</v>
      </c>
      <c r="D115" s="830"/>
      <c r="E115" s="830"/>
    </row>
    <row r="116" spans="1:5">
      <c r="A116" s="834">
        <v>99</v>
      </c>
      <c r="B116" s="1142" t="s">
        <v>16732</v>
      </c>
      <c r="C116" s="836" t="s">
        <v>9855</v>
      </c>
      <c r="D116" s="830"/>
      <c r="E116" s="830"/>
    </row>
    <row r="117" spans="1:5">
      <c r="A117" s="834">
        <v>100</v>
      </c>
      <c r="B117" s="1142" t="s">
        <v>16733</v>
      </c>
      <c r="C117" s="836" t="s">
        <v>9856</v>
      </c>
      <c r="D117" s="830"/>
      <c r="E117" s="830"/>
    </row>
    <row r="118" spans="1:5">
      <c r="A118" s="834">
        <v>101</v>
      </c>
      <c r="B118" s="1142" t="s">
        <v>16734</v>
      </c>
      <c r="C118" s="836" t="s">
        <v>9857</v>
      </c>
      <c r="D118" s="830"/>
      <c r="E118" s="830"/>
    </row>
    <row r="119" spans="1:5">
      <c r="A119" s="834">
        <v>102</v>
      </c>
      <c r="B119" s="1142" t="s">
        <v>16735</v>
      </c>
      <c r="C119" s="836" t="s">
        <v>9858</v>
      </c>
      <c r="D119" s="830"/>
      <c r="E119" s="830"/>
    </row>
    <row r="120" spans="1:5">
      <c r="A120" s="834">
        <v>103</v>
      </c>
      <c r="B120" s="1142" t="s">
        <v>16736</v>
      </c>
      <c r="C120" s="836" t="s">
        <v>9859</v>
      </c>
      <c r="D120" s="830"/>
      <c r="E120" s="830"/>
    </row>
    <row r="121" spans="1:5">
      <c r="A121" s="834">
        <v>104</v>
      </c>
      <c r="B121" s="1142" t="s">
        <v>16737</v>
      </c>
      <c r="C121" s="836" t="s">
        <v>9860</v>
      </c>
      <c r="D121" s="830"/>
      <c r="E121" s="830"/>
    </row>
    <row r="122" spans="1:5">
      <c r="A122" s="834">
        <v>105</v>
      </c>
      <c r="B122" s="1142" t="s">
        <v>16738</v>
      </c>
      <c r="C122" s="836" t="s">
        <v>9861</v>
      </c>
      <c r="D122" s="830"/>
      <c r="E122" s="830"/>
    </row>
    <row r="123" spans="1:5">
      <c r="A123" s="834">
        <v>106</v>
      </c>
      <c r="B123" s="1142" t="s">
        <v>16739</v>
      </c>
      <c r="C123" s="836" t="s">
        <v>9862</v>
      </c>
      <c r="D123" s="830"/>
      <c r="E123" s="830"/>
    </row>
    <row r="124" spans="1:5">
      <c r="A124" s="834">
        <v>107</v>
      </c>
      <c r="B124" s="1142" t="s">
        <v>16740</v>
      </c>
      <c r="C124" s="836" t="s">
        <v>9863</v>
      </c>
      <c r="D124" s="830"/>
      <c r="E124" s="830"/>
    </row>
    <row r="125" spans="1:5">
      <c r="A125" s="834">
        <v>108</v>
      </c>
      <c r="B125" s="1142" t="s">
        <v>16741</v>
      </c>
      <c r="C125" s="836" t="s">
        <v>8218</v>
      </c>
      <c r="D125" s="830"/>
      <c r="E125" s="830"/>
    </row>
    <row r="126" spans="1:5">
      <c r="A126" s="834">
        <v>109</v>
      </c>
      <c r="B126" s="1142" t="s">
        <v>16742</v>
      </c>
      <c r="C126" s="836" t="s">
        <v>9864</v>
      </c>
      <c r="D126" s="830"/>
      <c r="E126" s="830"/>
    </row>
    <row r="127" spans="1:5">
      <c r="A127" s="834">
        <v>110</v>
      </c>
      <c r="B127" s="1142" t="s">
        <v>16743</v>
      </c>
      <c r="C127" s="836" t="s">
        <v>9865</v>
      </c>
      <c r="D127" s="830"/>
      <c r="E127" s="830"/>
    </row>
    <row r="128" spans="1:5">
      <c r="A128" s="834"/>
      <c r="B128" s="1142" t="s">
        <v>16744</v>
      </c>
      <c r="C128" s="841" t="s">
        <v>12486</v>
      </c>
      <c r="D128" s="830"/>
      <c r="E128" s="830"/>
    </row>
    <row r="129" spans="1:5">
      <c r="A129" s="834">
        <v>111</v>
      </c>
      <c r="B129" s="1142" t="s">
        <v>16745</v>
      </c>
      <c r="C129" s="836" t="s">
        <v>9866</v>
      </c>
      <c r="D129" s="830"/>
      <c r="E129" s="830"/>
    </row>
    <row r="130" spans="1:5">
      <c r="A130" s="834">
        <v>112</v>
      </c>
      <c r="B130" s="1142" t="s">
        <v>16746</v>
      </c>
      <c r="C130" s="836" t="s">
        <v>9867</v>
      </c>
      <c r="D130" s="830"/>
      <c r="E130" s="830"/>
    </row>
    <row r="131" spans="1:5">
      <c r="A131" s="834">
        <v>113</v>
      </c>
      <c r="B131" s="1142" t="s">
        <v>16747</v>
      </c>
      <c r="C131" s="836" t="s">
        <v>9868</v>
      </c>
      <c r="D131" s="830"/>
      <c r="E131" s="830"/>
    </row>
    <row r="132" spans="1:5">
      <c r="A132" s="834">
        <v>114</v>
      </c>
      <c r="B132" s="1142" t="s">
        <v>16748</v>
      </c>
      <c r="C132" s="836" t="s">
        <v>9869</v>
      </c>
      <c r="D132" s="830"/>
      <c r="E132" s="830"/>
    </row>
    <row r="133" spans="1:5">
      <c r="A133" s="834">
        <v>115</v>
      </c>
      <c r="B133" s="1142" t="s">
        <v>16749</v>
      </c>
      <c r="C133" s="836" t="s">
        <v>9870</v>
      </c>
      <c r="D133" s="830"/>
      <c r="E133" s="830"/>
    </row>
    <row r="134" spans="1:5">
      <c r="A134" s="834">
        <v>116</v>
      </c>
      <c r="B134" s="1142" t="s">
        <v>16750</v>
      </c>
      <c r="C134" s="836" t="s">
        <v>8001</v>
      </c>
      <c r="D134" s="830"/>
      <c r="E134" s="830"/>
    </row>
    <row r="135" spans="1:5">
      <c r="A135" s="834">
        <v>117</v>
      </c>
      <c r="B135" s="1142" t="s">
        <v>16751</v>
      </c>
      <c r="C135" s="836" t="s">
        <v>9871</v>
      </c>
      <c r="D135" s="830"/>
      <c r="E135" s="830"/>
    </row>
    <row r="136" spans="1:5">
      <c r="A136" s="834">
        <v>118</v>
      </c>
      <c r="B136" s="1142" t="s">
        <v>16752</v>
      </c>
      <c r="C136" s="836" t="s">
        <v>8791</v>
      </c>
      <c r="D136" s="830"/>
      <c r="E136" s="830"/>
    </row>
    <row r="137" spans="1:5">
      <c r="A137" s="834">
        <v>119</v>
      </c>
      <c r="B137" s="1142" t="s">
        <v>16753</v>
      </c>
      <c r="C137" s="836" t="s">
        <v>8254</v>
      </c>
      <c r="D137" s="830"/>
      <c r="E137" s="830"/>
    </row>
    <row r="138" spans="1:5">
      <c r="A138" s="834">
        <v>120</v>
      </c>
      <c r="B138" s="1142" t="s">
        <v>16754</v>
      </c>
      <c r="C138" s="836" t="s">
        <v>12487</v>
      </c>
      <c r="D138" s="830"/>
      <c r="E138" s="830"/>
    </row>
    <row r="139" spans="1:5">
      <c r="A139" s="834">
        <v>121</v>
      </c>
      <c r="B139" s="1142" t="s">
        <v>16755</v>
      </c>
      <c r="C139" s="836" t="s">
        <v>9872</v>
      </c>
      <c r="D139" s="830"/>
      <c r="E139" s="830"/>
    </row>
    <row r="140" spans="1:5">
      <c r="A140" s="834">
        <v>122</v>
      </c>
      <c r="B140" s="1142" t="s">
        <v>16756</v>
      </c>
      <c r="C140" s="836" t="s">
        <v>9873</v>
      </c>
      <c r="D140" s="830"/>
      <c r="E140" s="830"/>
    </row>
    <row r="141" spans="1:5">
      <c r="A141" s="834">
        <v>123</v>
      </c>
      <c r="B141" s="1142" t="s">
        <v>16757</v>
      </c>
      <c r="C141" s="836" t="s">
        <v>1719</v>
      </c>
      <c r="D141" s="830"/>
      <c r="E141" s="830"/>
    </row>
    <row r="142" spans="1:5">
      <c r="A142" s="834">
        <v>124</v>
      </c>
      <c r="B142" s="1142" t="s">
        <v>16758</v>
      </c>
      <c r="C142" s="836" t="s">
        <v>9482</v>
      </c>
      <c r="D142" s="830"/>
      <c r="E142" s="830"/>
    </row>
    <row r="143" spans="1:5">
      <c r="A143" s="834">
        <v>125</v>
      </c>
      <c r="B143" s="1142" t="s">
        <v>16759</v>
      </c>
      <c r="C143" s="836" t="s">
        <v>9874</v>
      </c>
      <c r="D143" s="830"/>
      <c r="E143" s="830"/>
    </row>
    <row r="144" spans="1:5">
      <c r="B144" s="829"/>
      <c r="C144" s="830"/>
      <c r="D144" s="830"/>
      <c r="E144" s="830"/>
    </row>
    <row r="145" spans="1:11" ht="29">
      <c r="B145" s="829"/>
      <c r="C145" s="830"/>
      <c r="D145" s="1070" t="s">
        <v>9875</v>
      </c>
      <c r="E145" s="1072" t="s">
        <v>9876</v>
      </c>
    </row>
    <row r="146" spans="1:11">
      <c r="B146" s="829"/>
      <c r="C146" s="830"/>
      <c r="D146" s="831"/>
      <c r="E146" s="830"/>
      <c r="F146" s="833"/>
      <c r="H146" s="301"/>
      <c r="I146" s="301"/>
      <c r="J146" s="301"/>
      <c r="K146" s="301"/>
    </row>
    <row r="147" spans="1:11">
      <c r="B147" s="829"/>
      <c r="C147" s="830"/>
      <c r="D147" s="830" t="s">
        <v>9877</v>
      </c>
      <c r="E147" s="830" t="s">
        <v>9878</v>
      </c>
      <c r="H147" s="301"/>
      <c r="I147" s="301"/>
      <c r="J147" s="301"/>
      <c r="K147" s="301"/>
    </row>
    <row r="148" spans="1:11">
      <c r="A148" s="834">
        <v>1</v>
      </c>
      <c r="B148" s="838" t="s">
        <v>9879</v>
      </c>
      <c r="C148" s="836" t="s">
        <v>9880</v>
      </c>
      <c r="D148" s="830"/>
      <c r="E148" s="830"/>
      <c r="H148" s="301"/>
      <c r="I148" s="301"/>
      <c r="J148" s="301"/>
      <c r="K148" s="301"/>
    </row>
    <row r="149" spans="1:11">
      <c r="A149" s="834">
        <v>2</v>
      </c>
      <c r="B149" s="838" t="s">
        <v>9922</v>
      </c>
      <c r="C149" s="836" t="s">
        <v>10358</v>
      </c>
      <c r="D149" s="830"/>
      <c r="E149" s="830"/>
      <c r="H149" s="301"/>
      <c r="I149" s="301"/>
      <c r="J149" s="301"/>
      <c r="K149" s="301"/>
    </row>
    <row r="150" spans="1:11">
      <c r="A150" s="834"/>
      <c r="B150" s="840" t="s">
        <v>9924</v>
      </c>
      <c r="C150" s="842" t="s">
        <v>9892</v>
      </c>
      <c r="D150" s="830"/>
      <c r="E150" s="830"/>
      <c r="H150" s="301"/>
      <c r="I150" s="301"/>
      <c r="J150" s="301"/>
      <c r="K150" s="301"/>
    </row>
    <row r="151" spans="1:11">
      <c r="A151" s="834">
        <v>3</v>
      </c>
      <c r="B151" s="838" t="s">
        <v>9881</v>
      </c>
      <c r="C151" s="836" t="s">
        <v>9882</v>
      </c>
      <c r="D151" s="830"/>
      <c r="E151" s="830"/>
      <c r="H151" s="301"/>
      <c r="I151" s="301"/>
      <c r="J151" s="301"/>
      <c r="K151" s="301"/>
    </row>
    <row r="152" spans="1:11">
      <c r="A152" s="834">
        <v>4</v>
      </c>
      <c r="B152" s="838" t="s">
        <v>9883</v>
      </c>
      <c r="C152" s="836" t="s">
        <v>9884</v>
      </c>
      <c r="D152" s="830"/>
      <c r="E152" s="830"/>
      <c r="H152" s="301"/>
      <c r="I152" s="301"/>
      <c r="J152" s="301"/>
      <c r="K152" s="301"/>
    </row>
    <row r="153" spans="1:11">
      <c r="A153" s="834">
        <v>5</v>
      </c>
      <c r="B153" s="838" t="s">
        <v>9885</v>
      </c>
      <c r="C153" s="836" t="s">
        <v>9886</v>
      </c>
      <c r="D153" s="830"/>
      <c r="E153" s="830"/>
      <c r="H153" s="301"/>
      <c r="I153" s="301"/>
      <c r="J153" s="301"/>
      <c r="K153" s="301"/>
    </row>
    <row r="154" spans="1:11">
      <c r="A154" s="834">
        <v>6</v>
      </c>
      <c r="B154" s="838" t="s">
        <v>9887</v>
      </c>
      <c r="C154" s="836" t="s">
        <v>34</v>
      </c>
      <c r="D154" s="830"/>
      <c r="E154" s="830"/>
      <c r="H154" s="301"/>
      <c r="I154" s="301"/>
      <c r="J154" s="301"/>
      <c r="K154" s="301"/>
    </row>
    <row r="155" spans="1:11">
      <c r="A155" s="834">
        <v>7</v>
      </c>
      <c r="B155" s="838" t="s">
        <v>9888</v>
      </c>
      <c r="C155" s="836" t="s">
        <v>9889</v>
      </c>
      <c r="D155" s="830"/>
      <c r="E155" s="830"/>
      <c r="H155" s="301"/>
      <c r="I155" s="301"/>
      <c r="J155" s="301"/>
      <c r="K155" s="301"/>
    </row>
    <row r="156" spans="1:11">
      <c r="A156" s="834">
        <v>8</v>
      </c>
      <c r="B156" s="838" t="s">
        <v>9890</v>
      </c>
      <c r="C156" s="836" t="s">
        <v>9891</v>
      </c>
      <c r="D156" s="830"/>
      <c r="E156" s="830"/>
      <c r="H156" s="301"/>
      <c r="I156" s="301"/>
      <c r="J156" s="301"/>
      <c r="K156" s="301"/>
    </row>
    <row r="157" spans="1:11">
      <c r="A157" s="834">
        <v>9</v>
      </c>
      <c r="B157" s="838" t="s">
        <v>9940</v>
      </c>
      <c r="C157" s="836" t="s">
        <v>10359</v>
      </c>
      <c r="D157" s="830"/>
      <c r="E157" s="830"/>
      <c r="H157" s="301"/>
      <c r="I157" s="301"/>
      <c r="J157" s="301"/>
      <c r="K157" s="301"/>
    </row>
    <row r="158" spans="1:11">
      <c r="B158" s="829"/>
      <c r="C158" s="830"/>
      <c r="D158" s="830"/>
      <c r="E158" s="830"/>
      <c r="H158" s="301"/>
      <c r="I158" s="301"/>
      <c r="J158" s="301"/>
      <c r="K158" s="301"/>
    </row>
    <row r="159" spans="1:11">
      <c r="B159" s="829"/>
      <c r="C159" s="830"/>
      <c r="D159" s="830" t="s">
        <v>9893</v>
      </c>
      <c r="E159" s="830" t="s">
        <v>9894</v>
      </c>
      <c r="H159" s="301"/>
      <c r="I159" s="301"/>
      <c r="J159" s="301"/>
      <c r="K159" s="301"/>
    </row>
    <row r="160" spans="1:11">
      <c r="A160" s="823">
        <v>10</v>
      </c>
      <c r="B160" s="829" t="s">
        <v>9895</v>
      </c>
      <c r="C160" s="830" t="s">
        <v>9611</v>
      </c>
      <c r="D160" s="830"/>
      <c r="E160" s="830"/>
      <c r="H160" s="301"/>
      <c r="I160" s="301"/>
      <c r="J160" s="301"/>
      <c r="K160" s="301"/>
    </row>
    <row r="161" spans="1:11">
      <c r="B161" s="829"/>
      <c r="C161" s="830"/>
      <c r="D161" s="830"/>
      <c r="E161" s="830"/>
      <c r="H161" s="301"/>
      <c r="I161" s="301"/>
      <c r="J161" s="301"/>
      <c r="K161" s="301"/>
    </row>
    <row r="162" spans="1:11">
      <c r="B162" s="829"/>
      <c r="C162" s="830"/>
      <c r="D162" s="830" t="s">
        <v>9896</v>
      </c>
      <c r="E162" s="830" t="s">
        <v>9897</v>
      </c>
      <c r="H162" s="301"/>
      <c r="I162" s="301"/>
      <c r="J162" s="301"/>
      <c r="K162" s="301"/>
    </row>
    <row r="163" spans="1:11">
      <c r="A163" s="834">
        <v>11</v>
      </c>
      <c r="B163" s="1094" t="s">
        <v>15311</v>
      </c>
      <c r="C163" s="836" t="s">
        <v>10360</v>
      </c>
      <c r="D163" s="301"/>
      <c r="E163" s="830"/>
    </row>
    <row r="164" spans="1:11" s="845" customFormat="1">
      <c r="A164" s="834">
        <v>12</v>
      </c>
      <c r="B164" s="1094" t="s">
        <v>15312</v>
      </c>
      <c r="C164" s="836" t="s">
        <v>9898</v>
      </c>
      <c r="D164" s="301"/>
      <c r="E164" s="844"/>
    </row>
    <row r="165" spans="1:11">
      <c r="A165" s="834">
        <v>13</v>
      </c>
      <c r="B165" s="1094" t="s">
        <v>15313</v>
      </c>
      <c r="C165" s="836" t="s">
        <v>9899</v>
      </c>
      <c r="D165" s="301"/>
      <c r="E165" s="830"/>
    </row>
    <row r="166" spans="1:11">
      <c r="A166" s="834">
        <v>14</v>
      </c>
      <c r="B166" s="1094" t="s">
        <v>15314</v>
      </c>
      <c r="C166" s="836" t="s">
        <v>9635</v>
      </c>
      <c r="D166" s="301"/>
      <c r="E166" s="830"/>
    </row>
    <row r="167" spans="1:11">
      <c r="A167" s="834">
        <v>15</v>
      </c>
      <c r="B167" s="1094" t="s">
        <v>15315</v>
      </c>
      <c r="C167" s="836" t="s">
        <v>9900</v>
      </c>
      <c r="D167" s="301"/>
      <c r="E167" s="830"/>
    </row>
    <row r="168" spans="1:11">
      <c r="A168" s="834">
        <v>16</v>
      </c>
      <c r="B168" s="1094" t="s">
        <v>15316</v>
      </c>
      <c r="C168" s="836" t="s">
        <v>9901</v>
      </c>
      <c r="D168" s="301"/>
      <c r="E168" s="830"/>
    </row>
    <row r="169" spans="1:11">
      <c r="A169" s="834">
        <v>17</v>
      </c>
      <c r="B169" s="1094" t="s">
        <v>15317</v>
      </c>
      <c r="C169" s="836" t="s">
        <v>9902</v>
      </c>
      <c r="D169" s="301"/>
      <c r="E169" s="830"/>
    </row>
    <row r="170" spans="1:11">
      <c r="A170" s="834">
        <v>18</v>
      </c>
      <c r="B170" s="1094" t="s">
        <v>15318</v>
      </c>
      <c r="C170" s="836" t="s">
        <v>9903</v>
      </c>
      <c r="D170" s="301"/>
      <c r="E170" s="830"/>
    </row>
    <row r="171" spans="1:11">
      <c r="A171" s="834">
        <v>19</v>
      </c>
      <c r="B171" s="1094" t="s">
        <v>15319</v>
      </c>
      <c r="C171" s="836" t="s">
        <v>7756</v>
      </c>
      <c r="D171" s="301"/>
      <c r="E171" s="830"/>
    </row>
    <row r="172" spans="1:11">
      <c r="A172" s="834">
        <v>20</v>
      </c>
      <c r="B172" s="1094" t="s">
        <v>15320</v>
      </c>
      <c r="C172" s="836" t="s">
        <v>9904</v>
      </c>
      <c r="D172" s="301"/>
      <c r="E172" s="830"/>
    </row>
    <row r="173" spans="1:11">
      <c r="A173" s="834">
        <v>21</v>
      </c>
      <c r="B173" s="1094" t="s">
        <v>15321</v>
      </c>
      <c r="C173" s="836" t="s">
        <v>9905</v>
      </c>
      <c r="D173" s="301"/>
      <c r="E173" s="830"/>
    </row>
    <row r="174" spans="1:11">
      <c r="A174" s="834">
        <v>22</v>
      </c>
      <c r="B174" s="1094" t="s">
        <v>15322</v>
      </c>
      <c r="C174" s="836" t="s">
        <v>9906</v>
      </c>
      <c r="D174" s="301"/>
      <c r="E174" s="830"/>
    </row>
    <row r="175" spans="1:11">
      <c r="A175" s="834"/>
      <c r="B175" s="1094" t="s">
        <v>16218</v>
      </c>
      <c r="C175" s="842" t="s">
        <v>9907</v>
      </c>
      <c r="D175" s="301"/>
      <c r="E175" s="830"/>
    </row>
    <row r="176" spans="1:11" s="845" customFormat="1">
      <c r="A176" s="834">
        <v>23</v>
      </c>
      <c r="B176" s="1094" t="s">
        <v>15323</v>
      </c>
      <c r="C176" s="836" t="s">
        <v>9908</v>
      </c>
      <c r="D176" s="301"/>
      <c r="E176" s="844"/>
    </row>
    <row r="177" spans="1:5">
      <c r="A177" s="834">
        <v>24</v>
      </c>
      <c r="B177" s="1094" t="s">
        <v>15324</v>
      </c>
      <c r="C177" s="836" t="s">
        <v>9909</v>
      </c>
      <c r="D177" s="301"/>
      <c r="E177" s="830"/>
    </row>
    <row r="178" spans="1:5">
      <c r="A178" s="834">
        <v>25</v>
      </c>
      <c r="B178" s="1094" t="s">
        <v>15325</v>
      </c>
      <c r="C178" s="836" t="s">
        <v>9910</v>
      </c>
      <c r="D178" s="301"/>
      <c r="E178" s="830"/>
    </row>
    <row r="179" spans="1:5">
      <c r="A179" s="834">
        <v>26</v>
      </c>
      <c r="B179" s="1094" t="s">
        <v>15326</v>
      </c>
      <c r="C179" s="836" t="s">
        <v>9911</v>
      </c>
      <c r="D179" s="301"/>
      <c r="E179" s="830"/>
    </row>
    <row r="180" spans="1:5">
      <c r="A180" s="834">
        <v>27</v>
      </c>
      <c r="B180" s="1094" t="s">
        <v>15327</v>
      </c>
      <c r="C180" s="836" t="s">
        <v>9912</v>
      </c>
      <c r="D180" s="301"/>
      <c r="E180" s="830"/>
    </row>
    <row r="181" spans="1:5">
      <c r="A181" s="834">
        <v>28</v>
      </c>
      <c r="B181" s="1094" t="s">
        <v>15328</v>
      </c>
      <c r="C181" s="836" t="s">
        <v>9913</v>
      </c>
      <c r="D181" s="301"/>
      <c r="E181" s="830"/>
    </row>
    <row r="182" spans="1:5">
      <c r="A182" s="834">
        <v>29</v>
      </c>
      <c r="B182" s="1094" t="s">
        <v>15329</v>
      </c>
      <c r="C182" s="836" t="s">
        <v>9914</v>
      </c>
      <c r="D182" s="301"/>
      <c r="E182" s="830"/>
    </row>
    <row r="183" spans="1:5">
      <c r="A183" s="834">
        <v>30</v>
      </c>
      <c r="B183" s="1094" t="s">
        <v>15330</v>
      </c>
      <c r="C183" s="836" t="s">
        <v>9915</v>
      </c>
      <c r="D183" s="301"/>
      <c r="E183" s="830"/>
    </row>
    <row r="184" spans="1:5">
      <c r="A184" s="834">
        <v>31</v>
      </c>
      <c r="B184" s="1094" t="s">
        <v>15331</v>
      </c>
      <c r="C184" s="836" t="s">
        <v>9916</v>
      </c>
      <c r="D184" s="301"/>
      <c r="E184" s="830"/>
    </row>
    <row r="185" spans="1:5">
      <c r="A185" s="834"/>
      <c r="B185" s="1095" t="s">
        <v>16219</v>
      </c>
      <c r="C185" s="842" t="s">
        <v>9917</v>
      </c>
      <c r="D185" s="301"/>
      <c r="E185" s="830"/>
    </row>
    <row r="186" spans="1:5">
      <c r="A186" s="834">
        <v>32</v>
      </c>
      <c r="B186" s="1094" t="s">
        <v>15332</v>
      </c>
      <c r="C186" s="836" t="s">
        <v>6755</v>
      </c>
      <c r="D186" s="301"/>
      <c r="E186" s="830"/>
    </row>
    <row r="187" spans="1:5">
      <c r="A187" s="834">
        <v>33</v>
      </c>
      <c r="B187" s="1094" t="s">
        <v>15333</v>
      </c>
      <c r="C187" s="836" t="s">
        <v>9918</v>
      </c>
      <c r="D187" s="301"/>
      <c r="E187" s="830"/>
    </row>
    <row r="188" spans="1:5">
      <c r="A188" s="834"/>
      <c r="B188" s="1095" t="s">
        <v>15334</v>
      </c>
      <c r="C188" s="842" t="s">
        <v>9919</v>
      </c>
      <c r="D188" s="301"/>
      <c r="E188" s="830"/>
    </row>
    <row r="189" spans="1:5">
      <c r="A189" s="834">
        <v>34</v>
      </c>
      <c r="B189" s="1094" t="s">
        <v>15335</v>
      </c>
      <c r="C189" s="836" t="s">
        <v>9920</v>
      </c>
      <c r="D189" s="301"/>
      <c r="E189" s="830"/>
    </row>
    <row r="190" spans="1:5">
      <c r="A190" s="834">
        <v>35</v>
      </c>
      <c r="B190" s="1094" t="s">
        <v>15336</v>
      </c>
      <c r="C190" s="836" t="s">
        <v>9921</v>
      </c>
      <c r="D190" s="301"/>
      <c r="E190" s="830"/>
    </row>
    <row r="191" spans="1:5">
      <c r="A191" s="834"/>
      <c r="B191" s="1095" t="s">
        <v>9922</v>
      </c>
      <c r="C191" s="842" t="s">
        <v>12488</v>
      </c>
      <c r="D191" s="301"/>
      <c r="E191" s="830"/>
    </row>
    <row r="192" spans="1:5">
      <c r="A192" s="834">
        <v>36</v>
      </c>
      <c r="B192" s="1094" t="s">
        <v>15337</v>
      </c>
      <c r="C192" s="836" t="s">
        <v>9923</v>
      </c>
      <c r="D192" s="301"/>
      <c r="E192" s="830"/>
    </row>
    <row r="193" spans="1:5" s="845" customFormat="1">
      <c r="A193" s="834"/>
      <c r="B193" s="1095" t="s">
        <v>9924</v>
      </c>
      <c r="C193" s="842" t="s">
        <v>8733</v>
      </c>
      <c r="D193" s="301"/>
      <c r="E193" s="844"/>
    </row>
    <row r="194" spans="1:5">
      <c r="A194" s="834">
        <v>37</v>
      </c>
      <c r="B194" s="1094" t="s">
        <v>15338</v>
      </c>
      <c r="C194" s="836" t="s">
        <v>9925</v>
      </c>
      <c r="D194" s="301"/>
      <c r="E194" s="830"/>
    </row>
    <row r="195" spans="1:5">
      <c r="A195" s="834">
        <v>38</v>
      </c>
      <c r="B195" s="1094" t="s">
        <v>15339</v>
      </c>
      <c r="C195" s="836" t="s">
        <v>9926</v>
      </c>
      <c r="D195" s="301"/>
      <c r="E195" s="830"/>
    </row>
    <row r="196" spans="1:5">
      <c r="A196" s="834">
        <v>39</v>
      </c>
      <c r="B196" s="1094" t="s">
        <v>15340</v>
      </c>
      <c r="C196" s="836" t="s">
        <v>9927</v>
      </c>
      <c r="D196" s="301"/>
      <c r="E196" s="830"/>
    </row>
    <row r="197" spans="1:5">
      <c r="A197" s="834"/>
      <c r="B197" s="1095" t="s">
        <v>16220</v>
      </c>
      <c r="C197" s="842" t="s">
        <v>9928</v>
      </c>
      <c r="D197" s="301"/>
      <c r="E197" s="830"/>
    </row>
    <row r="198" spans="1:5">
      <c r="A198" s="834">
        <v>40</v>
      </c>
      <c r="B198" s="1094" t="s">
        <v>15341</v>
      </c>
      <c r="C198" s="836" t="s">
        <v>9929</v>
      </c>
      <c r="D198" s="301"/>
      <c r="E198" s="830"/>
    </row>
    <row r="199" spans="1:5">
      <c r="A199" s="834">
        <v>41</v>
      </c>
      <c r="B199" s="1094" t="s">
        <v>15342</v>
      </c>
      <c r="C199" s="836" t="s">
        <v>9930</v>
      </c>
      <c r="D199" s="301"/>
      <c r="E199" s="830"/>
    </row>
    <row r="200" spans="1:5">
      <c r="A200" s="834">
        <v>42</v>
      </c>
      <c r="B200" s="1094" t="s">
        <v>15343</v>
      </c>
      <c r="C200" s="836" t="s">
        <v>8771</v>
      </c>
      <c r="D200" s="301"/>
      <c r="E200" s="830"/>
    </row>
    <row r="201" spans="1:5">
      <c r="A201" s="834">
        <v>43</v>
      </c>
      <c r="B201" s="1094" t="s">
        <v>15344</v>
      </c>
      <c r="C201" s="836" t="s">
        <v>9931</v>
      </c>
      <c r="D201" s="301"/>
      <c r="E201" s="830"/>
    </row>
    <row r="202" spans="1:5">
      <c r="A202" s="834">
        <v>44</v>
      </c>
      <c r="B202" s="1094" t="s">
        <v>15345</v>
      </c>
      <c r="C202" s="836" t="s">
        <v>9932</v>
      </c>
      <c r="D202" s="301"/>
      <c r="E202" s="830"/>
    </row>
    <row r="203" spans="1:5">
      <c r="A203" s="834">
        <v>45</v>
      </c>
      <c r="B203" s="1094" t="s">
        <v>15346</v>
      </c>
      <c r="C203" s="836" t="s">
        <v>9933</v>
      </c>
      <c r="D203" s="301"/>
      <c r="E203" s="830"/>
    </row>
    <row r="204" spans="1:5">
      <c r="A204" s="834">
        <v>46</v>
      </c>
      <c r="B204" s="1094" t="s">
        <v>15347</v>
      </c>
      <c r="C204" s="836" t="s">
        <v>9934</v>
      </c>
      <c r="D204" s="301"/>
      <c r="E204" s="830"/>
    </row>
    <row r="205" spans="1:5">
      <c r="A205" s="834">
        <v>47</v>
      </c>
      <c r="B205" s="1094" t="s">
        <v>15348</v>
      </c>
      <c r="C205" s="836" t="s">
        <v>9935</v>
      </c>
      <c r="D205" s="301"/>
      <c r="E205" s="830"/>
    </row>
    <row r="206" spans="1:5">
      <c r="A206" s="834">
        <v>48</v>
      </c>
      <c r="B206" s="1094" t="s">
        <v>15349</v>
      </c>
      <c r="C206" s="836" t="s">
        <v>13628</v>
      </c>
      <c r="D206" s="301"/>
      <c r="E206" s="830"/>
    </row>
    <row r="207" spans="1:5">
      <c r="A207" s="834">
        <v>49</v>
      </c>
      <c r="B207" s="1094" t="s">
        <v>15350</v>
      </c>
      <c r="C207" s="836" t="s">
        <v>9936</v>
      </c>
      <c r="D207" s="301"/>
      <c r="E207" s="830"/>
    </row>
    <row r="208" spans="1:5">
      <c r="A208" s="834">
        <v>50</v>
      </c>
      <c r="B208" s="1094" t="s">
        <v>15351</v>
      </c>
      <c r="C208" s="836" t="s">
        <v>9937</v>
      </c>
      <c r="D208" s="301"/>
      <c r="E208" s="830"/>
    </row>
    <row r="209" spans="1:6">
      <c r="A209" s="834">
        <v>51</v>
      </c>
      <c r="B209" s="1094" t="s">
        <v>15352</v>
      </c>
      <c r="C209" s="836" t="s">
        <v>36</v>
      </c>
      <c r="D209" s="301"/>
      <c r="E209" s="830"/>
    </row>
    <row r="210" spans="1:6">
      <c r="A210" s="834">
        <v>52</v>
      </c>
      <c r="B210" s="1094" t="s">
        <v>15353</v>
      </c>
      <c r="C210" s="836" t="s">
        <v>9938</v>
      </c>
      <c r="D210" s="301"/>
      <c r="E210" s="830"/>
    </row>
    <row r="211" spans="1:6">
      <c r="A211" s="834"/>
      <c r="B211" s="1095" t="s">
        <v>16221</v>
      </c>
      <c r="C211" s="842" t="s">
        <v>9939</v>
      </c>
      <c r="D211" s="301"/>
      <c r="E211" s="830"/>
    </row>
    <row r="212" spans="1:6">
      <c r="A212" s="834"/>
      <c r="B212" s="1095" t="s">
        <v>9940</v>
      </c>
      <c r="C212" s="842" t="s">
        <v>12489</v>
      </c>
      <c r="D212" s="301"/>
      <c r="E212" s="830"/>
    </row>
    <row r="213" spans="1:6">
      <c r="A213" s="834">
        <v>53</v>
      </c>
      <c r="B213" s="1094" t="s">
        <v>15354</v>
      </c>
      <c r="C213" s="836" t="s">
        <v>9941</v>
      </c>
      <c r="D213" s="301"/>
      <c r="E213" s="830"/>
    </row>
    <row r="214" spans="1:6">
      <c r="A214" s="828"/>
      <c r="B214" s="829"/>
      <c r="C214" s="830"/>
      <c r="D214" s="830"/>
      <c r="E214" s="830"/>
    </row>
    <row r="215" spans="1:6">
      <c r="B215" s="829"/>
      <c r="C215" s="830"/>
      <c r="D215" s="830"/>
      <c r="E215" s="830"/>
    </row>
    <row r="216" spans="1:6">
      <c r="B216" s="829"/>
      <c r="C216" s="830"/>
      <c r="D216" s="830" t="s">
        <v>9942</v>
      </c>
      <c r="E216" s="830" t="s">
        <v>9943</v>
      </c>
    </row>
    <row r="217" spans="1:6">
      <c r="A217" s="823">
        <v>54</v>
      </c>
      <c r="B217" s="829" t="s">
        <v>9944</v>
      </c>
      <c r="C217" s="836" t="s">
        <v>9945</v>
      </c>
      <c r="D217" s="830"/>
      <c r="E217" s="830"/>
    </row>
    <row r="218" spans="1:6">
      <c r="A218" s="823">
        <v>55</v>
      </c>
      <c r="B218" s="829" t="s">
        <v>9946</v>
      </c>
      <c r="C218" s="836" t="s">
        <v>15899</v>
      </c>
      <c r="D218" s="830"/>
      <c r="E218" s="830"/>
    </row>
    <row r="219" spans="1:6">
      <c r="B219" s="829"/>
      <c r="C219" s="830"/>
      <c r="D219" s="830"/>
      <c r="E219" s="830"/>
    </row>
    <row r="220" spans="1:6">
      <c r="B220" s="829"/>
      <c r="C220" s="830"/>
      <c r="D220" s="830" t="s">
        <v>9947</v>
      </c>
      <c r="E220" s="830" t="s">
        <v>9948</v>
      </c>
    </row>
    <row r="221" spans="1:6">
      <c r="A221" s="823">
        <v>56</v>
      </c>
      <c r="B221" s="847" t="s">
        <v>9949</v>
      </c>
      <c r="C221" s="830" t="s">
        <v>9950</v>
      </c>
      <c r="D221" s="830"/>
      <c r="E221" s="830"/>
    </row>
    <row r="222" spans="1:6">
      <c r="A222" s="823">
        <v>57</v>
      </c>
      <c r="B222" s="847" t="s">
        <v>9951</v>
      </c>
      <c r="C222" s="830" t="s">
        <v>1713</v>
      </c>
      <c r="D222" s="830"/>
      <c r="E222" s="830"/>
      <c r="F222" s="848"/>
    </row>
    <row r="223" spans="1:6">
      <c r="B223" s="840">
        <v>100099</v>
      </c>
      <c r="C223" s="842" t="s">
        <v>9952</v>
      </c>
      <c r="D223" s="830"/>
      <c r="E223" s="830"/>
      <c r="F223" s="848"/>
    </row>
    <row r="224" spans="1:6">
      <c r="B224" s="829"/>
      <c r="C224" s="830"/>
      <c r="D224" s="830"/>
      <c r="E224" s="830"/>
      <c r="F224" s="848"/>
    </row>
    <row r="225" spans="1:6">
      <c r="B225" s="829"/>
      <c r="C225" s="830"/>
      <c r="D225" s="1070" t="s">
        <v>9953</v>
      </c>
      <c r="E225" s="1072" t="s">
        <v>9954</v>
      </c>
      <c r="F225" s="848"/>
    </row>
    <row r="226" spans="1:6">
      <c r="B226" s="829"/>
      <c r="C226" s="830"/>
      <c r="D226" s="830"/>
      <c r="E226" s="830"/>
      <c r="F226" s="848"/>
    </row>
    <row r="227" spans="1:6">
      <c r="B227" s="829"/>
      <c r="C227" s="830"/>
      <c r="D227" s="830" t="s">
        <v>9955</v>
      </c>
      <c r="E227" s="830" t="s">
        <v>9956</v>
      </c>
      <c r="F227" s="848"/>
    </row>
    <row r="228" spans="1:6">
      <c r="A228" s="823">
        <v>1</v>
      </c>
      <c r="B228" s="847" t="s">
        <v>9957</v>
      </c>
      <c r="C228" s="830" t="s">
        <v>9958</v>
      </c>
      <c r="D228" s="830"/>
      <c r="E228" s="830"/>
      <c r="F228" s="848"/>
    </row>
    <row r="229" spans="1:6">
      <c r="A229" s="823">
        <v>2</v>
      </c>
      <c r="B229" s="829" t="s">
        <v>9959</v>
      </c>
      <c r="C229" s="830" t="s">
        <v>9960</v>
      </c>
      <c r="D229" s="830"/>
      <c r="E229" s="830"/>
      <c r="F229" s="848"/>
    </row>
    <row r="230" spans="1:6">
      <c r="A230" s="823">
        <v>3</v>
      </c>
      <c r="B230" s="829" t="s">
        <v>9961</v>
      </c>
      <c r="C230" s="830" t="s">
        <v>9962</v>
      </c>
      <c r="D230" s="830"/>
      <c r="E230" s="830"/>
      <c r="F230" s="848"/>
    </row>
    <row r="231" spans="1:6">
      <c r="A231" s="823">
        <v>4</v>
      </c>
      <c r="B231" s="829" t="s">
        <v>9963</v>
      </c>
      <c r="C231" s="830" t="s">
        <v>9964</v>
      </c>
      <c r="D231" s="830"/>
      <c r="E231" s="830"/>
      <c r="F231" s="848"/>
    </row>
    <row r="232" spans="1:6">
      <c r="B232" s="829"/>
      <c r="C232" s="830"/>
      <c r="D232" s="830" t="s">
        <v>9965</v>
      </c>
      <c r="E232" s="830" t="s">
        <v>9966</v>
      </c>
      <c r="F232" s="848"/>
    </row>
    <row r="233" spans="1:6">
      <c r="A233" s="823">
        <v>5</v>
      </c>
      <c r="B233" s="829" t="s">
        <v>9967</v>
      </c>
      <c r="C233" s="830" t="s">
        <v>12490</v>
      </c>
      <c r="D233" s="830"/>
      <c r="E233" s="830"/>
      <c r="F233" s="848"/>
    </row>
    <row r="234" spans="1:6">
      <c r="A234" s="823">
        <v>6</v>
      </c>
      <c r="B234" s="847" t="s">
        <v>12491</v>
      </c>
      <c r="C234" s="830" t="s">
        <v>11833</v>
      </c>
      <c r="D234" s="830"/>
      <c r="E234" s="830"/>
      <c r="F234" s="848"/>
    </row>
    <row r="235" spans="1:6">
      <c r="A235" s="823">
        <v>7</v>
      </c>
      <c r="B235" s="829" t="s">
        <v>9968</v>
      </c>
      <c r="C235" s="830" t="s">
        <v>17462</v>
      </c>
      <c r="D235" s="830"/>
      <c r="E235" s="830"/>
      <c r="F235" s="848"/>
    </row>
    <row r="236" spans="1:6">
      <c r="A236" s="823">
        <v>8</v>
      </c>
      <c r="B236" s="829" t="s">
        <v>9969</v>
      </c>
      <c r="C236" s="830" t="s">
        <v>9588</v>
      </c>
      <c r="D236" s="830"/>
      <c r="E236" s="830"/>
      <c r="F236" s="848"/>
    </row>
    <row r="237" spans="1:6">
      <c r="A237" s="823">
        <v>9</v>
      </c>
      <c r="B237" s="829" t="s">
        <v>9970</v>
      </c>
      <c r="C237" s="830" t="s">
        <v>13629</v>
      </c>
      <c r="D237" s="830"/>
      <c r="E237" s="830"/>
      <c r="F237" s="848"/>
    </row>
    <row r="238" spans="1:6">
      <c r="A238" s="823">
        <v>10</v>
      </c>
      <c r="B238" s="829" t="s">
        <v>9971</v>
      </c>
      <c r="C238" s="830" t="s">
        <v>15900</v>
      </c>
      <c r="D238" s="830"/>
      <c r="E238" s="830"/>
      <c r="F238" s="848"/>
    </row>
    <row r="239" spans="1:6">
      <c r="B239" s="829"/>
      <c r="C239" s="830"/>
      <c r="D239" s="830"/>
      <c r="E239" s="830"/>
      <c r="F239" s="848"/>
    </row>
    <row r="240" spans="1:6">
      <c r="B240" s="829"/>
      <c r="C240" s="830"/>
      <c r="D240" s="1072" t="s">
        <v>9973</v>
      </c>
      <c r="E240" s="1072" t="s">
        <v>9974</v>
      </c>
      <c r="F240" s="848"/>
    </row>
    <row r="241" spans="2:6">
      <c r="B241" s="829" t="s">
        <v>9975</v>
      </c>
      <c r="C241" s="830" t="s">
        <v>9976</v>
      </c>
      <c r="D241" s="830"/>
      <c r="E241" s="830"/>
      <c r="F241" s="848"/>
    </row>
    <row r="242" spans="2:6">
      <c r="B242" s="829" t="s">
        <v>9977</v>
      </c>
      <c r="C242" s="830" t="s">
        <v>9978</v>
      </c>
      <c r="D242" s="830"/>
      <c r="E242" s="830"/>
      <c r="F242" s="848"/>
    </row>
    <row r="243" spans="2:6">
      <c r="B243" s="829" t="s">
        <v>9979</v>
      </c>
      <c r="C243" s="830" t="s">
        <v>8746</v>
      </c>
      <c r="D243" s="830"/>
      <c r="E243" s="830"/>
    </row>
    <row r="244" spans="2:6">
      <c r="B244" s="847" t="s">
        <v>13630</v>
      </c>
      <c r="C244" s="830" t="s">
        <v>12902</v>
      </c>
      <c r="D244" s="830"/>
      <c r="E244" s="830"/>
    </row>
    <row r="245" spans="2:6">
      <c r="B245" s="829"/>
      <c r="C245" s="830"/>
      <c r="D245" s="830"/>
      <c r="E245" s="830"/>
    </row>
    <row r="246" spans="2:6">
      <c r="B246" s="829"/>
      <c r="C246" s="830"/>
      <c r="D246" s="830"/>
      <c r="E246" s="830"/>
    </row>
    <row r="247" spans="2:6">
      <c r="B247" s="829"/>
      <c r="C247" s="830"/>
      <c r="D247" s="830"/>
      <c r="E247" s="830"/>
      <c r="F247" s="849"/>
    </row>
    <row r="248" spans="2:6">
      <c r="B248" s="829"/>
      <c r="C248" s="830"/>
      <c r="D248" s="830"/>
      <c r="E248" s="830"/>
      <c r="F248" s="849"/>
    </row>
    <row r="249" spans="2:6">
      <c r="B249" s="829"/>
      <c r="C249" s="830"/>
      <c r="D249" s="830"/>
      <c r="E249" s="830"/>
      <c r="F249" s="848"/>
    </row>
    <row r="250" spans="2:6">
      <c r="B250" s="829"/>
      <c r="C250" s="830"/>
      <c r="D250" s="830"/>
      <c r="E250" s="830"/>
      <c r="F250" s="848"/>
    </row>
    <row r="251" spans="2:6">
      <c r="B251" s="829"/>
      <c r="C251" s="830"/>
      <c r="D251" s="830"/>
      <c r="E251" s="830"/>
    </row>
    <row r="252" spans="2:6">
      <c r="B252" s="829"/>
      <c r="C252" s="830"/>
      <c r="D252" s="830"/>
      <c r="E252" s="830"/>
    </row>
    <row r="253" spans="2:6">
      <c r="B253" s="829"/>
      <c r="C253" s="830"/>
      <c r="D253" s="830"/>
      <c r="E253" s="830"/>
    </row>
    <row r="254" spans="2:6">
      <c r="B254" s="829"/>
      <c r="C254" s="830"/>
      <c r="D254" s="830"/>
      <c r="E254" s="830"/>
    </row>
    <row r="255" spans="2:6">
      <c r="B255" s="829"/>
      <c r="C255" s="830"/>
      <c r="D255" s="830"/>
      <c r="E255" s="830"/>
    </row>
    <row r="256" spans="2:6">
      <c r="B256" s="829"/>
      <c r="C256" s="830"/>
      <c r="D256" s="830"/>
      <c r="E256" s="830"/>
    </row>
    <row r="257" spans="2:5">
      <c r="B257" s="829"/>
      <c r="C257" s="830"/>
      <c r="D257" s="830"/>
      <c r="E257" s="830"/>
    </row>
    <row r="258" spans="2:5">
      <c r="B258" s="829"/>
      <c r="C258" s="830"/>
      <c r="D258" s="830"/>
      <c r="E258" s="830"/>
    </row>
    <row r="259" spans="2:5">
      <c r="B259" s="829"/>
      <c r="C259" s="830"/>
      <c r="D259" s="830"/>
      <c r="E259" s="830"/>
    </row>
    <row r="260" spans="2:5">
      <c r="B260" s="829"/>
      <c r="C260" s="830"/>
      <c r="D260" s="830"/>
      <c r="E260" s="830"/>
    </row>
    <row r="261" spans="2:5">
      <c r="B261" s="829"/>
      <c r="C261" s="830"/>
      <c r="D261" s="830"/>
      <c r="E261" s="830"/>
    </row>
    <row r="262" spans="2:5">
      <c r="B262" s="829"/>
      <c r="C262" s="830"/>
      <c r="D262" s="830"/>
      <c r="E262" s="830"/>
    </row>
    <row r="263" spans="2:5">
      <c r="B263" s="829"/>
      <c r="C263" s="830"/>
      <c r="D263" s="830"/>
      <c r="E263" s="830"/>
    </row>
    <row r="264" spans="2:5">
      <c r="B264" s="829"/>
      <c r="C264" s="830"/>
      <c r="D264" s="830"/>
      <c r="E264" s="830"/>
    </row>
    <row r="265" spans="2:5">
      <c r="B265" s="829"/>
      <c r="C265" s="830"/>
      <c r="D265" s="830"/>
      <c r="E265" s="830"/>
    </row>
    <row r="266" spans="2:5">
      <c r="B266" s="829"/>
      <c r="C266" s="830"/>
      <c r="D266" s="830"/>
      <c r="E266" s="830"/>
    </row>
    <row r="267" spans="2:5">
      <c r="B267" s="829"/>
      <c r="C267" s="830"/>
      <c r="D267" s="830"/>
      <c r="E267" s="830"/>
    </row>
    <row r="268" spans="2:5">
      <c r="B268" s="829"/>
      <c r="C268" s="830"/>
      <c r="D268" s="830"/>
      <c r="E268" s="830"/>
    </row>
    <row r="269" spans="2:5">
      <c r="B269" s="829"/>
      <c r="C269" s="830"/>
      <c r="D269" s="830"/>
      <c r="E269" s="830"/>
    </row>
    <row r="270" spans="2:5">
      <c r="B270" s="829"/>
      <c r="C270" s="830"/>
      <c r="D270" s="830"/>
      <c r="E270" s="830"/>
    </row>
    <row r="271" spans="2:5">
      <c r="B271" s="829"/>
      <c r="C271" s="830"/>
      <c r="D271" s="830"/>
      <c r="E271" s="830"/>
    </row>
    <row r="272" spans="2:5">
      <c r="B272" s="850"/>
      <c r="C272" s="851"/>
      <c r="D272" s="851"/>
      <c r="E272" s="851"/>
    </row>
    <row r="273" spans="2:5">
      <c r="B273" s="850"/>
      <c r="C273" s="851"/>
      <c r="D273" s="851"/>
      <c r="E273" s="851"/>
    </row>
    <row r="274" spans="2:5">
      <c r="B274" s="850"/>
      <c r="C274" s="851"/>
      <c r="D274" s="851"/>
      <c r="E274" s="851"/>
    </row>
    <row r="275" spans="2:5">
      <c r="B275" s="850"/>
      <c r="C275" s="851"/>
      <c r="D275" s="851"/>
      <c r="E275" s="851"/>
    </row>
    <row r="276" spans="2:5">
      <c r="B276" s="850"/>
      <c r="C276" s="851"/>
      <c r="D276" s="851"/>
      <c r="E276" s="851"/>
    </row>
    <row r="277" spans="2:5">
      <c r="B277" s="850"/>
      <c r="C277" s="851"/>
      <c r="D277" s="851"/>
      <c r="E277" s="851"/>
    </row>
    <row r="278" spans="2:5">
      <c r="B278" s="850"/>
      <c r="C278" s="851"/>
      <c r="D278" s="851"/>
      <c r="E278" s="851"/>
    </row>
    <row r="279" spans="2:5">
      <c r="B279" s="850"/>
      <c r="C279" s="851"/>
      <c r="D279" s="851"/>
      <c r="E279" s="851"/>
    </row>
    <row r="280" spans="2:5">
      <c r="B280" s="850"/>
      <c r="C280" s="851"/>
      <c r="D280" s="851"/>
      <c r="E280" s="851"/>
    </row>
    <row r="281" spans="2:5">
      <c r="B281" s="850"/>
      <c r="C281" s="851"/>
      <c r="D281" s="851"/>
      <c r="E281" s="851"/>
    </row>
    <row r="282" spans="2:5">
      <c r="B282" s="850"/>
      <c r="C282" s="851"/>
      <c r="D282" s="851"/>
      <c r="E282" s="851"/>
    </row>
    <row r="283" spans="2:5">
      <c r="B283" s="850"/>
      <c r="C283" s="851"/>
      <c r="D283" s="851"/>
      <c r="E283" s="851"/>
    </row>
    <row r="284" spans="2:5">
      <c r="B284" s="850"/>
      <c r="C284" s="851"/>
      <c r="D284" s="851"/>
      <c r="E284" s="851"/>
    </row>
    <row r="285" spans="2:5">
      <c r="B285" s="850"/>
      <c r="C285" s="851"/>
      <c r="D285" s="851"/>
      <c r="E285" s="851"/>
    </row>
    <row r="286" spans="2:5">
      <c r="B286" s="850"/>
      <c r="C286" s="851"/>
      <c r="D286" s="851"/>
      <c r="E286" s="851"/>
    </row>
    <row r="287" spans="2:5">
      <c r="B287" s="850"/>
      <c r="C287" s="851"/>
      <c r="D287" s="851"/>
      <c r="E287" s="851"/>
    </row>
    <row r="288" spans="2:5">
      <c r="B288" s="850"/>
      <c r="C288" s="851"/>
      <c r="D288" s="851"/>
      <c r="E288" s="851"/>
    </row>
    <row r="289" spans="2:5">
      <c r="B289" s="850"/>
      <c r="C289" s="851"/>
      <c r="D289" s="851"/>
      <c r="E289" s="851"/>
    </row>
    <row r="290" spans="2:5">
      <c r="B290" s="850"/>
      <c r="C290" s="851"/>
      <c r="D290" s="851"/>
      <c r="E290" s="851"/>
    </row>
    <row r="291" spans="2:5">
      <c r="B291" s="850"/>
      <c r="C291" s="851"/>
      <c r="D291" s="851"/>
      <c r="E291" s="851"/>
    </row>
    <row r="292" spans="2:5">
      <c r="B292" s="850"/>
      <c r="C292" s="851"/>
      <c r="D292" s="851"/>
      <c r="E292" s="851"/>
    </row>
    <row r="293" spans="2:5">
      <c r="B293" s="850"/>
      <c r="C293" s="851"/>
      <c r="D293" s="851"/>
      <c r="E293" s="851"/>
    </row>
    <row r="294" spans="2:5">
      <c r="B294" s="850"/>
      <c r="C294" s="851"/>
      <c r="D294" s="851"/>
      <c r="E294" s="851"/>
    </row>
    <row r="295" spans="2:5">
      <c r="B295" s="850"/>
      <c r="C295" s="851"/>
      <c r="D295" s="851"/>
      <c r="E295" s="851"/>
    </row>
    <row r="296" spans="2:5">
      <c r="B296" s="850"/>
      <c r="C296" s="851"/>
      <c r="D296" s="851"/>
      <c r="E296" s="851"/>
    </row>
    <row r="297" spans="2:5">
      <c r="B297" s="850"/>
      <c r="C297" s="851"/>
      <c r="D297" s="851"/>
      <c r="E297" s="851"/>
    </row>
    <row r="298" spans="2:5">
      <c r="B298" s="850"/>
      <c r="C298" s="851"/>
      <c r="D298" s="851"/>
      <c r="E298" s="851"/>
    </row>
    <row r="299" spans="2:5">
      <c r="B299" s="850"/>
      <c r="C299" s="851"/>
      <c r="D299" s="851"/>
      <c r="E299" s="851"/>
    </row>
    <row r="300" spans="2:5">
      <c r="B300" s="850"/>
      <c r="C300" s="851"/>
      <c r="D300" s="851"/>
      <c r="E300" s="851"/>
    </row>
    <row r="301" spans="2:5">
      <c r="B301" s="850"/>
      <c r="C301" s="851"/>
      <c r="D301" s="851"/>
      <c r="E301" s="851"/>
    </row>
    <row r="302" spans="2:5">
      <c r="B302" s="850"/>
      <c r="C302" s="851"/>
      <c r="D302" s="851"/>
      <c r="E302" s="851"/>
    </row>
    <row r="303" spans="2:5">
      <c r="B303" s="850"/>
      <c r="C303" s="851"/>
      <c r="D303" s="851"/>
      <c r="E303" s="851"/>
    </row>
    <row r="304" spans="2:5">
      <c r="B304" s="850"/>
      <c r="C304" s="851"/>
      <c r="D304" s="851"/>
      <c r="E304" s="851"/>
    </row>
    <row r="305" spans="2:5">
      <c r="B305" s="850"/>
      <c r="C305" s="851"/>
      <c r="D305" s="851"/>
      <c r="E305" s="851"/>
    </row>
    <row r="306" spans="2:5">
      <c r="B306" s="850"/>
      <c r="C306" s="851"/>
      <c r="D306" s="851"/>
      <c r="E306" s="851"/>
    </row>
    <row r="307" spans="2:5">
      <c r="B307" s="850"/>
      <c r="C307" s="851"/>
      <c r="D307" s="851"/>
      <c r="E307" s="851"/>
    </row>
    <row r="308" spans="2:5">
      <c r="B308" s="850"/>
      <c r="C308" s="851"/>
      <c r="D308" s="851"/>
      <c r="E308" s="851"/>
    </row>
  </sheetData>
  <printOptions gridLines="1"/>
  <pageMargins left="0.74803149606299213" right="0.35433070866141736" top="0.19685039370078741" bottom="0.19685039370078741" header="0.51181102362204722" footer="0.51181102362204722"/>
  <pageSetup paperSize="9" scale="85"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290"/>
  <sheetViews>
    <sheetView workbookViewId="0"/>
  </sheetViews>
  <sheetFormatPr defaultRowHeight="12.5"/>
  <cols>
    <col min="3" max="3" width="36.453125" customWidth="1"/>
    <col min="4" max="4" width="47" bestFit="1" customWidth="1"/>
    <col min="6" max="6" width="48.453125" customWidth="1"/>
    <col min="7" max="7" width="13.54296875" customWidth="1"/>
  </cols>
  <sheetData>
    <row r="1" spans="1:6" ht="14.5">
      <c r="A1" s="1049" t="s">
        <v>15309</v>
      </c>
      <c r="B1" s="1049"/>
      <c r="C1" s="1049"/>
      <c r="D1" s="1049"/>
      <c r="E1" s="1049"/>
      <c r="F1" s="1048"/>
    </row>
    <row r="2" spans="1:6" ht="14.5">
      <c r="A2" s="1050" t="s">
        <v>8686</v>
      </c>
      <c r="B2" s="1050" t="s">
        <v>15423</v>
      </c>
      <c r="C2" s="1050" t="s">
        <v>14664</v>
      </c>
      <c r="D2" s="1050" t="s">
        <v>9772</v>
      </c>
      <c r="E2" s="1051" t="s">
        <v>8274</v>
      </c>
      <c r="F2" s="1052" t="s">
        <v>15310</v>
      </c>
    </row>
    <row r="3" spans="1:6" ht="14.5">
      <c r="A3" s="1053" t="s">
        <v>9658</v>
      </c>
      <c r="B3" s="1053" t="s">
        <v>15424</v>
      </c>
      <c r="C3" s="1054" t="s">
        <v>14666</v>
      </c>
      <c r="D3" s="1054" t="s">
        <v>14665</v>
      </c>
      <c r="E3" s="1054" t="s">
        <v>4986</v>
      </c>
      <c r="F3" s="1055" t="s">
        <v>8280</v>
      </c>
    </row>
    <row r="4" spans="1:6" ht="14.5">
      <c r="A4" s="1053" t="s">
        <v>9662</v>
      </c>
      <c r="B4" s="1053" t="s">
        <v>15425</v>
      </c>
      <c r="C4" s="1054" t="s">
        <v>14668</v>
      </c>
      <c r="D4" s="1054" t="s">
        <v>14667</v>
      </c>
      <c r="E4" s="1054" t="s">
        <v>4987</v>
      </c>
      <c r="F4" s="1055" t="s">
        <v>8281</v>
      </c>
    </row>
    <row r="5" spans="1:6" ht="14.5">
      <c r="A5" s="1134" t="s">
        <v>9712</v>
      </c>
      <c r="B5" s="1134" t="s">
        <v>15659</v>
      </c>
      <c r="C5" s="1054"/>
      <c r="D5" s="1135" t="s">
        <v>16515</v>
      </c>
      <c r="E5" s="1054" t="s">
        <v>4987</v>
      </c>
      <c r="F5" s="1055" t="s">
        <v>8281</v>
      </c>
    </row>
    <row r="6" spans="1:6" ht="14.5">
      <c r="A6" s="1053">
        <v>259099</v>
      </c>
      <c r="B6" s="1053" t="s">
        <v>15426</v>
      </c>
      <c r="C6" s="1054" t="s">
        <v>14670</v>
      </c>
      <c r="D6" s="1054" t="s">
        <v>14669</v>
      </c>
      <c r="E6" s="1054" t="s">
        <v>4988</v>
      </c>
      <c r="F6" s="1055" t="s">
        <v>8290</v>
      </c>
    </row>
    <row r="7" spans="1:6" ht="14.5">
      <c r="A7" s="1053">
        <v>239099</v>
      </c>
      <c r="B7" s="1053" t="s">
        <v>15427</v>
      </c>
      <c r="C7" s="1054" t="s">
        <v>14672</v>
      </c>
      <c r="D7" s="1054" t="s">
        <v>14671</v>
      </c>
      <c r="E7" s="1054" t="s">
        <v>4988</v>
      </c>
      <c r="F7" s="1055" t="s">
        <v>8290</v>
      </c>
    </row>
    <row r="8" spans="1:6" ht="14.5">
      <c r="A8" s="1053" t="s">
        <v>9975</v>
      </c>
      <c r="B8" s="1053" t="s">
        <v>15428</v>
      </c>
      <c r="C8" s="1054" t="s">
        <v>14674</v>
      </c>
      <c r="D8" s="1054" t="s">
        <v>14673</v>
      </c>
      <c r="E8" s="1054" t="s">
        <v>4993</v>
      </c>
      <c r="F8" s="1055" t="s">
        <v>8405</v>
      </c>
    </row>
    <row r="9" spans="1:6" ht="14.5">
      <c r="A9" s="1053" t="s">
        <v>9777</v>
      </c>
      <c r="B9" s="1053" t="s">
        <v>15429</v>
      </c>
      <c r="C9" s="1054" t="s">
        <v>14674</v>
      </c>
      <c r="D9" s="1054" t="s">
        <v>14680</v>
      </c>
      <c r="E9" s="1054" t="s">
        <v>4994</v>
      </c>
      <c r="F9" s="1055" t="s">
        <v>9245</v>
      </c>
    </row>
    <row r="10" spans="1:6" ht="14.5">
      <c r="A10" s="1053" t="s">
        <v>9778</v>
      </c>
      <c r="B10" s="1053" t="s">
        <v>15430</v>
      </c>
      <c r="C10" s="1054" t="s">
        <v>14674</v>
      </c>
      <c r="D10" s="1054" t="s">
        <v>14680</v>
      </c>
      <c r="E10" s="1054" t="s">
        <v>4994</v>
      </c>
      <c r="F10" s="1055" t="s">
        <v>9245</v>
      </c>
    </row>
    <row r="11" spans="1:6" ht="14.5">
      <c r="A11" s="1053" t="s">
        <v>9779</v>
      </c>
      <c r="B11" s="1053" t="s">
        <v>15431</v>
      </c>
      <c r="C11" s="1054" t="s">
        <v>14674</v>
      </c>
      <c r="D11" s="1054" t="s">
        <v>14680</v>
      </c>
      <c r="E11" s="1054" t="s">
        <v>4994</v>
      </c>
      <c r="F11" s="1055" t="s">
        <v>9245</v>
      </c>
    </row>
    <row r="12" spans="1:6" ht="14.5">
      <c r="A12" s="1053" t="s">
        <v>9780</v>
      </c>
      <c r="B12" s="1053" t="s">
        <v>15432</v>
      </c>
      <c r="C12" s="1054" t="s">
        <v>14674</v>
      </c>
      <c r="D12" s="1054" t="s">
        <v>14680</v>
      </c>
      <c r="E12" s="1054" t="s">
        <v>4994</v>
      </c>
      <c r="F12" s="1055" t="s">
        <v>9245</v>
      </c>
    </row>
    <row r="13" spans="1:6" ht="14.5">
      <c r="A13" s="1053" t="s">
        <v>9781</v>
      </c>
      <c r="B13" s="1053" t="s">
        <v>15433</v>
      </c>
      <c r="C13" s="1054" t="s">
        <v>14674</v>
      </c>
      <c r="D13" s="1054" t="s">
        <v>14680</v>
      </c>
      <c r="E13" s="1054" t="s">
        <v>4994</v>
      </c>
      <c r="F13" s="1055" t="s">
        <v>9245</v>
      </c>
    </row>
    <row r="14" spans="1:6" ht="14.5">
      <c r="A14" s="1053" t="s">
        <v>9782</v>
      </c>
      <c r="B14" s="1053" t="s">
        <v>15434</v>
      </c>
      <c r="C14" s="1054" t="s">
        <v>14674</v>
      </c>
      <c r="D14" s="1054" t="s">
        <v>14680</v>
      </c>
      <c r="E14" s="1054" t="s">
        <v>4994</v>
      </c>
      <c r="F14" s="1055" t="s">
        <v>9245</v>
      </c>
    </row>
    <row r="15" spans="1:6" ht="14.5">
      <c r="A15" s="1053" t="s">
        <v>9784</v>
      </c>
      <c r="B15" s="1053" t="s">
        <v>15435</v>
      </c>
      <c r="C15" s="1054" t="s">
        <v>14674</v>
      </c>
      <c r="D15" s="1054" t="s">
        <v>14680</v>
      </c>
      <c r="E15" s="1054" t="s">
        <v>4994</v>
      </c>
      <c r="F15" s="1055" t="s">
        <v>9245</v>
      </c>
    </row>
    <row r="16" spans="1:6" ht="14.5">
      <c r="A16" s="1053" t="s">
        <v>9785</v>
      </c>
      <c r="B16" s="1053" t="s">
        <v>15436</v>
      </c>
      <c r="C16" s="1054" t="s">
        <v>14674</v>
      </c>
      <c r="D16" s="1054" t="s">
        <v>14680</v>
      </c>
      <c r="E16" s="1054" t="s">
        <v>4994</v>
      </c>
      <c r="F16" s="1055" t="s">
        <v>9245</v>
      </c>
    </row>
    <row r="17" spans="1:6" ht="14.5">
      <c r="A17" s="1053">
        <v>101099</v>
      </c>
      <c r="B17" s="1053" t="s">
        <v>15437</v>
      </c>
      <c r="C17" s="1054" t="s">
        <v>14674</v>
      </c>
      <c r="D17" s="1054" t="s">
        <v>14680</v>
      </c>
      <c r="E17" s="1054" t="s">
        <v>4994</v>
      </c>
      <c r="F17" s="1055" t="s">
        <v>9245</v>
      </c>
    </row>
    <row r="18" spans="1:6" ht="14.5">
      <c r="A18" s="1053">
        <v>101599</v>
      </c>
      <c r="B18" s="1053" t="s">
        <v>15438</v>
      </c>
      <c r="C18" s="1054" t="s">
        <v>14674</v>
      </c>
      <c r="D18" s="1054" t="s">
        <v>14680</v>
      </c>
      <c r="E18" s="1054" t="s">
        <v>4994</v>
      </c>
      <c r="F18" s="1055" t="s">
        <v>9245</v>
      </c>
    </row>
    <row r="19" spans="1:6" ht="14.5">
      <c r="A19" s="1053">
        <v>102099</v>
      </c>
      <c r="B19" s="1053" t="s">
        <v>15439</v>
      </c>
      <c r="C19" s="1054" t="s">
        <v>14674</v>
      </c>
      <c r="D19" s="1054" t="s">
        <v>14680</v>
      </c>
      <c r="E19" s="1054" t="s">
        <v>4994</v>
      </c>
      <c r="F19" s="1055" t="s">
        <v>9245</v>
      </c>
    </row>
    <row r="20" spans="1:6" ht="14.5">
      <c r="A20" s="1053">
        <v>102599</v>
      </c>
      <c r="B20" s="1053" t="s">
        <v>15440</v>
      </c>
      <c r="C20" s="1054" t="s">
        <v>14674</v>
      </c>
      <c r="D20" s="1054" t="s">
        <v>14680</v>
      </c>
      <c r="E20" s="1054" t="s">
        <v>4994</v>
      </c>
      <c r="F20" s="1055" t="s">
        <v>9245</v>
      </c>
    </row>
    <row r="21" spans="1:6" ht="14.5">
      <c r="A21" s="1053">
        <v>103099</v>
      </c>
      <c r="B21" s="1053" t="s">
        <v>15441</v>
      </c>
      <c r="C21" s="1054" t="s">
        <v>14674</v>
      </c>
      <c r="D21" s="1054" t="s">
        <v>14680</v>
      </c>
      <c r="E21" s="1054" t="s">
        <v>4994</v>
      </c>
      <c r="F21" s="1055" t="s">
        <v>9245</v>
      </c>
    </row>
    <row r="22" spans="1:6" ht="14.5">
      <c r="A22" s="1053">
        <v>103599</v>
      </c>
      <c r="B22" s="1053" t="s">
        <v>15442</v>
      </c>
      <c r="C22" s="1054" t="s">
        <v>14674</v>
      </c>
      <c r="D22" s="1054" t="s">
        <v>14680</v>
      </c>
      <c r="E22" s="1054" t="s">
        <v>4994</v>
      </c>
      <c r="F22" s="1055" t="s">
        <v>9245</v>
      </c>
    </row>
    <row r="23" spans="1:6" ht="14.5">
      <c r="A23" s="1053">
        <v>104099</v>
      </c>
      <c r="B23" s="1053" t="s">
        <v>15443</v>
      </c>
      <c r="C23" s="1054" t="s">
        <v>14674</v>
      </c>
      <c r="D23" s="1054" t="s">
        <v>14680</v>
      </c>
      <c r="E23" s="1054" t="s">
        <v>4994</v>
      </c>
      <c r="F23" s="1055" t="s">
        <v>9245</v>
      </c>
    </row>
    <row r="24" spans="1:6" ht="14.5">
      <c r="A24" s="1053">
        <v>104599</v>
      </c>
      <c r="B24" s="1053" t="s">
        <v>15444</v>
      </c>
      <c r="C24" s="1054" t="s">
        <v>14674</v>
      </c>
      <c r="D24" s="1054" t="s">
        <v>14680</v>
      </c>
      <c r="E24" s="1054" t="s">
        <v>4994</v>
      </c>
      <c r="F24" s="1055" t="s">
        <v>9245</v>
      </c>
    </row>
    <row r="25" spans="1:6" ht="14.5">
      <c r="A25" s="1053">
        <v>105099</v>
      </c>
      <c r="B25" s="1053" t="s">
        <v>15445</v>
      </c>
      <c r="C25" s="1054" t="s">
        <v>14674</v>
      </c>
      <c r="D25" s="1054" t="s">
        <v>14680</v>
      </c>
      <c r="E25" s="1054" t="s">
        <v>4994</v>
      </c>
      <c r="F25" s="1055" t="s">
        <v>9245</v>
      </c>
    </row>
    <row r="26" spans="1:6" ht="14.5">
      <c r="A26" s="1053">
        <v>105599</v>
      </c>
      <c r="B26" s="1053" t="s">
        <v>15446</v>
      </c>
      <c r="C26" s="1054" t="s">
        <v>14674</v>
      </c>
      <c r="D26" s="1054" t="s">
        <v>14680</v>
      </c>
      <c r="E26" s="1054" t="s">
        <v>4994</v>
      </c>
      <c r="F26" s="1055" t="s">
        <v>9245</v>
      </c>
    </row>
    <row r="27" spans="1:6" ht="14.5">
      <c r="A27" s="1053">
        <v>106099</v>
      </c>
      <c r="B27" s="1053" t="s">
        <v>15447</v>
      </c>
      <c r="C27" s="1054" t="s">
        <v>14674</v>
      </c>
      <c r="D27" s="1054" t="s">
        <v>14680</v>
      </c>
      <c r="E27" s="1054" t="s">
        <v>4994</v>
      </c>
      <c r="F27" s="1055" t="s">
        <v>9245</v>
      </c>
    </row>
    <row r="28" spans="1:6" ht="14.5">
      <c r="A28" s="1053">
        <v>107099</v>
      </c>
      <c r="B28" s="1053" t="s">
        <v>15448</v>
      </c>
      <c r="C28" s="1054" t="s">
        <v>14674</v>
      </c>
      <c r="D28" s="1054" t="s">
        <v>14680</v>
      </c>
      <c r="E28" s="1054" t="s">
        <v>4994</v>
      </c>
      <c r="F28" s="1055" t="s">
        <v>9245</v>
      </c>
    </row>
    <row r="29" spans="1:6" ht="14.5">
      <c r="A29" s="1053">
        <v>108099</v>
      </c>
      <c r="B29" s="1053" t="s">
        <v>15449</v>
      </c>
      <c r="C29" s="1054" t="s">
        <v>14674</v>
      </c>
      <c r="D29" s="1054" t="s">
        <v>14680</v>
      </c>
      <c r="E29" s="1054" t="s">
        <v>4994</v>
      </c>
      <c r="F29" s="1055" t="s">
        <v>9245</v>
      </c>
    </row>
    <row r="30" spans="1:6" ht="14.5">
      <c r="A30" s="1053">
        <v>109099</v>
      </c>
      <c r="B30" s="1053" t="s">
        <v>15450</v>
      </c>
      <c r="C30" s="1054" t="s">
        <v>14674</v>
      </c>
      <c r="D30" s="1054" t="s">
        <v>14680</v>
      </c>
      <c r="E30" s="1054" t="s">
        <v>4994</v>
      </c>
      <c r="F30" s="1055" t="s">
        <v>9245</v>
      </c>
    </row>
    <row r="31" spans="1:6" ht="14.5">
      <c r="A31" s="1053">
        <v>112099</v>
      </c>
      <c r="B31" s="1053" t="s">
        <v>15451</v>
      </c>
      <c r="C31" s="1054" t="s">
        <v>14674</v>
      </c>
      <c r="D31" s="1054" t="s">
        <v>14680</v>
      </c>
      <c r="E31" s="1054" t="s">
        <v>4994</v>
      </c>
      <c r="F31" s="1055" t="s">
        <v>9245</v>
      </c>
    </row>
    <row r="32" spans="1:6" ht="14.5">
      <c r="A32" s="1053">
        <v>113099</v>
      </c>
      <c r="B32" s="1053" t="s">
        <v>15452</v>
      </c>
      <c r="C32" s="1054" t="s">
        <v>14674</v>
      </c>
      <c r="D32" s="1054" t="s">
        <v>14680</v>
      </c>
      <c r="E32" s="1054" t="s">
        <v>4994</v>
      </c>
      <c r="F32" s="1055" t="s">
        <v>9245</v>
      </c>
    </row>
    <row r="33" spans="1:6" ht="14.5">
      <c r="A33" s="1053">
        <v>114099</v>
      </c>
      <c r="B33" s="1053" t="s">
        <v>15453</v>
      </c>
      <c r="C33" s="1054" t="s">
        <v>14674</v>
      </c>
      <c r="D33" s="1054" t="s">
        <v>14680</v>
      </c>
      <c r="E33" s="1054" t="s">
        <v>4994</v>
      </c>
      <c r="F33" s="1055" t="s">
        <v>9245</v>
      </c>
    </row>
    <row r="34" spans="1:6" ht="14.5">
      <c r="A34" s="1053">
        <v>115099</v>
      </c>
      <c r="B34" s="1053" t="s">
        <v>15454</v>
      </c>
      <c r="C34" s="1054" t="s">
        <v>14674</v>
      </c>
      <c r="D34" s="1054" t="s">
        <v>14680</v>
      </c>
      <c r="E34" s="1054" t="s">
        <v>4994</v>
      </c>
      <c r="F34" s="1055" t="s">
        <v>9245</v>
      </c>
    </row>
    <row r="35" spans="1:6" ht="14.5">
      <c r="A35" s="1053">
        <v>116099</v>
      </c>
      <c r="B35" s="1053" t="s">
        <v>15455</v>
      </c>
      <c r="C35" s="1054" t="s">
        <v>14674</v>
      </c>
      <c r="D35" s="1054" t="s">
        <v>14680</v>
      </c>
      <c r="E35" s="1054" t="s">
        <v>4994</v>
      </c>
      <c r="F35" s="1055" t="s">
        <v>9245</v>
      </c>
    </row>
    <row r="36" spans="1:6" ht="14.5">
      <c r="A36" s="1053">
        <v>118099</v>
      </c>
      <c r="B36" s="1053" t="s">
        <v>15456</v>
      </c>
      <c r="C36" s="1054" t="s">
        <v>14674</v>
      </c>
      <c r="D36" s="1054" t="s">
        <v>14680</v>
      </c>
      <c r="E36" s="1054" t="s">
        <v>4994</v>
      </c>
      <c r="F36" s="1055" t="s">
        <v>9245</v>
      </c>
    </row>
    <row r="37" spans="1:6" ht="14.5">
      <c r="A37" s="1053">
        <v>119099</v>
      </c>
      <c r="B37" s="1053" t="s">
        <v>15457</v>
      </c>
      <c r="C37" s="1054" t="s">
        <v>14674</v>
      </c>
      <c r="D37" s="1054" t="s">
        <v>14680</v>
      </c>
      <c r="E37" s="1054" t="s">
        <v>4994</v>
      </c>
      <c r="F37" s="1055" t="s">
        <v>9245</v>
      </c>
    </row>
    <row r="38" spans="1:6" ht="14.5">
      <c r="A38" s="1053">
        <v>120099</v>
      </c>
      <c r="B38" s="1053" t="s">
        <v>15458</v>
      </c>
      <c r="C38" s="1054" t="s">
        <v>14674</v>
      </c>
      <c r="D38" s="1054" t="s">
        <v>14680</v>
      </c>
      <c r="E38" s="1054" t="s">
        <v>4994</v>
      </c>
      <c r="F38" s="1055" t="s">
        <v>9245</v>
      </c>
    </row>
    <row r="39" spans="1:6" ht="14.5">
      <c r="A39" s="1053">
        <v>121099</v>
      </c>
      <c r="B39" s="1053" t="s">
        <v>15459</v>
      </c>
      <c r="C39" s="1054" t="s">
        <v>14674</v>
      </c>
      <c r="D39" s="1054" t="s">
        <v>14680</v>
      </c>
      <c r="E39" s="1054" t="s">
        <v>4994</v>
      </c>
      <c r="F39" s="1055" t="s">
        <v>9245</v>
      </c>
    </row>
    <row r="40" spans="1:6" ht="14.5">
      <c r="A40" s="1053">
        <v>122099</v>
      </c>
      <c r="B40" s="1053" t="s">
        <v>15460</v>
      </c>
      <c r="C40" s="1054" t="s">
        <v>14674</v>
      </c>
      <c r="D40" s="1054" t="s">
        <v>14680</v>
      </c>
      <c r="E40" s="1054" t="s">
        <v>4994</v>
      </c>
      <c r="F40" s="1057" t="s">
        <v>9245</v>
      </c>
    </row>
    <row r="41" spans="1:6" ht="14.5">
      <c r="A41" s="1053">
        <v>123099</v>
      </c>
      <c r="B41" s="1053" t="s">
        <v>15461</v>
      </c>
      <c r="C41" s="1054" t="s">
        <v>14674</v>
      </c>
      <c r="D41" s="1054" t="s">
        <v>14680</v>
      </c>
      <c r="E41" s="1054" t="s">
        <v>4994</v>
      </c>
      <c r="F41" s="1057" t="s">
        <v>9245</v>
      </c>
    </row>
    <row r="42" spans="1:6" ht="14.5">
      <c r="A42" s="1053">
        <v>124099</v>
      </c>
      <c r="B42" s="1053" t="s">
        <v>15462</v>
      </c>
      <c r="C42" s="1054" t="s">
        <v>14674</v>
      </c>
      <c r="D42" s="1054" t="s">
        <v>14680</v>
      </c>
      <c r="E42" s="1054" t="s">
        <v>4994</v>
      </c>
      <c r="F42" s="1057" t="s">
        <v>9245</v>
      </c>
    </row>
    <row r="43" spans="1:6" ht="14.5">
      <c r="A43" s="1053">
        <v>126099</v>
      </c>
      <c r="B43" s="1053" t="s">
        <v>15463</v>
      </c>
      <c r="C43" s="1054" t="s">
        <v>14674</v>
      </c>
      <c r="D43" s="1054" t="s">
        <v>14680</v>
      </c>
      <c r="E43" s="1054" t="s">
        <v>4994</v>
      </c>
      <c r="F43" s="1055" t="s">
        <v>9245</v>
      </c>
    </row>
    <row r="44" spans="1:6" ht="14.5">
      <c r="A44" s="1053">
        <v>127099</v>
      </c>
      <c r="B44" s="1053" t="s">
        <v>15464</v>
      </c>
      <c r="C44" s="1054" t="s">
        <v>14674</v>
      </c>
      <c r="D44" s="1054" t="s">
        <v>14680</v>
      </c>
      <c r="E44" s="1054" t="s">
        <v>4994</v>
      </c>
      <c r="F44" s="1055" t="s">
        <v>9245</v>
      </c>
    </row>
    <row r="45" spans="1:6" ht="14.5">
      <c r="A45" s="1053">
        <v>128099</v>
      </c>
      <c r="B45" s="1053" t="s">
        <v>15465</v>
      </c>
      <c r="C45" s="1054" t="s">
        <v>14674</v>
      </c>
      <c r="D45" s="1054" t="s">
        <v>14680</v>
      </c>
      <c r="E45" s="1054" t="s">
        <v>4994</v>
      </c>
      <c r="F45" s="1055" t="s">
        <v>9245</v>
      </c>
    </row>
    <row r="46" spans="1:6" ht="14.5">
      <c r="A46" s="1053">
        <v>129099</v>
      </c>
      <c r="B46" s="1053" t="s">
        <v>15466</v>
      </c>
      <c r="C46" s="1054" t="s">
        <v>14674</v>
      </c>
      <c r="D46" s="1054" t="s">
        <v>14680</v>
      </c>
      <c r="E46" s="1054" t="s">
        <v>4994</v>
      </c>
      <c r="F46" s="1055" t="s">
        <v>9245</v>
      </c>
    </row>
    <row r="47" spans="1:6" ht="14.5">
      <c r="A47" s="1053">
        <v>130099</v>
      </c>
      <c r="B47" s="1053" t="s">
        <v>15467</v>
      </c>
      <c r="C47" s="1054" t="s">
        <v>14674</v>
      </c>
      <c r="D47" s="1054" t="s">
        <v>14680</v>
      </c>
      <c r="E47" s="1054" t="s">
        <v>4994</v>
      </c>
      <c r="F47" s="1055" t="s">
        <v>9245</v>
      </c>
    </row>
    <row r="48" spans="1:6" ht="14.5">
      <c r="A48" s="1053">
        <v>131099</v>
      </c>
      <c r="B48" s="1053" t="s">
        <v>15468</v>
      </c>
      <c r="C48" s="1054" t="s">
        <v>14674</v>
      </c>
      <c r="D48" s="1054" t="s">
        <v>14680</v>
      </c>
      <c r="E48" s="1054" t="s">
        <v>4994</v>
      </c>
      <c r="F48" s="1055" t="s">
        <v>9245</v>
      </c>
    </row>
    <row r="49" spans="1:6" ht="14.5">
      <c r="A49" s="1053">
        <v>133099</v>
      </c>
      <c r="B49" s="1053" t="s">
        <v>15469</v>
      </c>
      <c r="C49" s="1054" t="s">
        <v>14674</v>
      </c>
      <c r="D49" s="1054" t="s">
        <v>14680</v>
      </c>
      <c r="E49" s="1054" t="s">
        <v>4994</v>
      </c>
      <c r="F49" s="1055" t="s">
        <v>9245</v>
      </c>
    </row>
    <row r="50" spans="1:6" ht="14.5">
      <c r="A50" s="1053">
        <v>134099</v>
      </c>
      <c r="B50" s="1053" t="s">
        <v>15470</v>
      </c>
      <c r="C50" s="1054" t="s">
        <v>14674</v>
      </c>
      <c r="D50" s="1054" t="s">
        <v>14680</v>
      </c>
      <c r="E50" s="1054" t="s">
        <v>4994</v>
      </c>
      <c r="F50" s="1055" t="s">
        <v>9245</v>
      </c>
    </row>
    <row r="51" spans="1:6" ht="14.5">
      <c r="A51" s="1053">
        <v>135099</v>
      </c>
      <c r="B51" s="1053" t="s">
        <v>15471</v>
      </c>
      <c r="C51" s="1054" t="s">
        <v>14674</v>
      </c>
      <c r="D51" s="1054" t="s">
        <v>14680</v>
      </c>
      <c r="E51" s="1054" t="s">
        <v>4994</v>
      </c>
      <c r="F51" s="1055" t="s">
        <v>9245</v>
      </c>
    </row>
    <row r="52" spans="1:6" ht="14.5">
      <c r="A52" s="1053">
        <v>136099</v>
      </c>
      <c r="B52" s="1053" t="s">
        <v>15472</v>
      </c>
      <c r="C52" s="1054" t="s">
        <v>14674</v>
      </c>
      <c r="D52" s="1054" t="s">
        <v>14680</v>
      </c>
      <c r="E52" s="1054" t="s">
        <v>4994</v>
      </c>
      <c r="F52" s="1055" t="s">
        <v>9245</v>
      </c>
    </row>
    <row r="53" spans="1:6" ht="14.5">
      <c r="A53" s="1053">
        <v>137099</v>
      </c>
      <c r="B53" s="1053" t="s">
        <v>15473</v>
      </c>
      <c r="C53" s="1054" t="s">
        <v>14674</v>
      </c>
      <c r="D53" s="1054" t="s">
        <v>14680</v>
      </c>
      <c r="E53" s="1054" t="s">
        <v>4994</v>
      </c>
      <c r="F53" s="1055" t="s">
        <v>9245</v>
      </c>
    </row>
    <row r="54" spans="1:6" ht="14.5">
      <c r="A54" s="1053">
        <v>138099</v>
      </c>
      <c r="B54" s="1053" t="s">
        <v>15474</v>
      </c>
      <c r="C54" s="1054" t="s">
        <v>14674</v>
      </c>
      <c r="D54" s="1054" t="s">
        <v>14680</v>
      </c>
      <c r="E54" s="1054" t="s">
        <v>4994</v>
      </c>
      <c r="F54" s="1055" t="s">
        <v>9245</v>
      </c>
    </row>
    <row r="55" spans="1:6" ht="14.5">
      <c r="A55" s="1053">
        <v>139099</v>
      </c>
      <c r="B55" s="1053" t="s">
        <v>15475</v>
      </c>
      <c r="C55" s="1054" t="s">
        <v>14674</v>
      </c>
      <c r="D55" s="1054" t="s">
        <v>14680</v>
      </c>
      <c r="E55" s="1054" t="s">
        <v>4994</v>
      </c>
      <c r="F55" s="1055" t="s">
        <v>9245</v>
      </c>
    </row>
    <row r="56" spans="1:6" ht="14.5">
      <c r="A56" s="1053">
        <v>140099</v>
      </c>
      <c r="B56" s="1053" t="s">
        <v>15476</v>
      </c>
      <c r="C56" s="1054" t="s">
        <v>14674</v>
      </c>
      <c r="D56" s="1054" t="s">
        <v>14680</v>
      </c>
      <c r="E56" s="1054" t="s">
        <v>4994</v>
      </c>
      <c r="F56" s="1055" t="s">
        <v>9245</v>
      </c>
    </row>
    <row r="57" spans="1:6" ht="14.5">
      <c r="A57" s="1053">
        <v>141099</v>
      </c>
      <c r="B57" s="1053" t="s">
        <v>15477</v>
      </c>
      <c r="C57" s="1054" t="s">
        <v>14674</v>
      </c>
      <c r="D57" s="1054" t="s">
        <v>14680</v>
      </c>
      <c r="E57" s="1054" t="s">
        <v>4994</v>
      </c>
      <c r="F57" s="1055" t="s">
        <v>9245</v>
      </c>
    </row>
    <row r="58" spans="1:6" ht="14.5">
      <c r="A58" s="1053">
        <v>142099</v>
      </c>
      <c r="B58" s="1053" t="s">
        <v>15478</v>
      </c>
      <c r="C58" s="1054" t="s">
        <v>14674</v>
      </c>
      <c r="D58" s="1054" t="s">
        <v>14680</v>
      </c>
      <c r="E58" s="1054" t="s">
        <v>4994</v>
      </c>
      <c r="F58" s="1055" t="s">
        <v>9245</v>
      </c>
    </row>
    <row r="59" spans="1:6" ht="14.5">
      <c r="A59" s="1053">
        <v>143099</v>
      </c>
      <c r="B59" s="1053" t="s">
        <v>15479</v>
      </c>
      <c r="C59" s="1054" t="s">
        <v>14674</v>
      </c>
      <c r="D59" s="1054" t="s">
        <v>14680</v>
      </c>
      <c r="E59" s="1054" t="s">
        <v>4994</v>
      </c>
      <c r="F59" s="1055" t="s">
        <v>9245</v>
      </c>
    </row>
    <row r="60" spans="1:6" ht="14.5">
      <c r="A60" s="1053">
        <v>144099</v>
      </c>
      <c r="B60" s="1053" t="s">
        <v>15480</v>
      </c>
      <c r="C60" s="1054" t="s">
        <v>14674</v>
      </c>
      <c r="D60" s="1054" t="s">
        <v>14680</v>
      </c>
      <c r="E60" s="1054" t="s">
        <v>4994</v>
      </c>
      <c r="F60" s="1055" t="s">
        <v>9245</v>
      </c>
    </row>
    <row r="61" spans="1:6" ht="14.5">
      <c r="A61" s="1053">
        <v>145099</v>
      </c>
      <c r="B61" s="1053" t="s">
        <v>15481</v>
      </c>
      <c r="C61" s="1054" t="s">
        <v>14674</v>
      </c>
      <c r="D61" s="1054" t="s">
        <v>14680</v>
      </c>
      <c r="E61" s="1054" t="s">
        <v>4994</v>
      </c>
      <c r="F61" s="1055" t="s">
        <v>9245</v>
      </c>
    </row>
    <row r="62" spans="1:6" ht="14.5">
      <c r="A62" s="1053">
        <v>146099</v>
      </c>
      <c r="B62" s="1053" t="s">
        <v>15482</v>
      </c>
      <c r="C62" s="1054" t="s">
        <v>14674</v>
      </c>
      <c r="D62" s="1054" t="s">
        <v>14680</v>
      </c>
      <c r="E62" s="1054" t="s">
        <v>4994</v>
      </c>
      <c r="F62" s="1055" t="s">
        <v>9245</v>
      </c>
    </row>
    <row r="63" spans="1:6" ht="14.5">
      <c r="A63" s="1053">
        <v>147099</v>
      </c>
      <c r="B63" s="1053" t="s">
        <v>15483</v>
      </c>
      <c r="C63" s="1054" t="s">
        <v>14674</v>
      </c>
      <c r="D63" s="1054" t="s">
        <v>14680</v>
      </c>
      <c r="E63" s="1054" t="s">
        <v>4994</v>
      </c>
      <c r="F63" s="1055" t="s">
        <v>9245</v>
      </c>
    </row>
    <row r="64" spans="1:6" ht="14.5">
      <c r="A64" s="1053">
        <v>148099</v>
      </c>
      <c r="B64" s="1053" t="s">
        <v>15484</v>
      </c>
      <c r="C64" s="1054" t="s">
        <v>14674</v>
      </c>
      <c r="D64" s="1054" t="s">
        <v>14680</v>
      </c>
      <c r="E64" s="1054" t="s">
        <v>4994</v>
      </c>
      <c r="F64" s="1055" t="s">
        <v>9245</v>
      </c>
    </row>
    <row r="65" spans="1:6" ht="14.5">
      <c r="A65" s="1053">
        <v>149099</v>
      </c>
      <c r="B65" s="1053" t="s">
        <v>15485</v>
      </c>
      <c r="C65" s="1054" t="s">
        <v>14674</v>
      </c>
      <c r="D65" s="1054" t="s">
        <v>14680</v>
      </c>
      <c r="E65" s="1054" t="s">
        <v>4994</v>
      </c>
      <c r="F65" s="1055" t="s">
        <v>9245</v>
      </c>
    </row>
    <row r="66" spans="1:6" ht="14.5">
      <c r="A66" s="1053">
        <v>150099</v>
      </c>
      <c r="B66" s="1053" t="s">
        <v>15486</v>
      </c>
      <c r="C66" s="1054" t="s">
        <v>14674</v>
      </c>
      <c r="D66" s="1054" t="s">
        <v>14680</v>
      </c>
      <c r="E66" s="1054" t="s">
        <v>4994</v>
      </c>
      <c r="F66" s="1055" t="s">
        <v>9245</v>
      </c>
    </row>
    <row r="67" spans="1:6" ht="14.5">
      <c r="A67" s="1053">
        <v>151099</v>
      </c>
      <c r="B67" s="1053" t="s">
        <v>15487</v>
      </c>
      <c r="C67" s="1054" t="s">
        <v>14674</v>
      </c>
      <c r="D67" s="1054" t="s">
        <v>14680</v>
      </c>
      <c r="E67" s="1054" t="s">
        <v>4994</v>
      </c>
      <c r="F67" s="1055" t="s">
        <v>9245</v>
      </c>
    </row>
    <row r="68" spans="1:6" ht="14.5">
      <c r="A68" s="1053">
        <v>152099</v>
      </c>
      <c r="B68" s="1053" t="s">
        <v>15488</v>
      </c>
      <c r="C68" s="1054" t="s">
        <v>14674</v>
      </c>
      <c r="D68" s="1054" t="s">
        <v>14680</v>
      </c>
      <c r="E68" s="1054" t="s">
        <v>4994</v>
      </c>
      <c r="F68" s="1055" t="s">
        <v>9245</v>
      </c>
    </row>
    <row r="69" spans="1:6" ht="14.5">
      <c r="A69" s="1053">
        <v>153099</v>
      </c>
      <c r="B69" s="1053" t="s">
        <v>15489</v>
      </c>
      <c r="C69" s="1054" t="s">
        <v>14674</v>
      </c>
      <c r="D69" s="1054" t="s">
        <v>14680</v>
      </c>
      <c r="E69" s="1054" t="s">
        <v>4994</v>
      </c>
      <c r="F69" s="1055" t="s">
        <v>9245</v>
      </c>
    </row>
    <row r="70" spans="1:6" ht="14.5">
      <c r="A70" s="1053">
        <v>154099</v>
      </c>
      <c r="B70" s="1053" t="s">
        <v>15490</v>
      </c>
      <c r="C70" s="1054" t="s">
        <v>14674</v>
      </c>
      <c r="D70" s="1054" t="s">
        <v>14680</v>
      </c>
      <c r="E70" s="1054" t="s">
        <v>4994</v>
      </c>
      <c r="F70" s="1055" t="s">
        <v>9245</v>
      </c>
    </row>
    <row r="71" spans="1:6" ht="14.5">
      <c r="A71" s="1053">
        <v>155099</v>
      </c>
      <c r="B71" s="1053" t="s">
        <v>15491</v>
      </c>
      <c r="C71" s="1054" t="s">
        <v>14674</v>
      </c>
      <c r="D71" s="1054" t="s">
        <v>14680</v>
      </c>
      <c r="E71" s="1054" t="s">
        <v>4994</v>
      </c>
      <c r="F71" s="1055" t="s">
        <v>9245</v>
      </c>
    </row>
    <row r="72" spans="1:6" ht="14.5">
      <c r="A72" s="1053">
        <v>156099</v>
      </c>
      <c r="B72" s="1053" t="s">
        <v>15492</v>
      </c>
      <c r="C72" s="1054" t="s">
        <v>14674</v>
      </c>
      <c r="D72" s="1054" t="s">
        <v>14680</v>
      </c>
      <c r="E72" s="1054" t="s">
        <v>4994</v>
      </c>
      <c r="F72" s="1055" t="s">
        <v>9245</v>
      </c>
    </row>
    <row r="73" spans="1:6" ht="14.5">
      <c r="A73" s="1053">
        <v>157099</v>
      </c>
      <c r="B73" s="1053" t="s">
        <v>15493</v>
      </c>
      <c r="C73" s="1054" t="s">
        <v>14674</v>
      </c>
      <c r="D73" s="1054" t="s">
        <v>14680</v>
      </c>
      <c r="E73" s="1054" t="s">
        <v>4994</v>
      </c>
      <c r="F73" s="1055" t="s">
        <v>9245</v>
      </c>
    </row>
    <row r="74" spans="1:6" ht="14.5">
      <c r="A74" s="1053">
        <v>158099</v>
      </c>
      <c r="B74" s="1053" t="s">
        <v>15494</v>
      </c>
      <c r="C74" s="1054" t="s">
        <v>14674</v>
      </c>
      <c r="D74" s="1054" t="s">
        <v>14680</v>
      </c>
      <c r="E74" s="1054" t="s">
        <v>4994</v>
      </c>
      <c r="F74" s="1055" t="s">
        <v>9245</v>
      </c>
    </row>
    <row r="75" spans="1:6" ht="14.5">
      <c r="A75" s="1053">
        <v>159099</v>
      </c>
      <c r="B75" s="1053" t="s">
        <v>15495</v>
      </c>
      <c r="C75" s="1054" t="s">
        <v>14674</v>
      </c>
      <c r="D75" s="1054" t="s">
        <v>14680</v>
      </c>
      <c r="E75" s="1054" t="s">
        <v>4994</v>
      </c>
      <c r="F75" s="1055" t="s">
        <v>9245</v>
      </c>
    </row>
    <row r="76" spans="1:6" ht="14.5">
      <c r="A76" s="1053">
        <v>160099</v>
      </c>
      <c r="B76" s="1053" t="s">
        <v>15496</v>
      </c>
      <c r="C76" s="1054" t="s">
        <v>14674</v>
      </c>
      <c r="D76" s="1054" t="s">
        <v>14680</v>
      </c>
      <c r="E76" s="1054" t="s">
        <v>4994</v>
      </c>
      <c r="F76" s="1055" t="s">
        <v>9245</v>
      </c>
    </row>
    <row r="77" spans="1:6" ht="14.5">
      <c r="A77" s="1053">
        <v>161099</v>
      </c>
      <c r="B77" s="1053" t="s">
        <v>15497</v>
      </c>
      <c r="C77" s="1054" t="s">
        <v>14674</v>
      </c>
      <c r="D77" s="1054" t="s">
        <v>14680</v>
      </c>
      <c r="E77" s="1054" t="s">
        <v>4994</v>
      </c>
      <c r="F77" s="1055" t="s">
        <v>9245</v>
      </c>
    </row>
    <row r="78" spans="1:6" ht="14.5">
      <c r="A78" s="1053">
        <v>162099</v>
      </c>
      <c r="B78" s="1053" t="s">
        <v>15498</v>
      </c>
      <c r="C78" s="1054" t="s">
        <v>14674</v>
      </c>
      <c r="D78" s="1054" t="s">
        <v>14680</v>
      </c>
      <c r="E78" s="1054" t="s">
        <v>4994</v>
      </c>
      <c r="F78" s="1055" t="s">
        <v>9245</v>
      </c>
    </row>
    <row r="79" spans="1:6" ht="14.5">
      <c r="A79" s="1053">
        <v>163099</v>
      </c>
      <c r="B79" s="1053" t="s">
        <v>15499</v>
      </c>
      <c r="C79" s="1054" t="s">
        <v>14674</v>
      </c>
      <c r="D79" s="1054" t="s">
        <v>14680</v>
      </c>
      <c r="E79" s="1054" t="s">
        <v>4994</v>
      </c>
      <c r="F79" s="1055" t="s">
        <v>9245</v>
      </c>
    </row>
    <row r="80" spans="1:6" ht="14.5">
      <c r="A80" s="1053">
        <v>164099</v>
      </c>
      <c r="B80" s="1053" t="s">
        <v>15500</v>
      </c>
      <c r="C80" s="1054" t="s">
        <v>14674</v>
      </c>
      <c r="D80" s="1054" t="s">
        <v>14680</v>
      </c>
      <c r="E80" s="1054" t="s">
        <v>4994</v>
      </c>
      <c r="F80" s="1055" t="s">
        <v>9245</v>
      </c>
    </row>
    <row r="81" spans="1:6" ht="14.5">
      <c r="A81" s="1053">
        <v>165099</v>
      </c>
      <c r="B81" s="1053" t="s">
        <v>15501</v>
      </c>
      <c r="C81" s="1054" t="s">
        <v>14674</v>
      </c>
      <c r="D81" s="1054" t="s">
        <v>14680</v>
      </c>
      <c r="E81" s="1054" t="s">
        <v>4994</v>
      </c>
      <c r="F81" s="1055" t="s">
        <v>9245</v>
      </c>
    </row>
    <row r="82" spans="1:6" ht="14.5">
      <c r="A82" s="1053">
        <v>166099</v>
      </c>
      <c r="B82" s="1053" t="s">
        <v>15502</v>
      </c>
      <c r="C82" s="1054" t="s">
        <v>14674</v>
      </c>
      <c r="D82" s="1054" t="s">
        <v>14680</v>
      </c>
      <c r="E82" s="1054" t="s">
        <v>4994</v>
      </c>
      <c r="F82" s="1055" t="s">
        <v>9245</v>
      </c>
    </row>
    <row r="83" spans="1:6" ht="14.5">
      <c r="A83" s="1053">
        <v>167099</v>
      </c>
      <c r="B83" s="1053" t="s">
        <v>15503</v>
      </c>
      <c r="C83" s="1054" t="s">
        <v>14674</v>
      </c>
      <c r="D83" s="1054" t="s">
        <v>14680</v>
      </c>
      <c r="E83" s="1054" t="s">
        <v>4994</v>
      </c>
      <c r="F83" s="1055" t="s">
        <v>9245</v>
      </c>
    </row>
    <row r="84" spans="1:6" ht="14.5">
      <c r="A84" s="1053">
        <v>168099</v>
      </c>
      <c r="B84" s="1053" t="s">
        <v>15504</v>
      </c>
      <c r="C84" s="1054" t="s">
        <v>14674</v>
      </c>
      <c r="D84" s="1054" t="s">
        <v>14680</v>
      </c>
      <c r="E84" s="1054" t="s">
        <v>4994</v>
      </c>
      <c r="F84" s="1055" t="s">
        <v>9245</v>
      </c>
    </row>
    <row r="85" spans="1:6" ht="14.5">
      <c r="A85" s="1053">
        <v>169099</v>
      </c>
      <c r="B85" s="1053" t="s">
        <v>15505</v>
      </c>
      <c r="C85" s="1054" t="s">
        <v>14674</v>
      </c>
      <c r="D85" s="1054" t="s">
        <v>14680</v>
      </c>
      <c r="E85" s="1054" t="s">
        <v>4994</v>
      </c>
      <c r="F85" s="1055" t="s">
        <v>9245</v>
      </c>
    </row>
    <row r="86" spans="1:6" ht="14.5">
      <c r="A86" s="1053">
        <v>170099</v>
      </c>
      <c r="B86" s="1053" t="s">
        <v>15506</v>
      </c>
      <c r="C86" s="1054" t="s">
        <v>14674</v>
      </c>
      <c r="D86" s="1054" t="s">
        <v>14680</v>
      </c>
      <c r="E86" s="1054" t="s">
        <v>4994</v>
      </c>
      <c r="F86" s="1055" t="s">
        <v>9245</v>
      </c>
    </row>
    <row r="87" spans="1:6" ht="14.5">
      <c r="A87" s="1053">
        <v>171099</v>
      </c>
      <c r="B87" s="1053" t="s">
        <v>15507</v>
      </c>
      <c r="C87" s="1054" t="s">
        <v>14674</v>
      </c>
      <c r="D87" s="1054" t="s">
        <v>14680</v>
      </c>
      <c r="E87" s="1054" t="s">
        <v>4994</v>
      </c>
      <c r="F87" s="1055" t="s">
        <v>9245</v>
      </c>
    </row>
    <row r="88" spans="1:6" ht="14.5">
      <c r="A88" s="1053">
        <v>172099</v>
      </c>
      <c r="B88" s="1053" t="s">
        <v>15508</v>
      </c>
      <c r="C88" s="1054" t="s">
        <v>14674</v>
      </c>
      <c r="D88" s="1054" t="s">
        <v>14680</v>
      </c>
      <c r="E88" s="1054" t="s">
        <v>4994</v>
      </c>
      <c r="F88" s="1055" t="s">
        <v>9245</v>
      </c>
    </row>
    <row r="89" spans="1:6" ht="14.5">
      <c r="A89" s="1053">
        <v>173099</v>
      </c>
      <c r="B89" s="1053" t="s">
        <v>15509</v>
      </c>
      <c r="C89" s="1054" t="s">
        <v>14674</v>
      </c>
      <c r="D89" s="1054" t="s">
        <v>14680</v>
      </c>
      <c r="E89" s="1054" t="s">
        <v>4994</v>
      </c>
      <c r="F89" s="1055" t="s">
        <v>9245</v>
      </c>
    </row>
    <row r="90" spans="1:6" ht="14.5">
      <c r="A90" s="1053">
        <v>174099</v>
      </c>
      <c r="B90" s="1053" t="s">
        <v>15510</v>
      </c>
      <c r="C90" s="1054" t="s">
        <v>14674</v>
      </c>
      <c r="D90" s="1054" t="s">
        <v>14680</v>
      </c>
      <c r="E90" s="1054" t="s">
        <v>4994</v>
      </c>
      <c r="F90" s="1055" t="s">
        <v>9245</v>
      </c>
    </row>
    <row r="91" spans="1:6" ht="14.5">
      <c r="A91" s="1053">
        <v>175099</v>
      </c>
      <c r="B91" s="1053" t="s">
        <v>15511</v>
      </c>
      <c r="C91" s="1054" t="s">
        <v>14674</v>
      </c>
      <c r="D91" s="1054" t="s">
        <v>14680</v>
      </c>
      <c r="E91" s="1054" t="s">
        <v>4994</v>
      </c>
      <c r="F91" s="1055" t="s">
        <v>9245</v>
      </c>
    </row>
    <row r="92" spans="1:6" ht="14.5">
      <c r="A92" s="1053">
        <v>176099</v>
      </c>
      <c r="B92" s="1053" t="s">
        <v>15512</v>
      </c>
      <c r="C92" s="1054" t="s">
        <v>14674</v>
      </c>
      <c r="D92" s="1054" t="s">
        <v>14680</v>
      </c>
      <c r="E92" s="1054" t="s">
        <v>4994</v>
      </c>
      <c r="F92" s="1055" t="s">
        <v>9245</v>
      </c>
    </row>
    <row r="93" spans="1:6" ht="14.5">
      <c r="A93" s="1053">
        <v>177099</v>
      </c>
      <c r="B93" s="1053" t="s">
        <v>15513</v>
      </c>
      <c r="C93" s="1054" t="s">
        <v>14674</v>
      </c>
      <c r="D93" s="1054" t="s">
        <v>14680</v>
      </c>
      <c r="E93" s="1054" t="s">
        <v>4994</v>
      </c>
      <c r="F93" s="1055" t="s">
        <v>9245</v>
      </c>
    </row>
    <row r="94" spans="1:6" ht="14.5">
      <c r="A94" s="1053">
        <v>178099</v>
      </c>
      <c r="B94" s="1053" t="s">
        <v>15514</v>
      </c>
      <c r="C94" s="1054" t="s">
        <v>14674</v>
      </c>
      <c r="D94" s="1054" t="s">
        <v>14680</v>
      </c>
      <c r="E94" s="1054" t="s">
        <v>4994</v>
      </c>
      <c r="F94" s="1055" t="s">
        <v>9245</v>
      </c>
    </row>
    <row r="95" spans="1:6" ht="14.5">
      <c r="A95" s="1053">
        <v>179099</v>
      </c>
      <c r="B95" s="1053" t="s">
        <v>15515</v>
      </c>
      <c r="C95" s="1054" t="s">
        <v>14674</v>
      </c>
      <c r="D95" s="1054" t="s">
        <v>14680</v>
      </c>
      <c r="E95" s="1054" t="s">
        <v>4994</v>
      </c>
      <c r="F95" s="1055" t="s">
        <v>9245</v>
      </c>
    </row>
    <row r="96" spans="1:6" ht="14.5">
      <c r="A96" s="1053">
        <v>180099</v>
      </c>
      <c r="B96" s="1053" t="s">
        <v>15516</v>
      </c>
      <c r="C96" s="1054" t="s">
        <v>14674</v>
      </c>
      <c r="D96" s="1054" t="s">
        <v>14680</v>
      </c>
      <c r="E96" s="1054" t="s">
        <v>4994</v>
      </c>
      <c r="F96" s="1055" t="s">
        <v>9245</v>
      </c>
    </row>
    <row r="97" spans="1:6" ht="14.5">
      <c r="A97" s="1053">
        <v>181099</v>
      </c>
      <c r="B97" s="1053" t="s">
        <v>15517</v>
      </c>
      <c r="C97" s="1054" t="s">
        <v>14674</v>
      </c>
      <c r="D97" s="1054" t="s">
        <v>14680</v>
      </c>
      <c r="E97" s="1054" t="s">
        <v>4994</v>
      </c>
      <c r="F97" s="1055" t="s">
        <v>9245</v>
      </c>
    </row>
    <row r="98" spans="1:6" ht="14.5">
      <c r="A98" s="1053">
        <v>182099</v>
      </c>
      <c r="B98" s="1053" t="s">
        <v>15518</v>
      </c>
      <c r="C98" s="1054" t="s">
        <v>14674</v>
      </c>
      <c r="D98" s="1054" t="s">
        <v>14680</v>
      </c>
      <c r="E98" s="1054" t="s">
        <v>4994</v>
      </c>
      <c r="F98" s="1055" t="s">
        <v>9245</v>
      </c>
    </row>
    <row r="99" spans="1:6" ht="14.5">
      <c r="A99" s="1053">
        <v>183099</v>
      </c>
      <c r="B99" s="1053" t="s">
        <v>15519</v>
      </c>
      <c r="C99" s="1054" t="s">
        <v>14674</v>
      </c>
      <c r="D99" s="1054" t="s">
        <v>14680</v>
      </c>
      <c r="E99" s="1054" t="s">
        <v>4994</v>
      </c>
      <c r="F99" s="1055" t="s">
        <v>9245</v>
      </c>
    </row>
    <row r="100" spans="1:6" ht="14.5">
      <c r="A100" s="1053">
        <v>184099</v>
      </c>
      <c r="B100" s="1053" t="s">
        <v>15520</v>
      </c>
      <c r="C100" s="1054" t="s">
        <v>14674</v>
      </c>
      <c r="D100" s="1054" t="s">
        <v>14680</v>
      </c>
      <c r="E100" s="1054" t="s">
        <v>4994</v>
      </c>
      <c r="F100" s="1055" t="s">
        <v>9245</v>
      </c>
    </row>
    <row r="101" spans="1:6" ht="14.5">
      <c r="A101" s="1053">
        <v>185099</v>
      </c>
      <c r="B101" s="1053" t="s">
        <v>15521</v>
      </c>
      <c r="C101" s="1054" t="s">
        <v>14674</v>
      </c>
      <c r="D101" s="1054" t="s">
        <v>14680</v>
      </c>
      <c r="E101" s="1054" t="s">
        <v>4994</v>
      </c>
      <c r="F101" s="1055" t="s">
        <v>9245</v>
      </c>
    </row>
    <row r="102" spans="1:6" ht="14.5">
      <c r="A102" s="1053">
        <v>186099</v>
      </c>
      <c r="B102" s="1053" t="s">
        <v>15522</v>
      </c>
      <c r="C102" s="1054" t="s">
        <v>14674</v>
      </c>
      <c r="D102" s="1054" t="s">
        <v>14680</v>
      </c>
      <c r="E102" s="1054" t="s">
        <v>4994</v>
      </c>
      <c r="F102" s="1055" t="s">
        <v>9245</v>
      </c>
    </row>
    <row r="103" spans="1:6" ht="14.5">
      <c r="A103" s="1053">
        <v>187099</v>
      </c>
      <c r="B103" s="1053" t="s">
        <v>15523</v>
      </c>
      <c r="C103" s="1054" t="s">
        <v>14674</v>
      </c>
      <c r="D103" s="1054" t="s">
        <v>14680</v>
      </c>
      <c r="E103" s="1054" t="s">
        <v>4994</v>
      </c>
      <c r="F103" s="1055" t="s">
        <v>9245</v>
      </c>
    </row>
    <row r="104" spans="1:6" ht="14.5">
      <c r="A104" s="1053">
        <v>188099</v>
      </c>
      <c r="B104" s="1053" t="s">
        <v>15524</v>
      </c>
      <c r="C104" s="1054" t="s">
        <v>14674</v>
      </c>
      <c r="D104" s="1054" t="s">
        <v>14680</v>
      </c>
      <c r="E104" s="1054" t="s">
        <v>4994</v>
      </c>
      <c r="F104" s="1055" t="s">
        <v>9245</v>
      </c>
    </row>
    <row r="105" spans="1:6" ht="14.5">
      <c r="A105" s="1053">
        <v>189099</v>
      </c>
      <c r="B105" s="1053" t="s">
        <v>15525</v>
      </c>
      <c r="C105" s="1054" t="s">
        <v>14674</v>
      </c>
      <c r="D105" s="1054" t="s">
        <v>14680</v>
      </c>
      <c r="E105" s="1054" t="s">
        <v>4994</v>
      </c>
      <c r="F105" s="1055" t="s">
        <v>9245</v>
      </c>
    </row>
    <row r="106" spans="1:6" ht="14.5">
      <c r="A106" s="1053">
        <v>190099</v>
      </c>
      <c r="B106" s="1053" t="s">
        <v>15526</v>
      </c>
      <c r="C106" s="1054" t="s">
        <v>14674</v>
      </c>
      <c r="D106" s="1054" t="s">
        <v>14680</v>
      </c>
      <c r="E106" s="1054" t="s">
        <v>4994</v>
      </c>
      <c r="F106" s="1055" t="s">
        <v>9245</v>
      </c>
    </row>
    <row r="107" spans="1:6" ht="14.5">
      <c r="A107" s="1053">
        <v>191099</v>
      </c>
      <c r="B107" s="1053" t="s">
        <v>15527</v>
      </c>
      <c r="C107" s="1054" t="s">
        <v>14674</v>
      </c>
      <c r="D107" s="1054" t="s">
        <v>14680</v>
      </c>
      <c r="E107" s="1054" t="s">
        <v>4994</v>
      </c>
      <c r="F107" s="1055" t="s">
        <v>9245</v>
      </c>
    </row>
    <row r="108" spans="1:6" ht="14.5">
      <c r="A108" s="1053">
        <v>192099</v>
      </c>
      <c r="B108" s="1053" t="s">
        <v>15528</v>
      </c>
      <c r="C108" s="1054" t="s">
        <v>14674</v>
      </c>
      <c r="D108" s="1054" t="s">
        <v>14680</v>
      </c>
      <c r="E108" s="1054" t="s">
        <v>4994</v>
      </c>
      <c r="F108" s="1055" t="s">
        <v>9245</v>
      </c>
    </row>
    <row r="109" spans="1:6" ht="14.5">
      <c r="A109" s="1053">
        <v>193099</v>
      </c>
      <c r="B109" s="1053" t="s">
        <v>15529</v>
      </c>
      <c r="C109" s="1054" t="s">
        <v>14674</v>
      </c>
      <c r="D109" s="1054" t="s">
        <v>14680</v>
      </c>
      <c r="E109" s="1054" t="s">
        <v>4994</v>
      </c>
      <c r="F109" s="1055" t="s">
        <v>9245</v>
      </c>
    </row>
    <row r="110" spans="1:6" ht="14.5">
      <c r="A110" s="1053">
        <v>194099</v>
      </c>
      <c r="B110" s="1053" t="s">
        <v>15530</v>
      </c>
      <c r="C110" s="1054" t="s">
        <v>14674</v>
      </c>
      <c r="D110" s="1054" t="s">
        <v>14680</v>
      </c>
      <c r="E110" s="1054" t="s">
        <v>4994</v>
      </c>
      <c r="F110" s="1055" t="s">
        <v>9245</v>
      </c>
    </row>
    <row r="111" spans="1:6" ht="14.5">
      <c r="A111" s="1053">
        <v>195099</v>
      </c>
      <c r="B111" s="1053" t="s">
        <v>15531</v>
      </c>
      <c r="C111" s="1054" t="s">
        <v>14674</v>
      </c>
      <c r="D111" s="1054" t="s">
        <v>14680</v>
      </c>
      <c r="E111" s="1054" t="s">
        <v>4994</v>
      </c>
      <c r="F111" s="1055" t="s">
        <v>9245</v>
      </c>
    </row>
    <row r="112" spans="1:6" ht="14.5">
      <c r="A112" s="1053">
        <v>196099</v>
      </c>
      <c r="B112" s="1053" t="s">
        <v>15532</v>
      </c>
      <c r="C112" s="1054" t="s">
        <v>14674</v>
      </c>
      <c r="D112" s="1054" t="s">
        <v>14680</v>
      </c>
      <c r="E112" s="1054" t="s">
        <v>4994</v>
      </c>
      <c r="F112" s="1055" t="s">
        <v>9245</v>
      </c>
    </row>
    <row r="113" spans="1:6" ht="14.5">
      <c r="A113" s="1053">
        <v>197099</v>
      </c>
      <c r="B113" s="1053" t="s">
        <v>15533</v>
      </c>
      <c r="C113" s="1054" t="s">
        <v>14674</v>
      </c>
      <c r="D113" s="1054" t="s">
        <v>14680</v>
      </c>
      <c r="E113" s="1054" t="s">
        <v>4994</v>
      </c>
      <c r="F113" s="1055" t="s">
        <v>9245</v>
      </c>
    </row>
    <row r="114" spans="1:6" ht="14.5">
      <c r="A114" s="1053">
        <v>198099</v>
      </c>
      <c r="B114" s="1053" t="s">
        <v>15534</v>
      </c>
      <c r="C114" s="1054" t="s">
        <v>14674</v>
      </c>
      <c r="D114" s="1054" t="s">
        <v>14680</v>
      </c>
      <c r="E114" s="1054" t="s">
        <v>4994</v>
      </c>
      <c r="F114" s="1055" t="s">
        <v>9245</v>
      </c>
    </row>
    <row r="115" spans="1:6" ht="14.5">
      <c r="A115" s="1053">
        <v>199099</v>
      </c>
      <c r="B115" s="1053" t="s">
        <v>15535</v>
      </c>
      <c r="C115" s="1054" t="s">
        <v>14674</v>
      </c>
      <c r="D115" s="1054" t="s">
        <v>14680</v>
      </c>
      <c r="E115" s="1054" t="s">
        <v>4994</v>
      </c>
      <c r="F115" s="1055" t="s">
        <v>9245</v>
      </c>
    </row>
    <row r="116" spans="1:6" ht="14.5">
      <c r="A116" s="1053">
        <v>200099</v>
      </c>
      <c r="B116" s="1053" t="s">
        <v>15536</v>
      </c>
      <c r="C116" s="1054" t="s">
        <v>14674</v>
      </c>
      <c r="D116" s="1054" t="s">
        <v>14680</v>
      </c>
      <c r="E116" s="1054" t="s">
        <v>4994</v>
      </c>
      <c r="F116" s="1055" t="s">
        <v>9245</v>
      </c>
    </row>
    <row r="117" spans="1:6" ht="14.5">
      <c r="A117" s="1053">
        <v>201099</v>
      </c>
      <c r="B117" s="1053" t="s">
        <v>15537</v>
      </c>
      <c r="C117" s="1054" t="s">
        <v>14674</v>
      </c>
      <c r="D117" s="1054" t="s">
        <v>14680</v>
      </c>
      <c r="E117" s="1054" t="s">
        <v>4994</v>
      </c>
      <c r="F117" s="1055" t="s">
        <v>9245</v>
      </c>
    </row>
    <row r="118" spans="1:6" ht="14.5">
      <c r="A118" s="1053">
        <v>202099</v>
      </c>
      <c r="B118" s="1053" t="s">
        <v>15538</v>
      </c>
      <c r="C118" s="1054" t="s">
        <v>14674</v>
      </c>
      <c r="D118" s="1054" t="s">
        <v>14680</v>
      </c>
      <c r="E118" s="1054" t="s">
        <v>4994</v>
      </c>
      <c r="F118" s="1055" t="s">
        <v>9245</v>
      </c>
    </row>
    <row r="119" spans="1:6" ht="14.5">
      <c r="A119" s="1053">
        <v>203099</v>
      </c>
      <c r="B119" s="1053" t="s">
        <v>15539</v>
      </c>
      <c r="C119" s="1054" t="s">
        <v>14674</v>
      </c>
      <c r="D119" s="1054" t="s">
        <v>14680</v>
      </c>
      <c r="E119" s="1054" t="s">
        <v>4994</v>
      </c>
      <c r="F119" s="1055" t="s">
        <v>9245</v>
      </c>
    </row>
    <row r="120" spans="1:6" ht="14.5">
      <c r="A120" s="1053">
        <v>204099</v>
      </c>
      <c r="B120" s="1053" t="s">
        <v>15540</v>
      </c>
      <c r="C120" s="1054" t="s">
        <v>14674</v>
      </c>
      <c r="D120" s="1054" t="s">
        <v>14680</v>
      </c>
      <c r="E120" s="1054" t="s">
        <v>4994</v>
      </c>
      <c r="F120" s="1055" t="s">
        <v>9245</v>
      </c>
    </row>
    <row r="121" spans="1:6" ht="14.5">
      <c r="A121" s="1053">
        <v>205099</v>
      </c>
      <c r="B121" s="1053" t="s">
        <v>15541</v>
      </c>
      <c r="C121" s="1054" t="s">
        <v>14674</v>
      </c>
      <c r="D121" s="1054" t="s">
        <v>14680</v>
      </c>
      <c r="E121" s="1054" t="s">
        <v>4994</v>
      </c>
      <c r="F121" s="1055" t="s">
        <v>9245</v>
      </c>
    </row>
    <row r="122" spans="1:6" ht="14.5">
      <c r="A122" s="1053">
        <v>207099</v>
      </c>
      <c r="B122" s="1053" t="s">
        <v>15542</v>
      </c>
      <c r="C122" s="1054" t="s">
        <v>14674</v>
      </c>
      <c r="D122" s="1054" t="s">
        <v>14680</v>
      </c>
      <c r="E122" s="1054" t="s">
        <v>4994</v>
      </c>
      <c r="F122" s="1055" t="s">
        <v>9245</v>
      </c>
    </row>
    <row r="123" spans="1:6" ht="14.5">
      <c r="A123" s="1053">
        <v>208099</v>
      </c>
      <c r="B123" s="1053" t="s">
        <v>15543</v>
      </c>
      <c r="C123" s="1054" t="s">
        <v>14674</v>
      </c>
      <c r="D123" s="1054" t="s">
        <v>14680</v>
      </c>
      <c r="E123" s="1054" t="s">
        <v>4994</v>
      </c>
      <c r="F123" s="1055" t="s">
        <v>9245</v>
      </c>
    </row>
    <row r="124" spans="1:6" ht="14.5">
      <c r="A124" s="1053">
        <v>209099</v>
      </c>
      <c r="B124" s="1053" t="s">
        <v>15544</v>
      </c>
      <c r="C124" s="1054" t="s">
        <v>14674</v>
      </c>
      <c r="D124" s="1054" t="s">
        <v>14680</v>
      </c>
      <c r="E124" s="1054" t="s">
        <v>4994</v>
      </c>
      <c r="F124" s="1055" t="s">
        <v>9245</v>
      </c>
    </row>
    <row r="125" spans="1:6" ht="14.5">
      <c r="A125" s="1053">
        <v>210099</v>
      </c>
      <c r="B125" s="1053" t="s">
        <v>15545</v>
      </c>
      <c r="C125" s="1054" t="s">
        <v>14674</v>
      </c>
      <c r="D125" s="1054" t="s">
        <v>14680</v>
      </c>
      <c r="E125" s="1054" t="s">
        <v>4994</v>
      </c>
      <c r="F125" s="1055" t="s">
        <v>9245</v>
      </c>
    </row>
    <row r="126" spans="1:6" ht="14.5">
      <c r="A126" s="1053">
        <v>211099</v>
      </c>
      <c r="B126" s="1053" t="s">
        <v>15546</v>
      </c>
      <c r="C126" s="1054" t="s">
        <v>14674</v>
      </c>
      <c r="D126" s="1054" t="s">
        <v>14680</v>
      </c>
      <c r="E126" s="1054" t="s">
        <v>4994</v>
      </c>
      <c r="F126" s="1055" t="s">
        <v>9245</v>
      </c>
    </row>
    <row r="127" spans="1:6" ht="14.5">
      <c r="A127" s="1053">
        <v>212099</v>
      </c>
      <c r="B127" s="1053" t="s">
        <v>15547</v>
      </c>
      <c r="C127" s="1054" t="s">
        <v>14674</v>
      </c>
      <c r="D127" s="1054" t="s">
        <v>14680</v>
      </c>
      <c r="E127" s="1054" t="s">
        <v>4994</v>
      </c>
      <c r="F127" s="1055" t="s">
        <v>9245</v>
      </c>
    </row>
    <row r="128" spans="1:6" ht="14.5">
      <c r="A128" s="1053">
        <v>213099</v>
      </c>
      <c r="B128" s="1053" t="s">
        <v>15548</v>
      </c>
      <c r="C128" s="1054" t="s">
        <v>14674</v>
      </c>
      <c r="D128" s="1054" t="s">
        <v>14680</v>
      </c>
      <c r="E128" s="1054" t="s">
        <v>4994</v>
      </c>
      <c r="F128" s="1055" t="s">
        <v>9245</v>
      </c>
    </row>
    <row r="129" spans="1:6" ht="14.5">
      <c r="A129" s="1053">
        <v>214099</v>
      </c>
      <c r="B129" s="1053" t="s">
        <v>15549</v>
      </c>
      <c r="C129" s="1054" t="s">
        <v>14674</v>
      </c>
      <c r="D129" s="1054" t="s">
        <v>14680</v>
      </c>
      <c r="E129" s="1054" t="s">
        <v>4994</v>
      </c>
      <c r="F129" s="1055" t="s">
        <v>9245</v>
      </c>
    </row>
    <row r="130" spans="1:6" ht="14.5">
      <c r="A130" s="1053">
        <v>215099</v>
      </c>
      <c r="B130" s="1053" t="s">
        <v>15550</v>
      </c>
      <c r="C130" s="1054" t="s">
        <v>14674</v>
      </c>
      <c r="D130" s="1054" t="s">
        <v>14680</v>
      </c>
      <c r="E130" s="1054" t="s">
        <v>4994</v>
      </c>
      <c r="F130" s="1055" t="s">
        <v>9245</v>
      </c>
    </row>
    <row r="131" spans="1:6" ht="14.5">
      <c r="A131" s="1053">
        <v>216099</v>
      </c>
      <c r="B131" s="1053" t="s">
        <v>15551</v>
      </c>
      <c r="C131" s="1054" t="s">
        <v>14674</v>
      </c>
      <c r="D131" s="1054" t="s">
        <v>14680</v>
      </c>
      <c r="E131" s="1054" t="s">
        <v>4994</v>
      </c>
      <c r="F131" s="1055" t="s">
        <v>9245</v>
      </c>
    </row>
    <row r="132" spans="1:6" ht="14.5">
      <c r="A132" s="1053">
        <v>217099</v>
      </c>
      <c r="B132" s="1053" t="s">
        <v>15552</v>
      </c>
      <c r="C132" s="1054" t="s">
        <v>14674</v>
      </c>
      <c r="D132" s="1054" t="s">
        <v>14680</v>
      </c>
      <c r="E132" s="1054" t="s">
        <v>4994</v>
      </c>
      <c r="F132" s="1055" t="s">
        <v>9245</v>
      </c>
    </row>
    <row r="133" spans="1:6" ht="14.5">
      <c r="A133" s="1053">
        <v>218099</v>
      </c>
      <c r="B133" s="1053" t="s">
        <v>15553</v>
      </c>
      <c r="C133" s="1054" t="s">
        <v>14674</v>
      </c>
      <c r="D133" s="1054" t="s">
        <v>14680</v>
      </c>
      <c r="E133" s="1054" t="s">
        <v>4994</v>
      </c>
      <c r="F133" s="1055" t="s">
        <v>9245</v>
      </c>
    </row>
    <row r="134" spans="1:6" ht="14.5">
      <c r="A134" s="1053">
        <v>219099</v>
      </c>
      <c r="B134" s="1053" t="s">
        <v>15554</v>
      </c>
      <c r="C134" s="1054" t="s">
        <v>14674</v>
      </c>
      <c r="D134" s="1054" t="s">
        <v>14680</v>
      </c>
      <c r="E134" s="1054" t="s">
        <v>4994</v>
      </c>
      <c r="F134" s="1055" t="s">
        <v>9245</v>
      </c>
    </row>
    <row r="135" spans="1:6" ht="14.5">
      <c r="A135" s="1053">
        <v>220099</v>
      </c>
      <c r="B135" s="1053" t="s">
        <v>15555</v>
      </c>
      <c r="C135" s="1054" t="s">
        <v>14674</v>
      </c>
      <c r="D135" s="1054" t="s">
        <v>14680</v>
      </c>
      <c r="E135" s="1054" t="s">
        <v>4994</v>
      </c>
      <c r="F135" s="1055" t="s">
        <v>9245</v>
      </c>
    </row>
    <row r="136" spans="1:6" ht="14.5">
      <c r="A136" s="1053">
        <v>221099</v>
      </c>
      <c r="B136" s="1053" t="s">
        <v>15556</v>
      </c>
      <c r="C136" s="1054" t="s">
        <v>14674</v>
      </c>
      <c r="D136" s="1054" t="s">
        <v>14680</v>
      </c>
      <c r="E136" s="1054" t="s">
        <v>4994</v>
      </c>
      <c r="F136" s="1057" t="s">
        <v>9245</v>
      </c>
    </row>
    <row r="137" spans="1:6" ht="14.5">
      <c r="A137" s="1053" t="s">
        <v>9944</v>
      </c>
      <c r="B137" s="1053" t="s">
        <v>15557</v>
      </c>
      <c r="C137" s="1054" t="s">
        <v>14674</v>
      </c>
      <c r="D137" s="1054" t="s">
        <v>14679</v>
      </c>
      <c r="E137" s="1056" t="s">
        <v>4996</v>
      </c>
      <c r="F137" s="1057" t="s">
        <v>2050</v>
      </c>
    </row>
    <row r="138" spans="1:6" ht="14.5">
      <c r="A138" s="1053" t="s">
        <v>15311</v>
      </c>
      <c r="B138" s="1053" t="s">
        <v>15558</v>
      </c>
      <c r="C138" s="1054" t="s">
        <v>14674</v>
      </c>
      <c r="D138" s="1054" t="s">
        <v>14679</v>
      </c>
      <c r="E138" s="1056" t="s">
        <v>4996</v>
      </c>
      <c r="F138" s="1057" t="s">
        <v>2050</v>
      </c>
    </row>
    <row r="139" spans="1:6" ht="14.5">
      <c r="A139" s="1053" t="s">
        <v>15312</v>
      </c>
      <c r="B139" s="1053" t="s">
        <v>15559</v>
      </c>
      <c r="C139" s="1054" t="s">
        <v>14674</v>
      </c>
      <c r="D139" s="1054" t="s">
        <v>14679</v>
      </c>
      <c r="E139" s="1056" t="s">
        <v>4996</v>
      </c>
      <c r="F139" s="1057" t="s">
        <v>2050</v>
      </c>
    </row>
    <row r="140" spans="1:6" ht="14.5">
      <c r="A140" s="1053" t="s">
        <v>15313</v>
      </c>
      <c r="B140" s="1053" t="s">
        <v>15560</v>
      </c>
      <c r="C140" s="1054" t="s">
        <v>14674</v>
      </c>
      <c r="D140" s="1054" t="s">
        <v>14679</v>
      </c>
      <c r="E140" s="1056" t="s">
        <v>4996</v>
      </c>
      <c r="F140" s="1057" t="s">
        <v>2050</v>
      </c>
    </row>
    <row r="141" spans="1:6" ht="14.5">
      <c r="A141" s="1053" t="s">
        <v>15314</v>
      </c>
      <c r="B141" s="1053" t="s">
        <v>15561</v>
      </c>
      <c r="C141" s="1054" t="s">
        <v>14674</v>
      </c>
      <c r="D141" s="1054" t="s">
        <v>14679</v>
      </c>
      <c r="E141" s="1056" t="s">
        <v>4996</v>
      </c>
      <c r="F141" s="1057" t="s">
        <v>2050</v>
      </c>
    </row>
    <row r="142" spans="1:6" ht="14.5">
      <c r="A142" s="1053" t="s">
        <v>15315</v>
      </c>
      <c r="B142" s="1053" t="s">
        <v>15562</v>
      </c>
      <c r="C142" s="1054" t="s">
        <v>14674</v>
      </c>
      <c r="D142" s="1054" t="s">
        <v>14679</v>
      </c>
      <c r="E142" s="1056" t="s">
        <v>4996</v>
      </c>
      <c r="F142" s="1057" t="s">
        <v>2050</v>
      </c>
    </row>
    <row r="143" spans="1:6" ht="14.5">
      <c r="A143" s="1053" t="s">
        <v>15316</v>
      </c>
      <c r="B143" s="1053" t="s">
        <v>15563</v>
      </c>
      <c r="C143" s="1054" t="s">
        <v>14674</v>
      </c>
      <c r="D143" s="1054" t="s">
        <v>14679</v>
      </c>
      <c r="E143" s="1056" t="s">
        <v>4996</v>
      </c>
      <c r="F143" s="1057" t="s">
        <v>2050</v>
      </c>
    </row>
    <row r="144" spans="1:6" ht="14.5">
      <c r="A144" s="1053" t="s">
        <v>15317</v>
      </c>
      <c r="B144" s="1053" t="s">
        <v>15564</v>
      </c>
      <c r="C144" s="1054" t="s">
        <v>14674</v>
      </c>
      <c r="D144" s="1054" t="s">
        <v>14679</v>
      </c>
      <c r="E144" s="1056" t="s">
        <v>4996</v>
      </c>
      <c r="F144" s="1057" t="s">
        <v>2050</v>
      </c>
    </row>
    <row r="145" spans="1:6" ht="14.5">
      <c r="A145" s="1053" t="s">
        <v>15318</v>
      </c>
      <c r="B145" s="1053" t="s">
        <v>15565</v>
      </c>
      <c r="C145" s="1054" t="s">
        <v>14674</v>
      </c>
      <c r="D145" s="1054" t="s">
        <v>14679</v>
      </c>
      <c r="E145" s="1056" t="s">
        <v>4996</v>
      </c>
      <c r="F145" s="1057" t="s">
        <v>2050</v>
      </c>
    </row>
    <row r="146" spans="1:6" ht="14.5">
      <c r="A146" s="1053" t="s">
        <v>15319</v>
      </c>
      <c r="B146" s="1053" t="s">
        <v>15566</v>
      </c>
      <c r="C146" s="1054" t="s">
        <v>14674</v>
      </c>
      <c r="D146" s="1054" t="s">
        <v>14679</v>
      </c>
      <c r="E146" s="1056" t="s">
        <v>4996</v>
      </c>
      <c r="F146" s="1057" t="s">
        <v>2050</v>
      </c>
    </row>
    <row r="147" spans="1:6" ht="14.5">
      <c r="A147" s="1053" t="s">
        <v>15320</v>
      </c>
      <c r="B147" s="1053" t="s">
        <v>15567</v>
      </c>
      <c r="C147" s="1054" t="s">
        <v>14674</v>
      </c>
      <c r="D147" s="1054" t="s">
        <v>14679</v>
      </c>
      <c r="E147" s="1056" t="s">
        <v>4996</v>
      </c>
      <c r="F147" s="1057" t="s">
        <v>2050</v>
      </c>
    </row>
    <row r="148" spans="1:6" ht="14.5">
      <c r="A148" s="1053" t="s">
        <v>15321</v>
      </c>
      <c r="B148" s="1053" t="s">
        <v>15568</v>
      </c>
      <c r="C148" s="1054" t="s">
        <v>14674</v>
      </c>
      <c r="D148" s="1054" t="s">
        <v>14679</v>
      </c>
      <c r="E148" s="1056" t="s">
        <v>4996</v>
      </c>
      <c r="F148" s="1057" t="s">
        <v>2050</v>
      </c>
    </row>
    <row r="149" spans="1:6" ht="14.5">
      <c r="A149" s="1053" t="s">
        <v>15322</v>
      </c>
      <c r="B149" s="1053" t="s">
        <v>15569</v>
      </c>
      <c r="C149" s="1054" t="s">
        <v>14674</v>
      </c>
      <c r="D149" s="1054" t="s">
        <v>14679</v>
      </c>
      <c r="E149" s="1056" t="s">
        <v>4996</v>
      </c>
      <c r="F149" s="1057" t="s">
        <v>2050</v>
      </c>
    </row>
    <row r="150" spans="1:6" ht="14.5">
      <c r="A150" s="1053" t="s">
        <v>15323</v>
      </c>
      <c r="B150" s="1053" t="s">
        <v>15570</v>
      </c>
      <c r="C150" s="1054" t="s">
        <v>14674</v>
      </c>
      <c r="D150" s="1054" t="s">
        <v>14679</v>
      </c>
      <c r="E150" s="1056" t="s">
        <v>4996</v>
      </c>
      <c r="F150" s="1057" t="s">
        <v>2050</v>
      </c>
    </row>
    <row r="151" spans="1:6" ht="14.5">
      <c r="A151" s="1053" t="s">
        <v>15324</v>
      </c>
      <c r="B151" s="1053" t="s">
        <v>15571</v>
      </c>
      <c r="C151" s="1054" t="s">
        <v>14674</v>
      </c>
      <c r="D151" s="1054" t="s">
        <v>14679</v>
      </c>
      <c r="E151" s="1056" t="s">
        <v>4996</v>
      </c>
      <c r="F151" s="1057" t="s">
        <v>2050</v>
      </c>
    </row>
    <row r="152" spans="1:6" ht="14.5">
      <c r="A152" s="1053" t="s">
        <v>15325</v>
      </c>
      <c r="B152" s="1053" t="s">
        <v>15572</v>
      </c>
      <c r="C152" s="1054" t="s">
        <v>14674</v>
      </c>
      <c r="D152" s="1054" t="s">
        <v>14679</v>
      </c>
      <c r="E152" s="1056" t="s">
        <v>4996</v>
      </c>
      <c r="F152" s="1057" t="s">
        <v>2050</v>
      </c>
    </row>
    <row r="153" spans="1:6" ht="14.5">
      <c r="A153" s="1053" t="s">
        <v>15326</v>
      </c>
      <c r="B153" s="1053" t="s">
        <v>15573</v>
      </c>
      <c r="C153" s="1054" t="s">
        <v>14674</v>
      </c>
      <c r="D153" s="1054" t="s">
        <v>14679</v>
      </c>
      <c r="E153" s="1056" t="s">
        <v>4996</v>
      </c>
      <c r="F153" s="1057" t="s">
        <v>2050</v>
      </c>
    </row>
    <row r="154" spans="1:6" ht="14.5">
      <c r="A154" s="1053" t="s">
        <v>15327</v>
      </c>
      <c r="B154" s="1053" t="s">
        <v>15574</v>
      </c>
      <c r="C154" s="1054" t="s">
        <v>14674</v>
      </c>
      <c r="D154" s="1054" t="s">
        <v>14679</v>
      </c>
      <c r="E154" s="1056" t="s">
        <v>4996</v>
      </c>
      <c r="F154" s="1057" t="s">
        <v>2050</v>
      </c>
    </row>
    <row r="155" spans="1:6" ht="14.5">
      <c r="A155" s="1053" t="s">
        <v>15328</v>
      </c>
      <c r="B155" s="1053" t="s">
        <v>15575</v>
      </c>
      <c r="C155" s="1054" t="s">
        <v>14674</v>
      </c>
      <c r="D155" s="1054" t="s">
        <v>14679</v>
      </c>
      <c r="E155" s="1056" t="s">
        <v>4996</v>
      </c>
      <c r="F155" s="1057" t="s">
        <v>2050</v>
      </c>
    </row>
    <row r="156" spans="1:6" ht="14.5">
      <c r="A156" s="1053" t="s">
        <v>9879</v>
      </c>
      <c r="B156" s="1053" t="s">
        <v>15576</v>
      </c>
      <c r="C156" s="1054" t="s">
        <v>14674</v>
      </c>
      <c r="D156" s="1054" t="s">
        <v>14679</v>
      </c>
      <c r="E156" s="1056" t="s">
        <v>4996</v>
      </c>
      <c r="F156" s="1057" t="s">
        <v>2050</v>
      </c>
    </row>
    <row r="157" spans="1:6" ht="14.5">
      <c r="A157" s="1053" t="s">
        <v>9949</v>
      </c>
      <c r="B157" s="1053" t="s">
        <v>15577</v>
      </c>
      <c r="C157" s="1054" t="s">
        <v>14674</v>
      </c>
      <c r="D157" s="1054" t="s">
        <v>14679</v>
      </c>
      <c r="E157" s="1056" t="s">
        <v>4996</v>
      </c>
      <c r="F157" s="1057" t="s">
        <v>2050</v>
      </c>
    </row>
    <row r="158" spans="1:6" ht="14.5">
      <c r="A158" s="1053" t="s">
        <v>9951</v>
      </c>
      <c r="B158" s="1053" t="s">
        <v>15578</v>
      </c>
      <c r="C158" s="1054" t="s">
        <v>14674</v>
      </c>
      <c r="D158" s="1054" t="s">
        <v>14679</v>
      </c>
      <c r="E158" s="1056" t="s">
        <v>4996</v>
      </c>
      <c r="F158" s="1057" t="s">
        <v>2050</v>
      </c>
    </row>
    <row r="159" spans="1:6" ht="14.5">
      <c r="A159" s="1053" t="s">
        <v>15329</v>
      </c>
      <c r="B159" s="1053" t="s">
        <v>15579</v>
      </c>
      <c r="C159" s="1054" t="s">
        <v>14674</v>
      </c>
      <c r="D159" s="1054" t="s">
        <v>14679</v>
      </c>
      <c r="E159" s="1056" t="s">
        <v>4996</v>
      </c>
      <c r="F159" s="1057" t="s">
        <v>2050</v>
      </c>
    </row>
    <row r="160" spans="1:6" ht="14.5">
      <c r="A160" s="1053" t="s">
        <v>9946</v>
      </c>
      <c r="B160" s="1053" t="s">
        <v>15580</v>
      </c>
      <c r="C160" s="1054" t="s">
        <v>14674</v>
      </c>
      <c r="D160" s="1054" t="s">
        <v>14679</v>
      </c>
      <c r="E160" s="1056" t="s">
        <v>4996</v>
      </c>
      <c r="F160" s="1057" t="s">
        <v>2050</v>
      </c>
    </row>
    <row r="161" spans="1:6" ht="14.5">
      <c r="A161" s="1053" t="s">
        <v>15330</v>
      </c>
      <c r="B161" s="1053" t="s">
        <v>15581</v>
      </c>
      <c r="C161" s="1054" t="s">
        <v>14674</v>
      </c>
      <c r="D161" s="1054" t="s">
        <v>14679</v>
      </c>
      <c r="E161" s="1056" t="s">
        <v>4996</v>
      </c>
      <c r="F161" s="1057" t="s">
        <v>2050</v>
      </c>
    </row>
    <row r="162" spans="1:6" ht="14.5">
      <c r="A162" s="1053" t="s">
        <v>15331</v>
      </c>
      <c r="B162" s="1053" t="s">
        <v>15582</v>
      </c>
      <c r="C162" s="1054" t="s">
        <v>14674</v>
      </c>
      <c r="D162" s="1054" t="s">
        <v>14679</v>
      </c>
      <c r="E162" s="1056" t="s">
        <v>4996</v>
      </c>
      <c r="F162" s="1057" t="s">
        <v>2050</v>
      </c>
    </row>
    <row r="163" spans="1:6" ht="14.5">
      <c r="A163" s="1053" t="s">
        <v>15332</v>
      </c>
      <c r="B163" s="1053" t="s">
        <v>15583</v>
      </c>
      <c r="C163" s="1054" t="s">
        <v>14674</v>
      </c>
      <c r="D163" s="1054" t="s">
        <v>14679</v>
      </c>
      <c r="E163" s="1056" t="s">
        <v>4996</v>
      </c>
      <c r="F163" s="1057" t="s">
        <v>2050</v>
      </c>
    </row>
    <row r="164" spans="1:6" ht="14.5">
      <c r="A164" s="1053" t="s">
        <v>15333</v>
      </c>
      <c r="B164" s="1053" t="s">
        <v>15584</v>
      </c>
      <c r="C164" s="1054" t="s">
        <v>14674</v>
      </c>
      <c r="D164" s="1054" t="s">
        <v>14679</v>
      </c>
      <c r="E164" s="1056" t="s">
        <v>4996</v>
      </c>
      <c r="F164" s="1057" t="s">
        <v>2050</v>
      </c>
    </row>
    <row r="165" spans="1:6" ht="14.5">
      <c r="A165" s="1053" t="s">
        <v>15334</v>
      </c>
      <c r="B165" s="1053" t="s">
        <v>15585</v>
      </c>
      <c r="C165" s="1054" t="s">
        <v>14674</v>
      </c>
      <c r="D165" s="1054" t="s">
        <v>14679</v>
      </c>
      <c r="E165" s="1056" t="s">
        <v>4996</v>
      </c>
      <c r="F165" s="1057" t="s">
        <v>2050</v>
      </c>
    </row>
    <row r="166" spans="1:6" ht="14.5">
      <c r="A166" s="1053" t="s">
        <v>15335</v>
      </c>
      <c r="B166" s="1053" t="s">
        <v>15586</v>
      </c>
      <c r="C166" s="1054" t="s">
        <v>14674</v>
      </c>
      <c r="D166" s="1054" t="s">
        <v>14679</v>
      </c>
      <c r="E166" s="1056" t="s">
        <v>4996</v>
      </c>
      <c r="F166" s="1057" t="s">
        <v>2050</v>
      </c>
    </row>
    <row r="167" spans="1:6" ht="14.5">
      <c r="A167" s="1053" t="s">
        <v>15336</v>
      </c>
      <c r="B167" s="1053" t="s">
        <v>15587</v>
      </c>
      <c r="C167" s="1054" t="s">
        <v>14674</v>
      </c>
      <c r="D167" s="1054" t="s">
        <v>14679</v>
      </c>
      <c r="E167" s="1056" t="s">
        <v>4996</v>
      </c>
      <c r="F167" s="1057" t="s">
        <v>2050</v>
      </c>
    </row>
    <row r="168" spans="1:6" ht="14.5">
      <c r="A168" s="1053" t="s">
        <v>9922</v>
      </c>
      <c r="B168" s="1053" t="s">
        <v>15588</v>
      </c>
      <c r="C168" s="1054" t="s">
        <v>14674</v>
      </c>
      <c r="D168" s="1054" t="s">
        <v>14679</v>
      </c>
      <c r="E168" s="1056" t="s">
        <v>4996</v>
      </c>
      <c r="F168" s="1057" t="s">
        <v>2050</v>
      </c>
    </row>
    <row r="169" spans="1:6" ht="14.5">
      <c r="A169" s="1053" t="s">
        <v>15337</v>
      </c>
      <c r="B169" s="1053" t="s">
        <v>15589</v>
      </c>
      <c r="C169" s="1054" t="s">
        <v>14674</v>
      </c>
      <c r="D169" s="1054" t="s">
        <v>14679</v>
      </c>
      <c r="E169" s="1056" t="s">
        <v>4996</v>
      </c>
      <c r="F169" s="1057" t="s">
        <v>2050</v>
      </c>
    </row>
    <row r="170" spans="1:6" ht="14.5">
      <c r="A170" s="1053" t="s">
        <v>9924</v>
      </c>
      <c r="B170" s="1053" t="s">
        <v>15590</v>
      </c>
      <c r="C170" s="1054" t="s">
        <v>14674</v>
      </c>
      <c r="D170" s="1054" t="s">
        <v>14679</v>
      </c>
      <c r="E170" s="1056" t="s">
        <v>4996</v>
      </c>
      <c r="F170" s="1057" t="s">
        <v>2050</v>
      </c>
    </row>
    <row r="171" spans="1:6" ht="14.5">
      <c r="A171" s="1053" t="s">
        <v>15338</v>
      </c>
      <c r="B171" s="1053" t="s">
        <v>15591</v>
      </c>
      <c r="C171" s="1054" t="s">
        <v>14674</v>
      </c>
      <c r="D171" s="1054" t="s">
        <v>14679</v>
      </c>
      <c r="E171" s="1056" t="s">
        <v>4996</v>
      </c>
      <c r="F171" s="1057" t="s">
        <v>2050</v>
      </c>
    </row>
    <row r="172" spans="1:6" ht="14.5">
      <c r="A172" s="1053" t="s">
        <v>15339</v>
      </c>
      <c r="B172" s="1053" t="s">
        <v>15592</v>
      </c>
      <c r="C172" s="1054" t="s">
        <v>14674</v>
      </c>
      <c r="D172" s="1054" t="s">
        <v>14679</v>
      </c>
      <c r="E172" s="1056" t="s">
        <v>4996</v>
      </c>
      <c r="F172" s="1057" t="s">
        <v>2050</v>
      </c>
    </row>
    <row r="173" spans="1:6" ht="14.5">
      <c r="A173" s="1053" t="s">
        <v>9895</v>
      </c>
      <c r="B173" s="1053" t="s">
        <v>15593</v>
      </c>
      <c r="C173" s="1054" t="s">
        <v>14674</v>
      </c>
      <c r="D173" s="1054" t="s">
        <v>14679</v>
      </c>
      <c r="E173" s="1054" t="s">
        <v>4994</v>
      </c>
      <c r="F173" s="1057" t="s">
        <v>9245</v>
      </c>
    </row>
    <row r="174" spans="1:6" ht="14.5">
      <c r="A174" s="1053" t="s">
        <v>15340</v>
      </c>
      <c r="B174" s="1053" t="s">
        <v>15594</v>
      </c>
      <c r="C174" s="1054" t="s">
        <v>14674</v>
      </c>
      <c r="D174" s="1054" t="s">
        <v>14679</v>
      </c>
      <c r="E174" s="1056" t="s">
        <v>4996</v>
      </c>
      <c r="F174" s="1057" t="s">
        <v>2050</v>
      </c>
    </row>
    <row r="175" spans="1:6" ht="14.5">
      <c r="A175" s="1053" t="s">
        <v>15341</v>
      </c>
      <c r="B175" s="1053" t="s">
        <v>15595</v>
      </c>
      <c r="C175" s="1054" t="s">
        <v>14674</v>
      </c>
      <c r="D175" s="1054" t="s">
        <v>14679</v>
      </c>
      <c r="E175" s="1056" t="s">
        <v>4996</v>
      </c>
      <c r="F175" s="1057" t="s">
        <v>2050</v>
      </c>
    </row>
    <row r="176" spans="1:6" ht="14.5">
      <c r="A176" s="1053" t="s">
        <v>15342</v>
      </c>
      <c r="B176" s="1053" t="s">
        <v>15596</v>
      </c>
      <c r="C176" s="1054" t="s">
        <v>14674</v>
      </c>
      <c r="D176" s="1054" t="s">
        <v>14679</v>
      </c>
      <c r="E176" s="1056" t="s">
        <v>4996</v>
      </c>
      <c r="F176" s="1057" t="s">
        <v>2050</v>
      </c>
    </row>
    <row r="177" spans="1:6" ht="14.5">
      <c r="A177" s="1053" t="s">
        <v>15343</v>
      </c>
      <c r="B177" s="1053" t="s">
        <v>15597</v>
      </c>
      <c r="C177" s="1054" t="s">
        <v>14674</v>
      </c>
      <c r="D177" s="1054" t="s">
        <v>14679</v>
      </c>
      <c r="E177" s="1056" t="s">
        <v>4996</v>
      </c>
      <c r="F177" s="1057" t="s">
        <v>2050</v>
      </c>
    </row>
    <row r="178" spans="1:6" ht="14.5">
      <c r="A178" s="1053" t="s">
        <v>15344</v>
      </c>
      <c r="B178" s="1053" t="s">
        <v>15598</v>
      </c>
      <c r="C178" s="1054" t="s">
        <v>14674</v>
      </c>
      <c r="D178" s="1054" t="s">
        <v>14679</v>
      </c>
      <c r="E178" s="1056" t="s">
        <v>4996</v>
      </c>
      <c r="F178" s="1057" t="s">
        <v>2050</v>
      </c>
    </row>
    <row r="179" spans="1:6" ht="14.5">
      <c r="A179" s="1053" t="s">
        <v>15345</v>
      </c>
      <c r="B179" s="1053" t="s">
        <v>15599</v>
      </c>
      <c r="C179" s="1054" t="s">
        <v>14674</v>
      </c>
      <c r="D179" s="1054" t="s">
        <v>14679</v>
      </c>
      <c r="E179" s="1056" t="s">
        <v>4996</v>
      </c>
      <c r="F179" s="1057" t="s">
        <v>2050</v>
      </c>
    </row>
    <row r="180" spans="1:6" ht="14.5">
      <c r="A180" s="1053" t="s">
        <v>15346</v>
      </c>
      <c r="B180" s="1053" t="s">
        <v>15600</v>
      </c>
      <c r="C180" s="1054" t="s">
        <v>14674</v>
      </c>
      <c r="D180" s="1054" t="s">
        <v>14679</v>
      </c>
      <c r="E180" s="1056" t="s">
        <v>4996</v>
      </c>
      <c r="F180" s="1057" t="s">
        <v>2050</v>
      </c>
    </row>
    <row r="181" spans="1:6" ht="14.5">
      <c r="A181" s="1053" t="s">
        <v>15347</v>
      </c>
      <c r="B181" s="1053" t="s">
        <v>15601</v>
      </c>
      <c r="C181" s="1054" t="s">
        <v>14674</v>
      </c>
      <c r="D181" s="1054" t="s">
        <v>14679</v>
      </c>
      <c r="E181" s="1056" t="s">
        <v>4996</v>
      </c>
      <c r="F181" s="1057" t="s">
        <v>2050</v>
      </c>
    </row>
    <row r="182" spans="1:6" ht="14.5">
      <c r="A182" s="1053" t="s">
        <v>15348</v>
      </c>
      <c r="B182" s="1053" t="s">
        <v>15602</v>
      </c>
      <c r="C182" s="1054" t="s">
        <v>14674</v>
      </c>
      <c r="D182" s="1054" t="s">
        <v>14679</v>
      </c>
      <c r="E182" s="1056" t="s">
        <v>4996</v>
      </c>
      <c r="F182" s="1057" t="s">
        <v>2050</v>
      </c>
    </row>
    <row r="183" spans="1:6" ht="14.5">
      <c r="A183" s="1053" t="s">
        <v>15349</v>
      </c>
      <c r="B183" s="1053" t="s">
        <v>15603</v>
      </c>
      <c r="C183" s="1054" t="s">
        <v>14674</v>
      </c>
      <c r="D183" s="1054" t="s">
        <v>14679</v>
      </c>
      <c r="E183" s="1056" t="s">
        <v>4996</v>
      </c>
      <c r="F183" s="1057" t="s">
        <v>2050</v>
      </c>
    </row>
    <row r="184" spans="1:6" ht="14.5">
      <c r="A184" s="1053" t="s">
        <v>9881</v>
      </c>
      <c r="B184" s="1053" t="s">
        <v>15604</v>
      </c>
      <c r="C184" s="1054" t="s">
        <v>14674</v>
      </c>
      <c r="D184" s="1054" t="s">
        <v>14679</v>
      </c>
      <c r="E184" s="1056" t="s">
        <v>4996</v>
      </c>
      <c r="F184" s="1057" t="s">
        <v>2050</v>
      </c>
    </row>
    <row r="185" spans="1:6" ht="14.5">
      <c r="A185" s="1053" t="s">
        <v>9883</v>
      </c>
      <c r="B185" s="1053" t="s">
        <v>15605</v>
      </c>
      <c r="C185" s="1054" t="s">
        <v>14674</v>
      </c>
      <c r="D185" s="1054" t="s">
        <v>14679</v>
      </c>
      <c r="E185" s="1056" t="s">
        <v>4996</v>
      </c>
      <c r="F185" s="1057" t="s">
        <v>2050</v>
      </c>
    </row>
    <row r="186" spans="1:6" ht="14.5">
      <c r="A186" s="1053" t="s">
        <v>9885</v>
      </c>
      <c r="B186" s="1053" t="s">
        <v>15606</v>
      </c>
      <c r="C186" s="1054" t="s">
        <v>14674</v>
      </c>
      <c r="D186" s="1054" t="s">
        <v>14679</v>
      </c>
      <c r="E186" s="1056" t="s">
        <v>4996</v>
      </c>
      <c r="F186" s="1057" t="s">
        <v>2050</v>
      </c>
    </row>
    <row r="187" spans="1:6" ht="14.5">
      <c r="A187" s="1053" t="s">
        <v>15350</v>
      </c>
      <c r="B187" s="1053" t="s">
        <v>15607</v>
      </c>
      <c r="C187" s="1054" t="s">
        <v>14674</v>
      </c>
      <c r="D187" s="1054" t="s">
        <v>14679</v>
      </c>
      <c r="E187" s="1056" t="s">
        <v>4996</v>
      </c>
      <c r="F187" s="1057" t="s">
        <v>2050</v>
      </c>
    </row>
    <row r="188" spans="1:6" ht="14.5">
      <c r="A188" s="1053" t="s">
        <v>9887</v>
      </c>
      <c r="B188" s="1053" t="s">
        <v>15608</v>
      </c>
      <c r="C188" s="1054" t="s">
        <v>14674</v>
      </c>
      <c r="D188" s="1054" t="s">
        <v>14679</v>
      </c>
      <c r="E188" s="1056" t="s">
        <v>4996</v>
      </c>
      <c r="F188" s="1057" t="s">
        <v>2050</v>
      </c>
    </row>
    <row r="189" spans="1:6" ht="14.5">
      <c r="A189" s="1053" t="s">
        <v>15351</v>
      </c>
      <c r="B189" s="1053" t="s">
        <v>15609</v>
      </c>
      <c r="C189" s="1054" t="s">
        <v>14674</v>
      </c>
      <c r="D189" s="1054" t="s">
        <v>14679</v>
      </c>
      <c r="E189" s="1054" t="s">
        <v>4994</v>
      </c>
      <c r="F189" s="1057" t="s">
        <v>9245</v>
      </c>
    </row>
    <row r="190" spans="1:6" ht="14.5">
      <c r="A190" s="1053" t="s">
        <v>15352</v>
      </c>
      <c r="B190" s="1053" t="s">
        <v>15610</v>
      </c>
      <c r="C190" s="1054" t="s">
        <v>14674</v>
      </c>
      <c r="D190" s="1054" t="s">
        <v>14679</v>
      </c>
      <c r="E190" s="1056" t="s">
        <v>4996</v>
      </c>
      <c r="F190" s="1057" t="s">
        <v>2050</v>
      </c>
    </row>
    <row r="191" spans="1:6" ht="14.5">
      <c r="A191" s="1053" t="s">
        <v>15353</v>
      </c>
      <c r="B191" s="1053" t="s">
        <v>15611</v>
      </c>
      <c r="C191" s="1054" t="s">
        <v>14674</v>
      </c>
      <c r="D191" s="1054" t="s">
        <v>14679</v>
      </c>
      <c r="E191" s="1056" t="s">
        <v>4996</v>
      </c>
      <c r="F191" s="1057" t="s">
        <v>2050</v>
      </c>
    </row>
    <row r="192" spans="1:6" ht="14.5">
      <c r="A192" s="1053" t="s">
        <v>9888</v>
      </c>
      <c r="B192" s="1053" t="s">
        <v>15612</v>
      </c>
      <c r="C192" s="1054" t="s">
        <v>14674</v>
      </c>
      <c r="D192" s="1054" t="s">
        <v>14679</v>
      </c>
      <c r="E192" s="1056" t="s">
        <v>4996</v>
      </c>
      <c r="F192" s="1057" t="s">
        <v>2050</v>
      </c>
    </row>
    <row r="193" spans="1:7" ht="14.5">
      <c r="A193" s="1053" t="s">
        <v>9890</v>
      </c>
      <c r="B193" s="1053" t="s">
        <v>15613</v>
      </c>
      <c r="C193" s="1054" t="s">
        <v>14674</v>
      </c>
      <c r="D193" s="1054" t="s">
        <v>14679</v>
      </c>
      <c r="E193" s="1056" t="s">
        <v>4996</v>
      </c>
      <c r="F193" s="1057" t="s">
        <v>2050</v>
      </c>
    </row>
    <row r="194" spans="1:7" ht="14.5">
      <c r="A194" s="1053" t="s">
        <v>9940</v>
      </c>
      <c r="B194" s="1053" t="s">
        <v>15614</v>
      </c>
      <c r="C194" s="1054" t="s">
        <v>14674</v>
      </c>
      <c r="D194" s="1054" t="s">
        <v>14679</v>
      </c>
      <c r="E194" s="1056" t="s">
        <v>4996</v>
      </c>
      <c r="F194" s="1057" t="s">
        <v>2050</v>
      </c>
      <c r="G194" s="1048"/>
    </row>
    <row r="195" spans="1:7" ht="14.5">
      <c r="A195" s="1053" t="s">
        <v>15354</v>
      </c>
      <c r="B195" s="1053" t="s">
        <v>15615</v>
      </c>
      <c r="C195" s="1054" t="s">
        <v>14674</v>
      </c>
      <c r="D195" s="1054" t="s">
        <v>14679</v>
      </c>
      <c r="E195" s="1056" t="s">
        <v>4996</v>
      </c>
      <c r="F195" s="1057" t="s">
        <v>2050</v>
      </c>
      <c r="G195" s="1048"/>
    </row>
    <row r="196" spans="1:7" ht="14.5">
      <c r="A196" s="1053">
        <v>100099</v>
      </c>
      <c r="B196" s="1053" t="s">
        <v>15616</v>
      </c>
      <c r="C196" s="1054" t="s">
        <v>14674</v>
      </c>
      <c r="D196" s="1054" t="s">
        <v>14679</v>
      </c>
      <c r="E196" s="1056" t="s">
        <v>4996</v>
      </c>
      <c r="F196" s="1057" t="s">
        <v>2050</v>
      </c>
      <c r="G196" s="1048"/>
    </row>
    <row r="197" spans="1:7" ht="14.5">
      <c r="A197" s="1053" t="s">
        <v>9979</v>
      </c>
      <c r="B197" s="1053" t="s">
        <v>15617</v>
      </c>
      <c r="C197" s="1054" t="s">
        <v>14674</v>
      </c>
      <c r="D197" s="1054" t="s">
        <v>15355</v>
      </c>
      <c r="E197" s="1056" t="s">
        <v>9250</v>
      </c>
      <c r="F197" s="1057" t="s">
        <v>12239</v>
      </c>
      <c r="G197" s="1048"/>
    </row>
    <row r="198" spans="1:7" ht="14.5">
      <c r="A198" s="1053">
        <v>221599</v>
      </c>
      <c r="B198" s="1053" t="s">
        <v>15618</v>
      </c>
      <c r="C198" s="1054" t="s">
        <v>15356</v>
      </c>
      <c r="D198" s="1054" t="s">
        <v>15357</v>
      </c>
      <c r="E198" s="1054">
        <v>10400</v>
      </c>
      <c r="F198" s="1057" t="s">
        <v>15358</v>
      </c>
      <c r="G198" s="1048"/>
    </row>
    <row r="199" spans="1:7" ht="14.5">
      <c r="A199" s="1053" t="s">
        <v>9957</v>
      </c>
      <c r="B199" s="1053" t="s">
        <v>15619</v>
      </c>
      <c r="C199" s="1054" t="s">
        <v>14674</v>
      </c>
      <c r="D199" s="1054" t="s">
        <v>14677</v>
      </c>
      <c r="E199" s="1054" t="s">
        <v>12205</v>
      </c>
      <c r="F199" s="1057" t="s">
        <v>12206</v>
      </c>
      <c r="G199" s="1048"/>
    </row>
    <row r="200" spans="1:7" ht="14.5">
      <c r="A200" s="1053" t="s">
        <v>9959</v>
      </c>
      <c r="B200" s="1053" t="s">
        <v>15620</v>
      </c>
      <c r="C200" s="1054" t="s">
        <v>14674</v>
      </c>
      <c r="D200" s="1054" t="s">
        <v>14677</v>
      </c>
      <c r="E200" s="1054" t="s">
        <v>12205</v>
      </c>
      <c r="F200" s="1057" t="s">
        <v>12206</v>
      </c>
      <c r="G200" s="1048"/>
    </row>
    <row r="201" spans="1:7" ht="14.5">
      <c r="A201" s="1053" t="s">
        <v>9961</v>
      </c>
      <c r="B201" s="1053" t="s">
        <v>15621</v>
      </c>
      <c r="C201" s="1054" t="s">
        <v>14674</v>
      </c>
      <c r="D201" s="1054" t="s">
        <v>14677</v>
      </c>
      <c r="E201" s="1054" t="s">
        <v>12205</v>
      </c>
      <c r="F201" s="1057" t="s">
        <v>12206</v>
      </c>
      <c r="G201" s="1048"/>
    </row>
    <row r="202" spans="1:7" ht="14.5">
      <c r="A202" s="1053" t="s">
        <v>9963</v>
      </c>
      <c r="B202" s="1053" t="s">
        <v>15622</v>
      </c>
      <c r="C202" s="1054" t="s">
        <v>14674</v>
      </c>
      <c r="D202" s="1054" t="s">
        <v>14677</v>
      </c>
      <c r="E202" s="1054" t="s">
        <v>12205</v>
      </c>
      <c r="F202" s="1057" t="s">
        <v>12206</v>
      </c>
      <c r="G202" s="1048"/>
    </row>
    <row r="203" spans="1:7" ht="14.5">
      <c r="A203" s="1053" t="s">
        <v>9967</v>
      </c>
      <c r="B203" s="1053" t="s">
        <v>15623</v>
      </c>
      <c r="C203" s="1054" t="s">
        <v>14674</v>
      </c>
      <c r="D203" s="1054" t="s">
        <v>14677</v>
      </c>
      <c r="E203" s="1054" t="s">
        <v>12205</v>
      </c>
      <c r="F203" s="1057" t="s">
        <v>12206</v>
      </c>
      <c r="G203" s="1048"/>
    </row>
    <row r="204" spans="1:7" ht="14.5">
      <c r="A204" s="1053" t="s">
        <v>12491</v>
      </c>
      <c r="B204" s="1053" t="s">
        <v>15624</v>
      </c>
      <c r="C204" s="1054" t="s">
        <v>14674</v>
      </c>
      <c r="D204" s="1054" t="s">
        <v>14677</v>
      </c>
      <c r="E204" s="1054" t="s">
        <v>12205</v>
      </c>
      <c r="F204" s="1057" t="s">
        <v>12206</v>
      </c>
      <c r="G204" s="1048"/>
    </row>
    <row r="205" spans="1:7" ht="14.5">
      <c r="A205" s="1053" t="s">
        <v>9968</v>
      </c>
      <c r="B205" s="1053" t="s">
        <v>15625</v>
      </c>
      <c r="C205" s="1054" t="s">
        <v>14674</v>
      </c>
      <c r="D205" s="1054" t="s">
        <v>14677</v>
      </c>
      <c r="E205" s="1054" t="s">
        <v>12205</v>
      </c>
      <c r="F205" s="1057" t="s">
        <v>12206</v>
      </c>
      <c r="G205" s="1048"/>
    </row>
    <row r="206" spans="1:7" ht="14.5">
      <c r="A206" s="1053" t="s">
        <v>9969</v>
      </c>
      <c r="B206" s="1053" t="s">
        <v>15626</v>
      </c>
      <c r="C206" s="1054" t="s">
        <v>14674</v>
      </c>
      <c r="D206" s="1054" t="s">
        <v>14677</v>
      </c>
      <c r="E206" s="1054" t="s">
        <v>12205</v>
      </c>
      <c r="F206" s="1057" t="s">
        <v>12206</v>
      </c>
      <c r="G206" s="1048"/>
    </row>
    <row r="207" spans="1:7" ht="14.5">
      <c r="A207" s="1053" t="s">
        <v>9970</v>
      </c>
      <c r="B207" s="1053" t="s">
        <v>15627</v>
      </c>
      <c r="C207" s="1054" t="s">
        <v>14674</v>
      </c>
      <c r="D207" s="1054" t="s">
        <v>14677</v>
      </c>
      <c r="E207" s="1054" t="s">
        <v>12205</v>
      </c>
      <c r="F207" s="1057" t="s">
        <v>12206</v>
      </c>
      <c r="G207" s="1048"/>
    </row>
    <row r="208" spans="1:7" ht="14.5">
      <c r="A208" s="1053" t="s">
        <v>9971</v>
      </c>
      <c r="B208" s="1053" t="s">
        <v>15628</v>
      </c>
      <c r="C208" s="1054" t="s">
        <v>14674</v>
      </c>
      <c r="D208" s="1054" t="s">
        <v>14677</v>
      </c>
      <c r="E208" s="1054" t="s">
        <v>12205</v>
      </c>
      <c r="F208" s="1057" t="s">
        <v>12206</v>
      </c>
      <c r="G208" s="1048"/>
    </row>
    <row r="209" spans="1:7" ht="14.5">
      <c r="A209" s="1053" t="s">
        <v>9977</v>
      </c>
      <c r="B209" s="1053" t="s">
        <v>15629</v>
      </c>
      <c r="C209" s="1054" t="s">
        <v>14674</v>
      </c>
      <c r="D209" s="1054" t="s">
        <v>14675</v>
      </c>
      <c r="E209" s="1054" t="s">
        <v>6728</v>
      </c>
      <c r="F209" s="1057" t="s">
        <v>14432</v>
      </c>
      <c r="G209" s="1058"/>
    </row>
    <row r="210" spans="1:7" ht="14.5">
      <c r="A210" s="1053">
        <v>225099</v>
      </c>
      <c r="B210" s="1053" t="s">
        <v>15630</v>
      </c>
      <c r="C210" s="1054" t="s">
        <v>14682</v>
      </c>
      <c r="D210" s="1054" t="s">
        <v>14683</v>
      </c>
      <c r="E210" s="1054" t="s">
        <v>7161</v>
      </c>
      <c r="F210" s="1057" t="s">
        <v>8397</v>
      </c>
    </row>
    <row r="211" spans="1:7" ht="14.5">
      <c r="A211" s="1053">
        <v>226099</v>
      </c>
      <c r="B211" s="1053" t="s">
        <v>15631</v>
      </c>
      <c r="C211" s="1054" t="s">
        <v>14682</v>
      </c>
      <c r="D211" s="1054" t="s">
        <v>14684</v>
      </c>
      <c r="E211" s="1054" t="s">
        <v>879</v>
      </c>
      <c r="F211" s="1057" t="s">
        <v>8388</v>
      </c>
    </row>
    <row r="212" spans="1:7" ht="14.5">
      <c r="A212" s="1053">
        <v>233099</v>
      </c>
      <c r="B212" s="1053" t="s">
        <v>15632</v>
      </c>
      <c r="C212" s="1054" t="s">
        <v>14682</v>
      </c>
      <c r="D212" s="1054" t="s">
        <v>14687</v>
      </c>
      <c r="E212" s="1054" t="s">
        <v>880</v>
      </c>
      <c r="F212" s="1057" t="s">
        <v>8879</v>
      </c>
    </row>
    <row r="213" spans="1:7" ht="14.5">
      <c r="A213" s="1053" t="s">
        <v>9684</v>
      </c>
      <c r="B213" s="1053" t="s">
        <v>15633</v>
      </c>
      <c r="C213" s="1054" t="s">
        <v>14682</v>
      </c>
      <c r="D213" s="1054" t="s">
        <v>14681</v>
      </c>
      <c r="E213" s="1054" t="s">
        <v>880</v>
      </c>
      <c r="F213" s="1057" t="s">
        <v>8879</v>
      </c>
    </row>
    <row r="214" spans="1:7" ht="14.5">
      <c r="A214" s="1053">
        <v>234099</v>
      </c>
      <c r="B214" s="1053" t="s">
        <v>15634</v>
      </c>
      <c r="C214" s="1054" t="s">
        <v>14682</v>
      </c>
      <c r="D214" s="1054" t="s">
        <v>14688</v>
      </c>
      <c r="E214" s="1054" t="s">
        <v>881</v>
      </c>
      <c r="F214" s="1057" t="s">
        <v>2532</v>
      </c>
    </row>
    <row r="215" spans="1:7" ht="14.5">
      <c r="A215" s="1053">
        <v>235099</v>
      </c>
      <c r="B215" s="1053" t="s">
        <v>15635</v>
      </c>
      <c r="C215" s="1054" t="s">
        <v>14682</v>
      </c>
      <c r="D215" s="1054" t="s">
        <v>14689</v>
      </c>
      <c r="E215" s="1054" t="s">
        <v>12068</v>
      </c>
      <c r="F215" s="1057" t="s">
        <v>8883</v>
      </c>
    </row>
    <row r="216" spans="1:7" ht="14.5">
      <c r="A216" s="1053">
        <v>229099</v>
      </c>
      <c r="B216" s="1053" t="s">
        <v>15636</v>
      </c>
      <c r="C216" s="1054" t="s">
        <v>14682</v>
      </c>
      <c r="D216" s="1054" t="s">
        <v>15359</v>
      </c>
      <c r="E216" s="1054" t="s">
        <v>390</v>
      </c>
      <c r="F216" s="1057" t="s">
        <v>2535</v>
      </c>
    </row>
    <row r="217" spans="1:7" ht="14.5">
      <c r="A217" s="1053">
        <v>228099</v>
      </c>
      <c r="B217" s="1053" t="s">
        <v>15637</v>
      </c>
      <c r="C217" s="1054" t="s">
        <v>14682</v>
      </c>
      <c r="D217" s="1054" t="s">
        <v>14686</v>
      </c>
      <c r="E217" s="1054" t="s">
        <v>8876</v>
      </c>
      <c r="F217" s="1057" t="s">
        <v>8389</v>
      </c>
    </row>
    <row r="218" spans="1:7" ht="14.5">
      <c r="A218" s="1053">
        <v>227099</v>
      </c>
      <c r="B218" s="1053" t="s">
        <v>15638</v>
      </c>
      <c r="C218" s="1054" t="s">
        <v>14682</v>
      </c>
      <c r="D218" s="1054" t="s">
        <v>14685</v>
      </c>
      <c r="E218" s="1054" t="s">
        <v>8877</v>
      </c>
      <c r="F218" s="1057" t="s">
        <v>8885</v>
      </c>
    </row>
    <row r="219" spans="1:7" ht="14.5">
      <c r="A219" s="1053">
        <v>236099</v>
      </c>
      <c r="B219" s="1053" t="s">
        <v>15639</v>
      </c>
      <c r="C219" s="1054" t="s">
        <v>14682</v>
      </c>
      <c r="D219" s="1054" t="s">
        <v>14690</v>
      </c>
      <c r="E219" s="1054" t="s">
        <v>4999</v>
      </c>
      <c r="F219" s="1057" t="s">
        <v>12204</v>
      </c>
    </row>
    <row r="220" spans="1:7" ht="14.5">
      <c r="A220" s="1053">
        <v>250099</v>
      </c>
      <c r="B220" s="1053" t="s">
        <v>15640</v>
      </c>
      <c r="C220" s="1054" t="s">
        <v>14692</v>
      </c>
      <c r="D220" s="1054" t="s">
        <v>14691</v>
      </c>
      <c r="E220" s="1054" t="s">
        <v>7164</v>
      </c>
      <c r="F220" s="1057" t="s">
        <v>1734</v>
      </c>
    </row>
    <row r="221" spans="1:7" ht="14.5">
      <c r="A221" s="1053">
        <v>252099</v>
      </c>
      <c r="B221" s="1053" t="s">
        <v>15641</v>
      </c>
      <c r="C221" s="1054" t="s">
        <v>14692</v>
      </c>
      <c r="D221" s="1054" t="s">
        <v>14695</v>
      </c>
      <c r="E221" s="1054" t="s">
        <v>7164</v>
      </c>
      <c r="F221" s="1057" t="s">
        <v>1734</v>
      </c>
    </row>
    <row r="222" spans="1:7" ht="14.5">
      <c r="A222" s="1053">
        <v>268099</v>
      </c>
      <c r="B222" s="1053" t="s">
        <v>15642</v>
      </c>
      <c r="C222" s="1054" t="s">
        <v>14692</v>
      </c>
      <c r="D222" s="1054" t="s">
        <v>14698</v>
      </c>
      <c r="E222" s="1054" t="s">
        <v>7164</v>
      </c>
      <c r="F222" s="1057" t="s">
        <v>1734</v>
      </c>
    </row>
    <row r="223" spans="1:7" ht="14.5">
      <c r="A223" s="1053">
        <v>253099</v>
      </c>
      <c r="B223" s="1053" t="s">
        <v>15643</v>
      </c>
      <c r="C223" s="1054" t="s">
        <v>14692</v>
      </c>
      <c r="D223" s="1054" t="s">
        <v>14697</v>
      </c>
      <c r="E223" s="1054" t="s">
        <v>7164</v>
      </c>
      <c r="F223" s="1057" t="s">
        <v>1734</v>
      </c>
    </row>
    <row r="224" spans="1:7" ht="14.5">
      <c r="A224" s="1053">
        <v>251099</v>
      </c>
      <c r="B224" s="1053" t="s">
        <v>15644</v>
      </c>
      <c r="C224" s="1054" t="s">
        <v>14692</v>
      </c>
      <c r="D224" s="1054" t="s">
        <v>14693</v>
      </c>
      <c r="E224" s="1054" t="s">
        <v>7164</v>
      </c>
      <c r="F224" s="1057" t="s">
        <v>1734</v>
      </c>
    </row>
    <row r="225" spans="1:7" ht="14.5">
      <c r="A225" s="1053">
        <v>278099</v>
      </c>
      <c r="B225" s="1053" t="s">
        <v>15645</v>
      </c>
      <c r="C225" s="1054" t="s">
        <v>14692</v>
      </c>
      <c r="D225" s="1054" t="s">
        <v>14699</v>
      </c>
      <c r="E225" s="1054" t="s">
        <v>7164</v>
      </c>
      <c r="F225" s="1057" t="s">
        <v>1734</v>
      </c>
    </row>
    <row r="226" spans="1:7" ht="14.5">
      <c r="A226" s="1053">
        <v>251599</v>
      </c>
      <c r="B226" s="1053" t="s">
        <v>15646</v>
      </c>
      <c r="C226" s="1054" t="s">
        <v>14692</v>
      </c>
      <c r="D226" s="1054" t="s">
        <v>14694</v>
      </c>
      <c r="E226" s="1054" t="s">
        <v>7164</v>
      </c>
      <c r="F226" s="1057" t="s">
        <v>1734</v>
      </c>
    </row>
    <row r="227" spans="1:7" ht="14.5">
      <c r="A227" s="1053">
        <v>252599</v>
      </c>
      <c r="B227" s="1053" t="s">
        <v>15647</v>
      </c>
      <c r="C227" s="1054" t="s">
        <v>14692</v>
      </c>
      <c r="D227" s="1054" t="s">
        <v>14696</v>
      </c>
      <c r="E227" s="1054" t="s">
        <v>7164</v>
      </c>
      <c r="F227" s="1055" t="s">
        <v>1734</v>
      </c>
    </row>
    <row r="228" spans="1:7" s="329" customFormat="1" ht="14.5">
      <c r="A228" s="1164">
        <v>290099</v>
      </c>
      <c r="B228" s="1164">
        <v>2900</v>
      </c>
      <c r="C228" s="1165"/>
      <c r="D228" s="1165" t="s">
        <v>16165</v>
      </c>
      <c r="E228" s="1166" t="s">
        <v>7161</v>
      </c>
      <c r="F228" s="1167" t="s">
        <v>8397</v>
      </c>
      <c r="G228" s="329" t="s">
        <v>17307</v>
      </c>
    </row>
    <row r="229" spans="1:7" ht="14.5">
      <c r="A229" s="1053">
        <v>240099</v>
      </c>
      <c r="B229" s="1053" t="s">
        <v>15648</v>
      </c>
      <c r="C229" s="1054" t="s">
        <v>14701</v>
      </c>
      <c r="D229" s="1054" t="s">
        <v>14700</v>
      </c>
      <c r="E229" s="1054">
        <v>10900</v>
      </c>
      <c r="F229" s="1055" t="s">
        <v>8424</v>
      </c>
    </row>
    <row r="230" spans="1:7" ht="14.5">
      <c r="A230" s="1053">
        <v>244099</v>
      </c>
      <c r="B230" s="1053" t="s">
        <v>15649</v>
      </c>
      <c r="C230" s="1054" t="s">
        <v>14701</v>
      </c>
      <c r="D230" s="1054" t="s">
        <v>15360</v>
      </c>
      <c r="E230" s="1054">
        <v>10120</v>
      </c>
      <c r="F230" s="1055" t="s">
        <v>8409</v>
      </c>
    </row>
    <row r="231" spans="1:7" ht="14.5">
      <c r="A231" s="1053">
        <v>243099</v>
      </c>
      <c r="B231" s="1053" t="s">
        <v>15650</v>
      </c>
      <c r="C231" s="1054" t="s">
        <v>14701</v>
      </c>
      <c r="D231" s="1054" t="s">
        <v>14703</v>
      </c>
      <c r="E231" s="1054">
        <v>10120</v>
      </c>
      <c r="F231" s="1055" t="s">
        <v>8409</v>
      </c>
    </row>
    <row r="232" spans="1:7" ht="14.5">
      <c r="A232" s="1053">
        <v>248099</v>
      </c>
      <c r="B232" s="1053" t="s">
        <v>15651</v>
      </c>
      <c r="C232" s="1054" t="s">
        <v>14701</v>
      </c>
      <c r="D232" s="1054" t="s">
        <v>14707</v>
      </c>
      <c r="E232" s="1054">
        <v>10120</v>
      </c>
      <c r="F232" s="1055" t="s">
        <v>8409</v>
      </c>
    </row>
    <row r="233" spans="1:7" ht="14.5">
      <c r="A233" s="1053">
        <v>245099</v>
      </c>
      <c r="B233" s="1053" t="s">
        <v>15652</v>
      </c>
      <c r="C233" s="1054" t="s">
        <v>14701</v>
      </c>
      <c r="D233" s="1054" t="s">
        <v>14704</v>
      </c>
      <c r="E233" s="1054">
        <v>10200</v>
      </c>
      <c r="F233" s="1055" t="s">
        <v>8412</v>
      </c>
    </row>
    <row r="234" spans="1:7" ht="14.5">
      <c r="A234" s="1053">
        <v>249599</v>
      </c>
      <c r="B234" s="1053" t="s">
        <v>15653</v>
      </c>
      <c r="C234" s="1054" t="s">
        <v>14701</v>
      </c>
      <c r="D234" s="1054" t="s">
        <v>14709</v>
      </c>
      <c r="E234" s="1054">
        <v>10400</v>
      </c>
      <c r="F234" s="1055" t="s">
        <v>15358</v>
      </c>
    </row>
    <row r="235" spans="1:7" ht="14.5">
      <c r="A235" s="1053">
        <v>247099</v>
      </c>
      <c r="B235" s="1053" t="s">
        <v>15654</v>
      </c>
      <c r="C235" s="1054" t="s">
        <v>14701</v>
      </c>
      <c r="D235" s="1054" t="s">
        <v>14706</v>
      </c>
      <c r="E235" s="1054">
        <v>10400</v>
      </c>
      <c r="F235" s="1055" t="s">
        <v>15358</v>
      </c>
    </row>
    <row r="236" spans="1:7" ht="14.5">
      <c r="A236" s="1053">
        <v>246099</v>
      </c>
      <c r="B236" s="1053" t="s">
        <v>15655</v>
      </c>
      <c r="C236" s="1054" t="s">
        <v>14701</v>
      </c>
      <c r="D236" s="1054" t="s">
        <v>14705</v>
      </c>
      <c r="E236" s="1054">
        <v>10400</v>
      </c>
      <c r="F236" s="1055" t="s">
        <v>15358</v>
      </c>
    </row>
    <row r="237" spans="1:7" ht="14.5">
      <c r="A237" s="1053">
        <v>249099</v>
      </c>
      <c r="B237" s="1053" t="s">
        <v>15656</v>
      </c>
      <c r="C237" s="1054" t="s">
        <v>14701</v>
      </c>
      <c r="D237" s="1054" t="s">
        <v>14708</v>
      </c>
      <c r="E237" s="1054">
        <v>10900</v>
      </c>
      <c r="F237" s="1055" t="s">
        <v>8424</v>
      </c>
    </row>
    <row r="238" spans="1:7" ht="14.5">
      <c r="A238" s="1053">
        <v>241099</v>
      </c>
      <c r="B238" s="1053" t="s">
        <v>15657</v>
      </c>
      <c r="C238" s="1054" t="s">
        <v>14701</v>
      </c>
      <c r="D238" s="1054" t="s">
        <v>14702</v>
      </c>
      <c r="E238" s="1054" t="s">
        <v>8471</v>
      </c>
      <c r="F238" s="1055" t="s">
        <v>8369</v>
      </c>
    </row>
    <row r="239" spans="1:7" ht="14.5">
      <c r="A239" s="1053">
        <v>238099</v>
      </c>
      <c r="B239" s="1053" t="s">
        <v>15658</v>
      </c>
      <c r="C239" s="1054" t="s">
        <v>15361</v>
      </c>
      <c r="D239" s="1054" t="s">
        <v>15362</v>
      </c>
      <c r="E239" s="1054" t="s">
        <v>3510</v>
      </c>
      <c r="F239" s="1055" t="s">
        <v>8356</v>
      </c>
    </row>
    <row r="240" spans="1:7" ht="14.5">
      <c r="A240" s="1053" t="s">
        <v>9712</v>
      </c>
      <c r="B240" s="1053" t="s">
        <v>15659</v>
      </c>
      <c r="C240" s="1054" t="s">
        <v>15363</v>
      </c>
      <c r="D240" s="1054" t="s">
        <v>15364</v>
      </c>
      <c r="E240" s="1054" t="s">
        <v>4188</v>
      </c>
      <c r="F240" s="1055" t="s">
        <v>8338</v>
      </c>
    </row>
    <row r="241" spans="1:6" ht="14.5">
      <c r="A241" s="1053"/>
      <c r="B241" s="1053"/>
      <c r="C241" s="1054"/>
      <c r="D241" s="1054"/>
      <c r="E241" s="1054"/>
      <c r="F241" s="1055"/>
    </row>
    <row r="242" spans="1:6" ht="14.5">
      <c r="A242" s="1053">
        <v>274501</v>
      </c>
      <c r="B242" s="1053" t="s">
        <v>15660</v>
      </c>
      <c r="C242" s="1054" t="s">
        <v>15363</v>
      </c>
      <c r="D242" s="1054" t="s">
        <v>15365</v>
      </c>
      <c r="E242" s="1054" t="s">
        <v>4074</v>
      </c>
      <c r="F242" s="1055" t="s">
        <v>8336</v>
      </c>
    </row>
    <row r="243" spans="1:6" ht="14.5">
      <c r="A243" s="1053">
        <v>274510</v>
      </c>
      <c r="B243" s="1053" t="s">
        <v>15660</v>
      </c>
      <c r="C243" s="1054" t="s">
        <v>15363</v>
      </c>
      <c r="D243" s="1054" t="s">
        <v>15366</v>
      </c>
      <c r="E243" s="1054" t="s">
        <v>4074</v>
      </c>
      <c r="F243" s="1055" t="s">
        <v>8336</v>
      </c>
    </row>
    <row r="244" spans="1:6" ht="14.5">
      <c r="A244" s="1053">
        <v>274520</v>
      </c>
      <c r="B244" s="1053" t="s">
        <v>15660</v>
      </c>
      <c r="C244" s="1054" t="s">
        <v>15363</v>
      </c>
      <c r="D244" s="1054" t="s">
        <v>15367</v>
      </c>
      <c r="E244" s="1054" t="s">
        <v>4074</v>
      </c>
      <c r="F244" s="1055" t="s">
        <v>8336</v>
      </c>
    </row>
    <row r="245" spans="1:6" ht="14.5">
      <c r="A245" s="1053">
        <v>274530</v>
      </c>
      <c r="B245" s="1053" t="s">
        <v>15660</v>
      </c>
      <c r="C245" s="1054" t="s">
        <v>15363</v>
      </c>
      <c r="D245" s="1054" t="s">
        <v>15368</v>
      </c>
      <c r="E245" s="1054" t="s">
        <v>4074</v>
      </c>
      <c r="F245" s="1055" t="s">
        <v>8336</v>
      </c>
    </row>
    <row r="246" spans="1:6" ht="14.5">
      <c r="A246" s="1053">
        <v>274540</v>
      </c>
      <c r="B246" s="1053" t="s">
        <v>15660</v>
      </c>
      <c r="C246" s="1054" t="s">
        <v>15363</v>
      </c>
      <c r="D246" s="1054" t="s">
        <v>15369</v>
      </c>
      <c r="E246" s="1054" t="s">
        <v>4074</v>
      </c>
      <c r="F246" s="1055" t="s">
        <v>8336</v>
      </c>
    </row>
    <row r="247" spans="1:6" ht="14.5">
      <c r="A247" s="1053">
        <v>274550</v>
      </c>
      <c r="B247" s="1053" t="s">
        <v>15660</v>
      </c>
      <c r="C247" s="1054" t="s">
        <v>15363</v>
      </c>
      <c r="D247" s="1054" t="s">
        <v>15370</v>
      </c>
      <c r="E247" s="1054" t="s">
        <v>4074</v>
      </c>
      <c r="F247" s="1055" t="s">
        <v>8336</v>
      </c>
    </row>
    <row r="248" spans="1:6" ht="14.5">
      <c r="A248" s="1053">
        <v>257099</v>
      </c>
      <c r="B248" s="1053" t="s">
        <v>15661</v>
      </c>
      <c r="C248" s="1054" t="s">
        <v>15371</v>
      </c>
      <c r="D248" s="1054" t="s">
        <v>15372</v>
      </c>
      <c r="E248" s="1054" t="s">
        <v>6800</v>
      </c>
      <c r="F248" s="1055" t="s">
        <v>8328</v>
      </c>
    </row>
    <row r="249" spans="1:6" ht="14.5">
      <c r="A249" s="1053">
        <v>222099</v>
      </c>
      <c r="B249" s="1053" t="s">
        <v>15662</v>
      </c>
      <c r="C249" s="1054" t="s">
        <v>15373</v>
      </c>
      <c r="D249" s="1054" t="s">
        <v>15374</v>
      </c>
      <c r="E249" s="1054" t="s">
        <v>6800</v>
      </c>
      <c r="F249" s="1055" t="s">
        <v>8328</v>
      </c>
    </row>
    <row r="250" spans="1:6" ht="14.5">
      <c r="A250" s="1053">
        <v>224099</v>
      </c>
      <c r="B250" s="1053" t="s">
        <v>15663</v>
      </c>
      <c r="C250" s="1054" t="s">
        <v>15373</v>
      </c>
      <c r="D250" s="1054" t="s">
        <v>15375</v>
      </c>
      <c r="E250" s="1054" t="s">
        <v>12118</v>
      </c>
      <c r="F250" s="1055" t="s">
        <v>12120</v>
      </c>
    </row>
    <row r="251" spans="1:6" ht="14.5">
      <c r="A251" s="1053">
        <v>258099</v>
      </c>
      <c r="B251" s="1053" t="s">
        <v>15664</v>
      </c>
      <c r="C251" s="1054" t="s">
        <v>15376</v>
      </c>
      <c r="D251" s="1054" t="s">
        <v>15377</v>
      </c>
      <c r="E251" s="1054" t="s">
        <v>6579</v>
      </c>
      <c r="F251" s="1055" t="s">
        <v>8354</v>
      </c>
    </row>
    <row r="252" spans="1:6" ht="14.5">
      <c r="A252" s="1053">
        <v>223099</v>
      </c>
      <c r="B252" s="1053" t="s">
        <v>15665</v>
      </c>
      <c r="C252" s="1054" t="s">
        <v>15376</v>
      </c>
      <c r="D252" s="1054" t="s">
        <v>15378</v>
      </c>
      <c r="E252" s="1054" t="s">
        <v>3066</v>
      </c>
      <c r="F252" s="1055" t="s">
        <v>8360</v>
      </c>
    </row>
    <row r="253" spans="1:6" ht="14.5">
      <c r="A253" s="1053">
        <v>256099</v>
      </c>
      <c r="B253" s="1053" t="s">
        <v>15666</v>
      </c>
      <c r="C253" s="1054" t="s">
        <v>15376</v>
      </c>
      <c r="D253" s="1054" t="s">
        <v>15379</v>
      </c>
      <c r="E253" s="1054" t="s">
        <v>27</v>
      </c>
      <c r="F253" s="1055" t="s">
        <v>8392</v>
      </c>
    </row>
    <row r="254" spans="1:6" ht="14.5">
      <c r="A254" s="1053">
        <v>285099</v>
      </c>
      <c r="B254" s="1053" t="s">
        <v>15667</v>
      </c>
      <c r="C254" s="1054" t="s">
        <v>15376</v>
      </c>
      <c r="D254" s="1054" t="s">
        <v>15380</v>
      </c>
      <c r="E254" s="1054" t="s">
        <v>5947</v>
      </c>
      <c r="F254" s="1055" t="s">
        <v>8323</v>
      </c>
    </row>
    <row r="255" spans="1:6" ht="14.5">
      <c r="A255" s="1053">
        <v>258599</v>
      </c>
      <c r="B255" s="1053" t="s">
        <v>8562</v>
      </c>
      <c r="C255" s="1054" t="s">
        <v>15376</v>
      </c>
      <c r="D255" s="1054" t="s">
        <v>15381</v>
      </c>
      <c r="E255" s="1054" t="s">
        <v>6801</v>
      </c>
      <c r="F255" s="1055" t="s">
        <v>8349</v>
      </c>
    </row>
    <row r="256" spans="1:6" ht="14.5">
      <c r="A256" s="1053">
        <v>255099</v>
      </c>
      <c r="B256" s="1053" t="s">
        <v>15668</v>
      </c>
      <c r="C256" s="1054" t="s">
        <v>15382</v>
      </c>
      <c r="D256" s="1054" t="s">
        <v>15383</v>
      </c>
      <c r="E256" s="1054" t="s">
        <v>3511</v>
      </c>
      <c r="F256" s="1055" t="s">
        <v>8348</v>
      </c>
    </row>
    <row r="257" spans="1:6" ht="14.5">
      <c r="A257" s="1053">
        <v>284099</v>
      </c>
      <c r="B257" s="1053" t="s">
        <v>15669</v>
      </c>
      <c r="C257" s="1054" t="s">
        <v>15384</v>
      </c>
      <c r="D257" s="1054" t="s">
        <v>15385</v>
      </c>
      <c r="E257" s="1054" t="s">
        <v>4991</v>
      </c>
      <c r="F257" s="1055" t="s">
        <v>8308</v>
      </c>
    </row>
    <row r="258" spans="1:6" ht="14.5">
      <c r="A258" s="1053">
        <v>260099</v>
      </c>
      <c r="B258" s="1053" t="s">
        <v>15670</v>
      </c>
      <c r="C258" s="1054" t="s">
        <v>15386</v>
      </c>
      <c r="D258" s="1054" t="s">
        <v>15387</v>
      </c>
      <c r="E258" s="1054" t="s">
        <v>4987</v>
      </c>
      <c r="F258" s="1055" t="s">
        <v>8281</v>
      </c>
    </row>
    <row r="259" spans="1:6" ht="14.5">
      <c r="A259" s="1053">
        <v>261099</v>
      </c>
      <c r="B259" s="1053" t="s">
        <v>15671</v>
      </c>
      <c r="C259" s="1054" t="s">
        <v>15386</v>
      </c>
      <c r="D259" s="1054" t="s">
        <v>15388</v>
      </c>
      <c r="E259" s="1054" t="s">
        <v>7162</v>
      </c>
      <c r="F259" s="1055" t="s">
        <v>8384</v>
      </c>
    </row>
    <row r="260" spans="1:6" ht="14.5">
      <c r="A260" s="1053">
        <v>262099</v>
      </c>
      <c r="B260" s="1053" t="s">
        <v>15672</v>
      </c>
      <c r="C260" s="1054" t="s">
        <v>15386</v>
      </c>
      <c r="D260" s="1054" t="s">
        <v>15389</v>
      </c>
      <c r="E260" s="1054">
        <v>10200</v>
      </c>
      <c r="F260" s="1055" t="s">
        <v>8412</v>
      </c>
    </row>
    <row r="261" spans="1:6" ht="14.5">
      <c r="A261" s="1053">
        <v>263099</v>
      </c>
      <c r="B261" s="1053" t="s">
        <v>15673</v>
      </c>
      <c r="C261" s="1054" t="s">
        <v>15390</v>
      </c>
      <c r="D261" s="1054" t="s">
        <v>15391</v>
      </c>
      <c r="E261" s="1054" t="s">
        <v>4987</v>
      </c>
      <c r="F261" s="1055" t="s">
        <v>8281</v>
      </c>
    </row>
    <row r="262" spans="1:6" ht="14.5">
      <c r="A262" s="1053">
        <v>264099</v>
      </c>
      <c r="B262" s="1053" t="s">
        <v>15674</v>
      </c>
      <c r="C262" s="1054" t="s">
        <v>15390</v>
      </c>
      <c r="D262" s="1054" t="s">
        <v>15392</v>
      </c>
      <c r="E262" s="1054">
        <v>10200</v>
      </c>
      <c r="F262" s="1055" t="s">
        <v>8412</v>
      </c>
    </row>
    <row r="263" spans="1:6" ht="14.5">
      <c r="A263" s="1053">
        <v>263599</v>
      </c>
      <c r="B263" s="1053" t="s">
        <v>15675</v>
      </c>
      <c r="C263" s="1054" t="s">
        <v>15390</v>
      </c>
      <c r="D263" s="1054" t="s">
        <v>15393</v>
      </c>
      <c r="E263" s="1054" t="s">
        <v>3066</v>
      </c>
      <c r="F263" s="1055" t="s">
        <v>8360</v>
      </c>
    </row>
    <row r="264" spans="1:6" ht="14.5">
      <c r="A264" s="1053">
        <v>264599</v>
      </c>
      <c r="B264" s="1053" t="s">
        <v>15676</v>
      </c>
      <c r="C264" s="1054" t="s">
        <v>15390</v>
      </c>
      <c r="D264" s="1054" t="s">
        <v>15394</v>
      </c>
      <c r="E264" s="1054" t="s">
        <v>7162</v>
      </c>
      <c r="F264" s="1055" t="s">
        <v>8384</v>
      </c>
    </row>
    <row r="265" spans="1:6" ht="14.5">
      <c r="A265" s="1053">
        <v>265099</v>
      </c>
      <c r="B265" s="1053" t="s">
        <v>15677</v>
      </c>
      <c r="C265" s="1054" t="s">
        <v>15395</v>
      </c>
      <c r="D265" s="1054" t="s">
        <v>15396</v>
      </c>
      <c r="E265" s="1054" t="s">
        <v>4987</v>
      </c>
      <c r="F265" s="1055" t="s">
        <v>8281</v>
      </c>
    </row>
    <row r="266" spans="1:6" ht="14.5">
      <c r="A266" s="1053">
        <v>266099</v>
      </c>
      <c r="B266" s="1053" t="s">
        <v>15678</v>
      </c>
      <c r="C266" s="1054" t="s">
        <v>15395</v>
      </c>
      <c r="D266" s="1054" t="s">
        <v>15397</v>
      </c>
      <c r="E266" s="1054" t="s">
        <v>7162</v>
      </c>
      <c r="F266" s="1055" t="s">
        <v>8384</v>
      </c>
    </row>
    <row r="267" spans="1:6" ht="14.5">
      <c r="A267" s="1053">
        <v>269099</v>
      </c>
      <c r="B267" s="1053" t="s">
        <v>15679</v>
      </c>
      <c r="C267" s="1054" t="s">
        <v>15356</v>
      </c>
      <c r="D267" s="1054" t="s">
        <v>15398</v>
      </c>
      <c r="E267" s="1054" t="s">
        <v>4987</v>
      </c>
      <c r="F267" s="1055" t="s">
        <v>8281</v>
      </c>
    </row>
    <row r="268" spans="1:6" ht="14.5">
      <c r="A268" s="1053">
        <v>237099</v>
      </c>
      <c r="B268" s="1053" t="s">
        <v>15680</v>
      </c>
      <c r="C268" s="1054" t="s">
        <v>15356</v>
      </c>
      <c r="D268" s="1054" t="s">
        <v>15399</v>
      </c>
      <c r="E268" s="1054" t="s">
        <v>880</v>
      </c>
      <c r="F268" s="1055" t="s">
        <v>8879</v>
      </c>
    </row>
    <row r="269" spans="1:6" ht="14.5">
      <c r="A269" s="1053">
        <v>270099</v>
      </c>
      <c r="B269" s="1053" t="s">
        <v>15681</v>
      </c>
      <c r="C269" s="1054" t="s">
        <v>15356</v>
      </c>
      <c r="D269" s="1054" t="s">
        <v>15400</v>
      </c>
      <c r="E269" s="1054" t="s">
        <v>7164</v>
      </c>
      <c r="F269" s="1055" t="s">
        <v>1734</v>
      </c>
    </row>
    <row r="270" spans="1:6" ht="14.5">
      <c r="A270" s="1053">
        <v>270599</v>
      </c>
      <c r="B270" s="1053" t="s">
        <v>15682</v>
      </c>
      <c r="C270" s="1054" t="s">
        <v>15356</v>
      </c>
      <c r="D270" s="1054" t="s">
        <v>15401</v>
      </c>
      <c r="E270" s="1054">
        <v>10200</v>
      </c>
      <c r="F270" s="1055" t="s">
        <v>8412</v>
      </c>
    </row>
    <row r="271" spans="1:6" ht="14.5">
      <c r="A271" s="1053">
        <v>269599</v>
      </c>
      <c r="B271" s="1053" t="s">
        <v>15683</v>
      </c>
      <c r="C271" s="1054" t="s">
        <v>15356</v>
      </c>
      <c r="D271" s="1054" t="s">
        <v>15402</v>
      </c>
      <c r="E271" s="1054" t="s">
        <v>7162</v>
      </c>
      <c r="F271" s="1055" t="s">
        <v>8384</v>
      </c>
    </row>
    <row r="272" spans="1:6" ht="14.5">
      <c r="A272" s="1053">
        <v>237599</v>
      </c>
      <c r="B272" s="1053" t="s">
        <v>15684</v>
      </c>
      <c r="C272" s="1054" t="s">
        <v>15356</v>
      </c>
      <c r="D272" s="1054" t="s">
        <v>15403</v>
      </c>
      <c r="E272" s="1054" t="s">
        <v>3066</v>
      </c>
      <c r="F272" s="1055" t="s">
        <v>8360</v>
      </c>
    </row>
    <row r="273" spans="1:6" ht="14.5">
      <c r="A273" s="1053">
        <v>271099</v>
      </c>
      <c r="B273" s="1053" t="s">
        <v>15685</v>
      </c>
      <c r="C273" s="1054" t="s">
        <v>15404</v>
      </c>
      <c r="D273" s="1054" t="s">
        <v>15405</v>
      </c>
      <c r="E273" s="1054" t="s">
        <v>4987</v>
      </c>
      <c r="F273" s="1055" t="s">
        <v>8281</v>
      </c>
    </row>
    <row r="274" spans="1:6" ht="14.5">
      <c r="A274" s="1053">
        <v>273099</v>
      </c>
      <c r="B274" s="1053" t="s">
        <v>15686</v>
      </c>
      <c r="C274" s="1054" t="s">
        <v>15404</v>
      </c>
      <c r="D274" s="1054" t="s">
        <v>15406</v>
      </c>
      <c r="E274" s="1054" t="s">
        <v>880</v>
      </c>
      <c r="F274" s="1055" t="s">
        <v>8879</v>
      </c>
    </row>
    <row r="275" spans="1:6" ht="14.5">
      <c r="A275" s="1053">
        <v>272099</v>
      </c>
      <c r="B275" s="1053" t="s">
        <v>15687</v>
      </c>
      <c r="C275" s="1054" t="s">
        <v>15404</v>
      </c>
      <c r="D275" s="1054" t="s">
        <v>15407</v>
      </c>
      <c r="E275" s="1054">
        <v>10200</v>
      </c>
      <c r="F275" s="1055" t="s">
        <v>8412</v>
      </c>
    </row>
    <row r="276" spans="1:6" ht="14.5">
      <c r="A276" s="1053">
        <v>274099</v>
      </c>
      <c r="B276" s="1053" t="s">
        <v>15688</v>
      </c>
      <c r="C276" s="1054" t="s">
        <v>15408</v>
      </c>
      <c r="D276" s="1054" t="s">
        <v>15409</v>
      </c>
      <c r="E276" s="1054" t="s">
        <v>4987</v>
      </c>
      <c r="F276" s="1055" t="s">
        <v>8281</v>
      </c>
    </row>
    <row r="277" spans="1:6" ht="14.5">
      <c r="A277" s="1053">
        <v>277099</v>
      </c>
      <c r="B277" s="1053" t="s">
        <v>15689</v>
      </c>
      <c r="C277" s="1054" t="s">
        <v>15408</v>
      </c>
      <c r="D277" s="1054" t="s">
        <v>15410</v>
      </c>
      <c r="E277" s="1054" t="s">
        <v>880</v>
      </c>
      <c r="F277" s="1055" t="s">
        <v>8879</v>
      </c>
    </row>
    <row r="278" spans="1:6" ht="14.5">
      <c r="A278" s="1053">
        <v>276099</v>
      </c>
      <c r="B278" s="1053" t="s">
        <v>15690</v>
      </c>
      <c r="C278" s="1054" t="s">
        <v>15408</v>
      </c>
      <c r="D278" s="1054" t="s">
        <v>15411</v>
      </c>
      <c r="E278" s="1054" t="s">
        <v>7162</v>
      </c>
      <c r="F278" s="1055" t="s">
        <v>8384</v>
      </c>
    </row>
    <row r="279" spans="1:6" ht="14.5">
      <c r="A279" s="1053">
        <v>275099</v>
      </c>
      <c r="B279" s="1053" t="s">
        <v>15691</v>
      </c>
      <c r="C279" s="1054" t="s">
        <v>15408</v>
      </c>
      <c r="D279" s="1054" t="s">
        <v>15412</v>
      </c>
      <c r="E279" s="1054">
        <v>10200</v>
      </c>
      <c r="F279" s="1055" t="s">
        <v>8412</v>
      </c>
    </row>
    <row r="280" spans="1:6" ht="14.5">
      <c r="A280" s="1053">
        <v>279099</v>
      </c>
      <c r="B280" s="1053" t="s">
        <v>15692</v>
      </c>
      <c r="C280" s="1054" t="s">
        <v>15413</v>
      </c>
      <c r="D280" s="1054" t="s">
        <v>15414</v>
      </c>
      <c r="E280" s="1054" t="s">
        <v>4987</v>
      </c>
      <c r="F280" s="1055" t="s">
        <v>8281</v>
      </c>
    </row>
    <row r="281" spans="1:6" ht="14.5">
      <c r="A281" s="1053">
        <v>280099</v>
      </c>
      <c r="B281" s="1053" t="s">
        <v>15693</v>
      </c>
      <c r="C281" s="1054" t="s">
        <v>15413</v>
      </c>
      <c r="D281" s="1054" t="s">
        <v>15415</v>
      </c>
      <c r="E281" s="1054" t="s">
        <v>7162</v>
      </c>
      <c r="F281" s="1055" t="s">
        <v>8384</v>
      </c>
    </row>
    <row r="282" spans="1:6" ht="14.5">
      <c r="A282" s="1053">
        <v>281099</v>
      </c>
      <c r="B282" s="1053" t="s">
        <v>15694</v>
      </c>
      <c r="C282" s="1054" t="s">
        <v>15416</v>
      </c>
      <c r="D282" s="1054" t="s">
        <v>15417</v>
      </c>
      <c r="E282" s="1054" t="s">
        <v>4987</v>
      </c>
      <c r="F282" s="1055" t="s">
        <v>8281</v>
      </c>
    </row>
    <row r="283" spans="1:6" ht="14.5">
      <c r="A283" s="1053">
        <v>230099</v>
      </c>
      <c r="B283" s="1053" t="s">
        <v>15695</v>
      </c>
      <c r="C283" s="1054" t="s">
        <v>15416</v>
      </c>
      <c r="D283" s="1054" t="s">
        <v>15418</v>
      </c>
      <c r="E283" s="1054" t="s">
        <v>880</v>
      </c>
      <c r="F283" s="1055" t="s">
        <v>8879</v>
      </c>
    </row>
    <row r="284" spans="1:6" ht="14.5">
      <c r="A284" s="1053">
        <v>282099</v>
      </c>
      <c r="B284" s="1053" t="s">
        <v>15696</v>
      </c>
      <c r="C284" s="1054" t="s">
        <v>15416</v>
      </c>
      <c r="D284" s="1054" t="s">
        <v>15419</v>
      </c>
      <c r="E284" s="1054">
        <v>10200</v>
      </c>
      <c r="F284" s="1055" t="s">
        <v>8412</v>
      </c>
    </row>
    <row r="285" spans="1:6" ht="14.5">
      <c r="A285" s="1053">
        <v>283099</v>
      </c>
      <c r="B285" s="1053" t="s">
        <v>15697</v>
      </c>
      <c r="C285" s="1054" t="s">
        <v>15416</v>
      </c>
      <c r="D285" s="1054" t="s">
        <v>15420</v>
      </c>
      <c r="E285" s="1054">
        <v>10201</v>
      </c>
      <c r="F285" s="1055" t="s">
        <v>8413</v>
      </c>
    </row>
    <row r="286" spans="1:6" ht="14.5">
      <c r="A286" s="1053">
        <v>281599</v>
      </c>
      <c r="B286" s="1053" t="s">
        <v>15698</v>
      </c>
      <c r="C286" s="1054" t="s">
        <v>15416</v>
      </c>
      <c r="D286" s="1054" t="s">
        <v>15421</v>
      </c>
      <c r="E286" s="1054" t="s">
        <v>7162</v>
      </c>
      <c r="F286" s="1055" t="s">
        <v>8384</v>
      </c>
    </row>
    <row r="287" spans="1:6" ht="14.5">
      <c r="A287" s="1053" t="s">
        <v>9654</v>
      </c>
      <c r="B287" s="1053" t="s">
        <v>15699</v>
      </c>
      <c r="C287" s="1054" t="s">
        <v>15422</v>
      </c>
      <c r="D287" s="1054" t="s">
        <v>14710</v>
      </c>
      <c r="E287" s="1054" t="s">
        <v>4987</v>
      </c>
      <c r="F287" s="1055" t="s">
        <v>8281</v>
      </c>
    </row>
    <row r="290" spans="1:6" ht="14.5">
      <c r="A290" s="1048"/>
      <c r="B290" s="1048"/>
      <c r="C290" s="1048"/>
      <c r="D290" s="1048"/>
      <c r="E290" s="1049"/>
      <c r="F290" s="1048"/>
    </row>
  </sheetData>
  <autoFilter ref="A2:G2" xr:uid="{00000000-0009-0000-0000-000011000000}"/>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XFD318"/>
  <sheetViews>
    <sheetView workbookViewId="0"/>
  </sheetViews>
  <sheetFormatPr defaultColWidth="9.453125" defaultRowHeight="14.5"/>
  <cols>
    <col min="1" max="1" width="7.54296875" style="947" customWidth="1"/>
    <col min="2" max="2" width="11.453125" style="947" bestFit="1" customWidth="1"/>
    <col min="3" max="3" width="10.54296875" style="1140" bestFit="1" customWidth="1"/>
    <col min="4" max="4" width="46.453125" style="947" bestFit="1" customWidth="1"/>
    <col min="5" max="5" width="38.54296875" style="947" bestFit="1" customWidth="1"/>
    <col min="6" max="6" width="14.453125" style="947" bestFit="1" customWidth="1"/>
    <col min="7" max="16384" width="9.453125" style="951"/>
  </cols>
  <sheetData>
    <row r="1" spans="1:6">
      <c r="A1" s="293" t="s">
        <v>14663</v>
      </c>
      <c r="B1" s="293" t="s">
        <v>16573</v>
      </c>
      <c r="C1" s="1136" t="s">
        <v>8686</v>
      </c>
      <c r="D1" s="293" t="s">
        <v>1468</v>
      </c>
      <c r="E1" s="293" t="s">
        <v>14664</v>
      </c>
      <c r="F1" s="947" t="s">
        <v>16815</v>
      </c>
    </row>
    <row r="2" spans="1:6">
      <c r="A2" s="948">
        <v>1</v>
      </c>
      <c r="B2" s="949">
        <v>10</v>
      </c>
      <c r="C2" s="1137">
        <v>1099</v>
      </c>
      <c r="D2" s="950" t="s">
        <v>14665</v>
      </c>
      <c r="E2" s="949" t="s">
        <v>14666</v>
      </c>
      <c r="F2" s="947" t="s">
        <v>16816</v>
      </c>
    </row>
    <row r="3" spans="1:6">
      <c r="A3" s="948">
        <v>2</v>
      </c>
      <c r="B3" s="949">
        <v>20</v>
      </c>
      <c r="C3" s="1137">
        <v>2098</v>
      </c>
      <c r="D3" s="950" t="s">
        <v>14667</v>
      </c>
      <c r="E3" s="949" t="s">
        <v>14668</v>
      </c>
      <c r="F3" s="947" t="s">
        <v>16816</v>
      </c>
    </row>
    <row r="4" spans="1:6">
      <c r="A4" s="948">
        <v>2</v>
      </c>
      <c r="B4" s="949">
        <v>2590</v>
      </c>
      <c r="C4" s="1137">
        <v>259099</v>
      </c>
      <c r="D4" s="950" t="s">
        <v>16516</v>
      </c>
      <c r="E4" s="949" t="s">
        <v>14668</v>
      </c>
      <c r="F4" s="947" t="s">
        <v>16817</v>
      </c>
    </row>
    <row r="5" spans="1:6">
      <c r="A5" s="948">
        <v>3</v>
      </c>
      <c r="B5" s="949">
        <v>50</v>
      </c>
      <c r="C5" s="1137">
        <v>5099</v>
      </c>
      <c r="D5" s="950" t="s">
        <v>16517</v>
      </c>
      <c r="E5" s="949" t="s">
        <v>16518</v>
      </c>
      <c r="F5" s="947" t="s">
        <v>16816</v>
      </c>
    </row>
    <row r="6" spans="1:6">
      <c r="A6" s="948">
        <v>3</v>
      </c>
      <c r="B6" s="949">
        <v>2745</v>
      </c>
      <c r="C6" s="1137">
        <v>274501</v>
      </c>
      <c r="D6" s="950" t="s">
        <v>16519</v>
      </c>
      <c r="E6" s="949" t="s">
        <v>16518</v>
      </c>
      <c r="F6" s="947" t="s">
        <v>16817</v>
      </c>
    </row>
    <row r="7" spans="1:6">
      <c r="A7" s="948">
        <v>3</v>
      </c>
      <c r="B7" s="949">
        <v>2745</v>
      </c>
      <c r="C7" s="1137">
        <v>274510</v>
      </c>
      <c r="D7" s="950" t="s">
        <v>16520</v>
      </c>
      <c r="E7" s="949" t="s">
        <v>16518</v>
      </c>
      <c r="F7" s="947" t="s">
        <v>16817</v>
      </c>
    </row>
    <row r="8" spans="1:6">
      <c r="A8" s="948">
        <v>3</v>
      </c>
      <c r="B8" s="949">
        <v>2745</v>
      </c>
      <c r="C8" s="1137">
        <v>274520</v>
      </c>
      <c r="D8" s="950" t="s">
        <v>16521</v>
      </c>
      <c r="E8" s="949" t="s">
        <v>16518</v>
      </c>
      <c r="F8" s="947" t="s">
        <v>16817</v>
      </c>
    </row>
    <row r="9" spans="1:6">
      <c r="A9" s="948">
        <v>3</v>
      </c>
      <c r="B9" s="949">
        <v>2745</v>
      </c>
      <c r="C9" s="1137">
        <v>274530</v>
      </c>
      <c r="D9" s="950" t="s">
        <v>16522</v>
      </c>
      <c r="E9" s="949" t="s">
        <v>16518</v>
      </c>
      <c r="F9" s="947" t="s">
        <v>16817</v>
      </c>
    </row>
    <row r="10" spans="1:6">
      <c r="A10" s="948">
        <v>3</v>
      </c>
      <c r="B10" s="949">
        <v>2745</v>
      </c>
      <c r="C10" s="1137">
        <v>274540</v>
      </c>
      <c r="D10" s="950" t="s">
        <v>16523</v>
      </c>
      <c r="E10" s="949" t="s">
        <v>16518</v>
      </c>
      <c r="F10" s="947" t="s">
        <v>16817</v>
      </c>
    </row>
    <row r="11" spans="1:6">
      <c r="A11" s="948">
        <v>3</v>
      </c>
      <c r="B11" s="949">
        <v>2745</v>
      </c>
      <c r="C11" s="1137">
        <v>274550</v>
      </c>
      <c r="D11" s="950" t="s">
        <v>16524</v>
      </c>
      <c r="E11" s="949" t="s">
        <v>16518</v>
      </c>
      <c r="F11" s="947" t="s">
        <v>16817</v>
      </c>
    </row>
    <row r="12" spans="1:6">
      <c r="A12" s="948">
        <v>3</v>
      </c>
      <c r="B12" s="949">
        <v>2585</v>
      </c>
      <c r="C12" s="1137">
        <v>258599</v>
      </c>
      <c r="D12" s="950" t="s">
        <v>16525</v>
      </c>
      <c r="E12" s="949" t="s">
        <v>16518</v>
      </c>
      <c r="F12" s="947" t="s">
        <v>16817</v>
      </c>
    </row>
    <row r="13" spans="1:6">
      <c r="A13" s="947">
        <v>26</v>
      </c>
      <c r="B13" s="947">
        <v>2585</v>
      </c>
      <c r="C13" s="1138">
        <v>258501</v>
      </c>
      <c r="D13" s="950" t="s">
        <v>16541</v>
      </c>
      <c r="E13" s="949" t="s">
        <v>16518</v>
      </c>
      <c r="F13" s="947" t="s">
        <v>16817</v>
      </c>
    </row>
    <row r="14" spans="1:6">
      <c r="A14" s="947">
        <v>27</v>
      </c>
      <c r="B14" s="947">
        <v>2585</v>
      </c>
      <c r="C14" s="1138">
        <v>258510</v>
      </c>
      <c r="D14" s="950" t="s">
        <v>16548</v>
      </c>
      <c r="E14" s="949" t="s">
        <v>16518</v>
      </c>
      <c r="F14" s="947" t="s">
        <v>16817</v>
      </c>
    </row>
    <row r="15" spans="1:6">
      <c r="A15" s="947">
        <v>28</v>
      </c>
      <c r="B15" s="947">
        <v>2585</v>
      </c>
      <c r="C15" s="1138">
        <v>258520</v>
      </c>
      <c r="D15" s="950" t="s">
        <v>16547</v>
      </c>
      <c r="E15" s="949" t="s">
        <v>16518</v>
      </c>
      <c r="F15" s="947" t="s">
        <v>16817</v>
      </c>
    </row>
    <row r="16" spans="1:6">
      <c r="A16" s="947">
        <v>29</v>
      </c>
      <c r="B16" s="947">
        <v>2585</v>
      </c>
      <c r="C16" s="1138">
        <v>258530</v>
      </c>
      <c r="D16" s="950" t="s">
        <v>16546</v>
      </c>
      <c r="E16" s="949" t="s">
        <v>16518</v>
      </c>
      <c r="F16" s="947" t="s">
        <v>16817</v>
      </c>
    </row>
    <row r="17" spans="1:6">
      <c r="A17" s="947">
        <v>30</v>
      </c>
      <c r="B17" s="947">
        <v>2585</v>
      </c>
      <c r="C17" s="1138">
        <v>258540</v>
      </c>
      <c r="D17" s="950" t="s">
        <v>16545</v>
      </c>
      <c r="E17" s="949" t="s">
        <v>16518</v>
      </c>
      <c r="F17" s="947" t="s">
        <v>16817</v>
      </c>
    </row>
    <row r="18" spans="1:6">
      <c r="A18" s="947">
        <v>31</v>
      </c>
      <c r="B18" s="947">
        <v>2585</v>
      </c>
      <c r="C18" s="1138">
        <v>258550</v>
      </c>
      <c r="D18" s="950" t="s">
        <v>16544</v>
      </c>
      <c r="E18" s="949" t="s">
        <v>16518</v>
      </c>
      <c r="F18" s="947" t="s">
        <v>16817</v>
      </c>
    </row>
    <row r="19" spans="1:6">
      <c r="A19" s="947">
        <v>32</v>
      </c>
      <c r="B19" s="947">
        <v>2585</v>
      </c>
      <c r="C19" s="1138">
        <v>258560</v>
      </c>
      <c r="D19" s="950" t="s">
        <v>16543</v>
      </c>
      <c r="E19" s="949" t="s">
        <v>16518</v>
      </c>
      <c r="F19" s="947" t="s">
        <v>16817</v>
      </c>
    </row>
    <row r="20" spans="1:6">
      <c r="A20" s="947">
        <v>33</v>
      </c>
      <c r="B20" s="947">
        <v>2585</v>
      </c>
      <c r="C20" s="1138">
        <v>258570</v>
      </c>
      <c r="D20" s="950" t="s">
        <v>16542</v>
      </c>
      <c r="E20" s="949" t="s">
        <v>16518</v>
      </c>
      <c r="F20" s="947" t="s">
        <v>16817</v>
      </c>
    </row>
    <row r="21" spans="1:6">
      <c r="B21" s="947">
        <v>2585</v>
      </c>
      <c r="C21" s="1144">
        <v>258580</v>
      </c>
      <c r="D21" s="950" t="s">
        <v>18012</v>
      </c>
      <c r="E21" s="949" t="s">
        <v>16518</v>
      </c>
      <c r="F21" s="947" t="s">
        <v>16817</v>
      </c>
    </row>
    <row r="22" spans="1:6">
      <c r="B22" s="947">
        <v>2585</v>
      </c>
      <c r="C22" s="1144">
        <v>258590</v>
      </c>
      <c r="D22" s="950" t="s">
        <v>18013</v>
      </c>
      <c r="E22" s="949" t="s">
        <v>16518</v>
      </c>
      <c r="F22" s="947" t="s">
        <v>16817</v>
      </c>
    </row>
    <row r="23" spans="1:6">
      <c r="B23" s="947">
        <v>2850</v>
      </c>
      <c r="C23" s="1144">
        <v>285099</v>
      </c>
      <c r="D23" s="950" t="s">
        <v>16786</v>
      </c>
      <c r="E23" s="949" t="s">
        <v>16518</v>
      </c>
      <c r="F23" s="947" t="s">
        <v>16817</v>
      </c>
    </row>
    <row r="24" spans="1:6">
      <c r="A24" s="948">
        <v>4</v>
      </c>
      <c r="B24" s="949">
        <v>2390</v>
      </c>
      <c r="C24" s="1137">
        <v>239099</v>
      </c>
      <c r="D24" s="950" t="s">
        <v>14671</v>
      </c>
      <c r="E24" s="949" t="s">
        <v>14672</v>
      </c>
      <c r="F24" s="947" t="s">
        <v>16816</v>
      </c>
    </row>
    <row r="25" spans="1:6">
      <c r="A25" s="948">
        <v>5</v>
      </c>
      <c r="B25" s="949">
        <v>60</v>
      </c>
      <c r="C25" s="1139">
        <v>6099</v>
      </c>
      <c r="D25" s="950" t="s">
        <v>14673</v>
      </c>
      <c r="E25" s="949" t="s">
        <v>14674</v>
      </c>
      <c r="F25" s="947" t="s">
        <v>16816</v>
      </c>
    </row>
    <row r="26" spans="1:6">
      <c r="A26" s="948">
        <v>5</v>
      </c>
      <c r="B26" s="949">
        <v>70</v>
      </c>
      <c r="C26" s="1139">
        <v>7099</v>
      </c>
      <c r="D26" s="950" t="s">
        <v>14675</v>
      </c>
      <c r="E26" s="949" t="s">
        <v>14674</v>
      </c>
      <c r="F26" s="947" t="s">
        <v>16817</v>
      </c>
    </row>
    <row r="27" spans="1:6">
      <c r="A27" s="948">
        <v>5</v>
      </c>
      <c r="B27" s="949">
        <v>75</v>
      </c>
      <c r="C27" s="1139">
        <v>7599</v>
      </c>
      <c r="D27" s="950" t="s">
        <v>14676</v>
      </c>
      <c r="E27" s="949" t="s">
        <v>14674</v>
      </c>
      <c r="F27" s="947" t="s">
        <v>16817</v>
      </c>
    </row>
    <row r="28" spans="1:6">
      <c r="A28" s="948">
        <v>5</v>
      </c>
      <c r="B28" s="949">
        <v>135</v>
      </c>
      <c r="C28" s="1139">
        <v>13599</v>
      </c>
      <c r="D28" s="950" t="s">
        <v>14677</v>
      </c>
      <c r="E28" s="949" t="s">
        <v>14674</v>
      </c>
      <c r="F28" s="947" t="s">
        <v>16817</v>
      </c>
    </row>
    <row r="29" spans="1:6">
      <c r="A29" s="948">
        <v>5</v>
      </c>
      <c r="B29" s="949">
        <v>90</v>
      </c>
      <c r="C29" s="1139">
        <v>9099</v>
      </c>
      <c r="D29" s="950" t="s">
        <v>14677</v>
      </c>
      <c r="E29" s="949" t="s">
        <v>14674</v>
      </c>
      <c r="F29" s="947" t="s">
        <v>16817</v>
      </c>
    </row>
    <row r="30" spans="1:6">
      <c r="A30" s="948">
        <v>5</v>
      </c>
      <c r="B30" s="949">
        <v>100</v>
      </c>
      <c r="C30" s="1139">
        <v>10099</v>
      </c>
      <c r="D30" s="950" t="s">
        <v>14677</v>
      </c>
      <c r="E30" s="949" t="s">
        <v>14674</v>
      </c>
      <c r="F30" s="947" t="s">
        <v>16817</v>
      </c>
    </row>
    <row r="31" spans="1:6">
      <c r="A31" s="948">
        <v>5</v>
      </c>
      <c r="B31" s="949">
        <v>110</v>
      </c>
      <c r="C31" s="1139">
        <v>11099</v>
      </c>
      <c r="D31" s="950" t="s">
        <v>14677</v>
      </c>
      <c r="E31" s="949" t="s">
        <v>14674</v>
      </c>
      <c r="F31" s="947" t="s">
        <v>16817</v>
      </c>
    </row>
    <row r="32" spans="1:6">
      <c r="A32" s="948">
        <v>5</v>
      </c>
      <c r="B32" s="949">
        <v>120</v>
      </c>
      <c r="C32" s="1139">
        <v>12099</v>
      </c>
      <c r="D32" s="950" t="s">
        <v>14677</v>
      </c>
      <c r="E32" s="949" t="s">
        <v>14674</v>
      </c>
      <c r="F32" s="947" t="s">
        <v>16817</v>
      </c>
    </row>
    <row r="33" spans="1:6">
      <c r="A33" s="948">
        <v>5</v>
      </c>
      <c r="B33" s="949">
        <v>130</v>
      </c>
      <c r="C33" s="1139">
        <v>13099</v>
      </c>
      <c r="D33" s="950" t="s">
        <v>14677</v>
      </c>
      <c r="E33" s="949" t="s">
        <v>14674</v>
      </c>
      <c r="F33" s="947" t="s">
        <v>16817</v>
      </c>
    </row>
    <row r="34" spans="1:6">
      <c r="A34" s="948">
        <v>5</v>
      </c>
      <c r="B34" s="949">
        <v>140</v>
      </c>
      <c r="C34" s="1139">
        <v>14099</v>
      </c>
      <c r="D34" s="950" t="s">
        <v>14677</v>
      </c>
      <c r="E34" s="949" t="s">
        <v>14674</v>
      </c>
      <c r="F34" s="947" t="s">
        <v>16817</v>
      </c>
    </row>
    <row r="35" spans="1:6">
      <c r="A35" s="948">
        <v>5</v>
      </c>
      <c r="B35" s="949">
        <v>150</v>
      </c>
      <c r="C35" s="1139">
        <v>15099</v>
      </c>
      <c r="D35" s="950" t="s">
        <v>14677</v>
      </c>
      <c r="E35" s="949" t="s">
        <v>14674</v>
      </c>
      <c r="F35" s="947" t="s">
        <v>16817</v>
      </c>
    </row>
    <row r="36" spans="1:6">
      <c r="A36" s="948">
        <v>5</v>
      </c>
      <c r="B36" s="949">
        <v>160</v>
      </c>
      <c r="C36" s="1139">
        <v>16099</v>
      </c>
      <c r="D36" s="950" t="s">
        <v>14677</v>
      </c>
      <c r="E36" s="949" t="s">
        <v>14674</v>
      </c>
      <c r="F36" s="947" t="s">
        <v>16817</v>
      </c>
    </row>
    <row r="37" spans="1:6">
      <c r="A37" s="948">
        <v>5</v>
      </c>
      <c r="B37" s="949">
        <v>170</v>
      </c>
      <c r="C37" s="1139">
        <v>17099</v>
      </c>
      <c r="D37" s="950" t="s">
        <v>14677</v>
      </c>
      <c r="E37" s="949" t="s">
        <v>14674</v>
      </c>
      <c r="F37" s="947" t="s">
        <v>16817</v>
      </c>
    </row>
    <row r="38" spans="1:6">
      <c r="A38" s="948">
        <v>5</v>
      </c>
      <c r="B38" s="949">
        <v>180</v>
      </c>
      <c r="C38" s="1139">
        <v>18099</v>
      </c>
      <c r="D38" s="950" t="s">
        <v>14678</v>
      </c>
      <c r="E38" s="949" t="s">
        <v>14674</v>
      </c>
      <c r="F38" s="947" t="s">
        <v>16817</v>
      </c>
    </row>
    <row r="39" spans="1:6">
      <c r="A39" s="948">
        <v>5</v>
      </c>
      <c r="B39" s="949">
        <v>190</v>
      </c>
      <c r="C39" s="1139">
        <v>19099</v>
      </c>
      <c r="D39" s="950" t="s">
        <v>14679</v>
      </c>
      <c r="E39" s="949" t="s">
        <v>14674</v>
      </c>
      <c r="F39" s="947" t="s">
        <v>16817</v>
      </c>
    </row>
    <row r="40" spans="1:6">
      <c r="A40" s="948">
        <v>5</v>
      </c>
      <c r="B40" s="949">
        <v>200</v>
      </c>
      <c r="C40" s="1139">
        <v>20099</v>
      </c>
      <c r="D40" s="950" t="s">
        <v>14679</v>
      </c>
      <c r="E40" s="949" t="s">
        <v>14674</v>
      </c>
      <c r="F40" s="947" t="s">
        <v>16817</v>
      </c>
    </row>
    <row r="41" spans="1:6">
      <c r="A41" s="948">
        <v>5</v>
      </c>
      <c r="B41" s="949">
        <v>210</v>
      </c>
      <c r="C41" s="1139">
        <v>21099</v>
      </c>
      <c r="D41" s="950" t="s">
        <v>14679</v>
      </c>
      <c r="E41" s="949" t="s">
        <v>14674</v>
      </c>
      <c r="F41" s="947" t="s">
        <v>16817</v>
      </c>
    </row>
    <row r="42" spans="1:6">
      <c r="A42" s="948">
        <v>5</v>
      </c>
      <c r="B42" s="949">
        <v>220</v>
      </c>
      <c r="C42" s="1139">
        <v>22099</v>
      </c>
      <c r="D42" s="950" t="s">
        <v>14679</v>
      </c>
      <c r="E42" s="949" t="s">
        <v>14674</v>
      </c>
      <c r="F42" s="947" t="s">
        <v>16817</v>
      </c>
    </row>
    <row r="43" spans="1:6">
      <c r="A43" s="948">
        <v>5</v>
      </c>
      <c r="B43" s="949">
        <v>230</v>
      </c>
      <c r="C43" s="1139">
        <v>23099</v>
      </c>
      <c r="D43" s="950" t="s">
        <v>14679</v>
      </c>
      <c r="E43" s="949" t="s">
        <v>14674</v>
      </c>
      <c r="F43" s="947" t="s">
        <v>16817</v>
      </c>
    </row>
    <row r="44" spans="1:6">
      <c r="A44" s="948">
        <v>5</v>
      </c>
      <c r="B44" s="949">
        <v>240</v>
      </c>
      <c r="C44" s="1139">
        <v>24099</v>
      </c>
      <c r="D44" s="950" t="s">
        <v>14679</v>
      </c>
      <c r="E44" s="949" t="s">
        <v>14674</v>
      </c>
      <c r="F44" s="947" t="s">
        <v>16817</v>
      </c>
    </row>
    <row r="45" spans="1:6">
      <c r="A45" s="948">
        <v>5</v>
      </c>
      <c r="B45" s="949">
        <v>250</v>
      </c>
      <c r="C45" s="1139">
        <v>25099</v>
      </c>
      <c r="D45" s="950" t="s">
        <v>14679</v>
      </c>
      <c r="E45" s="949" t="s">
        <v>14674</v>
      </c>
      <c r="F45" s="947" t="s">
        <v>16817</v>
      </c>
    </row>
    <row r="46" spans="1:6">
      <c r="A46" s="948">
        <v>5</v>
      </c>
      <c r="B46" s="949">
        <v>260</v>
      </c>
      <c r="C46" s="1139">
        <v>26099</v>
      </c>
      <c r="D46" s="950" t="s">
        <v>14679</v>
      </c>
      <c r="E46" s="949" t="s">
        <v>14674</v>
      </c>
      <c r="F46" s="947" t="s">
        <v>16817</v>
      </c>
    </row>
    <row r="47" spans="1:6">
      <c r="A47" s="948">
        <v>5</v>
      </c>
      <c r="B47" s="949">
        <v>270</v>
      </c>
      <c r="C47" s="1139">
        <v>27099</v>
      </c>
      <c r="D47" s="950" t="s">
        <v>14679</v>
      </c>
      <c r="E47" s="949" t="s">
        <v>14674</v>
      </c>
      <c r="F47" s="947" t="s">
        <v>16817</v>
      </c>
    </row>
    <row r="48" spans="1:6">
      <c r="A48" s="948">
        <v>5</v>
      </c>
      <c r="B48" s="949">
        <v>280</v>
      </c>
      <c r="C48" s="1139">
        <v>28099</v>
      </c>
      <c r="D48" s="950" t="s">
        <v>14679</v>
      </c>
      <c r="E48" s="949" t="s">
        <v>14674</v>
      </c>
      <c r="F48" s="947" t="s">
        <v>16817</v>
      </c>
    </row>
    <row r="49" spans="1:6">
      <c r="A49" s="948">
        <v>5</v>
      </c>
      <c r="B49" s="949">
        <v>290</v>
      </c>
      <c r="C49" s="1139">
        <v>29099</v>
      </c>
      <c r="D49" s="950" t="s">
        <v>14679</v>
      </c>
      <c r="E49" s="949" t="s">
        <v>14674</v>
      </c>
      <c r="F49" s="947" t="s">
        <v>16817</v>
      </c>
    </row>
    <row r="50" spans="1:6">
      <c r="A50" s="948">
        <v>5</v>
      </c>
      <c r="B50" s="949">
        <v>300</v>
      </c>
      <c r="C50" s="1139">
        <v>30099</v>
      </c>
      <c r="D50" s="950" t="s">
        <v>14679</v>
      </c>
      <c r="E50" s="949" t="s">
        <v>14674</v>
      </c>
      <c r="F50" s="947" t="s">
        <v>16817</v>
      </c>
    </row>
    <row r="51" spans="1:6">
      <c r="A51" s="948">
        <v>5</v>
      </c>
      <c r="B51" s="949">
        <v>310</v>
      </c>
      <c r="C51" s="1139">
        <v>31099</v>
      </c>
      <c r="D51" s="950" t="s">
        <v>14679</v>
      </c>
      <c r="E51" s="949" t="s">
        <v>14674</v>
      </c>
      <c r="F51" s="947" t="s">
        <v>16817</v>
      </c>
    </row>
    <row r="52" spans="1:6">
      <c r="A52" s="948">
        <v>5</v>
      </c>
      <c r="B52" s="949">
        <v>320</v>
      </c>
      <c r="C52" s="1139">
        <v>32099</v>
      </c>
      <c r="D52" s="950" t="s">
        <v>14679</v>
      </c>
      <c r="E52" s="949" t="s">
        <v>14674</v>
      </c>
      <c r="F52" s="947" t="s">
        <v>16817</v>
      </c>
    </row>
    <row r="53" spans="1:6">
      <c r="A53" s="948">
        <v>5</v>
      </c>
      <c r="B53" s="949">
        <v>330</v>
      </c>
      <c r="C53" s="1139">
        <v>33099</v>
      </c>
      <c r="D53" s="950" t="s">
        <v>14679</v>
      </c>
      <c r="E53" s="949" t="s">
        <v>14674</v>
      </c>
      <c r="F53" s="947" t="s">
        <v>16817</v>
      </c>
    </row>
    <row r="54" spans="1:6">
      <c r="A54" s="948">
        <v>5</v>
      </c>
      <c r="B54" s="949">
        <v>340</v>
      </c>
      <c r="C54" s="1139">
        <v>34099</v>
      </c>
      <c r="D54" s="950" t="s">
        <v>14679</v>
      </c>
      <c r="E54" s="949" t="s">
        <v>14674</v>
      </c>
      <c r="F54" s="947" t="s">
        <v>16817</v>
      </c>
    </row>
    <row r="55" spans="1:6">
      <c r="A55" s="948">
        <v>5</v>
      </c>
      <c r="B55" s="949">
        <v>350</v>
      </c>
      <c r="C55" s="1139">
        <v>35099</v>
      </c>
      <c r="D55" s="950" t="s">
        <v>14679</v>
      </c>
      <c r="E55" s="949" t="s">
        <v>14674</v>
      </c>
      <c r="F55" s="947" t="s">
        <v>16817</v>
      </c>
    </row>
    <row r="56" spans="1:6">
      <c r="A56" s="948">
        <v>5</v>
      </c>
      <c r="B56" s="949">
        <v>360</v>
      </c>
      <c r="C56" s="1139">
        <v>36099</v>
      </c>
      <c r="D56" s="950" t="s">
        <v>14679</v>
      </c>
      <c r="E56" s="949" t="s">
        <v>14674</v>
      </c>
      <c r="F56" s="947" t="s">
        <v>16817</v>
      </c>
    </row>
    <row r="57" spans="1:6">
      <c r="A57" s="948">
        <v>5</v>
      </c>
      <c r="B57" s="949">
        <v>370</v>
      </c>
      <c r="C57" s="1139">
        <v>37099</v>
      </c>
      <c r="D57" s="950" t="s">
        <v>14679</v>
      </c>
      <c r="E57" s="949" t="s">
        <v>14674</v>
      </c>
      <c r="F57" s="947" t="s">
        <v>16817</v>
      </c>
    </row>
    <row r="58" spans="1:6">
      <c r="A58" s="948">
        <v>5</v>
      </c>
      <c r="B58" s="949">
        <v>380</v>
      </c>
      <c r="C58" s="1139">
        <v>38099</v>
      </c>
      <c r="D58" s="950" t="s">
        <v>14679</v>
      </c>
      <c r="E58" s="949" t="s">
        <v>14674</v>
      </c>
      <c r="F58" s="947" t="s">
        <v>16817</v>
      </c>
    </row>
    <row r="59" spans="1:6">
      <c r="A59" s="948">
        <v>5</v>
      </c>
      <c r="B59" s="949">
        <v>390</v>
      </c>
      <c r="C59" s="1139">
        <v>39099</v>
      </c>
      <c r="D59" s="950" t="s">
        <v>14679</v>
      </c>
      <c r="E59" s="949" t="s">
        <v>14674</v>
      </c>
      <c r="F59" s="947" t="s">
        <v>16817</v>
      </c>
    </row>
    <row r="60" spans="1:6">
      <c r="A60" s="948">
        <v>5</v>
      </c>
      <c r="B60" s="949">
        <v>400</v>
      </c>
      <c r="C60" s="1139">
        <v>40099</v>
      </c>
      <c r="D60" s="950" t="s">
        <v>14679</v>
      </c>
      <c r="E60" s="949" t="s">
        <v>14674</v>
      </c>
      <c r="F60" s="947" t="s">
        <v>16817</v>
      </c>
    </row>
    <row r="61" spans="1:6">
      <c r="A61" s="948">
        <v>5</v>
      </c>
      <c r="B61" s="949">
        <v>410</v>
      </c>
      <c r="C61" s="1139">
        <v>41099</v>
      </c>
      <c r="D61" s="950" t="s">
        <v>14680</v>
      </c>
      <c r="E61" s="949" t="s">
        <v>14674</v>
      </c>
      <c r="F61" s="947" t="s">
        <v>16817</v>
      </c>
    </row>
    <row r="62" spans="1:6">
      <c r="A62" s="948">
        <v>5</v>
      </c>
      <c r="B62" s="949">
        <v>420</v>
      </c>
      <c r="C62" s="1139">
        <v>42099</v>
      </c>
      <c r="D62" s="950" t="s">
        <v>14679</v>
      </c>
      <c r="E62" s="949" t="s">
        <v>14674</v>
      </c>
      <c r="F62" s="947" t="s">
        <v>16817</v>
      </c>
    </row>
    <row r="63" spans="1:6">
      <c r="A63" s="948">
        <v>5</v>
      </c>
      <c r="B63" s="949">
        <v>430</v>
      </c>
      <c r="C63" s="1139">
        <v>43099</v>
      </c>
      <c r="D63" s="950" t="s">
        <v>14679</v>
      </c>
      <c r="E63" s="949" t="s">
        <v>14674</v>
      </c>
      <c r="F63" s="947" t="s">
        <v>16817</v>
      </c>
    </row>
    <row r="64" spans="1:6">
      <c r="A64" s="948">
        <v>5</v>
      </c>
      <c r="B64" s="949">
        <v>440</v>
      </c>
      <c r="C64" s="1139">
        <v>44099</v>
      </c>
      <c r="D64" s="950" t="s">
        <v>14679</v>
      </c>
      <c r="E64" s="949" t="s">
        <v>14674</v>
      </c>
      <c r="F64" s="947" t="s">
        <v>16817</v>
      </c>
    </row>
    <row r="65" spans="1:6">
      <c r="A65" s="948">
        <v>5</v>
      </c>
      <c r="B65" s="949">
        <v>450</v>
      </c>
      <c r="C65" s="1139">
        <v>45099</v>
      </c>
      <c r="D65" s="950" t="s">
        <v>14680</v>
      </c>
      <c r="E65" s="949" t="s">
        <v>14674</v>
      </c>
      <c r="F65" s="947" t="s">
        <v>16817</v>
      </c>
    </row>
    <row r="66" spans="1:6">
      <c r="A66" s="948">
        <v>5</v>
      </c>
      <c r="B66" s="949">
        <v>460</v>
      </c>
      <c r="C66" s="1139">
        <v>46099</v>
      </c>
      <c r="D66" s="950" t="s">
        <v>14680</v>
      </c>
      <c r="E66" s="949" t="s">
        <v>14674</v>
      </c>
      <c r="F66" s="947" t="s">
        <v>16817</v>
      </c>
    </row>
    <row r="67" spans="1:6">
      <c r="A67" s="948">
        <v>5</v>
      </c>
      <c r="B67" s="949">
        <v>470</v>
      </c>
      <c r="C67" s="1139">
        <v>47099</v>
      </c>
      <c r="D67" s="950" t="s">
        <v>14679</v>
      </c>
      <c r="E67" s="949" t="s">
        <v>14674</v>
      </c>
      <c r="F67" s="947" t="s">
        <v>16817</v>
      </c>
    </row>
    <row r="68" spans="1:6">
      <c r="A68" s="948">
        <v>5</v>
      </c>
      <c r="B68" s="949">
        <v>480</v>
      </c>
      <c r="C68" s="1139">
        <v>48099</v>
      </c>
      <c r="D68" s="950" t="s">
        <v>14679</v>
      </c>
      <c r="E68" s="949" t="s">
        <v>14674</v>
      </c>
      <c r="F68" s="947" t="s">
        <v>16817</v>
      </c>
    </row>
    <row r="69" spans="1:6">
      <c r="A69" s="948">
        <v>5</v>
      </c>
      <c r="B69" s="949">
        <v>490</v>
      </c>
      <c r="C69" s="1139">
        <v>49099</v>
      </c>
      <c r="D69" s="950" t="s">
        <v>14679</v>
      </c>
      <c r="E69" s="949" t="s">
        <v>14674</v>
      </c>
      <c r="F69" s="947" t="s">
        <v>16817</v>
      </c>
    </row>
    <row r="70" spans="1:6">
      <c r="A70" s="948">
        <v>5</v>
      </c>
      <c r="B70" s="949">
        <v>500</v>
      </c>
      <c r="C70" s="1139">
        <v>50099</v>
      </c>
      <c r="D70" s="950" t="s">
        <v>14679</v>
      </c>
      <c r="E70" s="949" t="s">
        <v>14674</v>
      </c>
      <c r="F70" s="947" t="s">
        <v>16817</v>
      </c>
    </row>
    <row r="71" spans="1:6">
      <c r="A71" s="948">
        <v>5</v>
      </c>
      <c r="B71" s="949">
        <v>510</v>
      </c>
      <c r="C71" s="1139">
        <v>51099</v>
      </c>
      <c r="D71" s="950" t="s">
        <v>14679</v>
      </c>
      <c r="E71" s="949" t="s">
        <v>14674</v>
      </c>
      <c r="F71" s="947" t="s">
        <v>16817</v>
      </c>
    </row>
    <row r="72" spans="1:6">
      <c r="A72" s="948">
        <v>5</v>
      </c>
      <c r="B72" s="949">
        <v>520</v>
      </c>
      <c r="C72" s="1139">
        <v>52099</v>
      </c>
      <c r="D72" s="950" t="s">
        <v>14679</v>
      </c>
      <c r="E72" s="949" t="s">
        <v>14674</v>
      </c>
      <c r="F72" s="947" t="s">
        <v>16817</v>
      </c>
    </row>
    <row r="73" spans="1:6">
      <c r="A73" s="948">
        <v>5</v>
      </c>
      <c r="B73" s="949">
        <v>530</v>
      </c>
      <c r="C73" s="1139">
        <v>53099</v>
      </c>
      <c r="D73" s="950" t="s">
        <v>14679</v>
      </c>
      <c r="E73" s="949" t="s">
        <v>14674</v>
      </c>
      <c r="F73" s="947" t="s">
        <v>16817</v>
      </c>
    </row>
    <row r="74" spans="1:6">
      <c r="A74" s="948">
        <v>5</v>
      </c>
      <c r="B74" s="949">
        <v>540</v>
      </c>
      <c r="C74" s="1139">
        <v>54099</v>
      </c>
      <c r="D74" s="950" t="s">
        <v>14679</v>
      </c>
      <c r="E74" s="949" t="s">
        <v>14674</v>
      </c>
      <c r="F74" s="947" t="s">
        <v>16817</v>
      </c>
    </row>
    <row r="75" spans="1:6">
      <c r="A75" s="948">
        <v>5</v>
      </c>
      <c r="B75" s="949">
        <v>550</v>
      </c>
      <c r="C75" s="1139">
        <v>55099</v>
      </c>
      <c r="D75" s="950" t="s">
        <v>14679</v>
      </c>
      <c r="E75" s="949" t="s">
        <v>14674</v>
      </c>
      <c r="F75" s="947" t="s">
        <v>16817</v>
      </c>
    </row>
    <row r="76" spans="1:6">
      <c r="A76" s="948">
        <v>5</v>
      </c>
      <c r="B76" s="949">
        <v>560</v>
      </c>
      <c r="C76" s="1139">
        <v>56099</v>
      </c>
      <c r="D76" s="950" t="s">
        <v>14679</v>
      </c>
      <c r="E76" s="949" t="s">
        <v>14674</v>
      </c>
      <c r="F76" s="947" t="s">
        <v>16817</v>
      </c>
    </row>
    <row r="77" spans="1:6">
      <c r="A77" s="948">
        <v>5</v>
      </c>
      <c r="B77" s="949">
        <v>570</v>
      </c>
      <c r="C77" s="1139">
        <v>57099</v>
      </c>
      <c r="D77" s="950" t="s">
        <v>14679</v>
      </c>
      <c r="E77" s="949" t="s">
        <v>14674</v>
      </c>
      <c r="F77" s="947" t="s">
        <v>16817</v>
      </c>
    </row>
    <row r="78" spans="1:6">
      <c r="A78" s="948">
        <v>5</v>
      </c>
      <c r="B78" s="949">
        <v>580</v>
      </c>
      <c r="C78" s="1139">
        <v>58099</v>
      </c>
      <c r="D78" s="950" t="s">
        <v>14679</v>
      </c>
      <c r="E78" s="949" t="s">
        <v>14674</v>
      </c>
      <c r="F78" s="947" t="s">
        <v>16817</v>
      </c>
    </row>
    <row r="79" spans="1:6">
      <c r="A79" s="948">
        <v>5</v>
      </c>
      <c r="B79" s="949">
        <v>590</v>
      </c>
      <c r="C79" s="1139">
        <v>59099</v>
      </c>
      <c r="D79" s="950" t="s">
        <v>14679</v>
      </c>
      <c r="E79" s="949" t="s">
        <v>14674</v>
      </c>
      <c r="F79" s="947" t="s">
        <v>16817</v>
      </c>
    </row>
    <row r="80" spans="1:6">
      <c r="A80" s="948">
        <v>5</v>
      </c>
      <c r="B80" s="949">
        <v>600</v>
      </c>
      <c r="C80" s="1139">
        <v>60099</v>
      </c>
      <c r="D80" s="950" t="s">
        <v>14679</v>
      </c>
      <c r="E80" s="949" t="s">
        <v>14674</v>
      </c>
      <c r="F80" s="947" t="s">
        <v>16817</v>
      </c>
    </row>
    <row r="81" spans="1:6" s="947" customFormat="1">
      <c r="A81" s="948">
        <v>5</v>
      </c>
      <c r="B81" s="949">
        <v>610</v>
      </c>
      <c r="C81" s="1139">
        <v>61099</v>
      </c>
      <c r="D81" s="950" t="s">
        <v>14679</v>
      </c>
      <c r="E81" s="949" t="s">
        <v>14674</v>
      </c>
      <c r="F81" s="947" t="s">
        <v>16817</v>
      </c>
    </row>
    <row r="82" spans="1:6">
      <c r="A82" s="948">
        <v>5</v>
      </c>
      <c r="B82" s="949">
        <v>620</v>
      </c>
      <c r="C82" s="1139">
        <v>62099</v>
      </c>
      <c r="D82" s="950" t="s">
        <v>14679</v>
      </c>
      <c r="E82" s="949" t="s">
        <v>14674</v>
      </c>
      <c r="F82" s="947" t="s">
        <v>16817</v>
      </c>
    </row>
    <row r="83" spans="1:6">
      <c r="A83" s="948">
        <v>5</v>
      </c>
      <c r="B83" s="949">
        <v>630</v>
      </c>
      <c r="C83" s="1139">
        <v>63099</v>
      </c>
      <c r="D83" s="950" t="s">
        <v>14679</v>
      </c>
      <c r="E83" s="949" t="s">
        <v>14674</v>
      </c>
      <c r="F83" s="947" t="s">
        <v>16817</v>
      </c>
    </row>
    <row r="84" spans="1:6">
      <c r="A84" s="948">
        <v>5</v>
      </c>
      <c r="B84" s="949">
        <v>640</v>
      </c>
      <c r="C84" s="1139">
        <v>64099</v>
      </c>
      <c r="D84" s="950" t="s">
        <v>14680</v>
      </c>
      <c r="E84" s="949" t="s">
        <v>14674</v>
      </c>
      <c r="F84" s="947" t="s">
        <v>16817</v>
      </c>
    </row>
    <row r="85" spans="1:6">
      <c r="A85" s="948">
        <v>5</v>
      </c>
      <c r="B85" s="949">
        <v>650</v>
      </c>
      <c r="C85" s="1139">
        <v>65099</v>
      </c>
      <c r="D85" s="950" t="s">
        <v>14680</v>
      </c>
      <c r="E85" s="949" t="s">
        <v>14674</v>
      </c>
      <c r="F85" s="947" t="s">
        <v>16817</v>
      </c>
    </row>
    <row r="86" spans="1:6">
      <c r="A86" s="948">
        <v>5</v>
      </c>
      <c r="B86" s="949">
        <v>660</v>
      </c>
      <c r="C86" s="1139">
        <v>66099</v>
      </c>
      <c r="D86" s="950" t="s">
        <v>14679</v>
      </c>
      <c r="E86" s="949" t="s">
        <v>14674</v>
      </c>
      <c r="F86" s="947" t="s">
        <v>16817</v>
      </c>
    </row>
    <row r="87" spans="1:6">
      <c r="A87" s="948">
        <v>5</v>
      </c>
      <c r="B87" s="949">
        <v>670</v>
      </c>
      <c r="C87" s="1139">
        <v>67099</v>
      </c>
      <c r="D87" s="950" t="s">
        <v>14680</v>
      </c>
      <c r="E87" s="949" t="s">
        <v>14674</v>
      </c>
      <c r="F87" s="947" t="s">
        <v>16817</v>
      </c>
    </row>
    <row r="88" spans="1:6">
      <c r="A88" s="948">
        <v>5</v>
      </c>
      <c r="B88" s="949">
        <v>680</v>
      </c>
      <c r="C88" s="1139">
        <v>68099</v>
      </c>
      <c r="D88" s="950" t="s">
        <v>14680</v>
      </c>
      <c r="E88" s="949" t="s">
        <v>14674</v>
      </c>
      <c r="F88" s="947" t="s">
        <v>16817</v>
      </c>
    </row>
    <row r="89" spans="1:6">
      <c r="A89" s="948">
        <v>5</v>
      </c>
      <c r="B89" s="949">
        <v>690</v>
      </c>
      <c r="C89" s="1139">
        <v>69099</v>
      </c>
      <c r="D89" s="950" t="s">
        <v>14680</v>
      </c>
      <c r="E89" s="949" t="s">
        <v>14674</v>
      </c>
      <c r="F89" s="947" t="s">
        <v>16817</v>
      </c>
    </row>
    <row r="90" spans="1:6">
      <c r="A90" s="948">
        <v>5</v>
      </c>
      <c r="B90" s="949">
        <v>107</v>
      </c>
      <c r="C90" s="1139">
        <v>107599</v>
      </c>
      <c r="D90" s="950" t="s">
        <v>14680</v>
      </c>
      <c r="E90" s="949" t="s">
        <v>14674</v>
      </c>
      <c r="F90" s="947" t="s">
        <v>16817</v>
      </c>
    </row>
    <row r="91" spans="1:6" s="947" customFormat="1">
      <c r="A91" s="948">
        <v>5</v>
      </c>
      <c r="B91" s="949">
        <v>700</v>
      </c>
      <c r="C91" s="1139">
        <v>70099</v>
      </c>
      <c r="D91" s="950" t="s">
        <v>14679</v>
      </c>
      <c r="E91" s="949" t="s">
        <v>14674</v>
      </c>
      <c r="F91" s="947" t="s">
        <v>16817</v>
      </c>
    </row>
    <row r="92" spans="1:6">
      <c r="A92" s="948">
        <v>5</v>
      </c>
      <c r="B92" s="949">
        <v>710</v>
      </c>
      <c r="C92" s="1139">
        <v>71099</v>
      </c>
      <c r="D92" s="950" t="s">
        <v>14679</v>
      </c>
      <c r="E92" s="949" t="s">
        <v>14674</v>
      </c>
      <c r="F92" s="947" t="s">
        <v>16817</v>
      </c>
    </row>
    <row r="93" spans="1:6">
      <c r="A93" s="948">
        <v>5</v>
      </c>
      <c r="B93" s="949">
        <v>720</v>
      </c>
      <c r="C93" s="1139">
        <v>72099</v>
      </c>
      <c r="D93" s="950" t="s">
        <v>14679</v>
      </c>
      <c r="E93" s="949" t="s">
        <v>14674</v>
      </c>
      <c r="F93" s="947" t="s">
        <v>16817</v>
      </c>
    </row>
    <row r="94" spans="1:6">
      <c r="A94" s="948">
        <v>5</v>
      </c>
      <c r="B94" s="949">
        <v>730</v>
      </c>
      <c r="C94" s="1139">
        <v>73099</v>
      </c>
      <c r="D94" s="950" t="s">
        <v>14679</v>
      </c>
      <c r="E94" s="949" t="s">
        <v>14674</v>
      </c>
      <c r="F94" s="947" t="s">
        <v>16817</v>
      </c>
    </row>
    <row r="95" spans="1:6">
      <c r="A95" s="948">
        <v>5</v>
      </c>
      <c r="B95" s="949">
        <v>740</v>
      </c>
      <c r="C95" s="1139">
        <v>74099</v>
      </c>
      <c r="D95" s="950" t="s">
        <v>14679</v>
      </c>
      <c r="E95" s="949" t="s">
        <v>14674</v>
      </c>
      <c r="F95" s="947" t="s">
        <v>16817</v>
      </c>
    </row>
    <row r="96" spans="1:6">
      <c r="A96" s="948">
        <v>5</v>
      </c>
      <c r="B96" s="949">
        <v>750</v>
      </c>
      <c r="C96" s="1139">
        <v>75099</v>
      </c>
      <c r="D96" s="950" t="s">
        <v>14679</v>
      </c>
      <c r="E96" s="949" t="s">
        <v>14674</v>
      </c>
      <c r="F96" s="947" t="s">
        <v>16817</v>
      </c>
    </row>
    <row r="97" spans="1:6">
      <c r="A97" s="948">
        <v>5</v>
      </c>
      <c r="B97" s="949">
        <v>760</v>
      </c>
      <c r="C97" s="1139">
        <v>76099</v>
      </c>
      <c r="D97" s="950" t="s">
        <v>14679</v>
      </c>
      <c r="E97" s="949" t="s">
        <v>14674</v>
      </c>
      <c r="F97" s="947" t="s">
        <v>16817</v>
      </c>
    </row>
    <row r="98" spans="1:6">
      <c r="A98" s="948">
        <v>5</v>
      </c>
      <c r="B98" s="949">
        <v>770</v>
      </c>
      <c r="C98" s="1139">
        <v>77099</v>
      </c>
      <c r="D98" s="950" t="s">
        <v>14679</v>
      </c>
      <c r="E98" s="949" t="s">
        <v>14674</v>
      </c>
      <c r="F98" s="947" t="s">
        <v>16817</v>
      </c>
    </row>
    <row r="99" spans="1:6">
      <c r="A99" s="948">
        <v>5</v>
      </c>
      <c r="B99" s="949">
        <v>780</v>
      </c>
      <c r="C99" s="1139">
        <v>78099</v>
      </c>
      <c r="D99" s="950" t="s">
        <v>14679</v>
      </c>
      <c r="E99" s="949" t="s">
        <v>14674</v>
      </c>
      <c r="F99" s="947" t="s">
        <v>16817</v>
      </c>
    </row>
    <row r="100" spans="1:6">
      <c r="A100" s="948">
        <v>5</v>
      </c>
      <c r="B100" s="949">
        <v>790</v>
      </c>
      <c r="C100" s="1139">
        <v>79099</v>
      </c>
      <c r="D100" s="950" t="s">
        <v>14679</v>
      </c>
      <c r="E100" s="949" t="s">
        <v>14674</v>
      </c>
      <c r="F100" s="947" t="s">
        <v>16817</v>
      </c>
    </row>
    <row r="101" spans="1:6">
      <c r="A101" s="948">
        <v>5</v>
      </c>
      <c r="B101" s="949">
        <v>800</v>
      </c>
      <c r="C101" s="1139">
        <v>80099</v>
      </c>
      <c r="D101" s="950" t="s">
        <v>14679</v>
      </c>
      <c r="E101" s="949" t="s">
        <v>14674</v>
      </c>
      <c r="F101" s="947" t="s">
        <v>16817</v>
      </c>
    </row>
    <row r="102" spans="1:6">
      <c r="A102" s="948">
        <v>5</v>
      </c>
      <c r="B102" s="949">
        <v>810</v>
      </c>
      <c r="C102" s="1139">
        <v>81099</v>
      </c>
      <c r="D102" s="950" t="s">
        <v>14679</v>
      </c>
      <c r="E102" s="949" t="s">
        <v>14674</v>
      </c>
      <c r="F102" s="947" t="s">
        <v>16817</v>
      </c>
    </row>
    <row r="103" spans="1:6">
      <c r="A103" s="948">
        <v>5</v>
      </c>
      <c r="B103" s="949">
        <v>820</v>
      </c>
      <c r="C103" s="1139">
        <v>82099</v>
      </c>
      <c r="D103" s="950" t="s">
        <v>14679</v>
      </c>
      <c r="E103" s="949" t="s">
        <v>14674</v>
      </c>
      <c r="F103" s="947" t="s">
        <v>16817</v>
      </c>
    </row>
    <row r="104" spans="1:6">
      <c r="A104" s="948">
        <v>5</v>
      </c>
      <c r="B104" s="949">
        <v>830</v>
      </c>
      <c r="C104" s="1139">
        <v>83099</v>
      </c>
      <c r="D104" s="950" t="s">
        <v>14679</v>
      </c>
      <c r="E104" s="949" t="s">
        <v>14674</v>
      </c>
      <c r="F104" s="947" t="s">
        <v>16817</v>
      </c>
    </row>
    <row r="105" spans="1:6">
      <c r="A105" s="948">
        <v>5</v>
      </c>
      <c r="B105" s="949">
        <v>840</v>
      </c>
      <c r="C105" s="1139">
        <v>84099</v>
      </c>
      <c r="D105" s="950" t="s">
        <v>14679</v>
      </c>
      <c r="E105" s="949" t="s">
        <v>14674</v>
      </c>
      <c r="F105" s="947" t="s">
        <v>16817</v>
      </c>
    </row>
    <row r="106" spans="1:6">
      <c r="A106" s="948">
        <v>5</v>
      </c>
      <c r="B106" s="949">
        <v>850</v>
      </c>
      <c r="C106" s="1139">
        <v>85099</v>
      </c>
      <c r="D106" s="950" t="s">
        <v>14679</v>
      </c>
      <c r="E106" s="949" t="s">
        <v>14674</v>
      </c>
      <c r="F106" s="947" t="s">
        <v>16817</v>
      </c>
    </row>
    <row r="107" spans="1:6">
      <c r="A107" s="948">
        <v>5</v>
      </c>
      <c r="B107" s="949">
        <v>860</v>
      </c>
      <c r="C107" s="1139">
        <v>86099</v>
      </c>
      <c r="D107" s="950" t="s">
        <v>14679</v>
      </c>
      <c r="E107" s="949" t="s">
        <v>14674</v>
      </c>
      <c r="F107" s="947" t="s">
        <v>16817</v>
      </c>
    </row>
    <row r="108" spans="1:6">
      <c r="A108" s="948">
        <v>5</v>
      </c>
      <c r="B108" s="949">
        <v>870</v>
      </c>
      <c r="C108" s="1139">
        <v>87099</v>
      </c>
      <c r="D108" s="950" t="s">
        <v>14679</v>
      </c>
      <c r="E108" s="949" t="s">
        <v>14674</v>
      </c>
      <c r="F108" s="947" t="s">
        <v>16817</v>
      </c>
    </row>
    <row r="109" spans="1:6">
      <c r="A109" s="948">
        <v>5</v>
      </c>
      <c r="B109" s="949">
        <v>880</v>
      </c>
      <c r="C109" s="1139">
        <v>88099</v>
      </c>
      <c r="D109" s="950" t="s">
        <v>14679</v>
      </c>
      <c r="E109" s="949" t="s">
        <v>14674</v>
      </c>
      <c r="F109" s="947" t="s">
        <v>16817</v>
      </c>
    </row>
    <row r="110" spans="1:6">
      <c r="A110" s="948">
        <v>5</v>
      </c>
      <c r="B110" s="949">
        <v>890</v>
      </c>
      <c r="C110" s="1139">
        <v>89099</v>
      </c>
      <c r="D110" s="950" t="s">
        <v>14679</v>
      </c>
      <c r="E110" s="949" t="s">
        <v>14674</v>
      </c>
      <c r="F110" s="947" t="s">
        <v>16817</v>
      </c>
    </row>
    <row r="111" spans="1:6">
      <c r="A111" s="948">
        <v>5</v>
      </c>
      <c r="B111" s="949">
        <v>900</v>
      </c>
      <c r="C111" s="1139">
        <v>90099</v>
      </c>
      <c r="D111" s="950" t="s">
        <v>14679</v>
      </c>
      <c r="E111" s="949" t="s">
        <v>14674</v>
      </c>
      <c r="F111" s="947" t="s">
        <v>16817</v>
      </c>
    </row>
    <row r="112" spans="1:6">
      <c r="A112" s="948">
        <v>5</v>
      </c>
      <c r="B112" s="949">
        <v>910</v>
      </c>
      <c r="C112" s="1139">
        <v>91099</v>
      </c>
      <c r="D112" s="950" t="s">
        <v>14679</v>
      </c>
      <c r="E112" s="949" t="s">
        <v>14674</v>
      </c>
      <c r="F112" s="947" t="s">
        <v>16817</v>
      </c>
    </row>
    <row r="113" spans="1:6">
      <c r="A113" s="948">
        <v>5</v>
      </c>
      <c r="B113" s="949">
        <v>920</v>
      </c>
      <c r="C113" s="1139">
        <v>92099</v>
      </c>
      <c r="D113" s="950" t="s">
        <v>14679</v>
      </c>
      <c r="E113" s="949" t="s">
        <v>14674</v>
      </c>
      <c r="F113" s="947" t="s">
        <v>16817</v>
      </c>
    </row>
    <row r="114" spans="1:6">
      <c r="A114" s="948">
        <v>5</v>
      </c>
      <c r="B114" s="949">
        <v>930</v>
      </c>
      <c r="C114" s="1139">
        <v>93099</v>
      </c>
      <c r="D114" s="950" t="s">
        <v>14679</v>
      </c>
      <c r="E114" s="949" t="s">
        <v>14674</v>
      </c>
      <c r="F114" s="947" t="s">
        <v>16817</v>
      </c>
    </row>
    <row r="115" spans="1:6">
      <c r="A115" s="948">
        <v>5</v>
      </c>
      <c r="B115" s="949">
        <v>940</v>
      </c>
      <c r="C115" s="1139">
        <v>94099</v>
      </c>
      <c r="D115" s="950" t="s">
        <v>14679</v>
      </c>
      <c r="E115" s="949" t="s">
        <v>14674</v>
      </c>
      <c r="F115" s="947" t="s">
        <v>16817</v>
      </c>
    </row>
    <row r="116" spans="1:6">
      <c r="A116" s="948">
        <v>5</v>
      </c>
      <c r="B116" s="949">
        <v>950</v>
      </c>
      <c r="C116" s="1139">
        <v>95099</v>
      </c>
      <c r="D116" s="950" t="s">
        <v>14679</v>
      </c>
      <c r="E116" s="949" t="s">
        <v>14674</v>
      </c>
      <c r="F116" s="947" t="s">
        <v>16817</v>
      </c>
    </row>
    <row r="117" spans="1:6">
      <c r="A117" s="948">
        <v>5</v>
      </c>
      <c r="B117" s="949">
        <v>960</v>
      </c>
      <c r="C117" s="1139">
        <v>96099</v>
      </c>
      <c r="D117" s="950" t="s">
        <v>14679</v>
      </c>
      <c r="E117" s="949" t="s">
        <v>14674</v>
      </c>
      <c r="F117" s="947" t="s">
        <v>16817</v>
      </c>
    </row>
    <row r="118" spans="1:6">
      <c r="A118" s="948">
        <v>5</v>
      </c>
      <c r="B118" s="949">
        <v>970</v>
      </c>
      <c r="C118" s="1139">
        <v>97099</v>
      </c>
      <c r="D118" s="950" t="s">
        <v>14679</v>
      </c>
      <c r="E118" s="949" t="s">
        <v>14674</v>
      </c>
      <c r="F118" s="947" t="s">
        <v>16817</v>
      </c>
    </row>
    <row r="119" spans="1:6">
      <c r="A119" s="948">
        <v>5</v>
      </c>
      <c r="B119" s="949">
        <v>980</v>
      </c>
      <c r="C119" s="1139">
        <v>98099</v>
      </c>
      <c r="D119" s="950" t="s">
        <v>14679</v>
      </c>
      <c r="E119" s="949" t="s">
        <v>14674</v>
      </c>
      <c r="F119" s="947" t="s">
        <v>16817</v>
      </c>
    </row>
    <row r="120" spans="1:6">
      <c r="A120" s="948">
        <v>5</v>
      </c>
      <c r="B120" s="949">
        <v>990</v>
      </c>
      <c r="C120" s="1139">
        <v>99099</v>
      </c>
      <c r="D120" s="950" t="s">
        <v>14679</v>
      </c>
      <c r="E120" s="949" t="s">
        <v>14674</v>
      </c>
      <c r="F120" s="947" t="s">
        <v>16817</v>
      </c>
    </row>
    <row r="121" spans="1:6">
      <c r="A121" s="948">
        <v>5</v>
      </c>
      <c r="B121" s="949">
        <v>1000</v>
      </c>
      <c r="C121" s="1139">
        <v>100099</v>
      </c>
      <c r="D121" s="950" t="s">
        <v>14679</v>
      </c>
      <c r="E121" s="949" t="s">
        <v>14674</v>
      </c>
      <c r="F121" s="947" t="s">
        <v>16817</v>
      </c>
    </row>
    <row r="122" spans="1:6">
      <c r="A122" s="948">
        <v>5</v>
      </c>
      <c r="B122" s="949">
        <v>1010</v>
      </c>
      <c r="C122" s="1139">
        <v>101099</v>
      </c>
      <c r="D122" s="950" t="s">
        <v>14680</v>
      </c>
      <c r="E122" s="949" t="s">
        <v>14674</v>
      </c>
      <c r="F122" s="947" t="s">
        <v>16817</v>
      </c>
    </row>
    <row r="123" spans="1:6">
      <c r="A123" s="948">
        <v>5</v>
      </c>
      <c r="B123" s="949">
        <v>1011</v>
      </c>
      <c r="C123" s="1139">
        <v>101199</v>
      </c>
      <c r="D123" s="950" t="s">
        <v>14680</v>
      </c>
      <c r="E123" s="949" t="s">
        <v>14674</v>
      </c>
      <c r="F123" s="947" t="s">
        <v>16817</v>
      </c>
    </row>
    <row r="124" spans="1:6">
      <c r="A124" s="948">
        <v>5</v>
      </c>
      <c r="B124" s="949">
        <v>1015</v>
      </c>
      <c r="C124" s="1139">
        <v>101599</v>
      </c>
      <c r="D124" s="950" t="s">
        <v>14680</v>
      </c>
      <c r="E124" s="949" t="s">
        <v>14674</v>
      </c>
      <c r="F124" s="947" t="s">
        <v>16817</v>
      </c>
    </row>
    <row r="125" spans="1:6">
      <c r="A125" s="948">
        <v>5</v>
      </c>
      <c r="B125" s="949">
        <v>1020</v>
      </c>
      <c r="C125" s="1139">
        <v>102099</v>
      </c>
      <c r="D125" s="950" t="s">
        <v>14680</v>
      </c>
      <c r="E125" s="949" t="s">
        <v>14674</v>
      </c>
      <c r="F125" s="947" t="s">
        <v>16817</v>
      </c>
    </row>
    <row r="126" spans="1:6">
      <c r="A126" s="948">
        <v>5</v>
      </c>
      <c r="B126" s="949">
        <v>1025</v>
      </c>
      <c r="C126" s="1139">
        <v>102599</v>
      </c>
      <c r="D126" s="950" t="s">
        <v>14680</v>
      </c>
      <c r="E126" s="949" t="s">
        <v>14674</v>
      </c>
      <c r="F126" s="947" t="s">
        <v>16817</v>
      </c>
    </row>
    <row r="127" spans="1:6">
      <c r="A127" s="948">
        <v>5</v>
      </c>
      <c r="B127" s="949">
        <v>1030</v>
      </c>
      <c r="C127" s="1139">
        <v>103099</v>
      </c>
      <c r="D127" s="950" t="s">
        <v>14680</v>
      </c>
      <c r="E127" s="949" t="s">
        <v>14674</v>
      </c>
      <c r="F127" s="947" t="s">
        <v>16817</v>
      </c>
    </row>
    <row r="128" spans="1:6">
      <c r="A128" s="948">
        <v>5</v>
      </c>
      <c r="B128" s="949">
        <v>1035</v>
      </c>
      <c r="C128" s="1139">
        <v>103599</v>
      </c>
      <c r="D128" s="950" t="s">
        <v>14680</v>
      </c>
      <c r="E128" s="949" t="s">
        <v>14674</v>
      </c>
      <c r="F128" s="947" t="s">
        <v>16817</v>
      </c>
    </row>
    <row r="129" spans="1:6">
      <c r="A129" s="948">
        <v>5</v>
      </c>
      <c r="B129" s="949">
        <v>1040</v>
      </c>
      <c r="C129" s="1139">
        <v>104099</v>
      </c>
      <c r="D129" s="950" t="s">
        <v>14680</v>
      </c>
      <c r="E129" s="949" t="s">
        <v>14674</v>
      </c>
      <c r="F129" s="947" t="s">
        <v>16817</v>
      </c>
    </row>
    <row r="130" spans="1:6">
      <c r="A130" s="948">
        <v>5</v>
      </c>
      <c r="B130" s="949">
        <v>1045</v>
      </c>
      <c r="C130" s="1139">
        <v>104599</v>
      </c>
      <c r="D130" s="950" t="s">
        <v>14680</v>
      </c>
      <c r="E130" s="949" t="s">
        <v>14674</v>
      </c>
      <c r="F130" s="947" t="s">
        <v>16817</v>
      </c>
    </row>
    <row r="131" spans="1:6">
      <c r="A131" s="948">
        <v>5</v>
      </c>
      <c r="B131" s="949">
        <v>1050</v>
      </c>
      <c r="C131" s="1139">
        <v>105099</v>
      </c>
      <c r="D131" s="950" t="s">
        <v>14680</v>
      </c>
      <c r="E131" s="949" t="s">
        <v>14674</v>
      </c>
      <c r="F131" s="947" t="s">
        <v>16817</v>
      </c>
    </row>
    <row r="132" spans="1:6">
      <c r="A132" s="948">
        <v>5</v>
      </c>
      <c r="B132" s="949">
        <v>1055</v>
      </c>
      <c r="C132" s="1139">
        <v>105599</v>
      </c>
      <c r="D132" s="950" t="s">
        <v>14680</v>
      </c>
      <c r="E132" s="949" t="s">
        <v>14674</v>
      </c>
      <c r="F132" s="947" t="s">
        <v>16817</v>
      </c>
    </row>
    <row r="133" spans="1:6">
      <c r="A133" s="948">
        <v>5</v>
      </c>
      <c r="B133" s="949">
        <v>1060</v>
      </c>
      <c r="C133" s="1139">
        <v>106099</v>
      </c>
      <c r="D133" s="950" t="s">
        <v>14680</v>
      </c>
      <c r="E133" s="949" t="s">
        <v>14674</v>
      </c>
      <c r="F133" s="947" t="s">
        <v>16817</v>
      </c>
    </row>
    <row r="134" spans="1:6">
      <c r="A134" s="948"/>
      <c r="B134" s="949">
        <v>1065</v>
      </c>
      <c r="C134" s="1139">
        <v>106599</v>
      </c>
      <c r="D134" s="950" t="s">
        <v>14680</v>
      </c>
      <c r="E134" s="949" t="s">
        <v>14674</v>
      </c>
      <c r="F134" s="947" t="s">
        <v>16817</v>
      </c>
    </row>
    <row r="135" spans="1:6">
      <c r="A135" s="948">
        <v>5</v>
      </c>
      <c r="B135" s="949">
        <v>1070</v>
      </c>
      <c r="C135" s="1139">
        <v>107099</v>
      </c>
      <c r="D135" s="950" t="s">
        <v>14680</v>
      </c>
      <c r="E135" s="949" t="s">
        <v>14674</v>
      </c>
      <c r="F135" s="947" t="s">
        <v>16817</v>
      </c>
    </row>
    <row r="136" spans="1:6">
      <c r="A136" s="948">
        <v>5</v>
      </c>
      <c r="B136" s="949">
        <v>1080</v>
      </c>
      <c r="C136" s="1139">
        <v>108099</v>
      </c>
      <c r="D136" s="950" t="s">
        <v>14680</v>
      </c>
      <c r="E136" s="949" t="s">
        <v>14674</v>
      </c>
      <c r="F136" s="947" t="s">
        <v>16817</v>
      </c>
    </row>
    <row r="137" spans="1:6">
      <c r="A137" s="948">
        <v>5</v>
      </c>
      <c r="B137" s="949">
        <v>1090</v>
      </c>
      <c r="C137" s="1139">
        <v>109099</v>
      </c>
      <c r="D137" s="950" t="s">
        <v>14680</v>
      </c>
      <c r="E137" s="949" t="s">
        <v>14674</v>
      </c>
      <c r="F137" s="947" t="s">
        <v>16817</v>
      </c>
    </row>
    <row r="138" spans="1:6">
      <c r="A138" s="948">
        <v>5</v>
      </c>
      <c r="B138" s="949">
        <v>1100</v>
      </c>
      <c r="C138" s="1139">
        <v>110099</v>
      </c>
      <c r="D138" s="950" t="s">
        <v>14680</v>
      </c>
      <c r="E138" s="949" t="s">
        <v>14674</v>
      </c>
      <c r="F138" s="947" t="s">
        <v>16817</v>
      </c>
    </row>
    <row r="139" spans="1:6">
      <c r="A139" s="948">
        <v>5</v>
      </c>
      <c r="B139" s="949">
        <v>1110</v>
      </c>
      <c r="C139" s="1139">
        <v>111099</v>
      </c>
      <c r="D139" s="950" t="s">
        <v>14680</v>
      </c>
      <c r="E139" s="949" t="s">
        <v>14674</v>
      </c>
      <c r="F139" s="947" t="s">
        <v>16817</v>
      </c>
    </row>
    <row r="140" spans="1:6">
      <c r="A140" s="948">
        <v>5</v>
      </c>
      <c r="B140" s="949">
        <v>1120</v>
      </c>
      <c r="C140" s="1139">
        <v>112099</v>
      </c>
      <c r="D140" s="950" t="s">
        <v>14680</v>
      </c>
      <c r="E140" s="949" t="s">
        <v>14674</v>
      </c>
      <c r="F140" s="947" t="s">
        <v>16817</v>
      </c>
    </row>
    <row r="141" spans="1:6">
      <c r="A141" s="948">
        <v>5</v>
      </c>
      <c r="B141" s="949">
        <v>1130</v>
      </c>
      <c r="C141" s="1139">
        <v>113099</v>
      </c>
      <c r="D141" s="950" t="s">
        <v>14680</v>
      </c>
      <c r="E141" s="949" t="s">
        <v>14674</v>
      </c>
      <c r="F141" s="947" t="s">
        <v>16817</v>
      </c>
    </row>
    <row r="142" spans="1:6">
      <c r="A142" s="948">
        <v>5</v>
      </c>
      <c r="B142" s="949">
        <v>1140</v>
      </c>
      <c r="C142" s="1139">
        <v>114099</v>
      </c>
      <c r="D142" s="950" t="s">
        <v>14680</v>
      </c>
      <c r="E142" s="949" t="s">
        <v>14674</v>
      </c>
      <c r="F142" s="947" t="s">
        <v>16817</v>
      </c>
    </row>
    <row r="143" spans="1:6">
      <c r="A143" s="948">
        <v>5</v>
      </c>
      <c r="B143" s="949">
        <v>1150</v>
      </c>
      <c r="C143" s="1139">
        <v>115099</v>
      </c>
      <c r="D143" s="950" t="s">
        <v>14680</v>
      </c>
      <c r="E143" s="949" t="s">
        <v>14674</v>
      </c>
      <c r="F143" s="947" t="s">
        <v>16817</v>
      </c>
    </row>
    <row r="144" spans="1:6">
      <c r="A144" s="948">
        <v>5</v>
      </c>
      <c r="B144" s="949">
        <v>1160</v>
      </c>
      <c r="C144" s="1139">
        <v>116099</v>
      </c>
      <c r="D144" s="950" t="s">
        <v>14680</v>
      </c>
      <c r="E144" s="949" t="s">
        <v>14674</v>
      </c>
      <c r="F144" s="947" t="s">
        <v>16817</v>
      </c>
    </row>
    <row r="145" spans="1:6">
      <c r="A145" s="948">
        <v>5</v>
      </c>
      <c r="B145" s="949">
        <v>1170</v>
      </c>
      <c r="C145" s="1139">
        <v>117099</v>
      </c>
      <c r="D145" s="950" t="s">
        <v>14680</v>
      </c>
      <c r="E145" s="949" t="s">
        <v>14674</v>
      </c>
      <c r="F145" s="947" t="s">
        <v>16817</v>
      </c>
    </row>
    <row r="146" spans="1:6">
      <c r="A146" s="948">
        <v>5</v>
      </c>
      <c r="B146" s="949">
        <v>1180</v>
      </c>
      <c r="C146" s="1139">
        <v>118099</v>
      </c>
      <c r="D146" s="950" t="s">
        <v>14680</v>
      </c>
      <c r="E146" s="949" t="s">
        <v>14674</v>
      </c>
      <c r="F146" s="947" t="s">
        <v>16817</v>
      </c>
    </row>
    <row r="147" spans="1:6">
      <c r="A147" s="948">
        <v>5</v>
      </c>
      <c r="B147" s="949">
        <v>1190</v>
      </c>
      <c r="C147" s="1139">
        <v>119099</v>
      </c>
      <c r="D147" s="950" t="s">
        <v>14680</v>
      </c>
      <c r="E147" s="949" t="s">
        <v>14674</v>
      </c>
      <c r="F147" s="947" t="s">
        <v>16817</v>
      </c>
    </row>
    <row r="148" spans="1:6">
      <c r="A148" s="948">
        <v>5</v>
      </c>
      <c r="B148" s="949">
        <v>1200</v>
      </c>
      <c r="C148" s="1139">
        <v>120099</v>
      </c>
      <c r="D148" s="950" t="s">
        <v>14680</v>
      </c>
      <c r="E148" s="949" t="s">
        <v>14674</v>
      </c>
      <c r="F148" s="947" t="s">
        <v>16817</v>
      </c>
    </row>
    <row r="149" spans="1:6">
      <c r="A149" s="948">
        <v>5</v>
      </c>
      <c r="B149" s="949">
        <v>1210</v>
      </c>
      <c r="C149" s="1139">
        <v>121099</v>
      </c>
      <c r="D149" s="950" t="s">
        <v>14680</v>
      </c>
      <c r="E149" s="949" t="s">
        <v>14674</v>
      </c>
      <c r="F149" s="947" t="s">
        <v>16817</v>
      </c>
    </row>
    <row r="150" spans="1:6">
      <c r="A150" s="948">
        <v>5</v>
      </c>
      <c r="B150" s="949">
        <v>1220</v>
      </c>
      <c r="C150" s="1139">
        <v>122099</v>
      </c>
      <c r="D150" s="950" t="s">
        <v>14680</v>
      </c>
      <c r="E150" s="949" t="s">
        <v>14674</v>
      </c>
      <c r="F150" s="947" t="s">
        <v>16817</v>
      </c>
    </row>
    <row r="151" spans="1:6">
      <c r="A151" s="948">
        <v>5</v>
      </c>
      <c r="B151" s="949">
        <v>1230</v>
      </c>
      <c r="C151" s="1139">
        <v>123099</v>
      </c>
      <c r="D151" s="950" t="s">
        <v>14680</v>
      </c>
      <c r="E151" s="949" t="s">
        <v>14674</v>
      </c>
      <c r="F151" s="947" t="s">
        <v>16817</v>
      </c>
    </row>
    <row r="152" spans="1:6">
      <c r="A152" s="948">
        <v>5</v>
      </c>
      <c r="B152" s="949">
        <v>1240</v>
      </c>
      <c r="C152" s="1139">
        <v>124099</v>
      </c>
      <c r="D152" s="950" t="s">
        <v>14680</v>
      </c>
      <c r="E152" s="949" t="s">
        <v>14674</v>
      </c>
      <c r="F152" s="947" t="s">
        <v>16817</v>
      </c>
    </row>
    <row r="153" spans="1:6">
      <c r="A153" s="948">
        <v>5</v>
      </c>
      <c r="B153" s="949">
        <v>1250</v>
      </c>
      <c r="C153" s="1139">
        <v>125099</v>
      </c>
      <c r="D153" s="950" t="s">
        <v>14680</v>
      </c>
      <c r="E153" s="949" t="s">
        <v>14674</v>
      </c>
      <c r="F153" s="947" t="s">
        <v>16817</v>
      </c>
    </row>
    <row r="154" spans="1:6">
      <c r="A154" s="948">
        <v>5</v>
      </c>
      <c r="B154" s="949">
        <v>1260</v>
      </c>
      <c r="C154" s="1139">
        <v>126099</v>
      </c>
      <c r="D154" s="950" t="s">
        <v>14680</v>
      </c>
      <c r="E154" s="949" t="s">
        <v>14674</v>
      </c>
      <c r="F154" s="947" t="s">
        <v>16817</v>
      </c>
    </row>
    <row r="155" spans="1:6">
      <c r="A155" s="948">
        <v>5</v>
      </c>
      <c r="B155" s="949">
        <v>1270</v>
      </c>
      <c r="C155" s="1139">
        <v>127099</v>
      </c>
      <c r="D155" s="950" t="s">
        <v>14680</v>
      </c>
      <c r="E155" s="949" t="s">
        <v>14674</v>
      </c>
      <c r="F155" s="947" t="s">
        <v>16817</v>
      </c>
    </row>
    <row r="156" spans="1:6">
      <c r="A156" s="948">
        <v>5</v>
      </c>
      <c r="B156" s="949">
        <v>1280</v>
      </c>
      <c r="C156" s="1139">
        <v>128099</v>
      </c>
      <c r="D156" s="950" t="s">
        <v>14680</v>
      </c>
      <c r="E156" s="949" t="s">
        <v>14674</v>
      </c>
      <c r="F156" s="947" t="s">
        <v>16817</v>
      </c>
    </row>
    <row r="157" spans="1:6">
      <c r="A157" s="948">
        <v>5</v>
      </c>
      <c r="B157" s="949">
        <v>1290</v>
      </c>
      <c r="C157" s="1139">
        <v>129099</v>
      </c>
      <c r="D157" s="950" t="s">
        <v>14680</v>
      </c>
      <c r="E157" s="949" t="s">
        <v>14674</v>
      </c>
      <c r="F157" s="947" t="s">
        <v>16817</v>
      </c>
    </row>
    <row r="158" spans="1:6">
      <c r="A158" s="948">
        <v>5</v>
      </c>
      <c r="B158" s="949">
        <v>1300</v>
      </c>
      <c r="C158" s="1139">
        <v>130099</v>
      </c>
      <c r="D158" s="950" t="s">
        <v>14680</v>
      </c>
      <c r="E158" s="949" t="s">
        <v>14674</v>
      </c>
      <c r="F158" s="947" t="s">
        <v>16817</v>
      </c>
    </row>
    <row r="159" spans="1:6">
      <c r="A159" s="948">
        <v>5</v>
      </c>
      <c r="B159" s="949">
        <v>1310</v>
      </c>
      <c r="C159" s="1139">
        <v>131099</v>
      </c>
      <c r="D159" s="950" t="s">
        <v>14680</v>
      </c>
      <c r="E159" s="949" t="s">
        <v>14674</v>
      </c>
      <c r="F159" s="947" t="s">
        <v>16817</v>
      </c>
    </row>
    <row r="160" spans="1:6">
      <c r="A160" s="948">
        <v>5</v>
      </c>
      <c r="B160" s="949">
        <v>1320</v>
      </c>
      <c r="C160" s="1139">
        <v>132099</v>
      </c>
      <c r="D160" s="950" t="s">
        <v>14680</v>
      </c>
      <c r="E160" s="949" t="s">
        <v>14674</v>
      </c>
      <c r="F160" s="947" t="s">
        <v>16817</v>
      </c>
    </row>
    <row r="161" spans="1:6">
      <c r="A161" s="948">
        <v>5</v>
      </c>
      <c r="B161" s="949">
        <v>1330</v>
      </c>
      <c r="C161" s="1139">
        <v>133099</v>
      </c>
      <c r="D161" s="950" t="s">
        <v>14680</v>
      </c>
      <c r="E161" s="949" t="s">
        <v>14674</v>
      </c>
      <c r="F161" s="947" t="s">
        <v>16817</v>
      </c>
    </row>
    <row r="162" spans="1:6">
      <c r="A162" s="948">
        <v>5</v>
      </c>
      <c r="B162" s="949">
        <v>1340</v>
      </c>
      <c r="C162" s="1139">
        <v>134099</v>
      </c>
      <c r="D162" s="950" t="s">
        <v>14680</v>
      </c>
      <c r="E162" s="949" t="s">
        <v>14674</v>
      </c>
      <c r="F162" s="947" t="s">
        <v>16817</v>
      </c>
    </row>
    <row r="163" spans="1:6">
      <c r="A163" s="948">
        <v>5</v>
      </c>
      <c r="B163" s="949">
        <v>1350</v>
      </c>
      <c r="C163" s="1139">
        <v>135099</v>
      </c>
      <c r="D163" s="950" t="s">
        <v>14680</v>
      </c>
      <c r="E163" s="949" t="s">
        <v>14674</v>
      </c>
      <c r="F163" s="947" t="s">
        <v>16817</v>
      </c>
    </row>
    <row r="164" spans="1:6">
      <c r="A164" s="948">
        <v>5</v>
      </c>
      <c r="B164" s="949">
        <v>1360</v>
      </c>
      <c r="C164" s="1139">
        <v>136099</v>
      </c>
      <c r="D164" s="950" t="s">
        <v>14680</v>
      </c>
      <c r="E164" s="949" t="s">
        <v>14674</v>
      </c>
      <c r="F164" s="947" t="s">
        <v>16817</v>
      </c>
    </row>
    <row r="165" spans="1:6">
      <c r="A165" s="948">
        <v>5</v>
      </c>
      <c r="B165" s="949">
        <v>1370</v>
      </c>
      <c r="C165" s="1139">
        <v>137099</v>
      </c>
      <c r="D165" s="950" t="s">
        <v>14680</v>
      </c>
      <c r="E165" s="949" t="s">
        <v>14674</v>
      </c>
      <c r="F165" s="947" t="s">
        <v>16817</v>
      </c>
    </row>
    <row r="166" spans="1:6">
      <c r="A166" s="948">
        <v>5</v>
      </c>
      <c r="B166" s="949">
        <v>1380</v>
      </c>
      <c r="C166" s="1139">
        <v>138099</v>
      </c>
      <c r="D166" s="950" t="s">
        <v>14680</v>
      </c>
      <c r="E166" s="949" t="s">
        <v>14674</v>
      </c>
      <c r="F166" s="947" t="s">
        <v>16817</v>
      </c>
    </row>
    <row r="167" spans="1:6">
      <c r="A167" s="948">
        <v>5</v>
      </c>
      <c r="B167" s="949">
        <v>1390</v>
      </c>
      <c r="C167" s="1139">
        <v>139099</v>
      </c>
      <c r="D167" s="950" t="s">
        <v>14680</v>
      </c>
      <c r="E167" s="949" t="s">
        <v>14674</v>
      </c>
      <c r="F167" s="947" t="s">
        <v>16817</v>
      </c>
    </row>
    <row r="168" spans="1:6">
      <c r="A168" s="948">
        <v>5</v>
      </c>
      <c r="B168" s="949">
        <v>1400</v>
      </c>
      <c r="C168" s="1139">
        <v>140099</v>
      </c>
      <c r="D168" s="950" t="s">
        <v>14680</v>
      </c>
      <c r="E168" s="949" t="s">
        <v>14674</v>
      </c>
      <c r="F168" s="947" t="s">
        <v>16817</v>
      </c>
    </row>
    <row r="169" spans="1:6">
      <c r="A169" s="948">
        <v>5</v>
      </c>
      <c r="B169" s="949">
        <v>1410</v>
      </c>
      <c r="C169" s="1139">
        <v>141099</v>
      </c>
      <c r="D169" s="950" t="s">
        <v>14680</v>
      </c>
      <c r="E169" s="949" t="s">
        <v>14674</v>
      </c>
      <c r="F169" s="947" t="s">
        <v>16817</v>
      </c>
    </row>
    <row r="170" spans="1:6">
      <c r="A170" s="948">
        <v>5</v>
      </c>
      <c r="B170" s="949">
        <v>1420</v>
      </c>
      <c r="C170" s="1139">
        <v>142099</v>
      </c>
      <c r="D170" s="950" t="s">
        <v>14680</v>
      </c>
      <c r="E170" s="949" t="s">
        <v>14674</v>
      </c>
      <c r="F170" s="947" t="s">
        <v>16817</v>
      </c>
    </row>
    <row r="171" spans="1:6">
      <c r="A171" s="948">
        <v>5</v>
      </c>
      <c r="B171" s="949">
        <v>1430</v>
      </c>
      <c r="C171" s="1139">
        <v>143099</v>
      </c>
      <c r="D171" s="950" t="s">
        <v>14680</v>
      </c>
      <c r="E171" s="949" t="s">
        <v>14674</v>
      </c>
      <c r="F171" s="947" t="s">
        <v>16817</v>
      </c>
    </row>
    <row r="172" spans="1:6">
      <c r="A172" s="948">
        <v>5</v>
      </c>
      <c r="B172" s="949">
        <v>1440</v>
      </c>
      <c r="C172" s="1139">
        <v>144099</v>
      </c>
      <c r="D172" s="950" t="s">
        <v>14680</v>
      </c>
      <c r="E172" s="949" t="s">
        <v>14674</v>
      </c>
      <c r="F172" s="947" t="s">
        <v>16817</v>
      </c>
    </row>
    <row r="173" spans="1:6">
      <c r="A173" s="948">
        <v>5</v>
      </c>
      <c r="B173" s="949">
        <v>1450</v>
      </c>
      <c r="C173" s="1139">
        <v>145099</v>
      </c>
      <c r="D173" s="950" t="s">
        <v>14680</v>
      </c>
      <c r="E173" s="949" t="s">
        <v>14674</v>
      </c>
      <c r="F173" s="947" t="s">
        <v>16817</v>
      </c>
    </row>
    <row r="174" spans="1:6">
      <c r="A174" s="948">
        <v>5</v>
      </c>
      <c r="B174" s="949">
        <v>1460</v>
      </c>
      <c r="C174" s="1139">
        <v>146099</v>
      </c>
      <c r="D174" s="950" t="s">
        <v>14680</v>
      </c>
      <c r="E174" s="949" t="s">
        <v>14674</v>
      </c>
      <c r="F174" s="947" t="s">
        <v>16817</v>
      </c>
    </row>
    <row r="175" spans="1:6">
      <c r="A175" s="948">
        <v>5</v>
      </c>
      <c r="B175" s="949">
        <v>1470</v>
      </c>
      <c r="C175" s="1139">
        <v>147099</v>
      </c>
      <c r="D175" s="950" t="s">
        <v>14680</v>
      </c>
      <c r="E175" s="949" t="s">
        <v>14674</v>
      </c>
      <c r="F175" s="947" t="s">
        <v>16817</v>
      </c>
    </row>
    <row r="176" spans="1:6">
      <c r="A176" s="948">
        <v>5</v>
      </c>
      <c r="B176" s="949">
        <v>1480</v>
      </c>
      <c r="C176" s="1139">
        <v>148099</v>
      </c>
      <c r="D176" s="950" t="s">
        <v>14680</v>
      </c>
      <c r="E176" s="949" t="s">
        <v>14674</v>
      </c>
      <c r="F176" s="947" t="s">
        <v>16817</v>
      </c>
    </row>
    <row r="177" spans="1:6">
      <c r="A177" s="948">
        <v>5</v>
      </c>
      <c r="B177" s="949">
        <v>1490</v>
      </c>
      <c r="C177" s="1139">
        <v>149099</v>
      </c>
      <c r="D177" s="950" t="s">
        <v>14680</v>
      </c>
      <c r="E177" s="949" t="s">
        <v>14674</v>
      </c>
      <c r="F177" s="947" t="s">
        <v>16817</v>
      </c>
    </row>
    <row r="178" spans="1:6">
      <c r="A178" s="948">
        <v>5</v>
      </c>
      <c r="B178" s="949">
        <v>1500</v>
      </c>
      <c r="C178" s="1139">
        <v>150099</v>
      </c>
      <c r="D178" s="950" t="s">
        <v>14680</v>
      </c>
      <c r="E178" s="949" t="s">
        <v>14674</v>
      </c>
      <c r="F178" s="947" t="s">
        <v>16817</v>
      </c>
    </row>
    <row r="179" spans="1:6">
      <c r="A179" s="948">
        <v>5</v>
      </c>
      <c r="B179" s="949">
        <v>1510</v>
      </c>
      <c r="C179" s="1139">
        <v>151099</v>
      </c>
      <c r="D179" s="950" t="s">
        <v>14680</v>
      </c>
      <c r="E179" s="949" t="s">
        <v>14674</v>
      </c>
      <c r="F179" s="947" t="s">
        <v>16817</v>
      </c>
    </row>
    <row r="180" spans="1:6">
      <c r="A180" s="948">
        <v>5</v>
      </c>
      <c r="B180" s="949">
        <v>1520</v>
      </c>
      <c r="C180" s="1139">
        <v>152099</v>
      </c>
      <c r="D180" s="950" t="s">
        <v>14680</v>
      </c>
      <c r="E180" s="949" t="s">
        <v>14674</v>
      </c>
      <c r="F180" s="947" t="s">
        <v>16817</v>
      </c>
    </row>
    <row r="181" spans="1:6">
      <c r="A181" s="948">
        <v>5</v>
      </c>
      <c r="B181" s="949">
        <v>1530</v>
      </c>
      <c r="C181" s="1139">
        <v>153099</v>
      </c>
      <c r="D181" s="950" t="s">
        <v>14680</v>
      </c>
      <c r="E181" s="949" t="s">
        <v>14674</v>
      </c>
      <c r="F181" s="947" t="s">
        <v>16817</v>
      </c>
    </row>
    <row r="182" spans="1:6">
      <c r="A182" s="948">
        <v>5</v>
      </c>
      <c r="B182" s="949">
        <v>1540</v>
      </c>
      <c r="C182" s="1139">
        <v>154099</v>
      </c>
      <c r="D182" s="950" t="s">
        <v>14680</v>
      </c>
      <c r="E182" s="949" t="s">
        <v>14674</v>
      </c>
      <c r="F182" s="947" t="s">
        <v>16817</v>
      </c>
    </row>
    <row r="183" spans="1:6">
      <c r="A183" s="948">
        <v>5</v>
      </c>
      <c r="B183" s="949">
        <v>1550</v>
      </c>
      <c r="C183" s="1139">
        <v>155099</v>
      </c>
      <c r="D183" s="950" t="s">
        <v>14680</v>
      </c>
      <c r="E183" s="949" t="s">
        <v>14674</v>
      </c>
      <c r="F183" s="947" t="s">
        <v>16817</v>
      </c>
    </row>
    <row r="184" spans="1:6">
      <c r="A184" s="948">
        <v>5</v>
      </c>
      <c r="B184" s="949">
        <v>1560</v>
      </c>
      <c r="C184" s="1139">
        <v>156099</v>
      </c>
      <c r="D184" s="950" t="s">
        <v>14680</v>
      </c>
      <c r="E184" s="949" t="s">
        <v>14674</v>
      </c>
      <c r="F184" s="947" t="s">
        <v>16817</v>
      </c>
    </row>
    <row r="185" spans="1:6">
      <c r="A185" s="948">
        <v>5</v>
      </c>
      <c r="B185" s="949">
        <v>1570</v>
      </c>
      <c r="C185" s="1139">
        <v>157099</v>
      </c>
      <c r="D185" s="950" t="s">
        <v>14680</v>
      </c>
      <c r="E185" s="949" t="s">
        <v>14674</v>
      </c>
      <c r="F185" s="947" t="s">
        <v>16817</v>
      </c>
    </row>
    <row r="186" spans="1:6">
      <c r="A186" s="948">
        <v>5</v>
      </c>
      <c r="B186" s="949">
        <v>1580</v>
      </c>
      <c r="C186" s="1139">
        <v>158099</v>
      </c>
      <c r="D186" s="950" t="s">
        <v>14680</v>
      </c>
      <c r="E186" s="949" t="s">
        <v>14674</v>
      </c>
      <c r="F186" s="947" t="s">
        <v>16817</v>
      </c>
    </row>
    <row r="187" spans="1:6">
      <c r="A187" s="948">
        <v>5</v>
      </c>
      <c r="B187" s="949">
        <v>1590</v>
      </c>
      <c r="C187" s="1139">
        <v>159099</v>
      </c>
      <c r="D187" s="950" t="s">
        <v>14680</v>
      </c>
      <c r="E187" s="949" t="s">
        <v>14674</v>
      </c>
      <c r="F187" s="947" t="s">
        <v>16817</v>
      </c>
    </row>
    <row r="188" spans="1:6">
      <c r="A188" s="948">
        <v>5</v>
      </c>
      <c r="B188" s="949">
        <v>1600</v>
      </c>
      <c r="C188" s="1139">
        <v>160099</v>
      </c>
      <c r="D188" s="950" t="s">
        <v>14680</v>
      </c>
      <c r="E188" s="949" t="s">
        <v>14674</v>
      </c>
      <c r="F188" s="947" t="s">
        <v>16817</v>
      </c>
    </row>
    <row r="189" spans="1:6">
      <c r="A189" s="948">
        <v>5</v>
      </c>
      <c r="B189" s="949">
        <v>1610</v>
      </c>
      <c r="C189" s="1139">
        <v>161099</v>
      </c>
      <c r="D189" s="950" t="s">
        <v>14680</v>
      </c>
      <c r="E189" s="949" t="s">
        <v>14674</v>
      </c>
      <c r="F189" s="947" t="s">
        <v>16817</v>
      </c>
    </row>
    <row r="190" spans="1:6">
      <c r="A190" s="948">
        <v>5</v>
      </c>
      <c r="B190" s="949">
        <v>1620</v>
      </c>
      <c r="C190" s="1139">
        <v>162099</v>
      </c>
      <c r="D190" s="950" t="s">
        <v>14680</v>
      </c>
      <c r="E190" s="949" t="s">
        <v>14674</v>
      </c>
      <c r="F190" s="947" t="s">
        <v>16817</v>
      </c>
    </row>
    <row r="191" spans="1:6">
      <c r="A191" s="948">
        <v>5</v>
      </c>
      <c r="B191" s="949">
        <v>1630</v>
      </c>
      <c r="C191" s="1139">
        <v>163099</v>
      </c>
      <c r="D191" s="950" t="s">
        <v>14680</v>
      </c>
      <c r="E191" s="949" t="s">
        <v>14674</v>
      </c>
      <c r="F191" s="947" t="s">
        <v>16817</v>
      </c>
    </row>
    <row r="192" spans="1:6">
      <c r="A192" s="948">
        <v>5</v>
      </c>
      <c r="B192" s="949">
        <v>1640</v>
      </c>
      <c r="C192" s="1139">
        <v>164099</v>
      </c>
      <c r="D192" s="950" t="s">
        <v>14680</v>
      </c>
      <c r="E192" s="949" t="s">
        <v>14674</v>
      </c>
      <c r="F192" s="947" t="s">
        <v>16817</v>
      </c>
    </row>
    <row r="193" spans="1:6">
      <c r="A193" s="948">
        <v>5</v>
      </c>
      <c r="B193" s="949">
        <v>1650</v>
      </c>
      <c r="C193" s="1139">
        <v>165099</v>
      </c>
      <c r="D193" s="950" t="s">
        <v>14680</v>
      </c>
      <c r="E193" s="949" t="s">
        <v>14674</v>
      </c>
      <c r="F193" s="947" t="s">
        <v>16817</v>
      </c>
    </row>
    <row r="194" spans="1:6">
      <c r="A194" s="948">
        <v>5</v>
      </c>
      <c r="B194" s="949">
        <v>1660</v>
      </c>
      <c r="C194" s="1139">
        <v>166099</v>
      </c>
      <c r="D194" s="950" t="s">
        <v>14680</v>
      </c>
      <c r="E194" s="949" t="s">
        <v>14674</v>
      </c>
      <c r="F194" s="947" t="s">
        <v>16817</v>
      </c>
    </row>
    <row r="195" spans="1:6">
      <c r="A195" s="948">
        <v>5</v>
      </c>
      <c r="B195" s="949">
        <v>1670</v>
      </c>
      <c r="C195" s="1139">
        <v>167099</v>
      </c>
      <c r="D195" s="950" t="s">
        <v>14680</v>
      </c>
      <c r="E195" s="949" t="s">
        <v>14674</v>
      </c>
      <c r="F195" s="947" t="s">
        <v>16817</v>
      </c>
    </row>
    <row r="196" spans="1:6">
      <c r="A196" s="948">
        <v>5</v>
      </c>
      <c r="B196" s="949">
        <v>1680</v>
      </c>
      <c r="C196" s="1139">
        <v>168099</v>
      </c>
      <c r="D196" s="950" t="s">
        <v>14680</v>
      </c>
      <c r="E196" s="949" t="s">
        <v>14674</v>
      </c>
      <c r="F196" s="947" t="s">
        <v>16817</v>
      </c>
    </row>
    <row r="197" spans="1:6">
      <c r="A197" s="948">
        <v>5</v>
      </c>
      <c r="B197" s="949">
        <v>1690</v>
      </c>
      <c r="C197" s="1139">
        <v>169099</v>
      </c>
      <c r="D197" s="950" t="s">
        <v>14680</v>
      </c>
      <c r="E197" s="949" t="s">
        <v>14674</v>
      </c>
      <c r="F197" s="947" t="s">
        <v>16817</v>
      </c>
    </row>
    <row r="198" spans="1:6">
      <c r="A198" s="948">
        <v>5</v>
      </c>
      <c r="B198" s="949">
        <v>1700</v>
      </c>
      <c r="C198" s="1139">
        <v>170099</v>
      </c>
      <c r="D198" s="950" t="s">
        <v>14680</v>
      </c>
      <c r="E198" s="949" t="s">
        <v>14674</v>
      </c>
      <c r="F198" s="947" t="s">
        <v>16817</v>
      </c>
    </row>
    <row r="199" spans="1:6">
      <c r="A199" s="948">
        <v>5</v>
      </c>
      <c r="B199" s="949">
        <v>1710</v>
      </c>
      <c r="C199" s="1139">
        <v>171099</v>
      </c>
      <c r="D199" s="950" t="s">
        <v>14680</v>
      </c>
      <c r="E199" s="949" t="s">
        <v>14674</v>
      </c>
      <c r="F199" s="947" t="s">
        <v>16817</v>
      </c>
    </row>
    <row r="200" spans="1:6">
      <c r="A200" s="948">
        <v>5</v>
      </c>
      <c r="B200" s="949">
        <v>1720</v>
      </c>
      <c r="C200" s="1139">
        <v>172099</v>
      </c>
      <c r="D200" s="950" t="s">
        <v>14680</v>
      </c>
      <c r="E200" s="949" t="s">
        <v>14674</v>
      </c>
      <c r="F200" s="947" t="s">
        <v>16817</v>
      </c>
    </row>
    <row r="201" spans="1:6">
      <c r="A201" s="948">
        <v>5</v>
      </c>
      <c r="B201" s="949">
        <v>1730</v>
      </c>
      <c r="C201" s="1139">
        <v>173099</v>
      </c>
      <c r="D201" s="950" t="s">
        <v>14680</v>
      </c>
      <c r="E201" s="949" t="s">
        <v>14674</v>
      </c>
      <c r="F201" s="947" t="s">
        <v>16817</v>
      </c>
    </row>
    <row r="202" spans="1:6">
      <c r="A202" s="948">
        <v>5</v>
      </c>
      <c r="B202" s="949">
        <v>1740</v>
      </c>
      <c r="C202" s="1139">
        <v>174099</v>
      </c>
      <c r="D202" s="950" t="s">
        <v>14680</v>
      </c>
      <c r="E202" s="949" t="s">
        <v>14674</v>
      </c>
      <c r="F202" s="947" t="s">
        <v>16817</v>
      </c>
    </row>
    <row r="203" spans="1:6">
      <c r="A203" s="948">
        <v>5</v>
      </c>
      <c r="B203" s="949">
        <v>1750</v>
      </c>
      <c r="C203" s="1139">
        <v>175099</v>
      </c>
      <c r="D203" s="950" t="s">
        <v>14680</v>
      </c>
      <c r="E203" s="949" t="s">
        <v>14674</v>
      </c>
      <c r="F203" s="947" t="s">
        <v>16817</v>
      </c>
    </row>
    <row r="204" spans="1:6">
      <c r="A204" s="948">
        <v>5</v>
      </c>
      <c r="B204" s="949">
        <v>1760</v>
      </c>
      <c r="C204" s="1139">
        <v>176099</v>
      </c>
      <c r="D204" s="950" t="s">
        <v>14680</v>
      </c>
      <c r="E204" s="949" t="s">
        <v>14674</v>
      </c>
      <c r="F204" s="947" t="s">
        <v>16817</v>
      </c>
    </row>
    <row r="205" spans="1:6">
      <c r="A205" s="948">
        <v>5</v>
      </c>
      <c r="B205" s="949">
        <v>1770</v>
      </c>
      <c r="C205" s="1139">
        <v>177099</v>
      </c>
      <c r="D205" s="950" t="s">
        <v>14680</v>
      </c>
      <c r="E205" s="949" t="s">
        <v>14674</v>
      </c>
      <c r="F205" s="947" t="s">
        <v>16817</v>
      </c>
    </row>
    <row r="206" spans="1:6">
      <c r="A206" s="948">
        <v>5</v>
      </c>
      <c r="B206" s="949">
        <v>1780</v>
      </c>
      <c r="C206" s="1139">
        <v>178099</v>
      </c>
      <c r="D206" s="950" t="s">
        <v>14680</v>
      </c>
      <c r="E206" s="949" t="s">
        <v>14674</v>
      </c>
      <c r="F206" s="947" t="s">
        <v>16817</v>
      </c>
    </row>
    <row r="207" spans="1:6">
      <c r="A207" s="948">
        <v>5</v>
      </c>
      <c r="B207" s="949">
        <v>1790</v>
      </c>
      <c r="C207" s="1139">
        <v>179099</v>
      </c>
      <c r="D207" s="950" t="s">
        <v>14680</v>
      </c>
      <c r="E207" s="949" t="s">
        <v>14674</v>
      </c>
      <c r="F207" s="947" t="s">
        <v>16817</v>
      </c>
    </row>
    <row r="208" spans="1:6">
      <c r="A208" s="948">
        <v>5</v>
      </c>
      <c r="B208" s="949">
        <v>1800</v>
      </c>
      <c r="C208" s="1139">
        <v>180099</v>
      </c>
      <c r="D208" s="950" t="s">
        <v>14680</v>
      </c>
      <c r="E208" s="949" t="s">
        <v>14674</v>
      </c>
      <c r="F208" s="947" t="s">
        <v>16817</v>
      </c>
    </row>
    <row r="209" spans="1:6">
      <c r="A209" s="948">
        <v>5</v>
      </c>
      <c r="B209" s="949">
        <v>1810</v>
      </c>
      <c r="C209" s="1139">
        <v>181099</v>
      </c>
      <c r="D209" s="950" t="s">
        <v>14680</v>
      </c>
      <c r="E209" s="949" t="s">
        <v>14674</v>
      </c>
      <c r="F209" s="947" t="s">
        <v>16817</v>
      </c>
    </row>
    <row r="210" spans="1:6">
      <c r="A210" s="948">
        <v>5</v>
      </c>
      <c r="B210" s="949">
        <v>1820</v>
      </c>
      <c r="C210" s="1139">
        <v>182099</v>
      </c>
      <c r="D210" s="950" t="s">
        <v>14680</v>
      </c>
      <c r="E210" s="949" t="s">
        <v>14674</v>
      </c>
      <c r="F210" s="947" t="s">
        <v>16817</v>
      </c>
    </row>
    <row r="211" spans="1:6">
      <c r="A211" s="948">
        <v>5</v>
      </c>
      <c r="B211" s="949">
        <v>1830</v>
      </c>
      <c r="C211" s="1139">
        <v>183099</v>
      </c>
      <c r="D211" s="950" t="s">
        <v>14680</v>
      </c>
      <c r="E211" s="949" t="s">
        <v>14674</v>
      </c>
      <c r="F211" s="947" t="s">
        <v>16817</v>
      </c>
    </row>
    <row r="212" spans="1:6">
      <c r="A212" s="948">
        <v>5</v>
      </c>
      <c r="B212" s="949">
        <v>1840</v>
      </c>
      <c r="C212" s="1139">
        <v>184099</v>
      </c>
      <c r="D212" s="950" t="s">
        <v>14680</v>
      </c>
      <c r="E212" s="949" t="s">
        <v>14674</v>
      </c>
      <c r="F212" s="947" t="s">
        <v>16817</v>
      </c>
    </row>
    <row r="213" spans="1:6">
      <c r="A213" s="948">
        <v>5</v>
      </c>
      <c r="B213" s="949">
        <v>1850</v>
      </c>
      <c r="C213" s="1139">
        <v>185099</v>
      </c>
      <c r="D213" s="950" t="s">
        <v>14680</v>
      </c>
      <c r="E213" s="949" t="s">
        <v>14674</v>
      </c>
      <c r="F213" s="947" t="s">
        <v>16817</v>
      </c>
    </row>
    <row r="214" spans="1:6">
      <c r="A214" s="948">
        <v>5</v>
      </c>
      <c r="B214" s="949">
        <v>1860</v>
      </c>
      <c r="C214" s="1139">
        <v>186099</v>
      </c>
      <c r="D214" s="950" t="s">
        <v>14680</v>
      </c>
      <c r="E214" s="949" t="s">
        <v>14674</v>
      </c>
      <c r="F214" s="947" t="s">
        <v>16817</v>
      </c>
    </row>
    <row r="215" spans="1:6">
      <c r="A215" s="948">
        <v>5</v>
      </c>
      <c r="B215" s="949">
        <v>1870</v>
      </c>
      <c r="C215" s="1139">
        <v>187099</v>
      </c>
      <c r="D215" s="950" t="s">
        <v>14680</v>
      </c>
      <c r="E215" s="949" t="s">
        <v>14674</v>
      </c>
      <c r="F215" s="947" t="s">
        <v>16817</v>
      </c>
    </row>
    <row r="216" spans="1:6">
      <c r="A216" s="948">
        <v>5</v>
      </c>
      <c r="B216" s="949">
        <v>1880</v>
      </c>
      <c r="C216" s="1139">
        <v>188099</v>
      </c>
      <c r="D216" s="950" t="s">
        <v>14680</v>
      </c>
      <c r="E216" s="949" t="s">
        <v>14674</v>
      </c>
      <c r="F216" s="947" t="s">
        <v>16817</v>
      </c>
    </row>
    <row r="217" spans="1:6">
      <c r="A217" s="948">
        <v>5</v>
      </c>
      <c r="B217" s="949">
        <v>1890</v>
      </c>
      <c r="C217" s="1139">
        <v>189099</v>
      </c>
      <c r="D217" s="950" t="s">
        <v>14680</v>
      </c>
      <c r="E217" s="949" t="s">
        <v>14674</v>
      </c>
      <c r="F217" s="947" t="s">
        <v>16817</v>
      </c>
    </row>
    <row r="218" spans="1:6">
      <c r="A218" s="948">
        <v>5</v>
      </c>
      <c r="B218" s="949">
        <v>1900</v>
      </c>
      <c r="C218" s="1139">
        <v>190099</v>
      </c>
      <c r="D218" s="950" t="s">
        <v>14680</v>
      </c>
      <c r="E218" s="949" t="s">
        <v>14674</v>
      </c>
      <c r="F218" s="947" t="s">
        <v>16817</v>
      </c>
    </row>
    <row r="219" spans="1:6">
      <c r="A219" s="948">
        <v>5</v>
      </c>
      <c r="B219" s="949">
        <v>1910</v>
      </c>
      <c r="C219" s="1139">
        <v>191099</v>
      </c>
      <c r="D219" s="950" t="s">
        <v>14680</v>
      </c>
      <c r="E219" s="949" t="s">
        <v>14674</v>
      </c>
      <c r="F219" s="947" t="s">
        <v>16817</v>
      </c>
    </row>
    <row r="220" spans="1:6">
      <c r="A220" s="948">
        <v>5</v>
      </c>
      <c r="B220" s="949">
        <v>1920</v>
      </c>
      <c r="C220" s="1139">
        <v>192099</v>
      </c>
      <c r="D220" s="950" t="s">
        <v>14680</v>
      </c>
      <c r="E220" s="949" t="s">
        <v>14674</v>
      </c>
      <c r="F220" s="947" t="s">
        <v>16817</v>
      </c>
    </row>
    <row r="221" spans="1:6">
      <c r="A221" s="948">
        <v>5</v>
      </c>
      <c r="B221" s="949">
        <v>1930</v>
      </c>
      <c r="C221" s="1139">
        <v>193099</v>
      </c>
      <c r="D221" s="950" t="s">
        <v>14680</v>
      </c>
      <c r="E221" s="949" t="s">
        <v>14674</v>
      </c>
      <c r="F221" s="947" t="s">
        <v>16817</v>
      </c>
    </row>
    <row r="222" spans="1:6">
      <c r="A222" s="948">
        <v>5</v>
      </c>
      <c r="B222" s="949">
        <v>1940</v>
      </c>
      <c r="C222" s="1139">
        <v>194099</v>
      </c>
      <c r="D222" s="950" t="s">
        <v>14680</v>
      </c>
      <c r="E222" s="949" t="s">
        <v>14674</v>
      </c>
      <c r="F222" s="947" t="s">
        <v>16817</v>
      </c>
    </row>
    <row r="223" spans="1:6">
      <c r="A223" s="948">
        <v>5</v>
      </c>
      <c r="B223" s="949">
        <v>1950</v>
      </c>
      <c r="C223" s="1139">
        <v>195099</v>
      </c>
      <c r="D223" s="950" t="s">
        <v>14680</v>
      </c>
      <c r="E223" s="949" t="s">
        <v>14674</v>
      </c>
      <c r="F223" s="947" t="s">
        <v>16817</v>
      </c>
    </row>
    <row r="224" spans="1:6">
      <c r="A224" s="948">
        <v>5</v>
      </c>
      <c r="B224" s="949">
        <v>1960</v>
      </c>
      <c r="C224" s="1139">
        <v>196099</v>
      </c>
      <c r="D224" s="950" t="s">
        <v>14680</v>
      </c>
      <c r="E224" s="949" t="s">
        <v>14674</v>
      </c>
      <c r="F224" s="947" t="s">
        <v>16817</v>
      </c>
    </row>
    <row r="225" spans="1:6">
      <c r="A225" s="948">
        <v>5</v>
      </c>
      <c r="B225" s="949">
        <v>1970</v>
      </c>
      <c r="C225" s="1139">
        <v>197099</v>
      </c>
      <c r="D225" s="950" t="s">
        <v>14680</v>
      </c>
      <c r="E225" s="949" t="s">
        <v>14674</v>
      </c>
      <c r="F225" s="947" t="s">
        <v>16817</v>
      </c>
    </row>
    <row r="226" spans="1:6">
      <c r="A226" s="948">
        <v>5</v>
      </c>
      <c r="B226" s="949">
        <v>1980</v>
      </c>
      <c r="C226" s="1139">
        <v>198099</v>
      </c>
      <c r="D226" s="950" t="s">
        <v>14680</v>
      </c>
      <c r="E226" s="949" t="s">
        <v>14674</v>
      </c>
      <c r="F226" s="947" t="s">
        <v>16817</v>
      </c>
    </row>
    <row r="227" spans="1:6">
      <c r="A227" s="948">
        <v>5</v>
      </c>
      <c r="B227" s="949">
        <v>1990</v>
      </c>
      <c r="C227" s="1139">
        <v>199099</v>
      </c>
      <c r="D227" s="950" t="s">
        <v>14680</v>
      </c>
      <c r="E227" s="949" t="s">
        <v>14674</v>
      </c>
      <c r="F227" s="947" t="s">
        <v>16817</v>
      </c>
    </row>
    <row r="228" spans="1:6">
      <c r="A228" s="948">
        <v>5</v>
      </c>
      <c r="B228" s="949">
        <v>2000</v>
      </c>
      <c r="C228" s="1139">
        <v>200099</v>
      </c>
      <c r="D228" s="950" t="s">
        <v>14680</v>
      </c>
      <c r="E228" s="949" t="s">
        <v>14674</v>
      </c>
      <c r="F228" s="947" t="s">
        <v>16817</v>
      </c>
    </row>
    <row r="229" spans="1:6">
      <c r="A229" s="948">
        <v>5</v>
      </c>
      <c r="B229" s="949">
        <v>2010</v>
      </c>
      <c r="C229" s="1139">
        <v>201099</v>
      </c>
      <c r="D229" s="950" t="s">
        <v>14680</v>
      </c>
      <c r="E229" s="949" t="s">
        <v>14674</v>
      </c>
      <c r="F229" s="947" t="s">
        <v>16817</v>
      </c>
    </row>
    <row r="230" spans="1:6">
      <c r="A230" s="948">
        <v>5</v>
      </c>
      <c r="B230" s="949">
        <v>2020</v>
      </c>
      <c r="C230" s="1139">
        <v>202099</v>
      </c>
      <c r="D230" s="950" t="s">
        <v>14680</v>
      </c>
      <c r="E230" s="949" t="s">
        <v>14674</v>
      </c>
      <c r="F230" s="947" t="s">
        <v>16817</v>
      </c>
    </row>
    <row r="231" spans="1:6">
      <c r="A231" s="948">
        <v>5</v>
      </c>
      <c r="B231" s="949">
        <v>2030</v>
      </c>
      <c r="C231" s="1139">
        <v>203099</v>
      </c>
      <c r="D231" s="950" t="s">
        <v>14680</v>
      </c>
      <c r="E231" s="949" t="s">
        <v>14674</v>
      </c>
      <c r="F231" s="947" t="s">
        <v>16817</v>
      </c>
    </row>
    <row r="232" spans="1:6">
      <c r="A232" s="948">
        <v>5</v>
      </c>
      <c r="B232" s="949">
        <v>2040</v>
      </c>
      <c r="C232" s="1139">
        <v>204099</v>
      </c>
      <c r="D232" s="950" t="s">
        <v>14680</v>
      </c>
      <c r="E232" s="949" t="s">
        <v>14674</v>
      </c>
      <c r="F232" s="947" t="s">
        <v>16817</v>
      </c>
    </row>
    <row r="233" spans="1:6">
      <c r="A233" s="948">
        <v>5</v>
      </c>
      <c r="B233" s="949">
        <v>2050</v>
      </c>
      <c r="C233" s="1139">
        <v>205099</v>
      </c>
      <c r="D233" s="950" t="s">
        <v>14680</v>
      </c>
      <c r="E233" s="949" t="s">
        <v>14674</v>
      </c>
      <c r="F233" s="947" t="s">
        <v>16817</v>
      </c>
    </row>
    <row r="234" spans="1:6">
      <c r="A234" s="948">
        <v>5</v>
      </c>
      <c r="B234" s="949">
        <v>2060</v>
      </c>
      <c r="C234" s="1139">
        <v>206099</v>
      </c>
      <c r="D234" s="950" t="s">
        <v>14680</v>
      </c>
      <c r="E234" s="949" t="s">
        <v>14674</v>
      </c>
      <c r="F234" s="947" t="s">
        <v>16817</v>
      </c>
    </row>
    <row r="235" spans="1:6">
      <c r="A235" s="948">
        <v>5</v>
      </c>
      <c r="B235" s="949">
        <v>2070</v>
      </c>
      <c r="C235" s="1139">
        <v>207099</v>
      </c>
      <c r="D235" s="950" t="s">
        <v>14680</v>
      </c>
      <c r="E235" s="949" t="s">
        <v>14674</v>
      </c>
      <c r="F235" s="947" t="s">
        <v>16817</v>
      </c>
    </row>
    <row r="236" spans="1:6">
      <c r="A236" s="948">
        <v>5</v>
      </c>
      <c r="B236" s="949">
        <v>2080</v>
      </c>
      <c r="C236" s="1139">
        <v>208099</v>
      </c>
      <c r="D236" s="950" t="s">
        <v>14680</v>
      </c>
      <c r="E236" s="949" t="s">
        <v>14674</v>
      </c>
      <c r="F236" s="947" t="s">
        <v>16817</v>
      </c>
    </row>
    <row r="237" spans="1:6">
      <c r="A237" s="948">
        <v>5</v>
      </c>
      <c r="B237" s="949">
        <v>2090</v>
      </c>
      <c r="C237" s="1139">
        <v>209099</v>
      </c>
      <c r="D237" s="950" t="s">
        <v>14680</v>
      </c>
      <c r="E237" s="949" t="s">
        <v>14674</v>
      </c>
      <c r="F237" s="947" t="s">
        <v>16817</v>
      </c>
    </row>
    <row r="238" spans="1:6">
      <c r="A238" s="948">
        <v>5</v>
      </c>
      <c r="B238" s="949">
        <v>2100</v>
      </c>
      <c r="C238" s="1139">
        <v>210099</v>
      </c>
      <c r="D238" s="950" t="s">
        <v>14680</v>
      </c>
      <c r="E238" s="949" t="s">
        <v>14674</v>
      </c>
      <c r="F238" s="947" t="s">
        <v>16817</v>
      </c>
    </row>
    <row r="239" spans="1:6">
      <c r="A239" s="948">
        <v>5</v>
      </c>
      <c r="B239" s="949">
        <v>2110</v>
      </c>
      <c r="C239" s="1139">
        <v>211099</v>
      </c>
      <c r="D239" s="950" t="s">
        <v>14680</v>
      </c>
      <c r="E239" s="949" t="s">
        <v>14674</v>
      </c>
      <c r="F239" s="947" t="s">
        <v>16817</v>
      </c>
    </row>
    <row r="240" spans="1:6">
      <c r="A240" s="948">
        <v>5</v>
      </c>
      <c r="B240" s="949">
        <v>2120</v>
      </c>
      <c r="C240" s="1139">
        <v>212099</v>
      </c>
      <c r="D240" s="950" t="s">
        <v>14680</v>
      </c>
      <c r="E240" s="949" t="s">
        <v>14674</v>
      </c>
      <c r="F240" s="947" t="s">
        <v>16817</v>
      </c>
    </row>
    <row r="241" spans="1:16384">
      <c r="A241" s="948">
        <v>5</v>
      </c>
      <c r="B241" s="949">
        <v>2130</v>
      </c>
      <c r="C241" s="1139">
        <v>213099</v>
      </c>
      <c r="D241" s="950" t="s">
        <v>14680</v>
      </c>
      <c r="E241" s="949" t="s">
        <v>14674</v>
      </c>
      <c r="F241" s="947" t="s">
        <v>16817</v>
      </c>
    </row>
    <row r="242" spans="1:16384">
      <c r="A242" s="948">
        <v>5</v>
      </c>
      <c r="B242" s="949">
        <v>2140</v>
      </c>
      <c r="C242" s="1139">
        <v>214099</v>
      </c>
      <c r="D242" s="950" t="s">
        <v>14680</v>
      </c>
      <c r="E242" s="949" t="s">
        <v>14674</v>
      </c>
      <c r="F242" s="947" t="s">
        <v>16817</v>
      </c>
    </row>
    <row r="243" spans="1:16384">
      <c r="A243" s="948">
        <v>5</v>
      </c>
      <c r="B243" s="949">
        <v>2150</v>
      </c>
      <c r="C243" s="1139">
        <v>215099</v>
      </c>
      <c r="D243" s="950" t="s">
        <v>14680</v>
      </c>
      <c r="E243" s="949" t="s">
        <v>14674</v>
      </c>
      <c r="F243" s="947" t="s">
        <v>16817</v>
      </c>
    </row>
    <row r="244" spans="1:16384">
      <c r="A244" s="948">
        <v>5</v>
      </c>
      <c r="B244" s="949">
        <v>2160</v>
      </c>
      <c r="C244" s="1139">
        <v>216099</v>
      </c>
      <c r="D244" s="950" t="s">
        <v>14680</v>
      </c>
      <c r="E244" s="949" t="s">
        <v>14674</v>
      </c>
      <c r="F244" s="947" t="s">
        <v>16817</v>
      </c>
    </row>
    <row r="245" spans="1:16384">
      <c r="A245" s="948">
        <v>5</v>
      </c>
      <c r="B245" s="949">
        <v>2170</v>
      </c>
      <c r="C245" s="1139">
        <v>217099</v>
      </c>
      <c r="D245" s="950" t="s">
        <v>14680</v>
      </c>
      <c r="E245" s="949" t="s">
        <v>14674</v>
      </c>
      <c r="F245" s="947" t="s">
        <v>16817</v>
      </c>
    </row>
    <row r="246" spans="1:16384">
      <c r="A246" s="948">
        <v>5</v>
      </c>
      <c r="B246" s="949">
        <v>2180</v>
      </c>
      <c r="C246" s="1139">
        <v>218099</v>
      </c>
      <c r="D246" s="950" t="s">
        <v>14680</v>
      </c>
      <c r="E246" s="949" t="s">
        <v>14674</v>
      </c>
      <c r="F246" s="947" t="s">
        <v>16817</v>
      </c>
    </row>
    <row r="247" spans="1:16384">
      <c r="A247" s="948">
        <v>5</v>
      </c>
      <c r="B247" s="949">
        <v>2190</v>
      </c>
      <c r="C247" s="1139">
        <v>219099</v>
      </c>
      <c r="D247" s="950" t="s">
        <v>14680</v>
      </c>
      <c r="E247" s="949" t="s">
        <v>14674</v>
      </c>
      <c r="F247" s="947" t="s">
        <v>16817</v>
      </c>
    </row>
    <row r="248" spans="1:16384">
      <c r="A248" s="948">
        <v>5</v>
      </c>
      <c r="B248" s="949">
        <v>2200</v>
      </c>
      <c r="C248" s="1139">
        <v>220099</v>
      </c>
      <c r="D248" s="950" t="s">
        <v>14680</v>
      </c>
      <c r="E248" s="949" t="s">
        <v>14674</v>
      </c>
      <c r="F248" s="947" t="s">
        <v>16817</v>
      </c>
    </row>
    <row r="249" spans="1:16384">
      <c r="A249" s="948">
        <v>5</v>
      </c>
      <c r="B249" s="949">
        <v>2210</v>
      </c>
      <c r="C249" s="1139">
        <v>221099</v>
      </c>
      <c r="D249" s="950" t="s">
        <v>14680</v>
      </c>
      <c r="E249" s="949" t="s">
        <v>14674</v>
      </c>
      <c r="F249" s="947" t="s">
        <v>16817</v>
      </c>
    </row>
    <row r="250" spans="1:16384">
      <c r="A250" s="948">
        <v>6</v>
      </c>
      <c r="B250" s="949">
        <v>2900</v>
      </c>
      <c r="C250" s="1137">
        <v>290099</v>
      </c>
      <c r="D250" s="950" t="s">
        <v>16526</v>
      </c>
      <c r="E250" s="949" t="s">
        <v>16527</v>
      </c>
      <c r="F250" s="947" t="s">
        <v>16816</v>
      </c>
    </row>
    <row r="251" spans="1:16384">
      <c r="A251" s="948">
        <v>6</v>
      </c>
      <c r="B251" s="949">
        <v>2250</v>
      </c>
      <c r="C251" s="1137">
        <v>225099</v>
      </c>
      <c r="D251" s="950" t="s">
        <v>16782</v>
      </c>
      <c r="E251" s="949" t="s">
        <v>16527</v>
      </c>
    </row>
    <row r="252" spans="1:16384">
      <c r="A252" s="1143">
        <v>6</v>
      </c>
      <c r="B252" s="1143">
        <v>2500</v>
      </c>
      <c r="C252" s="1143">
        <v>250099</v>
      </c>
      <c r="D252" s="1143" t="s">
        <v>16783</v>
      </c>
      <c r="E252" s="949" t="s">
        <v>16527</v>
      </c>
      <c r="G252" s="1143"/>
      <c r="H252" s="1143"/>
      <c r="I252" s="1143"/>
      <c r="J252" s="1143"/>
      <c r="K252" s="1143"/>
      <c r="L252" s="1143"/>
      <c r="M252" s="1143"/>
      <c r="N252" s="1143"/>
      <c r="O252" s="1143"/>
      <c r="P252" s="1143"/>
      <c r="Q252" s="1143"/>
      <c r="R252" s="1143"/>
      <c r="S252" s="1143"/>
      <c r="T252" s="1143"/>
      <c r="U252" s="1143"/>
      <c r="V252" s="1143"/>
      <c r="W252" s="1143"/>
      <c r="X252" s="1143"/>
      <c r="Y252" s="1143"/>
      <c r="Z252" s="1143"/>
      <c r="AA252" s="1143"/>
      <c r="AB252" s="1143"/>
      <c r="AC252" s="1143"/>
      <c r="AD252" s="1143"/>
      <c r="AE252" s="1143"/>
      <c r="AF252" s="1143"/>
      <c r="AG252" s="1143"/>
      <c r="AH252" s="1143"/>
      <c r="AI252" s="1143"/>
      <c r="AJ252" s="1143"/>
      <c r="AK252" s="1143"/>
      <c r="AL252" s="1143"/>
      <c r="AM252" s="1143"/>
      <c r="AN252" s="1143"/>
      <c r="AO252" s="1143"/>
      <c r="AP252" s="1143"/>
      <c r="AQ252" s="1143"/>
      <c r="AR252" s="1143"/>
      <c r="AS252" s="1143"/>
      <c r="AT252" s="1143"/>
      <c r="AU252" s="1143"/>
      <c r="AV252" s="1143"/>
      <c r="AW252" s="1143"/>
      <c r="AX252" s="1143"/>
      <c r="AY252" s="1143"/>
      <c r="AZ252" s="1143"/>
      <c r="BA252" s="1143"/>
      <c r="BB252" s="1143"/>
      <c r="BC252" s="1143"/>
      <c r="BD252" s="1143"/>
      <c r="BE252" s="1143"/>
      <c r="BF252" s="1143"/>
      <c r="BG252" s="1143"/>
      <c r="BH252" s="1143"/>
      <c r="BI252" s="1143"/>
      <c r="BJ252" s="1143"/>
      <c r="BK252" s="1143"/>
      <c r="BL252" s="1143"/>
      <c r="BM252" s="1143"/>
      <c r="BN252" s="1143"/>
      <c r="BO252" s="1143"/>
      <c r="BP252" s="1143"/>
      <c r="BQ252" s="1143"/>
      <c r="BR252" s="1143"/>
      <c r="BS252" s="1143"/>
      <c r="BT252" s="1143"/>
      <c r="BU252" s="1143"/>
      <c r="BV252" s="1143"/>
      <c r="BW252" s="1143"/>
      <c r="BX252" s="1143"/>
      <c r="BY252" s="1143"/>
      <c r="BZ252" s="1143"/>
      <c r="CA252" s="1143"/>
      <c r="CB252" s="1143"/>
      <c r="CC252" s="1143"/>
      <c r="CD252" s="1143"/>
      <c r="CE252" s="1143"/>
      <c r="CF252" s="1143"/>
      <c r="CG252" s="1143"/>
      <c r="CH252" s="1143"/>
      <c r="CI252" s="1143"/>
      <c r="CJ252" s="1143"/>
      <c r="CK252" s="1143"/>
      <c r="CL252" s="1143"/>
      <c r="CM252" s="1143"/>
      <c r="CN252" s="1143"/>
      <c r="CO252" s="1143"/>
      <c r="CP252" s="1143"/>
      <c r="CQ252" s="1143"/>
      <c r="CR252" s="1143"/>
      <c r="CS252" s="1143"/>
      <c r="CT252" s="1143"/>
      <c r="CU252" s="1143"/>
      <c r="CV252" s="1143"/>
      <c r="CW252" s="1143"/>
      <c r="CX252" s="1143"/>
      <c r="CY252" s="1143"/>
      <c r="CZ252" s="1143"/>
      <c r="DA252" s="1143"/>
      <c r="DB252" s="1143"/>
      <c r="DC252" s="1143"/>
      <c r="DD252" s="1143"/>
      <c r="DE252" s="1143"/>
      <c r="DF252" s="1143"/>
      <c r="DG252" s="1143"/>
      <c r="DH252" s="1143"/>
      <c r="DI252" s="1143"/>
      <c r="DJ252" s="1143"/>
      <c r="DK252" s="1143"/>
      <c r="DL252" s="1143"/>
      <c r="DM252" s="1143"/>
      <c r="DN252" s="1143"/>
      <c r="DO252" s="1143"/>
      <c r="DP252" s="1143"/>
      <c r="DQ252" s="1143"/>
      <c r="DR252" s="1143"/>
      <c r="DS252" s="1143"/>
      <c r="DT252" s="1143"/>
      <c r="DU252" s="1143"/>
      <c r="DV252" s="1143"/>
      <c r="DW252" s="1143"/>
      <c r="DX252" s="1143"/>
      <c r="DY252" s="1143"/>
      <c r="DZ252" s="1143"/>
      <c r="EA252" s="1143"/>
      <c r="EB252" s="1143"/>
      <c r="EC252" s="1143"/>
      <c r="ED252" s="1143"/>
      <c r="EE252" s="1143"/>
      <c r="EF252" s="1143"/>
      <c r="EG252" s="1143"/>
      <c r="EH252" s="1143"/>
      <c r="EI252" s="1143"/>
      <c r="EJ252" s="1143"/>
      <c r="EK252" s="1143"/>
      <c r="EL252" s="1143"/>
      <c r="EM252" s="1143"/>
      <c r="EN252" s="1143"/>
      <c r="EO252" s="1143"/>
      <c r="EP252" s="1143"/>
      <c r="EQ252" s="1143"/>
      <c r="ER252" s="1143"/>
      <c r="ES252" s="1143"/>
      <c r="ET252" s="1143"/>
      <c r="EU252" s="1143"/>
      <c r="EV252" s="1143"/>
      <c r="EW252" s="1143"/>
      <c r="EX252" s="1143"/>
      <c r="EY252" s="1143"/>
      <c r="EZ252" s="1143"/>
      <c r="FA252" s="1143"/>
      <c r="FB252" s="1143"/>
      <c r="FC252" s="1143"/>
      <c r="FD252" s="1143"/>
      <c r="FE252" s="1143"/>
      <c r="FF252" s="1143"/>
      <c r="FG252" s="1143"/>
      <c r="FH252" s="1143"/>
      <c r="FI252" s="1143"/>
      <c r="FJ252" s="1143"/>
      <c r="FK252" s="1143"/>
      <c r="FL252" s="1143"/>
      <c r="FM252" s="1143"/>
      <c r="FN252" s="1143"/>
      <c r="FO252" s="1143"/>
      <c r="FP252" s="1143"/>
      <c r="FQ252" s="1143"/>
      <c r="FR252" s="1143"/>
      <c r="FS252" s="1143"/>
      <c r="FT252" s="1143"/>
      <c r="FU252" s="1143"/>
      <c r="FV252" s="1143"/>
      <c r="FW252" s="1143"/>
      <c r="FX252" s="1143"/>
      <c r="FY252" s="1143"/>
      <c r="FZ252" s="1143"/>
      <c r="GA252" s="1143"/>
      <c r="GB252" s="1143"/>
      <c r="GC252" s="1143"/>
      <c r="GD252" s="1143"/>
      <c r="GE252" s="1143"/>
      <c r="GF252" s="1143"/>
      <c r="GG252" s="1143"/>
      <c r="GH252" s="1143"/>
      <c r="GI252" s="1143"/>
      <c r="GJ252" s="1143"/>
      <c r="GK252" s="1143"/>
      <c r="GL252" s="1143"/>
      <c r="GM252" s="1143"/>
      <c r="GN252" s="1143"/>
      <c r="GO252" s="1143"/>
      <c r="GP252" s="1143"/>
      <c r="GQ252" s="1143"/>
      <c r="GR252" s="1143"/>
      <c r="GS252" s="1143"/>
      <c r="GT252" s="1143"/>
      <c r="GU252" s="1143"/>
      <c r="GV252" s="1143"/>
      <c r="GW252" s="1143"/>
      <c r="GX252" s="1143"/>
      <c r="GY252" s="1143"/>
      <c r="GZ252" s="1143"/>
      <c r="HA252" s="1143"/>
      <c r="HB252" s="1143"/>
      <c r="HC252" s="1143"/>
      <c r="HD252" s="1143"/>
      <c r="HE252" s="1143"/>
      <c r="HF252" s="1143"/>
      <c r="HG252" s="1143"/>
      <c r="HH252" s="1143"/>
      <c r="HI252" s="1143"/>
      <c r="HJ252" s="1143"/>
      <c r="HK252" s="1143"/>
      <c r="HL252" s="1143"/>
      <c r="HM252" s="1143"/>
      <c r="HN252" s="1143"/>
      <c r="HO252" s="1143"/>
      <c r="HP252" s="1143"/>
      <c r="HQ252" s="1143"/>
      <c r="HR252" s="1143"/>
      <c r="HS252" s="1143"/>
      <c r="HT252" s="1143"/>
      <c r="HU252" s="1143"/>
      <c r="HV252" s="1143"/>
      <c r="HW252" s="1143"/>
      <c r="HX252" s="1143"/>
      <c r="HY252" s="1143"/>
      <c r="HZ252" s="1143"/>
      <c r="IA252" s="1143"/>
      <c r="IB252" s="1143"/>
      <c r="IC252" s="1143"/>
      <c r="ID252" s="1143"/>
      <c r="IE252" s="1143"/>
      <c r="IF252" s="1143"/>
      <c r="IG252" s="1143"/>
      <c r="IH252" s="1143"/>
      <c r="II252" s="1143"/>
      <c r="IJ252" s="1143"/>
      <c r="IK252" s="1143"/>
      <c r="IL252" s="1143"/>
      <c r="IM252" s="1143"/>
      <c r="IN252" s="1143"/>
      <c r="IO252" s="1143"/>
      <c r="IP252" s="1143"/>
      <c r="IQ252" s="1143"/>
      <c r="IR252" s="1143"/>
      <c r="IS252" s="1143"/>
      <c r="IT252" s="1143"/>
      <c r="IU252" s="1143"/>
      <c r="IV252" s="1143"/>
      <c r="IW252" s="1143"/>
      <c r="IX252" s="1143"/>
      <c r="IY252" s="1143"/>
      <c r="IZ252" s="1143"/>
      <c r="JA252" s="1143"/>
      <c r="JB252" s="1143"/>
      <c r="JC252" s="1143"/>
      <c r="JD252" s="1143"/>
      <c r="JE252" s="1143"/>
      <c r="JF252" s="1143"/>
      <c r="JG252" s="1143"/>
      <c r="JH252" s="1143"/>
      <c r="JI252" s="1143"/>
      <c r="JJ252" s="1143"/>
      <c r="JK252" s="1143"/>
      <c r="JL252" s="1143"/>
      <c r="JM252" s="1143"/>
      <c r="JN252" s="1143"/>
      <c r="JO252" s="1143"/>
      <c r="JP252" s="1143"/>
      <c r="JQ252" s="1143"/>
      <c r="JR252" s="1143"/>
      <c r="JS252" s="1143"/>
      <c r="JT252" s="1143"/>
      <c r="JU252" s="1143"/>
      <c r="JV252" s="1143"/>
      <c r="JW252" s="1143"/>
      <c r="JX252" s="1143"/>
      <c r="JY252" s="1143"/>
      <c r="JZ252" s="1143"/>
      <c r="KA252" s="1143"/>
      <c r="KB252" s="1143"/>
      <c r="KC252" s="1143"/>
      <c r="KD252" s="1143"/>
      <c r="KE252" s="1143"/>
      <c r="KF252" s="1143"/>
      <c r="KG252" s="1143"/>
      <c r="KH252" s="1143"/>
      <c r="KI252" s="1143"/>
      <c r="KJ252" s="1143"/>
      <c r="KK252" s="1143"/>
      <c r="KL252" s="1143"/>
      <c r="KM252" s="1143"/>
      <c r="KN252" s="1143"/>
      <c r="KO252" s="1143"/>
      <c r="KP252" s="1143"/>
      <c r="KQ252" s="1143"/>
      <c r="KR252" s="1143"/>
      <c r="KS252" s="1143"/>
      <c r="KT252" s="1143"/>
      <c r="KU252" s="1143"/>
      <c r="KV252" s="1143"/>
      <c r="KW252" s="1143"/>
      <c r="KX252" s="1143"/>
      <c r="KY252" s="1143"/>
      <c r="KZ252" s="1143"/>
      <c r="LA252" s="1143"/>
      <c r="LB252" s="1143"/>
      <c r="LC252" s="1143"/>
      <c r="LD252" s="1143"/>
      <c r="LE252" s="1143"/>
      <c r="LF252" s="1143"/>
      <c r="LG252" s="1143"/>
      <c r="LH252" s="1143"/>
      <c r="LI252" s="1143"/>
      <c r="LJ252" s="1143"/>
      <c r="LK252" s="1143"/>
      <c r="LL252" s="1143"/>
      <c r="LM252" s="1143"/>
      <c r="LN252" s="1143"/>
      <c r="LO252" s="1143"/>
      <c r="LP252" s="1143"/>
      <c r="LQ252" s="1143"/>
      <c r="LR252" s="1143"/>
      <c r="LS252" s="1143"/>
      <c r="LT252" s="1143"/>
      <c r="LU252" s="1143"/>
      <c r="LV252" s="1143"/>
      <c r="LW252" s="1143"/>
      <c r="LX252" s="1143"/>
      <c r="LY252" s="1143"/>
      <c r="LZ252" s="1143"/>
      <c r="MA252" s="1143"/>
      <c r="MB252" s="1143"/>
      <c r="MC252" s="1143"/>
      <c r="MD252" s="1143"/>
      <c r="ME252" s="1143"/>
      <c r="MF252" s="1143"/>
      <c r="MG252" s="1143"/>
      <c r="MH252" s="1143"/>
      <c r="MI252" s="1143"/>
      <c r="MJ252" s="1143"/>
      <c r="MK252" s="1143"/>
      <c r="ML252" s="1143"/>
      <c r="MM252" s="1143"/>
      <c r="MN252" s="1143"/>
      <c r="MO252" s="1143"/>
      <c r="MP252" s="1143"/>
      <c r="MQ252" s="1143"/>
      <c r="MR252" s="1143"/>
      <c r="MS252" s="1143"/>
      <c r="MT252" s="1143"/>
      <c r="MU252" s="1143"/>
      <c r="MV252" s="1143"/>
      <c r="MW252" s="1143"/>
      <c r="MX252" s="1143"/>
      <c r="MY252" s="1143"/>
      <c r="MZ252" s="1143"/>
      <c r="NA252" s="1143"/>
      <c r="NB252" s="1143"/>
      <c r="NC252" s="1143"/>
      <c r="ND252" s="1143"/>
      <c r="NE252" s="1143"/>
      <c r="NF252" s="1143"/>
      <c r="NG252" s="1143"/>
      <c r="NH252" s="1143"/>
      <c r="NI252" s="1143"/>
      <c r="NJ252" s="1143"/>
      <c r="NK252" s="1143"/>
      <c r="NL252" s="1143"/>
      <c r="NM252" s="1143"/>
      <c r="NN252" s="1143"/>
      <c r="NO252" s="1143"/>
      <c r="NP252" s="1143"/>
      <c r="NQ252" s="1143"/>
      <c r="NR252" s="1143"/>
      <c r="NS252" s="1143"/>
      <c r="NT252" s="1143"/>
      <c r="NU252" s="1143"/>
      <c r="NV252" s="1143"/>
      <c r="NW252" s="1143"/>
      <c r="NX252" s="1143"/>
      <c r="NY252" s="1143"/>
      <c r="NZ252" s="1143"/>
      <c r="OA252" s="1143"/>
      <c r="OB252" s="1143"/>
      <c r="OC252" s="1143"/>
      <c r="OD252" s="1143"/>
      <c r="OE252" s="1143"/>
      <c r="OF252" s="1143"/>
      <c r="OG252" s="1143"/>
      <c r="OH252" s="1143"/>
      <c r="OI252" s="1143"/>
      <c r="OJ252" s="1143"/>
      <c r="OK252" s="1143"/>
      <c r="OL252" s="1143"/>
      <c r="OM252" s="1143"/>
      <c r="ON252" s="1143"/>
      <c r="OO252" s="1143"/>
      <c r="OP252" s="1143"/>
      <c r="OQ252" s="1143"/>
      <c r="OR252" s="1143"/>
      <c r="OS252" s="1143"/>
      <c r="OT252" s="1143"/>
      <c r="OU252" s="1143"/>
      <c r="OV252" s="1143"/>
      <c r="OW252" s="1143"/>
      <c r="OX252" s="1143"/>
      <c r="OY252" s="1143"/>
      <c r="OZ252" s="1143"/>
      <c r="PA252" s="1143"/>
      <c r="PB252" s="1143"/>
      <c r="PC252" s="1143"/>
      <c r="PD252" s="1143"/>
      <c r="PE252" s="1143"/>
      <c r="PF252" s="1143"/>
      <c r="PG252" s="1143"/>
      <c r="PH252" s="1143"/>
      <c r="PI252" s="1143"/>
      <c r="PJ252" s="1143"/>
      <c r="PK252" s="1143"/>
      <c r="PL252" s="1143"/>
      <c r="PM252" s="1143"/>
      <c r="PN252" s="1143"/>
      <c r="PO252" s="1143"/>
      <c r="PP252" s="1143"/>
      <c r="PQ252" s="1143"/>
      <c r="PR252" s="1143"/>
      <c r="PS252" s="1143"/>
      <c r="PT252" s="1143"/>
      <c r="PU252" s="1143"/>
      <c r="PV252" s="1143"/>
      <c r="PW252" s="1143"/>
      <c r="PX252" s="1143"/>
      <c r="PY252" s="1143"/>
      <c r="PZ252" s="1143"/>
      <c r="QA252" s="1143"/>
      <c r="QB252" s="1143"/>
      <c r="QC252" s="1143"/>
      <c r="QD252" s="1143"/>
      <c r="QE252" s="1143"/>
      <c r="QF252" s="1143"/>
      <c r="QG252" s="1143"/>
      <c r="QH252" s="1143"/>
      <c r="QI252" s="1143"/>
      <c r="QJ252" s="1143"/>
      <c r="QK252" s="1143"/>
      <c r="QL252" s="1143"/>
      <c r="QM252" s="1143"/>
      <c r="QN252" s="1143"/>
      <c r="QO252" s="1143"/>
      <c r="QP252" s="1143"/>
      <c r="QQ252" s="1143"/>
      <c r="QR252" s="1143"/>
      <c r="QS252" s="1143"/>
      <c r="QT252" s="1143"/>
      <c r="QU252" s="1143"/>
      <c r="QV252" s="1143"/>
      <c r="QW252" s="1143"/>
      <c r="QX252" s="1143"/>
      <c r="QY252" s="1143"/>
      <c r="QZ252" s="1143"/>
      <c r="RA252" s="1143"/>
      <c r="RB252" s="1143"/>
      <c r="RC252" s="1143"/>
      <c r="RD252" s="1143"/>
      <c r="RE252" s="1143"/>
      <c r="RF252" s="1143"/>
      <c r="RG252" s="1143"/>
      <c r="RH252" s="1143"/>
      <c r="RI252" s="1143"/>
      <c r="RJ252" s="1143"/>
      <c r="RK252" s="1143"/>
      <c r="RL252" s="1143"/>
      <c r="RM252" s="1143"/>
      <c r="RN252" s="1143"/>
      <c r="RO252" s="1143"/>
      <c r="RP252" s="1143"/>
      <c r="RQ252" s="1143"/>
      <c r="RR252" s="1143"/>
      <c r="RS252" s="1143"/>
      <c r="RT252" s="1143"/>
      <c r="RU252" s="1143"/>
      <c r="RV252" s="1143"/>
      <c r="RW252" s="1143"/>
      <c r="RX252" s="1143"/>
      <c r="RY252" s="1143"/>
      <c r="RZ252" s="1143"/>
      <c r="SA252" s="1143"/>
      <c r="SB252" s="1143"/>
      <c r="SC252" s="1143"/>
      <c r="SD252" s="1143"/>
      <c r="SE252" s="1143"/>
      <c r="SF252" s="1143"/>
      <c r="SG252" s="1143"/>
      <c r="SH252" s="1143"/>
      <c r="SI252" s="1143"/>
      <c r="SJ252" s="1143"/>
      <c r="SK252" s="1143"/>
      <c r="SL252" s="1143"/>
      <c r="SM252" s="1143"/>
      <c r="SN252" s="1143"/>
      <c r="SO252" s="1143"/>
      <c r="SP252" s="1143"/>
      <c r="SQ252" s="1143"/>
      <c r="SR252" s="1143"/>
      <c r="SS252" s="1143"/>
      <c r="ST252" s="1143"/>
      <c r="SU252" s="1143"/>
      <c r="SV252" s="1143"/>
      <c r="SW252" s="1143"/>
      <c r="SX252" s="1143"/>
      <c r="SY252" s="1143"/>
      <c r="SZ252" s="1143"/>
      <c r="TA252" s="1143"/>
      <c r="TB252" s="1143"/>
      <c r="TC252" s="1143"/>
      <c r="TD252" s="1143"/>
      <c r="TE252" s="1143"/>
      <c r="TF252" s="1143"/>
      <c r="TG252" s="1143"/>
      <c r="TH252" s="1143"/>
      <c r="TI252" s="1143"/>
      <c r="TJ252" s="1143"/>
      <c r="TK252" s="1143"/>
      <c r="TL252" s="1143"/>
      <c r="TM252" s="1143"/>
      <c r="TN252" s="1143"/>
      <c r="TO252" s="1143"/>
      <c r="TP252" s="1143"/>
      <c r="TQ252" s="1143"/>
      <c r="TR252" s="1143"/>
      <c r="TS252" s="1143"/>
      <c r="TT252" s="1143"/>
      <c r="TU252" s="1143"/>
      <c r="TV252" s="1143"/>
      <c r="TW252" s="1143"/>
      <c r="TX252" s="1143"/>
      <c r="TY252" s="1143"/>
      <c r="TZ252" s="1143"/>
      <c r="UA252" s="1143"/>
      <c r="UB252" s="1143"/>
      <c r="UC252" s="1143"/>
      <c r="UD252" s="1143"/>
      <c r="UE252" s="1143"/>
      <c r="UF252" s="1143"/>
      <c r="UG252" s="1143"/>
      <c r="UH252" s="1143"/>
      <c r="UI252" s="1143"/>
      <c r="UJ252" s="1143"/>
      <c r="UK252" s="1143"/>
      <c r="UL252" s="1143"/>
      <c r="UM252" s="1143"/>
      <c r="UN252" s="1143"/>
      <c r="UO252" s="1143"/>
      <c r="UP252" s="1143"/>
      <c r="UQ252" s="1143"/>
      <c r="UR252" s="1143"/>
      <c r="US252" s="1143"/>
      <c r="UT252" s="1143"/>
      <c r="UU252" s="1143"/>
      <c r="UV252" s="1143"/>
      <c r="UW252" s="1143"/>
      <c r="UX252" s="1143"/>
      <c r="UY252" s="1143"/>
      <c r="UZ252" s="1143"/>
      <c r="VA252" s="1143"/>
      <c r="VB252" s="1143"/>
      <c r="VC252" s="1143"/>
      <c r="VD252" s="1143"/>
      <c r="VE252" s="1143"/>
      <c r="VF252" s="1143"/>
      <c r="VG252" s="1143"/>
      <c r="VH252" s="1143"/>
      <c r="VI252" s="1143"/>
      <c r="VJ252" s="1143"/>
      <c r="VK252" s="1143"/>
      <c r="VL252" s="1143"/>
      <c r="VM252" s="1143"/>
      <c r="VN252" s="1143"/>
      <c r="VO252" s="1143"/>
      <c r="VP252" s="1143"/>
      <c r="VQ252" s="1143"/>
      <c r="VR252" s="1143"/>
      <c r="VS252" s="1143"/>
      <c r="VT252" s="1143"/>
      <c r="VU252" s="1143"/>
      <c r="VV252" s="1143"/>
      <c r="VW252" s="1143"/>
      <c r="VX252" s="1143"/>
      <c r="VY252" s="1143"/>
      <c r="VZ252" s="1143"/>
      <c r="WA252" s="1143"/>
      <c r="WB252" s="1143"/>
      <c r="WC252" s="1143"/>
      <c r="WD252" s="1143"/>
      <c r="WE252" s="1143"/>
      <c r="WF252" s="1143"/>
      <c r="WG252" s="1143"/>
      <c r="WH252" s="1143"/>
      <c r="WI252" s="1143"/>
      <c r="WJ252" s="1143"/>
      <c r="WK252" s="1143"/>
      <c r="WL252" s="1143"/>
      <c r="WM252" s="1143"/>
      <c r="WN252" s="1143"/>
      <c r="WO252" s="1143"/>
      <c r="WP252" s="1143"/>
      <c r="WQ252" s="1143"/>
      <c r="WR252" s="1143"/>
      <c r="WS252" s="1143"/>
      <c r="WT252" s="1143"/>
      <c r="WU252" s="1143"/>
      <c r="WV252" s="1143"/>
      <c r="WW252" s="1143"/>
      <c r="WX252" s="1143"/>
      <c r="WY252" s="1143"/>
      <c r="WZ252" s="1143"/>
      <c r="XA252" s="1143"/>
      <c r="XB252" s="1143"/>
      <c r="XC252" s="1143"/>
      <c r="XD252" s="1143"/>
      <c r="XE252" s="1143"/>
      <c r="XF252" s="1143"/>
      <c r="XG252" s="1143"/>
      <c r="XH252" s="1143"/>
      <c r="XI252" s="1143"/>
      <c r="XJ252" s="1143"/>
      <c r="XK252" s="1143"/>
      <c r="XL252" s="1143"/>
      <c r="XM252" s="1143"/>
      <c r="XN252" s="1143"/>
      <c r="XO252" s="1143"/>
      <c r="XP252" s="1143"/>
      <c r="XQ252" s="1143"/>
      <c r="XR252" s="1143"/>
      <c r="XS252" s="1143"/>
      <c r="XT252" s="1143"/>
      <c r="XU252" s="1143"/>
      <c r="XV252" s="1143"/>
      <c r="XW252" s="1143"/>
      <c r="XX252" s="1143"/>
      <c r="XY252" s="1143"/>
      <c r="XZ252" s="1143"/>
      <c r="YA252" s="1143"/>
      <c r="YB252" s="1143"/>
      <c r="YC252" s="1143"/>
      <c r="YD252" s="1143"/>
      <c r="YE252" s="1143"/>
      <c r="YF252" s="1143"/>
      <c r="YG252" s="1143"/>
      <c r="YH252" s="1143"/>
      <c r="YI252" s="1143"/>
      <c r="YJ252" s="1143"/>
      <c r="YK252" s="1143"/>
      <c r="YL252" s="1143"/>
      <c r="YM252" s="1143"/>
      <c r="YN252" s="1143"/>
      <c r="YO252" s="1143"/>
      <c r="YP252" s="1143"/>
      <c r="YQ252" s="1143"/>
      <c r="YR252" s="1143"/>
      <c r="YS252" s="1143"/>
      <c r="YT252" s="1143"/>
      <c r="YU252" s="1143"/>
      <c r="YV252" s="1143"/>
      <c r="YW252" s="1143"/>
      <c r="YX252" s="1143"/>
      <c r="YY252" s="1143"/>
      <c r="YZ252" s="1143"/>
      <c r="ZA252" s="1143"/>
      <c r="ZB252" s="1143"/>
      <c r="ZC252" s="1143"/>
      <c r="ZD252" s="1143"/>
      <c r="ZE252" s="1143"/>
      <c r="ZF252" s="1143"/>
      <c r="ZG252" s="1143"/>
      <c r="ZH252" s="1143"/>
      <c r="ZI252" s="1143"/>
      <c r="ZJ252" s="1143"/>
      <c r="ZK252" s="1143"/>
      <c r="ZL252" s="1143"/>
      <c r="ZM252" s="1143"/>
      <c r="ZN252" s="1143"/>
      <c r="ZO252" s="1143"/>
      <c r="ZP252" s="1143"/>
      <c r="ZQ252" s="1143"/>
      <c r="ZR252" s="1143"/>
      <c r="ZS252" s="1143"/>
      <c r="ZT252" s="1143"/>
      <c r="ZU252" s="1143"/>
      <c r="ZV252" s="1143"/>
      <c r="ZW252" s="1143"/>
      <c r="ZX252" s="1143"/>
      <c r="ZY252" s="1143"/>
      <c r="ZZ252" s="1143"/>
      <c r="AAA252" s="1143"/>
      <c r="AAB252" s="1143"/>
      <c r="AAC252" s="1143"/>
      <c r="AAD252" s="1143"/>
      <c r="AAE252" s="1143"/>
      <c r="AAF252" s="1143"/>
      <c r="AAG252" s="1143"/>
      <c r="AAH252" s="1143"/>
      <c r="AAI252" s="1143"/>
      <c r="AAJ252" s="1143"/>
      <c r="AAK252" s="1143"/>
      <c r="AAL252" s="1143"/>
      <c r="AAM252" s="1143"/>
      <c r="AAN252" s="1143"/>
      <c r="AAO252" s="1143"/>
      <c r="AAP252" s="1143"/>
      <c r="AAQ252" s="1143"/>
      <c r="AAR252" s="1143"/>
      <c r="AAS252" s="1143"/>
      <c r="AAT252" s="1143"/>
      <c r="AAU252" s="1143"/>
      <c r="AAV252" s="1143"/>
      <c r="AAW252" s="1143"/>
      <c r="AAX252" s="1143"/>
      <c r="AAY252" s="1143"/>
      <c r="AAZ252" s="1143"/>
      <c r="ABA252" s="1143"/>
      <c r="ABB252" s="1143"/>
      <c r="ABC252" s="1143"/>
      <c r="ABD252" s="1143"/>
      <c r="ABE252" s="1143"/>
      <c r="ABF252" s="1143"/>
      <c r="ABG252" s="1143"/>
      <c r="ABH252" s="1143"/>
      <c r="ABI252" s="1143"/>
      <c r="ABJ252" s="1143"/>
      <c r="ABK252" s="1143"/>
      <c r="ABL252" s="1143"/>
      <c r="ABM252" s="1143"/>
      <c r="ABN252" s="1143"/>
      <c r="ABO252" s="1143"/>
      <c r="ABP252" s="1143"/>
      <c r="ABQ252" s="1143"/>
      <c r="ABR252" s="1143"/>
      <c r="ABS252" s="1143"/>
      <c r="ABT252" s="1143"/>
      <c r="ABU252" s="1143"/>
      <c r="ABV252" s="1143"/>
      <c r="ABW252" s="1143"/>
      <c r="ABX252" s="1143"/>
      <c r="ABY252" s="1143"/>
      <c r="ABZ252" s="1143"/>
      <c r="ACA252" s="1143"/>
      <c r="ACB252" s="1143"/>
      <c r="ACC252" s="1143"/>
      <c r="ACD252" s="1143"/>
      <c r="ACE252" s="1143"/>
      <c r="ACF252" s="1143"/>
      <c r="ACG252" s="1143"/>
      <c r="ACH252" s="1143"/>
      <c r="ACI252" s="1143"/>
      <c r="ACJ252" s="1143"/>
      <c r="ACK252" s="1143"/>
      <c r="ACL252" s="1143"/>
      <c r="ACM252" s="1143"/>
      <c r="ACN252" s="1143"/>
      <c r="ACO252" s="1143"/>
      <c r="ACP252" s="1143"/>
      <c r="ACQ252" s="1143"/>
      <c r="ACR252" s="1143"/>
      <c r="ACS252" s="1143"/>
      <c r="ACT252" s="1143"/>
      <c r="ACU252" s="1143"/>
      <c r="ACV252" s="1143"/>
      <c r="ACW252" s="1143"/>
      <c r="ACX252" s="1143"/>
      <c r="ACY252" s="1143"/>
      <c r="ACZ252" s="1143"/>
      <c r="ADA252" s="1143"/>
      <c r="ADB252" s="1143"/>
      <c r="ADC252" s="1143"/>
      <c r="ADD252" s="1143"/>
      <c r="ADE252" s="1143"/>
      <c r="ADF252" s="1143"/>
      <c r="ADG252" s="1143"/>
      <c r="ADH252" s="1143"/>
      <c r="ADI252" s="1143"/>
      <c r="ADJ252" s="1143"/>
      <c r="ADK252" s="1143"/>
      <c r="ADL252" s="1143"/>
      <c r="ADM252" s="1143"/>
      <c r="ADN252" s="1143"/>
      <c r="ADO252" s="1143"/>
      <c r="ADP252" s="1143"/>
      <c r="ADQ252" s="1143"/>
      <c r="ADR252" s="1143"/>
      <c r="ADS252" s="1143"/>
      <c r="ADT252" s="1143"/>
      <c r="ADU252" s="1143"/>
      <c r="ADV252" s="1143"/>
      <c r="ADW252" s="1143"/>
      <c r="ADX252" s="1143"/>
      <c r="ADY252" s="1143"/>
      <c r="ADZ252" s="1143"/>
      <c r="AEA252" s="1143"/>
      <c r="AEB252" s="1143"/>
      <c r="AEC252" s="1143"/>
      <c r="AED252" s="1143"/>
      <c r="AEE252" s="1143"/>
      <c r="AEF252" s="1143"/>
      <c r="AEG252" s="1143"/>
      <c r="AEH252" s="1143"/>
      <c r="AEI252" s="1143"/>
      <c r="AEJ252" s="1143"/>
      <c r="AEK252" s="1143"/>
      <c r="AEL252" s="1143"/>
      <c r="AEM252" s="1143"/>
      <c r="AEN252" s="1143"/>
      <c r="AEO252" s="1143"/>
      <c r="AEP252" s="1143"/>
      <c r="AEQ252" s="1143"/>
      <c r="AER252" s="1143"/>
      <c r="AES252" s="1143"/>
      <c r="AET252" s="1143"/>
      <c r="AEU252" s="1143"/>
      <c r="AEV252" s="1143"/>
      <c r="AEW252" s="1143"/>
      <c r="AEX252" s="1143"/>
      <c r="AEY252" s="1143"/>
      <c r="AEZ252" s="1143"/>
      <c r="AFA252" s="1143"/>
      <c r="AFB252" s="1143"/>
      <c r="AFC252" s="1143"/>
      <c r="AFD252" s="1143"/>
      <c r="AFE252" s="1143"/>
      <c r="AFF252" s="1143"/>
      <c r="AFG252" s="1143"/>
      <c r="AFH252" s="1143"/>
      <c r="AFI252" s="1143"/>
      <c r="AFJ252" s="1143"/>
      <c r="AFK252" s="1143"/>
      <c r="AFL252" s="1143"/>
      <c r="AFM252" s="1143"/>
      <c r="AFN252" s="1143"/>
      <c r="AFO252" s="1143"/>
      <c r="AFP252" s="1143"/>
      <c r="AFQ252" s="1143"/>
      <c r="AFR252" s="1143"/>
      <c r="AFS252" s="1143"/>
      <c r="AFT252" s="1143"/>
      <c r="AFU252" s="1143"/>
      <c r="AFV252" s="1143"/>
      <c r="AFW252" s="1143"/>
      <c r="AFX252" s="1143"/>
      <c r="AFY252" s="1143"/>
      <c r="AFZ252" s="1143"/>
      <c r="AGA252" s="1143"/>
      <c r="AGB252" s="1143"/>
      <c r="AGC252" s="1143"/>
      <c r="AGD252" s="1143"/>
      <c r="AGE252" s="1143"/>
      <c r="AGF252" s="1143"/>
      <c r="AGG252" s="1143"/>
      <c r="AGH252" s="1143"/>
      <c r="AGI252" s="1143"/>
      <c r="AGJ252" s="1143"/>
      <c r="AGK252" s="1143"/>
      <c r="AGL252" s="1143"/>
      <c r="AGM252" s="1143"/>
      <c r="AGN252" s="1143"/>
      <c r="AGO252" s="1143"/>
      <c r="AGP252" s="1143"/>
      <c r="AGQ252" s="1143"/>
      <c r="AGR252" s="1143"/>
      <c r="AGS252" s="1143"/>
      <c r="AGT252" s="1143"/>
      <c r="AGU252" s="1143"/>
      <c r="AGV252" s="1143"/>
      <c r="AGW252" s="1143"/>
      <c r="AGX252" s="1143"/>
      <c r="AGY252" s="1143"/>
      <c r="AGZ252" s="1143"/>
      <c r="AHA252" s="1143"/>
      <c r="AHB252" s="1143"/>
      <c r="AHC252" s="1143"/>
      <c r="AHD252" s="1143"/>
      <c r="AHE252" s="1143"/>
      <c r="AHF252" s="1143"/>
      <c r="AHG252" s="1143"/>
      <c r="AHH252" s="1143"/>
      <c r="AHI252" s="1143"/>
      <c r="AHJ252" s="1143"/>
      <c r="AHK252" s="1143"/>
      <c r="AHL252" s="1143"/>
      <c r="AHM252" s="1143"/>
      <c r="AHN252" s="1143"/>
      <c r="AHO252" s="1143"/>
      <c r="AHP252" s="1143"/>
      <c r="AHQ252" s="1143"/>
      <c r="AHR252" s="1143"/>
      <c r="AHS252" s="1143"/>
      <c r="AHT252" s="1143"/>
      <c r="AHU252" s="1143"/>
      <c r="AHV252" s="1143"/>
      <c r="AHW252" s="1143"/>
      <c r="AHX252" s="1143"/>
      <c r="AHY252" s="1143"/>
      <c r="AHZ252" s="1143"/>
      <c r="AIA252" s="1143"/>
      <c r="AIB252" s="1143"/>
      <c r="AIC252" s="1143"/>
      <c r="AID252" s="1143"/>
      <c r="AIE252" s="1143"/>
      <c r="AIF252" s="1143"/>
      <c r="AIG252" s="1143"/>
      <c r="AIH252" s="1143"/>
      <c r="AII252" s="1143"/>
      <c r="AIJ252" s="1143"/>
      <c r="AIK252" s="1143"/>
      <c r="AIL252" s="1143"/>
      <c r="AIM252" s="1143"/>
      <c r="AIN252" s="1143"/>
      <c r="AIO252" s="1143"/>
      <c r="AIP252" s="1143"/>
      <c r="AIQ252" s="1143"/>
      <c r="AIR252" s="1143"/>
      <c r="AIS252" s="1143"/>
      <c r="AIT252" s="1143"/>
      <c r="AIU252" s="1143"/>
      <c r="AIV252" s="1143"/>
      <c r="AIW252" s="1143"/>
      <c r="AIX252" s="1143"/>
      <c r="AIY252" s="1143"/>
      <c r="AIZ252" s="1143"/>
      <c r="AJA252" s="1143"/>
      <c r="AJB252" s="1143"/>
      <c r="AJC252" s="1143"/>
      <c r="AJD252" s="1143"/>
      <c r="AJE252" s="1143"/>
      <c r="AJF252" s="1143"/>
      <c r="AJG252" s="1143"/>
      <c r="AJH252" s="1143"/>
      <c r="AJI252" s="1143"/>
      <c r="AJJ252" s="1143"/>
      <c r="AJK252" s="1143"/>
      <c r="AJL252" s="1143"/>
      <c r="AJM252" s="1143"/>
      <c r="AJN252" s="1143"/>
      <c r="AJO252" s="1143"/>
      <c r="AJP252" s="1143"/>
      <c r="AJQ252" s="1143"/>
      <c r="AJR252" s="1143"/>
      <c r="AJS252" s="1143"/>
      <c r="AJT252" s="1143"/>
      <c r="AJU252" s="1143"/>
      <c r="AJV252" s="1143"/>
      <c r="AJW252" s="1143"/>
      <c r="AJX252" s="1143"/>
      <c r="AJY252" s="1143"/>
      <c r="AJZ252" s="1143"/>
      <c r="AKA252" s="1143"/>
      <c r="AKB252" s="1143"/>
      <c r="AKC252" s="1143"/>
      <c r="AKD252" s="1143"/>
      <c r="AKE252" s="1143"/>
      <c r="AKF252" s="1143"/>
      <c r="AKG252" s="1143"/>
      <c r="AKH252" s="1143"/>
      <c r="AKI252" s="1143"/>
      <c r="AKJ252" s="1143"/>
      <c r="AKK252" s="1143"/>
      <c r="AKL252" s="1143"/>
      <c r="AKM252" s="1143"/>
      <c r="AKN252" s="1143"/>
      <c r="AKO252" s="1143"/>
      <c r="AKP252" s="1143"/>
      <c r="AKQ252" s="1143"/>
      <c r="AKR252" s="1143"/>
      <c r="AKS252" s="1143"/>
      <c r="AKT252" s="1143"/>
      <c r="AKU252" s="1143"/>
      <c r="AKV252" s="1143"/>
      <c r="AKW252" s="1143"/>
      <c r="AKX252" s="1143"/>
      <c r="AKY252" s="1143"/>
      <c r="AKZ252" s="1143"/>
      <c r="ALA252" s="1143"/>
      <c r="ALB252" s="1143"/>
      <c r="ALC252" s="1143"/>
      <c r="ALD252" s="1143"/>
      <c r="ALE252" s="1143"/>
      <c r="ALF252" s="1143"/>
      <c r="ALG252" s="1143"/>
      <c r="ALH252" s="1143"/>
      <c r="ALI252" s="1143"/>
      <c r="ALJ252" s="1143"/>
      <c r="ALK252" s="1143"/>
      <c r="ALL252" s="1143"/>
      <c r="ALM252" s="1143"/>
      <c r="ALN252" s="1143"/>
      <c r="ALO252" s="1143"/>
      <c r="ALP252" s="1143"/>
      <c r="ALQ252" s="1143"/>
      <c r="ALR252" s="1143"/>
      <c r="ALS252" s="1143"/>
      <c r="ALT252" s="1143"/>
      <c r="ALU252" s="1143"/>
      <c r="ALV252" s="1143"/>
      <c r="ALW252" s="1143"/>
      <c r="ALX252" s="1143"/>
      <c r="ALY252" s="1143"/>
      <c r="ALZ252" s="1143"/>
      <c r="AMA252" s="1143"/>
      <c r="AMB252" s="1143"/>
      <c r="AMC252" s="1143"/>
      <c r="AMD252" s="1143"/>
      <c r="AME252" s="1143"/>
      <c r="AMF252" s="1143"/>
      <c r="AMG252" s="1143"/>
      <c r="AMH252" s="1143"/>
      <c r="AMI252" s="1143"/>
      <c r="AMJ252" s="1143"/>
      <c r="AMK252" s="1143"/>
      <c r="AML252" s="1143"/>
      <c r="AMM252" s="1143"/>
      <c r="AMN252" s="1143"/>
      <c r="AMO252" s="1143"/>
      <c r="AMP252" s="1143"/>
      <c r="AMQ252" s="1143"/>
      <c r="AMR252" s="1143"/>
      <c r="AMS252" s="1143"/>
      <c r="AMT252" s="1143"/>
      <c r="AMU252" s="1143"/>
      <c r="AMV252" s="1143"/>
      <c r="AMW252" s="1143"/>
      <c r="AMX252" s="1143"/>
      <c r="AMY252" s="1143"/>
      <c r="AMZ252" s="1143"/>
      <c r="ANA252" s="1143"/>
      <c r="ANB252" s="1143"/>
      <c r="ANC252" s="1143"/>
      <c r="AND252" s="1143"/>
      <c r="ANE252" s="1143"/>
      <c r="ANF252" s="1143"/>
      <c r="ANG252" s="1143"/>
      <c r="ANH252" s="1143"/>
      <c r="ANI252" s="1143"/>
      <c r="ANJ252" s="1143"/>
      <c r="ANK252" s="1143"/>
      <c r="ANL252" s="1143"/>
      <c r="ANM252" s="1143"/>
      <c r="ANN252" s="1143"/>
      <c r="ANO252" s="1143"/>
      <c r="ANP252" s="1143"/>
      <c r="ANQ252" s="1143"/>
      <c r="ANR252" s="1143"/>
      <c r="ANS252" s="1143"/>
      <c r="ANT252" s="1143"/>
      <c r="ANU252" s="1143"/>
      <c r="ANV252" s="1143"/>
      <c r="ANW252" s="1143"/>
      <c r="ANX252" s="1143"/>
      <c r="ANY252" s="1143"/>
      <c r="ANZ252" s="1143"/>
      <c r="AOA252" s="1143"/>
      <c r="AOB252" s="1143"/>
      <c r="AOC252" s="1143"/>
      <c r="AOD252" s="1143"/>
      <c r="AOE252" s="1143"/>
      <c r="AOF252" s="1143"/>
      <c r="AOG252" s="1143"/>
      <c r="AOH252" s="1143"/>
      <c r="AOI252" s="1143"/>
      <c r="AOJ252" s="1143"/>
      <c r="AOK252" s="1143"/>
      <c r="AOL252" s="1143"/>
      <c r="AOM252" s="1143"/>
      <c r="AON252" s="1143"/>
      <c r="AOO252" s="1143"/>
      <c r="AOP252" s="1143"/>
      <c r="AOQ252" s="1143"/>
      <c r="AOR252" s="1143"/>
      <c r="AOS252" s="1143"/>
      <c r="AOT252" s="1143"/>
      <c r="AOU252" s="1143"/>
      <c r="AOV252" s="1143"/>
      <c r="AOW252" s="1143"/>
      <c r="AOX252" s="1143"/>
      <c r="AOY252" s="1143"/>
      <c r="AOZ252" s="1143"/>
      <c r="APA252" s="1143"/>
      <c r="APB252" s="1143"/>
      <c r="APC252" s="1143"/>
      <c r="APD252" s="1143"/>
      <c r="APE252" s="1143"/>
      <c r="APF252" s="1143"/>
      <c r="APG252" s="1143"/>
      <c r="APH252" s="1143"/>
      <c r="API252" s="1143"/>
      <c r="APJ252" s="1143"/>
      <c r="APK252" s="1143"/>
      <c r="APL252" s="1143"/>
      <c r="APM252" s="1143"/>
      <c r="APN252" s="1143"/>
      <c r="APO252" s="1143"/>
      <c r="APP252" s="1143"/>
      <c r="APQ252" s="1143"/>
      <c r="APR252" s="1143"/>
      <c r="APS252" s="1143"/>
      <c r="APT252" s="1143"/>
      <c r="APU252" s="1143"/>
      <c r="APV252" s="1143"/>
      <c r="APW252" s="1143"/>
      <c r="APX252" s="1143"/>
      <c r="APY252" s="1143"/>
      <c r="APZ252" s="1143"/>
      <c r="AQA252" s="1143"/>
      <c r="AQB252" s="1143"/>
      <c r="AQC252" s="1143"/>
      <c r="AQD252" s="1143"/>
      <c r="AQE252" s="1143"/>
      <c r="AQF252" s="1143"/>
      <c r="AQG252" s="1143"/>
      <c r="AQH252" s="1143"/>
      <c r="AQI252" s="1143"/>
      <c r="AQJ252" s="1143"/>
      <c r="AQK252" s="1143"/>
      <c r="AQL252" s="1143"/>
      <c r="AQM252" s="1143"/>
      <c r="AQN252" s="1143"/>
      <c r="AQO252" s="1143"/>
      <c r="AQP252" s="1143"/>
      <c r="AQQ252" s="1143"/>
      <c r="AQR252" s="1143"/>
      <c r="AQS252" s="1143"/>
      <c r="AQT252" s="1143"/>
      <c r="AQU252" s="1143"/>
      <c r="AQV252" s="1143"/>
      <c r="AQW252" s="1143"/>
      <c r="AQX252" s="1143"/>
      <c r="AQY252" s="1143"/>
      <c r="AQZ252" s="1143"/>
      <c r="ARA252" s="1143"/>
      <c r="ARB252" s="1143"/>
      <c r="ARC252" s="1143"/>
      <c r="ARD252" s="1143"/>
      <c r="ARE252" s="1143"/>
      <c r="ARF252" s="1143"/>
      <c r="ARG252" s="1143"/>
      <c r="ARH252" s="1143"/>
      <c r="ARI252" s="1143"/>
      <c r="ARJ252" s="1143"/>
      <c r="ARK252" s="1143"/>
      <c r="ARL252" s="1143"/>
      <c r="ARM252" s="1143"/>
      <c r="ARN252" s="1143"/>
      <c r="ARO252" s="1143"/>
      <c r="ARP252" s="1143"/>
      <c r="ARQ252" s="1143"/>
      <c r="ARR252" s="1143"/>
      <c r="ARS252" s="1143"/>
      <c r="ART252" s="1143"/>
      <c r="ARU252" s="1143"/>
      <c r="ARV252" s="1143"/>
      <c r="ARW252" s="1143"/>
      <c r="ARX252" s="1143"/>
      <c r="ARY252" s="1143"/>
      <c r="ARZ252" s="1143"/>
      <c r="ASA252" s="1143"/>
      <c r="ASB252" s="1143"/>
      <c r="ASC252" s="1143"/>
      <c r="ASD252" s="1143"/>
      <c r="ASE252" s="1143"/>
      <c r="ASF252" s="1143"/>
      <c r="ASG252" s="1143"/>
      <c r="ASH252" s="1143"/>
      <c r="ASI252" s="1143"/>
      <c r="ASJ252" s="1143"/>
      <c r="ASK252" s="1143"/>
      <c r="ASL252" s="1143"/>
      <c r="ASM252" s="1143"/>
      <c r="ASN252" s="1143"/>
      <c r="ASO252" s="1143"/>
      <c r="ASP252" s="1143"/>
      <c r="ASQ252" s="1143"/>
      <c r="ASR252" s="1143"/>
      <c r="ASS252" s="1143"/>
      <c r="AST252" s="1143"/>
      <c r="ASU252" s="1143"/>
      <c r="ASV252" s="1143"/>
      <c r="ASW252" s="1143"/>
      <c r="ASX252" s="1143"/>
      <c r="ASY252" s="1143"/>
      <c r="ASZ252" s="1143"/>
      <c r="ATA252" s="1143"/>
      <c r="ATB252" s="1143"/>
      <c r="ATC252" s="1143"/>
      <c r="ATD252" s="1143"/>
      <c r="ATE252" s="1143"/>
      <c r="ATF252" s="1143"/>
      <c r="ATG252" s="1143"/>
      <c r="ATH252" s="1143"/>
      <c r="ATI252" s="1143"/>
      <c r="ATJ252" s="1143"/>
      <c r="ATK252" s="1143"/>
      <c r="ATL252" s="1143"/>
      <c r="ATM252" s="1143"/>
      <c r="ATN252" s="1143"/>
      <c r="ATO252" s="1143"/>
      <c r="ATP252" s="1143"/>
      <c r="ATQ252" s="1143"/>
      <c r="ATR252" s="1143"/>
      <c r="ATS252" s="1143"/>
      <c r="ATT252" s="1143"/>
      <c r="ATU252" s="1143"/>
      <c r="ATV252" s="1143"/>
      <c r="ATW252" s="1143"/>
      <c r="ATX252" s="1143"/>
      <c r="ATY252" s="1143"/>
      <c r="ATZ252" s="1143"/>
      <c r="AUA252" s="1143"/>
      <c r="AUB252" s="1143"/>
      <c r="AUC252" s="1143"/>
      <c r="AUD252" s="1143"/>
      <c r="AUE252" s="1143"/>
      <c r="AUF252" s="1143"/>
      <c r="AUG252" s="1143"/>
      <c r="AUH252" s="1143"/>
      <c r="AUI252" s="1143"/>
      <c r="AUJ252" s="1143"/>
      <c r="AUK252" s="1143"/>
      <c r="AUL252" s="1143"/>
      <c r="AUM252" s="1143"/>
      <c r="AUN252" s="1143"/>
      <c r="AUO252" s="1143"/>
      <c r="AUP252" s="1143"/>
      <c r="AUQ252" s="1143"/>
      <c r="AUR252" s="1143"/>
      <c r="AUS252" s="1143"/>
      <c r="AUT252" s="1143"/>
      <c r="AUU252" s="1143"/>
      <c r="AUV252" s="1143"/>
      <c r="AUW252" s="1143"/>
      <c r="AUX252" s="1143"/>
      <c r="AUY252" s="1143"/>
      <c r="AUZ252" s="1143"/>
      <c r="AVA252" s="1143"/>
      <c r="AVB252" s="1143"/>
      <c r="AVC252" s="1143"/>
      <c r="AVD252" s="1143"/>
      <c r="AVE252" s="1143"/>
      <c r="AVF252" s="1143"/>
      <c r="AVG252" s="1143"/>
      <c r="AVH252" s="1143"/>
      <c r="AVI252" s="1143"/>
      <c r="AVJ252" s="1143"/>
      <c r="AVK252" s="1143"/>
      <c r="AVL252" s="1143"/>
      <c r="AVM252" s="1143"/>
      <c r="AVN252" s="1143"/>
      <c r="AVO252" s="1143"/>
      <c r="AVP252" s="1143"/>
      <c r="AVQ252" s="1143"/>
      <c r="AVR252" s="1143"/>
      <c r="AVS252" s="1143"/>
      <c r="AVT252" s="1143"/>
      <c r="AVU252" s="1143"/>
      <c r="AVV252" s="1143"/>
      <c r="AVW252" s="1143"/>
      <c r="AVX252" s="1143"/>
      <c r="AVY252" s="1143"/>
      <c r="AVZ252" s="1143"/>
      <c r="AWA252" s="1143"/>
      <c r="AWB252" s="1143"/>
      <c r="AWC252" s="1143"/>
      <c r="AWD252" s="1143"/>
      <c r="AWE252" s="1143"/>
      <c r="AWF252" s="1143"/>
      <c r="AWG252" s="1143"/>
      <c r="AWH252" s="1143"/>
      <c r="AWI252" s="1143"/>
      <c r="AWJ252" s="1143"/>
      <c r="AWK252" s="1143"/>
      <c r="AWL252" s="1143"/>
      <c r="AWM252" s="1143"/>
      <c r="AWN252" s="1143"/>
      <c r="AWO252" s="1143"/>
      <c r="AWP252" s="1143"/>
      <c r="AWQ252" s="1143"/>
      <c r="AWR252" s="1143"/>
      <c r="AWS252" s="1143"/>
      <c r="AWT252" s="1143"/>
      <c r="AWU252" s="1143"/>
      <c r="AWV252" s="1143"/>
      <c r="AWW252" s="1143"/>
      <c r="AWX252" s="1143"/>
      <c r="AWY252" s="1143"/>
      <c r="AWZ252" s="1143"/>
      <c r="AXA252" s="1143"/>
      <c r="AXB252" s="1143"/>
      <c r="AXC252" s="1143"/>
      <c r="AXD252" s="1143"/>
      <c r="AXE252" s="1143"/>
      <c r="AXF252" s="1143"/>
      <c r="AXG252" s="1143"/>
      <c r="AXH252" s="1143"/>
      <c r="AXI252" s="1143"/>
      <c r="AXJ252" s="1143"/>
      <c r="AXK252" s="1143"/>
      <c r="AXL252" s="1143"/>
      <c r="AXM252" s="1143"/>
      <c r="AXN252" s="1143"/>
      <c r="AXO252" s="1143"/>
      <c r="AXP252" s="1143"/>
      <c r="AXQ252" s="1143"/>
      <c r="AXR252" s="1143"/>
      <c r="AXS252" s="1143"/>
      <c r="AXT252" s="1143"/>
      <c r="AXU252" s="1143"/>
      <c r="AXV252" s="1143"/>
      <c r="AXW252" s="1143"/>
      <c r="AXX252" s="1143"/>
      <c r="AXY252" s="1143"/>
      <c r="AXZ252" s="1143"/>
      <c r="AYA252" s="1143"/>
      <c r="AYB252" s="1143"/>
      <c r="AYC252" s="1143"/>
      <c r="AYD252" s="1143"/>
      <c r="AYE252" s="1143"/>
      <c r="AYF252" s="1143"/>
      <c r="AYG252" s="1143"/>
      <c r="AYH252" s="1143"/>
      <c r="AYI252" s="1143"/>
      <c r="AYJ252" s="1143"/>
      <c r="AYK252" s="1143"/>
      <c r="AYL252" s="1143"/>
      <c r="AYM252" s="1143"/>
      <c r="AYN252" s="1143"/>
      <c r="AYO252" s="1143"/>
      <c r="AYP252" s="1143"/>
      <c r="AYQ252" s="1143"/>
      <c r="AYR252" s="1143"/>
      <c r="AYS252" s="1143"/>
      <c r="AYT252" s="1143"/>
      <c r="AYU252" s="1143"/>
      <c r="AYV252" s="1143"/>
      <c r="AYW252" s="1143"/>
      <c r="AYX252" s="1143"/>
      <c r="AYY252" s="1143"/>
      <c r="AYZ252" s="1143"/>
      <c r="AZA252" s="1143"/>
      <c r="AZB252" s="1143"/>
      <c r="AZC252" s="1143"/>
      <c r="AZD252" s="1143"/>
      <c r="AZE252" s="1143"/>
      <c r="AZF252" s="1143"/>
      <c r="AZG252" s="1143"/>
      <c r="AZH252" s="1143"/>
      <c r="AZI252" s="1143"/>
      <c r="AZJ252" s="1143"/>
      <c r="AZK252" s="1143"/>
      <c r="AZL252" s="1143"/>
      <c r="AZM252" s="1143"/>
      <c r="AZN252" s="1143"/>
      <c r="AZO252" s="1143"/>
      <c r="AZP252" s="1143"/>
      <c r="AZQ252" s="1143"/>
      <c r="AZR252" s="1143"/>
      <c r="AZS252" s="1143"/>
      <c r="AZT252" s="1143"/>
      <c r="AZU252" s="1143"/>
      <c r="AZV252" s="1143"/>
      <c r="AZW252" s="1143"/>
      <c r="AZX252" s="1143"/>
      <c r="AZY252" s="1143"/>
      <c r="AZZ252" s="1143"/>
      <c r="BAA252" s="1143"/>
      <c r="BAB252" s="1143"/>
      <c r="BAC252" s="1143"/>
      <c r="BAD252" s="1143"/>
      <c r="BAE252" s="1143"/>
      <c r="BAF252" s="1143"/>
      <c r="BAG252" s="1143"/>
      <c r="BAH252" s="1143"/>
      <c r="BAI252" s="1143"/>
      <c r="BAJ252" s="1143"/>
      <c r="BAK252" s="1143"/>
      <c r="BAL252" s="1143"/>
      <c r="BAM252" s="1143"/>
      <c r="BAN252" s="1143"/>
      <c r="BAO252" s="1143"/>
      <c r="BAP252" s="1143"/>
      <c r="BAQ252" s="1143"/>
      <c r="BAR252" s="1143"/>
      <c r="BAS252" s="1143"/>
      <c r="BAT252" s="1143"/>
      <c r="BAU252" s="1143"/>
      <c r="BAV252" s="1143"/>
      <c r="BAW252" s="1143"/>
      <c r="BAX252" s="1143"/>
      <c r="BAY252" s="1143"/>
      <c r="BAZ252" s="1143"/>
      <c r="BBA252" s="1143"/>
      <c r="BBB252" s="1143"/>
      <c r="BBC252" s="1143"/>
      <c r="BBD252" s="1143"/>
      <c r="BBE252" s="1143"/>
      <c r="BBF252" s="1143"/>
      <c r="BBG252" s="1143"/>
      <c r="BBH252" s="1143"/>
      <c r="BBI252" s="1143"/>
      <c r="BBJ252" s="1143"/>
      <c r="BBK252" s="1143"/>
      <c r="BBL252" s="1143"/>
      <c r="BBM252" s="1143"/>
      <c r="BBN252" s="1143"/>
      <c r="BBO252" s="1143"/>
      <c r="BBP252" s="1143"/>
      <c r="BBQ252" s="1143"/>
      <c r="BBR252" s="1143"/>
      <c r="BBS252" s="1143"/>
      <c r="BBT252" s="1143"/>
      <c r="BBU252" s="1143"/>
      <c r="BBV252" s="1143"/>
      <c r="BBW252" s="1143"/>
      <c r="BBX252" s="1143"/>
      <c r="BBY252" s="1143"/>
      <c r="BBZ252" s="1143"/>
      <c r="BCA252" s="1143"/>
      <c r="BCB252" s="1143"/>
      <c r="BCC252" s="1143"/>
      <c r="BCD252" s="1143"/>
      <c r="BCE252" s="1143"/>
      <c r="BCF252" s="1143"/>
      <c r="BCG252" s="1143"/>
      <c r="BCH252" s="1143"/>
      <c r="BCI252" s="1143"/>
      <c r="BCJ252" s="1143"/>
      <c r="BCK252" s="1143"/>
      <c r="BCL252" s="1143"/>
      <c r="BCM252" s="1143"/>
      <c r="BCN252" s="1143"/>
      <c r="BCO252" s="1143"/>
      <c r="BCP252" s="1143"/>
      <c r="BCQ252" s="1143"/>
      <c r="BCR252" s="1143"/>
      <c r="BCS252" s="1143"/>
      <c r="BCT252" s="1143"/>
      <c r="BCU252" s="1143"/>
      <c r="BCV252" s="1143"/>
      <c r="BCW252" s="1143"/>
      <c r="BCX252" s="1143"/>
      <c r="BCY252" s="1143"/>
      <c r="BCZ252" s="1143"/>
      <c r="BDA252" s="1143"/>
      <c r="BDB252" s="1143"/>
      <c r="BDC252" s="1143"/>
      <c r="BDD252" s="1143"/>
      <c r="BDE252" s="1143"/>
      <c r="BDF252" s="1143"/>
      <c r="BDG252" s="1143"/>
      <c r="BDH252" s="1143"/>
      <c r="BDI252" s="1143"/>
      <c r="BDJ252" s="1143"/>
      <c r="BDK252" s="1143"/>
      <c r="BDL252" s="1143"/>
      <c r="BDM252" s="1143"/>
      <c r="BDN252" s="1143"/>
      <c r="BDO252" s="1143"/>
      <c r="BDP252" s="1143"/>
      <c r="BDQ252" s="1143"/>
      <c r="BDR252" s="1143"/>
      <c r="BDS252" s="1143"/>
      <c r="BDT252" s="1143"/>
      <c r="BDU252" s="1143"/>
      <c r="BDV252" s="1143"/>
      <c r="BDW252" s="1143"/>
      <c r="BDX252" s="1143"/>
      <c r="BDY252" s="1143"/>
      <c r="BDZ252" s="1143"/>
      <c r="BEA252" s="1143"/>
      <c r="BEB252" s="1143"/>
      <c r="BEC252" s="1143"/>
      <c r="BED252" s="1143"/>
      <c r="BEE252" s="1143"/>
      <c r="BEF252" s="1143"/>
      <c r="BEG252" s="1143"/>
      <c r="BEH252" s="1143"/>
      <c r="BEI252" s="1143"/>
      <c r="BEJ252" s="1143"/>
      <c r="BEK252" s="1143"/>
      <c r="BEL252" s="1143"/>
      <c r="BEM252" s="1143"/>
      <c r="BEN252" s="1143"/>
      <c r="BEO252" s="1143"/>
      <c r="BEP252" s="1143"/>
      <c r="BEQ252" s="1143"/>
      <c r="BER252" s="1143"/>
      <c r="BES252" s="1143"/>
      <c r="BET252" s="1143"/>
      <c r="BEU252" s="1143"/>
      <c r="BEV252" s="1143"/>
      <c r="BEW252" s="1143"/>
      <c r="BEX252" s="1143"/>
      <c r="BEY252" s="1143"/>
      <c r="BEZ252" s="1143"/>
      <c r="BFA252" s="1143"/>
      <c r="BFB252" s="1143"/>
      <c r="BFC252" s="1143"/>
      <c r="BFD252" s="1143"/>
      <c r="BFE252" s="1143"/>
      <c r="BFF252" s="1143"/>
      <c r="BFG252" s="1143"/>
      <c r="BFH252" s="1143"/>
      <c r="BFI252" s="1143"/>
      <c r="BFJ252" s="1143"/>
      <c r="BFK252" s="1143"/>
      <c r="BFL252" s="1143"/>
      <c r="BFM252" s="1143"/>
      <c r="BFN252" s="1143"/>
      <c r="BFO252" s="1143"/>
      <c r="BFP252" s="1143"/>
      <c r="BFQ252" s="1143"/>
      <c r="BFR252" s="1143"/>
      <c r="BFS252" s="1143"/>
      <c r="BFT252" s="1143"/>
      <c r="BFU252" s="1143"/>
      <c r="BFV252" s="1143"/>
      <c r="BFW252" s="1143"/>
      <c r="BFX252" s="1143"/>
      <c r="BFY252" s="1143"/>
      <c r="BFZ252" s="1143"/>
      <c r="BGA252" s="1143"/>
      <c r="BGB252" s="1143"/>
      <c r="BGC252" s="1143"/>
      <c r="BGD252" s="1143"/>
      <c r="BGE252" s="1143"/>
      <c r="BGF252" s="1143"/>
      <c r="BGG252" s="1143"/>
      <c r="BGH252" s="1143"/>
      <c r="BGI252" s="1143"/>
      <c r="BGJ252" s="1143"/>
      <c r="BGK252" s="1143"/>
      <c r="BGL252" s="1143"/>
      <c r="BGM252" s="1143"/>
      <c r="BGN252" s="1143"/>
      <c r="BGO252" s="1143"/>
      <c r="BGP252" s="1143"/>
      <c r="BGQ252" s="1143"/>
      <c r="BGR252" s="1143"/>
      <c r="BGS252" s="1143"/>
      <c r="BGT252" s="1143"/>
      <c r="BGU252" s="1143"/>
      <c r="BGV252" s="1143"/>
      <c r="BGW252" s="1143"/>
      <c r="BGX252" s="1143"/>
      <c r="BGY252" s="1143"/>
      <c r="BGZ252" s="1143"/>
      <c r="BHA252" s="1143"/>
      <c r="BHB252" s="1143"/>
      <c r="BHC252" s="1143"/>
      <c r="BHD252" s="1143"/>
      <c r="BHE252" s="1143"/>
      <c r="BHF252" s="1143"/>
      <c r="BHG252" s="1143"/>
      <c r="BHH252" s="1143"/>
      <c r="BHI252" s="1143"/>
      <c r="BHJ252" s="1143"/>
      <c r="BHK252" s="1143"/>
      <c r="BHL252" s="1143"/>
      <c r="BHM252" s="1143"/>
      <c r="BHN252" s="1143"/>
      <c r="BHO252" s="1143"/>
      <c r="BHP252" s="1143"/>
      <c r="BHQ252" s="1143"/>
      <c r="BHR252" s="1143"/>
      <c r="BHS252" s="1143"/>
      <c r="BHT252" s="1143"/>
      <c r="BHU252" s="1143"/>
      <c r="BHV252" s="1143"/>
      <c r="BHW252" s="1143"/>
      <c r="BHX252" s="1143"/>
      <c r="BHY252" s="1143"/>
      <c r="BHZ252" s="1143"/>
      <c r="BIA252" s="1143"/>
      <c r="BIB252" s="1143"/>
      <c r="BIC252" s="1143"/>
      <c r="BID252" s="1143"/>
      <c r="BIE252" s="1143"/>
      <c r="BIF252" s="1143"/>
      <c r="BIG252" s="1143"/>
      <c r="BIH252" s="1143"/>
      <c r="BII252" s="1143"/>
      <c r="BIJ252" s="1143"/>
      <c r="BIK252" s="1143"/>
      <c r="BIL252" s="1143"/>
      <c r="BIM252" s="1143"/>
      <c r="BIN252" s="1143"/>
      <c r="BIO252" s="1143"/>
      <c r="BIP252" s="1143"/>
      <c r="BIQ252" s="1143"/>
      <c r="BIR252" s="1143"/>
      <c r="BIS252" s="1143"/>
      <c r="BIT252" s="1143"/>
      <c r="BIU252" s="1143"/>
      <c r="BIV252" s="1143"/>
      <c r="BIW252" s="1143"/>
      <c r="BIX252" s="1143"/>
      <c r="BIY252" s="1143"/>
      <c r="BIZ252" s="1143"/>
      <c r="BJA252" s="1143"/>
      <c r="BJB252" s="1143"/>
      <c r="BJC252" s="1143"/>
      <c r="BJD252" s="1143"/>
      <c r="BJE252" s="1143"/>
      <c r="BJF252" s="1143"/>
      <c r="BJG252" s="1143"/>
      <c r="BJH252" s="1143"/>
      <c r="BJI252" s="1143"/>
      <c r="BJJ252" s="1143"/>
      <c r="BJK252" s="1143"/>
      <c r="BJL252" s="1143"/>
      <c r="BJM252" s="1143"/>
      <c r="BJN252" s="1143"/>
      <c r="BJO252" s="1143"/>
      <c r="BJP252" s="1143"/>
      <c r="BJQ252" s="1143"/>
      <c r="BJR252" s="1143"/>
      <c r="BJS252" s="1143"/>
      <c r="BJT252" s="1143"/>
      <c r="BJU252" s="1143"/>
      <c r="BJV252" s="1143"/>
      <c r="BJW252" s="1143"/>
      <c r="BJX252" s="1143"/>
      <c r="BJY252" s="1143"/>
      <c r="BJZ252" s="1143"/>
      <c r="BKA252" s="1143"/>
      <c r="BKB252" s="1143"/>
      <c r="BKC252" s="1143"/>
      <c r="BKD252" s="1143"/>
      <c r="BKE252" s="1143"/>
      <c r="BKF252" s="1143"/>
      <c r="BKG252" s="1143"/>
      <c r="BKH252" s="1143"/>
      <c r="BKI252" s="1143"/>
      <c r="BKJ252" s="1143"/>
      <c r="BKK252" s="1143"/>
      <c r="BKL252" s="1143"/>
      <c r="BKM252" s="1143"/>
      <c r="BKN252" s="1143"/>
      <c r="BKO252" s="1143"/>
      <c r="BKP252" s="1143"/>
      <c r="BKQ252" s="1143"/>
      <c r="BKR252" s="1143"/>
      <c r="BKS252" s="1143"/>
      <c r="BKT252" s="1143"/>
      <c r="BKU252" s="1143"/>
      <c r="BKV252" s="1143"/>
      <c r="BKW252" s="1143"/>
      <c r="BKX252" s="1143"/>
      <c r="BKY252" s="1143"/>
      <c r="BKZ252" s="1143"/>
      <c r="BLA252" s="1143"/>
      <c r="BLB252" s="1143"/>
      <c r="BLC252" s="1143"/>
      <c r="BLD252" s="1143"/>
      <c r="BLE252" s="1143"/>
      <c r="BLF252" s="1143"/>
      <c r="BLG252" s="1143"/>
      <c r="BLH252" s="1143"/>
      <c r="BLI252" s="1143"/>
      <c r="BLJ252" s="1143"/>
      <c r="BLK252" s="1143"/>
      <c r="BLL252" s="1143"/>
      <c r="BLM252" s="1143"/>
      <c r="BLN252" s="1143"/>
      <c r="BLO252" s="1143"/>
      <c r="BLP252" s="1143"/>
      <c r="BLQ252" s="1143"/>
      <c r="BLR252" s="1143"/>
      <c r="BLS252" s="1143"/>
      <c r="BLT252" s="1143"/>
      <c r="BLU252" s="1143"/>
      <c r="BLV252" s="1143"/>
      <c r="BLW252" s="1143"/>
      <c r="BLX252" s="1143"/>
      <c r="BLY252" s="1143"/>
      <c r="BLZ252" s="1143"/>
      <c r="BMA252" s="1143"/>
      <c r="BMB252" s="1143"/>
      <c r="BMC252" s="1143"/>
      <c r="BMD252" s="1143"/>
      <c r="BME252" s="1143"/>
      <c r="BMF252" s="1143"/>
      <c r="BMG252" s="1143"/>
      <c r="BMH252" s="1143"/>
      <c r="BMI252" s="1143"/>
      <c r="BMJ252" s="1143"/>
      <c r="BMK252" s="1143"/>
      <c r="BML252" s="1143"/>
      <c r="BMM252" s="1143"/>
      <c r="BMN252" s="1143"/>
      <c r="BMO252" s="1143"/>
      <c r="BMP252" s="1143"/>
      <c r="BMQ252" s="1143"/>
      <c r="BMR252" s="1143"/>
      <c r="BMS252" s="1143"/>
      <c r="BMT252" s="1143"/>
      <c r="BMU252" s="1143"/>
      <c r="BMV252" s="1143"/>
      <c r="BMW252" s="1143"/>
      <c r="BMX252" s="1143"/>
      <c r="BMY252" s="1143"/>
      <c r="BMZ252" s="1143"/>
      <c r="BNA252" s="1143"/>
      <c r="BNB252" s="1143"/>
      <c r="BNC252" s="1143"/>
      <c r="BND252" s="1143"/>
      <c r="BNE252" s="1143"/>
      <c r="BNF252" s="1143"/>
      <c r="BNG252" s="1143"/>
      <c r="BNH252" s="1143"/>
      <c r="BNI252" s="1143"/>
      <c r="BNJ252" s="1143"/>
      <c r="BNK252" s="1143"/>
      <c r="BNL252" s="1143"/>
      <c r="BNM252" s="1143"/>
      <c r="BNN252" s="1143"/>
      <c r="BNO252" s="1143"/>
      <c r="BNP252" s="1143"/>
      <c r="BNQ252" s="1143"/>
      <c r="BNR252" s="1143"/>
      <c r="BNS252" s="1143"/>
      <c r="BNT252" s="1143"/>
      <c r="BNU252" s="1143"/>
      <c r="BNV252" s="1143"/>
      <c r="BNW252" s="1143"/>
      <c r="BNX252" s="1143"/>
      <c r="BNY252" s="1143"/>
      <c r="BNZ252" s="1143"/>
      <c r="BOA252" s="1143"/>
      <c r="BOB252" s="1143"/>
      <c r="BOC252" s="1143"/>
      <c r="BOD252" s="1143"/>
      <c r="BOE252" s="1143"/>
      <c r="BOF252" s="1143"/>
      <c r="BOG252" s="1143"/>
      <c r="BOH252" s="1143"/>
      <c r="BOI252" s="1143"/>
      <c r="BOJ252" s="1143"/>
      <c r="BOK252" s="1143"/>
      <c r="BOL252" s="1143"/>
      <c r="BOM252" s="1143"/>
      <c r="BON252" s="1143"/>
      <c r="BOO252" s="1143"/>
      <c r="BOP252" s="1143"/>
      <c r="BOQ252" s="1143"/>
      <c r="BOR252" s="1143"/>
      <c r="BOS252" s="1143"/>
      <c r="BOT252" s="1143"/>
      <c r="BOU252" s="1143"/>
      <c r="BOV252" s="1143"/>
      <c r="BOW252" s="1143"/>
      <c r="BOX252" s="1143"/>
      <c r="BOY252" s="1143"/>
      <c r="BOZ252" s="1143"/>
      <c r="BPA252" s="1143"/>
      <c r="BPB252" s="1143"/>
      <c r="BPC252" s="1143"/>
      <c r="BPD252" s="1143"/>
      <c r="BPE252" s="1143"/>
      <c r="BPF252" s="1143"/>
      <c r="BPG252" s="1143"/>
      <c r="BPH252" s="1143"/>
      <c r="BPI252" s="1143"/>
      <c r="BPJ252" s="1143"/>
      <c r="BPK252" s="1143"/>
      <c r="BPL252" s="1143"/>
      <c r="BPM252" s="1143"/>
      <c r="BPN252" s="1143"/>
      <c r="BPO252" s="1143"/>
      <c r="BPP252" s="1143"/>
      <c r="BPQ252" s="1143"/>
      <c r="BPR252" s="1143"/>
      <c r="BPS252" s="1143"/>
      <c r="BPT252" s="1143"/>
      <c r="BPU252" s="1143"/>
      <c r="BPV252" s="1143"/>
      <c r="BPW252" s="1143"/>
      <c r="BPX252" s="1143"/>
      <c r="BPY252" s="1143"/>
      <c r="BPZ252" s="1143"/>
      <c r="BQA252" s="1143"/>
      <c r="BQB252" s="1143"/>
      <c r="BQC252" s="1143"/>
      <c r="BQD252" s="1143"/>
      <c r="BQE252" s="1143"/>
      <c r="BQF252" s="1143"/>
      <c r="BQG252" s="1143"/>
      <c r="BQH252" s="1143"/>
      <c r="BQI252" s="1143"/>
      <c r="BQJ252" s="1143"/>
      <c r="BQK252" s="1143"/>
      <c r="BQL252" s="1143"/>
      <c r="BQM252" s="1143"/>
      <c r="BQN252" s="1143"/>
      <c r="BQO252" s="1143"/>
      <c r="BQP252" s="1143"/>
      <c r="BQQ252" s="1143"/>
      <c r="BQR252" s="1143"/>
      <c r="BQS252" s="1143"/>
      <c r="BQT252" s="1143"/>
      <c r="BQU252" s="1143"/>
      <c r="BQV252" s="1143"/>
      <c r="BQW252" s="1143"/>
      <c r="BQX252" s="1143"/>
      <c r="BQY252" s="1143"/>
      <c r="BQZ252" s="1143"/>
      <c r="BRA252" s="1143"/>
      <c r="BRB252" s="1143"/>
      <c r="BRC252" s="1143"/>
      <c r="BRD252" s="1143"/>
      <c r="BRE252" s="1143"/>
      <c r="BRF252" s="1143"/>
      <c r="BRG252" s="1143"/>
      <c r="BRH252" s="1143"/>
      <c r="BRI252" s="1143"/>
      <c r="BRJ252" s="1143"/>
      <c r="BRK252" s="1143"/>
      <c r="BRL252" s="1143"/>
      <c r="BRM252" s="1143"/>
      <c r="BRN252" s="1143"/>
      <c r="BRO252" s="1143"/>
      <c r="BRP252" s="1143"/>
      <c r="BRQ252" s="1143"/>
      <c r="BRR252" s="1143"/>
      <c r="BRS252" s="1143"/>
      <c r="BRT252" s="1143"/>
      <c r="BRU252" s="1143"/>
      <c r="BRV252" s="1143"/>
      <c r="BRW252" s="1143"/>
      <c r="BRX252" s="1143"/>
      <c r="BRY252" s="1143"/>
      <c r="BRZ252" s="1143"/>
      <c r="BSA252" s="1143"/>
      <c r="BSB252" s="1143"/>
      <c r="BSC252" s="1143"/>
      <c r="BSD252" s="1143"/>
      <c r="BSE252" s="1143"/>
      <c r="BSF252" s="1143"/>
      <c r="BSG252" s="1143"/>
      <c r="BSH252" s="1143"/>
      <c r="BSI252" s="1143"/>
      <c r="BSJ252" s="1143"/>
      <c r="BSK252" s="1143"/>
      <c r="BSL252" s="1143"/>
      <c r="BSM252" s="1143"/>
      <c r="BSN252" s="1143"/>
      <c r="BSO252" s="1143"/>
      <c r="BSP252" s="1143"/>
      <c r="BSQ252" s="1143"/>
      <c r="BSR252" s="1143"/>
      <c r="BSS252" s="1143"/>
      <c r="BST252" s="1143"/>
      <c r="BSU252" s="1143"/>
      <c r="BSV252" s="1143"/>
      <c r="BSW252" s="1143"/>
      <c r="BSX252" s="1143"/>
      <c r="BSY252" s="1143"/>
      <c r="BSZ252" s="1143"/>
      <c r="BTA252" s="1143"/>
      <c r="BTB252" s="1143"/>
      <c r="BTC252" s="1143"/>
      <c r="BTD252" s="1143"/>
      <c r="BTE252" s="1143"/>
      <c r="BTF252" s="1143"/>
      <c r="BTG252" s="1143"/>
      <c r="BTH252" s="1143"/>
      <c r="BTI252" s="1143"/>
      <c r="BTJ252" s="1143"/>
      <c r="BTK252" s="1143"/>
      <c r="BTL252" s="1143"/>
      <c r="BTM252" s="1143"/>
      <c r="BTN252" s="1143"/>
      <c r="BTO252" s="1143"/>
      <c r="BTP252" s="1143"/>
      <c r="BTQ252" s="1143"/>
      <c r="BTR252" s="1143"/>
      <c r="BTS252" s="1143"/>
      <c r="BTT252" s="1143"/>
      <c r="BTU252" s="1143"/>
      <c r="BTV252" s="1143"/>
      <c r="BTW252" s="1143"/>
      <c r="BTX252" s="1143"/>
      <c r="BTY252" s="1143"/>
      <c r="BTZ252" s="1143"/>
      <c r="BUA252" s="1143"/>
      <c r="BUB252" s="1143"/>
      <c r="BUC252" s="1143"/>
      <c r="BUD252" s="1143"/>
      <c r="BUE252" s="1143"/>
      <c r="BUF252" s="1143"/>
      <c r="BUG252" s="1143"/>
      <c r="BUH252" s="1143"/>
      <c r="BUI252" s="1143"/>
      <c r="BUJ252" s="1143"/>
      <c r="BUK252" s="1143"/>
      <c r="BUL252" s="1143"/>
      <c r="BUM252" s="1143"/>
      <c r="BUN252" s="1143"/>
      <c r="BUO252" s="1143"/>
      <c r="BUP252" s="1143"/>
      <c r="BUQ252" s="1143"/>
      <c r="BUR252" s="1143"/>
      <c r="BUS252" s="1143"/>
      <c r="BUT252" s="1143"/>
      <c r="BUU252" s="1143"/>
      <c r="BUV252" s="1143"/>
      <c r="BUW252" s="1143"/>
      <c r="BUX252" s="1143"/>
      <c r="BUY252" s="1143"/>
      <c r="BUZ252" s="1143"/>
      <c r="BVA252" s="1143"/>
      <c r="BVB252" s="1143"/>
      <c r="BVC252" s="1143"/>
      <c r="BVD252" s="1143"/>
      <c r="BVE252" s="1143"/>
      <c r="BVF252" s="1143"/>
      <c r="BVG252" s="1143"/>
      <c r="BVH252" s="1143"/>
      <c r="BVI252" s="1143"/>
      <c r="BVJ252" s="1143"/>
      <c r="BVK252" s="1143"/>
      <c r="BVL252" s="1143"/>
      <c r="BVM252" s="1143"/>
      <c r="BVN252" s="1143"/>
      <c r="BVO252" s="1143"/>
      <c r="BVP252" s="1143"/>
      <c r="BVQ252" s="1143"/>
      <c r="BVR252" s="1143"/>
      <c r="BVS252" s="1143"/>
      <c r="BVT252" s="1143"/>
      <c r="BVU252" s="1143"/>
      <c r="BVV252" s="1143"/>
      <c r="BVW252" s="1143"/>
      <c r="BVX252" s="1143"/>
      <c r="BVY252" s="1143"/>
      <c r="BVZ252" s="1143"/>
      <c r="BWA252" s="1143"/>
      <c r="BWB252" s="1143"/>
      <c r="BWC252" s="1143"/>
      <c r="BWD252" s="1143"/>
      <c r="BWE252" s="1143"/>
      <c r="BWF252" s="1143"/>
      <c r="BWG252" s="1143"/>
      <c r="BWH252" s="1143"/>
      <c r="BWI252" s="1143"/>
      <c r="BWJ252" s="1143"/>
      <c r="BWK252" s="1143"/>
      <c r="BWL252" s="1143"/>
      <c r="BWM252" s="1143"/>
      <c r="BWN252" s="1143"/>
      <c r="BWO252" s="1143"/>
      <c r="BWP252" s="1143"/>
      <c r="BWQ252" s="1143"/>
      <c r="BWR252" s="1143"/>
      <c r="BWS252" s="1143"/>
      <c r="BWT252" s="1143"/>
      <c r="BWU252" s="1143"/>
      <c r="BWV252" s="1143"/>
      <c r="BWW252" s="1143"/>
      <c r="BWX252" s="1143"/>
      <c r="BWY252" s="1143"/>
      <c r="BWZ252" s="1143"/>
      <c r="BXA252" s="1143"/>
      <c r="BXB252" s="1143"/>
      <c r="BXC252" s="1143"/>
      <c r="BXD252" s="1143"/>
      <c r="BXE252" s="1143"/>
      <c r="BXF252" s="1143"/>
      <c r="BXG252" s="1143"/>
      <c r="BXH252" s="1143"/>
      <c r="BXI252" s="1143"/>
      <c r="BXJ252" s="1143"/>
      <c r="BXK252" s="1143"/>
      <c r="BXL252" s="1143"/>
      <c r="BXM252" s="1143"/>
      <c r="BXN252" s="1143"/>
      <c r="BXO252" s="1143"/>
      <c r="BXP252" s="1143"/>
      <c r="BXQ252" s="1143"/>
      <c r="BXR252" s="1143"/>
      <c r="BXS252" s="1143"/>
      <c r="BXT252" s="1143"/>
      <c r="BXU252" s="1143"/>
      <c r="BXV252" s="1143"/>
      <c r="BXW252" s="1143"/>
      <c r="BXX252" s="1143"/>
      <c r="BXY252" s="1143"/>
      <c r="BXZ252" s="1143"/>
      <c r="BYA252" s="1143"/>
      <c r="BYB252" s="1143"/>
      <c r="BYC252" s="1143"/>
      <c r="BYD252" s="1143"/>
      <c r="BYE252" s="1143"/>
      <c r="BYF252" s="1143"/>
      <c r="BYG252" s="1143"/>
      <c r="BYH252" s="1143"/>
      <c r="BYI252" s="1143"/>
      <c r="BYJ252" s="1143"/>
      <c r="BYK252" s="1143"/>
      <c r="BYL252" s="1143"/>
      <c r="BYM252" s="1143"/>
      <c r="BYN252" s="1143"/>
      <c r="BYO252" s="1143"/>
      <c r="BYP252" s="1143"/>
      <c r="BYQ252" s="1143"/>
      <c r="BYR252" s="1143"/>
      <c r="BYS252" s="1143"/>
      <c r="BYT252" s="1143"/>
      <c r="BYU252" s="1143"/>
      <c r="BYV252" s="1143"/>
      <c r="BYW252" s="1143"/>
      <c r="BYX252" s="1143"/>
      <c r="BYY252" s="1143"/>
      <c r="BYZ252" s="1143"/>
      <c r="BZA252" s="1143"/>
      <c r="BZB252" s="1143"/>
      <c r="BZC252" s="1143"/>
      <c r="BZD252" s="1143"/>
      <c r="BZE252" s="1143"/>
      <c r="BZF252" s="1143"/>
      <c r="BZG252" s="1143"/>
      <c r="BZH252" s="1143"/>
      <c r="BZI252" s="1143"/>
      <c r="BZJ252" s="1143"/>
      <c r="BZK252" s="1143"/>
      <c r="BZL252" s="1143"/>
      <c r="BZM252" s="1143"/>
      <c r="BZN252" s="1143"/>
      <c r="BZO252" s="1143"/>
      <c r="BZP252" s="1143"/>
      <c r="BZQ252" s="1143"/>
      <c r="BZR252" s="1143"/>
      <c r="BZS252" s="1143"/>
      <c r="BZT252" s="1143"/>
      <c r="BZU252" s="1143"/>
      <c r="BZV252" s="1143"/>
      <c r="BZW252" s="1143"/>
      <c r="BZX252" s="1143"/>
      <c r="BZY252" s="1143"/>
      <c r="BZZ252" s="1143"/>
      <c r="CAA252" s="1143"/>
      <c r="CAB252" s="1143"/>
      <c r="CAC252" s="1143"/>
      <c r="CAD252" s="1143"/>
      <c r="CAE252" s="1143"/>
      <c r="CAF252" s="1143"/>
      <c r="CAG252" s="1143"/>
      <c r="CAH252" s="1143"/>
      <c r="CAI252" s="1143"/>
      <c r="CAJ252" s="1143"/>
      <c r="CAK252" s="1143"/>
      <c r="CAL252" s="1143"/>
      <c r="CAM252" s="1143"/>
      <c r="CAN252" s="1143"/>
      <c r="CAO252" s="1143"/>
      <c r="CAP252" s="1143"/>
      <c r="CAQ252" s="1143"/>
      <c r="CAR252" s="1143"/>
      <c r="CAS252" s="1143"/>
      <c r="CAT252" s="1143"/>
      <c r="CAU252" s="1143"/>
      <c r="CAV252" s="1143"/>
      <c r="CAW252" s="1143"/>
      <c r="CAX252" s="1143"/>
      <c r="CAY252" s="1143"/>
      <c r="CAZ252" s="1143"/>
      <c r="CBA252" s="1143"/>
      <c r="CBB252" s="1143"/>
      <c r="CBC252" s="1143"/>
      <c r="CBD252" s="1143"/>
      <c r="CBE252" s="1143"/>
      <c r="CBF252" s="1143"/>
      <c r="CBG252" s="1143"/>
      <c r="CBH252" s="1143"/>
      <c r="CBI252" s="1143"/>
      <c r="CBJ252" s="1143"/>
      <c r="CBK252" s="1143"/>
      <c r="CBL252" s="1143"/>
      <c r="CBM252" s="1143"/>
      <c r="CBN252" s="1143"/>
      <c r="CBO252" s="1143"/>
      <c r="CBP252" s="1143"/>
      <c r="CBQ252" s="1143"/>
      <c r="CBR252" s="1143"/>
      <c r="CBS252" s="1143"/>
      <c r="CBT252" s="1143"/>
      <c r="CBU252" s="1143"/>
      <c r="CBV252" s="1143"/>
      <c r="CBW252" s="1143"/>
      <c r="CBX252" s="1143"/>
      <c r="CBY252" s="1143"/>
      <c r="CBZ252" s="1143"/>
      <c r="CCA252" s="1143"/>
      <c r="CCB252" s="1143"/>
      <c r="CCC252" s="1143"/>
      <c r="CCD252" s="1143"/>
      <c r="CCE252" s="1143"/>
      <c r="CCF252" s="1143"/>
      <c r="CCG252" s="1143"/>
      <c r="CCH252" s="1143"/>
      <c r="CCI252" s="1143"/>
      <c r="CCJ252" s="1143"/>
      <c r="CCK252" s="1143"/>
      <c r="CCL252" s="1143"/>
      <c r="CCM252" s="1143"/>
      <c r="CCN252" s="1143"/>
      <c r="CCO252" s="1143"/>
      <c r="CCP252" s="1143"/>
      <c r="CCQ252" s="1143"/>
      <c r="CCR252" s="1143"/>
      <c r="CCS252" s="1143"/>
      <c r="CCT252" s="1143"/>
      <c r="CCU252" s="1143"/>
      <c r="CCV252" s="1143"/>
      <c r="CCW252" s="1143"/>
      <c r="CCX252" s="1143"/>
      <c r="CCY252" s="1143"/>
      <c r="CCZ252" s="1143"/>
      <c r="CDA252" s="1143"/>
      <c r="CDB252" s="1143"/>
      <c r="CDC252" s="1143"/>
      <c r="CDD252" s="1143"/>
      <c r="CDE252" s="1143"/>
      <c r="CDF252" s="1143"/>
      <c r="CDG252" s="1143"/>
      <c r="CDH252" s="1143"/>
      <c r="CDI252" s="1143"/>
      <c r="CDJ252" s="1143"/>
      <c r="CDK252" s="1143"/>
      <c r="CDL252" s="1143"/>
      <c r="CDM252" s="1143"/>
      <c r="CDN252" s="1143"/>
      <c r="CDO252" s="1143"/>
      <c r="CDP252" s="1143"/>
      <c r="CDQ252" s="1143"/>
      <c r="CDR252" s="1143"/>
      <c r="CDS252" s="1143"/>
      <c r="CDT252" s="1143"/>
      <c r="CDU252" s="1143"/>
      <c r="CDV252" s="1143"/>
      <c r="CDW252" s="1143"/>
      <c r="CDX252" s="1143"/>
      <c r="CDY252" s="1143"/>
      <c r="CDZ252" s="1143"/>
      <c r="CEA252" s="1143"/>
      <c r="CEB252" s="1143"/>
      <c r="CEC252" s="1143"/>
      <c r="CED252" s="1143"/>
      <c r="CEE252" s="1143"/>
      <c r="CEF252" s="1143"/>
      <c r="CEG252" s="1143"/>
      <c r="CEH252" s="1143"/>
      <c r="CEI252" s="1143"/>
      <c r="CEJ252" s="1143"/>
      <c r="CEK252" s="1143"/>
      <c r="CEL252" s="1143"/>
      <c r="CEM252" s="1143"/>
      <c r="CEN252" s="1143"/>
      <c r="CEO252" s="1143"/>
      <c r="CEP252" s="1143"/>
      <c r="CEQ252" s="1143"/>
      <c r="CER252" s="1143"/>
      <c r="CES252" s="1143"/>
      <c r="CET252" s="1143"/>
      <c r="CEU252" s="1143"/>
      <c r="CEV252" s="1143"/>
      <c r="CEW252" s="1143"/>
      <c r="CEX252" s="1143"/>
      <c r="CEY252" s="1143"/>
      <c r="CEZ252" s="1143"/>
      <c r="CFA252" s="1143"/>
      <c r="CFB252" s="1143"/>
      <c r="CFC252" s="1143"/>
      <c r="CFD252" s="1143"/>
      <c r="CFE252" s="1143"/>
      <c r="CFF252" s="1143"/>
      <c r="CFG252" s="1143"/>
      <c r="CFH252" s="1143"/>
      <c r="CFI252" s="1143"/>
      <c r="CFJ252" s="1143"/>
      <c r="CFK252" s="1143"/>
      <c r="CFL252" s="1143"/>
      <c r="CFM252" s="1143"/>
      <c r="CFN252" s="1143"/>
      <c r="CFO252" s="1143"/>
      <c r="CFP252" s="1143"/>
      <c r="CFQ252" s="1143"/>
      <c r="CFR252" s="1143"/>
      <c r="CFS252" s="1143"/>
      <c r="CFT252" s="1143"/>
      <c r="CFU252" s="1143"/>
      <c r="CFV252" s="1143"/>
      <c r="CFW252" s="1143"/>
      <c r="CFX252" s="1143"/>
      <c r="CFY252" s="1143"/>
      <c r="CFZ252" s="1143"/>
      <c r="CGA252" s="1143"/>
      <c r="CGB252" s="1143"/>
      <c r="CGC252" s="1143"/>
      <c r="CGD252" s="1143"/>
      <c r="CGE252" s="1143"/>
      <c r="CGF252" s="1143"/>
      <c r="CGG252" s="1143"/>
      <c r="CGH252" s="1143"/>
      <c r="CGI252" s="1143"/>
      <c r="CGJ252" s="1143"/>
      <c r="CGK252" s="1143"/>
      <c r="CGL252" s="1143"/>
      <c r="CGM252" s="1143"/>
      <c r="CGN252" s="1143"/>
      <c r="CGO252" s="1143"/>
      <c r="CGP252" s="1143"/>
      <c r="CGQ252" s="1143"/>
      <c r="CGR252" s="1143"/>
      <c r="CGS252" s="1143"/>
      <c r="CGT252" s="1143"/>
      <c r="CGU252" s="1143"/>
      <c r="CGV252" s="1143"/>
      <c r="CGW252" s="1143"/>
      <c r="CGX252" s="1143"/>
      <c r="CGY252" s="1143"/>
      <c r="CGZ252" s="1143"/>
      <c r="CHA252" s="1143"/>
      <c r="CHB252" s="1143"/>
      <c r="CHC252" s="1143"/>
      <c r="CHD252" s="1143"/>
      <c r="CHE252" s="1143"/>
      <c r="CHF252" s="1143"/>
      <c r="CHG252" s="1143"/>
      <c r="CHH252" s="1143"/>
      <c r="CHI252" s="1143"/>
      <c r="CHJ252" s="1143"/>
      <c r="CHK252" s="1143"/>
      <c r="CHL252" s="1143"/>
      <c r="CHM252" s="1143"/>
      <c r="CHN252" s="1143"/>
      <c r="CHO252" s="1143"/>
      <c r="CHP252" s="1143"/>
      <c r="CHQ252" s="1143"/>
      <c r="CHR252" s="1143"/>
      <c r="CHS252" s="1143"/>
      <c r="CHT252" s="1143"/>
      <c r="CHU252" s="1143"/>
      <c r="CHV252" s="1143"/>
      <c r="CHW252" s="1143"/>
      <c r="CHX252" s="1143"/>
      <c r="CHY252" s="1143"/>
      <c r="CHZ252" s="1143"/>
      <c r="CIA252" s="1143"/>
      <c r="CIB252" s="1143"/>
      <c r="CIC252" s="1143"/>
      <c r="CID252" s="1143"/>
      <c r="CIE252" s="1143"/>
      <c r="CIF252" s="1143"/>
      <c r="CIG252" s="1143"/>
      <c r="CIH252" s="1143"/>
      <c r="CII252" s="1143"/>
      <c r="CIJ252" s="1143"/>
      <c r="CIK252" s="1143"/>
      <c r="CIL252" s="1143"/>
      <c r="CIM252" s="1143"/>
      <c r="CIN252" s="1143"/>
      <c r="CIO252" s="1143"/>
      <c r="CIP252" s="1143"/>
      <c r="CIQ252" s="1143"/>
      <c r="CIR252" s="1143"/>
      <c r="CIS252" s="1143"/>
      <c r="CIT252" s="1143"/>
      <c r="CIU252" s="1143"/>
      <c r="CIV252" s="1143"/>
      <c r="CIW252" s="1143"/>
      <c r="CIX252" s="1143"/>
      <c r="CIY252" s="1143"/>
      <c r="CIZ252" s="1143"/>
      <c r="CJA252" s="1143"/>
      <c r="CJB252" s="1143"/>
      <c r="CJC252" s="1143"/>
      <c r="CJD252" s="1143"/>
      <c r="CJE252" s="1143"/>
      <c r="CJF252" s="1143"/>
      <c r="CJG252" s="1143"/>
      <c r="CJH252" s="1143"/>
      <c r="CJI252" s="1143"/>
      <c r="CJJ252" s="1143"/>
      <c r="CJK252" s="1143"/>
      <c r="CJL252" s="1143"/>
      <c r="CJM252" s="1143"/>
      <c r="CJN252" s="1143"/>
      <c r="CJO252" s="1143"/>
      <c r="CJP252" s="1143"/>
      <c r="CJQ252" s="1143"/>
      <c r="CJR252" s="1143"/>
      <c r="CJS252" s="1143"/>
      <c r="CJT252" s="1143"/>
      <c r="CJU252" s="1143"/>
      <c r="CJV252" s="1143"/>
      <c r="CJW252" s="1143"/>
      <c r="CJX252" s="1143"/>
      <c r="CJY252" s="1143"/>
      <c r="CJZ252" s="1143"/>
      <c r="CKA252" s="1143"/>
      <c r="CKB252" s="1143"/>
      <c r="CKC252" s="1143"/>
      <c r="CKD252" s="1143"/>
      <c r="CKE252" s="1143"/>
      <c r="CKF252" s="1143"/>
      <c r="CKG252" s="1143"/>
      <c r="CKH252" s="1143"/>
      <c r="CKI252" s="1143"/>
      <c r="CKJ252" s="1143"/>
      <c r="CKK252" s="1143"/>
      <c r="CKL252" s="1143"/>
      <c r="CKM252" s="1143"/>
      <c r="CKN252" s="1143"/>
      <c r="CKO252" s="1143"/>
      <c r="CKP252" s="1143"/>
      <c r="CKQ252" s="1143"/>
      <c r="CKR252" s="1143"/>
      <c r="CKS252" s="1143"/>
      <c r="CKT252" s="1143"/>
      <c r="CKU252" s="1143"/>
      <c r="CKV252" s="1143"/>
      <c r="CKW252" s="1143"/>
      <c r="CKX252" s="1143"/>
      <c r="CKY252" s="1143"/>
      <c r="CKZ252" s="1143"/>
      <c r="CLA252" s="1143"/>
      <c r="CLB252" s="1143"/>
      <c r="CLC252" s="1143"/>
      <c r="CLD252" s="1143"/>
      <c r="CLE252" s="1143"/>
      <c r="CLF252" s="1143"/>
      <c r="CLG252" s="1143"/>
      <c r="CLH252" s="1143"/>
      <c r="CLI252" s="1143"/>
      <c r="CLJ252" s="1143"/>
      <c r="CLK252" s="1143"/>
      <c r="CLL252" s="1143"/>
      <c r="CLM252" s="1143"/>
      <c r="CLN252" s="1143"/>
      <c r="CLO252" s="1143"/>
      <c r="CLP252" s="1143"/>
      <c r="CLQ252" s="1143"/>
      <c r="CLR252" s="1143"/>
      <c r="CLS252" s="1143"/>
      <c r="CLT252" s="1143"/>
      <c r="CLU252" s="1143"/>
      <c r="CLV252" s="1143"/>
      <c r="CLW252" s="1143"/>
      <c r="CLX252" s="1143"/>
      <c r="CLY252" s="1143"/>
      <c r="CLZ252" s="1143"/>
      <c r="CMA252" s="1143"/>
      <c r="CMB252" s="1143"/>
      <c r="CMC252" s="1143"/>
      <c r="CMD252" s="1143"/>
      <c r="CME252" s="1143"/>
      <c r="CMF252" s="1143"/>
      <c r="CMG252" s="1143"/>
      <c r="CMH252" s="1143"/>
      <c r="CMI252" s="1143"/>
      <c r="CMJ252" s="1143"/>
      <c r="CMK252" s="1143"/>
      <c r="CML252" s="1143"/>
      <c r="CMM252" s="1143"/>
      <c r="CMN252" s="1143"/>
      <c r="CMO252" s="1143"/>
      <c r="CMP252" s="1143"/>
      <c r="CMQ252" s="1143"/>
      <c r="CMR252" s="1143"/>
      <c r="CMS252" s="1143"/>
      <c r="CMT252" s="1143"/>
      <c r="CMU252" s="1143"/>
      <c r="CMV252" s="1143"/>
      <c r="CMW252" s="1143"/>
      <c r="CMX252" s="1143"/>
      <c r="CMY252" s="1143"/>
      <c r="CMZ252" s="1143"/>
      <c r="CNA252" s="1143"/>
      <c r="CNB252" s="1143"/>
      <c r="CNC252" s="1143"/>
      <c r="CND252" s="1143"/>
      <c r="CNE252" s="1143"/>
      <c r="CNF252" s="1143"/>
      <c r="CNG252" s="1143"/>
      <c r="CNH252" s="1143"/>
      <c r="CNI252" s="1143"/>
      <c r="CNJ252" s="1143"/>
      <c r="CNK252" s="1143"/>
      <c r="CNL252" s="1143"/>
      <c r="CNM252" s="1143"/>
      <c r="CNN252" s="1143"/>
      <c r="CNO252" s="1143"/>
      <c r="CNP252" s="1143"/>
      <c r="CNQ252" s="1143"/>
      <c r="CNR252" s="1143"/>
      <c r="CNS252" s="1143"/>
      <c r="CNT252" s="1143"/>
      <c r="CNU252" s="1143"/>
      <c r="CNV252" s="1143"/>
      <c r="CNW252" s="1143"/>
      <c r="CNX252" s="1143"/>
      <c r="CNY252" s="1143"/>
      <c r="CNZ252" s="1143"/>
      <c r="COA252" s="1143"/>
      <c r="COB252" s="1143"/>
      <c r="COC252" s="1143"/>
      <c r="COD252" s="1143"/>
      <c r="COE252" s="1143"/>
      <c r="COF252" s="1143"/>
      <c r="COG252" s="1143"/>
      <c r="COH252" s="1143"/>
      <c r="COI252" s="1143"/>
      <c r="COJ252" s="1143"/>
      <c r="COK252" s="1143"/>
      <c r="COL252" s="1143"/>
      <c r="COM252" s="1143"/>
      <c r="CON252" s="1143"/>
      <c r="COO252" s="1143"/>
      <c r="COP252" s="1143"/>
      <c r="COQ252" s="1143"/>
      <c r="COR252" s="1143"/>
      <c r="COS252" s="1143"/>
      <c r="COT252" s="1143"/>
      <c r="COU252" s="1143"/>
      <c r="COV252" s="1143"/>
      <c r="COW252" s="1143"/>
      <c r="COX252" s="1143"/>
      <c r="COY252" s="1143"/>
      <c r="COZ252" s="1143"/>
      <c r="CPA252" s="1143"/>
      <c r="CPB252" s="1143"/>
      <c r="CPC252" s="1143"/>
      <c r="CPD252" s="1143"/>
      <c r="CPE252" s="1143"/>
      <c r="CPF252" s="1143"/>
      <c r="CPG252" s="1143"/>
      <c r="CPH252" s="1143"/>
      <c r="CPI252" s="1143"/>
      <c r="CPJ252" s="1143"/>
      <c r="CPK252" s="1143"/>
      <c r="CPL252" s="1143"/>
      <c r="CPM252" s="1143"/>
      <c r="CPN252" s="1143"/>
      <c r="CPO252" s="1143"/>
      <c r="CPP252" s="1143"/>
      <c r="CPQ252" s="1143"/>
      <c r="CPR252" s="1143"/>
      <c r="CPS252" s="1143"/>
      <c r="CPT252" s="1143"/>
      <c r="CPU252" s="1143"/>
      <c r="CPV252" s="1143"/>
      <c r="CPW252" s="1143"/>
      <c r="CPX252" s="1143"/>
      <c r="CPY252" s="1143"/>
      <c r="CPZ252" s="1143"/>
      <c r="CQA252" s="1143"/>
      <c r="CQB252" s="1143"/>
      <c r="CQC252" s="1143"/>
      <c r="CQD252" s="1143"/>
      <c r="CQE252" s="1143"/>
      <c r="CQF252" s="1143"/>
      <c r="CQG252" s="1143"/>
      <c r="CQH252" s="1143"/>
      <c r="CQI252" s="1143"/>
      <c r="CQJ252" s="1143"/>
      <c r="CQK252" s="1143"/>
      <c r="CQL252" s="1143"/>
      <c r="CQM252" s="1143"/>
      <c r="CQN252" s="1143"/>
      <c r="CQO252" s="1143"/>
      <c r="CQP252" s="1143"/>
      <c r="CQQ252" s="1143"/>
      <c r="CQR252" s="1143"/>
      <c r="CQS252" s="1143"/>
      <c r="CQT252" s="1143"/>
      <c r="CQU252" s="1143"/>
      <c r="CQV252" s="1143"/>
      <c r="CQW252" s="1143"/>
      <c r="CQX252" s="1143"/>
      <c r="CQY252" s="1143"/>
      <c r="CQZ252" s="1143"/>
      <c r="CRA252" s="1143"/>
      <c r="CRB252" s="1143"/>
      <c r="CRC252" s="1143"/>
      <c r="CRD252" s="1143"/>
      <c r="CRE252" s="1143"/>
      <c r="CRF252" s="1143"/>
      <c r="CRG252" s="1143"/>
      <c r="CRH252" s="1143"/>
      <c r="CRI252" s="1143"/>
      <c r="CRJ252" s="1143"/>
      <c r="CRK252" s="1143"/>
      <c r="CRL252" s="1143"/>
      <c r="CRM252" s="1143"/>
      <c r="CRN252" s="1143"/>
      <c r="CRO252" s="1143"/>
      <c r="CRP252" s="1143"/>
      <c r="CRQ252" s="1143"/>
      <c r="CRR252" s="1143"/>
      <c r="CRS252" s="1143"/>
      <c r="CRT252" s="1143"/>
      <c r="CRU252" s="1143"/>
      <c r="CRV252" s="1143"/>
      <c r="CRW252" s="1143"/>
      <c r="CRX252" s="1143"/>
      <c r="CRY252" s="1143"/>
      <c r="CRZ252" s="1143"/>
      <c r="CSA252" s="1143"/>
      <c r="CSB252" s="1143"/>
      <c r="CSC252" s="1143"/>
      <c r="CSD252" s="1143"/>
      <c r="CSE252" s="1143"/>
      <c r="CSF252" s="1143"/>
      <c r="CSG252" s="1143"/>
      <c r="CSH252" s="1143"/>
      <c r="CSI252" s="1143"/>
      <c r="CSJ252" s="1143"/>
      <c r="CSK252" s="1143"/>
      <c r="CSL252" s="1143"/>
      <c r="CSM252" s="1143"/>
      <c r="CSN252" s="1143"/>
      <c r="CSO252" s="1143"/>
      <c r="CSP252" s="1143"/>
      <c r="CSQ252" s="1143"/>
      <c r="CSR252" s="1143"/>
      <c r="CSS252" s="1143"/>
      <c r="CST252" s="1143"/>
      <c r="CSU252" s="1143"/>
      <c r="CSV252" s="1143"/>
      <c r="CSW252" s="1143"/>
      <c r="CSX252" s="1143"/>
      <c r="CSY252" s="1143"/>
      <c r="CSZ252" s="1143"/>
      <c r="CTA252" s="1143"/>
      <c r="CTB252" s="1143"/>
      <c r="CTC252" s="1143"/>
      <c r="CTD252" s="1143"/>
      <c r="CTE252" s="1143"/>
      <c r="CTF252" s="1143"/>
      <c r="CTG252" s="1143"/>
      <c r="CTH252" s="1143"/>
      <c r="CTI252" s="1143"/>
      <c r="CTJ252" s="1143"/>
      <c r="CTK252" s="1143"/>
      <c r="CTL252" s="1143"/>
      <c r="CTM252" s="1143"/>
      <c r="CTN252" s="1143"/>
      <c r="CTO252" s="1143"/>
      <c r="CTP252" s="1143"/>
      <c r="CTQ252" s="1143"/>
      <c r="CTR252" s="1143"/>
      <c r="CTS252" s="1143"/>
      <c r="CTT252" s="1143"/>
      <c r="CTU252" s="1143"/>
      <c r="CTV252" s="1143"/>
      <c r="CTW252" s="1143"/>
      <c r="CTX252" s="1143"/>
      <c r="CTY252" s="1143"/>
      <c r="CTZ252" s="1143"/>
      <c r="CUA252" s="1143"/>
      <c r="CUB252" s="1143"/>
      <c r="CUC252" s="1143"/>
      <c r="CUD252" s="1143"/>
      <c r="CUE252" s="1143"/>
      <c r="CUF252" s="1143"/>
      <c r="CUG252" s="1143"/>
      <c r="CUH252" s="1143"/>
      <c r="CUI252" s="1143"/>
      <c r="CUJ252" s="1143"/>
      <c r="CUK252" s="1143"/>
      <c r="CUL252" s="1143"/>
      <c r="CUM252" s="1143"/>
      <c r="CUN252" s="1143"/>
      <c r="CUO252" s="1143"/>
      <c r="CUP252" s="1143"/>
      <c r="CUQ252" s="1143"/>
      <c r="CUR252" s="1143"/>
      <c r="CUS252" s="1143"/>
      <c r="CUT252" s="1143"/>
      <c r="CUU252" s="1143"/>
      <c r="CUV252" s="1143"/>
      <c r="CUW252" s="1143"/>
      <c r="CUX252" s="1143"/>
      <c r="CUY252" s="1143"/>
      <c r="CUZ252" s="1143"/>
      <c r="CVA252" s="1143"/>
      <c r="CVB252" s="1143"/>
      <c r="CVC252" s="1143"/>
      <c r="CVD252" s="1143"/>
      <c r="CVE252" s="1143"/>
      <c r="CVF252" s="1143"/>
      <c r="CVG252" s="1143"/>
      <c r="CVH252" s="1143"/>
      <c r="CVI252" s="1143"/>
      <c r="CVJ252" s="1143"/>
      <c r="CVK252" s="1143"/>
      <c r="CVL252" s="1143"/>
      <c r="CVM252" s="1143"/>
      <c r="CVN252" s="1143"/>
      <c r="CVO252" s="1143"/>
      <c r="CVP252" s="1143"/>
      <c r="CVQ252" s="1143"/>
      <c r="CVR252" s="1143"/>
      <c r="CVS252" s="1143"/>
      <c r="CVT252" s="1143"/>
      <c r="CVU252" s="1143"/>
      <c r="CVV252" s="1143"/>
      <c r="CVW252" s="1143"/>
      <c r="CVX252" s="1143"/>
      <c r="CVY252" s="1143"/>
      <c r="CVZ252" s="1143"/>
      <c r="CWA252" s="1143"/>
      <c r="CWB252" s="1143"/>
      <c r="CWC252" s="1143"/>
      <c r="CWD252" s="1143"/>
      <c r="CWE252" s="1143"/>
      <c r="CWF252" s="1143"/>
      <c r="CWG252" s="1143"/>
      <c r="CWH252" s="1143"/>
      <c r="CWI252" s="1143"/>
      <c r="CWJ252" s="1143"/>
      <c r="CWK252" s="1143"/>
      <c r="CWL252" s="1143"/>
      <c r="CWM252" s="1143"/>
      <c r="CWN252" s="1143"/>
      <c r="CWO252" s="1143"/>
      <c r="CWP252" s="1143"/>
      <c r="CWQ252" s="1143"/>
      <c r="CWR252" s="1143"/>
      <c r="CWS252" s="1143"/>
      <c r="CWT252" s="1143"/>
      <c r="CWU252" s="1143"/>
      <c r="CWV252" s="1143"/>
      <c r="CWW252" s="1143"/>
      <c r="CWX252" s="1143"/>
      <c r="CWY252" s="1143"/>
      <c r="CWZ252" s="1143"/>
      <c r="CXA252" s="1143"/>
      <c r="CXB252" s="1143"/>
      <c r="CXC252" s="1143"/>
      <c r="CXD252" s="1143"/>
      <c r="CXE252" s="1143"/>
      <c r="CXF252" s="1143"/>
      <c r="CXG252" s="1143"/>
      <c r="CXH252" s="1143"/>
      <c r="CXI252" s="1143"/>
      <c r="CXJ252" s="1143"/>
      <c r="CXK252" s="1143"/>
      <c r="CXL252" s="1143"/>
      <c r="CXM252" s="1143"/>
      <c r="CXN252" s="1143"/>
      <c r="CXO252" s="1143"/>
      <c r="CXP252" s="1143"/>
      <c r="CXQ252" s="1143"/>
      <c r="CXR252" s="1143"/>
      <c r="CXS252" s="1143"/>
      <c r="CXT252" s="1143"/>
      <c r="CXU252" s="1143"/>
      <c r="CXV252" s="1143"/>
      <c r="CXW252" s="1143"/>
      <c r="CXX252" s="1143"/>
      <c r="CXY252" s="1143"/>
      <c r="CXZ252" s="1143"/>
      <c r="CYA252" s="1143"/>
      <c r="CYB252" s="1143"/>
      <c r="CYC252" s="1143"/>
      <c r="CYD252" s="1143"/>
      <c r="CYE252" s="1143"/>
      <c r="CYF252" s="1143"/>
      <c r="CYG252" s="1143"/>
      <c r="CYH252" s="1143"/>
      <c r="CYI252" s="1143"/>
      <c r="CYJ252" s="1143"/>
      <c r="CYK252" s="1143"/>
      <c r="CYL252" s="1143"/>
      <c r="CYM252" s="1143"/>
      <c r="CYN252" s="1143"/>
      <c r="CYO252" s="1143"/>
      <c r="CYP252" s="1143"/>
      <c r="CYQ252" s="1143"/>
      <c r="CYR252" s="1143"/>
      <c r="CYS252" s="1143"/>
      <c r="CYT252" s="1143"/>
      <c r="CYU252" s="1143"/>
      <c r="CYV252" s="1143"/>
      <c r="CYW252" s="1143"/>
      <c r="CYX252" s="1143"/>
      <c r="CYY252" s="1143"/>
      <c r="CYZ252" s="1143"/>
      <c r="CZA252" s="1143"/>
      <c r="CZB252" s="1143"/>
      <c r="CZC252" s="1143"/>
      <c r="CZD252" s="1143"/>
      <c r="CZE252" s="1143"/>
      <c r="CZF252" s="1143"/>
      <c r="CZG252" s="1143"/>
      <c r="CZH252" s="1143"/>
      <c r="CZI252" s="1143"/>
      <c r="CZJ252" s="1143"/>
      <c r="CZK252" s="1143"/>
      <c r="CZL252" s="1143"/>
      <c r="CZM252" s="1143"/>
      <c r="CZN252" s="1143"/>
      <c r="CZO252" s="1143"/>
      <c r="CZP252" s="1143"/>
      <c r="CZQ252" s="1143"/>
      <c r="CZR252" s="1143"/>
      <c r="CZS252" s="1143"/>
      <c r="CZT252" s="1143"/>
      <c r="CZU252" s="1143"/>
      <c r="CZV252" s="1143"/>
      <c r="CZW252" s="1143"/>
      <c r="CZX252" s="1143"/>
      <c r="CZY252" s="1143"/>
      <c r="CZZ252" s="1143"/>
      <c r="DAA252" s="1143"/>
      <c r="DAB252" s="1143"/>
      <c r="DAC252" s="1143"/>
      <c r="DAD252" s="1143"/>
      <c r="DAE252" s="1143"/>
      <c r="DAF252" s="1143"/>
      <c r="DAG252" s="1143"/>
      <c r="DAH252" s="1143"/>
      <c r="DAI252" s="1143"/>
      <c r="DAJ252" s="1143"/>
      <c r="DAK252" s="1143"/>
      <c r="DAL252" s="1143"/>
      <c r="DAM252" s="1143"/>
      <c r="DAN252" s="1143"/>
      <c r="DAO252" s="1143"/>
      <c r="DAP252" s="1143"/>
      <c r="DAQ252" s="1143"/>
      <c r="DAR252" s="1143"/>
      <c r="DAS252" s="1143"/>
      <c r="DAT252" s="1143"/>
      <c r="DAU252" s="1143"/>
      <c r="DAV252" s="1143"/>
      <c r="DAW252" s="1143"/>
      <c r="DAX252" s="1143"/>
      <c r="DAY252" s="1143"/>
      <c r="DAZ252" s="1143"/>
      <c r="DBA252" s="1143"/>
      <c r="DBB252" s="1143"/>
      <c r="DBC252" s="1143"/>
      <c r="DBD252" s="1143"/>
      <c r="DBE252" s="1143"/>
      <c r="DBF252" s="1143"/>
      <c r="DBG252" s="1143"/>
      <c r="DBH252" s="1143"/>
      <c r="DBI252" s="1143"/>
      <c r="DBJ252" s="1143"/>
      <c r="DBK252" s="1143"/>
      <c r="DBL252" s="1143"/>
      <c r="DBM252" s="1143"/>
      <c r="DBN252" s="1143"/>
      <c r="DBO252" s="1143"/>
      <c r="DBP252" s="1143"/>
      <c r="DBQ252" s="1143"/>
      <c r="DBR252" s="1143"/>
      <c r="DBS252" s="1143"/>
      <c r="DBT252" s="1143"/>
      <c r="DBU252" s="1143"/>
      <c r="DBV252" s="1143"/>
      <c r="DBW252" s="1143"/>
      <c r="DBX252" s="1143"/>
      <c r="DBY252" s="1143"/>
      <c r="DBZ252" s="1143"/>
      <c r="DCA252" s="1143"/>
      <c r="DCB252" s="1143"/>
      <c r="DCC252" s="1143"/>
      <c r="DCD252" s="1143"/>
      <c r="DCE252" s="1143"/>
      <c r="DCF252" s="1143"/>
      <c r="DCG252" s="1143"/>
      <c r="DCH252" s="1143"/>
      <c r="DCI252" s="1143"/>
      <c r="DCJ252" s="1143"/>
      <c r="DCK252" s="1143"/>
      <c r="DCL252" s="1143"/>
      <c r="DCM252" s="1143"/>
      <c r="DCN252" s="1143"/>
      <c r="DCO252" s="1143"/>
      <c r="DCP252" s="1143"/>
      <c r="DCQ252" s="1143"/>
      <c r="DCR252" s="1143"/>
      <c r="DCS252" s="1143"/>
      <c r="DCT252" s="1143"/>
      <c r="DCU252" s="1143"/>
      <c r="DCV252" s="1143"/>
      <c r="DCW252" s="1143"/>
      <c r="DCX252" s="1143"/>
      <c r="DCY252" s="1143"/>
      <c r="DCZ252" s="1143"/>
      <c r="DDA252" s="1143"/>
      <c r="DDB252" s="1143"/>
      <c r="DDC252" s="1143"/>
      <c r="DDD252" s="1143"/>
      <c r="DDE252" s="1143"/>
      <c r="DDF252" s="1143"/>
      <c r="DDG252" s="1143"/>
      <c r="DDH252" s="1143"/>
      <c r="DDI252" s="1143"/>
      <c r="DDJ252" s="1143"/>
      <c r="DDK252" s="1143"/>
      <c r="DDL252" s="1143"/>
      <c r="DDM252" s="1143"/>
      <c r="DDN252" s="1143"/>
      <c r="DDO252" s="1143"/>
      <c r="DDP252" s="1143"/>
      <c r="DDQ252" s="1143"/>
      <c r="DDR252" s="1143"/>
      <c r="DDS252" s="1143"/>
      <c r="DDT252" s="1143"/>
      <c r="DDU252" s="1143"/>
      <c r="DDV252" s="1143"/>
      <c r="DDW252" s="1143"/>
      <c r="DDX252" s="1143"/>
      <c r="DDY252" s="1143"/>
      <c r="DDZ252" s="1143"/>
      <c r="DEA252" s="1143"/>
      <c r="DEB252" s="1143"/>
      <c r="DEC252" s="1143"/>
      <c r="DED252" s="1143"/>
      <c r="DEE252" s="1143"/>
      <c r="DEF252" s="1143"/>
      <c r="DEG252" s="1143"/>
      <c r="DEH252" s="1143"/>
      <c r="DEI252" s="1143"/>
      <c r="DEJ252" s="1143"/>
      <c r="DEK252" s="1143"/>
      <c r="DEL252" s="1143"/>
      <c r="DEM252" s="1143"/>
      <c r="DEN252" s="1143"/>
      <c r="DEO252" s="1143"/>
      <c r="DEP252" s="1143"/>
      <c r="DEQ252" s="1143"/>
      <c r="DER252" s="1143"/>
      <c r="DES252" s="1143"/>
      <c r="DET252" s="1143"/>
      <c r="DEU252" s="1143"/>
      <c r="DEV252" s="1143"/>
      <c r="DEW252" s="1143"/>
      <c r="DEX252" s="1143"/>
      <c r="DEY252" s="1143"/>
      <c r="DEZ252" s="1143"/>
      <c r="DFA252" s="1143"/>
      <c r="DFB252" s="1143"/>
      <c r="DFC252" s="1143"/>
      <c r="DFD252" s="1143"/>
      <c r="DFE252" s="1143"/>
      <c r="DFF252" s="1143"/>
      <c r="DFG252" s="1143"/>
      <c r="DFH252" s="1143"/>
      <c r="DFI252" s="1143"/>
      <c r="DFJ252" s="1143"/>
      <c r="DFK252" s="1143"/>
      <c r="DFL252" s="1143"/>
      <c r="DFM252" s="1143"/>
      <c r="DFN252" s="1143"/>
      <c r="DFO252" s="1143"/>
      <c r="DFP252" s="1143"/>
      <c r="DFQ252" s="1143"/>
      <c r="DFR252" s="1143"/>
      <c r="DFS252" s="1143"/>
      <c r="DFT252" s="1143"/>
      <c r="DFU252" s="1143"/>
      <c r="DFV252" s="1143"/>
      <c r="DFW252" s="1143"/>
      <c r="DFX252" s="1143"/>
      <c r="DFY252" s="1143"/>
      <c r="DFZ252" s="1143"/>
      <c r="DGA252" s="1143"/>
      <c r="DGB252" s="1143"/>
      <c r="DGC252" s="1143"/>
      <c r="DGD252" s="1143"/>
      <c r="DGE252" s="1143"/>
      <c r="DGF252" s="1143"/>
      <c r="DGG252" s="1143"/>
      <c r="DGH252" s="1143"/>
      <c r="DGI252" s="1143"/>
      <c r="DGJ252" s="1143"/>
      <c r="DGK252" s="1143"/>
      <c r="DGL252" s="1143"/>
      <c r="DGM252" s="1143"/>
      <c r="DGN252" s="1143"/>
      <c r="DGO252" s="1143"/>
      <c r="DGP252" s="1143"/>
      <c r="DGQ252" s="1143"/>
      <c r="DGR252" s="1143"/>
      <c r="DGS252" s="1143"/>
      <c r="DGT252" s="1143"/>
      <c r="DGU252" s="1143"/>
      <c r="DGV252" s="1143"/>
      <c r="DGW252" s="1143"/>
      <c r="DGX252" s="1143"/>
      <c r="DGY252" s="1143"/>
      <c r="DGZ252" s="1143"/>
      <c r="DHA252" s="1143"/>
      <c r="DHB252" s="1143"/>
      <c r="DHC252" s="1143"/>
      <c r="DHD252" s="1143"/>
      <c r="DHE252" s="1143"/>
      <c r="DHF252" s="1143"/>
      <c r="DHG252" s="1143"/>
      <c r="DHH252" s="1143"/>
      <c r="DHI252" s="1143"/>
      <c r="DHJ252" s="1143"/>
      <c r="DHK252" s="1143"/>
      <c r="DHL252" s="1143"/>
      <c r="DHM252" s="1143"/>
      <c r="DHN252" s="1143"/>
      <c r="DHO252" s="1143"/>
      <c r="DHP252" s="1143"/>
      <c r="DHQ252" s="1143"/>
      <c r="DHR252" s="1143"/>
      <c r="DHS252" s="1143"/>
      <c r="DHT252" s="1143"/>
      <c r="DHU252" s="1143"/>
      <c r="DHV252" s="1143"/>
      <c r="DHW252" s="1143"/>
      <c r="DHX252" s="1143"/>
      <c r="DHY252" s="1143"/>
      <c r="DHZ252" s="1143"/>
      <c r="DIA252" s="1143"/>
      <c r="DIB252" s="1143"/>
      <c r="DIC252" s="1143"/>
      <c r="DID252" s="1143"/>
      <c r="DIE252" s="1143"/>
      <c r="DIF252" s="1143"/>
      <c r="DIG252" s="1143"/>
      <c r="DIH252" s="1143"/>
      <c r="DII252" s="1143"/>
      <c r="DIJ252" s="1143"/>
      <c r="DIK252" s="1143"/>
      <c r="DIL252" s="1143"/>
      <c r="DIM252" s="1143"/>
      <c r="DIN252" s="1143"/>
      <c r="DIO252" s="1143"/>
      <c r="DIP252" s="1143"/>
      <c r="DIQ252" s="1143"/>
      <c r="DIR252" s="1143"/>
      <c r="DIS252" s="1143"/>
      <c r="DIT252" s="1143"/>
      <c r="DIU252" s="1143"/>
      <c r="DIV252" s="1143"/>
      <c r="DIW252" s="1143"/>
      <c r="DIX252" s="1143"/>
      <c r="DIY252" s="1143"/>
      <c r="DIZ252" s="1143"/>
      <c r="DJA252" s="1143"/>
      <c r="DJB252" s="1143"/>
      <c r="DJC252" s="1143"/>
      <c r="DJD252" s="1143"/>
      <c r="DJE252" s="1143"/>
      <c r="DJF252" s="1143"/>
      <c r="DJG252" s="1143"/>
      <c r="DJH252" s="1143"/>
      <c r="DJI252" s="1143"/>
      <c r="DJJ252" s="1143"/>
      <c r="DJK252" s="1143"/>
      <c r="DJL252" s="1143"/>
      <c r="DJM252" s="1143"/>
      <c r="DJN252" s="1143"/>
      <c r="DJO252" s="1143"/>
      <c r="DJP252" s="1143"/>
      <c r="DJQ252" s="1143"/>
      <c r="DJR252" s="1143"/>
      <c r="DJS252" s="1143"/>
      <c r="DJT252" s="1143"/>
      <c r="DJU252" s="1143"/>
      <c r="DJV252" s="1143"/>
      <c r="DJW252" s="1143"/>
      <c r="DJX252" s="1143"/>
      <c r="DJY252" s="1143"/>
      <c r="DJZ252" s="1143"/>
      <c r="DKA252" s="1143"/>
      <c r="DKB252" s="1143"/>
      <c r="DKC252" s="1143"/>
      <c r="DKD252" s="1143"/>
      <c r="DKE252" s="1143"/>
      <c r="DKF252" s="1143"/>
      <c r="DKG252" s="1143"/>
      <c r="DKH252" s="1143"/>
      <c r="DKI252" s="1143"/>
      <c r="DKJ252" s="1143"/>
      <c r="DKK252" s="1143"/>
      <c r="DKL252" s="1143"/>
      <c r="DKM252" s="1143"/>
      <c r="DKN252" s="1143"/>
      <c r="DKO252" s="1143"/>
      <c r="DKP252" s="1143"/>
      <c r="DKQ252" s="1143"/>
      <c r="DKR252" s="1143"/>
      <c r="DKS252" s="1143"/>
      <c r="DKT252" s="1143"/>
      <c r="DKU252" s="1143"/>
      <c r="DKV252" s="1143"/>
      <c r="DKW252" s="1143"/>
      <c r="DKX252" s="1143"/>
      <c r="DKY252" s="1143"/>
      <c r="DKZ252" s="1143"/>
      <c r="DLA252" s="1143"/>
      <c r="DLB252" s="1143"/>
      <c r="DLC252" s="1143"/>
      <c r="DLD252" s="1143"/>
      <c r="DLE252" s="1143"/>
      <c r="DLF252" s="1143"/>
      <c r="DLG252" s="1143"/>
      <c r="DLH252" s="1143"/>
      <c r="DLI252" s="1143"/>
      <c r="DLJ252" s="1143"/>
      <c r="DLK252" s="1143"/>
      <c r="DLL252" s="1143"/>
      <c r="DLM252" s="1143"/>
      <c r="DLN252" s="1143"/>
      <c r="DLO252" s="1143"/>
      <c r="DLP252" s="1143"/>
      <c r="DLQ252" s="1143"/>
      <c r="DLR252" s="1143"/>
      <c r="DLS252" s="1143"/>
      <c r="DLT252" s="1143"/>
      <c r="DLU252" s="1143"/>
      <c r="DLV252" s="1143"/>
      <c r="DLW252" s="1143"/>
      <c r="DLX252" s="1143"/>
      <c r="DLY252" s="1143"/>
      <c r="DLZ252" s="1143"/>
      <c r="DMA252" s="1143"/>
      <c r="DMB252" s="1143"/>
      <c r="DMC252" s="1143"/>
      <c r="DMD252" s="1143"/>
      <c r="DME252" s="1143"/>
      <c r="DMF252" s="1143"/>
      <c r="DMG252" s="1143"/>
      <c r="DMH252" s="1143"/>
      <c r="DMI252" s="1143"/>
      <c r="DMJ252" s="1143"/>
      <c r="DMK252" s="1143"/>
      <c r="DML252" s="1143"/>
      <c r="DMM252" s="1143"/>
      <c r="DMN252" s="1143"/>
      <c r="DMO252" s="1143"/>
      <c r="DMP252" s="1143"/>
      <c r="DMQ252" s="1143"/>
      <c r="DMR252" s="1143"/>
      <c r="DMS252" s="1143"/>
      <c r="DMT252" s="1143"/>
      <c r="DMU252" s="1143"/>
      <c r="DMV252" s="1143"/>
      <c r="DMW252" s="1143"/>
      <c r="DMX252" s="1143"/>
      <c r="DMY252" s="1143"/>
      <c r="DMZ252" s="1143"/>
      <c r="DNA252" s="1143"/>
      <c r="DNB252" s="1143"/>
      <c r="DNC252" s="1143"/>
      <c r="DND252" s="1143"/>
      <c r="DNE252" s="1143"/>
      <c r="DNF252" s="1143"/>
      <c r="DNG252" s="1143"/>
      <c r="DNH252" s="1143"/>
      <c r="DNI252" s="1143"/>
      <c r="DNJ252" s="1143"/>
      <c r="DNK252" s="1143"/>
      <c r="DNL252" s="1143"/>
      <c r="DNM252" s="1143"/>
      <c r="DNN252" s="1143"/>
      <c r="DNO252" s="1143"/>
      <c r="DNP252" s="1143"/>
      <c r="DNQ252" s="1143"/>
      <c r="DNR252" s="1143"/>
      <c r="DNS252" s="1143"/>
      <c r="DNT252" s="1143"/>
      <c r="DNU252" s="1143"/>
      <c r="DNV252" s="1143"/>
      <c r="DNW252" s="1143"/>
      <c r="DNX252" s="1143"/>
      <c r="DNY252" s="1143"/>
      <c r="DNZ252" s="1143"/>
      <c r="DOA252" s="1143"/>
      <c r="DOB252" s="1143"/>
      <c r="DOC252" s="1143"/>
      <c r="DOD252" s="1143"/>
      <c r="DOE252" s="1143"/>
      <c r="DOF252" s="1143"/>
      <c r="DOG252" s="1143"/>
      <c r="DOH252" s="1143"/>
      <c r="DOI252" s="1143"/>
      <c r="DOJ252" s="1143"/>
      <c r="DOK252" s="1143"/>
      <c r="DOL252" s="1143"/>
      <c r="DOM252" s="1143"/>
      <c r="DON252" s="1143"/>
      <c r="DOO252" s="1143"/>
      <c r="DOP252" s="1143"/>
      <c r="DOQ252" s="1143"/>
      <c r="DOR252" s="1143"/>
      <c r="DOS252" s="1143"/>
      <c r="DOT252" s="1143"/>
      <c r="DOU252" s="1143"/>
      <c r="DOV252" s="1143"/>
      <c r="DOW252" s="1143"/>
      <c r="DOX252" s="1143"/>
      <c r="DOY252" s="1143"/>
      <c r="DOZ252" s="1143"/>
      <c r="DPA252" s="1143"/>
      <c r="DPB252" s="1143"/>
      <c r="DPC252" s="1143"/>
      <c r="DPD252" s="1143"/>
      <c r="DPE252" s="1143"/>
      <c r="DPF252" s="1143"/>
      <c r="DPG252" s="1143"/>
      <c r="DPH252" s="1143"/>
      <c r="DPI252" s="1143"/>
      <c r="DPJ252" s="1143"/>
      <c r="DPK252" s="1143"/>
      <c r="DPL252" s="1143"/>
      <c r="DPM252" s="1143"/>
      <c r="DPN252" s="1143"/>
      <c r="DPO252" s="1143"/>
      <c r="DPP252" s="1143"/>
      <c r="DPQ252" s="1143"/>
      <c r="DPR252" s="1143"/>
      <c r="DPS252" s="1143"/>
      <c r="DPT252" s="1143"/>
      <c r="DPU252" s="1143"/>
      <c r="DPV252" s="1143"/>
      <c r="DPW252" s="1143"/>
      <c r="DPX252" s="1143"/>
      <c r="DPY252" s="1143"/>
      <c r="DPZ252" s="1143"/>
      <c r="DQA252" s="1143"/>
      <c r="DQB252" s="1143"/>
      <c r="DQC252" s="1143"/>
      <c r="DQD252" s="1143"/>
      <c r="DQE252" s="1143"/>
      <c r="DQF252" s="1143"/>
      <c r="DQG252" s="1143"/>
      <c r="DQH252" s="1143"/>
      <c r="DQI252" s="1143"/>
      <c r="DQJ252" s="1143"/>
      <c r="DQK252" s="1143"/>
      <c r="DQL252" s="1143"/>
      <c r="DQM252" s="1143"/>
      <c r="DQN252" s="1143"/>
      <c r="DQO252" s="1143"/>
      <c r="DQP252" s="1143"/>
      <c r="DQQ252" s="1143"/>
      <c r="DQR252" s="1143"/>
      <c r="DQS252" s="1143"/>
      <c r="DQT252" s="1143"/>
      <c r="DQU252" s="1143"/>
      <c r="DQV252" s="1143"/>
      <c r="DQW252" s="1143"/>
      <c r="DQX252" s="1143"/>
      <c r="DQY252" s="1143"/>
      <c r="DQZ252" s="1143"/>
      <c r="DRA252" s="1143"/>
      <c r="DRB252" s="1143"/>
      <c r="DRC252" s="1143"/>
      <c r="DRD252" s="1143"/>
      <c r="DRE252" s="1143"/>
      <c r="DRF252" s="1143"/>
      <c r="DRG252" s="1143"/>
      <c r="DRH252" s="1143"/>
      <c r="DRI252" s="1143"/>
      <c r="DRJ252" s="1143"/>
      <c r="DRK252" s="1143"/>
      <c r="DRL252" s="1143"/>
      <c r="DRM252" s="1143"/>
      <c r="DRN252" s="1143"/>
      <c r="DRO252" s="1143"/>
      <c r="DRP252" s="1143"/>
      <c r="DRQ252" s="1143"/>
      <c r="DRR252" s="1143"/>
      <c r="DRS252" s="1143"/>
      <c r="DRT252" s="1143"/>
      <c r="DRU252" s="1143"/>
      <c r="DRV252" s="1143"/>
      <c r="DRW252" s="1143"/>
      <c r="DRX252" s="1143"/>
      <c r="DRY252" s="1143"/>
      <c r="DRZ252" s="1143"/>
      <c r="DSA252" s="1143"/>
      <c r="DSB252" s="1143"/>
      <c r="DSC252" s="1143"/>
      <c r="DSD252" s="1143"/>
      <c r="DSE252" s="1143"/>
      <c r="DSF252" s="1143"/>
      <c r="DSG252" s="1143"/>
      <c r="DSH252" s="1143"/>
      <c r="DSI252" s="1143"/>
      <c r="DSJ252" s="1143"/>
      <c r="DSK252" s="1143"/>
      <c r="DSL252" s="1143"/>
      <c r="DSM252" s="1143"/>
      <c r="DSN252" s="1143"/>
      <c r="DSO252" s="1143"/>
      <c r="DSP252" s="1143"/>
      <c r="DSQ252" s="1143"/>
      <c r="DSR252" s="1143"/>
      <c r="DSS252" s="1143"/>
      <c r="DST252" s="1143"/>
      <c r="DSU252" s="1143"/>
      <c r="DSV252" s="1143"/>
      <c r="DSW252" s="1143"/>
      <c r="DSX252" s="1143"/>
      <c r="DSY252" s="1143"/>
      <c r="DSZ252" s="1143"/>
      <c r="DTA252" s="1143"/>
      <c r="DTB252" s="1143"/>
      <c r="DTC252" s="1143"/>
      <c r="DTD252" s="1143"/>
      <c r="DTE252" s="1143"/>
      <c r="DTF252" s="1143"/>
      <c r="DTG252" s="1143"/>
      <c r="DTH252" s="1143"/>
      <c r="DTI252" s="1143"/>
      <c r="DTJ252" s="1143"/>
      <c r="DTK252" s="1143"/>
      <c r="DTL252" s="1143"/>
      <c r="DTM252" s="1143"/>
      <c r="DTN252" s="1143"/>
      <c r="DTO252" s="1143"/>
      <c r="DTP252" s="1143"/>
      <c r="DTQ252" s="1143"/>
      <c r="DTR252" s="1143"/>
      <c r="DTS252" s="1143"/>
      <c r="DTT252" s="1143"/>
      <c r="DTU252" s="1143"/>
      <c r="DTV252" s="1143"/>
      <c r="DTW252" s="1143"/>
      <c r="DTX252" s="1143"/>
      <c r="DTY252" s="1143"/>
      <c r="DTZ252" s="1143"/>
      <c r="DUA252" s="1143"/>
      <c r="DUB252" s="1143"/>
      <c r="DUC252" s="1143"/>
      <c r="DUD252" s="1143"/>
      <c r="DUE252" s="1143"/>
      <c r="DUF252" s="1143"/>
      <c r="DUG252" s="1143"/>
      <c r="DUH252" s="1143"/>
      <c r="DUI252" s="1143"/>
      <c r="DUJ252" s="1143"/>
      <c r="DUK252" s="1143"/>
      <c r="DUL252" s="1143"/>
      <c r="DUM252" s="1143"/>
      <c r="DUN252" s="1143"/>
      <c r="DUO252" s="1143"/>
      <c r="DUP252" s="1143"/>
      <c r="DUQ252" s="1143"/>
      <c r="DUR252" s="1143"/>
      <c r="DUS252" s="1143"/>
      <c r="DUT252" s="1143"/>
      <c r="DUU252" s="1143"/>
      <c r="DUV252" s="1143"/>
      <c r="DUW252" s="1143"/>
      <c r="DUX252" s="1143"/>
      <c r="DUY252" s="1143"/>
      <c r="DUZ252" s="1143"/>
      <c r="DVA252" s="1143"/>
      <c r="DVB252" s="1143"/>
      <c r="DVC252" s="1143"/>
      <c r="DVD252" s="1143"/>
      <c r="DVE252" s="1143"/>
      <c r="DVF252" s="1143"/>
      <c r="DVG252" s="1143"/>
      <c r="DVH252" s="1143"/>
      <c r="DVI252" s="1143"/>
      <c r="DVJ252" s="1143"/>
      <c r="DVK252" s="1143"/>
      <c r="DVL252" s="1143"/>
      <c r="DVM252" s="1143"/>
      <c r="DVN252" s="1143"/>
      <c r="DVO252" s="1143"/>
      <c r="DVP252" s="1143"/>
      <c r="DVQ252" s="1143"/>
      <c r="DVR252" s="1143"/>
      <c r="DVS252" s="1143"/>
      <c r="DVT252" s="1143"/>
      <c r="DVU252" s="1143"/>
      <c r="DVV252" s="1143"/>
      <c r="DVW252" s="1143"/>
      <c r="DVX252" s="1143"/>
      <c r="DVY252" s="1143"/>
      <c r="DVZ252" s="1143"/>
      <c r="DWA252" s="1143"/>
      <c r="DWB252" s="1143"/>
      <c r="DWC252" s="1143"/>
      <c r="DWD252" s="1143"/>
      <c r="DWE252" s="1143"/>
      <c r="DWF252" s="1143"/>
      <c r="DWG252" s="1143"/>
      <c r="DWH252" s="1143"/>
      <c r="DWI252" s="1143"/>
      <c r="DWJ252" s="1143"/>
      <c r="DWK252" s="1143"/>
      <c r="DWL252" s="1143"/>
      <c r="DWM252" s="1143"/>
      <c r="DWN252" s="1143"/>
      <c r="DWO252" s="1143"/>
      <c r="DWP252" s="1143"/>
      <c r="DWQ252" s="1143"/>
      <c r="DWR252" s="1143"/>
      <c r="DWS252" s="1143"/>
      <c r="DWT252" s="1143"/>
      <c r="DWU252" s="1143"/>
      <c r="DWV252" s="1143"/>
      <c r="DWW252" s="1143"/>
      <c r="DWX252" s="1143"/>
      <c r="DWY252" s="1143"/>
      <c r="DWZ252" s="1143"/>
      <c r="DXA252" s="1143"/>
      <c r="DXB252" s="1143"/>
      <c r="DXC252" s="1143"/>
      <c r="DXD252" s="1143"/>
      <c r="DXE252" s="1143"/>
      <c r="DXF252" s="1143"/>
      <c r="DXG252" s="1143"/>
      <c r="DXH252" s="1143"/>
      <c r="DXI252" s="1143"/>
      <c r="DXJ252" s="1143"/>
      <c r="DXK252" s="1143"/>
      <c r="DXL252" s="1143"/>
      <c r="DXM252" s="1143"/>
      <c r="DXN252" s="1143"/>
      <c r="DXO252" s="1143"/>
      <c r="DXP252" s="1143"/>
      <c r="DXQ252" s="1143"/>
      <c r="DXR252" s="1143"/>
      <c r="DXS252" s="1143"/>
      <c r="DXT252" s="1143"/>
      <c r="DXU252" s="1143"/>
      <c r="DXV252" s="1143"/>
      <c r="DXW252" s="1143"/>
      <c r="DXX252" s="1143"/>
      <c r="DXY252" s="1143"/>
      <c r="DXZ252" s="1143"/>
      <c r="DYA252" s="1143"/>
      <c r="DYB252" s="1143"/>
      <c r="DYC252" s="1143"/>
      <c r="DYD252" s="1143"/>
      <c r="DYE252" s="1143"/>
      <c r="DYF252" s="1143"/>
      <c r="DYG252" s="1143"/>
      <c r="DYH252" s="1143"/>
      <c r="DYI252" s="1143"/>
      <c r="DYJ252" s="1143"/>
      <c r="DYK252" s="1143"/>
      <c r="DYL252" s="1143"/>
      <c r="DYM252" s="1143"/>
      <c r="DYN252" s="1143"/>
      <c r="DYO252" s="1143"/>
      <c r="DYP252" s="1143"/>
      <c r="DYQ252" s="1143"/>
      <c r="DYR252" s="1143"/>
      <c r="DYS252" s="1143"/>
      <c r="DYT252" s="1143"/>
      <c r="DYU252" s="1143"/>
      <c r="DYV252" s="1143"/>
      <c r="DYW252" s="1143"/>
      <c r="DYX252" s="1143"/>
      <c r="DYY252" s="1143"/>
      <c r="DYZ252" s="1143"/>
      <c r="DZA252" s="1143"/>
      <c r="DZB252" s="1143"/>
      <c r="DZC252" s="1143"/>
      <c r="DZD252" s="1143"/>
      <c r="DZE252" s="1143"/>
      <c r="DZF252" s="1143"/>
      <c r="DZG252" s="1143"/>
      <c r="DZH252" s="1143"/>
      <c r="DZI252" s="1143"/>
      <c r="DZJ252" s="1143"/>
      <c r="DZK252" s="1143"/>
      <c r="DZL252" s="1143"/>
      <c r="DZM252" s="1143"/>
      <c r="DZN252" s="1143"/>
      <c r="DZO252" s="1143"/>
      <c r="DZP252" s="1143"/>
      <c r="DZQ252" s="1143"/>
      <c r="DZR252" s="1143"/>
      <c r="DZS252" s="1143"/>
      <c r="DZT252" s="1143"/>
      <c r="DZU252" s="1143"/>
      <c r="DZV252" s="1143"/>
      <c r="DZW252" s="1143"/>
      <c r="DZX252" s="1143"/>
      <c r="DZY252" s="1143"/>
      <c r="DZZ252" s="1143"/>
      <c r="EAA252" s="1143"/>
      <c r="EAB252" s="1143"/>
      <c r="EAC252" s="1143"/>
      <c r="EAD252" s="1143"/>
      <c r="EAE252" s="1143"/>
      <c r="EAF252" s="1143"/>
      <c r="EAG252" s="1143"/>
      <c r="EAH252" s="1143"/>
      <c r="EAI252" s="1143"/>
      <c r="EAJ252" s="1143"/>
      <c r="EAK252" s="1143"/>
      <c r="EAL252" s="1143"/>
      <c r="EAM252" s="1143"/>
      <c r="EAN252" s="1143"/>
      <c r="EAO252" s="1143"/>
      <c r="EAP252" s="1143"/>
      <c r="EAQ252" s="1143"/>
      <c r="EAR252" s="1143"/>
      <c r="EAS252" s="1143"/>
      <c r="EAT252" s="1143"/>
      <c r="EAU252" s="1143"/>
      <c r="EAV252" s="1143"/>
      <c r="EAW252" s="1143"/>
      <c r="EAX252" s="1143"/>
      <c r="EAY252" s="1143"/>
      <c r="EAZ252" s="1143"/>
      <c r="EBA252" s="1143"/>
      <c r="EBB252" s="1143"/>
      <c r="EBC252" s="1143"/>
      <c r="EBD252" s="1143"/>
      <c r="EBE252" s="1143"/>
      <c r="EBF252" s="1143"/>
      <c r="EBG252" s="1143"/>
      <c r="EBH252" s="1143"/>
      <c r="EBI252" s="1143"/>
      <c r="EBJ252" s="1143"/>
      <c r="EBK252" s="1143"/>
      <c r="EBL252" s="1143"/>
      <c r="EBM252" s="1143"/>
      <c r="EBN252" s="1143"/>
      <c r="EBO252" s="1143"/>
      <c r="EBP252" s="1143"/>
      <c r="EBQ252" s="1143"/>
      <c r="EBR252" s="1143"/>
      <c r="EBS252" s="1143"/>
      <c r="EBT252" s="1143"/>
      <c r="EBU252" s="1143"/>
      <c r="EBV252" s="1143"/>
      <c r="EBW252" s="1143"/>
      <c r="EBX252" s="1143"/>
      <c r="EBY252" s="1143"/>
      <c r="EBZ252" s="1143"/>
      <c r="ECA252" s="1143"/>
      <c r="ECB252" s="1143"/>
      <c r="ECC252" s="1143"/>
      <c r="ECD252" s="1143"/>
      <c r="ECE252" s="1143"/>
      <c r="ECF252" s="1143"/>
      <c r="ECG252" s="1143"/>
      <c r="ECH252" s="1143"/>
      <c r="ECI252" s="1143"/>
      <c r="ECJ252" s="1143"/>
      <c r="ECK252" s="1143"/>
      <c r="ECL252" s="1143"/>
      <c r="ECM252" s="1143"/>
      <c r="ECN252" s="1143"/>
      <c r="ECO252" s="1143"/>
      <c r="ECP252" s="1143"/>
      <c r="ECQ252" s="1143"/>
      <c r="ECR252" s="1143"/>
      <c r="ECS252" s="1143"/>
      <c r="ECT252" s="1143"/>
      <c r="ECU252" s="1143"/>
      <c r="ECV252" s="1143"/>
      <c r="ECW252" s="1143"/>
      <c r="ECX252" s="1143"/>
      <c r="ECY252" s="1143"/>
      <c r="ECZ252" s="1143"/>
      <c r="EDA252" s="1143"/>
      <c r="EDB252" s="1143"/>
      <c r="EDC252" s="1143"/>
      <c r="EDD252" s="1143"/>
      <c r="EDE252" s="1143"/>
      <c r="EDF252" s="1143"/>
      <c r="EDG252" s="1143"/>
      <c r="EDH252" s="1143"/>
      <c r="EDI252" s="1143"/>
      <c r="EDJ252" s="1143"/>
      <c r="EDK252" s="1143"/>
      <c r="EDL252" s="1143"/>
      <c r="EDM252" s="1143"/>
      <c r="EDN252" s="1143"/>
      <c r="EDO252" s="1143"/>
      <c r="EDP252" s="1143"/>
      <c r="EDQ252" s="1143"/>
      <c r="EDR252" s="1143"/>
      <c r="EDS252" s="1143"/>
      <c r="EDT252" s="1143"/>
      <c r="EDU252" s="1143"/>
      <c r="EDV252" s="1143"/>
      <c r="EDW252" s="1143"/>
      <c r="EDX252" s="1143"/>
      <c r="EDY252" s="1143"/>
      <c r="EDZ252" s="1143"/>
      <c r="EEA252" s="1143"/>
      <c r="EEB252" s="1143"/>
      <c r="EEC252" s="1143"/>
      <c r="EED252" s="1143"/>
      <c r="EEE252" s="1143"/>
      <c r="EEF252" s="1143"/>
      <c r="EEG252" s="1143"/>
      <c r="EEH252" s="1143"/>
      <c r="EEI252" s="1143"/>
      <c r="EEJ252" s="1143"/>
      <c r="EEK252" s="1143"/>
      <c r="EEL252" s="1143"/>
      <c r="EEM252" s="1143"/>
      <c r="EEN252" s="1143"/>
      <c r="EEO252" s="1143"/>
      <c r="EEP252" s="1143"/>
      <c r="EEQ252" s="1143"/>
      <c r="EER252" s="1143"/>
      <c r="EES252" s="1143"/>
      <c r="EET252" s="1143"/>
      <c r="EEU252" s="1143"/>
      <c r="EEV252" s="1143"/>
      <c r="EEW252" s="1143"/>
      <c r="EEX252" s="1143"/>
      <c r="EEY252" s="1143"/>
      <c r="EEZ252" s="1143"/>
      <c r="EFA252" s="1143"/>
      <c r="EFB252" s="1143"/>
      <c r="EFC252" s="1143"/>
      <c r="EFD252" s="1143"/>
      <c r="EFE252" s="1143"/>
      <c r="EFF252" s="1143"/>
      <c r="EFG252" s="1143"/>
      <c r="EFH252" s="1143"/>
      <c r="EFI252" s="1143"/>
      <c r="EFJ252" s="1143"/>
      <c r="EFK252" s="1143"/>
      <c r="EFL252" s="1143"/>
      <c r="EFM252" s="1143"/>
      <c r="EFN252" s="1143"/>
      <c r="EFO252" s="1143"/>
      <c r="EFP252" s="1143"/>
      <c r="EFQ252" s="1143"/>
      <c r="EFR252" s="1143"/>
      <c r="EFS252" s="1143"/>
      <c r="EFT252" s="1143"/>
      <c r="EFU252" s="1143"/>
      <c r="EFV252" s="1143"/>
      <c r="EFW252" s="1143"/>
      <c r="EFX252" s="1143"/>
      <c r="EFY252" s="1143"/>
      <c r="EFZ252" s="1143"/>
      <c r="EGA252" s="1143"/>
      <c r="EGB252" s="1143"/>
      <c r="EGC252" s="1143"/>
      <c r="EGD252" s="1143"/>
      <c r="EGE252" s="1143"/>
      <c r="EGF252" s="1143"/>
      <c r="EGG252" s="1143"/>
      <c r="EGH252" s="1143"/>
      <c r="EGI252" s="1143"/>
      <c r="EGJ252" s="1143"/>
      <c r="EGK252" s="1143"/>
      <c r="EGL252" s="1143"/>
      <c r="EGM252" s="1143"/>
      <c r="EGN252" s="1143"/>
      <c r="EGO252" s="1143"/>
      <c r="EGP252" s="1143"/>
      <c r="EGQ252" s="1143"/>
      <c r="EGR252" s="1143"/>
      <c r="EGS252" s="1143"/>
      <c r="EGT252" s="1143"/>
      <c r="EGU252" s="1143"/>
      <c r="EGV252" s="1143"/>
      <c r="EGW252" s="1143"/>
      <c r="EGX252" s="1143"/>
      <c r="EGY252" s="1143"/>
      <c r="EGZ252" s="1143"/>
      <c r="EHA252" s="1143"/>
      <c r="EHB252" s="1143"/>
      <c r="EHC252" s="1143"/>
      <c r="EHD252" s="1143"/>
      <c r="EHE252" s="1143"/>
      <c r="EHF252" s="1143"/>
      <c r="EHG252" s="1143"/>
      <c r="EHH252" s="1143"/>
      <c r="EHI252" s="1143"/>
      <c r="EHJ252" s="1143"/>
      <c r="EHK252" s="1143"/>
      <c r="EHL252" s="1143"/>
      <c r="EHM252" s="1143"/>
      <c r="EHN252" s="1143"/>
      <c r="EHO252" s="1143"/>
      <c r="EHP252" s="1143"/>
      <c r="EHQ252" s="1143"/>
      <c r="EHR252" s="1143"/>
      <c r="EHS252" s="1143"/>
      <c r="EHT252" s="1143"/>
      <c r="EHU252" s="1143"/>
      <c r="EHV252" s="1143"/>
      <c r="EHW252" s="1143"/>
      <c r="EHX252" s="1143"/>
      <c r="EHY252" s="1143"/>
      <c r="EHZ252" s="1143"/>
      <c r="EIA252" s="1143"/>
      <c r="EIB252" s="1143"/>
      <c r="EIC252" s="1143"/>
      <c r="EID252" s="1143"/>
      <c r="EIE252" s="1143"/>
      <c r="EIF252" s="1143"/>
      <c r="EIG252" s="1143"/>
      <c r="EIH252" s="1143"/>
      <c r="EII252" s="1143"/>
      <c r="EIJ252" s="1143"/>
      <c r="EIK252" s="1143"/>
      <c r="EIL252" s="1143"/>
      <c r="EIM252" s="1143"/>
      <c r="EIN252" s="1143"/>
      <c r="EIO252" s="1143"/>
      <c r="EIP252" s="1143"/>
      <c r="EIQ252" s="1143"/>
      <c r="EIR252" s="1143"/>
      <c r="EIS252" s="1143"/>
      <c r="EIT252" s="1143"/>
      <c r="EIU252" s="1143"/>
      <c r="EIV252" s="1143"/>
      <c r="EIW252" s="1143"/>
      <c r="EIX252" s="1143"/>
      <c r="EIY252" s="1143"/>
      <c r="EIZ252" s="1143"/>
      <c r="EJA252" s="1143"/>
      <c r="EJB252" s="1143"/>
      <c r="EJC252" s="1143"/>
      <c r="EJD252" s="1143"/>
      <c r="EJE252" s="1143"/>
      <c r="EJF252" s="1143"/>
      <c r="EJG252" s="1143"/>
      <c r="EJH252" s="1143"/>
      <c r="EJI252" s="1143"/>
      <c r="EJJ252" s="1143"/>
      <c r="EJK252" s="1143"/>
      <c r="EJL252" s="1143"/>
      <c r="EJM252" s="1143"/>
      <c r="EJN252" s="1143"/>
      <c r="EJO252" s="1143"/>
      <c r="EJP252" s="1143"/>
      <c r="EJQ252" s="1143"/>
      <c r="EJR252" s="1143"/>
      <c r="EJS252" s="1143"/>
      <c r="EJT252" s="1143"/>
      <c r="EJU252" s="1143"/>
      <c r="EJV252" s="1143"/>
      <c r="EJW252" s="1143"/>
      <c r="EJX252" s="1143"/>
      <c r="EJY252" s="1143"/>
      <c r="EJZ252" s="1143"/>
      <c r="EKA252" s="1143"/>
      <c r="EKB252" s="1143"/>
      <c r="EKC252" s="1143"/>
      <c r="EKD252" s="1143"/>
      <c r="EKE252" s="1143"/>
      <c r="EKF252" s="1143"/>
      <c r="EKG252" s="1143"/>
      <c r="EKH252" s="1143"/>
      <c r="EKI252" s="1143"/>
      <c r="EKJ252" s="1143"/>
      <c r="EKK252" s="1143"/>
      <c r="EKL252" s="1143"/>
      <c r="EKM252" s="1143"/>
      <c r="EKN252" s="1143"/>
      <c r="EKO252" s="1143"/>
      <c r="EKP252" s="1143"/>
      <c r="EKQ252" s="1143"/>
      <c r="EKR252" s="1143"/>
      <c r="EKS252" s="1143"/>
      <c r="EKT252" s="1143"/>
      <c r="EKU252" s="1143"/>
      <c r="EKV252" s="1143"/>
      <c r="EKW252" s="1143"/>
      <c r="EKX252" s="1143"/>
      <c r="EKY252" s="1143"/>
      <c r="EKZ252" s="1143"/>
      <c r="ELA252" s="1143"/>
      <c r="ELB252" s="1143"/>
      <c r="ELC252" s="1143"/>
      <c r="ELD252" s="1143"/>
      <c r="ELE252" s="1143"/>
      <c r="ELF252" s="1143"/>
      <c r="ELG252" s="1143"/>
      <c r="ELH252" s="1143"/>
      <c r="ELI252" s="1143"/>
      <c r="ELJ252" s="1143"/>
      <c r="ELK252" s="1143"/>
      <c r="ELL252" s="1143"/>
      <c r="ELM252" s="1143"/>
      <c r="ELN252" s="1143"/>
      <c r="ELO252" s="1143"/>
      <c r="ELP252" s="1143"/>
      <c r="ELQ252" s="1143"/>
      <c r="ELR252" s="1143"/>
      <c r="ELS252" s="1143"/>
      <c r="ELT252" s="1143"/>
      <c r="ELU252" s="1143"/>
      <c r="ELV252" s="1143"/>
      <c r="ELW252" s="1143"/>
      <c r="ELX252" s="1143"/>
      <c r="ELY252" s="1143"/>
      <c r="ELZ252" s="1143"/>
      <c r="EMA252" s="1143"/>
      <c r="EMB252" s="1143"/>
      <c r="EMC252" s="1143"/>
      <c r="EMD252" s="1143"/>
      <c r="EME252" s="1143"/>
      <c r="EMF252" s="1143"/>
      <c r="EMG252" s="1143"/>
      <c r="EMH252" s="1143"/>
      <c r="EMI252" s="1143"/>
      <c r="EMJ252" s="1143"/>
      <c r="EMK252" s="1143"/>
      <c r="EML252" s="1143"/>
      <c r="EMM252" s="1143"/>
      <c r="EMN252" s="1143"/>
      <c r="EMO252" s="1143"/>
      <c r="EMP252" s="1143"/>
      <c r="EMQ252" s="1143"/>
      <c r="EMR252" s="1143"/>
      <c r="EMS252" s="1143"/>
      <c r="EMT252" s="1143"/>
      <c r="EMU252" s="1143"/>
      <c r="EMV252" s="1143"/>
      <c r="EMW252" s="1143"/>
      <c r="EMX252" s="1143"/>
      <c r="EMY252" s="1143"/>
      <c r="EMZ252" s="1143"/>
      <c r="ENA252" s="1143"/>
      <c r="ENB252" s="1143"/>
      <c r="ENC252" s="1143"/>
      <c r="END252" s="1143"/>
      <c r="ENE252" s="1143"/>
      <c r="ENF252" s="1143"/>
      <c r="ENG252" s="1143"/>
      <c r="ENH252" s="1143"/>
      <c r="ENI252" s="1143"/>
      <c r="ENJ252" s="1143"/>
      <c r="ENK252" s="1143"/>
      <c r="ENL252" s="1143"/>
      <c r="ENM252" s="1143"/>
      <c r="ENN252" s="1143"/>
      <c r="ENO252" s="1143"/>
      <c r="ENP252" s="1143"/>
      <c r="ENQ252" s="1143"/>
      <c r="ENR252" s="1143"/>
      <c r="ENS252" s="1143"/>
      <c r="ENT252" s="1143"/>
      <c r="ENU252" s="1143"/>
      <c r="ENV252" s="1143"/>
      <c r="ENW252" s="1143"/>
      <c r="ENX252" s="1143"/>
      <c r="ENY252" s="1143"/>
      <c r="ENZ252" s="1143"/>
      <c r="EOA252" s="1143"/>
      <c r="EOB252" s="1143"/>
      <c r="EOC252" s="1143"/>
      <c r="EOD252" s="1143"/>
      <c r="EOE252" s="1143"/>
      <c r="EOF252" s="1143"/>
      <c r="EOG252" s="1143"/>
      <c r="EOH252" s="1143"/>
      <c r="EOI252" s="1143"/>
      <c r="EOJ252" s="1143"/>
      <c r="EOK252" s="1143"/>
      <c r="EOL252" s="1143"/>
      <c r="EOM252" s="1143"/>
      <c r="EON252" s="1143"/>
      <c r="EOO252" s="1143"/>
      <c r="EOP252" s="1143"/>
      <c r="EOQ252" s="1143"/>
      <c r="EOR252" s="1143"/>
      <c r="EOS252" s="1143"/>
      <c r="EOT252" s="1143"/>
      <c r="EOU252" s="1143"/>
      <c r="EOV252" s="1143"/>
      <c r="EOW252" s="1143"/>
      <c r="EOX252" s="1143"/>
      <c r="EOY252" s="1143"/>
      <c r="EOZ252" s="1143"/>
      <c r="EPA252" s="1143"/>
      <c r="EPB252" s="1143"/>
      <c r="EPC252" s="1143"/>
      <c r="EPD252" s="1143"/>
      <c r="EPE252" s="1143"/>
      <c r="EPF252" s="1143"/>
      <c r="EPG252" s="1143"/>
      <c r="EPH252" s="1143"/>
      <c r="EPI252" s="1143"/>
      <c r="EPJ252" s="1143"/>
      <c r="EPK252" s="1143"/>
      <c r="EPL252" s="1143"/>
      <c r="EPM252" s="1143"/>
      <c r="EPN252" s="1143"/>
      <c r="EPO252" s="1143"/>
      <c r="EPP252" s="1143"/>
      <c r="EPQ252" s="1143"/>
      <c r="EPR252" s="1143"/>
      <c r="EPS252" s="1143"/>
      <c r="EPT252" s="1143"/>
      <c r="EPU252" s="1143"/>
      <c r="EPV252" s="1143"/>
      <c r="EPW252" s="1143"/>
      <c r="EPX252" s="1143"/>
      <c r="EPY252" s="1143"/>
      <c r="EPZ252" s="1143"/>
      <c r="EQA252" s="1143"/>
      <c r="EQB252" s="1143"/>
      <c r="EQC252" s="1143"/>
      <c r="EQD252" s="1143"/>
      <c r="EQE252" s="1143"/>
      <c r="EQF252" s="1143"/>
      <c r="EQG252" s="1143"/>
      <c r="EQH252" s="1143"/>
      <c r="EQI252" s="1143"/>
      <c r="EQJ252" s="1143"/>
      <c r="EQK252" s="1143"/>
      <c r="EQL252" s="1143"/>
      <c r="EQM252" s="1143"/>
      <c r="EQN252" s="1143"/>
      <c r="EQO252" s="1143"/>
      <c r="EQP252" s="1143"/>
      <c r="EQQ252" s="1143"/>
      <c r="EQR252" s="1143"/>
      <c r="EQS252" s="1143"/>
      <c r="EQT252" s="1143"/>
      <c r="EQU252" s="1143"/>
      <c r="EQV252" s="1143"/>
      <c r="EQW252" s="1143"/>
      <c r="EQX252" s="1143"/>
      <c r="EQY252" s="1143"/>
      <c r="EQZ252" s="1143"/>
      <c r="ERA252" s="1143"/>
      <c r="ERB252" s="1143"/>
      <c r="ERC252" s="1143"/>
      <c r="ERD252" s="1143"/>
      <c r="ERE252" s="1143"/>
      <c r="ERF252" s="1143"/>
      <c r="ERG252" s="1143"/>
      <c r="ERH252" s="1143"/>
      <c r="ERI252" s="1143"/>
      <c r="ERJ252" s="1143"/>
      <c r="ERK252" s="1143"/>
      <c r="ERL252" s="1143"/>
      <c r="ERM252" s="1143"/>
      <c r="ERN252" s="1143"/>
      <c r="ERO252" s="1143"/>
      <c r="ERP252" s="1143"/>
      <c r="ERQ252" s="1143"/>
      <c r="ERR252" s="1143"/>
      <c r="ERS252" s="1143"/>
      <c r="ERT252" s="1143"/>
      <c r="ERU252" s="1143"/>
      <c r="ERV252" s="1143"/>
      <c r="ERW252" s="1143"/>
      <c r="ERX252" s="1143"/>
      <c r="ERY252" s="1143"/>
      <c r="ERZ252" s="1143"/>
      <c r="ESA252" s="1143"/>
      <c r="ESB252" s="1143"/>
      <c r="ESC252" s="1143"/>
      <c r="ESD252" s="1143"/>
      <c r="ESE252" s="1143"/>
      <c r="ESF252" s="1143"/>
      <c r="ESG252" s="1143"/>
      <c r="ESH252" s="1143"/>
      <c r="ESI252" s="1143"/>
      <c r="ESJ252" s="1143"/>
      <c r="ESK252" s="1143"/>
      <c r="ESL252" s="1143"/>
      <c r="ESM252" s="1143"/>
      <c r="ESN252" s="1143"/>
      <c r="ESO252" s="1143"/>
      <c r="ESP252" s="1143"/>
      <c r="ESQ252" s="1143"/>
      <c r="ESR252" s="1143"/>
      <c r="ESS252" s="1143"/>
      <c r="EST252" s="1143"/>
      <c r="ESU252" s="1143"/>
      <c r="ESV252" s="1143"/>
      <c r="ESW252" s="1143"/>
      <c r="ESX252" s="1143"/>
      <c r="ESY252" s="1143"/>
      <c r="ESZ252" s="1143"/>
      <c r="ETA252" s="1143"/>
      <c r="ETB252" s="1143"/>
      <c r="ETC252" s="1143"/>
      <c r="ETD252" s="1143"/>
      <c r="ETE252" s="1143"/>
      <c r="ETF252" s="1143"/>
      <c r="ETG252" s="1143"/>
      <c r="ETH252" s="1143"/>
      <c r="ETI252" s="1143"/>
      <c r="ETJ252" s="1143"/>
      <c r="ETK252" s="1143"/>
      <c r="ETL252" s="1143"/>
      <c r="ETM252" s="1143"/>
      <c r="ETN252" s="1143"/>
      <c r="ETO252" s="1143"/>
      <c r="ETP252" s="1143"/>
      <c r="ETQ252" s="1143"/>
      <c r="ETR252" s="1143"/>
      <c r="ETS252" s="1143"/>
      <c r="ETT252" s="1143"/>
      <c r="ETU252" s="1143"/>
      <c r="ETV252" s="1143"/>
      <c r="ETW252" s="1143"/>
      <c r="ETX252" s="1143"/>
      <c r="ETY252" s="1143"/>
      <c r="ETZ252" s="1143"/>
      <c r="EUA252" s="1143"/>
      <c r="EUB252" s="1143"/>
      <c r="EUC252" s="1143"/>
      <c r="EUD252" s="1143"/>
      <c r="EUE252" s="1143"/>
      <c r="EUF252" s="1143"/>
      <c r="EUG252" s="1143"/>
      <c r="EUH252" s="1143"/>
      <c r="EUI252" s="1143"/>
      <c r="EUJ252" s="1143"/>
      <c r="EUK252" s="1143"/>
      <c r="EUL252" s="1143"/>
      <c r="EUM252" s="1143"/>
      <c r="EUN252" s="1143"/>
      <c r="EUO252" s="1143"/>
      <c r="EUP252" s="1143"/>
      <c r="EUQ252" s="1143"/>
      <c r="EUR252" s="1143"/>
      <c r="EUS252" s="1143"/>
      <c r="EUT252" s="1143"/>
      <c r="EUU252" s="1143"/>
      <c r="EUV252" s="1143"/>
      <c r="EUW252" s="1143"/>
      <c r="EUX252" s="1143"/>
      <c r="EUY252" s="1143"/>
      <c r="EUZ252" s="1143"/>
      <c r="EVA252" s="1143"/>
      <c r="EVB252" s="1143"/>
      <c r="EVC252" s="1143"/>
      <c r="EVD252" s="1143"/>
      <c r="EVE252" s="1143"/>
      <c r="EVF252" s="1143"/>
      <c r="EVG252" s="1143"/>
      <c r="EVH252" s="1143"/>
      <c r="EVI252" s="1143"/>
      <c r="EVJ252" s="1143"/>
      <c r="EVK252" s="1143"/>
      <c r="EVL252" s="1143"/>
      <c r="EVM252" s="1143"/>
      <c r="EVN252" s="1143"/>
      <c r="EVO252" s="1143"/>
      <c r="EVP252" s="1143"/>
      <c r="EVQ252" s="1143"/>
      <c r="EVR252" s="1143"/>
      <c r="EVS252" s="1143"/>
      <c r="EVT252" s="1143"/>
      <c r="EVU252" s="1143"/>
      <c r="EVV252" s="1143"/>
      <c r="EVW252" s="1143"/>
      <c r="EVX252" s="1143"/>
      <c r="EVY252" s="1143"/>
      <c r="EVZ252" s="1143"/>
      <c r="EWA252" s="1143"/>
      <c r="EWB252" s="1143"/>
      <c r="EWC252" s="1143"/>
      <c r="EWD252" s="1143"/>
      <c r="EWE252" s="1143"/>
      <c r="EWF252" s="1143"/>
      <c r="EWG252" s="1143"/>
      <c r="EWH252" s="1143"/>
      <c r="EWI252" s="1143"/>
      <c r="EWJ252" s="1143"/>
      <c r="EWK252" s="1143"/>
      <c r="EWL252" s="1143"/>
      <c r="EWM252" s="1143"/>
      <c r="EWN252" s="1143"/>
      <c r="EWO252" s="1143"/>
      <c r="EWP252" s="1143"/>
      <c r="EWQ252" s="1143"/>
      <c r="EWR252" s="1143"/>
      <c r="EWS252" s="1143"/>
      <c r="EWT252" s="1143"/>
      <c r="EWU252" s="1143"/>
      <c r="EWV252" s="1143"/>
      <c r="EWW252" s="1143"/>
      <c r="EWX252" s="1143"/>
      <c r="EWY252" s="1143"/>
      <c r="EWZ252" s="1143"/>
      <c r="EXA252" s="1143"/>
      <c r="EXB252" s="1143"/>
      <c r="EXC252" s="1143"/>
      <c r="EXD252" s="1143"/>
      <c r="EXE252" s="1143"/>
      <c r="EXF252" s="1143"/>
      <c r="EXG252" s="1143"/>
      <c r="EXH252" s="1143"/>
      <c r="EXI252" s="1143"/>
      <c r="EXJ252" s="1143"/>
      <c r="EXK252" s="1143"/>
      <c r="EXL252" s="1143"/>
      <c r="EXM252" s="1143"/>
      <c r="EXN252" s="1143"/>
      <c r="EXO252" s="1143"/>
      <c r="EXP252" s="1143"/>
      <c r="EXQ252" s="1143"/>
      <c r="EXR252" s="1143"/>
      <c r="EXS252" s="1143"/>
      <c r="EXT252" s="1143"/>
      <c r="EXU252" s="1143"/>
      <c r="EXV252" s="1143"/>
      <c r="EXW252" s="1143"/>
      <c r="EXX252" s="1143"/>
      <c r="EXY252" s="1143"/>
      <c r="EXZ252" s="1143"/>
      <c r="EYA252" s="1143"/>
      <c r="EYB252" s="1143"/>
      <c r="EYC252" s="1143"/>
      <c r="EYD252" s="1143"/>
      <c r="EYE252" s="1143"/>
      <c r="EYF252" s="1143"/>
      <c r="EYG252" s="1143"/>
      <c r="EYH252" s="1143"/>
      <c r="EYI252" s="1143"/>
      <c r="EYJ252" s="1143"/>
      <c r="EYK252" s="1143"/>
      <c r="EYL252" s="1143"/>
      <c r="EYM252" s="1143"/>
      <c r="EYN252" s="1143"/>
      <c r="EYO252" s="1143"/>
      <c r="EYP252" s="1143"/>
      <c r="EYQ252" s="1143"/>
      <c r="EYR252" s="1143"/>
      <c r="EYS252" s="1143"/>
      <c r="EYT252" s="1143"/>
      <c r="EYU252" s="1143"/>
      <c r="EYV252" s="1143"/>
      <c r="EYW252" s="1143"/>
      <c r="EYX252" s="1143"/>
      <c r="EYY252" s="1143"/>
      <c r="EYZ252" s="1143"/>
      <c r="EZA252" s="1143"/>
      <c r="EZB252" s="1143"/>
      <c r="EZC252" s="1143"/>
      <c r="EZD252" s="1143"/>
      <c r="EZE252" s="1143"/>
      <c r="EZF252" s="1143"/>
      <c r="EZG252" s="1143"/>
      <c r="EZH252" s="1143"/>
      <c r="EZI252" s="1143"/>
      <c r="EZJ252" s="1143"/>
      <c r="EZK252" s="1143"/>
      <c r="EZL252" s="1143"/>
      <c r="EZM252" s="1143"/>
      <c r="EZN252" s="1143"/>
      <c r="EZO252" s="1143"/>
      <c r="EZP252" s="1143"/>
      <c r="EZQ252" s="1143"/>
      <c r="EZR252" s="1143"/>
      <c r="EZS252" s="1143"/>
      <c r="EZT252" s="1143"/>
      <c r="EZU252" s="1143"/>
      <c r="EZV252" s="1143"/>
      <c r="EZW252" s="1143"/>
      <c r="EZX252" s="1143"/>
      <c r="EZY252" s="1143"/>
      <c r="EZZ252" s="1143"/>
      <c r="FAA252" s="1143"/>
      <c r="FAB252" s="1143"/>
      <c r="FAC252" s="1143"/>
      <c r="FAD252" s="1143"/>
      <c r="FAE252" s="1143"/>
      <c r="FAF252" s="1143"/>
      <c r="FAG252" s="1143"/>
      <c r="FAH252" s="1143"/>
      <c r="FAI252" s="1143"/>
      <c r="FAJ252" s="1143"/>
      <c r="FAK252" s="1143"/>
      <c r="FAL252" s="1143"/>
      <c r="FAM252" s="1143"/>
      <c r="FAN252" s="1143"/>
      <c r="FAO252" s="1143"/>
      <c r="FAP252" s="1143"/>
      <c r="FAQ252" s="1143"/>
      <c r="FAR252" s="1143"/>
      <c r="FAS252" s="1143"/>
      <c r="FAT252" s="1143"/>
      <c r="FAU252" s="1143"/>
      <c r="FAV252" s="1143"/>
      <c r="FAW252" s="1143"/>
      <c r="FAX252" s="1143"/>
      <c r="FAY252" s="1143"/>
      <c r="FAZ252" s="1143"/>
      <c r="FBA252" s="1143"/>
      <c r="FBB252" s="1143"/>
      <c r="FBC252" s="1143"/>
      <c r="FBD252" s="1143"/>
      <c r="FBE252" s="1143"/>
      <c r="FBF252" s="1143"/>
      <c r="FBG252" s="1143"/>
      <c r="FBH252" s="1143"/>
      <c r="FBI252" s="1143"/>
      <c r="FBJ252" s="1143"/>
      <c r="FBK252" s="1143"/>
      <c r="FBL252" s="1143"/>
      <c r="FBM252" s="1143"/>
      <c r="FBN252" s="1143"/>
      <c r="FBO252" s="1143"/>
      <c r="FBP252" s="1143"/>
      <c r="FBQ252" s="1143"/>
      <c r="FBR252" s="1143"/>
      <c r="FBS252" s="1143"/>
      <c r="FBT252" s="1143"/>
      <c r="FBU252" s="1143"/>
      <c r="FBV252" s="1143"/>
      <c r="FBW252" s="1143"/>
      <c r="FBX252" s="1143"/>
      <c r="FBY252" s="1143"/>
      <c r="FBZ252" s="1143"/>
      <c r="FCA252" s="1143"/>
      <c r="FCB252" s="1143"/>
      <c r="FCC252" s="1143"/>
      <c r="FCD252" s="1143"/>
      <c r="FCE252" s="1143"/>
      <c r="FCF252" s="1143"/>
      <c r="FCG252" s="1143"/>
      <c r="FCH252" s="1143"/>
      <c r="FCI252" s="1143"/>
      <c r="FCJ252" s="1143"/>
      <c r="FCK252" s="1143"/>
      <c r="FCL252" s="1143"/>
      <c r="FCM252" s="1143"/>
      <c r="FCN252" s="1143"/>
      <c r="FCO252" s="1143"/>
      <c r="FCP252" s="1143"/>
      <c r="FCQ252" s="1143"/>
      <c r="FCR252" s="1143"/>
      <c r="FCS252" s="1143"/>
      <c r="FCT252" s="1143"/>
      <c r="FCU252" s="1143"/>
      <c r="FCV252" s="1143"/>
      <c r="FCW252" s="1143"/>
      <c r="FCX252" s="1143"/>
      <c r="FCY252" s="1143"/>
      <c r="FCZ252" s="1143"/>
      <c r="FDA252" s="1143"/>
      <c r="FDB252" s="1143"/>
      <c r="FDC252" s="1143"/>
      <c r="FDD252" s="1143"/>
      <c r="FDE252" s="1143"/>
      <c r="FDF252" s="1143"/>
      <c r="FDG252" s="1143"/>
      <c r="FDH252" s="1143"/>
      <c r="FDI252" s="1143"/>
      <c r="FDJ252" s="1143"/>
      <c r="FDK252" s="1143"/>
      <c r="FDL252" s="1143"/>
      <c r="FDM252" s="1143"/>
      <c r="FDN252" s="1143"/>
      <c r="FDO252" s="1143"/>
      <c r="FDP252" s="1143"/>
      <c r="FDQ252" s="1143"/>
      <c r="FDR252" s="1143"/>
      <c r="FDS252" s="1143"/>
      <c r="FDT252" s="1143"/>
      <c r="FDU252" s="1143"/>
      <c r="FDV252" s="1143"/>
      <c r="FDW252" s="1143"/>
      <c r="FDX252" s="1143"/>
      <c r="FDY252" s="1143"/>
      <c r="FDZ252" s="1143"/>
      <c r="FEA252" s="1143"/>
      <c r="FEB252" s="1143"/>
      <c r="FEC252" s="1143"/>
      <c r="FED252" s="1143"/>
      <c r="FEE252" s="1143"/>
      <c r="FEF252" s="1143"/>
      <c r="FEG252" s="1143"/>
      <c r="FEH252" s="1143"/>
      <c r="FEI252" s="1143"/>
      <c r="FEJ252" s="1143"/>
      <c r="FEK252" s="1143"/>
      <c r="FEL252" s="1143"/>
      <c r="FEM252" s="1143"/>
      <c r="FEN252" s="1143"/>
      <c r="FEO252" s="1143"/>
      <c r="FEP252" s="1143"/>
      <c r="FEQ252" s="1143"/>
      <c r="FER252" s="1143"/>
      <c r="FES252" s="1143"/>
      <c r="FET252" s="1143"/>
      <c r="FEU252" s="1143"/>
      <c r="FEV252" s="1143"/>
      <c r="FEW252" s="1143"/>
      <c r="FEX252" s="1143"/>
      <c r="FEY252" s="1143"/>
      <c r="FEZ252" s="1143"/>
      <c r="FFA252" s="1143"/>
      <c r="FFB252" s="1143"/>
      <c r="FFC252" s="1143"/>
      <c r="FFD252" s="1143"/>
      <c r="FFE252" s="1143"/>
      <c r="FFF252" s="1143"/>
      <c r="FFG252" s="1143"/>
      <c r="FFH252" s="1143"/>
      <c r="FFI252" s="1143"/>
      <c r="FFJ252" s="1143"/>
      <c r="FFK252" s="1143"/>
      <c r="FFL252" s="1143"/>
      <c r="FFM252" s="1143"/>
      <c r="FFN252" s="1143"/>
      <c r="FFO252" s="1143"/>
      <c r="FFP252" s="1143"/>
      <c r="FFQ252" s="1143"/>
      <c r="FFR252" s="1143"/>
      <c r="FFS252" s="1143"/>
      <c r="FFT252" s="1143"/>
      <c r="FFU252" s="1143"/>
      <c r="FFV252" s="1143"/>
      <c r="FFW252" s="1143"/>
      <c r="FFX252" s="1143"/>
      <c r="FFY252" s="1143"/>
      <c r="FFZ252" s="1143"/>
      <c r="FGA252" s="1143"/>
      <c r="FGB252" s="1143"/>
      <c r="FGC252" s="1143"/>
      <c r="FGD252" s="1143"/>
      <c r="FGE252" s="1143"/>
      <c r="FGF252" s="1143"/>
      <c r="FGG252" s="1143"/>
      <c r="FGH252" s="1143"/>
      <c r="FGI252" s="1143"/>
      <c r="FGJ252" s="1143"/>
      <c r="FGK252" s="1143"/>
      <c r="FGL252" s="1143"/>
      <c r="FGM252" s="1143"/>
      <c r="FGN252" s="1143"/>
      <c r="FGO252" s="1143"/>
      <c r="FGP252" s="1143"/>
      <c r="FGQ252" s="1143"/>
      <c r="FGR252" s="1143"/>
      <c r="FGS252" s="1143"/>
      <c r="FGT252" s="1143"/>
      <c r="FGU252" s="1143"/>
      <c r="FGV252" s="1143"/>
      <c r="FGW252" s="1143"/>
      <c r="FGX252" s="1143"/>
      <c r="FGY252" s="1143"/>
      <c r="FGZ252" s="1143"/>
      <c r="FHA252" s="1143"/>
      <c r="FHB252" s="1143"/>
      <c r="FHC252" s="1143"/>
      <c r="FHD252" s="1143"/>
      <c r="FHE252" s="1143"/>
      <c r="FHF252" s="1143"/>
      <c r="FHG252" s="1143"/>
      <c r="FHH252" s="1143"/>
      <c r="FHI252" s="1143"/>
      <c r="FHJ252" s="1143"/>
      <c r="FHK252" s="1143"/>
      <c r="FHL252" s="1143"/>
      <c r="FHM252" s="1143"/>
      <c r="FHN252" s="1143"/>
      <c r="FHO252" s="1143"/>
      <c r="FHP252" s="1143"/>
      <c r="FHQ252" s="1143"/>
      <c r="FHR252" s="1143"/>
      <c r="FHS252" s="1143"/>
      <c r="FHT252" s="1143"/>
      <c r="FHU252" s="1143"/>
      <c r="FHV252" s="1143"/>
      <c r="FHW252" s="1143"/>
      <c r="FHX252" s="1143"/>
      <c r="FHY252" s="1143"/>
      <c r="FHZ252" s="1143"/>
      <c r="FIA252" s="1143"/>
      <c r="FIB252" s="1143"/>
      <c r="FIC252" s="1143"/>
      <c r="FID252" s="1143"/>
      <c r="FIE252" s="1143"/>
      <c r="FIF252" s="1143"/>
      <c r="FIG252" s="1143"/>
      <c r="FIH252" s="1143"/>
      <c r="FII252" s="1143"/>
      <c r="FIJ252" s="1143"/>
      <c r="FIK252" s="1143"/>
      <c r="FIL252" s="1143"/>
      <c r="FIM252" s="1143"/>
      <c r="FIN252" s="1143"/>
      <c r="FIO252" s="1143"/>
      <c r="FIP252" s="1143"/>
      <c r="FIQ252" s="1143"/>
      <c r="FIR252" s="1143"/>
      <c r="FIS252" s="1143"/>
      <c r="FIT252" s="1143"/>
      <c r="FIU252" s="1143"/>
      <c r="FIV252" s="1143"/>
      <c r="FIW252" s="1143"/>
      <c r="FIX252" s="1143"/>
      <c r="FIY252" s="1143"/>
      <c r="FIZ252" s="1143"/>
      <c r="FJA252" s="1143"/>
      <c r="FJB252" s="1143"/>
      <c r="FJC252" s="1143"/>
      <c r="FJD252" s="1143"/>
      <c r="FJE252" s="1143"/>
      <c r="FJF252" s="1143"/>
      <c r="FJG252" s="1143"/>
      <c r="FJH252" s="1143"/>
      <c r="FJI252" s="1143"/>
      <c r="FJJ252" s="1143"/>
      <c r="FJK252" s="1143"/>
      <c r="FJL252" s="1143"/>
      <c r="FJM252" s="1143"/>
      <c r="FJN252" s="1143"/>
      <c r="FJO252" s="1143"/>
      <c r="FJP252" s="1143"/>
      <c r="FJQ252" s="1143"/>
      <c r="FJR252" s="1143"/>
      <c r="FJS252" s="1143"/>
      <c r="FJT252" s="1143"/>
      <c r="FJU252" s="1143"/>
      <c r="FJV252" s="1143"/>
      <c r="FJW252" s="1143"/>
      <c r="FJX252" s="1143"/>
      <c r="FJY252" s="1143"/>
      <c r="FJZ252" s="1143"/>
      <c r="FKA252" s="1143"/>
      <c r="FKB252" s="1143"/>
      <c r="FKC252" s="1143"/>
      <c r="FKD252" s="1143"/>
      <c r="FKE252" s="1143"/>
      <c r="FKF252" s="1143"/>
      <c r="FKG252" s="1143"/>
      <c r="FKH252" s="1143"/>
      <c r="FKI252" s="1143"/>
      <c r="FKJ252" s="1143"/>
      <c r="FKK252" s="1143"/>
      <c r="FKL252" s="1143"/>
      <c r="FKM252" s="1143"/>
      <c r="FKN252" s="1143"/>
      <c r="FKO252" s="1143"/>
      <c r="FKP252" s="1143"/>
      <c r="FKQ252" s="1143"/>
      <c r="FKR252" s="1143"/>
      <c r="FKS252" s="1143"/>
      <c r="FKT252" s="1143"/>
      <c r="FKU252" s="1143"/>
      <c r="FKV252" s="1143"/>
      <c r="FKW252" s="1143"/>
      <c r="FKX252" s="1143"/>
      <c r="FKY252" s="1143"/>
      <c r="FKZ252" s="1143"/>
      <c r="FLA252" s="1143"/>
      <c r="FLB252" s="1143"/>
      <c r="FLC252" s="1143"/>
      <c r="FLD252" s="1143"/>
      <c r="FLE252" s="1143"/>
      <c r="FLF252" s="1143"/>
      <c r="FLG252" s="1143"/>
      <c r="FLH252" s="1143"/>
      <c r="FLI252" s="1143"/>
      <c r="FLJ252" s="1143"/>
      <c r="FLK252" s="1143"/>
      <c r="FLL252" s="1143"/>
      <c r="FLM252" s="1143"/>
      <c r="FLN252" s="1143"/>
      <c r="FLO252" s="1143"/>
      <c r="FLP252" s="1143"/>
      <c r="FLQ252" s="1143"/>
      <c r="FLR252" s="1143"/>
      <c r="FLS252" s="1143"/>
      <c r="FLT252" s="1143"/>
      <c r="FLU252" s="1143"/>
      <c r="FLV252" s="1143"/>
      <c r="FLW252" s="1143"/>
      <c r="FLX252" s="1143"/>
      <c r="FLY252" s="1143"/>
      <c r="FLZ252" s="1143"/>
      <c r="FMA252" s="1143"/>
      <c r="FMB252" s="1143"/>
      <c r="FMC252" s="1143"/>
      <c r="FMD252" s="1143"/>
      <c r="FME252" s="1143"/>
      <c r="FMF252" s="1143"/>
      <c r="FMG252" s="1143"/>
      <c r="FMH252" s="1143"/>
      <c r="FMI252" s="1143"/>
      <c r="FMJ252" s="1143"/>
      <c r="FMK252" s="1143"/>
      <c r="FML252" s="1143"/>
      <c r="FMM252" s="1143"/>
      <c r="FMN252" s="1143"/>
      <c r="FMO252" s="1143"/>
      <c r="FMP252" s="1143"/>
      <c r="FMQ252" s="1143"/>
      <c r="FMR252" s="1143"/>
      <c r="FMS252" s="1143"/>
      <c r="FMT252" s="1143"/>
      <c r="FMU252" s="1143"/>
      <c r="FMV252" s="1143"/>
      <c r="FMW252" s="1143"/>
      <c r="FMX252" s="1143"/>
      <c r="FMY252" s="1143"/>
      <c r="FMZ252" s="1143"/>
      <c r="FNA252" s="1143"/>
      <c r="FNB252" s="1143"/>
      <c r="FNC252" s="1143"/>
      <c r="FND252" s="1143"/>
      <c r="FNE252" s="1143"/>
      <c r="FNF252" s="1143"/>
      <c r="FNG252" s="1143"/>
      <c r="FNH252" s="1143"/>
      <c r="FNI252" s="1143"/>
      <c r="FNJ252" s="1143"/>
      <c r="FNK252" s="1143"/>
      <c r="FNL252" s="1143"/>
      <c r="FNM252" s="1143"/>
      <c r="FNN252" s="1143"/>
      <c r="FNO252" s="1143"/>
      <c r="FNP252" s="1143"/>
      <c r="FNQ252" s="1143"/>
      <c r="FNR252" s="1143"/>
      <c r="FNS252" s="1143"/>
      <c r="FNT252" s="1143"/>
      <c r="FNU252" s="1143"/>
      <c r="FNV252" s="1143"/>
      <c r="FNW252" s="1143"/>
      <c r="FNX252" s="1143"/>
      <c r="FNY252" s="1143"/>
      <c r="FNZ252" s="1143"/>
      <c r="FOA252" s="1143"/>
      <c r="FOB252" s="1143"/>
      <c r="FOC252" s="1143"/>
      <c r="FOD252" s="1143"/>
      <c r="FOE252" s="1143"/>
      <c r="FOF252" s="1143"/>
      <c r="FOG252" s="1143"/>
      <c r="FOH252" s="1143"/>
      <c r="FOI252" s="1143"/>
      <c r="FOJ252" s="1143"/>
      <c r="FOK252" s="1143"/>
      <c r="FOL252" s="1143"/>
      <c r="FOM252" s="1143"/>
      <c r="FON252" s="1143"/>
      <c r="FOO252" s="1143"/>
      <c r="FOP252" s="1143"/>
      <c r="FOQ252" s="1143"/>
      <c r="FOR252" s="1143"/>
      <c r="FOS252" s="1143"/>
      <c r="FOT252" s="1143"/>
      <c r="FOU252" s="1143"/>
      <c r="FOV252" s="1143"/>
      <c r="FOW252" s="1143"/>
      <c r="FOX252" s="1143"/>
      <c r="FOY252" s="1143"/>
      <c r="FOZ252" s="1143"/>
      <c r="FPA252" s="1143"/>
      <c r="FPB252" s="1143"/>
      <c r="FPC252" s="1143"/>
      <c r="FPD252" s="1143"/>
      <c r="FPE252" s="1143"/>
      <c r="FPF252" s="1143"/>
      <c r="FPG252" s="1143"/>
      <c r="FPH252" s="1143"/>
      <c r="FPI252" s="1143"/>
      <c r="FPJ252" s="1143"/>
      <c r="FPK252" s="1143"/>
      <c r="FPL252" s="1143"/>
      <c r="FPM252" s="1143"/>
      <c r="FPN252" s="1143"/>
      <c r="FPO252" s="1143"/>
      <c r="FPP252" s="1143"/>
      <c r="FPQ252" s="1143"/>
      <c r="FPR252" s="1143"/>
      <c r="FPS252" s="1143"/>
      <c r="FPT252" s="1143"/>
      <c r="FPU252" s="1143"/>
      <c r="FPV252" s="1143"/>
      <c r="FPW252" s="1143"/>
      <c r="FPX252" s="1143"/>
      <c r="FPY252" s="1143"/>
      <c r="FPZ252" s="1143"/>
      <c r="FQA252" s="1143"/>
      <c r="FQB252" s="1143"/>
      <c r="FQC252" s="1143"/>
      <c r="FQD252" s="1143"/>
      <c r="FQE252" s="1143"/>
      <c r="FQF252" s="1143"/>
      <c r="FQG252" s="1143"/>
      <c r="FQH252" s="1143"/>
      <c r="FQI252" s="1143"/>
      <c r="FQJ252" s="1143"/>
      <c r="FQK252" s="1143"/>
      <c r="FQL252" s="1143"/>
      <c r="FQM252" s="1143"/>
      <c r="FQN252" s="1143"/>
      <c r="FQO252" s="1143"/>
      <c r="FQP252" s="1143"/>
      <c r="FQQ252" s="1143"/>
      <c r="FQR252" s="1143"/>
      <c r="FQS252" s="1143"/>
      <c r="FQT252" s="1143"/>
      <c r="FQU252" s="1143"/>
      <c r="FQV252" s="1143"/>
      <c r="FQW252" s="1143"/>
      <c r="FQX252" s="1143"/>
      <c r="FQY252" s="1143"/>
      <c r="FQZ252" s="1143"/>
      <c r="FRA252" s="1143"/>
      <c r="FRB252" s="1143"/>
      <c r="FRC252" s="1143"/>
      <c r="FRD252" s="1143"/>
      <c r="FRE252" s="1143"/>
      <c r="FRF252" s="1143"/>
      <c r="FRG252" s="1143"/>
      <c r="FRH252" s="1143"/>
      <c r="FRI252" s="1143"/>
      <c r="FRJ252" s="1143"/>
      <c r="FRK252" s="1143"/>
      <c r="FRL252" s="1143"/>
      <c r="FRM252" s="1143"/>
      <c r="FRN252" s="1143"/>
      <c r="FRO252" s="1143"/>
      <c r="FRP252" s="1143"/>
      <c r="FRQ252" s="1143"/>
      <c r="FRR252" s="1143"/>
      <c r="FRS252" s="1143"/>
      <c r="FRT252" s="1143"/>
      <c r="FRU252" s="1143"/>
      <c r="FRV252" s="1143"/>
      <c r="FRW252" s="1143"/>
      <c r="FRX252" s="1143"/>
      <c r="FRY252" s="1143"/>
      <c r="FRZ252" s="1143"/>
      <c r="FSA252" s="1143"/>
      <c r="FSB252" s="1143"/>
      <c r="FSC252" s="1143"/>
      <c r="FSD252" s="1143"/>
      <c r="FSE252" s="1143"/>
      <c r="FSF252" s="1143"/>
      <c r="FSG252" s="1143"/>
      <c r="FSH252" s="1143"/>
      <c r="FSI252" s="1143"/>
      <c r="FSJ252" s="1143"/>
      <c r="FSK252" s="1143"/>
      <c r="FSL252" s="1143"/>
      <c r="FSM252" s="1143"/>
      <c r="FSN252" s="1143"/>
      <c r="FSO252" s="1143"/>
      <c r="FSP252" s="1143"/>
      <c r="FSQ252" s="1143"/>
      <c r="FSR252" s="1143"/>
      <c r="FSS252" s="1143"/>
      <c r="FST252" s="1143"/>
      <c r="FSU252" s="1143"/>
      <c r="FSV252" s="1143"/>
      <c r="FSW252" s="1143"/>
      <c r="FSX252" s="1143"/>
      <c r="FSY252" s="1143"/>
      <c r="FSZ252" s="1143"/>
      <c r="FTA252" s="1143"/>
      <c r="FTB252" s="1143"/>
      <c r="FTC252" s="1143"/>
      <c r="FTD252" s="1143"/>
      <c r="FTE252" s="1143"/>
      <c r="FTF252" s="1143"/>
      <c r="FTG252" s="1143"/>
      <c r="FTH252" s="1143"/>
      <c r="FTI252" s="1143"/>
      <c r="FTJ252" s="1143"/>
      <c r="FTK252" s="1143"/>
      <c r="FTL252" s="1143"/>
      <c r="FTM252" s="1143"/>
      <c r="FTN252" s="1143"/>
      <c r="FTO252" s="1143"/>
      <c r="FTP252" s="1143"/>
      <c r="FTQ252" s="1143"/>
      <c r="FTR252" s="1143"/>
      <c r="FTS252" s="1143"/>
      <c r="FTT252" s="1143"/>
      <c r="FTU252" s="1143"/>
      <c r="FTV252" s="1143"/>
      <c r="FTW252" s="1143"/>
      <c r="FTX252" s="1143"/>
      <c r="FTY252" s="1143"/>
      <c r="FTZ252" s="1143"/>
      <c r="FUA252" s="1143"/>
      <c r="FUB252" s="1143"/>
      <c r="FUC252" s="1143"/>
      <c r="FUD252" s="1143"/>
      <c r="FUE252" s="1143"/>
      <c r="FUF252" s="1143"/>
      <c r="FUG252" s="1143"/>
      <c r="FUH252" s="1143"/>
      <c r="FUI252" s="1143"/>
      <c r="FUJ252" s="1143"/>
      <c r="FUK252" s="1143"/>
      <c r="FUL252" s="1143"/>
      <c r="FUM252" s="1143"/>
      <c r="FUN252" s="1143"/>
      <c r="FUO252" s="1143"/>
      <c r="FUP252" s="1143"/>
      <c r="FUQ252" s="1143"/>
      <c r="FUR252" s="1143"/>
      <c r="FUS252" s="1143"/>
      <c r="FUT252" s="1143"/>
      <c r="FUU252" s="1143"/>
      <c r="FUV252" s="1143"/>
      <c r="FUW252" s="1143"/>
      <c r="FUX252" s="1143"/>
      <c r="FUY252" s="1143"/>
      <c r="FUZ252" s="1143"/>
      <c r="FVA252" s="1143"/>
      <c r="FVB252" s="1143"/>
      <c r="FVC252" s="1143"/>
      <c r="FVD252" s="1143"/>
      <c r="FVE252" s="1143"/>
      <c r="FVF252" s="1143"/>
      <c r="FVG252" s="1143"/>
      <c r="FVH252" s="1143"/>
      <c r="FVI252" s="1143"/>
      <c r="FVJ252" s="1143"/>
      <c r="FVK252" s="1143"/>
      <c r="FVL252" s="1143"/>
      <c r="FVM252" s="1143"/>
      <c r="FVN252" s="1143"/>
      <c r="FVO252" s="1143"/>
      <c r="FVP252" s="1143"/>
      <c r="FVQ252" s="1143"/>
      <c r="FVR252" s="1143"/>
      <c r="FVS252" s="1143"/>
      <c r="FVT252" s="1143"/>
      <c r="FVU252" s="1143"/>
      <c r="FVV252" s="1143"/>
      <c r="FVW252" s="1143"/>
      <c r="FVX252" s="1143"/>
      <c r="FVY252" s="1143"/>
      <c r="FVZ252" s="1143"/>
      <c r="FWA252" s="1143"/>
      <c r="FWB252" s="1143"/>
      <c r="FWC252" s="1143"/>
      <c r="FWD252" s="1143"/>
      <c r="FWE252" s="1143"/>
      <c r="FWF252" s="1143"/>
      <c r="FWG252" s="1143"/>
      <c r="FWH252" s="1143"/>
      <c r="FWI252" s="1143"/>
      <c r="FWJ252" s="1143"/>
      <c r="FWK252" s="1143"/>
      <c r="FWL252" s="1143"/>
      <c r="FWM252" s="1143"/>
      <c r="FWN252" s="1143"/>
      <c r="FWO252" s="1143"/>
      <c r="FWP252" s="1143"/>
      <c r="FWQ252" s="1143"/>
      <c r="FWR252" s="1143"/>
      <c r="FWS252" s="1143"/>
      <c r="FWT252" s="1143"/>
      <c r="FWU252" s="1143"/>
      <c r="FWV252" s="1143"/>
      <c r="FWW252" s="1143"/>
      <c r="FWX252" s="1143"/>
      <c r="FWY252" s="1143"/>
      <c r="FWZ252" s="1143"/>
      <c r="FXA252" s="1143"/>
      <c r="FXB252" s="1143"/>
      <c r="FXC252" s="1143"/>
      <c r="FXD252" s="1143"/>
      <c r="FXE252" s="1143"/>
      <c r="FXF252" s="1143"/>
      <c r="FXG252" s="1143"/>
      <c r="FXH252" s="1143"/>
      <c r="FXI252" s="1143"/>
      <c r="FXJ252" s="1143"/>
      <c r="FXK252" s="1143"/>
      <c r="FXL252" s="1143"/>
      <c r="FXM252" s="1143"/>
      <c r="FXN252" s="1143"/>
      <c r="FXO252" s="1143"/>
      <c r="FXP252" s="1143"/>
      <c r="FXQ252" s="1143"/>
      <c r="FXR252" s="1143"/>
      <c r="FXS252" s="1143"/>
      <c r="FXT252" s="1143"/>
      <c r="FXU252" s="1143"/>
      <c r="FXV252" s="1143"/>
      <c r="FXW252" s="1143"/>
      <c r="FXX252" s="1143"/>
      <c r="FXY252" s="1143"/>
      <c r="FXZ252" s="1143"/>
      <c r="FYA252" s="1143"/>
      <c r="FYB252" s="1143"/>
      <c r="FYC252" s="1143"/>
      <c r="FYD252" s="1143"/>
      <c r="FYE252" s="1143"/>
      <c r="FYF252" s="1143"/>
      <c r="FYG252" s="1143"/>
      <c r="FYH252" s="1143"/>
      <c r="FYI252" s="1143"/>
      <c r="FYJ252" s="1143"/>
      <c r="FYK252" s="1143"/>
      <c r="FYL252" s="1143"/>
      <c r="FYM252" s="1143"/>
      <c r="FYN252" s="1143"/>
      <c r="FYO252" s="1143"/>
      <c r="FYP252" s="1143"/>
      <c r="FYQ252" s="1143"/>
      <c r="FYR252" s="1143"/>
      <c r="FYS252" s="1143"/>
      <c r="FYT252" s="1143"/>
      <c r="FYU252" s="1143"/>
      <c r="FYV252" s="1143"/>
      <c r="FYW252" s="1143"/>
      <c r="FYX252" s="1143"/>
      <c r="FYY252" s="1143"/>
      <c r="FYZ252" s="1143"/>
      <c r="FZA252" s="1143"/>
      <c r="FZB252" s="1143"/>
      <c r="FZC252" s="1143"/>
      <c r="FZD252" s="1143"/>
      <c r="FZE252" s="1143"/>
      <c r="FZF252" s="1143"/>
      <c r="FZG252" s="1143"/>
      <c r="FZH252" s="1143"/>
      <c r="FZI252" s="1143"/>
      <c r="FZJ252" s="1143"/>
      <c r="FZK252" s="1143"/>
      <c r="FZL252" s="1143"/>
      <c r="FZM252" s="1143"/>
      <c r="FZN252" s="1143"/>
      <c r="FZO252" s="1143"/>
      <c r="FZP252" s="1143"/>
      <c r="FZQ252" s="1143"/>
      <c r="FZR252" s="1143"/>
      <c r="FZS252" s="1143"/>
      <c r="FZT252" s="1143"/>
      <c r="FZU252" s="1143"/>
      <c r="FZV252" s="1143"/>
      <c r="FZW252" s="1143"/>
      <c r="FZX252" s="1143"/>
      <c r="FZY252" s="1143"/>
      <c r="FZZ252" s="1143"/>
      <c r="GAA252" s="1143"/>
      <c r="GAB252" s="1143"/>
      <c r="GAC252" s="1143"/>
      <c r="GAD252" s="1143"/>
      <c r="GAE252" s="1143"/>
      <c r="GAF252" s="1143"/>
      <c r="GAG252" s="1143"/>
      <c r="GAH252" s="1143"/>
      <c r="GAI252" s="1143"/>
      <c r="GAJ252" s="1143"/>
      <c r="GAK252" s="1143"/>
      <c r="GAL252" s="1143"/>
      <c r="GAM252" s="1143"/>
      <c r="GAN252" s="1143"/>
      <c r="GAO252" s="1143"/>
      <c r="GAP252" s="1143"/>
      <c r="GAQ252" s="1143"/>
      <c r="GAR252" s="1143"/>
      <c r="GAS252" s="1143"/>
      <c r="GAT252" s="1143"/>
      <c r="GAU252" s="1143"/>
      <c r="GAV252" s="1143"/>
      <c r="GAW252" s="1143"/>
      <c r="GAX252" s="1143"/>
      <c r="GAY252" s="1143"/>
      <c r="GAZ252" s="1143"/>
      <c r="GBA252" s="1143"/>
      <c r="GBB252" s="1143"/>
      <c r="GBC252" s="1143"/>
      <c r="GBD252" s="1143"/>
      <c r="GBE252" s="1143"/>
      <c r="GBF252" s="1143"/>
      <c r="GBG252" s="1143"/>
      <c r="GBH252" s="1143"/>
      <c r="GBI252" s="1143"/>
      <c r="GBJ252" s="1143"/>
      <c r="GBK252" s="1143"/>
      <c r="GBL252" s="1143"/>
      <c r="GBM252" s="1143"/>
      <c r="GBN252" s="1143"/>
      <c r="GBO252" s="1143"/>
      <c r="GBP252" s="1143"/>
      <c r="GBQ252" s="1143"/>
      <c r="GBR252" s="1143"/>
      <c r="GBS252" s="1143"/>
      <c r="GBT252" s="1143"/>
      <c r="GBU252" s="1143"/>
      <c r="GBV252" s="1143"/>
      <c r="GBW252" s="1143"/>
      <c r="GBX252" s="1143"/>
      <c r="GBY252" s="1143"/>
      <c r="GBZ252" s="1143"/>
      <c r="GCA252" s="1143"/>
      <c r="GCB252" s="1143"/>
      <c r="GCC252" s="1143"/>
      <c r="GCD252" s="1143"/>
      <c r="GCE252" s="1143"/>
      <c r="GCF252" s="1143"/>
      <c r="GCG252" s="1143"/>
      <c r="GCH252" s="1143"/>
      <c r="GCI252" s="1143"/>
      <c r="GCJ252" s="1143"/>
      <c r="GCK252" s="1143"/>
      <c r="GCL252" s="1143"/>
      <c r="GCM252" s="1143"/>
      <c r="GCN252" s="1143"/>
      <c r="GCO252" s="1143"/>
      <c r="GCP252" s="1143"/>
      <c r="GCQ252" s="1143"/>
      <c r="GCR252" s="1143"/>
      <c r="GCS252" s="1143"/>
      <c r="GCT252" s="1143"/>
      <c r="GCU252" s="1143"/>
      <c r="GCV252" s="1143"/>
      <c r="GCW252" s="1143"/>
      <c r="GCX252" s="1143"/>
      <c r="GCY252" s="1143"/>
      <c r="GCZ252" s="1143"/>
      <c r="GDA252" s="1143"/>
      <c r="GDB252" s="1143"/>
      <c r="GDC252" s="1143"/>
      <c r="GDD252" s="1143"/>
      <c r="GDE252" s="1143"/>
      <c r="GDF252" s="1143"/>
      <c r="GDG252" s="1143"/>
      <c r="GDH252" s="1143"/>
      <c r="GDI252" s="1143"/>
      <c r="GDJ252" s="1143"/>
      <c r="GDK252" s="1143"/>
      <c r="GDL252" s="1143"/>
      <c r="GDM252" s="1143"/>
      <c r="GDN252" s="1143"/>
      <c r="GDO252" s="1143"/>
      <c r="GDP252" s="1143"/>
      <c r="GDQ252" s="1143"/>
      <c r="GDR252" s="1143"/>
      <c r="GDS252" s="1143"/>
      <c r="GDT252" s="1143"/>
      <c r="GDU252" s="1143"/>
      <c r="GDV252" s="1143"/>
      <c r="GDW252" s="1143"/>
      <c r="GDX252" s="1143"/>
      <c r="GDY252" s="1143"/>
      <c r="GDZ252" s="1143"/>
      <c r="GEA252" s="1143"/>
      <c r="GEB252" s="1143"/>
      <c r="GEC252" s="1143"/>
      <c r="GED252" s="1143"/>
      <c r="GEE252" s="1143"/>
      <c r="GEF252" s="1143"/>
      <c r="GEG252" s="1143"/>
      <c r="GEH252" s="1143"/>
      <c r="GEI252" s="1143"/>
      <c r="GEJ252" s="1143"/>
      <c r="GEK252" s="1143"/>
      <c r="GEL252" s="1143"/>
      <c r="GEM252" s="1143"/>
      <c r="GEN252" s="1143"/>
      <c r="GEO252" s="1143"/>
      <c r="GEP252" s="1143"/>
      <c r="GEQ252" s="1143"/>
      <c r="GER252" s="1143"/>
      <c r="GES252" s="1143"/>
      <c r="GET252" s="1143"/>
      <c r="GEU252" s="1143"/>
      <c r="GEV252" s="1143"/>
      <c r="GEW252" s="1143"/>
      <c r="GEX252" s="1143"/>
      <c r="GEY252" s="1143"/>
      <c r="GEZ252" s="1143"/>
      <c r="GFA252" s="1143"/>
      <c r="GFB252" s="1143"/>
      <c r="GFC252" s="1143"/>
      <c r="GFD252" s="1143"/>
      <c r="GFE252" s="1143"/>
      <c r="GFF252" s="1143"/>
      <c r="GFG252" s="1143"/>
      <c r="GFH252" s="1143"/>
      <c r="GFI252" s="1143"/>
      <c r="GFJ252" s="1143"/>
      <c r="GFK252" s="1143"/>
      <c r="GFL252" s="1143"/>
      <c r="GFM252" s="1143"/>
      <c r="GFN252" s="1143"/>
      <c r="GFO252" s="1143"/>
      <c r="GFP252" s="1143"/>
      <c r="GFQ252" s="1143"/>
      <c r="GFR252" s="1143"/>
      <c r="GFS252" s="1143"/>
      <c r="GFT252" s="1143"/>
      <c r="GFU252" s="1143"/>
      <c r="GFV252" s="1143"/>
      <c r="GFW252" s="1143"/>
      <c r="GFX252" s="1143"/>
      <c r="GFY252" s="1143"/>
      <c r="GFZ252" s="1143"/>
      <c r="GGA252" s="1143"/>
      <c r="GGB252" s="1143"/>
      <c r="GGC252" s="1143"/>
      <c r="GGD252" s="1143"/>
      <c r="GGE252" s="1143"/>
      <c r="GGF252" s="1143"/>
      <c r="GGG252" s="1143"/>
      <c r="GGH252" s="1143"/>
      <c r="GGI252" s="1143"/>
      <c r="GGJ252" s="1143"/>
      <c r="GGK252" s="1143"/>
      <c r="GGL252" s="1143"/>
      <c r="GGM252" s="1143"/>
      <c r="GGN252" s="1143"/>
      <c r="GGO252" s="1143"/>
      <c r="GGP252" s="1143"/>
      <c r="GGQ252" s="1143"/>
      <c r="GGR252" s="1143"/>
      <c r="GGS252" s="1143"/>
      <c r="GGT252" s="1143"/>
      <c r="GGU252" s="1143"/>
      <c r="GGV252" s="1143"/>
      <c r="GGW252" s="1143"/>
      <c r="GGX252" s="1143"/>
      <c r="GGY252" s="1143"/>
      <c r="GGZ252" s="1143"/>
      <c r="GHA252" s="1143"/>
      <c r="GHB252" s="1143"/>
      <c r="GHC252" s="1143"/>
      <c r="GHD252" s="1143"/>
      <c r="GHE252" s="1143"/>
      <c r="GHF252" s="1143"/>
      <c r="GHG252" s="1143"/>
      <c r="GHH252" s="1143"/>
      <c r="GHI252" s="1143"/>
      <c r="GHJ252" s="1143"/>
      <c r="GHK252" s="1143"/>
      <c r="GHL252" s="1143"/>
      <c r="GHM252" s="1143"/>
      <c r="GHN252" s="1143"/>
      <c r="GHO252" s="1143"/>
      <c r="GHP252" s="1143"/>
      <c r="GHQ252" s="1143"/>
      <c r="GHR252" s="1143"/>
      <c r="GHS252" s="1143"/>
      <c r="GHT252" s="1143"/>
      <c r="GHU252" s="1143"/>
      <c r="GHV252" s="1143"/>
      <c r="GHW252" s="1143"/>
      <c r="GHX252" s="1143"/>
      <c r="GHY252" s="1143"/>
      <c r="GHZ252" s="1143"/>
      <c r="GIA252" s="1143"/>
      <c r="GIB252" s="1143"/>
      <c r="GIC252" s="1143"/>
      <c r="GID252" s="1143"/>
      <c r="GIE252" s="1143"/>
      <c r="GIF252" s="1143"/>
      <c r="GIG252" s="1143"/>
      <c r="GIH252" s="1143"/>
      <c r="GII252" s="1143"/>
      <c r="GIJ252" s="1143"/>
      <c r="GIK252" s="1143"/>
      <c r="GIL252" s="1143"/>
      <c r="GIM252" s="1143"/>
      <c r="GIN252" s="1143"/>
      <c r="GIO252" s="1143"/>
      <c r="GIP252" s="1143"/>
      <c r="GIQ252" s="1143"/>
      <c r="GIR252" s="1143"/>
      <c r="GIS252" s="1143"/>
      <c r="GIT252" s="1143"/>
      <c r="GIU252" s="1143"/>
      <c r="GIV252" s="1143"/>
      <c r="GIW252" s="1143"/>
      <c r="GIX252" s="1143"/>
      <c r="GIY252" s="1143"/>
      <c r="GIZ252" s="1143"/>
      <c r="GJA252" s="1143"/>
      <c r="GJB252" s="1143"/>
      <c r="GJC252" s="1143"/>
      <c r="GJD252" s="1143"/>
      <c r="GJE252" s="1143"/>
      <c r="GJF252" s="1143"/>
      <c r="GJG252" s="1143"/>
      <c r="GJH252" s="1143"/>
      <c r="GJI252" s="1143"/>
      <c r="GJJ252" s="1143"/>
      <c r="GJK252" s="1143"/>
      <c r="GJL252" s="1143"/>
      <c r="GJM252" s="1143"/>
      <c r="GJN252" s="1143"/>
      <c r="GJO252" s="1143"/>
      <c r="GJP252" s="1143"/>
      <c r="GJQ252" s="1143"/>
      <c r="GJR252" s="1143"/>
      <c r="GJS252" s="1143"/>
      <c r="GJT252" s="1143"/>
      <c r="GJU252" s="1143"/>
      <c r="GJV252" s="1143"/>
      <c r="GJW252" s="1143"/>
      <c r="GJX252" s="1143"/>
      <c r="GJY252" s="1143"/>
      <c r="GJZ252" s="1143"/>
      <c r="GKA252" s="1143"/>
      <c r="GKB252" s="1143"/>
      <c r="GKC252" s="1143"/>
      <c r="GKD252" s="1143"/>
      <c r="GKE252" s="1143"/>
      <c r="GKF252" s="1143"/>
      <c r="GKG252" s="1143"/>
      <c r="GKH252" s="1143"/>
      <c r="GKI252" s="1143"/>
      <c r="GKJ252" s="1143"/>
      <c r="GKK252" s="1143"/>
      <c r="GKL252" s="1143"/>
      <c r="GKM252" s="1143"/>
      <c r="GKN252" s="1143"/>
      <c r="GKO252" s="1143"/>
      <c r="GKP252" s="1143"/>
      <c r="GKQ252" s="1143"/>
      <c r="GKR252" s="1143"/>
      <c r="GKS252" s="1143"/>
      <c r="GKT252" s="1143"/>
      <c r="GKU252" s="1143"/>
      <c r="GKV252" s="1143"/>
      <c r="GKW252" s="1143"/>
      <c r="GKX252" s="1143"/>
      <c r="GKY252" s="1143"/>
      <c r="GKZ252" s="1143"/>
      <c r="GLA252" s="1143"/>
      <c r="GLB252" s="1143"/>
      <c r="GLC252" s="1143"/>
      <c r="GLD252" s="1143"/>
      <c r="GLE252" s="1143"/>
      <c r="GLF252" s="1143"/>
      <c r="GLG252" s="1143"/>
      <c r="GLH252" s="1143"/>
      <c r="GLI252" s="1143"/>
      <c r="GLJ252" s="1143"/>
      <c r="GLK252" s="1143"/>
      <c r="GLL252" s="1143"/>
      <c r="GLM252" s="1143"/>
      <c r="GLN252" s="1143"/>
      <c r="GLO252" s="1143"/>
      <c r="GLP252" s="1143"/>
      <c r="GLQ252" s="1143"/>
      <c r="GLR252" s="1143"/>
      <c r="GLS252" s="1143"/>
      <c r="GLT252" s="1143"/>
      <c r="GLU252" s="1143"/>
      <c r="GLV252" s="1143"/>
      <c r="GLW252" s="1143"/>
      <c r="GLX252" s="1143"/>
      <c r="GLY252" s="1143"/>
      <c r="GLZ252" s="1143"/>
      <c r="GMA252" s="1143"/>
      <c r="GMB252" s="1143"/>
      <c r="GMC252" s="1143"/>
      <c r="GMD252" s="1143"/>
      <c r="GME252" s="1143"/>
      <c r="GMF252" s="1143"/>
      <c r="GMG252" s="1143"/>
      <c r="GMH252" s="1143"/>
      <c r="GMI252" s="1143"/>
      <c r="GMJ252" s="1143"/>
      <c r="GMK252" s="1143"/>
      <c r="GML252" s="1143"/>
      <c r="GMM252" s="1143"/>
      <c r="GMN252" s="1143"/>
      <c r="GMO252" s="1143"/>
      <c r="GMP252" s="1143"/>
      <c r="GMQ252" s="1143"/>
      <c r="GMR252" s="1143"/>
      <c r="GMS252" s="1143"/>
      <c r="GMT252" s="1143"/>
      <c r="GMU252" s="1143"/>
      <c r="GMV252" s="1143"/>
      <c r="GMW252" s="1143"/>
      <c r="GMX252" s="1143"/>
      <c r="GMY252" s="1143"/>
      <c r="GMZ252" s="1143"/>
      <c r="GNA252" s="1143"/>
      <c r="GNB252" s="1143"/>
      <c r="GNC252" s="1143"/>
      <c r="GND252" s="1143"/>
      <c r="GNE252" s="1143"/>
      <c r="GNF252" s="1143"/>
      <c r="GNG252" s="1143"/>
      <c r="GNH252" s="1143"/>
      <c r="GNI252" s="1143"/>
      <c r="GNJ252" s="1143"/>
      <c r="GNK252" s="1143"/>
      <c r="GNL252" s="1143"/>
      <c r="GNM252" s="1143"/>
      <c r="GNN252" s="1143"/>
      <c r="GNO252" s="1143"/>
      <c r="GNP252" s="1143"/>
      <c r="GNQ252" s="1143"/>
      <c r="GNR252" s="1143"/>
      <c r="GNS252" s="1143"/>
      <c r="GNT252" s="1143"/>
      <c r="GNU252" s="1143"/>
      <c r="GNV252" s="1143"/>
      <c r="GNW252" s="1143"/>
      <c r="GNX252" s="1143"/>
      <c r="GNY252" s="1143"/>
      <c r="GNZ252" s="1143"/>
      <c r="GOA252" s="1143"/>
      <c r="GOB252" s="1143"/>
      <c r="GOC252" s="1143"/>
      <c r="GOD252" s="1143"/>
      <c r="GOE252" s="1143"/>
      <c r="GOF252" s="1143"/>
      <c r="GOG252" s="1143"/>
      <c r="GOH252" s="1143"/>
      <c r="GOI252" s="1143"/>
      <c r="GOJ252" s="1143"/>
      <c r="GOK252" s="1143"/>
      <c r="GOL252" s="1143"/>
      <c r="GOM252" s="1143"/>
      <c r="GON252" s="1143"/>
      <c r="GOO252" s="1143"/>
      <c r="GOP252" s="1143"/>
      <c r="GOQ252" s="1143"/>
      <c r="GOR252" s="1143"/>
      <c r="GOS252" s="1143"/>
      <c r="GOT252" s="1143"/>
      <c r="GOU252" s="1143"/>
      <c r="GOV252" s="1143"/>
      <c r="GOW252" s="1143"/>
      <c r="GOX252" s="1143"/>
      <c r="GOY252" s="1143"/>
      <c r="GOZ252" s="1143"/>
      <c r="GPA252" s="1143"/>
      <c r="GPB252" s="1143"/>
      <c r="GPC252" s="1143"/>
      <c r="GPD252" s="1143"/>
      <c r="GPE252" s="1143"/>
      <c r="GPF252" s="1143"/>
      <c r="GPG252" s="1143"/>
      <c r="GPH252" s="1143"/>
      <c r="GPI252" s="1143"/>
      <c r="GPJ252" s="1143"/>
      <c r="GPK252" s="1143"/>
      <c r="GPL252" s="1143"/>
      <c r="GPM252" s="1143"/>
      <c r="GPN252" s="1143"/>
      <c r="GPO252" s="1143"/>
      <c r="GPP252" s="1143"/>
      <c r="GPQ252" s="1143"/>
      <c r="GPR252" s="1143"/>
      <c r="GPS252" s="1143"/>
      <c r="GPT252" s="1143"/>
      <c r="GPU252" s="1143"/>
      <c r="GPV252" s="1143"/>
      <c r="GPW252" s="1143"/>
      <c r="GPX252" s="1143"/>
      <c r="GPY252" s="1143"/>
      <c r="GPZ252" s="1143"/>
      <c r="GQA252" s="1143"/>
      <c r="GQB252" s="1143"/>
      <c r="GQC252" s="1143"/>
      <c r="GQD252" s="1143"/>
      <c r="GQE252" s="1143"/>
      <c r="GQF252" s="1143"/>
      <c r="GQG252" s="1143"/>
      <c r="GQH252" s="1143"/>
      <c r="GQI252" s="1143"/>
      <c r="GQJ252" s="1143"/>
      <c r="GQK252" s="1143"/>
      <c r="GQL252" s="1143"/>
      <c r="GQM252" s="1143"/>
      <c r="GQN252" s="1143"/>
      <c r="GQO252" s="1143"/>
      <c r="GQP252" s="1143"/>
      <c r="GQQ252" s="1143"/>
      <c r="GQR252" s="1143"/>
      <c r="GQS252" s="1143"/>
      <c r="GQT252" s="1143"/>
      <c r="GQU252" s="1143"/>
      <c r="GQV252" s="1143"/>
      <c r="GQW252" s="1143"/>
      <c r="GQX252" s="1143"/>
      <c r="GQY252" s="1143"/>
      <c r="GQZ252" s="1143"/>
      <c r="GRA252" s="1143"/>
      <c r="GRB252" s="1143"/>
      <c r="GRC252" s="1143"/>
      <c r="GRD252" s="1143"/>
      <c r="GRE252" s="1143"/>
      <c r="GRF252" s="1143"/>
      <c r="GRG252" s="1143"/>
      <c r="GRH252" s="1143"/>
      <c r="GRI252" s="1143"/>
      <c r="GRJ252" s="1143"/>
      <c r="GRK252" s="1143"/>
      <c r="GRL252" s="1143"/>
      <c r="GRM252" s="1143"/>
      <c r="GRN252" s="1143"/>
      <c r="GRO252" s="1143"/>
      <c r="GRP252" s="1143"/>
      <c r="GRQ252" s="1143"/>
      <c r="GRR252" s="1143"/>
      <c r="GRS252" s="1143"/>
      <c r="GRT252" s="1143"/>
      <c r="GRU252" s="1143"/>
      <c r="GRV252" s="1143"/>
      <c r="GRW252" s="1143"/>
      <c r="GRX252" s="1143"/>
      <c r="GRY252" s="1143"/>
      <c r="GRZ252" s="1143"/>
      <c r="GSA252" s="1143"/>
      <c r="GSB252" s="1143"/>
      <c r="GSC252" s="1143"/>
      <c r="GSD252" s="1143"/>
      <c r="GSE252" s="1143"/>
      <c r="GSF252" s="1143"/>
      <c r="GSG252" s="1143"/>
      <c r="GSH252" s="1143"/>
      <c r="GSI252" s="1143"/>
      <c r="GSJ252" s="1143"/>
      <c r="GSK252" s="1143"/>
      <c r="GSL252" s="1143"/>
      <c r="GSM252" s="1143"/>
      <c r="GSN252" s="1143"/>
      <c r="GSO252" s="1143"/>
      <c r="GSP252" s="1143"/>
      <c r="GSQ252" s="1143"/>
      <c r="GSR252" s="1143"/>
      <c r="GSS252" s="1143"/>
      <c r="GST252" s="1143"/>
      <c r="GSU252" s="1143"/>
      <c r="GSV252" s="1143"/>
      <c r="GSW252" s="1143"/>
      <c r="GSX252" s="1143"/>
      <c r="GSY252" s="1143"/>
      <c r="GSZ252" s="1143"/>
      <c r="GTA252" s="1143"/>
      <c r="GTB252" s="1143"/>
      <c r="GTC252" s="1143"/>
      <c r="GTD252" s="1143"/>
      <c r="GTE252" s="1143"/>
      <c r="GTF252" s="1143"/>
      <c r="GTG252" s="1143"/>
      <c r="GTH252" s="1143"/>
      <c r="GTI252" s="1143"/>
      <c r="GTJ252" s="1143"/>
      <c r="GTK252" s="1143"/>
      <c r="GTL252" s="1143"/>
      <c r="GTM252" s="1143"/>
      <c r="GTN252" s="1143"/>
      <c r="GTO252" s="1143"/>
      <c r="GTP252" s="1143"/>
      <c r="GTQ252" s="1143"/>
      <c r="GTR252" s="1143"/>
      <c r="GTS252" s="1143"/>
      <c r="GTT252" s="1143"/>
      <c r="GTU252" s="1143"/>
      <c r="GTV252" s="1143"/>
      <c r="GTW252" s="1143"/>
      <c r="GTX252" s="1143"/>
      <c r="GTY252" s="1143"/>
      <c r="GTZ252" s="1143"/>
      <c r="GUA252" s="1143"/>
      <c r="GUB252" s="1143"/>
      <c r="GUC252" s="1143"/>
      <c r="GUD252" s="1143"/>
      <c r="GUE252" s="1143"/>
      <c r="GUF252" s="1143"/>
      <c r="GUG252" s="1143"/>
      <c r="GUH252" s="1143"/>
      <c r="GUI252" s="1143"/>
      <c r="GUJ252" s="1143"/>
      <c r="GUK252" s="1143"/>
      <c r="GUL252" s="1143"/>
      <c r="GUM252" s="1143"/>
      <c r="GUN252" s="1143"/>
      <c r="GUO252" s="1143"/>
      <c r="GUP252" s="1143"/>
      <c r="GUQ252" s="1143"/>
      <c r="GUR252" s="1143"/>
      <c r="GUS252" s="1143"/>
      <c r="GUT252" s="1143"/>
      <c r="GUU252" s="1143"/>
      <c r="GUV252" s="1143"/>
      <c r="GUW252" s="1143"/>
      <c r="GUX252" s="1143"/>
      <c r="GUY252" s="1143"/>
      <c r="GUZ252" s="1143"/>
      <c r="GVA252" s="1143"/>
      <c r="GVB252" s="1143"/>
      <c r="GVC252" s="1143"/>
      <c r="GVD252" s="1143"/>
      <c r="GVE252" s="1143"/>
      <c r="GVF252" s="1143"/>
      <c r="GVG252" s="1143"/>
      <c r="GVH252" s="1143"/>
      <c r="GVI252" s="1143"/>
      <c r="GVJ252" s="1143"/>
      <c r="GVK252" s="1143"/>
      <c r="GVL252" s="1143"/>
      <c r="GVM252" s="1143"/>
      <c r="GVN252" s="1143"/>
      <c r="GVO252" s="1143"/>
      <c r="GVP252" s="1143"/>
      <c r="GVQ252" s="1143"/>
      <c r="GVR252" s="1143"/>
      <c r="GVS252" s="1143"/>
      <c r="GVT252" s="1143"/>
      <c r="GVU252" s="1143"/>
      <c r="GVV252" s="1143"/>
      <c r="GVW252" s="1143"/>
      <c r="GVX252" s="1143"/>
      <c r="GVY252" s="1143"/>
      <c r="GVZ252" s="1143"/>
      <c r="GWA252" s="1143"/>
      <c r="GWB252" s="1143"/>
      <c r="GWC252" s="1143"/>
      <c r="GWD252" s="1143"/>
      <c r="GWE252" s="1143"/>
      <c r="GWF252" s="1143"/>
      <c r="GWG252" s="1143"/>
      <c r="GWH252" s="1143"/>
      <c r="GWI252" s="1143"/>
      <c r="GWJ252" s="1143"/>
      <c r="GWK252" s="1143"/>
      <c r="GWL252" s="1143"/>
      <c r="GWM252" s="1143"/>
      <c r="GWN252" s="1143"/>
      <c r="GWO252" s="1143"/>
      <c r="GWP252" s="1143"/>
      <c r="GWQ252" s="1143"/>
      <c r="GWR252" s="1143"/>
      <c r="GWS252" s="1143"/>
      <c r="GWT252" s="1143"/>
      <c r="GWU252" s="1143"/>
      <c r="GWV252" s="1143"/>
      <c r="GWW252" s="1143"/>
      <c r="GWX252" s="1143"/>
      <c r="GWY252" s="1143"/>
      <c r="GWZ252" s="1143"/>
      <c r="GXA252" s="1143"/>
      <c r="GXB252" s="1143"/>
      <c r="GXC252" s="1143"/>
      <c r="GXD252" s="1143"/>
      <c r="GXE252" s="1143"/>
      <c r="GXF252" s="1143"/>
      <c r="GXG252" s="1143"/>
      <c r="GXH252" s="1143"/>
      <c r="GXI252" s="1143"/>
      <c r="GXJ252" s="1143"/>
      <c r="GXK252" s="1143"/>
      <c r="GXL252" s="1143"/>
      <c r="GXM252" s="1143"/>
      <c r="GXN252" s="1143"/>
      <c r="GXO252" s="1143"/>
      <c r="GXP252" s="1143"/>
      <c r="GXQ252" s="1143"/>
      <c r="GXR252" s="1143"/>
      <c r="GXS252" s="1143"/>
      <c r="GXT252" s="1143"/>
      <c r="GXU252" s="1143"/>
      <c r="GXV252" s="1143"/>
      <c r="GXW252" s="1143"/>
      <c r="GXX252" s="1143"/>
      <c r="GXY252" s="1143"/>
      <c r="GXZ252" s="1143"/>
      <c r="GYA252" s="1143"/>
      <c r="GYB252" s="1143"/>
      <c r="GYC252" s="1143"/>
      <c r="GYD252" s="1143"/>
      <c r="GYE252" s="1143"/>
      <c r="GYF252" s="1143"/>
      <c r="GYG252" s="1143"/>
      <c r="GYH252" s="1143"/>
      <c r="GYI252" s="1143"/>
      <c r="GYJ252" s="1143"/>
      <c r="GYK252" s="1143"/>
      <c r="GYL252" s="1143"/>
      <c r="GYM252" s="1143"/>
      <c r="GYN252" s="1143"/>
      <c r="GYO252" s="1143"/>
      <c r="GYP252" s="1143"/>
      <c r="GYQ252" s="1143"/>
      <c r="GYR252" s="1143"/>
      <c r="GYS252" s="1143"/>
      <c r="GYT252" s="1143"/>
      <c r="GYU252" s="1143"/>
      <c r="GYV252" s="1143"/>
      <c r="GYW252" s="1143"/>
      <c r="GYX252" s="1143"/>
      <c r="GYY252" s="1143"/>
      <c r="GYZ252" s="1143"/>
      <c r="GZA252" s="1143"/>
      <c r="GZB252" s="1143"/>
      <c r="GZC252" s="1143"/>
      <c r="GZD252" s="1143"/>
      <c r="GZE252" s="1143"/>
      <c r="GZF252" s="1143"/>
      <c r="GZG252" s="1143"/>
      <c r="GZH252" s="1143"/>
      <c r="GZI252" s="1143"/>
      <c r="GZJ252" s="1143"/>
      <c r="GZK252" s="1143"/>
      <c r="GZL252" s="1143"/>
      <c r="GZM252" s="1143"/>
      <c r="GZN252" s="1143"/>
      <c r="GZO252" s="1143"/>
      <c r="GZP252" s="1143"/>
      <c r="GZQ252" s="1143"/>
      <c r="GZR252" s="1143"/>
      <c r="GZS252" s="1143"/>
      <c r="GZT252" s="1143"/>
      <c r="GZU252" s="1143"/>
      <c r="GZV252" s="1143"/>
      <c r="GZW252" s="1143"/>
      <c r="GZX252" s="1143"/>
      <c r="GZY252" s="1143"/>
      <c r="GZZ252" s="1143"/>
      <c r="HAA252" s="1143"/>
      <c r="HAB252" s="1143"/>
      <c r="HAC252" s="1143"/>
      <c r="HAD252" s="1143"/>
      <c r="HAE252" s="1143"/>
      <c r="HAF252" s="1143"/>
      <c r="HAG252" s="1143"/>
      <c r="HAH252" s="1143"/>
      <c r="HAI252" s="1143"/>
      <c r="HAJ252" s="1143"/>
      <c r="HAK252" s="1143"/>
      <c r="HAL252" s="1143"/>
      <c r="HAM252" s="1143"/>
      <c r="HAN252" s="1143"/>
      <c r="HAO252" s="1143"/>
      <c r="HAP252" s="1143"/>
      <c r="HAQ252" s="1143"/>
      <c r="HAR252" s="1143"/>
      <c r="HAS252" s="1143"/>
      <c r="HAT252" s="1143"/>
      <c r="HAU252" s="1143"/>
      <c r="HAV252" s="1143"/>
      <c r="HAW252" s="1143"/>
      <c r="HAX252" s="1143"/>
      <c r="HAY252" s="1143"/>
      <c r="HAZ252" s="1143"/>
      <c r="HBA252" s="1143"/>
      <c r="HBB252" s="1143"/>
      <c r="HBC252" s="1143"/>
      <c r="HBD252" s="1143"/>
      <c r="HBE252" s="1143"/>
      <c r="HBF252" s="1143"/>
      <c r="HBG252" s="1143"/>
      <c r="HBH252" s="1143"/>
      <c r="HBI252" s="1143"/>
      <c r="HBJ252" s="1143"/>
      <c r="HBK252" s="1143"/>
      <c r="HBL252" s="1143"/>
      <c r="HBM252" s="1143"/>
      <c r="HBN252" s="1143"/>
      <c r="HBO252" s="1143"/>
      <c r="HBP252" s="1143"/>
      <c r="HBQ252" s="1143"/>
      <c r="HBR252" s="1143"/>
      <c r="HBS252" s="1143"/>
      <c r="HBT252" s="1143"/>
      <c r="HBU252" s="1143"/>
      <c r="HBV252" s="1143"/>
      <c r="HBW252" s="1143"/>
      <c r="HBX252" s="1143"/>
      <c r="HBY252" s="1143"/>
      <c r="HBZ252" s="1143"/>
      <c r="HCA252" s="1143"/>
      <c r="HCB252" s="1143"/>
      <c r="HCC252" s="1143"/>
      <c r="HCD252" s="1143"/>
      <c r="HCE252" s="1143"/>
      <c r="HCF252" s="1143"/>
      <c r="HCG252" s="1143"/>
      <c r="HCH252" s="1143"/>
      <c r="HCI252" s="1143"/>
      <c r="HCJ252" s="1143"/>
      <c r="HCK252" s="1143"/>
      <c r="HCL252" s="1143"/>
      <c r="HCM252" s="1143"/>
      <c r="HCN252" s="1143"/>
      <c r="HCO252" s="1143"/>
      <c r="HCP252" s="1143"/>
      <c r="HCQ252" s="1143"/>
      <c r="HCR252" s="1143"/>
      <c r="HCS252" s="1143"/>
      <c r="HCT252" s="1143"/>
      <c r="HCU252" s="1143"/>
      <c r="HCV252" s="1143"/>
      <c r="HCW252" s="1143"/>
      <c r="HCX252" s="1143"/>
      <c r="HCY252" s="1143"/>
      <c r="HCZ252" s="1143"/>
      <c r="HDA252" s="1143"/>
      <c r="HDB252" s="1143"/>
      <c r="HDC252" s="1143"/>
      <c r="HDD252" s="1143"/>
      <c r="HDE252" s="1143"/>
      <c r="HDF252" s="1143"/>
      <c r="HDG252" s="1143"/>
      <c r="HDH252" s="1143"/>
      <c r="HDI252" s="1143"/>
      <c r="HDJ252" s="1143"/>
      <c r="HDK252" s="1143"/>
      <c r="HDL252" s="1143"/>
      <c r="HDM252" s="1143"/>
      <c r="HDN252" s="1143"/>
      <c r="HDO252" s="1143"/>
      <c r="HDP252" s="1143"/>
      <c r="HDQ252" s="1143"/>
      <c r="HDR252" s="1143"/>
      <c r="HDS252" s="1143"/>
      <c r="HDT252" s="1143"/>
      <c r="HDU252" s="1143"/>
      <c r="HDV252" s="1143"/>
      <c r="HDW252" s="1143"/>
      <c r="HDX252" s="1143"/>
      <c r="HDY252" s="1143"/>
      <c r="HDZ252" s="1143"/>
      <c r="HEA252" s="1143"/>
      <c r="HEB252" s="1143"/>
      <c r="HEC252" s="1143"/>
      <c r="HED252" s="1143"/>
      <c r="HEE252" s="1143"/>
      <c r="HEF252" s="1143"/>
      <c r="HEG252" s="1143"/>
      <c r="HEH252" s="1143"/>
      <c r="HEI252" s="1143"/>
      <c r="HEJ252" s="1143"/>
      <c r="HEK252" s="1143"/>
      <c r="HEL252" s="1143"/>
      <c r="HEM252" s="1143"/>
      <c r="HEN252" s="1143"/>
      <c r="HEO252" s="1143"/>
      <c r="HEP252" s="1143"/>
      <c r="HEQ252" s="1143"/>
      <c r="HER252" s="1143"/>
      <c r="HES252" s="1143"/>
      <c r="HET252" s="1143"/>
      <c r="HEU252" s="1143"/>
      <c r="HEV252" s="1143"/>
      <c r="HEW252" s="1143"/>
      <c r="HEX252" s="1143"/>
      <c r="HEY252" s="1143"/>
      <c r="HEZ252" s="1143"/>
      <c r="HFA252" s="1143"/>
      <c r="HFB252" s="1143"/>
      <c r="HFC252" s="1143"/>
      <c r="HFD252" s="1143"/>
      <c r="HFE252" s="1143"/>
      <c r="HFF252" s="1143"/>
      <c r="HFG252" s="1143"/>
      <c r="HFH252" s="1143"/>
      <c r="HFI252" s="1143"/>
      <c r="HFJ252" s="1143"/>
      <c r="HFK252" s="1143"/>
      <c r="HFL252" s="1143"/>
      <c r="HFM252" s="1143"/>
      <c r="HFN252" s="1143"/>
      <c r="HFO252" s="1143"/>
      <c r="HFP252" s="1143"/>
      <c r="HFQ252" s="1143"/>
      <c r="HFR252" s="1143"/>
      <c r="HFS252" s="1143"/>
      <c r="HFT252" s="1143"/>
      <c r="HFU252" s="1143"/>
      <c r="HFV252" s="1143"/>
      <c r="HFW252" s="1143"/>
      <c r="HFX252" s="1143"/>
      <c r="HFY252" s="1143"/>
      <c r="HFZ252" s="1143"/>
      <c r="HGA252" s="1143"/>
      <c r="HGB252" s="1143"/>
      <c r="HGC252" s="1143"/>
      <c r="HGD252" s="1143"/>
      <c r="HGE252" s="1143"/>
      <c r="HGF252" s="1143"/>
      <c r="HGG252" s="1143"/>
      <c r="HGH252" s="1143"/>
      <c r="HGI252" s="1143"/>
      <c r="HGJ252" s="1143"/>
      <c r="HGK252" s="1143"/>
      <c r="HGL252" s="1143"/>
      <c r="HGM252" s="1143"/>
      <c r="HGN252" s="1143"/>
      <c r="HGO252" s="1143"/>
      <c r="HGP252" s="1143"/>
      <c r="HGQ252" s="1143"/>
      <c r="HGR252" s="1143"/>
      <c r="HGS252" s="1143"/>
      <c r="HGT252" s="1143"/>
      <c r="HGU252" s="1143"/>
      <c r="HGV252" s="1143"/>
      <c r="HGW252" s="1143"/>
      <c r="HGX252" s="1143"/>
      <c r="HGY252" s="1143"/>
      <c r="HGZ252" s="1143"/>
      <c r="HHA252" s="1143"/>
      <c r="HHB252" s="1143"/>
      <c r="HHC252" s="1143"/>
      <c r="HHD252" s="1143"/>
      <c r="HHE252" s="1143"/>
      <c r="HHF252" s="1143"/>
      <c r="HHG252" s="1143"/>
      <c r="HHH252" s="1143"/>
      <c r="HHI252" s="1143"/>
      <c r="HHJ252" s="1143"/>
      <c r="HHK252" s="1143"/>
      <c r="HHL252" s="1143"/>
      <c r="HHM252" s="1143"/>
      <c r="HHN252" s="1143"/>
      <c r="HHO252" s="1143"/>
      <c r="HHP252" s="1143"/>
      <c r="HHQ252" s="1143"/>
      <c r="HHR252" s="1143"/>
      <c r="HHS252" s="1143"/>
      <c r="HHT252" s="1143"/>
      <c r="HHU252" s="1143"/>
      <c r="HHV252" s="1143"/>
      <c r="HHW252" s="1143"/>
      <c r="HHX252" s="1143"/>
      <c r="HHY252" s="1143"/>
      <c r="HHZ252" s="1143"/>
      <c r="HIA252" s="1143"/>
      <c r="HIB252" s="1143"/>
      <c r="HIC252" s="1143"/>
      <c r="HID252" s="1143"/>
      <c r="HIE252" s="1143"/>
      <c r="HIF252" s="1143"/>
      <c r="HIG252" s="1143"/>
      <c r="HIH252" s="1143"/>
      <c r="HII252" s="1143"/>
      <c r="HIJ252" s="1143"/>
      <c r="HIK252" s="1143"/>
      <c r="HIL252" s="1143"/>
      <c r="HIM252" s="1143"/>
      <c r="HIN252" s="1143"/>
      <c r="HIO252" s="1143"/>
      <c r="HIP252" s="1143"/>
      <c r="HIQ252" s="1143"/>
      <c r="HIR252" s="1143"/>
      <c r="HIS252" s="1143"/>
      <c r="HIT252" s="1143"/>
      <c r="HIU252" s="1143"/>
      <c r="HIV252" s="1143"/>
      <c r="HIW252" s="1143"/>
      <c r="HIX252" s="1143"/>
      <c r="HIY252" s="1143"/>
      <c r="HIZ252" s="1143"/>
      <c r="HJA252" s="1143"/>
      <c r="HJB252" s="1143"/>
      <c r="HJC252" s="1143"/>
      <c r="HJD252" s="1143"/>
      <c r="HJE252" s="1143"/>
      <c r="HJF252" s="1143"/>
      <c r="HJG252" s="1143"/>
      <c r="HJH252" s="1143"/>
      <c r="HJI252" s="1143"/>
      <c r="HJJ252" s="1143"/>
      <c r="HJK252" s="1143"/>
      <c r="HJL252" s="1143"/>
      <c r="HJM252" s="1143"/>
      <c r="HJN252" s="1143"/>
      <c r="HJO252" s="1143"/>
      <c r="HJP252" s="1143"/>
      <c r="HJQ252" s="1143"/>
      <c r="HJR252" s="1143"/>
      <c r="HJS252" s="1143"/>
      <c r="HJT252" s="1143"/>
      <c r="HJU252" s="1143"/>
      <c r="HJV252" s="1143"/>
      <c r="HJW252" s="1143"/>
      <c r="HJX252" s="1143"/>
      <c r="HJY252" s="1143"/>
      <c r="HJZ252" s="1143"/>
      <c r="HKA252" s="1143"/>
      <c r="HKB252" s="1143"/>
      <c r="HKC252" s="1143"/>
      <c r="HKD252" s="1143"/>
      <c r="HKE252" s="1143"/>
      <c r="HKF252" s="1143"/>
      <c r="HKG252" s="1143"/>
      <c r="HKH252" s="1143"/>
      <c r="HKI252" s="1143"/>
      <c r="HKJ252" s="1143"/>
      <c r="HKK252" s="1143"/>
      <c r="HKL252" s="1143"/>
      <c r="HKM252" s="1143"/>
      <c r="HKN252" s="1143"/>
      <c r="HKO252" s="1143"/>
      <c r="HKP252" s="1143"/>
      <c r="HKQ252" s="1143"/>
      <c r="HKR252" s="1143"/>
      <c r="HKS252" s="1143"/>
      <c r="HKT252" s="1143"/>
      <c r="HKU252" s="1143"/>
      <c r="HKV252" s="1143"/>
      <c r="HKW252" s="1143"/>
      <c r="HKX252" s="1143"/>
      <c r="HKY252" s="1143"/>
      <c r="HKZ252" s="1143"/>
      <c r="HLA252" s="1143"/>
      <c r="HLB252" s="1143"/>
      <c r="HLC252" s="1143"/>
      <c r="HLD252" s="1143"/>
      <c r="HLE252" s="1143"/>
      <c r="HLF252" s="1143"/>
      <c r="HLG252" s="1143"/>
      <c r="HLH252" s="1143"/>
      <c r="HLI252" s="1143"/>
      <c r="HLJ252" s="1143"/>
      <c r="HLK252" s="1143"/>
      <c r="HLL252" s="1143"/>
      <c r="HLM252" s="1143"/>
      <c r="HLN252" s="1143"/>
      <c r="HLO252" s="1143"/>
      <c r="HLP252" s="1143"/>
      <c r="HLQ252" s="1143"/>
      <c r="HLR252" s="1143"/>
      <c r="HLS252" s="1143"/>
      <c r="HLT252" s="1143"/>
      <c r="HLU252" s="1143"/>
      <c r="HLV252" s="1143"/>
      <c r="HLW252" s="1143"/>
      <c r="HLX252" s="1143"/>
      <c r="HLY252" s="1143"/>
      <c r="HLZ252" s="1143"/>
      <c r="HMA252" s="1143"/>
      <c r="HMB252" s="1143"/>
      <c r="HMC252" s="1143"/>
      <c r="HMD252" s="1143"/>
      <c r="HME252" s="1143"/>
      <c r="HMF252" s="1143"/>
      <c r="HMG252" s="1143"/>
      <c r="HMH252" s="1143"/>
      <c r="HMI252" s="1143"/>
      <c r="HMJ252" s="1143"/>
      <c r="HMK252" s="1143"/>
      <c r="HML252" s="1143"/>
      <c r="HMM252" s="1143"/>
      <c r="HMN252" s="1143"/>
      <c r="HMO252" s="1143"/>
      <c r="HMP252" s="1143"/>
      <c r="HMQ252" s="1143"/>
      <c r="HMR252" s="1143"/>
      <c r="HMS252" s="1143"/>
      <c r="HMT252" s="1143"/>
      <c r="HMU252" s="1143"/>
      <c r="HMV252" s="1143"/>
      <c r="HMW252" s="1143"/>
      <c r="HMX252" s="1143"/>
      <c r="HMY252" s="1143"/>
      <c r="HMZ252" s="1143"/>
      <c r="HNA252" s="1143"/>
      <c r="HNB252" s="1143"/>
      <c r="HNC252" s="1143"/>
      <c r="HND252" s="1143"/>
      <c r="HNE252" s="1143"/>
      <c r="HNF252" s="1143"/>
      <c r="HNG252" s="1143"/>
      <c r="HNH252" s="1143"/>
      <c r="HNI252" s="1143"/>
      <c r="HNJ252" s="1143"/>
      <c r="HNK252" s="1143"/>
      <c r="HNL252" s="1143"/>
      <c r="HNM252" s="1143"/>
      <c r="HNN252" s="1143"/>
      <c r="HNO252" s="1143"/>
      <c r="HNP252" s="1143"/>
      <c r="HNQ252" s="1143"/>
      <c r="HNR252" s="1143"/>
      <c r="HNS252" s="1143"/>
      <c r="HNT252" s="1143"/>
      <c r="HNU252" s="1143"/>
      <c r="HNV252" s="1143"/>
      <c r="HNW252" s="1143"/>
      <c r="HNX252" s="1143"/>
      <c r="HNY252" s="1143"/>
      <c r="HNZ252" s="1143"/>
      <c r="HOA252" s="1143"/>
      <c r="HOB252" s="1143"/>
      <c r="HOC252" s="1143"/>
      <c r="HOD252" s="1143"/>
      <c r="HOE252" s="1143"/>
      <c r="HOF252" s="1143"/>
      <c r="HOG252" s="1143"/>
      <c r="HOH252" s="1143"/>
      <c r="HOI252" s="1143"/>
      <c r="HOJ252" s="1143"/>
      <c r="HOK252" s="1143"/>
      <c r="HOL252" s="1143"/>
      <c r="HOM252" s="1143"/>
      <c r="HON252" s="1143"/>
      <c r="HOO252" s="1143"/>
      <c r="HOP252" s="1143"/>
      <c r="HOQ252" s="1143"/>
      <c r="HOR252" s="1143"/>
      <c r="HOS252" s="1143"/>
      <c r="HOT252" s="1143"/>
      <c r="HOU252" s="1143"/>
      <c r="HOV252" s="1143"/>
      <c r="HOW252" s="1143"/>
      <c r="HOX252" s="1143"/>
      <c r="HOY252" s="1143"/>
      <c r="HOZ252" s="1143"/>
      <c r="HPA252" s="1143"/>
      <c r="HPB252" s="1143"/>
      <c r="HPC252" s="1143"/>
      <c r="HPD252" s="1143"/>
      <c r="HPE252" s="1143"/>
      <c r="HPF252" s="1143"/>
      <c r="HPG252" s="1143"/>
      <c r="HPH252" s="1143"/>
      <c r="HPI252" s="1143"/>
      <c r="HPJ252" s="1143"/>
      <c r="HPK252" s="1143"/>
      <c r="HPL252" s="1143"/>
      <c r="HPM252" s="1143"/>
      <c r="HPN252" s="1143"/>
      <c r="HPO252" s="1143"/>
      <c r="HPP252" s="1143"/>
      <c r="HPQ252" s="1143"/>
      <c r="HPR252" s="1143"/>
      <c r="HPS252" s="1143"/>
      <c r="HPT252" s="1143"/>
      <c r="HPU252" s="1143"/>
      <c r="HPV252" s="1143"/>
      <c r="HPW252" s="1143"/>
      <c r="HPX252" s="1143"/>
      <c r="HPY252" s="1143"/>
      <c r="HPZ252" s="1143"/>
      <c r="HQA252" s="1143"/>
      <c r="HQB252" s="1143"/>
      <c r="HQC252" s="1143"/>
      <c r="HQD252" s="1143"/>
      <c r="HQE252" s="1143"/>
      <c r="HQF252" s="1143"/>
      <c r="HQG252" s="1143"/>
      <c r="HQH252" s="1143"/>
      <c r="HQI252" s="1143"/>
      <c r="HQJ252" s="1143"/>
      <c r="HQK252" s="1143"/>
      <c r="HQL252" s="1143"/>
      <c r="HQM252" s="1143"/>
      <c r="HQN252" s="1143"/>
      <c r="HQO252" s="1143"/>
      <c r="HQP252" s="1143"/>
      <c r="HQQ252" s="1143"/>
      <c r="HQR252" s="1143"/>
      <c r="HQS252" s="1143"/>
      <c r="HQT252" s="1143"/>
      <c r="HQU252" s="1143"/>
      <c r="HQV252" s="1143"/>
      <c r="HQW252" s="1143"/>
      <c r="HQX252" s="1143"/>
      <c r="HQY252" s="1143"/>
      <c r="HQZ252" s="1143"/>
      <c r="HRA252" s="1143"/>
      <c r="HRB252" s="1143"/>
      <c r="HRC252" s="1143"/>
      <c r="HRD252" s="1143"/>
      <c r="HRE252" s="1143"/>
      <c r="HRF252" s="1143"/>
      <c r="HRG252" s="1143"/>
      <c r="HRH252" s="1143"/>
      <c r="HRI252" s="1143"/>
      <c r="HRJ252" s="1143"/>
      <c r="HRK252" s="1143"/>
      <c r="HRL252" s="1143"/>
      <c r="HRM252" s="1143"/>
      <c r="HRN252" s="1143"/>
      <c r="HRO252" s="1143"/>
      <c r="HRP252" s="1143"/>
      <c r="HRQ252" s="1143"/>
      <c r="HRR252" s="1143"/>
      <c r="HRS252" s="1143"/>
      <c r="HRT252" s="1143"/>
      <c r="HRU252" s="1143"/>
      <c r="HRV252" s="1143"/>
      <c r="HRW252" s="1143"/>
      <c r="HRX252" s="1143"/>
      <c r="HRY252" s="1143"/>
      <c r="HRZ252" s="1143"/>
      <c r="HSA252" s="1143"/>
      <c r="HSB252" s="1143"/>
      <c r="HSC252" s="1143"/>
      <c r="HSD252" s="1143"/>
      <c r="HSE252" s="1143"/>
      <c r="HSF252" s="1143"/>
      <c r="HSG252" s="1143"/>
      <c r="HSH252" s="1143"/>
      <c r="HSI252" s="1143"/>
      <c r="HSJ252" s="1143"/>
      <c r="HSK252" s="1143"/>
      <c r="HSL252" s="1143"/>
      <c r="HSM252" s="1143"/>
      <c r="HSN252" s="1143"/>
      <c r="HSO252" s="1143"/>
      <c r="HSP252" s="1143"/>
      <c r="HSQ252" s="1143"/>
      <c r="HSR252" s="1143"/>
      <c r="HSS252" s="1143"/>
      <c r="HST252" s="1143"/>
      <c r="HSU252" s="1143"/>
      <c r="HSV252" s="1143"/>
      <c r="HSW252" s="1143"/>
      <c r="HSX252" s="1143"/>
      <c r="HSY252" s="1143"/>
      <c r="HSZ252" s="1143"/>
      <c r="HTA252" s="1143"/>
      <c r="HTB252" s="1143"/>
      <c r="HTC252" s="1143"/>
      <c r="HTD252" s="1143"/>
      <c r="HTE252" s="1143"/>
      <c r="HTF252" s="1143"/>
      <c r="HTG252" s="1143"/>
      <c r="HTH252" s="1143"/>
      <c r="HTI252" s="1143"/>
      <c r="HTJ252" s="1143"/>
      <c r="HTK252" s="1143"/>
      <c r="HTL252" s="1143"/>
      <c r="HTM252" s="1143"/>
      <c r="HTN252" s="1143"/>
      <c r="HTO252" s="1143"/>
      <c r="HTP252" s="1143"/>
      <c r="HTQ252" s="1143"/>
      <c r="HTR252" s="1143"/>
      <c r="HTS252" s="1143"/>
      <c r="HTT252" s="1143"/>
      <c r="HTU252" s="1143"/>
      <c r="HTV252" s="1143"/>
      <c r="HTW252" s="1143"/>
      <c r="HTX252" s="1143"/>
      <c r="HTY252" s="1143"/>
      <c r="HTZ252" s="1143"/>
      <c r="HUA252" s="1143"/>
      <c r="HUB252" s="1143"/>
      <c r="HUC252" s="1143"/>
      <c r="HUD252" s="1143"/>
      <c r="HUE252" s="1143"/>
      <c r="HUF252" s="1143"/>
      <c r="HUG252" s="1143"/>
      <c r="HUH252" s="1143"/>
      <c r="HUI252" s="1143"/>
      <c r="HUJ252" s="1143"/>
      <c r="HUK252" s="1143"/>
      <c r="HUL252" s="1143"/>
      <c r="HUM252" s="1143"/>
      <c r="HUN252" s="1143"/>
      <c r="HUO252" s="1143"/>
      <c r="HUP252" s="1143"/>
      <c r="HUQ252" s="1143"/>
      <c r="HUR252" s="1143"/>
      <c r="HUS252" s="1143"/>
      <c r="HUT252" s="1143"/>
      <c r="HUU252" s="1143"/>
      <c r="HUV252" s="1143"/>
      <c r="HUW252" s="1143"/>
      <c r="HUX252" s="1143"/>
      <c r="HUY252" s="1143"/>
      <c r="HUZ252" s="1143"/>
      <c r="HVA252" s="1143"/>
      <c r="HVB252" s="1143"/>
      <c r="HVC252" s="1143"/>
      <c r="HVD252" s="1143"/>
      <c r="HVE252" s="1143"/>
      <c r="HVF252" s="1143"/>
      <c r="HVG252" s="1143"/>
      <c r="HVH252" s="1143"/>
      <c r="HVI252" s="1143"/>
      <c r="HVJ252" s="1143"/>
      <c r="HVK252" s="1143"/>
      <c r="HVL252" s="1143"/>
      <c r="HVM252" s="1143"/>
      <c r="HVN252" s="1143"/>
      <c r="HVO252" s="1143"/>
      <c r="HVP252" s="1143"/>
      <c r="HVQ252" s="1143"/>
      <c r="HVR252" s="1143"/>
      <c r="HVS252" s="1143"/>
      <c r="HVT252" s="1143"/>
      <c r="HVU252" s="1143"/>
      <c r="HVV252" s="1143"/>
      <c r="HVW252" s="1143"/>
      <c r="HVX252" s="1143"/>
      <c r="HVY252" s="1143"/>
      <c r="HVZ252" s="1143"/>
      <c r="HWA252" s="1143"/>
      <c r="HWB252" s="1143"/>
      <c r="HWC252" s="1143"/>
      <c r="HWD252" s="1143"/>
      <c r="HWE252" s="1143"/>
      <c r="HWF252" s="1143"/>
      <c r="HWG252" s="1143"/>
      <c r="HWH252" s="1143"/>
      <c r="HWI252" s="1143"/>
      <c r="HWJ252" s="1143"/>
      <c r="HWK252" s="1143"/>
      <c r="HWL252" s="1143"/>
      <c r="HWM252" s="1143"/>
      <c r="HWN252" s="1143"/>
      <c r="HWO252" s="1143"/>
      <c r="HWP252" s="1143"/>
      <c r="HWQ252" s="1143"/>
      <c r="HWR252" s="1143"/>
      <c r="HWS252" s="1143"/>
      <c r="HWT252" s="1143"/>
      <c r="HWU252" s="1143"/>
      <c r="HWV252" s="1143"/>
      <c r="HWW252" s="1143"/>
      <c r="HWX252" s="1143"/>
      <c r="HWY252" s="1143"/>
      <c r="HWZ252" s="1143"/>
      <c r="HXA252" s="1143"/>
      <c r="HXB252" s="1143"/>
      <c r="HXC252" s="1143"/>
      <c r="HXD252" s="1143"/>
      <c r="HXE252" s="1143"/>
      <c r="HXF252" s="1143"/>
      <c r="HXG252" s="1143"/>
      <c r="HXH252" s="1143"/>
      <c r="HXI252" s="1143"/>
      <c r="HXJ252" s="1143"/>
      <c r="HXK252" s="1143"/>
      <c r="HXL252" s="1143"/>
      <c r="HXM252" s="1143"/>
      <c r="HXN252" s="1143"/>
      <c r="HXO252" s="1143"/>
      <c r="HXP252" s="1143"/>
      <c r="HXQ252" s="1143"/>
      <c r="HXR252" s="1143"/>
      <c r="HXS252" s="1143"/>
      <c r="HXT252" s="1143"/>
      <c r="HXU252" s="1143"/>
      <c r="HXV252" s="1143"/>
      <c r="HXW252" s="1143"/>
      <c r="HXX252" s="1143"/>
      <c r="HXY252" s="1143"/>
      <c r="HXZ252" s="1143"/>
      <c r="HYA252" s="1143"/>
      <c r="HYB252" s="1143"/>
      <c r="HYC252" s="1143"/>
      <c r="HYD252" s="1143"/>
      <c r="HYE252" s="1143"/>
      <c r="HYF252" s="1143"/>
      <c r="HYG252" s="1143"/>
      <c r="HYH252" s="1143"/>
      <c r="HYI252" s="1143"/>
      <c r="HYJ252" s="1143"/>
      <c r="HYK252" s="1143"/>
      <c r="HYL252" s="1143"/>
      <c r="HYM252" s="1143"/>
      <c r="HYN252" s="1143"/>
      <c r="HYO252" s="1143"/>
      <c r="HYP252" s="1143"/>
      <c r="HYQ252" s="1143"/>
      <c r="HYR252" s="1143"/>
      <c r="HYS252" s="1143"/>
      <c r="HYT252" s="1143"/>
      <c r="HYU252" s="1143"/>
      <c r="HYV252" s="1143"/>
      <c r="HYW252" s="1143"/>
      <c r="HYX252" s="1143"/>
      <c r="HYY252" s="1143"/>
      <c r="HYZ252" s="1143"/>
      <c r="HZA252" s="1143"/>
      <c r="HZB252" s="1143"/>
      <c r="HZC252" s="1143"/>
      <c r="HZD252" s="1143"/>
      <c r="HZE252" s="1143"/>
      <c r="HZF252" s="1143"/>
      <c r="HZG252" s="1143"/>
      <c r="HZH252" s="1143"/>
      <c r="HZI252" s="1143"/>
      <c r="HZJ252" s="1143"/>
      <c r="HZK252" s="1143"/>
      <c r="HZL252" s="1143"/>
      <c r="HZM252" s="1143"/>
      <c r="HZN252" s="1143"/>
      <c r="HZO252" s="1143"/>
      <c r="HZP252" s="1143"/>
      <c r="HZQ252" s="1143"/>
      <c r="HZR252" s="1143"/>
      <c r="HZS252" s="1143"/>
      <c r="HZT252" s="1143"/>
      <c r="HZU252" s="1143"/>
      <c r="HZV252" s="1143"/>
      <c r="HZW252" s="1143"/>
      <c r="HZX252" s="1143"/>
      <c r="HZY252" s="1143"/>
      <c r="HZZ252" s="1143"/>
      <c r="IAA252" s="1143"/>
      <c r="IAB252" s="1143"/>
      <c r="IAC252" s="1143"/>
      <c r="IAD252" s="1143"/>
      <c r="IAE252" s="1143"/>
      <c r="IAF252" s="1143"/>
      <c r="IAG252" s="1143"/>
      <c r="IAH252" s="1143"/>
      <c r="IAI252" s="1143"/>
      <c r="IAJ252" s="1143"/>
      <c r="IAK252" s="1143"/>
      <c r="IAL252" s="1143"/>
      <c r="IAM252" s="1143"/>
      <c r="IAN252" s="1143"/>
      <c r="IAO252" s="1143"/>
      <c r="IAP252" s="1143"/>
      <c r="IAQ252" s="1143"/>
      <c r="IAR252" s="1143"/>
      <c r="IAS252" s="1143"/>
      <c r="IAT252" s="1143"/>
      <c r="IAU252" s="1143"/>
      <c r="IAV252" s="1143"/>
      <c r="IAW252" s="1143"/>
      <c r="IAX252" s="1143"/>
      <c r="IAY252" s="1143"/>
      <c r="IAZ252" s="1143"/>
      <c r="IBA252" s="1143"/>
      <c r="IBB252" s="1143"/>
      <c r="IBC252" s="1143"/>
      <c r="IBD252" s="1143"/>
      <c r="IBE252" s="1143"/>
      <c r="IBF252" s="1143"/>
      <c r="IBG252" s="1143"/>
      <c r="IBH252" s="1143"/>
      <c r="IBI252" s="1143"/>
      <c r="IBJ252" s="1143"/>
      <c r="IBK252" s="1143"/>
      <c r="IBL252" s="1143"/>
      <c r="IBM252" s="1143"/>
      <c r="IBN252" s="1143"/>
      <c r="IBO252" s="1143"/>
      <c r="IBP252" s="1143"/>
      <c r="IBQ252" s="1143"/>
      <c r="IBR252" s="1143"/>
      <c r="IBS252" s="1143"/>
      <c r="IBT252" s="1143"/>
      <c r="IBU252" s="1143"/>
      <c r="IBV252" s="1143"/>
      <c r="IBW252" s="1143"/>
      <c r="IBX252" s="1143"/>
      <c r="IBY252" s="1143"/>
      <c r="IBZ252" s="1143"/>
      <c r="ICA252" s="1143"/>
      <c r="ICB252" s="1143"/>
      <c r="ICC252" s="1143"/>
      <c r="ICD252" s="1143"/>
      <c r="ICE252" s="1143"/>
      <c r="ICF252" s="1143"/>
      <c r="ICG252" s="1143"/>
      <c r="ICH252" s="1143"/>
      <c r="ICI252" s="1143"/>
      <c r="ICJ252" s="1143"/>
      <c r="ICK252" s="1143"/>
      <c r="ICL252" s="1143"/>
      <c r="ICM252" s="1143"/>
      <c r="ICN252" s="1143"/>
      <c r="ICO252" s="1143"/>
      <c r="ICP252" s="1143"/>
      <c r="ICQ252" s="1143"/>
      <c r="ICR252" s="1143"/>
      <c r="ICS252" s="1143"/>
      <c r="ICT252" s="1143"/>
      <c r="ICU252" s="1143"/>
      <c r="ICV252" s="1143"/>
      <c r="ICW252" s="1143"/>
      <c r="ICX252" s="1143"/>
      <c r="ICY252" s="1143"/>
      <c r="ICZ252" s="1143"/>
      <c r="IDA252" s="1143"/>
      <c r="IDB252" s="1143"/>
      <c r="IDC252" s="1143"/>
      <c r="IDD252" s="1143"/>
      <c r="IDE252" s="1143"/>
      <c r="IDF252" s="1143"/>
      <c r="IDG252" s="1143"/>
      <c r="IDH252" s="1143"/>
      <c r="IDI252" s="1143"/>
      <c r="IDJ252" s="1143"/>
      <c r="IDK252" s="1143"/>
      <c r="IDL252" s="1143"/>
      <c r="IDM252" s="1143"/>
      <c r="IDN252" s="1143"/>
      <c r="IDO252" s="1143"/>
      <c r="IDP252" s="1143"/>
      <c r="IDQ252" s="1143"/>
      <c r="IDR252" s="1143"/>
      <c r="IDS252" s="1143"/>
      <c r="IDT252" s="1143"/>
      <c r="IDU252" s="1143"/>
      <c r="IDV252" s="1143"/>
      <c r="IDW252" s="1143"/>
      <c r="IDX252" s="1143"/>
      <c r="IDY252" s="1143"/>
      <c r="IDZ252" s="1143"/>
      <c r="IEA252" s="1143"/>
      <c r="IEB252" s="1143"/>
      <c r="IEC252" s="1143"/>
      <c r="IED252" s="1143"/>
      <c r="IEE252" s="1143"/>
      <c r="IEF252" s="1143"/>
      <c r="IEG252" s="1143"/>
      <c r="IEH252" s="1143"/>
      <c r="IEI252" s="1143"/>
      <c r="IEJ252" s="1143"/>
      <c r="IEK252" s="1143"/>
      <c r="IEL252" s="1143"/>
      <c r="IEM252" s="1143"/>
      <c r="IEN252" s="1143"/>
      <c r="IEO252" s="1143"/>
      <c r="IEP252" s="1143"/>
      <c r="IEQ252" s="1143"/>
      <c r="IER252" s="1143"/>
      <c r="IES252" s="1143"/>
      <c r="IET252" s="1143"/>
      <c r="IEU252" s="1143"/>
      <c r="IEV252" s="1143"/>
      <c r="IEW252" s="1143"/>
      <c r="IEX252" s="1143"/>
      <c r="IEY252" s="1143"/>
      <c r="IEZ252" s="1143"/>
      <c r="IFA252" s="1143"/>
      <c r="IFB252" s="1143"/>
      <c r="IFC252" s="1143"/>
      <c r="IFD252" s="1143"/>
      <c r="IFE252" s="1143"/>
      <c r="IFF252" s="1143"/>
      <c r="IFG252" s="1143"/>
      <c r="IFH252" s="1143"/>
      <c r="IFI252" s="1143"/>
      <c r="IFJ252" s="1143"/>
      <c r="IFK252" s="1143"/>
      <c r="IFL252" s="1143"/>
      <c r="IFM252" s="1143"/>
      <c r="IFN252" s="1143"/>
      <c r="IFO252" s="1143"/>
      <c r="IFP252" s="1143"/>
      <c r="IFQ252" s="1143"/>
      <c r="IFR252" s="1143"/>
      <c r="IFS252" s="1143"/>
      <c r="IFT252" s="1143"/>
      <c r="IFU252" s="1143"/>
      <c r="IFV252" s="1143"/>
      <c r="IFW252" s="1143"/>
      <c r="IFX252" s="1143"/>
      <c r="IFY252" s="1143"/>
      <c r="IFZ252" s="1143"/>
      <c r="IGA252" s="1143"/>
      <c r="IGB252" s="1143"/>
      <c r="IGC252" s="1143"/>
      <c r="IGD252" s="1143"/>
      <c r="IGE252" s="1143"/>
      <c r="IGF252" s="1143"/>
      <c r="IGG252" s="1143"/>
      <c r="IGH252" s="1143"/>
      <c r="IGI252" s="1143"/>
      <c r="IGJ252" s="1143"/>
      <c r="IGK252" s="1143"/>
      <c r="IGL252" s="1143"/>
      <c r="IGM252" s="1143"/>
      <c r="IGN252" s="1143"/>
      <c r="IGO252" s="1143"/>
      <c r="IGP252" s="1143"/>
      <c r="IGQ252" s="1143"/>
      <c r="IGR252" s="1143"/>
      <c r="IGS252" s="1143"/>
      <c r="IGT252" s="1143"/>
      <c r="IGU252" s="1143"/>
      <c r="IGV252" s="1143"/>
      <c r="IGW252" s="1143"/>
      <c r="IGX252" s="1143"/>
      <c r="IGY252" s="1143"/>
      <c r="IGZ252" s="1143"/>
      <c r="IHA252" s="1143"/>
      <c r="IHB252" s="1143"/>
      <c r="IHC252" s="1143"/>
      <c r="IHD252" s="1143"/>
      <c r="IHE252" s="1143"/>
      <c r="IHF252" s="1143"/>
      <c r="IHG252" s="1143"/>
      <c r="IHH252" s="1143"/>
      <c r="IHI252" s="1143"/>
      <c r="IHJ252" s="1143"/>
      <c r="IHK252" s="1143"/>
      <c r="IHL252" s="1143"/>
      <c r="IHM252" s="1143"/>
      <c r="IHN252" s="1143"/>
      <c r="IHO252" s="1143"/>
      <c r="IHP252" s="1143"/>
      <c r="IHQ252" s="1143"/>
      <c r="IHR252" s="1143"/>
      <c r="IHS252" s="1143"/>
      <c r="IHT252" s="1143"/>
      <c r="IHU252" s="1143"/>
      <c r="IHV252" s="1143"/>
      <c r="IHW252" s="1143"/>
      <c r="IHX252" s="1143"/>
      <c r="IHY252" s="1143"/>
      <c r="IHZ252" s="1143"/>
      <c r="IIA252" s="1143"/>
      <c r="IIB252" s="1143"/>
      <c r="IIC252" s="1143"/>
      <c r="IID252" s="1143"/>
      <c r="IIE252" s="1143"/>
      <c r="IIF252" s="1143"/>
      <c r="IIG252" s="1143"/>
      <c r="IIH252" s="1143"/>
      <c r="III252" s="1143"/>
      <c r="IIJ252" s="1143"/>
      <c r="IIK252" s="1143"/>
      <c r="IIL252" s="1143"/>
      <c r="IIM252" s="1143"/>
      <c r="IIN252" s="1143"/>
      <c r="IIO252" s="1143"/>
      <c r="IIP252" s="1143"/>
      <c r="IIQ252" s="1143"/>
      <c r="IIR252" s="1143"/>
      <c r="IIS252" s="1143"/>
      <c r="IIT252" s="1143"/>
      <c r="IIU252" s="1143"/>
      <c r="IIV252" s="1143"/>
      <c r="IIW252" s="1143"/>
      <c r="IIX252" s="1143"/>
      <c r="IIY252" s="1143"/>
      <c r="IIZ252" s="1143"/>
      <c r="IJA252" s="1143"/>
      <c r="IJB252" s="1143"/>
      <c r="IJC252" s="1143"/>
      <c r="IJD252" s="1143"/>
      <c r="IJE252" s="1143"/>
      <c r="IJF252" s="1143"/>
      <c r="IJG252" s="1143"/>
      <c r="IJH252" s="1143"/>
      <c r="IJI252" s="1143"/>
      <c r="IJJ252" s="1143"/>
      <c r="IJK252" s="1143"/>
      <c r="IJL252" s="1143"/>
      <c r="IJM252" s="1143"/>
      <c r="IJN252" s="1143"/>
      <c r="IJO252" s="1143"/>
      <c r="IJP252" s="1143"/>
      <c r="IJQ252" s="1143"/>
      <c r="IJR252" s="1143"/>
      <c r="IJS252" s="1143"/>
      <c r="IJT252" s="1143"/>
      <c r="IJU252" s="1143"/>
      <c r="IJV252" s="1143"/>
      <c r="IJW252" s="1143"/>
      <c r="IJX252" s="1143"/>
      <c r="IJY252" s="1143"/>
      <c r="IJZ252" s="1143"/>
      <c r="IKA252" s="1143"/>
      <c r="IKB252" s="1143"/>
      <c r="IKC252" s="1143"/>
      <c r="IKD252" s="1143"/>
      <c r="IKE252" s="1143"/>
      <c r="IKF252" s="1143"/>
      <c r="IKG252" s="1143"/>
      <c r="IKH252" s="1143"/>
      <c r="IKI252" s="1143"/>
      <c r="IKJ252" s="1143"/>
      <c r="IKK252" s="1143"/>
      <c r="IKL252" s="1143"/>
      <c r="IKM252" s="1143"/>
      <c r="IKN252" s="1143"/>
      <c r="IKO252" s="1143"/>
      <c r="IKP252" s="1143"/>
      <c r="IKQ252" s="1143"/>
      <c r="IKR252" s="1143"/>
      <c r="IKS252" s="1143"/>
      <c r="IKT252" s="1143"/>
      <c r="IKU252" s="1143"/>
      <c r="IKV252" s="1143"/>
      <c r="IKW252" s="1143"/>
      <c r="IKX252" s="1143"/>
      <c r="IKY252" s="1143"/>
      <c r="IKZ252" s="1143"/>
      <c r="ILA252" s="1143"/>
      <c r="ILB252" s="1143"/>
      <c r="ILC252" s="1143"/>
      <c r="ILD252" s="1143"/>
      <c r="ILE252" s="1143"/>
      <c r="ILF252" s="1143"/>
      <c r="ILG252" s="1143"/>
      <c r="ILH252" s="1143"/>
      <c r="ILI252" s="1143"/>
      <c r="ILJ252" s="1143"/>
      <c r="ILK252" s="1143"/>
      <c r="ILL252" s="1143"/>
      <c r="ILM252" s="1143"/>
      <c r="ILN252" s="1143"/>
      <c r="ILO252" s="1143"/>
      <c r="ILP252" s="1143"/>
      <c r="ILQ252" s="1143"/>
      <c r="ILR252" s="1143"/>
      <c r="ILS252" s="1143"/>
      <c r="ILT252" s="1143"/>
      <c r="ILU252" s="1143"/>
      <c r="ILV252" s="1143"/>
      <c r="ILW252" s="1143"/>
      <c r="ILX252" s="1143"/>
      <c r="ILY252" s="1143"/>
      <c r="ILZ252" s="1143"/>
      <c r="IMA252" s="1143"/>
      <c r="IMB252" s="1143"/>
      <c r="IMC252" s="1143"/>
      <c r="IMD252" s="1143"/>
      <c r="IME252" s="1143"/>
      <c r="IMF252" s="1143"/>
      <c r="IMG252" s="1143"/>
      <c r="IMH252" s="1143"/>
      <c r="IMI252" s="1143"/>
      <c r="IMJ252" s="1143"/>
      <c r="IMK252" s="1143"/>
      <c r="IML252" s="1143"/>
      <c r="IMM252" s="1143"/>
      <c r="IMN252" s="1143"/>
      <c r="IMO252" s="1143"/>
      <c r="IMP252" s="1143"/>
      <c r="IMQ252" s="1143"/>
      <c r="IMR252" s="1143"/>
      <c r="IMS252" s="1143"/>
      <c r="IMT252" s="1143"/>
      <c r="IMU252" s="1143"/>
      <c r="IMV252" s="1143"/>
      <c r="IMW252" s="1143"/>
      <c r="IMX252" s="1143"/>
      <c r="IMY252" s="1143"/>
      <c r="IMZ252" s="1143"/>
      <c r="INA252" s="1143"/>
      <c r="INB252" s="1143"/>
      <c r="INC252" s="1143"/>
      <c r="IND252" s="1143"/>
      <c r="INE252" s="1143"/>
      <c r="INF252" s="1143"/>
      <c r="ING252" s="1143"/>
      <c r="INH252" s="1143"/>
      <c r="INI252" s="1143"/>
      <c r="INJ252" s="1143"/>
      <c r="INK252" s="1143"/>
      <c r="INL252" s="1143"/>
      <c r="INM252" s="1143"/>
      <c r="INN252" s="1143"/>
      <c r="INO252" s="1143"/>
      <c r="INP252" s="1143"/>
      <c r="INQ252" s="1143"/>
      <c r="INR252" s="1143"/>
      <c r="INS252" s="1143"/>
      <c r="INT252" s="1143"/>
      <c r="INU252" s="1143"/>
      <c r="INV252" s="1143"/>
      <c r="INW252" s="1143"/>
      <c r="INX252" s="1143"/>
      <c r="INY252" s="1143"/>
      <c r="INZ252" s="1143"/>
      <c r="IOA252" s="1143"/>
      <c r="IOB252" s="1143"/>
      <c r="IOC252" s="1143"/>
      <c r="IOD252" s="1143"/>
      <c r="IOE252" s="1143"/>
      <c r="IOF252" s="1143"/>
      <c r="IOG252" s="1143"/>
      <c r="IOH252" s="1143"/>
      <c r="IOI252" s="1143"/>
      <c r="IOJ252" s="1143"/>
      <c r="IOK252" s="1143"/>
      <c r="IOL252" s="1143"/>
      <c r="IOM252" s="1143"/>
      <c r="ION252" s="1143"/>
      <c r="IOO252" s="1143"/>
      <c r="IOP252" s="1143"/>
      <c r="IOQ252" s="1143"/>
      <c r="IOR252" s="1143"/>
      <c r="IOS252" s="1143"/>
      <c r="IOT252" s="1143"/>
      <c r="IOU252" s="1143"/>
      <c r="IOV252" s="1143"/>
      <c r="IOW252" s="1143"/>
      <c r="IOX252" s="1143"/>
      <c r="IOY252" s="1143"/>
      <c r="IOZ252" s="1143"/>
      <c r="IPA252" s="1143"/>
      <c r="IPB252" s="1143"/>
      <c r="IPC252" s="1143"/>
      <c r="IPD252" s="1143"/>
      <c r="IPE252" s="1143"/>
      <c r="IPF252" s="1143"/>
      <c r="IPG252" s="1143"/>
      <c r="IPH252" s="1143"/>
      <c r="IPI252" s="1143"/>
      <c r="IPJ252" s="1143"/>
      <c r="IPK252" s="1143"/>
      <c r="IPL252" s="1143"/>
      <c r="IPM252" s="1143"/>
      <c r="IPN252" s="1143"/>
      <c r="IPO252" s="1143"/>
      <c r="IPP252" s="1143"/>
      <c r="IPQ252" s="1143"/>
      <c r="IPR252" s="1143"/>
      <c r="IPS252" s="1143"/>
      <c r="IPT252" s="1143"/>
      <c r="IPU252" s="1143"/>
      <c r="IPV252" s="1143"/>
      <c r="IPW252" s="1143"/>
      <c r="IPX252" s="1143"/>
      <c r="IPY252" s="1143"/>
      <c r="IPZ252" s="1143"/>
      <c r="IQA252" s="1143"/>
      <c r="IQB252" s="1143"/>
      <c r="IQC252" s="1143"/>
      <c r="IQD252" s="1143"/>
      <c r="IQE252" s="1143"/>
      <c r="IQF252" s="1143"/>
      <c r="IQG252" s="1143"/>
      <c r="IQH252" s="1143"/>
      <c r="IQI252" s="1143"/>
      <c r="IQJ252" s="1143"/>
      <c r="IQK252" s="1143"/>
      <c r="IQL252" s="1143"/>
      <c r="IQM252" s="1143"/>
      <c r="IQN252" s="1143"/>
      <c r="IQO252" s="1143"/>
      <c r="IQP252" s="1143"/>
      <c r="IQQ252" s="1143"/>
      <c r="IQR252" s="1143"/>
      <c r="IQS252" s="1143"/>
      <c r="IQT252" s="1143"/>
      <c r="IQU252" s="1143"/>
      <c r="IQV252" s="1143"/>
      <c r="IQW252" s="1143"/>
      <c r="IQX252" s="1143"/>
      <c r="IQY252" s="1143"/>
      <c r="IQZ252" s="1143"/>
      <c r="IRA252" s="1143"/>
      <c r="IRB252" s="1143"/>
      <c r="IRC252" s="1143"/>
      <c r="IRD252" s="1143"/>
      <c r="IRE252" s="1143"/>
      <c r="IRF252" s="1143"/>
      <c r="IRG252" s="1143"/>
      <c r="IRH252" s="1143"/>
      <c r="IRI252" s="1143"/>
      <c r="IRJ252" s="1143"/>
      <c r="IRK252" s="1143"/>
      <c r="IRL252" s="1143"/>
      <c r="IRM252" s="1143"/>
      <c r="IRN252" s="1143"/>
      <c r="IRO252" s="1143"/>
      <c r="IRP252" s="1143"/>
      <c r="IRQ252" s="1143"/>
      <c r="IRR252" s="1143"/>
      <c r="IRS252" s="1143"/>
      <c r="IRT252" s="1143"/>
      <c r="IRU252" s="1143"/>
      <c r="IRV252" s="1143"/>
      <c r="IRW252" s="1143"/>
      <c r="IRX252" s="1143"/>
      <c r="IRY252" s="1143"/>
      <c r="IRZ252" s="1143"/>
      <c r="ISA252" s="1143"/>
      <c r="ISB252" s="1143"/>
      <c r="ISC252" s="1143"/>
      <c r="ISD252" s="1143"/>
      <c r="ISE252" s="1143"/>
      <c r="ISF252" s="1143"/>
      <c r="ISG252" s="1143"/>
      <c r="ISH252" s="1143"/>
      <c r="ISI252" s="1143"/>
      <c r="ISJ252" s="1143"/>
      <c r="ISK252" s="1143"/>
      <c r="ISL252" s="1143"/>
      <c r="ISM252" s="1143"/>
      <c r="ISN252" s="1143"/>
      <c r="ISO252" s="1143"/>
      <c r="ISP252" s="1143"/>
      <c r="ISQ252" s="1143"/>
      <c r="ISR252" s="1143"/>
      <c r="ISS252" s="1143"/>
      <c r="IST252" s="1143"/>
      <c r="ISU252" s="1143"/>
      <c r="ISV252" s="1143"/>
      <c r="ISW252" s="1143"/>
      <c r="ISX252" s="1143"/>
      <c r="ISY252" s="1143"/>
      <c r="ISZ252" s="1143"/>
      <c r="ITA252" s="1143"/>
      <c r="ITB252" s="1143"/>
      <c r="ITC252" s="1143"/>
      <c r="ITD252" s="1143"/>
      <c r="ITE252" s="1143"/>
      <c r="ITF252" s="1143"/>
      <c r="ITG252" s="1143"/>
      <c r="ITH252" s="1143"/>
      <c r="ITI252" s="1143"/>
      <c r="ITJ252" s="1143"/>
      <c r="ITK252" s="1143"/>
      <c r="ITL252" s="1143"/>
      <c r="ITM252" s="1143"/>
      <c r="ITN252" s="1143"/>
      <c r="ITO252" s="1143"/>
      <c r="ITP252" s="1143"/>
      <c r="ITQ252" s="1143"/>
      <c r="ITR252" s="1143"/>
      <c r="ITS252" s="1143"/>
      <c r="ITT252" s="1143"/>
      <c r="ITU252" s="1143"/>
      <c r="ITV252" s="1143"/>
      <c r="ITW252" s="1143"/>
      <c r="ITX252" s="1143"/>
      <c r="ITY252" s="1143"/>
      <c r="ITZ252" s="1143"/>
      <c r="IUA252" s="1143"/>
      <c r="IUB252" s="1143"/>
      <c r="IUC252" s="1143"/>
      <c r="IUD252" s="1143"/>
      <c r="IUE252" s="1143"/>
      <c r="IUF252" s="1143"/>
      <c r="IUG252" s="1143"/>
      <c r="IUH252" s="1143"/>
      <c r="IUI252" s="1143"/>
      <c r="IUJ252" s="1143"/>
      <c r="IUK252" s="1143"/>
      <c r="IUL252" s="1143"/>
      <c r="IUM252" s="1143"/>
      <c r="IUN252" s="1143"/>
      <c r="IUO252" s="1143"/>
      <c r="IUP252" s="1143"/>
      <c r="IUQ252" s="1143"/>
      <c r="IUR252" s="1143"/>
      <c r="IUS252" s="1143"/>
      <c r="IUT252" s="1143"/>
      <c r="IUU252" s="1143"/>
      <c r="IUV252" s="1143"/>
      <c r="IUW252" s="1143"/>
      <c r="IUX252" s="1143"/>
      <c r="IUY252" s="1143"/>
      <c r="IUZ252" s="1143"/>
      <c r="IVA252" s="1143"/>
      <c r="IVB252" s="1143"/>
      <c r="IVC252" s="1143"/>
      <c r="IVD252" s="1143"/>
      <c r="IVE252" s="1143"/>
      <c r="IVF252" s="1143"/>
      <c r="IVG252" s="1143"/>
      <c r="IVH252" s="1143"/>
      <c r="IVI252" s="1143"/>
      <c r="IVJ252" s="1143"/>
      <c r="IVK252" s="1143"/>
      <c r="IVL252" s="1143"/>
      <c r="IVM252" s="1143"/>
      <c r="IVN252" s="1143"/>
      <c r="IVO252" s="1143"/>
      <c r="IVP252" s="1143"/>
      <c r="IVQ252" s="1143"/>
      <c r="IVR252" s="1143"/>
      <c r="IVS252" s="1143"/>
      <c r="IVT252" s="1143"/>
      <c r="IVU252" s="1143"/>
      <c r="IVV252" s="1143"/>
      <c r="IVW252" s="1143"/>
      <c r="IVX252" s="1143"/>
      <c r="IVY252" s="1143"/>
      <c r="IVZ252" s="1143"/>
      <c r="IWA252" s="1143"/>
      <c r="IWB252" s="1143"/>
      <c r="IWC252" s="1143"/>
      <c r="IWD252" s="1143"/>
      <c r="IWE252" s="1143"/>
      <c r="IWF252" s="1143"/>
      <c r="IWG252" s="1143"/>
      <c r="IWH252" s="1143"/>
      <c r="IWI252" s="1143"/>
      <c r="IWJ252" s="1143"/>
      <c r="IWK252" s="1143"/>
      <c r="IWL252" s="1143"/>
      <c r="IWM252" s="1143"/>
      <c r="IWN252" s="1143"/>
      <c r="IWO252" s="1143"/>
      <c r="IWP252" s="1143"/>
      <c r="IWQ252" s="1143"/>
      <c r="IWR252" s="1143"/>
      <c r="IWS252" s="1143"/>
      <c r="IWT252" s="1143"/>
      <c r="IWU252" s="1143"/>
      <c r="IWV252" s="1143"/>
      <c r="IWW252" s="1143"/>
      <c r="IWX252" s="1143"/>
      <c r="IWY252" s="1143"/>
      <c r="IWZ252" s="1143"/>
      <c r="IXA252" s="1143"/>
      <c r="IXB252" s="1143"/>
      <c r="IXC252" s="1143"/>
      <c r="IXD252" s="1143"/>
      <c r="IXE252" s="1143"/>
      <c r="IXF252" s="1143"/>
      <c r="IXG252" s="1143"/>
      <c r="IXH252" s="1143"/>
      <c r="IXI252" s="1143"/>
      <c r="IXJ252" s="1143"/>
      <c r="IXK252" s="1143"/>
      <c r="IXL252" s="1143"/>
      <c r="IXM252" s="1143"/>
      <c r="IXN252" s="1143"/>
      <c r="IXO252" s="1143"/>
      <c r="IXP252" s="1143"/>
      <c r="IXQ252" s="1143"/>
      <c r="IXR252" s="1143"/>
      <c r="IXS252" s="1143"/>
      <c r="IXT252" s="1143"/>
      <c r="IXU252" s="1143"/>
      <c r="IXV252" s="1143"/>
      <c r="IXW252" s="1143"/>
      <c r="IXX252" s="1143"/>
      <c r="IXY252" s="1143"/>
      <c r="IXZ252" s="1143"/>
      <c r="IYA252" s="1143"/>
      <c r="IYB252" s="1143"/>
      <c r="IYC252" s="1143"/>
      <c r="IYD252" s="1143"/>
      <c r="IYE252" s="1143"/>
      <c r="IYF252" s="1143"/>
      <c r="IYG252" s="1143"/>
      <c r="IYH252" s="1143"/>
      <c r="IYI252" s="1143"/>
      <c r="IYJ252" s="1143"/>
      <c r="IYK252" s="1143"/>
      <c r="IYL252" s="1143"/>
      <c r="IYM252" s="1143"/>
      <c r="IYN252" s="1143"/>
      <c r="IYO252" s="1143"/>
      <c r="IYP252" s="1143"/>
      <c r="IYQ252" s="1143"/>
      <c r="IYR252" s="1143"/>
      <c r="IYS252" s="1143"/>
      <c r="IYT252" s="1143"/>
      <c r="IYU252" s="1143"/>
      <c r="IYV252" s="1143"/>
      <c r="IYW252" s="1143"/>
      <c r="IYX252" s="1143"/>
      <c r="IYY252" s="1143"/>
      <c r="IYZ252" s="1143"/>
      <c r="IZA252" s="1143"/>
      <c r="IZB252" s="1143"/>
      <c r="IZC252" s="1143"/>
      <c r="IZD252" s="1143"/>
      <c r="IZE252" s="1143"/>
      <c r="IZF252" s="1143"/>
      <c r="IZG252" s="1143"/>
      <c r="IZH252" s="1143"/>
      <c r="IZI252" s="1143"/>
      <c r="IZJ252" s="1143"/>
      <c r="IZK252" s="1143"/>
      <c r="IZL252" s="1143"/>
      <c r="IZM252" s="1143"/>
      <c r="IZN252" s="1143"/>
      <c r="IZO252" s="1143"/>
      <c r="IZP252" s="1143"/>
      <c r="IZQ252" s="1143"/>
      <c r="IZR252" s="1143"/>
      <c r="IZS252" s="1143"/>
      <c r="IZT252" s="1143"/>
      <c r="IZU252" s="1143"/>
      <c r="IZV252" s="1143"/>
      <c r="IZW252" s="1143"/>
      <c r="IZX252" s="1143"/>
      <c r="IZY252" s="1143"/>
      <c r="IZZ252" s="1143"/>
      <c r="JAA252" s="1143"/>
      <c r="JAB252" s="1143"/>
      <c r="JAC252" s="1143"/>
      <c r="JAD252" s="1143"/>
      <c r="JAE252" s="1143"/>
      <c r="JAF252" s="1143"/>
      <c r="JAG252" s="1143"/>
      <c r="JAH252" s="1143"/>
      <c r="JAI252" s="1143"/>
      <c r="JAJ252" s="1143"/>
      <c r="JAK252" s="1143"/>
      <c r="JAL252" s="1143"/>
      <c r="JAM252" s="1143"/>
      <c r="JAN252" s="1143"/>
      <c r="JAO252" s="1143"/>
      <c r="JAP252" s="1143"/>
      <c r="JAQ252" s="1143"/>
      <c r="JAR252" s="1143"/>
      <c r="JAS252" s="1143"/>
      <c r="JAT252" s="1143"/>
      <c r="JAU252" s="1143"/>
      <c r="JAV252" s="1143"/>
      <c r="JAW252" s="1143"/>
      <c r="JAX252" s="1143"/>
      <c r="JAY252" s="1143"/>
      <c r="JAZ252" s="1143"/>
      <c r="JBA252" s="1143"/>
      <c r="JBB252" s="1143"/>
      <c r="JBC252" s="1143"/>
      <c r="JBD252" s="1143"/>
      <c r="JBE252" s="1143"/>
      <c r="JBF252" s="1143"/>
      <c r="JBG252" s="1143"/>
      <c r="JBH252" s="1143"/>
      <c r="JBI252" s="1143"/>
      <c r="JBJ252" s="1143"/>
      <c r="JBK252" s="1143"/>
      <c r="JBL252" s="1143"/>
      <c r="JBM252" s="1143"/>
      <c r="JBN252" s="1143"/>
      <c r="JBO252" s="1143"/>
      <c r="JBP252" s="1143"/>
      <c r="JBQ252" s="1143"/>
      <c r="JBR252" s="1143"/>
      <c r="JBS252" s="1143"/>
      <c r="JBT252" s="1143"/>
      <c r="JBU252" s="1143"/>
      <c r="JBV252" s="1143"/>
      <c r="JBW252" s="1143"/>
      <c r="JBX252" s="1143"/>
      <c r="JBY252" s="1143"/>
      <c r="JBZ252" s="1143"/>
      <c r="JCA252" s="1143"/>
      <c r="JCB252" s="1143"/>
      <c r="JCC252" s="1143"/>
      <c r="JCD252" s="1143"/>
      <c r="JCE252" s="1143"/>
      <c r="JCF252" s="1143"/>
      <c r="JCG252" s="1143"/>
      <c r="JCH252" s="1143"/>
      <c r="JCI252" s="1143"/>
      <c r="JCJ252" s="1143"/>
      <c r="JCK252" s="1143"/>
      <c r="JCL252" s="1143"/>
      <c r="JCM252" s="1143"/>
      <c r="JCN252" s="1143"/>
      <c r="JCO252" s="1143"/>
      <c r="JCP252" s="1143"/>
      <c r="JCQ252" s="1143"/>
      <c r="JCR252" s="1143"/>
      <c r="JCS252" s="1143"/>
      <c r="JCT252" s="1143"/>
      <c r="JCU252" s="1143"/>
      <c r="JCV252" s="1143"/>
      <c r="JCW252" s="1143"/>
      <c r="JCX252" s="1143"/>
      <c r="JCY252" s="1143"/>
      <c r="JCZ252" s="1143"/>
      <c r="JDA252" s="1143"/>
      <c r="JDB252" s="1143"/>
      <c r="JDC252" s="1143"/>
      <c r="JDD252" s="1143"/>
      <c r="JDE252" s="1143"/>
      <c r="JDF252" s="1143"/>
      <c r="JDG252" s="1143"/>
      <c r="JDH252" s="1143"/>
      <c r="JDI252" s="1143"/>
      <c r="JDJ252" s="1143"/>
      <c r="JDK252" s="1143"/>
      <c r="JDL252" s="1143"/>
      <c r="JDM252" s="1143"/>
      <c r="JDN252" s="1143"/>
      <c r="JDO252" s="1143"/>
      <c r="JDP252" s="1143"/>
      <c r="JDQ252" s="1143"/>
      <c r="JDR252" s="1143"/>
      <c r="JDS252" s="1143"/>
      <c r="JDT252" s="1143"/>
      <c r="JDU252" s="1143"/>
      <c r="JDV252" s="1143"/>
      <c r="JDW252" s="1143"/>
      <c r="JDX252" s="1143"/>
      <c r="JDY252" s="1143"/>
      <c r="JDZ252" s="1143"/>
      <c r="JEA252" s="1143"/>
      <c r="JEB252" s="1143"/>
      <c r="JEC252" s="1143"/>
      <c r="JED252" s="1143"/>
      <c r="JEE252" s="1143"/>
      <c r="JEF252" s="1143"/>
      <c r="JEG252" s="1143"/>
      <c r="JEH252" s="1143"/>
      <c r="JEI252" s="1143"/>
      <c r="JEJ252" s="1143"/>
      <c r="JEK252" s="1143"/>
      <c r="JEL252" s="1143"/>
      <c r="JEM252" s="1143"/>
      <c r="JEN252" s="1143"/>
      <c r="JEO252" s="1143"/>
      <c r="JEP252" s="1143"/>
      <c r="JEQ252" s="1143"/>
      <c r="JER252" s="1143"/>
      <c r="JES252" s="1143"/>
      <c r="JET252" s="1143"/>
      <c r="JEU252" s="1143"/>
      <c r="JEV252" s="1143"/>
      <c r="JEW252" s="1143"/>
      <c r="JEX252" s="1143"/>
      <c r="JEY252" s="1143"/>
      <c r="JEZ252" s="1143"/>
      <c r="JFA252" s="1143"/>
      <c r="JFB252" s="1143"/>
      <c r="JFC252" s="1143"/>
      <c r="JFD252" s="1143"/>
      <c r="JFE252" s="1143"/>
      <c r="JFF252" s="1143"/>
      <c r="JFG252" s="1143"/>
      <c r="JFH252" s="1143"/>
      <c r="JFI252" s="1143"/>
      <c r="JFJ252" s="1143"/>
      <c r="JFK252" s="1143"/>
      <c r="JFL252" s="1143"/>
      <c r="JFM252" s="1143"/>
      <c r="JFN252" s="1143"/>
      <c r="JFO252" s="1143"/>
      <c r="JFP252" s="1143"/>
      <c r="JFQ252" s="1143"/>
      <c r="JFR252" s="1143"/>
      <c r="JFS252" s="1143"/>
      <c r="JFT252" s="1143"/>
      <c r="JFU252" s="1143"/>
      <c r="JFV252" s="1143"/>
      <c r="JFW252" s="1143"/>
      <c r="JFX252" s="1143"/>
      <c r="JFY252" s="1143"/>
      <c r="JFZ252" s="1143"/>
      <c r="JGA252" s="1143"/>
      <c r="JGB252" s="1143"/>
      <c r="JGC252" s="1143"/>
      <c r="JGD252" s="1143"/>
      <c r="JGE252" s="1143"/>
      <c r="JGF252" s="1143"/>
      <c r="JGG252" s="1143"/>
      <c r="JGH252" s="1143"/>
      <c r="JGI252" s="1143"/>
      <c r="JGJ252" s="1143"/>
      <c r="JGK252" s="1143"/>
      <c r="JGL252" s="1143"/>
      <c r="JGM252" s="1143"/>
      <c r="JGN252" s="1143"/>
      <c r="JGO252" s="1143"/>
      <c r="JGP252" s="1143"/>
      <c r="JGQ252" s="1143"/>
      <c r="JGR252" s="1143"/>
      <c r="JGS252" s="1143"/>
      <c r="JGT252" s="1143"/>
      <c r="JGU252" s="1143"/>
      <c r="JGV252" s="1143"/>
      <c r="JGW252" s="1143"/>
      <c r="JGX252" s="1143"/>
      <c r="JGY252" s="1143"/>
      <c r="JGZ252" s="1143"/>
      <c r="JHA252" s="1143"/>
      <c r="JHB252" s="1143"/>
      <c r="JHC252" s="1143"/>
      <c r="JHD252" s="1143"/>
      <c r="JHE252" s="1143"/>
      <c r="JHF252" s="1143"/>
      <c r="JHG252" s="1143"/>
      <c r="JHH252" s="1143"/>
      <c r="JHI252" s="1143"/>
      <c r="JHJ252" s="1143"/>
      <c r="JHK252" s="1143"/>
      <c r="JHL252" s="1143"/>
      <c r="JHM252" s="1143"/>
      <c r="JHN252" s="1143"/>
      <c r="JHO252" s="1143"/>
      <c r="JHP252" s="1143"/>
      <c r="JHQ252" s="1143"/>
      <c r="JHR252" s="1143"/>
      <c r="JHS252" s="1143"/>
      <c r="JHT252" s="1143"/>
      <c r="JHU252" s="1143"/>
      <c r="JHV252" s="1143"/>
      <c r="JHW252" s="1143"/>
      <c r="JHX252" s="1143"/>
      <c r="JHY252" s="1143"/>
      <c r="JHZ252" s="1143"/>
      <c r="JIA252" s="1143"/>
      <c r="JIB252" s="1143"/>
      <c r="JIC252" s="1143"/>
      <c r="JID252" s="1143"/>
      <c r="JIE252" s="1143"/>
      <c r="JIF252" s="1143"/>
      <c r="JIG252" s="1143"/>
      <c r="JIH252" s="1143"/>
      <c r="JII252" s="1143"/>
      <c r="JIJ252" s="1143"/>
      <c r="JIK252" s="1143"/>
      <c r="JIL252" s="1143"/>
      <c r="JIM252" s="1143"/>
      <c r="JIN252" s="1143"/>
      <c r="JIO252" s="1143"/>
      <c r="JIP252" s="1143"/>
      <c r="JIQ252" s="1143"/>
      <c r="JIR252" s="1143"/>
      <c r="JIS252" s="1143"/>
      <c r="JIT252" s="1143"/>
      <c r="JIU252" s="1143"/>
      <c r="JIV252" s="1143"/>
      <c r="JIW252" s="1143"/>
      <c r="JIX252" s="1143"/>
      <c r="JIY252" s="1143"/>
      <c r="JIZ252" s="1143"/>
      <c r="JJA252" s="1143"/>
      <c r="JJB252" s="1143"/>
      <c r="JJC252" s="1143"/>
      <c r="JJD252" s="1143"/>
      <c r="JJE252" s="1143"/>
      <c r="JJF252" s="1143"/>
      <c r="JJG252" s="1143"/>
      <c r="JJH252" s="1143"/>
      <c r="JJI252" s="1143"/>
      <c r="JJJ252" s="1143"/>
      <c r="JJK252" s="1143"/>
      <c r="JJL252" s="1143"/>
      <c r="JJM252" s="1143"/>
      <c r="JJN252" s="1143"/>
      <c r="JJO252" s="1143"/>
      <c r="JJP252" s="1143"/>
      <c r="JJQ252" s="1143"/>
      <c r="JJR252" s="1143"/>
      <c r="JJS252" s="1143"/>
      <c r="JJT252" s="1143"/>
      <c r="JJU252" s="1143"/>
      <c r="JJV252" s="1143"/>
      <c r="JJW252" s="1143"/>
      <c r="JJX252" s="1143"/>
      <c r="JJY252" s="1143"/>
      <c r="JJZ252" s="1143"/>
      <c r="JKA252" s="1143"/>
      <c r="JKB252" s="1143"/>
      <c r="JKC252" s="1143"/>
      <c r="JKD252" s="1143"/>
      <c r="JKE252" s="1143"/>
      <c r="JKF252" s="1143"/>
      <c r="JKG252" s="1143"/>
      <c r="JKH252" s="1143"/>
      <c r="JKI252" s="1143"/>
      <c r="JKJ252" s="1143"/>
      <c r="JKK252" s="1143"/>
      <c r="JKL252" s="1143"/>
      <c r="JKM252" s="1143"/>
      <c r="JKN252" s="1143"/>
      <c r="JKO252" s="1143"/>
      <c r="JKP252" s="1143"/>
      <c r="JKQ252" s="1143"/>
      <c r="JKR252" s="1143"/>
      <c r="JKS252" s="1143"/>
      <c r="JKT252" s="1143"/>
      <c r="JKU252" s="1143"/>
      <c r="JKV252" s="1143"/>
      <c r="JKW252" s="1143"/>
      <c r="JKX252" s="1143"/>
      <c r="JKY252" s="1143"/>
      <c r="JKZ252" s="1143"/>
      <c r="JLA252" s="1143"/>
      <c r="JLB252" s="1143"/>
      <c r="JLC252" s="1143"/>
      <c r="JLD252" s="1143"/>
      <c r="JLE252" s="1143"/>
      <c r="JLF252" s="1143"/>
      <c r="JLG252" s="1143"/>
      <c r="JLH252" s="1143"/>
      <c r="JLI252" s="1143"/>
      <c r="JLJ252" s="1143"/>
      <c r="JLK252" s="1143"/>
      <c r="JLL252" s="1143"/>
      <c r="JLM252" s="1143"/>
      <c r="JLN252" s="1143"/>
      <c r="JLO252" s="1143"/>
      <c r="JLP252" s="1143"/>
      <c r="JLQ252" s="1143"/>
      <c r="JLR252" s="1143"/>
      <c r="JLS252" s="1143"/>
      <c r="JLT252" s="1143"/>
      <c r="JLU252" s="1143"/>
      <c r="JLV252" s="1143"/>
      <c r="JLW252" s="1143"/>
      <c r="JLX252" s="1143"/>
      <c r="JLY252" s="1143"/>
      <c r="JLZ252" s="1143"/>
      <c r="JMA252" s="1143"/>
      <c r="JMB252" s="1143"/>
      <c r="JMC252" s="1143"/>
      <c r="JMD252" s="1143"/>
      <c r="JME252" s="1143"/>
      <c r="JMF252" s="1143"/>
      <c r="JMG252" s="1143"/>
      <c r="JMH252" s="1143"/>
      <c r="JMI252" s="1143"/>
      <c r="JMJ252" s="1143"/>
      <c r="JMK252" s="1143"/>
      <c r="JML252" s="1143"/>
      <c r="JMM252" s="1143"/>
      <c r="JMN252" s="1143"/>
      <c r="JMO252" s="1143"/>
      <c r="JMP252" s="1143"/>
      <c r="JMQ252" s="1143"/>
      <c r="JMR252" s="1143"/>
      <c r="JMS252" s="1143"/>
      <c r="JMT252" s="1143"/>
      <c r="JMU252" s="1143"/>
      <c r="JMV252" s="1143"/>
      <c r="JMW252" s="1143"/>
      <c r="JMX252" s="1143"/>
      <c r="JMY252" s="1143"/>
      <c r="JMZ252" s="1143"/>
      <c r="JNA252" s="1143"/>
      <c r="JNB252" s="1143"/>
      <c r="JNC252" s="1143"/>
      <c r="JND252" s="1143"/>
      <c r="JNE252" s="1143"/>
      <c r="JNF252" s="1143"/>
      <c r="JNG252" s="1143"/>
      <c r="JNH252" s="1143"/>
      <c r="JNI252" s="1143"/>
      <c r="JNJ252" s="1143"/>
      <c r="JNK252" s="1143"/>
      <c r="JNL252" s="1143"/>
      <c r="JNM252" s="1143"/>
      <c r="JNN252" s="1143"/>
      <c r="JNO252" s="1143"/>
      <c r="JNP252" s="1143"/>
      <c r="JNQ252" s="1143"/>
      <c r="JNR252" s="1143"/>
      <c r="JNS252" s="1143"/>
      <c r="JNT252" s="1143"/>
      <c r="JNU252" s="1143"/>
      <c r="JNV252" s="1143"/>
      <c r="JNW252" s="1143"/>
      <c r="JNX252" s="1143"/>
      <c r="JNY252" s="1143"/>
      <c r="JNZ252" s="1143"/>
      <c r="JOA252" s="1143"/>
      <c r="JOB252" s="1143"/>
      <c r="JOC252" s="1143"/>
      <c r="JOD252" s="1143"/>
      <c r="JOE252" s="1143"/>
      <c r="JOF252" s="1143"/>
      <c r="JOG252" s="1143"/>
      <c r="JOH252" s="1143"/>
      <c r="JOI252" s="1143"/>
      <c r="JOJ252" s="1143"/>
      <c r="JOK252" s="1143"/>
      <c r="JOL252" s="1143"/>
      <c r="JOM252" s="1143"/>
      <c r="JON252" s="1143"/>
      <c r="JOO252" s="1143"/>
      <c r="JOP252" s="1143"/>
      <c r="JOQ252" s="1143"/>
      <c r="JOR252" s="1143"/>
      <c r="JOS252" s="1143"/>
      <c r="JOT252" s="1143"/>
      <c r="JOU252" s="1143"/>
      <c r="JOV252" s="1143"/>
      <c r="JOW252" s="1143"/>
      <c r="JOX252" s="1143"/>
      <c r="JOY252" s="1143"/>
      <c r="JOZ252" s="1143"/>
      <c r="JPA252" s="1143"/>
      <c r="JPB252" s="1143"/>
      <c r="JPC252" s="1143"/>
      <c r="JPD252" s="1143"/>
      <c r="JPE252" s="1143"/>
      <c r="JPF252" s="1143"/>
      <c r="JPG252" s="1143"/>
      <c r="JPH252" s="1143"/>
      <c r="JPI252" s="1143"/>
      <c r="JPJ252" s="1143"/>
      <c r="JPK252" s="1143"/>
      <c r="JPL252" s="1143"/>
      <c r="JPM252" s="1143"/>
      <c r="JPN252" s="1143"/>
      <c r="JPO252" s="1143"/>
      <c r="JPP252" s="1143"/>
      <c r="JPQ252" s="1143"/>
      <c r="JPR252" s="1143"/>
      <c r="JPS252" s="1143"/>
      <c r="JPT252" s="1143"/>
      <c r="JPU252" s="1143"/>
      <c r="JPV252" s="1143"/>
      <c r="JPW252" s="1143"/>
      <c r="JPX252" s="1143"/>
      <c r="JPY252" s="1143"/>
      <c r="JPZ252" s="1143"/>
      <c r="JQA252" s="1143"/>
      <c r="JQB252" s="1143"/>
      <c r="JQC252" s="1143"/>
      <c r="JQD252" s="1143"/>
      <c r="JQE252" s="1143"/>
      <c r="JQF252" s="1143"/>
      <c r="JQG252" s="1143"/>
      <c r="JQH252" s="1143"/>
      <c r="JQI252" s="1143"/>
      <c r="JQJ252" s="1143"/>
      <c r="JQK252" s="1143"/>
      <c r="JQL252" s="1143"/>
      <c r="JQM252" s="1143"/>
      <c r="JQN252" s="1143"/>
      <c r="JQO252" s="1143"/>
      <c r="JQP252" s="1143"/>
      <c r="JQQ252" s="1143"/>
      <c r="JQR252" s="1143"/>
      <c r="JQS252" s="1143"/>
      <c r="JQT252" s="1143"/>
      <c r="JQU252" s="1143"/>
      <c r="JQV252" s="1143"/>
      <c r="JQW252" s="1143"/>
      <c r="JQX252" s="1143"/>
      <c r="JQY252" s="1143"/>
      <c r="JQZ252" s="1143"/>
      <c r="JRA252" s="1143"/>
      <c r="JRB252" s="1143"/>
      <c r="JRC252" s="1143"/>
      <c r="JRD252" s="1143"/>
      <c r="JRE252" s="1143"/>
      <c r="JRF252" s="1143"/>
      <c r="JRG252" s="1143"/>
      <c r="JRH252" s="1143"/>
      <c r="JRI252" s="1143"/>
      <c r="JRJ252" s="1143"/>
      <c r="JRK252" s="1143"/>
      <c r="JRL252" s="1143"/>
      <c r="JRM252" s="1143"/>
      <c r="JRN252" s="1143"/>
      <c r="JRO252" s="1143"/>
      <c r="JRP252" s="1143"/>
      <c r="JRQ252" s="1143"/>
      <c r="JRR252" s="1143"/>
      <c r="JRS252" s="1143"/>
      <c r="JRT252" s="1143"/>
      <c r="JRU252" s="1143"/>
      <c r="JRV252" s="1143"/>
      <c r="JRW252" s="1143"/>
      <c r="JRX252" s="1143"/>
      <c r="JRY252" s="1143"/>
      <c r="JRZ252" s="1143"/>
      <c r="JSA252" s="1143"/>
      <c r="JSB252" s="1143"/>
      <c r="JSC252" s="1143"/>
      <c r="JSD252" s="1143"/>
      <c r="JSE252" s="1143"/>
      <c r="JSF252" s="1143"/>
      <c r="JSG252" s="1143"/>
      <c r="JSH252" s="1143"/>
      <c r="JSI252" s="1143"/>
      <c r="JSJ252" s="1143"/>
      <c r="JSK252" s="1143"/>
      <c r="JSL252" s="1143"/>
      <c r="JSM252" s="1143"/>
      <c r="JSN252" s="1143"/>
      <c r="JSO252" s="1143"/>
      <c r="JSP252" s="1143"/>
      <c r="JSQ252" s="1143"/>
      <c r="JSR252" s="1143"/>
      <c r="JSS252" s="1143"/>
      <c r="JST252" s="1143"/>
      <c r="JSU252" s="1143"/>
      <c r="JSV252" s="1143"/>
      <c r="JSW252" s="1143"/>
      <c r="JSX252" s="1143"/>
      <c r="JSY252" s="1143"/>
      <c r="JSZ252" s="1143"/>
      <c r="JTA252" s="1143"/>
      <c r="JTB252" s="1143"/>
      <c r="JTC252" s="1143"/>
      <c r="JTD252" s="1143"/>
      <c r="JTE252" s="1143"/>
      <c r="JTF252" s="1143"/>
      <c r="JTG252" s="1143"/>
      <c r="JTH252" s="1143"/>
      <c r="JTI252" s="1143"/>
      <c r="JTJ252" s="1143"/>
      <c r="JTK252" s="1143"/>
      <c r="JTL252" s="1143"/>
      <c r="JTM252" s="1143"/>
      <c r="JTN252" s="1143"/>
      <c r="JTO252" s="1143"/>
      <c r="JTP252" s="1143"/>
      <c r="JTQ252" s="1143"/>
      <c r="JTR252" s="1143"/>
      <c r="JTS252" s="1143"/>
      <c r="JTT252" s="1143"/>
      <c r="JTU252" s="1143"/>
      <c r="JTV252" s="1143"/>
      <c r="JTW252" s="1143"/>
      <c r="JTX252" s="1143"/>
      <c r="JTY252" s="1143"/>
      <c r="JTZ252" s="1143"/>
      <c r="JUA252" s="1143"/>
      <c r="JUB252" s="1143"/>
      <c r="JUC252" s="1143"/>
      <c r="JUD252" s="1143"/>
      <c r="JUE252" s="1143"/>
      <c r="JUF252" s="1143"/>
      <c r="JUG252" s="1143"/>
      <c r="JUH252" s="1143"/>
      <c r="JUI252" s="1143"/>
      <c r="JUJ252" s="1143"/>
      <c r="JUK252" s="1143"/>
      <c r="JUL252" s="1143"/>
      <c r="JUM252" s="1143"/>
      <c r="JUN252" s="1143"/>
      <c r="JUO252" s="1143"/>
      <c r="JUP252" s="1143"/>
      <c r="JUQ252" s="1143"/>
      <c r="JUR252" s="1143"/>
      <c r="JUS252" s="1143"/>
      <c r="JUT252" s="1143"/>
      <c r="JUU252" s="1143"/>
      <c r="JUV252" s="1143"/>
      <c r="JUW252" s="1143"/>
      <c r="JUX252" s="1143"/>
      <c r="JUY252" s="1143"/>
      <c r="JUZ252" s="1143"/>
      <c r="JVA252" s="1143"/>
      <c r="JVB252" s="1143"/>
      <c r="JVC252" s="1143"/>
      <c r="JVD252" s="1143"/>
      <c r="JVE252" s="1143"/>
      <c r="JVF252" s="1143"/>
      <c r="JVG252" s="1143"/>
      <c r="JVH252" s="1143"/>
      <c r="JVI252" s="1143"/>
      <c r="JVJ252" s="1143"/>
      <c r="JVK252" s="1143"/>
      <c r="JVL252" s="1143"/>
      <c r="JVM252" s="1143"/>
      <c r="JVN252" s="1143"/>
      <c r="JVO252" s="1143"/>
      <c r="JVP252" s="1143"/>
      <c r="JVQ252" s="1143"/>
      <c r="JVR252" s="1143"/>
      <c r="JVS252" s="1143"/>
      <c r="JVT252" s="1143"/>
      <c r="JVU252" s="1143"/>
      <c r="JVV252" s="1143"/>
      <c r="JVW252" s="1143"/>
      <c r="JVX252" s="1143"/>
      <c r="JVY252" s="1143"/>
      <c r="JVZ252" s="1143"/>
      <c r="JWA252" s="1143"/>
      <c r="JWB252" s="1143"/>
      <c r="JWC252" s="1143"/>
      <c r="JWD252" s="1143"/>
      <c r="JWE252" s="1143"/>
      <c r="JWF252" s="1143"/>
      <c r="JWG252" s="1143"/>
      <c r="JWH252" s="1143"/>
      <c r="JWI252" s="1143"/>
      <c r="JWJ252" s="1143"/>
      <c r="JWK252" s="1143"/>
      <c r="JWL252" s="1143"/>
      <c r="JWM252" s="1143"/>
      <c r="JWN252" s="1143"/>
      <c r="JWO252" s="1143"/>
      <c r="JWP252" s="1143"/>
      <c r="JWQ252" s="1143"/>
      <c r="JWR252" s="1143"/>
      <c r="JWS252" s="1143"/>
      <c r="JWT252" s="1143"/>
      <c r="JWU252" s="1143"/>
      <c r="JWV252" s="1143"/>
      <c r="JWW252" s="1143"/>
      <c r="JWX252" s="1143"/>
      <c r="JWY252" s="1143"/>
      <c r="JWZ252" s="1143"/>
      <c r="JXA252" s="1143"/>
      <c r="JXB252" s="1143"/>
      <c r="JXC252" s="1143"/>
      <c r="JXD252" s="1143"/>
      <c r="JXE252" s="1143"/>
      <c r="JXF252" s="1143"/>
      <c r="JXG252" s="1143"/>
      <c r="JXH252" s="1143"/>
      <c r="JXI252" s="1143"/>
      <c r="JXJ252" s="1143"/>
      <c r="JXK252" s="1143"/>
      <c r="JXL252" s="1143"/>
      <c r="JXM252" s="1143"/>
      <c r="JXN252" s="1143"/>
      <c r="JXO252" s="1143"/>
      <c r="JXP252" s="1143"/>
      <c r="JXQ252" s="1143"/>
      <c r="JXR252" s="1143"/>
      <c r="JXS252" s="1143"/>
      <c r="JXT252" s="1143"/>
      <c r="JXU252" s="1143"/>
      <c r="JXV252" s="1143"/>
      <c r="JXW252" s="1143"/>
      <c r="JXX252" s="1143"/>
      <c r="JXY252" s="1143"/>
      <c r="JXZ252" s="1143"/>
      <c r="JYA252" s="1143"/>
      <c r="JYB252" s="1143"/>
      <c r="JYC252" s="1143"/>
      <c r="JYD252" s="1143"/>
      <c r="JYE252" s="1143"/>
      <c r="JYF252" s="1143"/>
      <c r="JYG252" s="1143"/>
      <c r="JYH252" s="1143"/>
      <c r="JYI252" s="1143"/>
      <c r="JYJ252" s="1143"/>
      <c r="JYK252" s="1143"/>
      <c r="JYL252" s="1143"/>
      <c r="JYM252" s="1143"/>
      <c r="JYN252" s="1143"/>
      <c r="JYO252" s="1143"/>
      <c r="JYP252" s="1143"/>
      <c r="JYQ252" s="1143"/>
      <c r="JYR252" s="1143"/>
      <c r="JYS252" s="1143"/>
      <c r="JYT252" s="1143"/>
      <c r="JYU252" s="1143"/>
      <c r="JYV252" s="1143"/>
      <c r="JYW252" s="1143"/>
      <c r="JYX252" s="1143"/>
      <c r="JYY252" s="1143"/>
      <c r="JYZ252" s="1143"/>
      <c r="JZA252" s="1143"/>
      <c r="JZB252" s="1143"/>
      <c r="JZC252" s="1143"/>
      <c r="JZD252" s="1143"/>
      <c r="JZE252" s="1143"/>
      <c r="JZF252" s="1143"/>
      <c r="JZG252" s="1143"/>
      <c r="JZH252" s="1143"/>
      <c r="JZI252" s="1143"/>
      <c r="JZJ252" s="1143"/>
      <c r="JZK252" s="1143"/>
      <c r="JZL252" s="1143"/>
      <c r="JZM252" s="1143"/>
      <c r="JZN252" s="1143"/>
      <c r="JZO252" s="1143"/>
      <c r="JZP252" s="1143"/>
      <c r="JZQ252" s="1143"/>
      <c r="JZR252" s="1143"/>
      <c r="JZS252" s="1143"/>
      <c r="JZT252" s="1143"/>
      <c r="JZU252" s="1143"/>
      <c r="JZV252" s="1143"/>
      <c r="JZW252" s="1143"/>
      <c r="JZX252" s="1143"/>
      <c r="JZY252" s="1143"/>
      <c r="JZZ252" s="1143"/>
      <c r="KAA252" s="1143"/>
      <c r="KAB252" s="1143"/>
      <c r="KAC252" s="1143"/>
      <c r="KAD252" s="1143"/>
      <c r="KAE252" s="1143"/>
      <c r="KAF252" s="1143"/>
      <c r="KAG252" s="1143"/>
      <c r="KAH252" s="1143"/>
      <c r="KAI252" s="1143"/>
      <c r="KAJ252" s="1143"/>
      <c r="KAK252" s="1143"/>
      <c r="KAL252" s="1143"/>
      <c r="KAM252" s="1143"/>
      <c r="KAN252" s="1143"/>
      <c r="KAO252" s="1143"/>
      <c r="KAP252" s="1143"/>
      <c r="KAQ252" s="1143"/>
      <c r="KAR252" s="1143"/>
      <c r="KAS252" s="1143"/>
      <c r="KAT252" s="1143"/>
      <c r="KAU252" s="1143"/>
      <c r="KAV252" s="1143"/>
      <c r="KAW252" s="1143"/>
      <c r="KAX252" s="1143"/>
      <c r="KAY252" s="1143"/>
      <c r="KAZ252" s="1143"/>
      <c r="KBA252" s="1143"/>
      <c r="KBB252" s="1143"/>
      <c r="KBC252" s="1143"/>
      <c r="KBD252" s="1143"/>
      <c r="KBE252" s="1143"/>
      <c r="KBF252" s="1143"/>
      <c r="KBG252" s="1143"/>
      <c r="KBH252" s="1143"/>
      <c r="KBI252" s="1143"/>
      <c r="KBJ252" s="1143"/>
      <c r="KBK252" s="1143"/>
      <c r="KBL252" s="1143"/>
      <c r="KBM252" s="1143"/>
      <c r="KBN252" s="1143"/>
      <c r="KBO252" s="1143"/>
      <c r="KBP252" s="1143"/>
      <c r="KBQ252" s="1143"/>
      <c r="KBR252" s="1143"/>
      <c r="KBS252" s="1143"/>
      <c r="KBT252" s="1143"/>
      <c r="KBU252" s="1143"/>
      <c r="KBV252" s="1143"/>
      <c r="KBW252" s="1143"/>
      <c r="KBX252" s="1143"/>
      <c r="KBY252" s="1143"/>
      <c r="KBZ252" s="1143"/>
      <c r="KCA252" s="1143"/>
      <c r="KCB252" s="1143"/>
      <c r="KCC252" s="1143"/>
      <c r="KCD252" s="1143"/>
      <c r="KCE252" s="1143"/>
      <c r="KCF252" s="1143"/>
      <c r="KCG252" s="1143"/>
      <c r="KCH252" s="1143"/>
      <c r="KCI252" s="1143"/>
      <c r="KCJ252" s="1143"/>
      <c r="KCK252" s="1143"/>
      <c r="KCL252" s="1143"/>
      <c r="KCM252" s="1143"/>
      <c r="KCN252" s="1143"/>
      <c r="KCO252" s="1143"/>
      <c r="KCP252" s="1143"/>
      <c r="KCQ252" s="1143"/>
      <c r="KCR252" s="1143"/>
      <c r="KCS252" s="1143"/>
      <c r="KCT252" s="1143"/>
      <c r="KCU252" s="1143"/>
      <c r="KCV252" s="1143"/>
      <c r="KCW252" s="1143"/>
      <c r="KCX252" s="1143"/>
      <c r="KCY252" s="1143"/>
      <c r="KCZ252" s="1143"/>
      <c r="KDA252" s="1143"/>
      <c r="KDB252" s="1143"/>
      <c r="KDC252" s="1143"/>
      <c r="KDD252" s="1143"/>
      <c r="KDE252" s="1143"/>
      <c r="KDF252" s="1143"/>
      <c r="KDG252" s="1143"/>
      <c r="KDH252" s="1143"/>
      <c r="KDI252" s="1143"/>
      <c r="KDJ252" s="1143"/>
      <c r="KDK252" s="1143"/>
      <c r="KDL252" s="1143"/>
      <c r="KDM252" s="1143"/>
      <c r="KDN252" s="1143"/>
      <c r="KDO252" s="1143"/>
      <c r="KDP252" s="1143"/>
      <c r="KDQ252" s="1143"/>
      <c r="KDR252" s="1143"/>
      <c r="KDS252" s="1143"/>
      <c r="KDT252" s="1143"/>
      <c r="KDU252" s="1143"/>
      <c r="KDV252" s="1143"/>
      <c r="KDW252" s="1143"/>
      <c r="KDX252" s="1143"/>
      <c r="KDY252" s="1143"/>
      <c r="KDZ252" s="1143"/>
      <c r="KEA252" s="1143"/>
      <c r="KEB252" s="1143"/>
      <c r="KEC252" s="1143"/>
      <c r="KED252" s="1143"/>
      <c r="KEE252" s="1143"/>
      <c r="KEF252" s="1143"/>
      <c r="KEG252" s="1143"/>
      <c r="KEH252" s="1143"/>
      <c r="KEI252" s="1143"/>
      <c r="KEJ252" s="1143"/>
      <c r="KEK252" s="1143"/>
      <c r="KEL252" s="1143"/>
      <c r="KEM252" s="1143"/>
      <c r="KEN252" s="1143"/>
      <c r="KEO252" s="1143"/>
      <c r="KEP252" s="1143"/>
      <c r="KEQ252" s="1143"/>
      <c r="KER252" s="1143"/>
      <c r="KES252" s="1143"/>
      <c r="KET252" s="1143"/>
      <c r="KEU252" s="1143"/>
      <c r="KEV252" s="1143"/>
      <c r="KEW252" s="1143"/>
      <c r="KEX252" s="1143"/>
      <c r="KEY252" s="1143"/>
      <c r="KEZ252" s="1143"/>
      <c r="KFA252" s="1143"/>
      <c r="KFB252" s="1143"/>
      <c r="KFC252" s="1143"/>
      <c r="KFD252" s="1143"/>
      <c r="KFE252" s="1143"/>
      <c r="KFF252" s="1143"/>
      <c r="KFG252" s="1143"/>
      <c r="KFH252" s="1143"/>
      <c r="KFI252" s="1143"/>
      <c r="KFJ252" s="1143"/>
      <c r="KFK252" s="1143"/>
      <c r="KFL252" s="1143"/>
      <c r="KFM252" s="1143"/>
      <c r="KFN252" s="1143"/>
      <c r="KFO252" s="1143"/>
      <c r="KFP252" s="1143"/>
      <c r="KFQ252" s="1143"/>
      <c r="KFR252" s="1143"/>
      <c r="KFS252" s="1143"/>
      <c r="KFT252" s="1143"/>
      <c r="KFU252" s="1143"/>
      <c r="KFV252" s="1143"/>
      <c r="KFW252" s="1143"/>
      <c r="KFX252" s="1143"/>
      <c r="KFY252" s="1143"/>
      <c r="KFZ252" s="1143"/>
      <c r="KGA252" s="1143"/>
      <c r="KGB252" s="1143"/>
      <c r="KGC252" s="1143"/>
      <c r="KGD252" s="1143"/>
      <c r="KGE252" s="1143"/>
      <c r="KGF252" s="1143"/>
      <c r="KGG252" s="1143"/>
      <c r="KGH252" s="1143"/>
      <c r="KGI252" s="1143"/>
      <c r="KGJ252" s="1143"/>
      <c r="KGK252" s="1143"/>
      <c r="KGL252" s="1143"/>
      <c r="KGM252" s="1143"/>
      <c r="KGN252" s="1143"/>
      <c r="KGO252" s="1143"/>
      <c r="KGP252" s="1143"/>
      <c r="KGQ252" s="1143"/>
      <c r="KGR252" s="1143"/>
      <c r="KGS252" s="1143"/>
      <c r="KGT252" s="1143"/>
      <c r="KGU252" s="1143"/>
      <c r="KGV252" s="1143"/>
      <c r="KGW252" s="1143"/>
      <c r="KGX252" s="1143"/>
      <c r="KGY252" s="1143"/>
      <c r="KGZ252" s="1143"/>
      <c r="KHA252" s="1143"/>
      <c r="KHB252" s="1143"/>
      <c r="KHC252" s="1143"/>
      <c r="KHD252" s="1143"/>
      <c r="KHE252" s="1143"/>
      <c r="KHF252" s="1143"/>
      <c r="KHG252" s="1143"/>
      <c r="KHH252" s="1143"/>
      <c r="KHI252" s="1143"/>
      <c r="KHJ252" s="1143"/>
      <c r="KHK252" s="1143"/>
      <c r="KHL252" s="1143"/>
      <c r="KHM252" s="1143"/>
      <c r="KHN252" s="1143"/>
      <c r="KHO252" s="1143"/>
      <c r="KHP252" s="1143"/>
      <c r="KHQ252" s="1143"/>
      <c r="KHR252" s="1143"/>
      <c r="KHS252" s="1143"/>
      <c r="KHT252" s="1143"/>
      <c r="KHU252" s="1143"/>
      <c r="KHV252" s="1143"/>
      <c r="KHW252" s="1143"/>
      <c r="KHX252" s="1143"/>
      <c r="KHY252" s="1143"/>
      <c r="KHZ252" s="1143"/>
      <c r="KIA252" s="1143"/>
      <c r="KIB252" s="1143"/>
      <c r="KIC252" s="1143"/>
      <c r="KID252" s="1143"/>
      <c r="KIE252" s="1143"/>
      <c r="KIF252" s="1143"/>
      <c r="KIG252" s="1143"/>
      <c r="KIH252" s="1143"/>
      <c r="KII252" s="1143"/>
      <c r="KIJ252" s="1143"/>
      <c r="KIK252" s="1143"/>
      <c r="KIL252" s="1143"/>
      <c r="KIM252" s="1143"/>
      <c r="KIN252" s="1143"/>
      <c r="KIO252" s="1143"/>
      <c r="KIP252" s="1143"/>
      <c r="KIQ252" s="1143"/>
      <c r="KIR252" s="1143"/>
      <c r="KIS252" s="1143"/>
      <c r="KIT252" s="1143"/>
      <c r="KIU252" s="1143"/>
      <c r="KIV252" s="1143"/>
      <c r="KIW252" s="1143"/>
      <c r="KIX252" s="1143"/>
      <c r="KIY252" s="1143"/>
      <c r="KIZ252" s="1143"/>
      <c r="KJA252" s="1143"/>
      <c r="KJB252" s="1143"/>
      <c r="KJC252" s="1143"/>
      <c r="KJD252" s="1143"/>
      <c r="KJE252" s="1143"/>
      <c r="KJF252" s="1143"/>
      <c r="KJG252" s="1143"/>
      <c r="KJH252" s="1143"/>
      <c r="KJI252" s="1143"/>
      <c r="KJJ252" s="1143"/>
      <c r="KJK252" s="1143"/>
      <c r="KJL252" s="1143"/>
      <c r="KJM252" s="1143"/>
      <c r="KJN252" s="1143"/>
      <c r="KJO252" s="1143"/>
      <c r="KJP252" s="1143"/>
      <c r="KJQ252" s="1143"/>
      <c r="KJR252" s="1143"/>
      <c r="KJS252" s="1143"/>
      <c r="KJT252" s="1143"/>
      <c r="KJU252" s="1143"/>
      <c r="KJV252" s="1143"/>
      <c r="KJW252" s="1143"/>
      <c r="KJX252" s="1143"/>
      <c r="KJY252" s="1143"/>
      <c r="KJZ252" s="1143"/>
      <c r="KKA252" s="1143"/>
      <c r="KKB252" s="1143"/>
      <c r="KKC252" s="1143"/>
      <c r="KKD252" s="1143"/>
      <c r="KKE252" s="1143"/>
      <c r="KKF252" s="1143"/>
      <c r="KKG252" s="1143"/>
      <c r="KKH252" s="1143"/>
      <c r="KKI252" s="1143"/>
      <c r="KKJ252" s="1143"/>
      <c r="KKK252" s="1143"/>
      <c r="KKL252" s="1143"/>
      <c r="KKM252" s="1143"/>
      <c r="KKN252" s="1143"/>
      <c r="KKO252" s="1143"/>
      <c r="KKP252" s="1143"/>
      <c r="KKQ252" s="1143"/>
      <c r="KKR252" s="1143"/>
      <c r="KKS252" s="1143"/>
      <c r="KKT252" s="1143"/>
      <c r="KKU252" s="1143"/>
      <c r="KKV252" s="1143"/>
      <c r="KKW252" s="1143"/>
      <c r="KKX252" s="1143"/>
      <c r="KKY252" s="1143"/>
      <c r="KKZ252" s="1143"/>
      <c r="KLA252" s="1143"/>
      <c r="KLB252" s="1143"/>
      <c r="KLC252" s="1143"/>
      <c r="KLD252" s="1143"/>
      <c r="KLE252" s="1143"/>
      <c r="KLF252" s="1143"/>
      <c r="KLG252" s="1143"/>
      <c r="KLH252" s="1143"/>
      <c r="KLI252" s="1143"/>
      <c r="KLJ252" s="1143"/>
      <c r="KLK252" s="1143"/>
      <c r="KLL252" s="1143"/>
      <c r="KLM252" s="1143"/>
      <c r="KLN252" s="1143"/>
      <c r="KLO252" s="1143"/>
      <c r="KLP252" s="1143"/>
      <c r="KLQ252" s="1143"/>
      <c r="KLR252" s="1143"/>
      <c r="KLS252" s="1143"/>
      <c r="KLT252" s="1143"/>
      <c r="KLU252" s="1143"/>
      <c r="KLV252" s="1143"/>
      <c r="KLW252" s="1143"/>
      <c r="KLX252" s="1143"/>
      <c r="KLY252" s="1143"/>
      <c r="KLZ252" s="1143"/>
      <c r="KMA252" s="1143"/>
      <c r="KMB252" s="1143"/>
      <c r="KMC252" s="1143"/>
      <c r="KMD252" s="1143"/>
      <c r="KME252" s="1143"/>
      <c r="KMF252" s="1143"/>
      <c r="KMG252" s="1143"/>
      <c r="KMH252" s="1143"/>
      <c r="KMI252" s="1143"/>
      <c r="KMJ252" s="1143"/>
      <c r="KMK252" s="1143"/>
      <c r="KML252" s="1143"/>
      <c r="KMM252" s="1143"/>
      <c r="KMN252" s="1143"/>
      <c r="KMO252" s="1143"/>
      <c r="KMP252" s="1143"/>
      <c r="KMQ252" s="1143"/>
      <c r="KMR252" s="1143"/>
      <c r="KMS252" s="1143"/>
      <c r="KMT252" s="1143"/>
      <c r="KMU252" s="1143"/>
      <c r="KMV252" s="1143"/>
      <c r="KMW252" s="1143"/>
      <c r="KMX252" s="1143"/>
      <c r="KMY252" s="1143"/>
      <c r="KMZ252" s="1143"/>
      <c r="KNA252" s="1143"/>
      <c r="KNB252" s="1143"/>
      <c r="KNC252" s="1143"/>
      <c r="KND252" s="1143"/>
      <c r="KNE252" s="1143"/>
      <c r="KNF252" s="1143"/>
      <c r="KNG252" s="1143"/>
      <c r="KNH252" s="1143"/>
      <c r="KNI252" s="1143"/>
      <c r="KNJ252" s="1143"/>
      <c r="KNK252" s="1143"/>
      <c r="KNL252" s="1143"/>
      <c r="KNM252" s="1143"/>
      <c r="KNN252" s="1143"/>
      <c r="KNO252" s="1143"/>
      <c r="KNP252" s="1143"/>
      <c r="KNQ252" s="1143"/>
      <c r="KNR252" s="1143"/>
      <c r="KNS252" s="1143"/>
      <c r="KNT252" s="1143"/>
      <c r="KNU252" s="1143"/>
      <c r="KNV252" s="1143"/>
      <c r="KNW252" s="1143"/>
      <c r="KNX252" s="1143"/>
      <c r="KNY252" s="1143"/>
      <c r="KNZ252" s="1143"/>
      <c r="KOA252" s="1143"/>
      <c r="KOB252" s="1143"/>
      <c r="KOC252" s="1143"/>
      <c r="KOD252" s="1143"/>
      <c r="KOE252" s="1143"/>
      <c r="KOF252" s="1143"/>
      <c r="KOG252" s="1143"/>
      <c r="KOH252" s="1143"/>
      <c r="KOI252" s="1143"/>
      <c r="KOJ252" s="1143"/>
      <c r="KOK252" s="1143"/>
      <c r="KOL252" s="1143"/>
      <c r="KOM252" s="1143"/>
      <c r="KON252" s="1143"/>
      <c r="KOO252" s="1143"/>
      <c r="KOP252" s="1143"/>
      <c r="KOQ252" s="1143"/>
      <c r="KOR252" s="1143"/>
      <c r="KOS252" s="1143"/>
      <c r="KOT252" s="1143"/>
      <c r="KOU252" s="1143"/>
      <c r="KOV252" s="1143"/>
      <c r="KOW252" s="1143"/>
      <c r="KOX252" s="1143"/>
      <c r="KOY252" s="1143"/>
      <c r="KOZ252" s="1143"/>
      <c r="KPA252" s="1143"/>
      <c r="KPB252" s="1143"/>
      <c r="KPC252" s="1143"/>
      <c r="KPD252" s="1143"/>
      <c r="KPE252" s="1143"/>
      <c r="KPF252" s="1143"/>
      <c r="KPG252" s="1143"/>
      <c r="KPH252" s="1143"/>
      <c r="KPI252" s="1143"/>
      <c r="KPJ252" s="1143"/>
      <c r="KPK252" s="1143"/>
      <c r="KPL252" s="1143"/>
      <c r="KPM252" s="1143"/>
      <c r="KPN252" s="1143"/>
      <c r="KPO252" s="1143"/>
      <c r="KPP252" s="1143"/>
      <c r="KPQ252" s="1143"/>
      <c r="KPR252" s="1143"/>
      <c r="KPS252" s="1143"/>
      <c r="KPT252" s="1143"/>
      <c r="KPU252" s="1143"/>
      <c r="KPV252" s="1143"/>
      <c r="KPW252" s="1143"/>
      <c r="KPX252" s="1143"/>
      <c r="KPY252" s="1143"/>
      <c r="KPZ252" s="1143"/>
      <c r="KQA252" s="1143"/>
      <c r="KQB252" s="1143"/>
      <c r="KQC252" s="1143"/>
      <c r="KQD252" s="1143"/>
      <c r="KQE252" s="1143"/>
      <c r="KQF252" s="1143"/>
      <c r="KQG252" s="1143"/>
      <c r="KQH252" s="1143"/>
      <c r="KQI252" s="1143"/>
      <c r="KQJ252" s="1143"/>
      <c r="KQK252" s="1143"/>
      <c r="KQL252" s="1143"/>
      <c r="KQM252" s="1143"/>
      <c r="KQN252" s="1143"/>
      <c r="KQO252" s="1143"/>
      <c r="KQP252" s="1143"/>
      <c r="KQQ252" s="1143"/>
      <c r="KQR252" s="1143"/>
      <c r="KQS252" s="1143"/>
      <c r="KQT252" s="1143"/>
      <c r="KQU252" s="1143"/>
      <c r="KQV252" s="1143"/>
      <c r="KQW252" s="1143"/>
      <c r="KQX252" s="1143"/>
      <c r="KQY252" s="1143"/>
      <c r="KQZ252" s="1143"/>
      <c r="KRA252" s="1143"/>
      <c r="KRB252" s="1143"/>
      <c r="KRC252" s="1143"/>
      <c r="KRD252" s="1143"/>
      <c r="KRE252" s="1143"/>
      <c r="KRF252" s="1143"/>
      <c r="KRG252" s="1143"/>
      <c r="KRH252" s="1143"/>
      <c r="KRI252" s="1143"/>
      <c r="KRJ252" s="1143"/>
      <c r="KRK252" s="1143"/>
      <c r="KRL252" s="1143"/>
      <c r="KRM252" s="1143"/>
      <c r="KRN252" s="1143"/>
      <c r="KRO252" s="1143"/>
      <c r="KRP252" s="1143"/>
      <c r="KRQ252" s="1143"/>
      <c r="KRR252" s="1143"/>
      <c r="KRS252" s="1143"/>
      <c r="KRT252" s="1143"/>
      <c r="KRU252" s="1143"/>
      <c r="KRV252" s="1143"/>
      <c r="KRW252" s="1143"/>
      <c r="KRX252" s="1143"/>
      <c r="KRY252" s="1143"/>
      <c r="KRZ252" s="1143"/>
      <c r="KSA252" s="1143"/>
      <c r="KSB252" s="1143"/>
      <c r="KSC252" s="1143"/>
      <c r="KSD252" s="1143"/>
      <c r="KSE252" s="1143"/>
      <c r="KSF252" s="1143"/>
      <c r="KSG252" s="1143"/>
      <c r="KSH252" s="1143"/>
      <c r="KSI252" s="1143"/>
      <c r="KSJ252" s="1143"/>
      <c r="KSK252" s="1143"/>
      <c r="KSL252" s="1143"/>
      <c r="KSM252" s="1143"/>
      <c r="KSN252" s="1143"/>
      <c r="KSO252" s="1143"/>
      <c r="KSP252" s="1143"/>
      <c r="KSQ252" s="1143"/>
      <c r="KSR252" s="1143"/>
      <c r="KSS252" s="1143"/>
      <c r="KST252" s="1143"/>
      <c r="KSU252" s="1143"/>
      <c r="KSV252" s="1143"/>
      <c r="KSW252" s="1143"/>
      <c r="KSX252" s="1143"/>
      <c r="KSY252" s="1143"/>
      <c r="KSZ252" s="1143"/>
      <c r="KTA252" s="1143"/>
      <c r="KTB252" s="1143"/>
      <c r="KTC252" s="1143"/>
      <c r="KTD252" s="1143"/>
      <c r="KTE252" s="1143"/>
      <c r="KTF252" s="1143"/>
      <c r="KTG252" s="1143"/>
      <c r="KTH252" s="1143"/>
      <c r="KTI252" s="1143"/>
      <c r="KTJ252" s="1143"/>
      <c r="KTK252" s="1143"/>
      <c r="KTL252" s="1143"/>
      <c r="KTM252" s="1143"/>
      <c r="KTN252" s="1143"/>
      <c r="KTO252" s="1143"/>
      <c r="KTP252" s="1143"/>
      <c r="KTQ252" s="1143"/>
      <c r="KTR252" s="1143"/>
      <c r="KTS252" s="1143"/>
      <c r="KTT252" s="1143"/>
      <c r="KTU252" s="1143"/>
      <c r="KTV252" s="1143"/>
      <c r="KTW252" s="1143"/>
      <c r="KTX252" s="1143"/>
      <c r="KTY252" s="1143"/>
      <c r="KTZ252" s="1143"/>
      <c r="KUA252" s="1143"/>
      <c r="KUB252" s="1143"/>
      <c r="KUC252" s="1143"/>
      <c r="KUD252" s="1143"/>
      <c r="KUE252" s="1143"/>
      <c r="KUF252" s="1143"/>
      <c r="KUG252" s="1143"/>
      <c r="KUH252" s="1143"/>
      <c r="KUI252" s="1143"/>
      <c r="KUJ252" s="1143"/>
      <c r="KUK252" s="1143"/>
      <c r="KUL252" s="1143"/>
      <c r="KUM252" s="1143"/>
      <c r="KUN252" s="1143"/>
      <c r="KUO252" s="1143"/>
      <c r="KUP252" s="1143"/>
      <c r="KUQ252" s="1143"/>
      <c r="KUR252" s="1143"/>
      <c r="KUS252" s="1143"/>
      <c r="KUT252" s="1143"/>
      <c r="KUU252" s="1143"/>
      <c r="KUV252" s="1143"/>
      <c r="KUW252" s="1143"/>
      <c r="KUX252" s="1143"/>
      <c r="KUY252" s="1143"/>
      <c r="KUZ252" s="1143"/>
      <c r="KVA252" s="1143"/>
      <c r="KVB252" s="1143"/>
      <c r="KVC252" s="1143"/>
      <c r="KVD252" s="1143"/>
      <c r="KVE252" s="1143"/>
      <c r="KVF252" s="1143"/>
      <c r="KVG252" s="1143"/>
      <c r="KVH252" s="1143"/>
      <c r="KVI252" s="1143"/>
      <c r="KVJ252" s="1143"/>
      <c r="KVK252" s="1143"/>
      <c r="KVL252" s="1143"/>
      <c r="KVM252" s="1143"/>
      <c r="KVN252" s="1143"/>
      <c r="KVO252" s="1143"/>
      <c r="KVP252" s="1143"/>
      <c r="KVQ252" s="1143"/>
      <c r="KVR252" s="1143"/>
      <c r="KVS252" s="1143"/>
      <c r="KVT252" s="1143"/>
      <c r="KVU252" s="1143"/>
      <c r="KVV252" s="1143"/>
      <c r="KVW252" s="1143"/>
      <c r="KVX252" s="1143"/>
      <c r="KVY252" s="1143"/>
      <c r="KVZ252" s="1143"/>
      <c r="KWA252" s="1143"/>
      <c r="KWB252" s="1143"/>
      <c r="KWC252" s="1143"/>
      <c r="KWD252" s="1143"/>
      <c r="KWE252" s="1143"/>
      <c r="KWF252" s="1143"/>
      <c r="KWG252" s="1143"/>
      <c r="KWH252" s="1143"/>
      <c r="KWI252" s="1143"/>
      <c r="KWJ252" s="1143"/>
      <c r="KWK252" s="1143"/>
      <c r="KWL252" s="1143"/>
      <c r="KWM252" s="1143"/>
      <c r="KWN252" s="1143"/>
      <c r="KWO252" s="1143"/>
      <c r="KWP252" s="1143"/>
      <c r="KWQ252" s="1143"/>
      <c r="KWR252" s="1143"/>
      <c r="KWS252" s="1143"/>
      <c r="KWT252" s="1143"/>
      <c r="KWU252" s="1143"/>
      <c r="KWV252" s="1143"/>
      <c r="KWW252" s="1143"/>
      <c r="KWX252" s="1143"/>
      <c r="KWY252" s="1143"/>
      <c r="KWZ252" s="1143"/>
      <c r="KXA252" s="1143"/>
      <c r="KXB252" s="1143"/>
      <c r="KXC252" s="1143"/>
      <c r="KXD252" s="1143"/>
      <c r="KXE252" s="1143"/>
      <c r="KXF252" s="1143"/>
      <c r="KXG252" s="1143"/>
      <c r="KXH252" s="1143"/>
      <c r="KXI252" s="1143"/>
      <c r="KXJ252" s="1143"/>
      <c r="KXK252" s="1143"/>
      <c r="KXL252" s="1143"/>
      <c r="KXM252" s="1143"/>
      <c r="KXN252" s="1143"/>
      <c r="KXO252" s="1143"/>
      <c r="KXP252" s="1143"/>
      <c r="KXQ252" s="1143"/>
      <c r="KXR252" s="1143"/>
      <c r="KXS252" s="1143"/>
      <c r="KXT252" s="1143"/>
      <c r="KXU252" s="1143"/>
      <c r="KXV252" s="1143"/>
      <c r="KXW252" s="1143"/>
      <c r="KXX252" s="1143"/>
      <c r="KXY252" s="1143"/>
      <c r="KXZ252" s="1143"/>
      <c r="KYA252" s="1143"/>
      <c r="KYB252" s="1143"/>
      <c r="KYC252" s="1143"/>
      <c r="KYD252" s="1143"/>
      <c r="KYE252" s="1143"/>
      <c r="KYF252" s="1143"/>
      <c r="KYG252" s="1143"/>
      <c r="KYH252" s="1143"/>
      <c r="KYI252" s="1143"/>
      <c r="KYJ252" s="1143"/>
      <c r="KYK252" s="1143"/>
      <c r="KYL252" s="1143"/>
      <c r="KYM252" s="1143"/>
      <c r="KYN252" s="1143"/>
      <c r="KYO252" s="1143"/>
      <c r="KYP252" s="1143"/>
      <c r="KYQ252" s="1143"/>
      <c r="KYR252" s="1143"/>
      <c r="KYS252" s="1143"/>
      <c r="KYT252" s="1143"/>
      <c r="KYU252" s="1143"/>
      <c r="KYV252" s="1143"/>
      <c r="KYW252" s="1143"/>
      <c r="KYX252" s="1143"/>
      <c r="KYY252" s="1143"/>
      <c r="KYZ252" s="1143"/>
      <c r="KZA252" s="1143"/>
      <c r="KZB252" s="1143"/>
      <c r="KZC252" s="1143"/>
      <c r="KZD252" s="1143"/>
      <c r="KZE252" s="1143"/>
      <c r="KZF252" s="1143"/>
      <c r="KZG252" s="1143"/>
      <c r="KZH252" s="1143"/>
      <c r="KZI252" s="1143"/>
      <c r="KZJ252" s="1143"/>
      <c r="KZK252" s="1143"/>
      <c r="KZL252" s="1143"/>
      <c r="KZM252" s="1143"/>
      <c r="KZN252" s="1143"/>
      <c r="KZO252" s="1143"/>
      <c r="KZP252" s="1143"/>
      <c r="KZQ252" s="1143"/>
      <c r="KZR252" s="1143"/>
      <c r="KZS252" s="1143"/>
      <c r="KZT252" s="1143"/>
      <c r="KZU252" s="1143"/>
      <c r="KZV252" s="1143"/>
      <c r="KZW252" s="1143"/>
      <c r="KZX252" s="1143"/>
      <c r="KZY252" s="1143"/>
      <c r="KZZ252" s="1143"/>
      <c r="LAA252" s="1143"/>
      <c r="LAB252" s="1143"/>
      <c r="LAC252" s="1143"/>
      <c r="LAD252" s="1143"/>
      <c r="LAE252" s="1143"/>
      <c r="LAF252" s="1143"/>
      <c r="LAG252" s="1143"/>
      <c r="LAH252" s="1143"/>
      <c r="LAI252" s="1143"/>
      <c r="LAJ252" s="1143"/>
      <c r="LAK252" s="1143"/>
      <c r="LAL252" s="1143"/>
      <c r="LAM252" s="1143"/>
      <c r="LAN252" s="1143"/>
      <c r="LAO252" s="1143"/>
      <c r="LAP252" s="1143"/>
      <c r="LAQ252" s="1143"/>
      <c r="LAR252" s="1143"/>
      <c r="LAS252" s="1143"/>
      <c r="LAT252" s="1143"/>
      <c r="LAU252" s="1143"/>
      <c r="LAV252" s="1143"/>
      <c r="LAW252" s="1143"/>
      <c r="LAX252" s="1143"/>
      <c r="LAY252" s="1143"/>
      <c r="LAZ252" s="1143"/>
      <c r="LBA252" s="1143"/>
      <c r="LBB252" s="1143"/>
      <c r="LBC252" s="1143"/>
      <c r="LBD252" s="1143"/>
      <c r="LBE252" s="1143"/>
      <c r="LBF252" s="1143"/>
      <c r="LBG252" s="1143"/>
      <c r="LBH252" s="1143"/>
      <c r="LBI252" s="1143"/>
      <c r="LBJ252" s="1143"/>
      <c r="LBK252" s="1143"/>
      <c r="LBL252" s="1143"/>
      <c r="LBM252" s="1143"/>
      <c r="LBN252" s="1143"/>
      <c r="LBO252" s="1143"/>
      <c r="LBP252" s="1143"/>
      <c r="LBQ252" s="1143"/>
      <c r="LBR252" s="1143"/>
      <c r="LBS252" s="1143"/>
      <c r="LBT252" s="1143"/>
      <c r="LBU252" s="1143"/>
      <c r="LBV252" s="1143"/>
      <c r="LBW252" s="1143"/>
      <c r="LBX252" s="1143"/>
      <c r="LBY252" s="1143"/>
      <c r="LBZ252" s="1143"/>
      <c r="LCA252" s="1143"/>
      <c r="LCB252" s="1143"/>
      <c r="LCC252" s="1143"/>
      <c r="LCD252" s="1143"/>
      <c r="LCE252" s="1143"/>
      <c r="LCF252" s="1143"/>
      <c r="LCG252" s="1143"/>
      <c r="LCH252" s="1143"/>
      <c r="LCI252" s="1143"/>
      <c r="LCJ252" s="1143"/>
      <c r="LCK252" s="1143"/>
      <c r="LCL252" s="1143"/>
      <c r="LCM252" s="1143"/>
      <c r="LCN252" s="1143"/>
      <c r="LCO252" s="1143"/>
      <c r="LCP252" s="1143"/>
      <c r="LCQ252" s="1143"/>
      <c r="LCR252" s="1143"/>
      <c r="LCS252" s="1143"/>
      <c r="LCT252" s="1143"/>
      <c r="LCU252" s="1143"/>
      <c r="LCV252" s="1143"/>
      <c r="LCW252" s="1143"/>
      <c r="LCX252" s="1143"/>
      <c r="LCY252" s="1143"/>
      <c r="LCZ252" s="1143"/>
      <c r="LDA252" s="1143"/>
      <c r="LDB252" s="1143"/>
      <c r="LDC252" s="1143"/>
      <c r="LDD252" s="1143"/>
      <c r="LDE252" s="1143"/>
      <c r="LDF252" s="1143"/>
      <c r="LDG252" s="1143"/>
      <c r="LDH252" s="1143"/>
      <c r="LDI252" s="1143"/>
      <c r="LDJ252" s="1143"/>
      <c r="LDK252" s="1143"/>
      <c r="LDL252" s="1143"/>
      <c r="LDM252" s="1143"/>
      <c r="LDN252" s="1143"/>
      <c r="LDO252" s="1143"/>
      <c r="LDP252" s="1143"/>
      <c r="LDQ252" s="1143"/>
      <c r="LDR252" s="1143"/>
      <c r="LDS252" s="1143"/>
      <c r="LDT252" s="1143"/>
      <c r="LDU252" s="1143"/>
      <c r="LDV252" s="1143"/>
      <c r="LDW252" s="1143"/>
      <c r="LDX252" s="1143"/>
      <c r="LDY252" s="1143"/>
      <c r="LDZ252" s="1143"/>
      <c r="LEA252" s="1143"/>
      <c r="LEB252" s="1143"/>
      <c r="LEC252" s="1143"/>
      <c r="LED252" s="1143"/>
      <c r="LEE252" s="1143"/>
      <c r="LEF252" s="1143"/>
      <c r="LEG252" s="1143"/>
      <c r="LEH252" s="1143"/>
      <c r="LEI252" s="1143"/>
      <c r="LEJ252" s="1143"/>
      <c r="LEK252" s="1143"/>
      <c r="LEL252" s="1143"/>
      <c r="LEM252" s="1143"/>
      <c r="LEN252" s="1143"/>
      <c r="LEO252" s="1143"/>
      <c r="LEP252" s="1143"/>
      <c r="LEQ252" s="1143"/>
      <c r="LER252" s="1143"/>
      <c r="LES252" s="1143"/>
      <c r="LET252" s="1143"/>
      <c r="LEU252" s="1143"/>
      <c r="LEV252" s="1143"/>
      <c r="LEW252" s="1143"/>
      <c r="LEX252" s="1143"/>
      <c r="LEY252" s="1143"/>
      <c r="LEZ252" s="1143"/>
      <c r="LFA252" s="1143"/>
      <c r="LFB252" s="1143"/>
      <c r="LFC252" s="1143"/>
      <c r="LFD252" s="1143"/>
      <c r="LFE252" s="1143"/>
      <c r="LFF252" s="1143"/>
      <c r="LFG252" s="1143"/>
      <c r="LFH252" s="1143"/>
      <c r="LFI252" s="1143"/>
      <c r="LFJ252" s="1143"/>
      <c r="LFK252" s="1143"/>
      <c r="LFL252" s="1143"/>
      <c r="LFM252" s="1143"/>
      <c r="LFN252" s="1143"/>
      <c r="LFO252" s="1143"/>
      <c r="LFP252" s="1143"/>
      <c r="LFQ252" s="1143"/>
      <c r="LFR252" s="1143"/>
      <c r="LFS252" s="1143"/>
      <c r="LFT252" s="1143"/>
      <c r="LFU252" s="1143"/>
      <c r="LFV252" s="1143"/>
      <c r="LFW252" s="1143"/>
      <c r="LFX252" s="1143"/>
      <c r="LFY252" s="1143"/>
      <c r="LFZ252" s="1143"/>
      <c r="LGA252" s="1143"/>
      <c r="LGB252" s="1143"/>
      <c r="LGC252" s="1143"/>
      <c r="LGD252" s="1143"/>
      <c r="LGE252" s="1143"/>
      <c r="LGF252" s="1143"/>
      <c r="LGG252" s="1143"/>
      <c r="LGH252" s="1143"/>
      <c r="LGI252" s="1143"/>
      <c r="LGJ252" s="1143"/>
      <c r="LGK252" s="1143"/>
      <c r="LGL252" s="1143"/>
      <c r="LGM252" s="1143"/>
      <c r="LGN252" s="1143"/>
      <c r="LGO252" s="1143"/>
      <c r="LGP252" s="1143"/>
      <c r="LGQ252" s="1143"/>
      <c r="LGR252" s="1143"/>
      <c r="LGS252" s="1143"/>
      <c r="LGT252" s="1143"/>
      <c r="LGU252" s="1143"/>
      <c r="LGV252" s="1143"/>
      <c r="LGW252" s="1143"/>
      <c r="LGX252" s="1143"/>
      <c r="LGY252" s="1143"/>
      <c r="LGZ252" s="1143"/>
      <c r="LHA252" s="1143"/>
      <c r="LHB252" s="1143"/>
      <c r="LHC252" s="1143"/>
      <c r="LHD252" s="1143"/>
      <c r="LHE252" s="1143"/>
      <c r="LHF252" s="1143"/>
      <c r="LHG252" s="1143"/>
      <c r="LHH252" s="1143"/>
      <c r="LHI252" s="1143"/>
      <c r="LHJ252" s="1143"/>
      <c r="LHK252" s="1143"/>
      <c r="LHL252" s="1143"/>
      <c r="LHM252" s="1143"/>
      <c r="LHN252" s="1143"/>
      <c r="LHO252" s="1143"/>
      <c r="LHP252" s="1143"/>
      <c r="LHQ252" s="1143"/>
      <c r="LHR252" s="1143"/>
      <c r="LHS252" s="1143"/>
      <c r="LHT252" s="1143"/>
      <c r="LHU252" s="1143"/>
      <c r="LHV252" s="1143"/>
      <c r="LHW252" s="1143"/>
      <c r="LHX252" s="1143"/>
      <c r="LHY252" s="1143"/>
      <c r="LHZ252" s="1143"/>
      <c r="LIA252" s="1143"/>
      <c r="LIB252" s="1143"/>
      <c r="LIC252" s="1143"/>
      <c r="LID252" s="1143"/>
      <c r="LIE252" s="1143"/>
      <c r="LIF252" s="1143"/>
      <c r="LIG252" s="1143"/>
      <c r="LIH252" s="1143"/>
      <c r="LII252" s="1143"/>
      <c r="LIJ252" s="1143"/>
      <c r="LIK252" s="1143"/>
      <c r="LIL252" s="1143"/>
      <c r="LIM252" s="1143"/>
      <c r="LIN252" s="1143"/>
      <c r="LIO252" s="1143"/>
      <c r="LIP252" s="1143"/>
      <c r="LIQ252" s="1143"/>
      <c r="LIR252" s="1143"/>
      <c r="LIS252" s="1143"/>
      <c r="LIT252" s="1143"/>
      <c r="LIU252" s="1143"/>
      <c r="LIV252" s="1143"/>
      <c r="LIW252" s="1143"/>
      <c r="LIX252" s="1143"/>
      <c r="LIY252" s="1143"/>
      <c r="LIZ252" s="1143"/>
      <c r="LJA252" s="1143"/>
      <c r="LJB252" s="1143"/>
      <c r="LJC252" s="1143"/>
      <c r="LJD252" s="1143"/>
      <c r="LJE252" s="1143"/>
      <c r="LJF252" s="1143"/>
      <c r="LJG252" s="1143"/>
      <c r="LJH252" s="1143"/>
      <c r="LJI252" s="1143"/>
      <c r="LJJ252" s="1143"/>
      <c r="LJK252" s="1143"/>
      <c r="LJL252" s="1143"/>
      <c r="LJM252" s="1143"/>
      <c r="LJN252" s="1143"/>
      <c r="LJO252" s="1143"/>
      <c r="LJP252" s="1143"/>
      <c r="LJQ252" s="1143"/>
      <c r="LJR252" s="1143"/>
      <c r="LJS252" s="1143"/>
      <c r="LJT252" s="1143"/>
      <c r="LJU252" s="1143"/>
      <c r="LJV252" s="1143"/>
      <c r="LJW252" s="1143"/>
      <c r="LJX252" s="1143"/>
      <c r="LJY252" s="1143"/>
      <c r="LJZ252" s="1143"/>
      <c r="LKA252" s="1143"/>
      <c r="LKB252" s="1143"/>
      <c r="LKC252" s="1143"/>
      <c r="LKD252" s="1143"/>
      <c r="LKE252" s="1143"/>
      <c r="LKF252" s="1143"/>
      <c r="LKG252" s="1143"/>
      <c r="LKH252" s="1143"/>
      <c r="LKI252" s="1143"/>
      <c r="LKJ252" s="1143"/>
      <c r="LKK252" s="1143"/>
      <c r="LKL252" s="1143"/>
      <c r="LKM252" s="1143"/>
      <c r="LKN252" s="1143"/>
      <c r="LKO252" s="1143"/>
      <c r="LKP252" s="1143"/>
      <c r="LKQ252" s="1143"/>
      <c r="LKR252" s="1143"/>
      <c r="LKS252" s="1143"/>
      <c r="LKT252" s="1143"/>
      <c r="LKU252" s="1143"/>
      <c r="LKV252" s="1143"/>
      <c r="LKW252" s="1143"/>
      <c r="LKX252" s="1143"/>
      <c r="LKY252" s="1143"/>
      <c r="LKZ252" s="1143"/>
      <c r="LLA252" s="1143"/>
      <c r="LLB252" s="1143"/>
      <c r="LLC252" s="1143"/>
      <c r="LLD252" s="1143"/>
      <c r="LLE252" s="1143"/>
      <c r="LLF252" s="1143"/>
      <c r="LLG252" s="1143"/>
      <c r="LLH252" s="1143"/>
      <c r="LLI252" s="1143"/>
      <c r="LLJ252" s="1143"/>
      <c r="LLK252" s="1143"/>
      <c r="LLL252" s="1143"/>
      <c r="LLM252" s="1143"/>
      <c r="LLN252" s="1143"/>
      <c r="LLO252" s="1143"/>
      <c r="LLP252" s="1143"/>
      <c r="LLQ252" s="1143"/>
      <c r="LLR252" s="1143"/>
      <c r="LLS252" s="1143"/>
      <c r="LLT252" s="1143"/>
      <c r="LLU252" s="1143"/>
      <c r="LLV252" s="1143"/>
      <c r="LLW252" s="1143"/>
      <c r="LLX252" s="1143"/>
      <c r="LLY252" s="1143"/>
      <c r="LLZ252" s="1143"/>
      <c r="LMA252" s="1143"/>
      <c r="LMB252" s="1143"/>
      <c r="LMC252" s="1143"/>
      <c r="LMD252" s="1143"/>
      <c r="LME252" s="1143"/>
      <c r="LMF252" s="1143"/>
      <c r="LMG252" s="1143"/>
      <c r="LMH252" s="1143"/>
      <c r="LMI252" s="1143"/>
      <c r="LMJ252" s="1143"/>
      <c r="LMK252" s="1143"/>
      <c r="LML252" s="1143"/>
      <c r="LMM252" s="1143"/>
      <c r="LMN252" s="1143"/>
      <c r="LMO252" s="1143"/>
      <c r="LMP252" s="1143"/>
      <c r="LMQ252" s="1143"/>
      <c r="LMR252" s="1143"/>
      <c r="LMS252" s="1143"/>
      <c r="LMT252" s="1143"/>
      <c r="LMU252" s="1143"/>
      <c r="LMV252" s="1143"/>
      <c r="LMW252" s="1143"/>
      <c r="LMX252" s="1143"/>
      <c r="LMY252" s="1143"/>
      <c r="LMZ252" s="1143"/>
      <c r="LNA252" s="1143"/>
      <c r="LNB252" s="1143"/>
      <c r="LNC252" s="1143"/>
      <c r="LND252" s="1143"/>
      <c r="LNE252" s="1143"/>
      <c r="LNF252" s="1143"/>
      <c r="LNG252" s="1143"/>
      <c r="LNH252" s="1143"/>
      <c r="LNI252" s="1143"/>
      <c r="LNJ252" s="1143"/>
      <c r="LNK252" s="1143"/>
      <c r="LNL252" s="1143"/>
      <c r="LNM252" s="1143"/>
      <c r="LNN252" s="1143"/>
      <c r="LNO252" s="1143"/>
      <c r="LNP252" s="1143"/>
      <c r="LNQ252" s="1143"/>
      <c r="LNR252" s="1143"/>
      <c r="LNS252" s="1143"/>
      <c r="LNT252" s="1143"/>
      <c r="LNU252" s="1143"/>
      <c r="LNV252" s="1143"/>
      <c r="LNW252" s="1143"/>
      <c r="LNX252" s="1143"/>
      <c r="LNY252" s="1143"/>
      <c r="LNZ252" s="1143"/>
      <c r="LOA252" s="1143"/>
      <c r="LOB252" s="1143"/>
      <c r="LOC252" s="1143"/>
      <c r="LOD252" s="1143"/>
      <c r="LOE252" s="1143"/>
      <c r="LOF252" s="1143"/>
      <c r="LOG252" s="1143"/>
      <c r="LOH252" s="1143"/>
      <c r="LOI252" s="1143"/>
      <c r="LOJ252" s="1143"/>
      <c r="LOK252" s="1143"/>
      <c r="LOL252" s="1143"/>
      <c r="LOM252" s="1143"/>
      <c r="LON252" s="1143"/>
      <c r="LOO252" s="1143"/>
      <c r="LOP252" s="1143"/>
      <c r="LOQ252" s="1143"/>
      <c r="LOR252" s="1143"/>
      <c r="LOS252" s="1143"/>
      <c r="LOT252" s="1143"/>
      <c r="LOU252" s="1143"/>
      <c r="LOV252" s="1143"/>
      <c r="LOW252" s="1143"/>
      <c r="LOX252" s="1143"/>
      <c r="LOY252" s="1143"/>
      <c r="LOZ252" s="1143"/>
      <c r="LPA252" s="1143"/>
      <c r="LPB252" s="1143"/>
      <c r="LPC252" s="1143"/>
      <c r="LPD252" s="1143"/>
      <c r="LPE252" s="1143"/>
      <c r="LPF252" s="1143"/>
      <c r="LPG252" s="1143"/>
      <c r="LPH252" s="1143"/>
      <c r="LPI252" s="1143"/>
      <c r="LPJ252" s="1143"/>
      <c r="LPK252" s="1143"/>
      <c r="LPL252" s="1143"/>
      <c r="LPM252" s="1143"/>
      <c r="LPN252" s="1143"/>
      <c r="LPO252" s="1143"/>
      <c r="LPP252" s="1143"/>
      <c r="LPQ252" s="1143"/>
      <c r="LPR252" s="1143"/>
      <c r="LPS252" s="1143"/>
      <c r="LPT252" s="1143"/>
      <c r="LPU252" s="1143"/>
      <c r="LPV252" s="1143"/>
      <c r="LPW252" s="1143"/>
      <c r="LPX252" s="1143"/>
      <c r="LPY252" s="1143"/>
      <c r="LPZ252" s="1143"/>
      <c r="LQA252" s="1143"/>
      <c r="LQB252" s="1143"/>
      <c r="LQC252" s="1143"/>
      <c r="LQD252" s="1143"/>
      <c r="LQE252" s="1143"/>
      <c r="LQF252" s="1143"/>
      <c r="LQG252" s="1143"/>
      <c r="LQH252" s="1143"/>
      <c r="LQI252" s="1143"/>
      <c r="LQJ252" s="1143"/>
      <c r="LQK252" s="1143"/>
      <c r="LQL252" s="1143"/>
      <c r="LQM252" s="1143"/>
      <c r="LQN252" s="1143"/>
      <c r="LQO252" s="1143"/>
      <c r="LQP252" s="1143"/>
      <c r="LQQ252" s="1143"/>
      <c r="LQR252" s="1143"/>
      <c r="LQS252" s="1143"/>
      <c r="LQT252" s="1143"/>
      <c r="LQU252" s="1143"/>
      <c r="LQV252" s="1143"/>
      <c r="LQW252" s="1143"/>
      <c r="LQX252" s="1143"/>
      <c r="LQY252" s="1143"/>
      <c r="LQZ252" s="1143"/>
      <c r="LRA252" s="1143"/>
      <c r="LRB252" s="1143"/>
      <c r="LRC252" s="1143"/>
      <c r="LRD252" s="1143"/>
      <c r="LRE252" s="1143"/>
      <c r="LRF252" s="1143"/>
      <c r="LRG252" s="1143"/>
      <c r="LRH252" s="1143"/>
      <c r="LRI252" s="1143"/>
      <c r="LRJ252" s="1143"/>
      <c r="LRK252" s="1143"/>
      <c r="LRL252" s="1143"/>
      <c r="LRM252" s="1143"/>
      <c r="LRN252" s="1143"/>
      <c r="LRO252" s="1143"/>
      <c r="LRP252" s="1143"/>
      <c r="LRQ252" s="1143"/>
      <c r="LRR252" s="1143"/>
      <c r="LRS252" s="1143"/>
      <c r="LRT252" s="1143"/>
      <c r="LRU252" s="1143"/>
      <c r="LRV252" s="1143"/>
      <c r="LRW252" s="1143"/>
      <c r="LRX252" s="1143"/>
      <c r="LRY252" s="1143"/>
      <c r="LRZ252" s="1143"/>
      <c r="LSA252" s="1143"/>
      <c r="LSB252" s="1143"/>
      <c r="LSC252" s="1143"/>
      <c r="LSD252" s="1143"/>
      <c r="LSE252" s="1143"/>
      <c r="LSF252" s="1143"/>
      <c r="LSG252" s="1143"/>
      <c r="LSH252" s="1143"/>
      <c r="LSI252" s="1143"/>
      <c r="LSJ252" s="1143"/>
      <c r="LSK252" s="1143"/>
      <c r="LSL252" s="1143"/>
      <c r="LSM252" s="1143"/>
      <c r="LSN252" s="1143"/>
      <c r="LSO252" s="1143"/>
      <c r="LSP252" s="1143"/>
      <c r="LSQ252" s="1143"/>
      <c r="LSR252" s="1143"/>
      <c r="LSS252" s="1143"/>
      <c r="LST252" s="1143"/>
      <c r="LSU252" s="1143"/>
      <c r="LSV252" s="1143"/>
      <c r="LSW252" s="1143"/>
      <c r="LSX252" s="1143"/>
      <c r="LSY252" s="1143"/>
      <c r="LSZ252" s="1143"/>
      <c r="LTA252" s="1143"/>
      <c r="LTB252" s="1143"/>
      <c r="LTC252" s="1143"/>
      <c r="LTD252" s="1143"/>
      <c r="LTE252" s="1143"/>
      <c r="LTF252" s="1143"/>
      <c r="LTG252" s="1143"/>
      <c r="LTH252" s="1143"/>
      <c r="LTI252" s="1143"/>
      <c r="LTJ252" s="1143"/>
      <c r="LTK252" s="1143"/>
      <c r="LTL252" s="1143"/>
      <c r="LTM252" s="1143"/>
      <c r="LTN252" s="1143"/>
      <c r="LTO252" s="1143"/>
      <c r="LTP252" s="1143"/>
      <c r="LTQ252" s="1143"/>
      <c r="LTR252" s="1143"/>
      <c r="LTS252" s="1143"/>
      <c r="LTT252" s="1143"/>
      <c r="LTU252" s="1143"/>
      <c r="LTV252" s="1143"/>
      <c r="LTW252" s="1143"/>
      <c r="LTX252" s="1143"/>
      <c r="LTY252" s="1143"/>
      <c r="LTZ252" s="1143"/>
      <c r="LUA252" s="1143"/>
      <c r="LUB252" s="1143"/>
      <c r="LUC252" s="1143"/>
      <c r="LUD252" s="1143"/>
      <c r="LUE252" s="1143"/>
      <c r="LUF252" s="1143"/>
      <c r="LUG252" s="1143"/>
      <c r="LUH252" s="1143"/>
      <c r="LUI252" s="1143"/>
      <c r="LUJ252" s="1143"/>
      <c r="LUK252" s="1143"/>
      <c r="LUL252" s="1143"/>
      <c r="LUM252" s="1143"/>
      <c r="LUN252" s="1143"/>
      <c r="LUO252" s="1143"/>
      <c r="LUP252" s="1143"/>
      <c r="LUQ252" s="1143"/>
      <c r="LUR252" s="1143"/>
      <c r="LUS252" s="1143"/>
      <c r="LUT252" s="1143"/>
      <c r="LUU252" s="1143"/>
      <c r="LUV252" s="1143"/>
      <c r="LUW252" s="1143"/>
      <c r="LUX252" s="1143"/>
      <c r="LUY252" s="1143"/>
      <c r="LUZ252" s="1143"/>
      <c r="LVA252" s="1143"/>
      <c r="LVB252" s="1143"/>
      <c r="LVC252" s="1143"/>
      <c r="LVD252" s="1143"/>
      <c r="LVE252" s="1143"/>
      <c r="LVF252" s="1143"/>
      <c r="LVG252" s="1143"/>
      <c r="LVH252" s="1143"/>
      <c r="LVI252" s="1143"/>
      <c r="LVJ252" s="1143"/>
      <c r="LVK252" s="1143"/>
      <c r="LVL252" s="1143"/>
      <c r="LVM252" s="1143"/>
      <c r="LVN252" s="1143"/>
      <c r="LVO252" s="1143"/>
      <c r="LVP252" s="1143"/>
      <c r="LVQ252" s="1143"/>
      <c r="LVR252" s="1143"/>
      <c r="LVS252" s="1143"/>
      <c r="LVT252" s="1143"/>
      <c r="LVU252" s="1143"/>
      <c r="LVV252" s="1143"/>
      <c r="LVW252" s="1143"/>
      <c r="LVX252" s="1143"/>
      <c r="LVY252" s="1143"/>
      <c r="LVZ252" s="1143"/>
      <c r="LWA252" s="1143"/>
      <c r="LWB252" s="1143"/>
      <c r="LWC252" s="1143"/>
      <c r="LWD252" s="1143"/>
      <c r="LWE252" s="1143"/>
      <c r="LWF252" s="1143"/>
      <c r="LWG252" s="1143"/>
      <c r="LWH252" s="1143"/>
      <c r="LWI252" s="1143"/>
      <c r="LWJ252" s="1143"/>
      <c r="LWK252" s="1143"/>
      <c r="LWL252" s="1143"/>
      <c r="LWM252" s="1143"/>
      <c r="LWN252" s="1143"/>
      <c r="LWO252" s="1143"/>
      <c r="LWP252" s="1143"/>
      <c r="LWQ252" s="1143"/>
      <c r="LWR252" s="1143"/>
      <c r="LWS252" s="1143"/>
      <c r="LWT252" s="1143"/>
      <c r="LWU252" s="1143"/>
      <c r="LWV252" s="1143"/>
      <c r="LWW252" s="1143"/>
      <c r="LWX252" s="1143"/>
      <c r="LWY252" s="1143"/>
      <c r="LWZ252" s="1143"/>
      <c r="LXA252" s="1143"/>
      <c r="LXB252" s="1143"/>
      <c r="LXC252" s="1143"/>
      <c r="LXD252" s="1143"/>
      <c r="LXE252" s="1143"/>
      <c r="LXF252" s="1143"/>
      <c r="LXG252" s="1143"/>
      <c r="LXH252" s="1143"/>
      <c r="LXI252" s="1143"/>
      <c r="LXJ252" s="1143"/>
      <c r="LXK252" s="1143"/>
      <c r="LXL252" s="1143"/>
      <c r="LXM252" s="1143"/>
      <c r="LXN252" s="1143"/>
      <c r="LXO252" s="1143"/>
      <c r="LXP252" s="1143"/>
      <c r="LXQ252" s="1143"/>
      <c r="LXR252" s="1143"/>
      <c r="LXS252" s="1143"/>
      <c r="LXT252" s="1143"/>
      <c r="LXU252" s="1143"/>
      <c r="LXV252" s="1143"/>
      <c r="LXW252" s="1143"/>
      <c r="LXX252" s="1143"/>
      <c r="LXY252" s="1143"/>
      <c r="LXZ252" s="1143"/>
      <c r="LYA252" s="1143"/>
      <c r="LYB252" s="1143"/>
      <c r="LYC252" s="1143"/>
      <c r="LYD252" s="1143"/>
      <c r="LYE252" s="1143"/>
      <c r="LYF252" s="1143"/>
      <c r="LYG252" s="1143"/>
      <c r="LYH252" s="1143"/>
      <c r="LYI252" s="1143"/>
      <c r="LYJ252" s="1143"/>
      <c r="LYK252" s="1143"/>
      <c r="LYL252" s="1143"/>
      <c r="LYM252" s="1143"/>
      <c r="LYN252" s="1143"/>
      <c r="LYO252" s="1143"/>
      <c r="LYP252" s="1143"/>
      <c r="LYQ252" s="1143"/>
      <c r="LYR252" s="1143"/>
      <c r="LYS252" s="1143"/>
      <c r="LYT252" s="1143"/>
      <c r="LYU252" s="1143"/>
      <c r="LYV252" s="1143"/>
      <c r="LYW252" s="1143"/>
      <c r="LYX252" s="1143"/>
      <c r="LYY252" s="1143"/>
      <c r="LYZ252" s="1143"/>
      <c r="LZA252" s="1143"/>
      <c r="LZB252" s="1143"/>
      <c r="LZC252" s="1143"/>
      <c r="LZD252" s="1143"/>
      <c r="LZE252" s="1143"/>
      <c r="LZF252" s="1143"/>
      <c r="LZG252" s="1143"/>
      <c r="LZH252" s="1143"/>
      <c r="LZI252" s="1143"/>
      <c r="LZJ252" s="1143"/>
      <c r="LZK252" s="1143"/>
      <c r="LZL252" s="1143"/>
      <c r="LZM252" s="1143"/>
      <c r="LZN252" s="1143"/>
      <c r="LZO252" s="1143"/>
      <c r="LZP252" s="1143"/>
      <c r="LZQ252" s="1143"/>
      <c r="LZR252" s="1143"/>
      <c r="LZS252" s="1143"/>
      <c r="LZT252" s="1143"/>
      <c r="LZU252" s="1143"/>
      <c r="LZV252" s="1143"/>
      <c r="LZW252" s="1143"/>
      <c r="LZX252" s="1143"/>
      <c r="LZY252" s="1143"/>
      <c r="LZZ252" s="1143"/>
      <c r="MAA252" s="1143"/>
      <c r="MAB252" s="1143"/>
      <c r="MAC252" s="1143"/>
      <c r="MAD252" s="1143"/>
      <c r="MAE252" s="1143"/>
      <c r="MAF252" s="1143"/>
      <c r="MAG252" s="1143"/>
      <c r="MAH252" s="1143"/>
      <c r="MAI252" s="1143"/>
      <c r="MAJ252" s="1143"/>
      <c r="MAK252" s="1143"/>
      <c r="MAL252" s="1143"/>
      <c r="MAM252" s="1143"/>
      <c r="MAN252" s="1143"/>
      <c r="MAO252" s="1143"/>
      <c r="MAP252" s="1143"/>
      <c r="MAQ252" s="1143"/>
      <c r="MAR252" s="1143"/>
      <c r="MAS252" s="1143"/>
      <c r="MAT252" s="1143"/>
      <c r="MAU252" s="1143"/>
      <c r="MAV252" s="1143"/>
      <c r="MAW252" s="1143"/>
      <c r="MAX252" s="1143"/>
      <c r="MAY252" s="1143"/>
      <c r="MAZ252" s="1143"/>
      <c r="MBA252" s="1143"/>
      <c r="MBB252" s="1143"/>
      <c r="MBC252" s="1143"/>
      <c r="MBD252" s="1143"/>
      <c r="MBE252" s="1143"/>
      <c r="MBF252" s="1143"/>
      <c r="MBG252" s="1143"/>
      <c r="MBH252" s="1143"/>
      <c r="MBI252" s="1143"/>
      <c r="MBJ252" s="1143"/>
      <c r="MBK252" s="1143"/>
      <c r="MBL252" s="1143"/>
      <c r="MBM252" s="1143"/>
      <c r="MBN252" s="1143"/>
      <c r="MBO252" s="1143"/>
      <c r="MBP252" s="1143"/>
      <c r="MBQ252" s="1143"/>
      <c r="MBR252" s="1143"/>
      <c r="MBS252" s="1143"/>
      <c r="MBT252" s="1143"/>
      <c r="MBU252" s="1143"/>
      <c r="MBV252" s="1143"/>
      <c r="MBW252" s="1143"/>
      <c r="MBX252" s="1143"/>
      <c r="MBY252" s="1143"/>
      <c r="MBZ252" s="1143"/>
      <c r="MCA252" s="1143"/>
      <c r="MCB252" s="1143"/>
      <c r="MCC252" s="1143"/>
      <c r="MCD252" s="1143"/>
      <c r="MCE252" s="1143"/>
      <c r="MCF252" s="1143"/>
      <c r="MCG252" s="1143"/>
      <c r="MCH252" s="1143"/>
      <c r="MCI252" s="1143"/>
      <c r="MCJ252" s="1143"/>
      <c r="MCK252" s="1143"/>
      <c r="MCL252" s="1143"/>
      <c r="MCM252" s="1143"/>
      <c r="MCN252" s="1143"/>
      <c r="MCO252" s="1143"/>
      <c r="MCP252" s="1143"/>
      <c r="MCQ252" s="1143"/>
      <c r="MCR252" s="1143"/>
      <c r="MCS252" s="1143"/>
      <c r="MCT252" s="1143"/>
      <c r="MCU252" s="1143"/>
      <c r="MCV252" s="1143"/>
      <c r="MCW252" s="1143"/>
      <c r="MCX252" s="1143"/>
      <c r="MCY252" s="1143"/>
      <c r="MCZ252" s="1143"/>
      <c r="MDA252" s="1143"/>
      <c r="MDB252" s="1143"/>
      <c r="MDC252" s="1143"/>
      <c r="MDD252" s="1143"/>
      <c r="MDE252" s="1143"/>
      <c r="MDF252" s="1143"/>
      <c r="MDG252" s="1143"/>
      <c r="MDH252" s="1143"/>
      <c r="MDI252" s="1143"/>
      <c r="MDJ252" s="1143"/>
      <c r="MDK252" s="1143"/>
      <c r="MDL252" s="1143"/>
      <c r="MDM252" s="1143"/>
      <c r="MDN252" s="1143"/>
      <c r="MDO252" s="1143"/>
      <c r="MDP252" s="1143"/>
      <c r="MDQ252" s="1143"/>
      <c r="MDR252" s="1143"/>
      <c r="MDS252" s="1143"/>
      <c r="MDT252" s="1143"/>
      <c r="MDU252" s="1143"/>
      <c r="MDV252" s="1143"/>
      <c r="MDW252" s="1143"/>
      <c r="MDX252" s="1143"/>
      <c r="MDY252" s="1143"/>
      <c r="MDZ252" s="1143"/>
      <c r="MEA252" s="1143"/>
      <c r="MEB252" s="1143"/>
      <c r="MEC252" s="1143"/>
      <c r="MED252" s="1143"/>
      <c r="MEE252" s="1143"/>
      <c r="MEF252" s="1143"/>
      <c r="MEG252" s="1143"/>
      <c r="MEH252" s="1143"/>
      <c r="MEI252" s="1143"/>
      <c r="MEJ252" s="1143"/>
      <c r="MEK252" s="1143"/>
      <c r="MEL252" s="1143"/>
      <c r="MEM252" s="1143"/>
      <c r="MEN252" s="1143"/>
      <c r="MEO252" s="1143"/>
      <c r="MEP252" s="1143"/>
      <c r="MEQ252" s="1143"/>
      <c r="MER252" s="1143"/>
      <c r="MES252" s="1143"/>
      <c r="MET252" s="1143"/>
      <c r="MEU252" s="1143"/>
      <c r="MEV252" s="1143"/>
      <c r="MEW252" s="1143"/>
      <c r="MEX252" s="1143"/>
      <c r="MEY252" s="1143"/>
      <c r="MEZ252" s="1143"/>
      <c r="MFA252" s="1143"/>
      <c r="MFB252" s="1143"/>
      <c r="MFC252" s="1143"/>
      <c r="MFD252" s="1143"/>
      <c r="MFE252" s="1143"/>
      <c r="MFF252" s="1143"/>
      <c r="MFG252" s="1143"/>
      <c r="MFH252" s="1143"/>
      <c r="MFI252" s="1143"/>
      <c r="MFJ252" s="1143"/>
      <c r="MFK252" s="1143"/>
      <c r="MFL252" s="1143"/>
      <c r="MFM252" s="1143"/>
      <c r="MFN252" s="1143"/>
      <c r="MFO252" s="1143"/>
      <c r="MFP252" s="1143"/>
      <c r="MFQ252" s="1143"/>
      <c r="MFR252" s="1143"/>
      <c r="MFS252" s="1143"/>
      <c r="MFT252" s="1143"/>
      <c r="MFU252" s="1143"/>
      <c r="MFV252" s="1143"/>
      <c r="MFW252" s="1143"/>
      <c r="MFX252" s="1143"/>
      <c r="MFY252" s="1143"/>
      <c r="MFZ252" s="1143"/>
      <c r="MGA252" s="1143"/>
      <c r="MGB252" s="1143"/>
      <c r="MGC252" s="1143"/>
      <c r="MGD252" s="1143"/>
      <c r="MGE252" s="1143"/>
      <c r="MGF252" s="1143"/>
      <c r="MGG252" s="1143"/>
      <c r="MGH252" s="1143"/>
      <c r="MGI252" s="1143"/>
      <c r="MGJ252" s="1143"/>
      <c r="MGK252" s="1143"/>
      <c r="MGL252" s="1143"/>
      <c r="MGM252" s="1143"/>
      <c r="MGN252" s="1143"/>
      <c r="MGO252" s="1143"/>
      <c r="MGP252" s="1143"/>
      <c r="MGQ252" s="1143"/>
      <c r="MGR252" s="1143"/>
      <c r="MGS252" s="1143"/>
      <c r="MGT252" s="1143"/>
      <c r="MGU252" s="1143"/>
      <c r="MGV252" s="1143"/>
      <c r="MGW252" s="1143"/>
      <c r="MGX252" s="1143"/>
      <c r="MGY252" s="1143"/>
      <c r="MGZ252" s="1143"/>
      <c r="MHA252" s="1143"/>
      <c r="MHB252" s="1143"/>
      <c r="MHC252" s="1143"/>
      <c r="MHD252" s="1143"/>
      <c r="MHE252" s="1143"/>
      <c r="MHF252" s="1143"/>
      <c r="MHG252" s="1143"/>
      <c r="MHH252" s="1143"/>
      <c r="MHI252" s="1143"/>
      <c r="MHJ252" s="1143"/>
      <c r="MHK252" s="1143"/>
      <c r="MHL252" s="1143"/>
      <c r="MHM252" s="1143"/>
      <c r="MHN252" s="1143"/>
      <c r="MHO252" s="1143"/>
      <c r="MHP252" s="1143"/>
      <c r="MHQ252" s="1143"/>
      <c r="MHR252" s="1143"/>
      <c r="MHS252" s="1143"/>
      <c r="MHT252" s="1143"/>
      <c r="MHU252" s="1143"/>
      <c r="MHV252" s="1143"/>
      <c r="MHW252" s="1143"/>
      <c r="MHX252" s="1143"/>
      <c r="MHY252" s="1143"/>
      <c r="MHZ252" s="1143"/>
      <c r="MIA252" s="1143"/>
      <c r="MIB252" s="1143"/>
      <c r="MIC252" s="1143"/>
      <c r="MID252" s="1143"/>
      <c r="MIE252" s="1143"/>
      <c r="MIF252" s="1143"/>
      <c r="MIG252" s="1143"/>
      <c r="MIH252" s="1143"/>
      <c r="MII252" s="1143"/>
      <c r="MIJ252" s="1143"/>
      <c r="MIK252" s="1143"/>
      <c r="MIL252" s="1143"/>
      <c r="MIM252" s="1143"/>
      <c r="MIN252" s="1143"/>
      <c r="MIO252" s="1143"/>
      <c r="MIP252" s="1143"/>
      <c r="MIQ252" s="1143"/>
      <c r="MIR252" s="1143"/>
      <c r="MIS252" s="1143"/>
      <c r="MIT252" s="1143"/>
      <c r="MIU252" s="1143"/>
      <c r="MIV252" s="1143"/>
      <c r="MIW252" s="1143"/>
      <c r="MIX252" s="1143"/>
      <c r="MIY252" s="1143"/>
      <c r="MIZ252" s="1143"/>
      <c r="MJA252" s="1143"/>
      <c r="MJB252" s="1143"/>
      <c r="MJC252" s="1143"/>
      <c r="MJD252" s="1143"/>
      <c r="MJE252" s="1143"/>
      <c r="MJF252" s="1143"/>
      <c r="MJG252" s="1143"/>
      <c r="MJH252" s="1143"/>
      <c r="MJI252" s="1143"/>
      <c r="MJJ252" s="1143"/>
      <c r="MJK252" s="1143"/>
      <c r="MJL252" s="1143"/>
      <c r="MJM252" s="1143"/>
      <c r="MJN252" s="1143"/>
      <c r="MJO252" s="1143"/>
      <c r="MJP252" s="1143"/>
      <c r="MJQ252" s="1143"/>
      <c r="MJR252" s="1143"/>
      <c r="MJS252" s="1143"/>
      <c r="MJT252" s="1143"/>
      <c r="MJU252" s="1143"/>
      <c r="MJV252" s="1143"/>
      <c r="MJW252" s="1143"/>
      <c r="MJX252" s="1143"/>
      <c r="MJY252" s="1143"/>
      <c r="MJZ252" s="1143"/>
      <c r="MKA252" s="1143"/>
      <c r="MKB252" s="1143"/>
      <c r="MKC252" s="1143"/>
      <c r="MKD252" s="1143"/>
      <c r="MKE252" s="1143"/>
      <c r="MKF252" s="1143"/>
      <c r="MKG252" s="1143"/>
      <c r="MKH252" s="1143"/>
      <c r="MKI252" s="1143"/>
      <c r="MKJ252" s="1143"/>
      <c r="MKK252" s="1143"/>
      <c r="MKL252" s="1143"/>
      <c r="MKM252" s="1143"/>
      <c r="MKN252" s="1143"/>
      <c r="MKO252" s="1143"/>
      <c r="MKP252" s="1143"/>
      <c r="MKQ252" s="1143"/>
      <c r="MKR252" s="1143"/>
      <c r="MKS252" s="1143"/>
      <c r="MKT252" s="1143"/>
      <c r="MKU252" s="1143"/>
      <c r="MKV252" s="1143"/>
      <c r="MKW252" s="1143"/>
      <c r="MKX252" s="1143"/>
      <c r="MKY252" s="1143"/>
      <c r="MKZ252" s="1143"/>
      <c r="MLA252" s="1143"/>
      <c r="MLB252" s="1143"/>
      <c r="MLC252" s="1143"/>
      <c r="MLD252" s="1143"/>
      <c r="MLE252" s="1143"/>
      <c r="MLF252" s="1143"/>
      <c r="MLG252" s="1143"/>
      <c r="MLH252" s="1143"/>
      <c r="MLI252" s="1143"/>
      <c r="MLJ252" s="1143"/>
      <c r="MLK252" s="1143"/>
      <c r="MLL252" s="1143"/>
      <c r="MLM252" s="1143"/>
      <c r="MLN252" s="1143"/>
      <c r="MLO252" s="1143"/>
      <c r="MLP252" s="1143"/>
      <c r="MLQ252" s="1143"/>
      <c r="MLR252" s="1143"/>
      <c r="MLS252" s="1143"/>
      <c r="MLT252" s="1143"/>
      <c r="MLU252" s="1143"/>
      <c r="MLV252" s="1143"/>
      <c r="MLW252" s="1143"/>
      <c r="MLX252" s="1143"/>
      <c r="MLY252" s="1143"/>
      <c r="MLZ252" s="1143"/>
      <c r="MMA252" s="1143"/>
      <c r="MMB252" s="1143"/>
      <c r="MMC252" s="1143"/>
      <c r="MMD252" s="1143"/>
      <c r="MME252" s="1143"/>
      <c r="MMF252" s="1143"/>
      <c r="MMG252" s="1143"/>
      <c r="MMH252" s="1143"/>
      <c r="MMI252" s="1143"/>
      <c r="MMJ252" s="1143"/>
      <c r="MMK252" s="1143"/>
      <c r="MML252" s="1143"/>
      <c r="MMM252" s="1143"/>
      <c r="MMN252" s="1143"/>
      <c r="MMO252" s="1143"/>
      <c r="MMP252" s="1143"/>
      <c r="MMQ252" s="1143"/>
      <c r="MMR252" s="1143"/>
      <c r="MMS252" s="1143"/>
      <c r="MMT252" s="1143"/>
      <c r="MMU252" s="1143"/>
      <c r="MMV252" s="1143"/>
      <c r="MMW252" s="1143"/>
      <c r="MMX252" s="1143"/>
      <c r="MMY252" s="1143"/>
      <c r="MMZ252" s="1143"/>
      <c r="MNA252" s="1143"/>
      <c r="MNB252" s="1143"/>
      <c r="MNC252" s="1143"/>
      <c r="MND252" s="1143"/>
      <c r="MNE252" s="1143"/>
      <c r="MNF252" s="1143"/>
      <c r="MNG252" s="1143"/>
      <c r="MNH252" s="1143"/>
      <c r="MNI252" s="1143"/>
      <c r="MNJ252" s="1143"/>
      <c r="MNK252" s="1143"/>
      <c r="MNL252" s="1143"/>
      <c r="MNM252" s="1143"/>
      <c r="MNN252" s="1143"/>
      <c r="MNO252" s="1143"/>
      <c r="MNP252" s="1143"/>
      <c r="MNQ252" s="1143"/>
      <c r="MNR252" s="1143"/>
      <c r="MNS252" s="1143"/>
      <c r="MNT252" s="1143"/>
      <c r="MNU252" s="1143"/>
      <c r="MNV252" s="1143"/>
      <c r="MNW252" s="1143"/>
      <c r="MNX252" s="1143"/>
      <c r="MNY252" s="1143"/>
      <c r="MNZ252" s="1143"/>
      <c r="MOA252" s="1143"/>
      <c r="MOB252" s="1143"/>
      <c r="MOC252" s="1143"/>
      <c r="MOD252" s="1143"/>
      <c r="MOE252" s="1143"/>
      <c r="MOF252" s="1143"/>
      <c r="MOG252" s="1143"/>
      <c r="MOH252" s="1143"/>
      <c r="MOI252" s="1143"/>
      <c r="MOJ252" s="1143"/>
      <c r="MOK252" s="1143"/>
      <c r="MOL252" s="1143"/>
      <c r="MOM252" s="1143"/>
      <c r="MON252" s="1143"/>
      <c r="MOO252" s="1143"/>
      <c r="MOP252" s="1143"/>
      <c r="MOQ252" s="1143"/>
      <c r="MOR252" s="1143"/>
      <c r="MOS252" s="1143"/>
      <c r="MOT252" s="1143"/>
      <c r="MOU252" s="1143"/>
      <c r="MOV252" s="1143"/>
      <c r="MOW252" s="1143"/>
      <c r="MOX252" s="1143"/>
      <c r="MOY252" s="1143"/>
      <c r="MOZ252" s="1143"/>
      <c r="MPA252" s="1143"/>
      <c r="MPB252" s="1143"/>
      <c r="MPC252" s="1143"/>
      <c r="MPD252" s="1143"/>
      <c r="MPE252" s="1143"/>
      <c r="MPF252" s="1143"/>
      <c r="MPG252" s="1143"/>
      <c r="MPH252" s="1143"/>
      <c r="MPI252" s="1143"/>
      <c r="MPJ252" s="1143"/>
      <c r="MPK252" s="1143"/>
      <c r="MPL252" s="1143"/>
      <c r="MPM252" s="1143"/>
      <c r="MPN252" s="1143"/>
      <c r="MPO252" s="1143"/>
      <c r="MPP252" s="1143"/>
      <c r="MPQ252" s="1143"/>
      <c r="MPR252" s="1143"/>
      <c r="MPS252" s="1143"/>
      <c r="MPT252" s="1143"/>
      <c r="MPU252" s="1143"/>
      <c r="MPV252" s="1143"/>
      <c r="MPW252" s="1143"/>
      <c r="MPX252" s="1143"/>
      <c r="MPY252" s="1143"/>
      <c r="MPZ252" s="1143"/>
      <c r="MQA252" s="1143"/>
      <c r="MQB252" s="1143"/>
      <c r="MQC252" s="1143"/>
      <c r="MQD252" s="1143"/>
      <c r="MQE252" s="1143"/>
      <c r="MQF252" s="1143"/>
      <c r="MQG252" s="1143"/>
      <c r="MQH252" s="1143"/>
      <c r="MQI252" s="1143"/>
      <c r="MQJ252" s="1143"/>
      <c r="MQK252" s="1143"/>
      <c r="MQL252" s="1143"/>
      <c r="MQM252" s="1143"/>
      <c r="MQN252" s="1143"/>
      <c r="MQO252" s="1143"/>
      <c r="MQP252" s="1143"/>
      <c r="MQQ252" s="1143"/>
      <c r="MQR252" s="1143"/>
      <c r="MQS252" s="1143"/>
      <c r="MQT252" s="1143"/>
      <c r="MQU252" s="1143"/>
      <c r="MQV252" s="1143"/>
      <c r="MQW252" s="1143"/>
      <c r="MQX252" s="1143"/>
      <c r="MQY252" s="1143"/>
      <c r="MQZ252" s="1143"/>
      <c r="MRA252" s="1143"/>
      <c r="MRB252" s="1143"/>
      <c r="MRC252" s="1143"/>
      <c r="MRD252" s="1143"/>
      <c r="MRE252" s="1143"/>
      <c r="MRF252" s="1143"/>
      <c r="MRG252" s="1143"/>
      <c r="MRH252" s="1143"/>
      <c r="MRI252" s="1143"/>
      <c r="MRJ252" s="1143"/>
      <c r="MRK252" s="1143"/>
      <c r="MRL252" s="1143"/>
      <c r="MRM252" s="1143"/>
      <c r="MRN252" s="1143"/>
      <c r="MRO252" s="1143"/>
      <c r="MRP252" s="1143"/>
      <c r="MRQ252" s="1143"/>
      <c r="MRR252" s="1143"/>
      <c r="MRS252" s="1143"/>
      <c r="MRT252" s="1143"/>
      <c r="MRU252" s="1143"/>
      <c r="MRV252" s="1143"/>
      <c r="MRW252" s="1143"/>
      <c r="MRX252" s="1143"/>
      <c r="MRY252" s="1143"/>
      <c r="MRZ252" s="1143"/>
      <c r="MSA252" s="1143"/>
      <c r="MSB252" s="1143"/>
      <c r="MSC252" s="1143"/>
      <c r="MSD252" s="1143"/>
      <c r="MSE252" s="1143"/>
      <c r="MSF252" s="1143"/>
      <c r="MSG252" s="1143"/>
      <c r="MSH252" s="1143"/>
      <c r="MSI252" s="1143"/>
      <c r="MSJ252" s="1143"/>
      <c r="MSK252" s="1143"/>
      <c r="MSL252" s="1143"/>
      <c r="MSM252" s="1143"/>
      <c r="MSN252" s="1143"/>
      <c r="MSO252" s="1143"/>
      <c r="MSP252" s="1143"/>
      <c r="MSQ252" s="1143"/>
      <c r="MSR252" s="1143"/>
      <c r="MSS252" s="1143"/>
      <c r="MST252" s="1143"/>
      <c r="MSU252" s="1143"/>
      <c r="MSV252" s="1143"/>
      <c r="MSW252" s="1143"/>
      <c r="MSX252" s="1143"/>
      <c r="MSY252" s="1143"/>
      <c r="MSZ252" s="1143"/>
      <c r="MTA252" s="1143"/>
      <c r="MTB252" s="1143"/>
      <c r="MTC252" s="1143"/>
      <c r="MTD252" s="1143"/>
      <c r="MTE252" s="1143"/>
      <c r="MTF252" s="1143"/>
      <c r="MTG252" s="1143"/>
      <c r="MTH252" s="1143"/>
      <c r="MTI252" s="1143"/>
      <c r="MTJ252" s="1143"/>
      <c r="MTK252" s="1143"/>
      <c r="MTL252" s="1143"/>
      <c r="MTM252" s="1143"/>
      <c r="MTN252" s="1143"/>
      <c r="MTO252" s="1143"/>
      <c r="MTP252" s="1143"/>
      <c r="MTQ252" s="1143"/>
      <c r="MTR252" s="1143"/>
      <c r="MTS252" s="1143"/>
      <c r="MTT252" s="1143"/>
      <c r="MTU252" s="1143"/>
      <c r="MTV252" s="1143"/>
      <c r="MTW252" s="1143"/>
      <c r="MTX252" s="1143"/>
      <c r="MTY252" s="1143"/>
      <c r="MTZ252" s="1143"/>
      <c r="MUA252" s="1143"/>
      <c r="MUB252" s="1143"/>
      <c r="MUC252" s="1143"/>
      <c r="MUD252" s="1143"/>
      <c r="MUE252" s="1143"/>
      <c r="MUF252" s="1143"/>
      <c r="MUG252" s="1143"/>
      <c r="MUH252" s="1143"/>
      <c r="MUI252" s="1143"/>
      <c r="MUJ252" s="1143"/>
      <c r="MUK252" s="1143"/>
      <c r="MUL252" s="1143"/>
      <c r="MUM252" s="1143"/>
      <c r="MUN252" s="1143"/>
      <c r="MUO252" s="1143"/>
      <c r="MUP252" s="1143"/>
      <c r="MUQ252" s="1143"/>
      <c r="MUR252" s="1143"/>
      <c r="MUS252" s="1143"/>
      <c r="MUT252" s="1143"/>
      <c r="MUU252" s="1143"/>
      <c r="MUV252" s="1143"/>
      <c r="MUW252" s="1143"/>
      <c r="MUX252" s="1143"/>
      <c r="MUY252" s="1143"/>
      <c r="MUZ252" s="1143"/>
      <c r="MVA252" s="1143"/>
      <c r="MVB252" s="1143"/>
      <c r="MVC252" s="1143"/>
      <c r="MVD252" s="1143"/>
      <c r="MVE252" s="1143"/>
      <c r="MVF252" s="1143"/>
      <c r="MVG252" s="1143"/>
      <c r="MVH252" s="1143"/>
      <c r="MVI252" s="1143"/>
      <c r="MVJ252" s="1143"/>
      <c r="MVK252" s="1143"/>
      <c r="MVL252" s="1143"/>
      <c r="MVM252" s="1143"/>
      <c r="MVN252" s="1143"/>
      <c r="MVO252" s="1143"/>
      <c r="MVP252" s="1143"/>
      <c r="MVQ252" s="1143"/>
      <c r="MVR252" s="1143"/>
      <c r="MVS252" s="1143"/>
      <c r="MVT252" s="1143"/>
      <c r="MVU252" s="1143"/>
      <c r="MVV252" s="1143"/>
      <c r="MVW252" s="1143"/>
      <c r="MVX252" s="1143"/>
      <c r="MVY252" s="1143"/>
      <c r="MVZ252" s="1143"/>
      <c r="MWA252" s="1143"/>
      <c r="MWB252" s="1143"/>
      <c r="MWC252" s="1143"/>
      <c r="MWD252" s="1143"/>
      <c r="MWE252" s="1143"/>
      <c r="MWF252" s="1143"/>
      <c r="MWG252" s="1143"/>
      <c r="MWH252" s="1143"/>
      <c r="MWI252" s="1143"/>
      <c r="MWJ252" s="1143"/>
      <c r="MWK252" s="1143"/>
      <c r="MWL252" s="1143"/>
      <c r="MWM252" s="1143"/>
      <c r="MWN252" s="1143"/>
      <c r="MWO252" s="1143"/>
      <c r="MWP252" s="1143"/>
      <c r="MWQ252" s="1143"/>
      <c r="MWR252" s="1143"/>
      <c r="MWS252" s="1143"/>
      <c r="MWT252" s="1143"/>
      <c r="MWU252" s="1143"/>
      <c r="MWV252" s="1143"/>
      <c r="MWW252" s="1143"/>
      <c r="MWX252" s="1143"/>
      <c r="MWY252" s="1143"/>
      <c r="MWZ252" s="1143"/>
      <c r="MXA252" s="1143"/>
      <c r="MXB252" s="1143"/>
      <c r="MXC252" s="1143"/>
      <c r="MXD252" s="1143"/>
      <c r="MXE252" s="1143"/>
      <c r="MXF252" s="1143"/>
      <c r="MXG252" s="1143"/>
      <c r="MXH252" s="1143"/>
      <c r="MXI252" s="1143"/>
      <c r="MXJ252" s="1143"/>
      <c r="MXK252" s="1143"/>
      <c r="MXL252" s="1143"/>
      <c r="MXM252" s="1143"/>
      <c r="MXN252" s="1143"/>
      <c r="MXO252" s="1143"/>
      <c r="MXP252" s="1143"/>
      <c r="MXQ252" s="1143"/>
      <c r="MXR252" s="1143"/>
      <c r="MXS252" s="1143"/>
      <c r="MXT252" s="1143"/>
      <c r="MXU252" s="1143"/>
      <c r="MXV252" s="1143"/>
      <c r="MXW252" s="1143"/>
      <c r="MXX252" s="1143"/>
      <c r="MXY252" s="1143"/>
      <c r="MXZ252" s="1143"/>
      <c r="MYA252" s="1143"/>
      <c r="MYB252" s="1143"/>
      <c r="MYC252" s="1143"/>
      <c r="MYD252" s="1143"/>
      <c r="MYE252" s="1143"/>
      <c r="MYF252" s="1143"/>
      <c r="MYG252" s="1143"/>
      <c r="MYH252" s="1143"/>
      <c r="MYI252" s="1143"/>
      <c r="MYJ252" s="1143"/>
      <c r="MYK252" s="1143"/>
      <c r="MYL252" s="1143"/>
      <c r="MYM252" s="1143"/>
      <c r="MYN252" s="1143"/>
      <c r="MYO252" s="1143"/>
      <c r="MYP252" s="1143"/>
      <c r="MYQ252" s="1143"/>
      <c r="MYR252" s="1143"/>
      <c r="MYS252" s="1143"/>
      <c r="MYT252" s="1143"/>
      <c r="MYU252" s="1143"/>
      <c r="MYV252" s="1143"/>
      <c r="MYW252" s="1143"/>
      <c r="MYX252" s="1143"/>
      <c r="MYY252" s="1143"/>
      <c r="MYZ252" s="1143"/>
      <c r="MZA252" s="1143"/>
      <c r="MZB252" s="1143"/>
      <c r="MZC252" s="1143"/>
      <c r="MZD252" s="1143"/>
      <c r="MZE252" s="1143"/>
      <c r="MZF252" s="1143"/>
      <c r="MZG252" s="1143"/>
      <c r="MZH252" s="1143"/>
      <c r="MZI252" s="1143"/>
      <c r="MZJ252" s="1143"/>
      <c r="MZK252" s="1143"/>
      <c r="MZL252" s="1143"/>
      <c r="MZM252" s="1143"/>
      <c r="MZN252" s="1143"/>
      <c r="MZO252" s="1143"/>
      <c r="MZP252" s="1143"/>
      <c r="MZQ252" s="1143"/>
      <c r="MZR252" s="1143"/>
      <c r="MZS252" s="1143"/>
      <c r="MZT252" s="1143"/>
      <c r="MZU252" s="1143"/>
      <c r="MZV252" s="1143"/>
      <c r="MZW252" s="1143"/>
      <c r="MZX252" s="1143"/>
      <c r="MZY252" s="1143"/>
      <c r="MZZ252" s="1143"/>
      <c r="NAA252" s="1143"/>
      <c r="NAB252" s="1143"/>
      <c r="NAC252" s="1143"/>
      <c r="NAD252" s="1143"/>
      <c r="NAE252" s="1143"/>
      <c r="NAF252" s="1143"/>
      <c r="NAG252" s="1143"/>
      <c r="NAH252" s="1143"/>
      <c r="NAI252" s="1143"/>
      <c r="NAJ252" s="1143"/>
      <c r="NAK252" s="1143"/>
      <c r="NAL252" s="1143"/>
      <c r="NAM252" s="1143"/>
      <c r="NAN252" s="1143"/>
      <c r="NAO252" s="1143"/>
      <c r="NAP252" s="1143"/>
      <c r="NAQ252" s="1143"/>
      <c r="NAR252" s="1143"/>
      <c r="NAS252" s="1143"/>
      <c r="NAT252" s="1143"/>
      <c r="NAU252" s="1143"/>
      <c r="NAV252" s="1143"/>
      <c r="NAW252" s="1143"/>
      <c r="NAX252" s="1143"/>
      <c r="NAY252" s="1143"/>
      <c r="NAZ252" s="1143"/>
      <c r="NBA252" s="1143"/>
      <c r="NBB252" s="1143"/>
      <c r="NBC252" s="1143"/>
      <c r="NBD252" s="1143"/>
      <c r="NBE252" s="1143"/>
      <c r="NBF252" s="1143"/>
      <c r="NBG252" s="1143"/>
      <c r="NBH252" s="1143"/>
      <c r="NBI252" s="1143"/>
      <c r="NBJ252" s="1143"/>
      <c r="NBK252" s="1143"/>
      <c r="NBL252" s="1143"/>
      <c r="NBM252" s="1143"/>
      <c r="NBN252" s="1143"/>
      <c r="NBO252" s="1143"/>
      <c r="NBP252" s="1143"/>
      <c r="NBQ252" s="1143"/>
      <c r="NBR252" s="1143"/>
      <c r="NBS252" s="1143"/>
      <c r="NBT252" s="1143"/>
      <c r="NBU252" s="1143"/>
      <c r="NBV252" s="1143"/>
      <c r="NBW252" s="1143"/>
      <c r="NBX252" s="1143"/>
      <c r="NBY252" s="1143"/>
      <c r="NBZ252" s="1143"/>
      <c r="NCA252" s="1143"/>
      <c r="NCB252" s="1143"/>
      <c r="NCC252" s="1143"/>
      <c r="NCD252" s="1143"/>
      <c r="NCE252" s="1143"/>
      <c r="NCF252" s="1143"/>
      <c r="NCG252" s="1143"/>
      <c r="NCH252" s="1143"/>
      <c r="NCI252" s="1143"/>
      <c r="NCJ252" s="1143"/>
      <c r="NCK252" s="1143"/>
      <c r="NCL252" s="1143"/>
      <c r="NCM252" s="1143"/>
      <c r="NCN252" s="1143"/>
      <c r="NCO252" s="1143"/>
      <c r="NCP252" s="1143"/>
      <c r="NCQ252" s="1143"/>
      <c r="NCR252" s="1143"/>
      <c r="NCS252" s="1143"/>
      <c r="NCT252" s="1143"/>
      <c r="NCU252" s="1143"/>
      <c r="NCV252" s="1143"/>
      <c r="NCW252" s="1143"/>
      <c r="NCX252" s="1143"/>
      <c r="NCY252" s="1143"/>
      <c r="NCZ252" s="1143"/>
      <c r="NDA252" s="1143"/>
      <c r="NDB252" s="1143"/>
      <c r="NDC252" s="1143"/>
      <c r="NDD252" s="1143"/>
      <c r="NDE252" s="1143"/>
      <c r="NDF252" s="1143"/>
      <c r="NDG252" s="1143"/>
      <c r="NDH252" s="1143"/>
      <c r="NDI252" s="1143"/>
      <c r="NDJ252" s="1143"/>
      <c r="NDK252" s="1143"/>
      <c r="NDL252" s="1143"/>
      <c r="NDM252" s="1143"/>
      <c r="NDN252" s="1143"/>
      <c r="NDO252" s="1143"/>
      <c r="NDP252" s="1143"/>
      <c r="NDQ252" s="1143"/>
      <c r="NDR252" s="1143"/>
      <c r="NDS252" s="1143"/>
      <c r="NDT252" s="1143"/>
      <c r="NDU252" s="1143"/>
      <c r="NDV252" s="1143"/>
      <c r="NDW252" s="1143"/>
      <c r="NDX252" s="1143"/>
      <c r="NDY252" s="1143"/>
      <c r="NDZ252" s="1143"/>
      <c r="NEA252" s="1143"/>
      <c r="NEB252" s="1143"/>
      <c r="NEC252" s="1143"/>
      <c r="NED252" s="1143"/>
      <c r="NEE252" s="1143"/>
      <c r="NEF252" s="1143"/>
      <c r="NEG252" s="1143"/>
      <c r="NEH252" s="1143"/>
      <c r="NEI252" s="1143"/>
      <c r="NEJ252" s="1143"/>
      <c r="NEK252" s="1143"/>
      <c r="NEL252" s="1143"/>
      <c r="NEM252" s="1143"/>
      <c r="NEN252" s="1143"/>
      <c r="NEO252" s="1143"/>
      <c r="NEP252" s="1143"/>
      <c r="NEQ252" s="1143"/>
      <c r="NER252" s="1143"/>
      <c r="NES252" s="1143"/>
      <c r="NET252" s="1143"/>
      <c r="NEU252" s="1143"/>
      <c r="NEV252" s="1143"/>
      <c r="NEW252" s="1143"/>
      <c r="NEX252" s="1143"/>
      <c r="NEY252" s="1143"/>
      <c r="NEZ252" s="1143"/>
      <c r="NFA252" s="1143"/>
      <c r="NFB252" s="1143"/>
      <c r="NFC252" s="1143"/>
      <c r="NFD252" s="1143"/>
      <c r="NFE252" s="1143"/>
      <c r="NFF252" s="1143"/>
      <c r="NFG252" s="1143"/>
      <c r="NFH252" s="1143"/>
      <c r="NFI252" s="1143"/>
      <c r="NFJ252" s="1143"/>
      <c r="NFK252" s="1143"/>
      <c r="NFL252" s="1143"/>
      <c r="NFM252" s="1143"/>
      <c r="NFN252" s="1143"/>
      <c r="NFO252" s="1143"/>
      <c r="NFP252" s="1143"/>
      <c r="NFQ252" s="1143"/>
      <c r="NFR252" s="1143"/>
      <c r="NFS252" s="1143"/>
      <c r="NFT252" s="1143"/>
      <c r="NFU252" s="1143"/>
      <c r="NFV252" s="1143"/>
      <c r="NFW252" s="1143"/>
      <c r="NFX252" s="1143"/>
      <c r="NFY252" s="1143"/>
      <c r="NFZ252" s="1143"/>
      <c r="NGA252" s="1143"/>
      <c r="NGB252" s="1143"/>
      <c r="NGC252" s="1143"/>
      <c r="NGD252" s="1143"/>
      <c r="NGE252" s="1143"/>
      <c r="NGF252" s="1143"/>
      <c r="NGG252" s="1143"/>
      <c r="NGH252" s="1143"/>
      <c r="NGI252" s="1143"/>
      <c r="NGJ252" s="1143"/>
      <c r="NGK252" s="1143"/>
      <c r="NGL252" s="1143"/>
      <c r="NGM252" s="1143"/>
      <c r="NGN252" s="1143"/>
      <c r="NGO252" s="1143"/>
      <c r="NGP252" s="1143"/>
      <c r="NGQ252" s="1143"/>
      <c r="NGR252" s="1143"/>
      <c r="NGS252" s="1143"/>
      <c r="NGT252" s="1143"/>
      <c r="NGU252" s="1143"/>
      <c r="NGV252" s="1143"/>
      <c r="NGW252" s="1143"/>
      <c r="NGX252" s="1143"/>
      <c r="NGY252" s="1143"/>
      <c r="NGZ252" s="1143"/>
      <c r="NHA252" s="1143"/>
      <c r="NHB252" s="1143"/>
      <c r="NHC252" s="1143"/>
      <c r="NHD252" s="1143"/>
      <c r="NHE252" s="1143"/>
      <c r="NHF252" s="1143"/>
      <c r="NHG252" s="1143"/>
      <c r="NHH252" s="1143"/>
      <c r="NHI252" s="1143"/>
      <c r="NHJ252" s="1143"/>
      <c r="NHK252" s="1143"/>
      <c r="NHL252" s="1143"/>
      <c r="NHM252" s="1143"/>
      <c r="NHN252" s="1143"/>
      <c r="NHO252" s="1143"/>
      <c r="NHP252" s="1143"/>
      <c r="NHQ252" s="1143"/>
      <c r="NHR252" s="1143"/>
      <c r="NHS252" s="1143"/>
      <c r="NHT252" s="1143"/>
      <c r="NHU252" s="1143"/>
      <c r="NHV252" s="1143"/>
      <c r="NHW252" s="1143"/>
      <c r="NHX252" s="1143"/>
      <c r="NHY252" s="1143"/>
      <c r="NHZ252" s="1143"/>
      <c r="NIA252" s="1143"/>
      <c r="NIB252" s="1143"/>
      <c r="NIC252" s="1143"/>
      <c r="NID252" s="1143"/>
      <c r="NIE252" s="1143"/>
      <c r="NIF252" s="1143"/>
      <c r="NIG252" s="1143"/>
      <c r="NIH252" s="1143"/>
      <c r="NII252" s="1143"/>
      <c r="NIJ252" s="1143"/>
      <c r="NIK252" s="1143"/>
      <c r="NIL252" s="1143"/>
      <c r="NIM252" s="1143"/>
      <c r="NIN252" s="1143"/>
      <c r="NIO252" s="1143"/>
      <c r="NIP252" s="1143"/>
      <c r="NIQ252" s="1143"/>
      <c r="NIR252" s="1143"/>
      <c r="NIS252" s="1143"/>
      <c r="NIT252" s="1143"/>
      <c r="NIU252" s="1143"/>
      <c r="NIV252" s="1143"/>
      <c r="NIW252" s="1143"/>
      <c r="NIX252" s="1143"/>
      <c r="NIY252" s="1143"/>
      <c r="NIZ252" s="1143"/>
      <c r="NJA252" s="1143"/>
      <c r="NJB252" s="1143"/>
      <c r="NJC252" s="1143"/>
      <c r="NJD252" s="1143"/>
      <c r="NJE252" s="1143"/>
      <c r="NJF252" s="1143"/>
      <c r="NJG252" s="1143"/>
      <c r="NJH252" s="1143"/>
      <c r="NJI252" s="1143"/>
      <c r="NJJ252" s="1143"/>
      <c r="NJK252" s="1143"/>
      <c r="NJL252" s="1143"/>
      <c r="NJM252" s="1143"/>
      <c r="NJN252" s="1143"/>
      <c r="NJO252" s="1143"/>
      <c r="NJP252" s="1143"/>
      <c r="NJQ252" s="1143"/>
      <c r="NJR252" s="1143"/>
      <c r="NJS252" s="1143"/>
      <c r="NJT252" s="1143"/>
      <c r="NJU252" s="1143"/>
      <c r="NJV252" s="1143"/>
      <c r="NJW252" s="1143"/>
      <c r="NJX252" s="1143"/>
      <c r="NJY252" s="1143"/>
      <c r="NJZ252" s="1143"/>
      <c r="NKA252" s="1143"/>
      <c r="NKB252" s="1143"/>
      <c r="NKC252" s="1143"/>
      <c r="NKD252" s="1143"/>
      <c r="NKE252" s="1143"/>
      <c r="NKF252" s="1143"/>
      <c r="NKG252" s="1143"/>
      <c r="NKH252" s="1143"/>
      <c r="NKI252" s="1143"/>
      <c r="NKJ252" s="1143"/>
      <c r="NKK252" s="1143"/>
      <c r="NKL252" s="1143"/>
      <c r="NKM252" s="1143"/>
      <c r="NKN252" s="1143"/>
      <c r="NKO252" s="1143"/>
      <c r="NKP252" s="1143"/>
      <c r="NKQ252" s="1143"/>
      <c r="NKR252" s="1143"/>
      <c r="NKS252" s="1143"/>
      <c r="NKT252" s="1143"/>
      <c r="NKU252" s="1143"/>
      <c r="NKV252" s="1143"/>
      <c r="NKW252" s="1143"/>
      <c r="NKX252" s="1143"/>
      <c r="NKY252" s="1143"/>
      <c r="NKZ252" s="1143"/>
      <c r="NLA252" s="1143"/>
      <c r="NLB252" s="1143"/>
      <c r="NLC252" s="1143"/>
      <c r="NLD252" s="1143"/>
      <c r="NLE252" s="1143"/>
      <c r="NLF252" s="1143"/>
      <c r="NLG252" s="1143"/>
      <c r="NLH252" s="1143"/>
      <c r="NLI252" s="1143"/>
      <c r="NLJ252" s="1143"/>
      <c r="NLK252" s="1143"/>
      <c r="NLL252" s="1143"/>
      <c r="NLM252" s="1143"/>
      <c r="NLN252" s="1143"/>
      <c r="NLO252" s="1143"/>
      <c r="NLP252" s="1143"/>
      <c r="NLQ252" s="1143"/>
      <c r="NLR252" s="1143"/>
      <c r="NLS252" s="1143"/>
      <c r="NLT252" s="1143"/>
      <c r="NLU252" s="1143"/>
      <c r="NLV252" s="1143"/>
      <c r="NLW252" s="1143"/>
      <c r="NLX252" s="1143"/>
      <c r="NLY252" s="1143"/>
      <c r="NLZ252" s="1143"/>
      <c r="NMA252" s="1143"/>
      <c r="NMB252" s="1143"/>
      <c r="NMC252" s="1143"/>
      <c r="NMD252" s="1143"/>
      <c r="NME252" s="1143"/>
      <c r="NMF252" s="1143"/>
      <c r="NMG252" s="1143"/>
      <c r="NMH252" s="1143"/>
      <c r="NMI252" s="1143"/>
      <c r="NMJ252" s="1143"/>
      <c r="NMK252" s="1143"/>
      <c r="NML252" s="1143"/>
      <c r="NMM252" s="1143"/>
      <c r="NMN252" s="1143"/>
      <c r="NMO252" s="1143"/>
      <c r="NMP252" s="1143"/>
      <c r="NMQ252" s="1143"/>
      <c r="NMR252" s="1143"/>
      <c r="NMS252" s="1143"/>
      <c r="NMT252" s="1143"/>
      <c r="NMU252" s="1143"/>
      <c r="NMV252" s="1143"/>
      <c r="NMW252" s="1143"/>
      <c r="NMX252" s="1143"/>
      <c r="NMY252" s="1143"/>
      <c r="NMZ252" s="1143"/>
      <c r="NNA252" s="1143"/>
      <c r="NNB252" s="1143"/>
      <c r="NNC252" s="1143"/>
      <c r="NND252" s="1143"/>
      <c r="NNE252" s="1143"/>
      <c r="NNF252" s="1143"/>
      <c r="NNG252" s="1143"/>
      <c r="NNH252" s="1143"/>
      <c r="NNI252" s="1143"/>
      <c r="NNJ252" s="1143"/>
      <c r="NNK252" s="1143"/>
      <c r="NNL252" s="1143"/>
      <c r="NNM252" s="1143"/>
      <c r="NNN252" s="1143"/>
      <c r="NNO252" s="1143"/>
      <c r="NNP252" s="1143"/>
      <c r="NNQ252" s="1143"/>
      <c r="NNR252" s="1143"/>
      <c r="NNS252" s="1143"/>
      <c r="NNT252" s="1143"/>
      <c r="NNU252" s="1143"/>
      <c r="NNV252" s="1143"/>
      <c r="NNW252" s="1143"/>
      <c r="NNX252" s="1143"/>
      <c r="NNY252" s="1143"/>
      <c r="NNZ252" s="1143"/>
      <c r="NOA252" s="1143"/>
      <c r="NOB252" s="1143"/>
      <c r="NOC252" s="1143"/>
      <c r="NOD252" s="1143"/>
      <c r="NOE252" s="1143"/>
      <c r="NOF252" s="1143"/>
      <c r="NOG252" s="1143"/>
      <c r="NOH252" s="1143"/>
      <c r="NOI252" s="1143"/>
      <c r="NOJ252" s="1143"/>
      <c r="NOK252" s="1143"/>
      <c r="NOL252" s="1143"/>
      <c r="NOM252" s="1143"/>
      <c r="NON252" s="1143"/>
      <c r="NOO252" s="1143"/>
      <c r="NOP252" s="1143"/>
      <c r="NOQ252" s="1143"/>
      <c r="NOR252" s="1143"/>
      <c r="NOS252" s="1143"/>
      <c r="NOT252" s="1143"/>
      <c r="NOU252" s="1143"/>
      <c r="NOV252" s="1143"/>
      <c r="NOW252" s="1143"/>
      <c r="NOX252" s="1143"/>
      <c r="NOY252" s="1143"/>
      <c r="NOZ252" s="1143"/>
      <c r="NPA252" s="1143"/>
      <c r="NPB252" s="1143"/>
      <c r="NPC252" s="1143"/>
      <c r="NPD252" s="1143"/>
      <c r="NPE252" s="1143"/>
      <c r="NPF252" s="1143"/>
      <c r="NPG252" s="1143"/>
      <c r="NPH252" s="1143"/>
      <c r="NPI252" s="1143"/>
      <c r="NPJ252" s="1143"/>
      <c r="NPK252" s="1143"/>
      <c r="NPL252" s="1143"/>
      <c r="NPM252" s="1143"/>
      <c r="NPN252" s="1143"/>
      <c r="NPO252" s="1143"/>
      <c r="NPP252" s="1143"/>
      <c r="NPQ252" s="1143"/>
      <c r="NPR252" s="1143"/>
      <c r="NPS252" s="1143"/>
      <c r="NPT252" s="1143"/>
      <c r="NPU252" s="1143"/>
      <c r="NPV252" s="1143"/>
      <c r="NPW252" s="1143"/>
      <c r="NPX252" s="1143"/>
      <c r="NPY252" s="1143"/>
      <c r="NPZ252" s="1143"/>
      <c r="NQA252" s="1143"/>
      <c r="NQB252" s="1143"/>
      <c r="NQC252" s="1143"/>
      <c r="NQD252" s="1143"/>
      <c r="NQE252" s="1143"/>
      <c r="NQF252" s="1143"/>
      <c r="NQG252" s="1143"/>
      <c r="NQH252" s="1143"/>
      <c r="NQI252" s="1143"/>
      <c r="NQJ252" s="1143"/>
      <c r="NQK252" s="1143"/>
      <c r="NQL252" s="1143"/>
      <c r="NQM252" s="1143"/>
      <c r="NQN252" s="1143"/>
      <c r="NQO252" s="1143"/>
      <c r="NQP252" s="1143"/>
      <c r="NQQ252" s="1143"/>
      <c r="NQR252" s="1143"/>
      <c r="NQS252" s="1143"/>
      <c r="NQT252" s="1143"/>
      <c r="NQU252" s="1143"/>
      <c r="NQV252" s="1143"/>
      <c r="NQW252" s="1143"/>
      <c r="NQX252" s="1143"/>
      <c r="NQY252" s="1143"/>
      <c r="NQZ252" s="1143"/>
      <c r="NRA252" s="1143"/>
      <c r="NRB252" s="1143"/>
      <c r="NRC252" s="1143"/>
      <c r="NRD252" s="1143"/>
      <c r="NRE252" s="1143"/>
      <c r="NRF252" s="1143"/>
      <c r="NRG252" s="1143"/>
      <c r="NRH252" s="1143"/>
      <c r="NRI252" s="1143"/>
      <c r="NRJ252" s="1143"/>
      <c r="NRK252" s="1143"/>
      <c r="NRL252" s="1143"/>
      <c r="NRM252" s="1143"/>
      <c r="NRN252" s="1143"/>
      <c r="NRO252" s="1143"/>
      <c r="NRP252" s="1143"/>
      <c r="NRQ252" s="1143"/>
      <c r="NRR252" s="1143"/>
      <c r="NRS252" s="1143"/>
      <c r="NRT252" s="1143"/>
      <c r="NRU252" s="1143"/>
      <c r="NRV252" s="1143"/>
      <c r="NRW252" s="1143"/>
      <c r="NRX252" s="1143"/>
      <c r="NRY252" s="1143"/>
      <c r="NRZ252" s="1143"/>
      <c r="NSA252" s="1143"/>
      <c r="NSB252" s="1143"/>
      <c r="NSC252" s="1143"/>
      <c r="NSD252" s="1143"/>
      <c r="NSE252" s="1143"/>
      <c r="NSF252" s="1143"/>
      <c r="NSG252" s="1143"/>
      <c r="NSH252" s="1143"/>
      <c r="NSI252" s="1143"/>
      <c r="NSJ252" s="1143"/>
      <c r="NSK252" s="1143"/>
      <c r="NSL252" s="1143"/>
      <c r="NSM252" s="1143"/>
      <c r="NSN252" s="1143"/>
      <c r="NSO252" s="1143"/>
      <c r="NSP252" s="1143"/>
      <c r="NSQ252" s="1143"/>
      <c r="NSR252" s="1143"/>
      <c r="NSS252" s="1143"/>
      <c r="NST252" s="1143"/>
      <c r="NSU252" s="1143"/>
      <c r="NSV252" s="1143"/>
      <c r="NSW252" s="1143"/>
      <c r="NSX252" s="1143"/>
      <c r="NSY252" s="1143"/>
      <c r="NSZ252" s="1143"/>
      <c r="NTA252" s="1143"/>
      <c r="NTB252" s="1143"/>
      <c r="NTC252" s="1143"/>
      <c r="NTD252" s="1143"/>
      <c r="NTE252" s="1143"/>
      <c r="NTF252" s="1143"/>
      <c r="NTG252" s="1143"/>
      <c r="NTH252" s="1143"/>
      <c r="NTI252" s="1143"/>
      <c r="NTJ252" s="1143"/>
      <c r="NTK252" s="1143"/>
      <c r="NTL252" s="1143"/>
      <c r="NTM252" s="1143"/>
      <c r="NTN252" s="1143"/>
      <c r="NTO252" s="1143"/>
      <c r="NTP252" s="1143"/>
      <c r="NTQ252" s="1143"/>
      <c r="NTR252" s="1143"/>
      <c r="NTS252" s="1143"/>
      <c r="NTT252" s="1143"/>
      <c r="NTU252" s="1143"/>
      <c r="NTV252" s="1143"/>
      <c r="NTW252" s="1143"/>
      <c r="NTX252" s="1143"/>
      <c r="NTY252" s="1143"/>
      <c r="NTZ252" s="1143"/>
      <c r="NUA252" s="1143"/>
      <c r="NUB252" s="1143"/>
      <c r="NUC252" s="1143"/>
      <c r="NUD252" s="1143"/>
      <c r="NUE252" s="1143"/>
      <c r="NUF252" s="1143"/>
      <c r="NUG252" s="1143"/>
      <c r="NUH252" s="1143"/>
      <c r="NUI252" s="1143"/>
      <c r="NUJ252" s="1143"/>
      <c r="NUK252" s="1143"/>
      <c r="NUL252" s="1143"/>
      <c r="NUM252" s="1143"/>
      <c r="NUN252" s="1143"/>
      <c r="NUO252" s="1143"/>
      <c r="NUP252" s="1143"/>
      <c r="NUQ252" s="1143"/>
      <c r="NUR252" s="1143"/>
      <c r="NUS252" s="1143"/>
      <c r="NUT252" s="1143"/>
      <c r="NUU252" s="1143"/>
      <c r="NUV252" s="1143"/>
      <c r="NUW252" s="1143"/>
      <c r="NUX252" s="1143"/>
      <c r="NUY252" s="1143"/>
      <c r="NUZ252" s="1143"/>
      <c r="NVA252" s="1143"/>
      <c r="NVB252" s="1143"/>
      <c r="NVC252" s="1143"/>
      <c r="NVD252" s="1143"/>
      <c r="NVE252" s="1143"/>
      <c r="NVF252" s="1143"/>
      <c r="NVG252" s="1143"/>
      <c r="NVH252" s="1143"/>
      <c r="NVI252" s="1143"/>
      <c r="NVJ252" s="1143"/>
      <c r="NVK252" s="1143"/>
      <c r="NVL252" s="1143"/>
      <c r="NVM252" s="1143"/>
      <c r="NVN252" s="1143"/>
      <c r="NVO252" s="1143"/>
      <c r="NVP252" s="1143"/>
      <c r="NVQ252" s="1143"/>
      <c r="NVR252" s="1143"/>
      <c r="NVS252" s="1143"/>
      <c r="NVT252" s="1143"/>
      <c r="NVU252" s="1143"/>
      <c r="NVV252" s="1143"/>
      <c r="NVW252" s="1143"/>
      <c r="NVX252" s="1143"/>
      <c r="NVY252" s="1143"/>
      <c r="NVZ252" s="1143"/>
      <c r="NWA252" s="1143"/>
      <c r="NWB252" s="1143"/>
      <c r="NWC252" s="1143"/>
      <c r="NWD252" s="1143"/>
      <c r="NWE252" s="1143"/>
      <c r="NWF252" s="1143"/>
      <c r="NWG252" s="1143"/>
      <c r="NWH252" s="1143"/>
      <c r="NWI252" s="1143"/>
      <c r="NWJ252" s="1143"/>
      <c r="NWK252" s="1143"/>
      <c r="NWL252" s="1143"/>
      <c r="NWM252" s="1143"/>
      <c r="NWN252" s="1143"/>
      <c r="NWO252" s="1143"/>
      <c r="NWP252" s="1143"/>
      <c r="NWQ252" s="1143"/>
      <c r="NWR252" s="1143"/>
      <c r="NWS252" s="1143"/>
      <c r="NWT252" s="1143"/>
      <c r="NWU252" s="1143"/>
      <c r="NWV252" s="1143"/>
      <c r="NWW252" s="1143"/>
      <c r="NWX252" s="1143"/>
      <c r="NWY252" s="1143"/>
      <c r="NWZ252" s="1143"/>
      <c r="NXA252" s="1143"/>
      <c r="NXB252" s="1143"/>
      <c r="NXC252" s="1143"/>
      <c r="NXD252" s="1143"/>
      <c r="NXE252" s="1143"/>
      <c r="NXF252" s="1143"/>
      <c r="NXG252" s="1143"/>
      <c r="NXH252" s="1143"/>
      <c r="NXI252" s="1143"/>
      <c r="NXJ252" s="1143"/>
      <c r="NXK252" s="1143"/>
      <c r="NXL252" s="1143"/>
      <c r="NXM252" s="1143"/>
      <c r="NXN252" s="1143"/>
      <c r="NXO252" s="1143"/>
      <c r="NXP252" s="1143"/>
      <c r="NXQ252" s="1143"/>
      <c r="NXR252" s="1143"/>
      <c r="NXS252" s="1143"/>
      <c r="NXT252" s="1143"/>
      <c r="NXU252" s="1143"/>
      <c r="NXV252" s="1143"/>
      <c r="NXW252" s="1143"/>
      <c r="NXX252" s="1143"/>
      <c r="NXY252" s="1143"/>
      <c r="NXZ252" s="1143"/>
      <c r="NYA252" s="1143"/>
      <c r="NYB252" s="1143"/>
      <c r="NYC252" s="1143"/>
      <c r="NYD252" s="1143"/>
      <c r="NYE252" s="1143"/>
      <c r="NYF252" s="1143"/>
      <c r="NYG252" s="1143"/>
      <c r="NYH252" s="1143"/>
      <c r="NYI252" s="1143"/>
      <c r="NYJ252" s="1143"/>
      <c r="NYK252" s="1143"/>
      <c r="NYL252" s="1143"/>
      <c r="NYM252" s="1143"/>
      <c r="NYN252" s="1143"/>
      <c r="NYO252" s="1143"/>
      <c r="NYP252" s="1143"/>
      <c r="NYQ252" s="1143"/>
      <c r="NYR252" s="1143"/>
      <c r="NYS252" s="1143"/>
      <c r="NYT252" s="1143"/>
      <c r="NYU252" s="1143"/>
      <c r="NYV252" s="1143"/>
      <c r="NYW252" s="1143"/>
      <c r="NYX252" s="1143"/>
      <c r="NYY252" s="1143"/>
      <c r="NYZ252" s="1143"/>
      <c r="NZA252" s="1143"/>
      <c r="NZB252" s="1143"/>
      <c r="NZC252" s="1143"/>
      <c r="NZD252" s="1143"/>
      <c r="NZE252" s="1143"/>
      <c r="NZF252" s="1143"/>
      <c r="NZG252" s="1143"/>
      <c r="NZH252" s="1143"/>
      <c r="NZI252" s="1143"/>
      <c r="NZJ252" s="1143"/>
      <c r="NZK252" s="1143"/>
      <c r="NZL252" s="1143"/>
      <c r="NZM252" s="1143"/>
      <c r="NZN252" s="1143"/>
      <c r="NZO252" s="1143"/>
      <c r="NZP252" s="1143"/>
      <c r="NZQ252" s="1143"/>
      <c r="NZR252" s="1143"/>
      <c r="NZS252" s="1143"/>
      <c r="NZT252" s="1143"/>
      <c r="NZU252" s="1143"/>
      <c r="NZV252" s="1143"/>
      <c r="NZW252" s="1143"/>
      <c r="NZX252" s="1143"/>
      <c r="NZY252" s="1143"/>
      <c r="NZZ252" s="1143"/>
      <c r="OAA252" s="1143"/>
      <c r="OAB252" s="1143"/>
      <c r="OAC252" s="1143"/>
      <c r="OAD252" s="1143"/>
      <c r="OAE252" s="1143"/>
      <c r="OAF252" s="1143"/>
      <c r="OAG252" s="1143"/>
      <c r="OAH252" s="1143"/>
      <c r="OAI252" s="1143"/>
      <c r="OAJ252" s="1143"/>
      <c r="OAK252" s="1143"/>
      <c r="OAL252" s="1143"/>
      <c r="OAM252" s="1143"/>
      <c r="OAN252" s="1143"/>
      <c r="OAO252" s="1143"/>
      <c r="OAP252" s="1143"/>
      <c r="OAQ252" s="1143"/>
      <c r="OAR252" s="1143"/>
      <c r="OAS252" s="1143"/>
      <c r="OAT252" s="1143"/>
      <c r="OAU252" s="1143"/>
      <c r="OAV252" s="1143"/>
      <c r="OAW252" s="1143"/>
      <c r="OAX252" s="1143"/>
      <c r="OAY252" s="1143"/>
      <c r="OAZ252" s="1143"/>
      <c r="OBA252" s="1143"/>
      <c r="OBB252" s="1143"/>
      <c r="OBC252" s="1143"/>
      <c r="OBD252" s="1143"/>
      <c r="OBE252" s="1143"/>
      <c r="OBF252" s="1143"/>
      <c r="OBG252" s="1143"/>
      <c r="OBH252" s="1143"/>
      <c r="OBI252" s="1143"/>
      <c r="OBJ252" s="1143"/>
      <c r="OBK252" s="1143"/>
      <c r="OBL252" s="1143"/>
      <c r="OBM252" s="1143"/>
      <c r="OBN252" s="1143"/>
      <c r="OBO252" s="1143"/>
      <c r="OBP252" s="1143"/>
      <c r="OBQ252" s="1143"/>
      <c r="OBR252" s="1143"/>
      <c r="OBS252" s="1143"/>
      <c r="OBT252" s="1143"/>
      <c r="OBU252" s="1143"/>
      <c r="OBV252" s="1143"/>
      <c r="OBW252" s="1143"/>
      <c r="OBX252" s="1143"/>
      <c r="OBY252" s="1143"/>
      <c r="OBZ252" s="1143"/>
      <c r="OCA252" s="1143"/>
      <c r="OCB252" s="1143"/>
      <c r="OCC252" s="1143"/>
      <c r="OCD252" s="1143"/>
      <c r="OCE252" s="1143"/>
      <c r="OCF252" s="1143"/>
      <c r="OCG252" s="1143"/>
      <c r="OCH252" s="1143"/>
      <c r="OCI252" s="1143"/>
      <c r="OCJ252" s="1143"/>
      <c r="OCK252" s="1143"/>
      <c r="OCL252" s="1143"/>
      <c r="OCM252" s="1143"/>
      <c r="OCN252" s="1143"/>
      <c r="OCO252" s="1143"/>
      <c r="OCP252" s="1143"/>
      <c r="OCQ252" s="1143"/>
      <c r="OCR252" s="1143"/>
      <c r="OCS252" s="1143"/>
      <c r="OCT252" s="1143"/>
      <c r="OCU252" s="1143"/>
      <c r="OCV252" s="1143"/>
      <c r="OCW252" s="1143"/>
      <c r="OCX252" s="1143"/>
      <c r="OCY252" s="1143"/>
      <c r="OCZ252" s="1143"/>
      <c r="ODA252" s="1143"/>
      <c r="ODB252" s="1143"/>
      <c r="ODC252" s="1143"/>
      <c r="ODD252" s="1143"/>
      <c r="ODE252" s="1143"/>
      <c r="ODF252" s="1143"/>
      <c r="ODG252" s="1143"/>
      <c r="ODH252" s="1143"/>
      <c r="ODI252" s="1143"/>
      <c r="ODJ252" s="1143"/>
      <c r="ODK252" s="1143"/>
      <c r="ODL252" s="1143"/>
      <c r="ODM252" s="1143"/>
      <c r="ODN252" s="1143"/>
      <c r="ODO252" s="1143"/>
      <c r="ODP252" s="1143"/>
      <c r="ODQ252" s="1143"/>
      <c r="ODR252" s="1143"/>
      <c r="ODS252" s="1143"/>
      <c r="ODT252" s="1143"/>
      <c r="ODU252" s="1143"/>
      <c r="ODV252" s="1143"/>
      <c r="ODW252" s="1143"/>
      <c r="ODX252" s="1143"/>
      <c r="ODY252" s="1143"/>
      <c r="ODZ252" s="1143"/>
      <c r="OEA252" s="1143"/>
      <c r="OEB252" s="1143"/>
      <c r="OEC252" s="1143"/>
      <c r="OED252" s="1143"/>
      <c r="OEE252" s="1143"/>
      <c r="OEF252" s="1143"/>
      <c r="OEG252" s="1143"/>
      <c r="OEH252" s="1143"/>
      <c r="OEI252" s="1143"/>
      <c r="OEJ252" s="1143"/>
      <c r="OEK252" s="1143"/>
      <c r="OEL252" s="1143"/>
      <c r="OEM252" s="1143"/>
      <c r="OEN252" s="1143"/>
      <c r="OEO252" s="1143"/>
      <c r="OEP252" s="1143"/>
      <c r="OEQ252" s="1143"/>
      <c r="OER252" s="1143"/>
      <c r="OES252" s="1143"/>
      <c r="OET252" s="1143"/>
      <c r="OEU252" s="1143"/>
      <c r="OEV252" s="1143"/>
      <c r="OEW252" s="1143"/>
      <c r="OEX252" s="1143"/>
      <c r="OEY252" s="1143"/>
      <c r="OEZ252" s="1143"/>
      <c r="OFA252" s="1143"/>
      <c r="OFB252" s="1143"/>
      <c r="OFC252" s="1143"/>
      <c r="OFD252" s="1143"/>
      <c r="OFE252" s="1143"/>
      <c r="OFF252" s="1143"/>
      <c r="OFG252" s="1143"/>
      <c r="OFH252" s="1143"/>
      <c r="OFI252" s="1143"/>
      <c r="OFJ252" s="1143"/>
      <c r="OFK252" s="1143"/>
      <c r="OFL252" s="1143"/>
      <c r="OFM252" s="1143"/>
      <c r="OFN252" s="1143"/>
      <c r="OFO252" s="1143"/>
      <c r="OFP252" s="1143"/>
      <c r="OFQ252" s="1143"/>
      <c r="OFR252" s="1143"/>
      <c r="OFS252" s="1143"/>
      <c r="OFT252" s="1143"/>
      <c r="OFU252" s="1143"/>
      <c r="OFV252" s="1143"/>
      <c r="OFW252" s="1143"/>
      <c r="OFX252" s="1143"/>
      <c r="OFY252" s="1143"/>
      <c r="OFZ252" s="1143"/>
      <c r="OGA252" s="1143"/>
      <c r="OGB252" s="1143"/>
      <c r="OGC252" s="1143"/>
      <c r="OGD252" s="1143"/>
      <c r="OGE252" s="1143"/>
      <c r="OGF252" s="1143"/>
      <c r="OGG252" s="1143"/>
      <c r="OGH252" s="1143"/>
      <c r="OGI252" s="1143"/>
      <c r="OGJ252" s="1143"/>
      <c r="OGK252" s="1143"/>
      <c r="OGL252" s="1143"/>
      <c r="OGM252" s="1143"/>
      <c r="OGN252" s="1143"/>
      <c r="OGO252" s="1143"/>
      <c r="OGP252" s="1143"/>
      <c r="OGQ252" s="1143"/>
      <c r="OGR252" s="1143"/>
      <c r="OGS252" s="1143"/>
      <c r="OGT252" s="1143"/>
      <c r="OGU252" s="1143"/>
      <c r="OGV252" s="1143"/>
      <c r="OGW252" s="1143"/>
      <c r="OGX252" s="1143"/>
      <c r="OGY252" s="1143"/>
      <c r="OGZ252" s="1143"/>
      <c r="OHA252" s="1143"/>
      <c r="OHB252" s="1143"/>
      <c r="OHC252" s="1143"/>
      <c r="OHD252" s="1143"/>
      <c r="OHE252" s="1143"/>
      <c r="OHF252" s="1143"/>
      <c r="OHG252" s="1143"/>
      <c r="OHH252" s="1143"/>
      <c r="OHI252" s="1143"/>
      <c r="OHJ252" s="1143"/>
      <c r="OHK252" s="1143"/>
      <c r="OHL252" s="1143"/>
      <c r="OHM252" s="1143"/>
      <c r="OHN252" s="1143"/>
      <c r="OHO252" s="1143"/>
      <c r="OHP252" s="1143"/>
      <c r="OHQ252" s="1143"/>
      <c r="OHR252" s="1143"/>
      <c r="OHS252" s="1143"/>
      <c r="OHT252" s="1143"/>
      <c r="OHU252" s="1143"/>
      <c r="OHV252" s="1143"/>
      <c r="OHW252" s="1143"/>
      <c r="OHX252" s="1143"/>
      <c r="OHY252" s="1143"/>
      <c r="OHZ252" s="1143"/>
      <c r="OIA252" s="1143"/>
      <c r="OIB252" s="1143"/>
      <c r="OIC252" s="1143"/>
      <c r="OID252" s="1143"/>
      <c r="OIE252" s="1143"/>
      <c r="OIF252" s="1143"/>
      <c r="OIG252" s="1143"/>
      <c r="OIH252" s="1143"/>
      <c r="OII252" s="1143"/>
      <c r="OIJ252" s="1143"/>
      <c r="OIK252" s="1143"/>
      <c r="OIL252" s="1143"/>
      <c r="OIM252" s="1143"/>
      <c r="OIN252" s="1143"/>
      <c r="OIO252" s="1143"/>
      <c r="OIP252" s="1143"/>
      <c r="OIQ252" s="1143"/>
      <c r="OIR252" s="1143"/>
      <c r="OIS252" s="1143"/>
      <c r="OIT252" s="1143"/>
      <c r="OIU252" s="1143"/>
      <c r="OIV252" s="1143"/>
      <c r="OIW252" s="1143"/>
      <c r="OIX252" s="1143"/>
      <c r="OIY252" s="1143"/>
      <c r="OIZ252" s="1143"/>
      <c r="OJA252" s="1143"/>
      <c r="OJB252" s="1143"/>
      <c r="OJC252" s="1143"/>
      <c r="OJD252" s="1143"/>
      <c r="OJE252" s="1143"/>
      <c r="OJF252" s="1143"/>
      <c r="OJG252" s="1143"/>
      <c r="OJH252" s="1143"/>
      <c r="OJI252" s="1143"/>
      <c r="OJJ252" s="1143"/>
      <c r="OJK252" s="1143"/>
      <c r="OJL252" s="1143"/>
      <c r="OJM252" s="1143"/>
      <c r="OJN252" s="1143"/>
      <c r="OJO252" s="1143"/>
      <c r="OJP252" s="1143"/>
      <c r="OJQ252" s="1143"/>
      <c r="OJR252" s="1143"/>
      <c r="OJS252" s="1143"/>
      <c r="OJT252" s="1143"/>
      <c r="OJU252" s="1143"/>
      <c r="OJV252" s="1143"/>
      <c r="OJW252" s="1143"/>
      <c r="OJX252" s="1143"/>
      <c r="OJY252" s="1143"/>
      <c r="OJZ252" s="1143"/>
      <c r="OKA252" s="1143"/>
      <c r="OKB252" s="1143"/>
      <c r="OKC252" s="1143"/>
      <c r="OKD252" s="1143"/>
      <c r="OKE252" s="1143"/>
      <c r="OKF252" s="1143"/>
      <c r="OKG252" s="1143"/>
      <c r="OKH252" s="1143"/>
      <c r="OKI252" s="1143"/>
      <c r="OKJ252" s="1143"/>
      <c r="OKK252" s="1143"/>
      <c r="OKL252" s="1143"/>
      <c r="OKM252" s="1143"/>
      <c r="OKN252" s="1143"/>
      <c r="OKO252" s="1143"/>
      <c r="OKP252" s="1143"/>
      <c r="OKQ252" s="1143"/>
      <c r="OKR252" s="1143"/>
      <c r="OKS252" s="1143"/>
      <c r="OKT252" s="1143"/>
      <c r="OKU252" s="1143"/>
      <c r="OKV252" s="1143"/>
      <c r="OKW252" s="1143"/>
      <c r="OKX252" s="1143"/>
      <c r="OKY252" s="1143"/>
      <c r="OKZ252" s="1143"/>
      <c r="OLA252" s="1143"/>
      <c r="OLB252" s="1143"/>
      <c r="OLC252" s="1143"/>
      <c r="OLD252" s="1143"/>
      <c r="OLE252" s="1143"/>
      <c r="OLF252" s="1143"/>
      <c r="OLG252" s="1143"/>
      <c r="OLH252" s="1143"/>
      <c r="OLI252" s="1143"/>
      <c r="OLJ252" s="1143"/>
      <c r="OLK252" s="1143"/>
      <c r="OLL252" s="1143"/>
      <c r="OLM252" s="1143"/>
      <c r="OLN252" s="1143"/>
      <c r="OLO252" s="1143"/>
      <c r="OLP252" s="1143"/>
      <c r="OLQ252" s="1143"/>
      <c r="OLR252" s="1143"/>
      <c r="OLS252" s="1143"/>
      <c r="OLT252" s="1143"/>
      <c r="OLU252" s="1143"/>
      <c r="OLV252" s="1143"/>
      <c r="OLW252" s="1143"/>
      <c r="OLX252" s="1143"/>
      <c r="OLY252" s="1143"/>
      <c r="OLZ252" s="1143"/>
      <c r="OMA252" s="1143"/>
      <c r="OMB252" s="1143"/>
      <c r="OMC252" s="1143"/>
      <c r="OMD252" s="1143"/>
      <c r="OME252" s="1143"/>
      <c r="OMF252" s="1143"/>
      <c r="OMG252" s="1143"/>
      <c r="OMH252" s="1143"/>
      <c r="OMI252" s="1143"/>
      <c r="OMJ252" s="1143"/>
      <c r="OMK252" s="1143"/>
      <c r="OML252" s="1143"/>
      <c r="OMM252" s="1143"/>
      <c r="OMN252" s="1143"/>
      <c r="OMO252" s="1143"/>
      <c r="OMP252" s="1143"/>
      <c r="OMQ252" s="1143"/>
      <c r="OMR252" s="1143"/>
      <c r="OMS252" s="1143"/>
      <c r="OMT252" s="1143"/>
      <c r="OMU252" s="1143"/>
      <c r="OMV252" s="1143"/>
      <c r="OMW252" s="1143"/>
      <c r="OMX252" s="1143"/>
      <c r="OMY252" s="1143"/>
      <c r="OMZ252" s="1143"/>
      <c r="ONA252" s="1143"/>
      <c r="ONB252" s="1143"/>
      <c r="ONC252" s="1143"/>
      <c r="OND252" s="1143"/>
      <c r="ONE252" s="1143"/>
      <c r="ONF252" s="1143"/>
      <c r="ONG252" s="1143"/>
      <c r="ONH252" s="1143"/>
      <c r="ONI252" s="1143"/>
      <c r="ONJ252" s="1143"/>
      <c r="ONK252" s="1143"/>
      <c r="ONL252" s="1143"/>
      <c r="ONM252" s="1143"/>
      <c r="ONN252" s="1143"/>
      <c r="ONO252" s="1143"/>
      <c r="ONP252" s="1143"/>
      <c r="ONQ252" s="1143"/>
      <c r="ONR252" s="1143"/>
      <c r="ONS252" s="1143"/>
      <c r="ONT252" s="1143"/>
      <c r="ONU252" s="1143"/>
      <c r="ONV252" s="1143"/>
      <c r="ONW252" s="1143"/>
      <c r="ONX252" s="1143"/>
      <c r="ONY252" s="1143"/>
      <c r="ONZ252" s="1143"/>
      <c r="OOA252" s="1143"/>
      <c r="OOB252" s="1143"/>
      <c r="OOC252" s="1143"/>
      <c r="OOD252" s="1143"/>
      <c r="OOE252" s="1143"/>
      <c r="OOF252" s="1143"/>
      <c r="OOG252" s="1143"/>
      <c r="OOH252" s="1143"/>
      <c r="OOI252" s="1143"/>
      <c r="OOJ252" s="1143"/>
      <c r="OOK252" s="1143"/>
      <c r="OOL252" s="1143"/>
      <c r="OOM252" s="1143"/>
      <c r="OON252" s="1143"/>
      <c r="OOO252" s="1143"/>
      <c r="OOP252" s="1143"/>
      <c r="OOQ252" s="1143"/>
      <c r="OOR252" s="1143"/>
      <c r="OOS252" s="1143"/>
      <c r="OOT252" s="1143"/>
      <c r="OOU252" s="1143"/>
      <c r="OOV252" s="1143"/>
      <c r="OOW252" s="1143"/>
      <c r="OOX252" s="1143"/>
      <c r="OOY252" s="1143"/>
      <c r="OOZ252" s="1143"/>
      <c r="OPA252" s="1143"/>
      <c r="OPB252" s="1143"/>
      <c r="OPC252" s="1143"/>
      <c r="OPD252" s="1143"/>
      <c r="OPE252" s="1143"/>
      <c r="OPF252" s="1143"/>
      <c r="OPG252" s="1143"/>
      <c r="OPH252" s="1143"/>
      <c r="OPI252" s="1143"/>
      <c r="OPJ252" s="1143"/>
      <c r="OPK252" s="1143"/>
      <c r="OPL252" s="1143"/>
      <c r="OPM252" s="1143"/>
      <c r="OPN252" s="1143"/>
      <c r="OPO252" s="1143"/>
      <c r="OPP252" s="1143"/>
      <c r="OPQ252" s="1143"/>
      <c r="OPR252" s="1143"/>
      <c r="OPS252" s="1143"/>
      <c r="OPT252" s="1143"/>
      <c r="OPU252" s="1143"/>
      <c r="OPV252" s="1143"/>
      <c r="OPW252" s="1143"/>
      <c r="OPX252" s="1143"/>
      <c r="OPY252" s="1143"/>
      <c r="OPZ252" s="1143"/>
      <c r="OQA252" s="1143"/>
      <c r="OQB252" s="1143"/>
      <c r="OQC252" s="1143"/>
      <c r="OQD252" s="1143"/>
      <c r="OQE252" s="1143"/>
      <c r="OQF252" s="1143"/>
      <c r="OQG252" s="1143"/>
      <c r="OQH252" s="1143"/>
      <c r="OQI252" s="1143"/>
      <c r="OQJ252" s="1143"/>
      <c r="OQK252" s="1143"/>
      <c r="OQL252" s="1143"/>
      <c r="OQM252" s="1143"/>
      <c r="OQN252" s="1143"/>
      <c r="OQO252" s="1143"/>
      <c r="OQP252" s="1143"/>
      <c r="OQQ252" s="1143"/>
      <c r="OQR252" s="1143"/>
      <c r="OQS252" s="1143"/>
      <c r="OQT252" s="1143"/>
      <c r="OQU252" s="1143"/>
      <c r="OQV252" s="1143"/>
      <c r="OQW252" s="1143"/>
      <c r="OQX252" s="1143"/>
      <c r="OQY252" s="1143"/>
      <c r="OQZ252" s="1143"/>
      <c r="ORA252" s="1143"/>
      <c r="ORB252" s="1143"/>
      <c r="ORC252" s="1143"/>
      <c r="ORD252" s="1143"/>
      <c r="ORE252" s="1143"/>
      <c r="ORF252" s="1143"/>
      <c r="ORG252" s="1143"/>
      <c r="ORH252" s="1143"/>
      <c r="ORI252" s="1143"/>
      <c r="ORJ252" s="1143"/>
      <c r="ORK252" s="1143"/>
      <c r="ORL252" s="1143"/>
      <c r="ORM252" s="1143"/>
      <c r="ORN252" s="1143"/>
      <c r="ORO252" s="1143"/>
      <c r="ORP252" s="1143"/>
      <c r="ORQ252" s="1143"/>
      <c r="ORR252" s="1143"/>
      <c r="ORS252" s="1143"/>
      <c r="ORT252" s="1143"/>
      <c r="ORU252" s="1143"/>
      <c r="ORV252" s="1143"/>
      <c r="ORW252" s="1143"/>
      <c r="ORX252" s="1143"/>
      <c r="ORY252" s="1143"/>
      <c r="ORZ252" s="1143"/>
      <c r="OSA252" s="1143"/>
      <c r="OSB252" s="1143"/>
      <c r="OSC252" s="1143"/>
      <c r="OSD252" s="1143"/>
      <c r="OSE252" s="1143"/>
      <c r="OSF252" s="1143"/>
      <c r="OSG252" s="1143"/>
      <c r="OSH252" s="1143"/>
      <c r="OSI252" s="1143"/>
      <c r="OSJ252" s="1143"/>
      <c r="OSK252" s="1143"/>
      <c r="OSL252" s="1143"/>
      <c r="OSM252" s="1143"/>
      <c r="OSN252" s="1143"/>
      <c r="OSO252" s="1143"/>
      <c r="OSP252" s="1143"/>
      <c r="OSQ252" s="1143"/>
      <c r="OSR252" s="1143"/>
      <c r="OSS252" s="1143"/>
      <c r="OST252" s="1143"/>
      <c r="OSU252" s="1143"/>
      <c r="OSV252" s="1143"/>
      <c r="OSW252" s="1143"/>
      <c r="OSX252" s="1143"/>
      <c r="OSY252" s="1143"/>
      <c r="OSZ252" s="1143"/>
      <c r="OTA252" s="1143"/>
      <c r="OTB252" s="1143"/>
      <c r="OTC252" s="1143"/>
      <c r="OTD252" s="1143"/>
      <c r="OTE252" s="1143"/>
      <c r="OTF252" s="1143"/>
      <c r="OTG252" s="1143"/>
      <c r="OTH252" s="1143"/>
      <c r="OTI252" s="1143"/>
      <c r="OTJ252" s="1143"/>
      <c r="OTK252" s="1143"/>
      <c r="OTL252" s="1143"/>
      <c r="OTM252" s="1143"/>
      <c r="OTN252" s="1143"/>
      <c r="OTO252" s="1143"/>
      <c r="OTP252" s="1143"/>
      <c r="OTQ252" s="1143"/>
      <c r="OTR252" s="1143"/>
      <c r="OTS252" s="1143"/>
      <c r="OTT252" s="1143"/>
      <c r="OTU252" s="1143"/>
      <c r="OTV252" s="1143"/>
      <c r="OTW252" s="1143"/>
      <c r="OTX252" s="1143"/>
      <c r="OTY252" s="1143"/>
      <c r="OTZ252" s="1143"/>
      <c r="OUA252" s="1143"/>
      <c r="OUB252" s="1143"/>
      <c r="OUC252" s="1143"/>
      <c r="OUD252" s="1143"/>
      <c r="OUE252" s="1143"/>
      <c r="OUF252" s="1143"/>
      <c r="OUG252" s="1143"/>
      <c r="OUH252" s="1143"/>
      <c r="OUI252" s="1143"/>
      <c r="OUJ252" s="1143"/>
      <c r="OUK252" s="1143"/>
      <c r="OUL252" s="1143"/>
      <c r="OUM252" s="1143"/>
      <c r="OUN252" s="1143"/>
      <c r="OUO252" s="1143"/>
      <c r="OUP252" s="1143"/>
      <c r="OUQ252" s="1143"/>
      <c r="OUR252" s="1143"/>
      <c r="OUS252" s="1143"/>
      <c r="OUT252" s="1143"/>
      <c r="OUU252" s="1143"/>
      <c r="OUV252" s="1143"/>
      <c r="OUW252" s="1143"/>
      <c r="OUX252" s="1143"/>
      <c r="OUY252" s="1143"/>
      <c r="OUZ252" s="1143"/>
      <c r="OVA252" s="1143"/>
      <c r="OVB252" s="1143"/>
      <c r="OVC252" s="1143"/>
      <c r="OVD252" s="1143"/>
      <c r="OVE252" s="1143"/>
      <c r="OVF252" s="1143"/>
      <c r="OVG252" s="1143"/>
      <c r="OVH252" s="1143"/>
      <c r="OVI252" s="1143"/>
      <c r="OVJ252" s="1143"/>
      <c r="OVK252" s="1143"/>
      <c r="OVL252" s="1143"/>
      <c r="OVM252" s="1143"/>
      <c r="OVN252" s="1143"/>
      <c r="OVO252" s="1143"/>
      <c r="OVP252" s="1143"/>
      <c r="OVQ252" s="1143"/>
      <c r="OVR252" s="1143"/>
      <c r="OVS252" s="1143"/>
      <c r="OVT252" s="1143"/>
      <c r="OVU252" s="1143"/>
      <c r="OVV252" s="1143"/>
      <c r="OVW252" s="1143"/>
      <c r="OVX252" s="1143"/>
      <c r="OVY252" s="1143"/>
      <c r="OVZ252" s="1143"/>
      <c r="OWA252" s="1143"/>
      <c r="OWB252" s="1143"/>
      <c r="OWC252" s="1143"/>
      <c r="OWD252" s="1143"/>
      <c r="OWE252" s="1143"/>
      <c r="OWF252" s="1143"/>
      <c r="OWG252" s="1143"/>
      <c r="OWH252" s="1143"/>
      <c r="OWI252" s="1143"/>
      <c r="OWJ252" s="1143"/>
      <c r="OWK252" s="1143"/>
      <c r="OWL252" s="1143"/>
      <c r="OWM252" s="1143"/>
      <c r="OWN252" s="1143"/>
      <c r="OWO252" s="1143"/>
      <c r="OWP252" s="1143"/>
      <c r="OWQ252" s="1143"/>
      <c r="OWR252" s="1143"/>
      <c r="OWS252" s="1143"/>
      <c r="OWT252" s="1143"/>
      <c r="OWU252" s="1143"/>
      <c r="OWV252" s="1143"/>
      <c r="OWW252" s="1143"/>
      <c r="OWX252" s="1143"/>
      <c r="OWY252" s="1143"/>
      <c r="OWZ252" s="1143"/>
      <c r="OXA252" s="1143"/>
      <c r="OXB252" s="1143"/>
      <c r="OXC252" s="1143"/>
      <c r="OXD252" s="1143"/>
      <c r="OXE252" s="1143"/>
      <c r="OXF252" s="1143"/>
      <c r="OXG252" s="1143"/>
      <c r="OXH252" s="1143"/>
      <c r="OXI252" s="1143"/>
      <c r="OXJ252" s="1143"/>
      <c r="OXK252" s="1143"/>
      <c r="OXL252" s="1143"/>
      <c r="OXM252" s="1143"/>
      <c r="OXN252" s="1143"/>
      <c r="OXO252" s="1143"/>
      <c r="OXP252" s="1143"/>
      <c r="OXQ252" s="1143"/>
      <c r="OXR252" s="1143"/>
      <c r="OXS252" s="1143"/>
      <c r="OXT252" s="1143"/>
      <c r="OXU252" s="1143"/>
      <c r="OXV252" s="1143"/>
      <c r="OXW252" s="1143"/>
      <c r="OXX252" s="1143"/>
      <c r="OXY252" s="1143"/>
      <c r="OXZ252" s="1143"/>
      <c r="OYA252" s="1143"/>
      <c r="OYB252" s="1143"/>
      <c r="OYC252" s="1143"/>
      <c r="OYD252" s="1143"/>
      <c r="OYE252" s="1143"/>
      <c r="OYF252" s="1143"/>
      <c r="OYG252" s="1143"/>
      <c r="OYH252" s="1143"/>
      <c r="OYI252" s="1143"/>
      <c r="OYJ252" s="1143"/>
      <c r="OYK252" s="1143"/>
      <c r="OYL252" s="1143"/>
      <c r="OYM252" s="1143"/>
      <c r="OYN252" s="1143"/>
      <c r="OYO252" s="1143"/>
      <c r="OYP252" s="1143"/>
      <c r="OYQ252" s="1143"/>
      <c r="OYR252" s="1143"/>
      <c r="OYS252" s="1143"/>
      <c r="OYT252" s="1143"/>
      <c r="OYU252" s="1143"/>
      <c r="OYV252" s="1143"/>
      <c r="OYW252" s="1143"/>
      <c r="OYX252" s="1143"/>
      <c r="OYY252" s="1143"/>
      <c r="OYZ252" s="1143"/>
      <c r="OZA252" s="1143"/>
      <c r="OZB252" s="1143"/>
      <c r="OZC252" s="1143"/>
      <c r="OZD252" s="1143"/>
      <c r="OZE252" s="1143"/>
      <c r="OZF252" s="1143"/>
      <c r="OZG252" s="1143"/>
      <c r="OZH252" s="1143"/>
      <c r="OZI252" s="1143"/>
      <c r="OZJ252" s="1143"/>
      <c r="OZK252" s="1143"/>
      <c r="OZL252" s="1143"/>
      <c r="OZM252" s="1143"/>
      <c r="OZN252" s="1143"/>
      <c r="OZO252" s="1143"/>
      <c r="OZP252" s="1143"/>
      <c r="OZQ252" s="1143"/>
      <c r="OZR252" s="1143"/>
      <c r="OZS252" s="1143"/>
      <c r="OZT252" s="1143"/>
      <c r="OZU252" s="1143"/>
      <c r="OZV252" s="1143"/>
      <c r="OZW252" s="1143"/>
      <c r="OZX252" s="1143"/>
      <c r="OZY252" s="1143"/>
      <c r="OZZ252" s="1143"/>
      <c r="PAA252" s="1143"/>
      <c r="PAB252" s="1143"/>
      <c r="PAC252" s="1143"/>
      <c r="PAD252" s="1143"/>
      <c r="PAE252" s="1143"/>
      <c r="PAF252" s="1143"/>
      <c r="PAG252" s="1143"/>
      <c r="PAH252" s="1143"/>
      <c r="PAI252" s="1143"/>
      <c r="PAJ252" s="1143"/>
      <c r="PAK252" s="1143"/>
      <c r="PAL252" s="1143"/>
      <c r="PAM252" s="1143"/>
      <c r="PAN252" s="1143"/>
      <c r="PAO252" s="1143"/>
      <c r="PAP252" s="1143"/>
      <c r="PAQ252" s="1143"/>
      <c r="PAR252" s="1143"/>
      <c r="PAS252" s="1143"/>
      <c r="PAT252" s="1143"/>
      <c r="PAU252" s="1143"/>
      <c r="PAV252" s="1143"/>
      <c r="PAW252" s="1143"/>
      <c r="PAX252" s="1143"/>
      <c r="PAY252" s="1143"/>
      <c r="PAZ252" s="1143"/>
      <c r="PBA252" s="1143"/>
      <c r="PBB252" s="1143"/>
      <c r="PBC252" s="1143"/>
      <c r="PBD252" s="1143"/>
      <c r="PBE252" s="1143"/>
      <c r="PBF252" s="1143"/>
      <c r="PBG252" s="1143"/>
      <c r="PBH252" s="1143"/>
      <c r="PBI252" s="1143"/>
      <c r="PBJ252" s="1143"/>
      <c r="PBK252" s="1143"/>
      <c r="PBL252" s="1143"/>
      <c r="PBM252" s="1143"/>
      <c r="PBN252" s="1143"/>
      <c r="PBO252" s="1143"/>
      <c r="PBP252" s="1143"/>
      <c r="PBQ252" s="1143"/>
      <c r="PBR252" s="1143"/>
      <c r="PBS252" s="1143"/>
      <c r="PBT252" s="1143"/>
      <c r="PBU252" s="1143"/>
      <c r="PBV252" s="1143"/>
      <c r="PBW252" s="1143"/>
      <c r="PBX252" s="1143"/>
      <c r="PBY252" s="1143"/>
      <c r="PBZ252" s="1143"/>
      <c r="PCA252" s="1143"/>
      <c r="PCB252" s="1143"/>
      <c r="PCC252" s="1143"/>
      <c r="PCD252" s="1143"/>
      <c r="PCE252" s="1143"/>
      <c r="PCF252" s="1143"/>
      <c r="PCG252" s="1143"/>
      <c r="PCH252" s="1143"/>
      <c r="PCI252" s="1143"/>
      <c r="PCJ252" s="1143"/>
      <c r="PCK252" s="1143"/>
      <c r="PCL252" s="1143"/>
      <c r="PCM252" s="1143"/>
      <c r="PCN252" s="1143"/>
      <c r="PCO252" s="1143"/>
      <c r="PCP252" s="1143"/>
      <c r="PCQ252" s="1143"/>
      <c r="PCR252" s="1143"/>
      <c r="PCS252" s="1143"/>
      <c r="PCT252" s="1143"/>
      <c r="PCU252" s="1143"/>
      <c r="PCV252" s="1143"/>
      <c r="PCW252" s="1143"/>
      <c r="PCX252" s="1143"/>
      <c r="PCY252" s="1143"/>
      <c r="PCZ252" s="1143"/>
      <c r="PDA252" s="1143"/>
      <c r="PDB252" s="1143"/>
      <c r="PDC252" s="1143"/>
      <c r="PDD252" s="1143"/>
      <c r="PDE252" s="1143"/>
      <c r="PDF252" s="1143"/>
      <c r="PDG252" s="1143"/>
      <c r="PDH252" s="1143"/>
      <c r="PDI252" s="1143"/>
      <c r="PDJ252" s="1143"/>
      <c r="PDK252" s="1143"/>
      <c r="PDL252" s="1143"/>
      <c r="PDM252" s="1143"/>
      <c r="PDN252" s="1143"/>
      <c r="PDO252" s="1143"/>
      <c r="PDP252" s="1143"/>
      <c r="PDQ252" s="1143"/>
      <c r="PDR252" s="1143"/>
      <c r="PDS252" s="1143"/>
      <c r="PDT252" s="1143"/>
      <c r="PDU252" s="1143"/>
      <c r="PDV252" s="1143"/>
      <c r="PDW252" s="1143"/>
      <c r="PDX252" s="1143"/>
      <c r="PDY252" s="1143"/>
      <c r="PDZ252" s="1143"/>
      <c r="PEA252" s="1143"/>
      <c r="PEB252" s="1143"/>
      <c r="PEC252" s="1143"/>
      <c r="PED252" s="1143"/>
      <c r="PEE252" s="1143"/>
      <c r="PEF252" s="1143"/>
      <c r="PEG252" s="1143"/>
      <c r="PEH252" s="1143"/>
      <c r="PEI252" s="1143"/>
      <c r="PEJ252" s="1143"/>
      <c r="PEK252" s="1143"/>
      <c r="PEL252" s="1143"/>
      <c r="PEM252" s="1143"/>
      <c r="PEN252" s="1143"/>
      <c r="PEO252" s="1143"/>
      <c r="PEP252" s="1143"/>
      <c r="PEQ252" s="1143"/>
      <c r="PER252" s="1143"/>
      <c r="PES252" s="1143"/>
      <c r="PET252" s="1143"/>
      <c r="PEU252" s="1143"/>
      <c r="PEV252" s="1143"/>
      <c r="PEW252" s="1143"/>
      <c r="PEX252" s="1143"/>
      <c r="PEY252" s="1143"/>
      <c r="PEZ252" s="1143"/>
      <c r="PFA252" s="1143"/>
      <c r="PFB252" s="1143"/>
      <c r="PFC252" s="1143"/>
      <c r="PFD252" s="1143"/>
      <c r="PFE252" s="1143"/>
      <c r="PFF252" s="1143"/>
      <c r="PFG252" s="1143"/>
      <c r="PFH252" s="1143"/>
      <c r="PFI252" s="1143"/>
      <c r="PFJ252" s="1143"/>
      <c r="PFK252" s="1143"/>
      <c r="PFL252" s="1143"/>
      <c r="PFM252" s="1143"/>
      <c r="PFN252" s="1143"/>
      <c r="PFO252" s="1143"/>
      <c r="PFP252" s="1143"/>
      <c r="PFQ252" s="1143"/>
      <c r="PFR252" s="1143"/>
      <c r="PFS252" s="1143"/>
      <c r="PFT252" s="1143"/>
      <c r="PFU252" s="1143"/>
      <c r="PFV252" s="1143"/>
      <c r="PFW252" s="1143"/>
      <c r="PFX252" s="1143"/>
      <c r="PFY252" s="1143"/>
      <c r="PFZ252" s="1143"/>
      <c r="PGA252" s="1143"/>
      <c r="PGB252" s="1143"/>
      <c r="PGC252" s="1143"/>
      <c r="PGD252" s="1143"/>
      <c r="PGE252" s="1143"/>
      <c r="PGF252" s="1143"/>
      <c r="PGG252" s="1143"/>
      <c r="PGH252" s="1143"/>
      <c r="PGI252" s="1143"/>
      <c r="PGJ252" s="1143"/>
      <c r="PGK252" s="1143"/>
      <c r="PGL252" s="1143"/>
      <c r="PGM252" s="1143"/>
      <c r="PGN252" s="1143"/>
      <c r="PGO252" s="1143"/>
      <c r="PGP252" s="1143"/>
      <c r="PGQ252" s="1143"/>
      <c r="PGR252" s="1143"/>
      <c r="PGS252" s="1143"/>
      <c r="PGT252" s="1143"/>
      <c r="PGU252" s="1143"/>
      <c r="PGV252" s="1143"/>
      <c r="PGW252" s="1143"/>
      <c r="PGX252" s="1143"/>
      <c r="PGY252" s="1143"/>
      <c r="PGZ252" s="1143"/>
      <c r="PHA252" s="1143"/>
      <c r="PHB252" s="1143"/>
      <c r="PHC252" s="1143"/>
      <c r="PHD252" s="1143"/>
      <c r="PHE252" s="1143"/>
      <c r="PHF252" s="1143"/>
      <c r="PHG252" s="1143"/>
      <c r="PHH252" s="1143"/>
      <c r="PHI252" s="1143"/>
      <c r="PHJ252" s="1143"/>
      <c r="PHK252" s="1143"/>
      <c r="PHL252" s="1143"/>
      <c r="PHM252" s="1143"/>
      <c r="PHN252" s="1143"/>
      <c r="PHO252" s="1143"/>
      <c r="PHP252" s="1143"/>
      <c r="PHQ252" s="1143"/>
      <c r="PHR252" s="1143"/>
      <c r="PHS252" s="1143"/>
      <c r="PHT252" s="1143"/>
      <c r="PHU252" s="1143"/>
      <c r="PHV252" s="1143"/>
      <c r="PHW252" s="1143"/>
      <c r="PHX252" s="1143"/>
      <c r="PHY252" s="1143"/>
      <c r="PHZ252" s="1143"/>
      <c r="PIA252" s="1143"/>
      <c r="PIB252" s="1143"/>
      <c r="PIC252" s="1143"/>
      <c r="PID252" s="1143"/>
      <c r="PIE252" s="1143"/>
      <c r="PIF252" s="1143"/>
      <c r="PIG252" s="1143"/>
      <c r="PIH252" s="1143"/>
      <c r="PII252" s="1143"/>
      <c r="PIJ252" s="1143"/>
      <c r="PIK252" s="1143"/>
      <c r="PIL252" s="1143"/>
      <c r="PIM252" s="1143"/>
      <c r="PIN252" s="1143"/>
      <c r="PIO252" s="1143"/>
      <c r="PIP252" s="1143"/>
      <c r="PIQ252" s="1143"/>
      <c r="PIR252" s="1143"/>
      <c r="PIS252" s="1143"/>
      <c r="PIT252" s="1143"/>
      <c r="PIU252" s="1143"/>
      <c r="PIV252" s="1143"/>
      <c r="PIW252" s="1143"/>
      <c r="PIX252" s="1143"/>
      <c r="PIY252" s="1143"/>
      <c r="PIZ252" s="1143"/>
      <c r="PJA252" s="1143"/>
      <c r="PJB252" s="1143"/>
      <c r="PJC252" s="1143"/>
      <c r="PJD252" s="1143"/>
      <c r="PJE252" s="1143"/>
      <c r="PJF252" s="1143"/>
      <c r="PJG252" s="1143"/>
      <c r="PJH252" s="1143"/>
      <c r="PJI252" s="1143"/>
      <c r="PJJ252" s="1143"/>
      <c r="PJK252" s="1143"/>
      <c r="PJL252" s="1143"/>
      <c r="PJM252" s="1143"/>
      <c r="PJN252" s="1143"/>
      <c r="PJO252" s="1143"/>
      <c r="PJP252" s="1143"/>
      <c r="PJQ252" s="1143"/>
      <c r="PJR252" s="1143"/>
      <c r="PJS252" s="1143"/>
      <c r="PJT252" s="1143"/>
      <c r="PJU252" s="1143"/>
      <c r="PJV252" s="1143"/>
      <c r="PJW252" s="1143"/>
      <c r="PJX252" s="1143"/>
      <c r="PJY252" s="1143"/>
      <c r="PJZ252" s="1143"/>
      <c r="PKA252" s="1143"/>
      <c r="PKB252" s="1143"/>
      <c r="PKC252" s="1143"/>
      <c r="PKD252" s="1143"/>
      <c r="PKE252" s="1143"/>
      <c r="PKF252" s="1143"/>
      <c r="PKG252" s="1143"/>
      <c r="PKH252" s="1143"/>
      <c r="PKI252" s="1143"/>
      <c r="PKJ252" s="1143"/>
      <c r="PKK252" s="1143"/>
      <c r="PKL252" s="1143"/>
      <c r="PKM252" s="1143"/>
      <c r="PKN252" s="1143"/>
      <c r="PKO252" s="1143"/>
      <c r="PKP252" s="1143"/>
      <c r="PKQ252" s="1143"/>
      <c r="PKR252" s="1143"/>
      <c r="PKS252" s="1143"/>
      <c r="PKT252" s="1143"/>
      <c r="PKU252" s="1143"/>
      <c r="PKV252" s="1143"/>
      <c r="PKW252" s="1143"/>
      <c r="PKX252" s="1143"/>
      <c r="PKY252" s="1143"/>
      <c r="PKZ252" s="1143"/>
      <c r="PLA252" s="1143"/>
      <c r="PLB252" s="1143"/>
      <c r="PLC252" s="1143"/>
      <c r="PLD252" s="1143"/>
      <c r="PLE252" s="1143"/>
      <c r="PLF252" s="1143"/>
      <c r="PLG252" s="1143"/>
      <c r="PLH252" s="1143"/>
      <c r="PLI252" s="1143"/>
      <c r="PLJ252" s="1143"/>
      <c r="PLK252" s="1143"/>
      <c r="PLL252" s="1143"/>
      <c r="PLM252" s="1143"/>
      <c r="PLN252" s="1143"/>
      <c r="PLO252" s="1143"/>
      <c r="PLP252" s="1143"/>
      <c r="PLQ252" s="1143"/>
      <c r="PLR252" s="1143"/>
      <c r="PLS252" s="1143"/>
      <c r="PLT252" s="1143"/>
      <c r="PLU252" s="1143"/>
      <c r="PLV252" s="1143"/>
      <c r="PLW252" s="1143"/>
      <c r="PLX252" s="1143"/>
      <c r="PLY252" s="1143"/>
      <c r="PLZ252" s="1143"/>
      <c r="PMA252" s="1143"/>
      <c r="PMB252" s="1143"/>
      <c r="PMC252" s="1143"/>
      <c r="PMD252" s="1143"/>
      <c r="PME252" s="1143"/>
      <c r="PMF252" s="1143"/>
      <c r="PMG252" s="1143"/>
      <c r="PMH252" s="1143"/>
      <c r="PMI252" s="1143"/>
      <c r="PMJ252" s="1143"/>
      <c r="PMK252" s="1143"/>
      <c r="PML252" s="1143"/>
      <c r="PMM252" s="1143"/>
      <c r="PMN252" s="1143"/>
      <c r="PMO252" s="1143"/>
      <c r="PMP252" s="1143"/>
      <c r="PMQ252" s="1143"/>
      <c r="PMR252" s="1143"/>
      <c r="PMS252" s="1143"/>
      <c r="PMT252" s="1143"/>
      <c r="PMU252" s="1143"/>
      <c r="PMV252" s="1143"/>
      <c r="PMW252" s="1143"/>
      <c r="PMX252" s="1143"/>
      <c r="PMY252" s="1143"/>
      <c r="PMZ252" s="1143"/>
      <c r="PNA252" s="1143"/>
      <c r="PNB252" s="1143"/>
      <c r="PNC252" s="1143"/>
      <c r="PND252" s="1143"/>
      <c r="PNE252" s="1143"/>
      <c r="PNF252" s="1143"/>
      <c r="PNG252" s="1143"/>
      <c r="PNH252" s="1143"/>
      <c r="PNI252" s="1143"/>
      <c r="PNJ252" s="1143"/>
      <c r="PNK252" s="1143"/>
      <c r="PNL252" s="1143"/>
      <c r="PNM252" s="1143"/>
      <c r="PNN252" s="1143"/>
      <c r="PNO252" s="1143"/>
      <c r="PNP252" s="1143"/>
      <c r="PNQ252" s="1143"/>
      <c r="PNR252" s="1143"/>
      <c r="PNS252" s="1143"/>
      <c r="PNT252" s="1143"/>
      <c r="PNU252" s="1143"/>
      <c r="PNV252" s="1143"/>
      <c r="PNW252" s="1143"/>
      <c r="PNX252" s="1143"/>
      <c r="PNY252" s="1143"/>
      <c r="PNZ252" s="1143"/>
      <c r="POA252" s="1143"/>
      <c r="POB252" s="1143"/>
      <c r="POC252" s="1143"/>
      <c r="POD252" s="1143"/>
      <c r="POE252" s="1143"/>
      <c r="POF252" s="1143"/>
      <c r="POG252" s="1143"/>
      <c r="POH252" s="1143"/>
      <c r="POI252" s="1143"/>
      <c r="POJ252" s="1143"/>
      <c r="POK252" s="1143"/>
      <c r="POL252" s="1143"/>
      <c r="POM252" s="1143"/>
      <c r="PON252" s="1143"/>
      <c r="POO252" s="1143"/>
      <c r="POP252" s="1143"/>
      <c r="POQ252" s="1143"/>
      <c r="POR252" s="1143"/>
      <c r="POS252" s="1143"/>
      <c r="POT252" s="1143"/>
      <c r="POU252" s="1143"/>
      <c r="POV252" s="1143"/>
      <c r="POW252" s="1143"/>
      <c r="POX252" s="1143"/>
      <c r="POY252" s="1143"/>
      <c r="POZ252" s="1143"/>
      <c r="PPA252" s="1143"/>
      <c r="PPB252" s="1143"/>
      <c r="PPC252" s="1143"/>
      <c r="PPD252" s="1143"/>
      <c r="PPE252" s="1143"/>
      <c r="PPF252" s="1143"/>
      <c r="PPG252" s="1143"/>
      <c r="PPH252" s="1143"/>
      <c r="PPI252" s="1143"/>
      <c r="PPJ252" s="1143"/>
      <c r="PPK252" s="1143"/>
      <c r="PPL252" s="1143"/>
      <c r="PPM252" s="1143"/>
      <c r="PPN252" s="1143"/>
      <c r="PPO252" s="1143"/>
      <c r="PPP252" s="1143"/>
      <c r="PPQ252" s="1143"/>
      <c r="PPR252" s="1143"/>
      <c r="PPS252" s="1143"/>
      <c r="PPT252" s="1143"/>
      <c r="PPU252" s="1143"/>
      <c r="PPV252" s="1143"/>
      <c r="PPW252" s="1143"/>
      <c r="PPX252" s="1143"/>
      <c r="PPY252" s="1143"/>
      <c r="PPZ252" s="1143"/>
      <c r="PQA252" s="1143"/>
      <c r="PQB252" s="1143"/>
      <c r="PQC252" s="1143"/>
      <c r="PQD252" s="1143"/>
      <c r="PQE252" s="1143"/>
      <c r="PQF252" s="1143"/>
      <c r="PQG252" s="1143"/>
      <c r="PQH252" s="1143"/>
      <c r="PQI252" s="1143"/>
      <c r="PQJ252" s="1143"/>
      <c r="PQK252" s="1143"/>
      <c r="PQL252" s="1143"/>
      <c r="PQM252" s="1143"/>
      <c r="PQN252" s="1143"/>
      <c r="PQO252" s="1143"/>
      <c r="PQP252" s="1143"/>
      <c r="PQQ252" s="1143"/>
      <c r="PQR252" s="1143"/>
      <c r="PQS252" s="1143"/>
      <c r="PQT252" s="1143"/>
      <c r="PQU252" s="1143"/>
      <c r="PQV252" s="1143"/>
      <c r="PQW252" s="1143"/>
      <c r="PQX252" s="1143"/>
      <c r="PQY252" s="1143"/>
      <c r="PQZ252" s="1143"/>
      <c r="PRA252" s="1143"/>
      <c r="PRB252" s="1143"/>
      <c r="PRC252" s="1143"/>
      <c r="PRD252" s="1143"/>
      <c r="PRE252" s="1143"/>
      <c r="PRF252" s="1143"/>
      <c r="PRG252" s="1143"/>
      <c r="PRH252" s="1143"/>
      <c r="PRI252" s="1143"/>
      <c r="PRJ252" s="1143"/>
      <c r="PRK252" s="1143"/>
      <c r="PRL252" s="1143"/>
      <c r="PRM252" s="1143"/>
      <c r="PRN252" s="1143"/>
      <c r="PRO252" s="1143"/>
      <c r="PRP252" s="1143"/>
      <c r="PRQ252" s="1143"/>
      <c r="PRR252" s="1143"/>
      <c r="PRS252" s="1143"/>
      <c r="PRT252" s="1143"/>
      <c r="PRU252" s="1143"/>
      <c r="PRV252" s="1143"/>
      <c r="PRW252" s="1143"/>
      <c r="PRX252" s="1143"/>
      <c r="PRY252" s="1143"/>
      <c r="PRZ252" s="1143"/>
      <c r="PSA252" s="1143"/>
      <c r="PSB252" s="1143"/>
      <c r="PSC252" s="1143"/>
      <c r="PSD252" s="1143"/>
      <c r="PSE252" s="1143"/>
      <c r="PSF252" s="1143"/>
      <c r="PSG252" s="1143"/>
      <c r="PSH252" s="1143"/>
      <c r="PSI252" s="1143"/>
      <c r="PSJ252" s="1143"/>
      <c r="PSK252" s="1143"/>
      <c r="PSL252" s="1143"/>
      <c r="PSM252" s="1143"/>
      <c r="PSN252" s="1143"/>
      <c r="PSO252" s="1143"/>
      <c r="PSP252" s="1143"/>
      <c r="PSQ252" s="1143"/>
      <c r="PSR252" s="1143"/>
      <c r="PSS252" s="1143"/>
      <c r="PST252" s="1143"/>
      <c r="PSU252" s="1143"/>
      <c r="PSV252" s="1143"/>
      <c r="PSW252" s="1143"/>
      <c r="PSX252" s="1143"/>
      <c r="PSY252" s="1143"/>
      <c r="PSZ252" s="1143"/>
      <c r="PTA252" s="1143"/>
      <c r="PTB252" s="1143"/>
      <c r="PTC252" s="1143"/>
      <c r="PTD252" s="1143"/>
      <c r="PTE252" s="1143"/>
      <c r="PTF252" s="1143"/>
      <c r="PTG252" s="1143"/>
      <c r="PTH252" s="1143"/>
      <c r="PTI252" s="1143"/>
      <c r="PTJ252" s="1143"/>
      <c r="PTK252" s="1143"/>
      <c r="PTL252" s="1143"/>
      <c r="PTM252" s="1143"/>
      <c r="PTN252" s="1143"/>
      <c r="PTO252" s="1143"/>
      <c r="PTP252" s="1143"/>
      <c r="PTQ252" s="1143"/>
      <c r="PTR252" s="1143"/>
      <c r="PTS252" s="1143"/>
      <c r="PTT252" s="1143"/>
      <c r="PTU252" s="1143"/>
      <c r="PTV252" s="1143"/>
      <c r="PTW252" s="1143"/>
      <c r="PTX252" s="1143"/>
      <c r="PTY252" s="1143"/>
      <c r="PTZ252" s="1143"/>
      <c r="PUA252" s="1143"/>
      <c r="PUB252" s="1143"/>
      <c r="PUC252" s="1143"/>
      <c r="PUD252" s="1143"/>
      <c r="PUE252" s="1143"/>
      <c r="PUF252" s="1143"/>
      <c r="PUG252" s="1143"/>
      <c r="PUH252" s="1143"/>
      <c r="PUI252" s="1143"/>
      <c r="PUJ252" s="1143"/>
      <c r="PUK252" s="1143"/>
      <c r="PUL252" s="1143"/>
      <c r="PUM252" s="1143"/>
      <c r="PUN252" s="1143"/>
      <c r="PUO252" s="1143"/>
      <c r="PUP252" s="1143"/>
      <c r="PUQ252" s="1143"/>
      <c r="PUR252" s="1143"/>
      <c r="PUS252" s="1143"/>
      <c r="PUT252" s="1143"/>
      <c r="PUU252" s="1143"/>
      <c r="PUV252" s="1143"/>
      <c r="PUW252" s="1143"/>
      <c r="PUX252" s="1143"/>
      <c r="PUY252" s="1143"/>
      <c r="PUZ252" s="1143"/>
      <c r="PVA252" s="1143"/>
      <c r="PVB252" s="1143"/>
      <c r="PVC252" s="1143"/>
      <c r="PVD252" s="1143"/>
      <c r="PVE252" s="1143"/>
      <c r="PVF252" s="1143"/>
      <c r="PVG252" s="1143"/>
      <c r="PVH252" s="1143"/>
      <c r="PVI252" s="1143"/>
      <c r="PVJ252" s="1143"/>
      <c r="PVK252" s="1143"/>
      <c r="PVL252" s="1143"/>
      <c r="PVM252" s="1143"/>
      <c r="PVN252" s="1143"/>
      <c r="PVO252" s="1143"/>
      <c r="PVP252" s="1143"/>
      <c r="PVQ252" s="1143"/>
      <c r="PVR252" s="1143"/>
      <c r="PVS252" s="1143"/>
      <c r="PVT252" s="1143"/>
      <c r="PVU252" s="1143"/>
      <c r="PVV252" s="1143"/>
      <c r="PVW252" s="1143"/>
      <c r="PVX252" s="1143"/>
      <c r="PVY252" s="1143"/>
      <c r="PVZ252" s="1143"/>
      <c r="PWA252" s="1143"/>
      <c r="PWB252" s="1143"/>
      <c r="PWC252" s="1143"/>
      <c r="PWD252" s="1143"/>
      <c r="PWE252" s="1143"/>
      <c r="PWF252" s="1143"/>
      <c r="PWG252" s="1143"/>
      <c r="PWH252" s="1143"/>
      <c r="PWI252" s="1143"/>
      <c r="PWJ252" s="1143"/>
      <c r="PWK252" s="1143"/>
      <c r="PWL252" s="1143"/>
      <c r="PWM252" s="1143"/>
      <c r="PWN252" s="1143"/>
      <c r="PWO252" s="1143"/>
      <c r="PWP252" s="1143"/>
      <c r="PWQ252" s="1143"/>
      <c r="PWR252" s="1143"/>
      <c r="PWS252" s="1143"/>
      <c r="PWT252" s="1143"/>
      <c r="PWU252" s="1143"/>
      <c r="PWV252" s="1143"/>
      <c r="PWW252" s="1143"/>
      <c r="PWX252" s="1143"/>
      <c r="PWY252" s="1143"/>
      <c r="PWZ252" s="1143"/>
      <c r="PXA252" s="1143"/>
      <c r="PXB252" s="1143"/>
      <c r="PXC252" s="1143"/>
      <c r="PXD252" s="1143"/>
      <c r="PXE252" s="1143"/>
      <c r="PXF252" s="1143"/>
      <c r="PXG252" s="1143"/>
      <c r="PXH252" s="1143"/>
      <c r="PXI252" s="1143"/>
      <c r="PXJ252" s="1143"/>
      <c r="PXK252" s="1143"/>
      <c r="PXL252" s="1143"/>
      <c r="PXM252" s="1143"/>
      <c r="PXN252" s="1143"/>
      <c r="PXO252" s="1143"/>
      <c r="PXP252" s="1143"/>
      <c r="PXQ252" s="1143"/>
      <c r="PXR252" s="1143"/>
      <c r="PXS252" s="1143"/>
      <c r="PXT252" s="1143"/>
      <c r="PXU252" s="1143"/>
      <c r="PXV252" s="1143"/>
      <c r="PXW252" s="1143"/>
      <c r="PXX252" s="1143"/>
      <c r="PXY252" s="1143"/>
      <c r="PXZ252" s="1143"/>
      <c r="PYA252" s="1143"/>
      <c r="PYB252" s="1143"/>
      <c r="PYC252" s="1143"/>
      <c r="PYD252" s="1143"/>
      <c r="PYE252" s="1143"/>
      <c r="PYF252" s="1143"/>
      <c r="PYG252" s="1143"/>
      <c r="PYH252" s="1143"/>
      <c r="PYI252" s="1143"/>
      <c r="PYJ252" s="1143"/>
      <c r="PYK252" s="1143"/>
      <c r="PYL252" s="1143"/>
      <c r="PYM252" s="1143"/>
      <c r="PYN252" s="1143"/>
      <c r="PYO252" s="1143"/>
      <c r="PYP252" s="1143"/>
      <c r="PYQ252" s="1143"/>
      <c r="PYR252" s="1143"/>
      <c r="PYS252" s="1143"/>
      <c r="PYT252" s="1143"/>
      <c r="PYU252" s="1143"/>
      <c r="PYV252" s="1143"/>
      <c r="PYW252" s="1143"/>
      <c r="PYX252" s="1143"/>
      <c r="PYY252" s="1143"/>
      <c r="PYZ252" s="1143"/>
      <c r="PZA252" s="1143"/>
      <c r="PZB252" s="1143"/>
      <c r="PZC252" s="1143"/>
      <c r="PZD252" s="1143"/>
      <c r="PZE252" s="1143"/>
      <c r="PZF252" s="1143"/>
      <c r="PZG252" s="1143"/>
      <c r="PZH252" s="1143"/>
      <c r="PZI252" s="1143"/>
      <c r="PZJ252" s="1143"/>
      <c r="PZK252" s="1143"/>
      <c r="PZL252" s="1143"/>
      <c r="PZM252" s="1143"/>
      <c r="PZN252" s="1143"/>
      <c r="PZO252" s="1143"/>
      <c r="PZP252" s="1143"/>
      <c r="PZQ252" s="1143"/>
      <c r="PZR252" s="1143"/>
      <c r="PZS252" s="1143"/>
      <c r="PZT252" s="1143"/>
      <c r="PZU252" s="1143"/>
      <c r="PZV252" s="1143"/>
      <c r="PZW252" s="1143"/>
      <c r="PZX252" s="1143"/>
      <c r="PZY252" s="1143"/>
      <c r="PZZ252" s="1143"/>
      <c r="QAA252" s="1143"/>
      <c r="QAB252" s="1143"/>
      <c r="QAC252" s="1143"/>
      <c r="QAD252" s="1143"/>
      <c r="QAE252" s="1143"/>
      <c r="QAF252" s="1143"/>
      <c r="QAG252" s="1143"/>
      <c r="QAH252" s="1143"/>
      <c r="QAI252" s="1143"/>
      <c r="QAJ252" s="1143"/>
      <c r="QAK252" s="1143"/>
      <c r="QAL252" s="1143"/>
      <c r="QAM252" s="1143"/>
      <c r="QAN252" s="1143"/>
      <c r="QAO252" s="1143"/>
      <c r="QAP252" s="1143"/>
      <c r="QAQ252" s="1143"/>
      <c r="QAR252" s="1143"/>
      <c r="QAS252" s="1143"/>
      <c r="QAT252" s="1143"/>
      <c r="QAU252" s="1143"/>
      <c r="QAV252" s="1143"/>
      <c r="QAW252" s="1143"/>
      <c r="QAX252" s="1143"/>
      <c r="QAY252" s="1143"/>
      <c r="QAZ252" s="1143"/>
      <c r="QBA252" s="1143"/>
      <c r="QBB252" s="1143"/>
      <c r="QBC252" s="1143"/>
      <c r="QBD252" s="1143"/>
      <c r="QBE252" s="1143"/>
      <c r="QBF252" s="1143"/>
      <c r="QBG252" s="1143"/>
      <c r="QBH252" s="1143"/>
      <c r="QBI252" s="1143"/>
      <c r="QBJ252" s="1143"/>
      <c r="QBK252" s="1143"/>
      <c r="QBL252" s="1143"/>
      <c r="QBM252" s="1143"/>
      <c r="QBN252" s="1143"/>
      <c r="QBO252" s="1143"/>
      <c r="QBP252" s="1143"/>
      <c r="QBQ252" s="1143"/>
      <c r="QBR252" s="1143"/>
      <c r="QBS252" s="1143"/>
      <c r="QBT252" s="1143"/>
      <c r="QBU252" s="1143"/>
      <c r="QBV252" s="1143"/>
      <c r="QBW252" s="1143"/>
      <c r="QBX252" s="1143"/>
      <c r="QBY252" s="1143"/>
      <c r="QBZ252" s="1143"/>
      <c r="QCA252" s="1143"/>
      <c r="QCB252" s="1143"/>
      <c r="QCC252" s="1143"/>
      <c r="QCD252" s="1143"/>
      <c r="QCE252" s="1143"/>
      <c r="QCF252" s="1143"/>
      <c r="QCG252" s="1143"/>
      <c r="QCH252" s="1143"/>
      <c r="QCI252" s="1143"/>
      <c r="QCJ252" s="1143"/>
      <c r="QCK252" s="1143"/>
      <c r="QCL252" s="1143"/>
      <c r="QCM252" s="1143"/>
      <c r="QCN252" s="1143"/>
      <c r="QCO252" s="1143"/>
      <c r="QCP252" s="1143"/>
      <c r="QCQ252" s="1143"/>
      <c r="QCR252" s="1143"/>
      <c r="QCS252" s="1143"/>
      <c r="QCT252" s="1143"/>
      <c r="QCU252" s="1143"/>
      <c r="QCV252" s="1143"/>
      <c r="QCW252" s="1143"/>
      <c r="QCX252" s="1143"/>
      <c r="QCY252" s="1143"/>
      <c r="QCZ252" s="1143"/>
      <c r="QDA252" s="1143"/>
      <c r="QDB252" s="1143"/>
      <c r="QDC252" s="1143"/>
      <c r="QDD252" s="1143"/>
      <c r="QDE252" s="1143"/>
      <c r="QDF252" s="1143"/>
      <c r="QDG252" s="1143"/>
      <c r="QDH252" s="1143"/>
      <c r="QDI252" s="1143"/>
      <c r="QDJ252" s="1143"/>
      <c r="QDK252" s="1143"/>
      <c r="QDL252" s="1143"/>
      <c r="QDM252" s="1143"/>
      <c r="QDN252" s="1143"/>
      <c r="QDO252" s="1143"/>
      <c r="QDP252" s="1143"/>
      <c r="QDQ252" s="1143"/>
      <c r="QDR252" s="1143"/>
      <c r="QDS252" s="1143"/>
      <c r="QDT252" s="1143"/>
      <c r="QDU252" s="1143"/>
      <c r="QDV252" s="1143"/>
      <c r="QDW252" s="1143"/>
      <c r="QDX252" s="1143"/>
      <c r="QDY252" s="1143"/>
      <c r="QDZ252" s="1143"/>
      <c r="QEA252" s="1143"/>
      <c r="QEB252" s="1143"/>
      <c r="QEC252" s="1143"/>
      <c r="QED252" s="1143"/>
      <c r="QEE252" s="1143"/>
      <c r="QEF252" s="1143"/>
      <c r="QEG252" s="1143"/>
      <c r="QEH252" s="1143"/>
      <c r="QEI252" s="1143"/>
      <c r="QEJ252" s="1143"/>
      <c r="QEK252" s="1143"/>
      <c r="QEL252" s="1143"/>
      <c r="QEM252" s="1143"/>
      <c r="QEN252" s="1143"/>
      <c r="QEO252" s="1143"/>
      <c r="QEP252" s="1143"/>
      <c r="QEQ252" s="1143"/>
      <c r="QER252" s="1143"/>
      <c r="QES252" s="1143"/>
      <c r="QET252" s="1143"/>
      <c r="QEU252" s="1143"/>
      <c r="QEV252" s="1143"/>
      <c r="QEW252" s="1143"/>
      <c r="QEX252" s="1143"/>
      <c r="QEY252" s="1143"/>
      <c r="QEZ252" s="1143"/>
      <c r="QFA252" s="1143"/>
      <c r="QFB252" s="1143"/>
      <c r="QFC252" s="1143"/>
      <c r="QFD252" s="1143"/>
      <c r="QFE252" s="1143"/>
      <c r="QFF252" s="1143"/>
      <c r="QFG252" s="1143"/>
      <c r="QFH252" s="1143"/>
      <c r="QFI252" s="1143"/>
      <c r="QFJ252" s="1143"/>
      <c r="QFK252" s="1143"/>
      <c r="QFL252" s="1143"/>
      <c r="QFM252" s="1143"/>
      <c r="QFN252" s="1143"/>
      <c r="QFO252" s="1143"/>
      <c r="QFP252" s="1143"/>
      <c r="QFQ252" s="1143"/>
      <c r="QFR252" s="1143"/>
      <c r="QFS252" s="1143"/>
      <c r="QFT252" s="1143"/>
      <c r="QFU252" s="1143"/>
      <c r="QFV252" s="1143"/>
      <c r="QFW252" s="1143"/>
      <c r="QFX252" s="1143"/>
      <c r="QFY252" s="1143"/>
      <c r="QFZ252" s="1143"/>
      <c r="QGA252" s="1143"/>
      <c r="QGB252" s="1143"/>
      <c r="QGC252" s="1143"/>
      <c r="QGD252" s="1143"/>
      <c r="QGE252" s="1143"/>
      <c r="QGF252" s="1143"/>
      <c r="QGG252" s="1143"/>
      <c r="QGH252" s="1143"/>
      <c r="QGI252" s="1143"/>
      <c r="QGJ252" s="1143"/>
      <c r="QGK252" s="1143"/>
      <c r="QGL252" s="1143"/>
      <c r="QGM252" s="1143"/>
      <c r="QGN252" s="1143"/>
      <c r="QGO252" s="1143"/>
      <c r="QGP252" s="1143"/>
      <c r="QGQ252" s="1143"/>
      <c r="QGR252" s="1143"/>
      <c r="QGS252" s="1143"/>
      <c r="QGT252" s="1143"/>
      <c r="QGU252" s="1143"/>
      <c r="QGV252" s="1143"/>
      <c r="QGW252" s="1143"/>
      <c r="QGX252" s="1143"/>
      <c r="QGY252" s="1143"/>
      <c r="QGZ252" s="1143"/>
      <c r="QHA252" s="1143"/>
      <c r="QHB252" s="1143"/>
      <c r="QHC252" s="1143"/>
      <c r="QHD252" s="1143"/>
      <c r="QHE252" s="1143"/>
      <c r="QHF252" s="1143"/>
      <c r="QHG252" s="1143"/>
      <c r="QHH252" s="1143"/>
      <c r="QHI252" s="1143"/>
      <c r="QHJ252" s="1143"/>
      <c r="QHK252" s="1143"/>
      <c r="QHL252" s="1143"/>
      <c r="QHM252" s="1143"/>
      <c r="QHN252" s="1143"/>
      <c r="QHO252" s="1143"/>
      <c r="QHP252" s="1143"/>
      <c r="QHQ252" s="1143"/>
      <c r="QHR252" s="1143"/>
      <c r="QHS252" s="1143"/>
      <c r="QHT252" s="1143"/>
      <c r="QHU252" s="1143"/>
      <c r="QHV252" s="1143"/>
      <c r="QHW252" s="1143"/>
      <c r="QHX252" s="1143"/>
      <c r="QHY252" s="1143"/>
      <c r="QHZ252" s="1143"/>
      <c r="QIA252" s="1143"/>
      <c r="QIB252" s="1143"/>
      <c r="QIC252" s="1143"/>
      <c r="QID252" s="1143"/>
      <c r="QIE252" s="1143"/>
      <c r="QIF252" s="1143"/>
      <c r="QIG252" s="1143"/>
      <c r="QIH252" s="1143"/>
      <c r="QII252" s="1143"/>
      <c r="QIJ252" s="1143"/>
      <c r="QIK252" s="1143"/>
      <c r="QIL252" s="1143"/>
      <c r="QIM252" s="1143"/>
      <c r="QIN252" s="1143"/>
      <c r="QIO252" s="1143"/>
      <c r="QIP252" s="1143"/>
      <c r="QIQ252" s="1143"/>
      <c r="QIR252" s="1143"/>
      <c r="QIS252" s="1143"/>
      <c r="QIT252" s="1143"/>
      <c r="QIU252" s="1143"/>
      <c r="QIV252" s="1143"/>
      <c r="QIW252" s="1143"/>
      <c r="QIX252" s="1143"/>
      <c r="QIY252" s="1143"/>
      <c r="QIZ252" s="1143"/>
      <c r="QJA252" s="1143"/>
      <c r="QJB252" s="1143"/>
      <c r="QJC252" s="1143"/>
      <c r="QJD252" s="1143"/>
      <c r="QJE252" s="1143"/>
      <c r="QJF252" s="1143"/>
      <c r="QJG252" s="1143"/>
      <c r="QJH252" s="1143"/>
      <c r="QJI252" s="1143"/>
      <c r="QJJ252" s="1143"/>
      <c r="QJK252" s="1143"/>
      <c r="QJL252" s="1143"/>
      <c r="QJM252" s="1143"/>
      <c r="QJN252" s="1143"/>
      <c r="QJO252" s="1143"/>
      <c r="QJP252" s="1143"/>
      <c r="QJQ252" s="1143"/>
      <c r="QJR252" s="1143"/>
      <c r="QJS252" s="1143"/>
      <c r="QJT252" s="1143"/>
      <c r="QJU252" s="1143"/>
      <c r="QJV252" s="1143"/>
      <c r="QJW252" s="1143"/>
      <c r="QJX252" s="1143"/>
      <c r="QJY252" s="1143"/>
      <c r="QJZ252" s="1143"/>
      <c r="QKA252" s="1143"/>
      <c r="QKB252" s="1143"/>
      <c r="QKC252" s="1143"/>
      <c r="QKD252" s="1143"/>
      <c r="QKE252" s="1143"/>
      <c r="QKF252" s="1143"/>
      <c r="QKG252" s="1143"/>
      <c r="QKH252" s="1143"/>
      <c r="QKI252" s="1143"/>
      <c r="QKJ252" s="1143"/>
      <c r="QKK252" s="1143"/>
      <c r="QKL252" s="1143"/>
      <c r="QKM252" s="1143"/>
      <c r="QKN252" s="1143"/>
      <c r="QKO252" s="1143"/>
      <c r="QKP252" s="1143"/>
      <c r="QKQ252" s="1143"/>
      <c r="QKR252" s="1143"/>
      <c r="QKS252" s="1143"/>
      <c r="QKT252" s="1143"/>
      <c r="QKU252" s="1143"/>
      <c r="QKV252" s="1143"/>
      <c r="QKW252" s="1143"/>
      <c r="QKX252" s="1143"/>
      <c r="QKY252" s="1143"/>
      <c r="QKZ252" s="1143"/>
      <c r="QLA252" s="1143"/>
      <c r="QLB252" s="1143"/>
      <c r="QLC252" s="1143"/>
      <c r="QLD252" s="1143"/>
      <c r="QLE252" s="1143"/>
      <c r="QLF252" s="1143"/>
      <c r="QLG252" s="1143"/>
      <c r="QLH252" s="1143"/>
      <c r="QLI252" s="1143"/>
      <c r="QLJ252" s="1143"/>
      <c r="QLK252" s="1143"/>
      <c r="QLL252" s="1143"/>
      <c r="QLM252" s="1143"/>
      <c r="QLN252" s="1143"/>
      <c r="QLO252" s="1143"/>
      <c r="QLP252" s="1143"/>
      <c r="QLQ252" s="1143"/>
      <c r="QLR252" s="1143"/>
      <c r="QLS252" s="1143"/>
      <c r="QLT252" s="1143"/>
      <c r="QLU252" s="1143"/>
      <c r="QLV252" s="1143"/>
      <c r="QLW252" s="1143"/>
      <c r="QLX252" s="1143"/>
      <c r="QLY252" s="1143"/>
      <c r="QLZ252" s="1143"/>
      <c r="QMA252" s="1143"/>
      <c r="QMB252" s="1143"/>
      <c r="QMC252" s="1143"/>
      <c r="QMD252" s="1143"/>
      <c r="QME252" s="1143"/>
      <c r="QMF252" s="1143"/>
      <c r="QMG252" s="1143"/>
      <c r="QMH252" s="1143"/>
      <c r="QMI252" s="1143"/>
      <c r="QMJ252" s="1143"/>
      <c r="QMK252" s="1143"/>
      <c r="QML252" s="1143"/>
      <c r="QMM252" s="1143"/>
      <c r="QMN252" s="1143"/>
      <c r="QMO252" s="1143"/>
      <c r="QMP252" s="1143"/>
      <c r="QMQ252" s="1143"/>
      <c r="QMR252" s="1143"/>
      <c r="QMS252" s="1143"/>
      <c r="QMT252" s="1143"/>
      <c r="QMU252" s="1143"/>
      <c r="QMV252" s="1143"/>
      <c r="QMW252" s="1143"/>
      <c r="QMX252" s="1143"/>
      <c r="QMY252" s="1143"/>
      <c r="QMZ252" s="1143"/>
      <c r="QNA252" s="1143"/>
      <c r="QNB252" s="1143"/>
      <c r="QNC252" s="1143"/>
      <c r="QND252" s="1143"/>
      <c r="QNE252" s="1143"/>
      <c r="QNF252" s="1143"/>
      <c r="QNG252" s="1143"/>
      <c r="QNH252" s="1143"/>
      <c r="QNI252" s="1143"/>
      <c r="QNJ252" s="1143"/>
      <c r="QNK252" s="1143"/>
      <c r="QNL252" s="1143"/>
      <c r="QNM252" s="1143"/>
      <c r="QNN252" s="1143"/>
      <c r="QNO252" s="1143"/>
      <c r="QNP252" s="1143"/>
      <c r="QNQ252" s="1143"/>
      <c r="QNR252" s="1143"/>
      <c r="QNS252" s="1143"/>
      <c r="QNT252" s="1143"/>
      <c r="QNU252" s="1143"/>
      <c r="QNV252" s="1143"/>
      <c r="QNW252" s="1143"/>
      <c r="QNX252" s="1143"/>
      <c r="QNY252" s="1143"/>
      <c r="QNZ252" s="1143"/>
      <c r="QOA252" s="1143"/>
      <c r="QOB252" s="1143"/>
      <c r="QOC252" s="1143"/>
      <c r="QOD252" s="1143"/>
      <c r="QOE252" s="1143"/>
      <c r="QOF252" s="1143"/>
      <c r="QOG252" s="1143"/>
      <c r="QOH252" s="1143"/>
      <c r="QOI252" s="1143"/>
      <c r="QOJ252" s="1143"/>
      <c r="QOK252" s="1143"/>
      <c r="QOL252" s="1143"/>
      <c r="QOM252" s="1143"/>
      <c r="QON252" s="1143"/>
      <c r="QOO252" s="1143"/>
      <c r="QOP252" s="1143"/>
      <c r="QOQ252" s="1143"/>
      <c r="QOR252" s="1143"/>
      <c r="QOS252" s="1143"/>
      <c r="QOT252" s="1143"/>
      <c r="QOU252" s="1143"/>
      <c r="QOV252" s="1143"/>
      <c r="QOW252" s="1143"/>
      <c r="QOX252" s="1143"/>
      <c r="QOY252" s="1143"/>
      <c r="QOZ252" s="1143"/>
      <c r="QPA252" s="1143"/>
      <c r="QPB252" s="1143"/>
      <c r="QPC252" s="1143"/>
      <c r="QPD252" s="1143"/>
      <c r="QPE252" s="1143"/>
      <c r="QPF252" s="1143"/>
      <c r="QPG252" s="1143"/>
      <c r="QPH252" s="1143"/>
      <c r="QPI252" s="1143"/>
      <c r="QPJ252" s="1143"/>
      <c r="QPK252" s="1143"/>
      <c r="QPL252" s="1143"/>
      <c r="QPM252" s="1143"/>
      <c r="QPN252" s="1143"/>
      <c r="QPO252" s="1143"/>
      <c r="QPP252" s="1143"/>
      <c r="QPQ252" s="1143"/>
      <c r="QPR252" s="1143"/>
      <c r="QPS252" s="1143"/>
      <c r="QPT252" s="1143"/>
      <c r="QPU252" s="1143"/>
      <c r="QPV252" s="1143"/>
      <c r="QPW252" s="1143"/>
      <c r="QPX252" s="1143"/>
      <c r="QPY252" s="1143"/>
      <c r="QPZ252" s="1143"/>
      <c r="QQA252" s="1143"/>
      <c r="QQB252" s="1143"/>
      <c r="QQC252" s="1143"/>
      <c r="QQD252" s="1143"/>
      <c r="QQE252" s="1143"/>
      <c r="QQF252" s="1143"/>
      <c r="QQG252" s="1143"/>
      <c r="QQH252" s="1143"/>
      <c r="QQI252" s="1143"/>
      <c r="QQJ252" s="1143"/>
      <c r="QQK252" s="1143"/>
      <c r="QQL252" s="1143"/>
      <c r="QQM252" s="1143"/>
      <c r="QQN252" s="1143"/>
      <c r="QQO252" s="1143"/>
      <c r="QQP252" s="1143"/>
      <c r="QQQ252" s="1143"/>
      <c r="QQR252" s="1143"/>
      <c r="QQS252" s="1143"/>
      <c r="QQT252" s="1143"/>
      <c r="QQU252" s="1143"/>
      <c r="QQV252" s="1143"/>
      <c r="QQW252" s="1143"/>
      <c r="QQX252" s="1143"/>
      <c r="QQY252" s="1143"/>
      <c r="QQZ252" s="1143"/>
      <c r="QRA252" s="1143"/>
      <c r="QRB252" s="1143"/>
      <c r="QRC252" s="1143"/>
      <c r="QRD252" s="1143"/>
      <c r="QRE252" s="1143"/>
      <c r="QRF252" s="1143"/>
      <c r="QRG252" s="1143"/>
      <c r="QRH252" s="1143"/>
      <c r="QRI252" s="1143"/>
      <c r="QRJ252" s="1143"/>
      <c r="QRK252" s="1143"/>
      <c r="QRL252" s="1143"/>
      <c r="QRM252" s="1143"/>
      <c r="QRN252" s="1143"/>
      <c r="QRO252" s="1143"/>
      <c r="QRP252" s="1143"/>
      <c r="QRQ252" s="1143"/>
      <c r="QRR252" s="1143"/>
      <c r="QRS252" s="1143"/>
      <c r="QRT252" s="1143"/>
      <c r="QRU252" s="1143"/>
      <c r="QRV252" s="1143"/>
      <c r="QRW252" s="1143"/>
      <c r="QRX252" s="1143"/>
      <c r="QRY252" s="1143"/>
      <c r="QRZ252" s="1143"/>
      <c r="QSA252" s="1143"/>
      <c r="QSB252" s="1143"/>
      <c r="QSC252" s="1143"/>
      <c r="QSD252" s="1143"/>
      <c r="QSE252" s="1143"/>
      <c r="QSF252" s="1143"/>
      <c r="QSG252" s="1143"/>
      <c r="QSH252" s="1143"/>
      <c r="QSI252" s="1143"/>
      <c r="QSJ252" s="1143"/>
      <c r="QSK252" s="1143"/>
      <c r="QSL252" s="1143"/>
      <c r="QSM252" s="1143"/>
      <c r="QSN252" s="1143"/>
      <c r="QSO252" s="1143"/>
      <c r="QSP252" s="1143"/>
      <c r="QSQ252" s="1143"/>
      <c r="QSR252" s="1143"/>
      <c r="QSS252" s="1143"/>
      <c r="QST252" s="1143"/>
      <c r="QSU252" s="1143"/>
      <c r="QSV252" s="1143"/>
      <c r="QSW252" s="1143"/>
      <c r="QSX252" s="1143"/>
      <c r="QSY252" s="1143"/>
      <c r="QSZ252" s="1143"/>
      <c r="QTA252" s="1143"/>
      <c r="QTB252" s="1143"/>
      <c r="QTC252" s="1143"/>
      <c r="QTD252" s="1143"/>
      <c r="QTE252" s="1143"/>
      <c r="QTF252" s="1143"/>
      <c r="QTG252" s="1143"/>
      <c r="QTH252" s="1143"/>
      <c r="QTI252" s="1143"/>
      <c r="QTJ252" s="1143"/>
      <c r="QTK252" s="1143"/>
      <c r="QTL252" s="1143"/>
      <c r="QTM252" s="1143"/>
      <c r="QTN252" s="1143"/>
      <c r="QTO252" s="1143"/>
      <c r="QTP252" s="1143"/>
      <c r="QTQ252" s="1143"/>
      <c r="QTR252" s="1143"/>
      <c r="QTS252" s="1143"/>
      <c r="QTT252" s="1143"/>
      <c r="QTU252" s="1143"/>
      <c r="QTV252" s="1143"/>
      <c r="QTW252" s="1143"/>
      <c r="QTX252" s="1143"/>
      <c r="QTY252" s="1143"/>
      <c r="QTZ252" s="1143"/>
      <c r="QUA252" s="1143"/>
      <c r="QUB252" s="1143"/>
      <c r="QUC252" s="1143"/>
      <c r="QUD252" s="1143"/>
      <c r="QUE252" s="1143"/>
      <c r="QUF252" s="1143"/>
      <c r="QUG252" s="1143"/>
      <c r="QUH252" s="1143"/>
      <c r="QUI252" s="1143"/>
      <c r="QUJ252" s="1143"/>
      <c r="QUK252" s="1143"/>
      <c r="QUL252" s="1143"/>
      <c r="QUM252" s="1143"/>
      <c r="QUN252" s="1143"/>
      <c r="QUO252" s="1143"/>
      <c r="QUP252" s="1143"/>
      <c r="QUQ252" s="1143"/>
      <c r="QUR252" s="1143"/>
      <c r="QUS252" s="1143"/>
      <c r="QUT252" s="1143"/>
      <c r="QUU252" s="1143"/>
      <c r="QUV252" s="1143"/>
      <c r="QUW252" s="1143"/>
      <c r="QUX252" s="1143"/>
      <c r="QUY252" s="1143"/>
      <c r="QUZ252" s="1143"/>
      <c r="QVA252" s="1143"/>
      <c r="QVB252" s="1143"/>
      <c r="QVC252" s="1143"/>
      <c r="QVD252" s="1143"/>
      <c r="QVE252" s="1143"/>
      <c r="QVF252" s="1143"/>
      <c r="QVG252" s="1143"/>
      <c r="QVH252" s="1143"/>
      <c r="QVI252" s="1143"/>
      <c r="QVJ252" s="1143"/>
      <c r="QVK252" s="1143"/>
      <c r="QVL252" s="1143"/>
      <c r="QVM252" s="1143"/>
      <c r="QVN252" s="1143"/>
      <c r="QVO252" s="1143"/>
      <c r="QVP252" s="1143"/>
      <c r="QVQ252" s="1143"/>
      <c r="QVR252" s="1143"/>
      <c r="QVS252" s="1143"/>
      <c r="QVT252" s="1143"/>
      <c r="QVU252" s="1143"/>
      <c r="QVV252" s="1143"/>
      <c r="QVW252" s="1143"/>
      <c r="QVX252" s="1143"/>
      <c r="QVY252" s="1143"/>
      <c r="QVZ252" s="1143"/>
      <c r="QWA252" s="1143"/>
      <c r="QWB252" s="1143"/>
      <c r="QWC252" s="1143"/>
      <c r="QWD252" s="1143"/>
      <c r="QWE252" s="1143"/>
      <c r="QWF252" s="1143"/>
      <c r="QWG252" s="1143"/>
      <c r="QWH252" s="1143"/>
      <c r="QWI252" s="1143"/>
      <c r="QWJ252" s="1143"/>
      <c r="QWK252" s="1143"/>
      <c r="QWL252" s="1143"/>
      <c r="QWM252" s="1143"/>
      <c r="QWN252" s="1143"/>
      <c r="QWO252" s="1143"/>
      <c r="QWP252" s="1143"/>
      <c r="QWQ252" s="1143"/>
      <c r="QWR252" s="1143"/>
      <c r="QWS252" s="1143"/>
      <c r="QWT252" s="1143"/>
      <c r="QWU252" s="1143"/>
      <c r="QWV252" s="1143"/>
      <c r="QWW252" s="1143"/>
      <c r="QWX252" s="1143"/>
      <c r="QWY252" s="1143"/>
      <c r="QWZ252" s="1143"/>
      <c r="QXA252" s="1143"/>
      <c r="QXB252" s="1143"/>
      <c r="QXC252" s="1143"/>
      <c r="QXD252" s="1143"/>
      <c r="QXE252" s="1143"/>
      <c r="QXF252" s="1143"/>
      <c r="QXG252" s="1143"/>
      <c r="QXH252" s="1143"/>
      <c r="QXI252" s="1143"/>
      <c r="QXJ252" s="1143"/>
      <c r="QXK252" s="1143"/>
      <c r="QXL252" s="1143"/>
      <c r="QXM252" s="1143"/>
      <c r="QXN252" s="1143"/>
      <c r="QXO252" s="1143"/>
      <c r="QXP252" s="1143"/>
      <c r="QXQ252" s="1143"/>
      <c r="QXR252" s="1143"/>
      <c r="QXS252" s="1143"/>
      <c r="QXT252" s="1143"/>
      <c r="QXU252" s="1143"/>
      <c r="QXV252" s="1143"/>
      <c r="QXW252" s="1143"/>
      <c r="QXX252" s="1143"/>
      <c r="QXY252" s="1143"/>
      <c r="QXZ252" s="1143"/>
      <c r="QYA252" s="1143"/>
      <c r="QYB252" s="1143"/>
      <c r="QYC252" s="1143"/>
      <c r="QYD252" s="1143"/>
      <c r="QYE252" s="1143"/>
      <c r="QYF252" s="1143"/>
      <c r="QYG252" s="1143"/>
      <c r="QYH252" s="1143"/>
      <c r="QYI252" s="1143"/>
      <c r="QYJ252" s="1143"/>
      <c r="QYK252" s="1143"/>
      <c r="QYL252" s="1143"/>
      <c r="QYM252" s="1143"/>
      <c r="QYN252" s="1143"/>
      <c r="QYO252" s="1143"/>
      <c r="QYP252" s="1143"/>
      <c r="QYQ252" s="1143"/>
      <c r="QYR252" s="1143"/>
      <c r="QYS252" s="1143"/>
      <c r="QYT252" s="1143"/>
      <c r="QYU252" s="1143"/>
      <c r="QYV252" s="1143"/>
      <c r="QYW252" s="1143"/>
      <c r="QYX252" s="1143"/>
      <c r="QYY252" s="1143"/>
      <c r="QYZ252" s="1143"/>
      <c r="QZA252" s="1143"/>
      <c r="QZB252" s="1143"/>
      <c r="QZC252" s="1143"/>
      <c r="QZD252" s="1143"/>
      <c r="QZE252" s="1143"/>
      <c r="QZF252" s="1143"/>
      <c r="QZG252" s="1143"/>
      <c r="QZH252" s="1143"/>
      <c r="QZI252" s="1143"/>
      <c r="QZJ252" s="1143"/>
      <c r="QZK252" s="1143"/>
      <c r="QZL252" s="1143"/>
      <c r="QZM252" s="1143"/>
      <c r="QZN252" s="1143"/>
      <c r="QZO252" s="1143"/>
      <c r="QZP252" s="1143"/>
      <c r="QZQ252" s="1143"/>
      <c r="QZR252" s="1143"/>
      <c r="QZS252" s="1143"/>
      <c r="QZT252" s="1143"/>
      <c r="QZU252" s="1143"/>
      <c r="QZV252" s="1143"/>
      <c r="QZW252" s="1143"/>
      <c r="QZX252" s="1143"/>
      <c r="QZY252" s="1143"/>
      <c r="QZZ252" s="1143"/>
      <c r="RAA252" s="1143"/>
      <c r="RAB252" s="1143"/>
      <c r="RAC252" s="1143"/>
      <c r="RAD252" s="1143"/>
      <c r="RAE252" s="1143"/>
      <c r="RAF252" s="1143"/>
      <c r="RAG252" s="1143"/>
      <c r="RAH252" s="1143"/>
      <c r="RAI252" s="1143"/>
      <c r="RAJ252" s="1143"/>
      <c r="RAK252" s="1143"/>
      <c r="RAL252" s="1143"/>
      <c r="RAM252" s="1143"/>
      <c r="RAN252" s="1143"/>
      <c r="RAO252" s="1143"/>
      <c r="RAP252" s="1143"/>
      <c r="RAQ252" s="1143"/>
      <c r="RAR252" s="1143"/>
      <c r="RAS252" s="1143"/>
      <c r="RAT252" s="1143"/>
      <c r="RAU252" s="1143"/>
      <c r="RAV252" s="1143"/>
      <c r="RAW252" s="1143"/>
      <c r="RAX252" s="1143"/>
      <c r="RAY252" s="1143"/>
      <c r="RAZ252" s="1143"/>
      <c r="RBA252" s="1143"/>
      <c r="RBB252" s="1143"/>
      <c r="RBC252" s="1143"/>
      <c r="RBD252" s="1143"/>
      <c r="RBE252" s="1143"/>
      <c r="RBF252" s="1143"/>
      <c r="RBG252" s="1143"/>
      <c r="RBH252" s="1143"/>
      <c r="RBI252" s="1143"/>
      <c r="RBJ252" s="1143"/>
      <c r="RBK252" s="1143"/>
      <c r="RBL252" s="1143"/>
      <c r="RBM252" s="1143"/>
      <c r="RBN252" s="1143"/>
      <c r="RBO252" s="1143"/>
      <c r="RBP252" s="1143"/>
      <c r="RBQ252" s="1143"/>
      <c r="RBR252" s="1143"/>
      <c r="RBS252" s="1143"/>
      <c r="RBT252" s="1143"/>
      <c r="RBU252" s="1143"/>
      <c r="RBV252" s="1143"/>
      <c r="RBW252" s="1143"/>
      <c r="RBX252" s="1143"/>
      <c r="RBY252" s="1143"/>
      <c r="RBZ252" s="1143"/>
      <c r="RCA252" s="1143"/>
      <c r="RCB252" s="1143"/>
      <c r="RCC252" s="1143"/>
      <c r="RCD252" s="1143"/>
      <c r="RCE252" s="1143"/>
      <c r="RCF252" s="1143"/>
      <c r="RCG252" s="1143"/>
      <c r="RCH252" s="1143"/>
      <c r="RCI252" s="1143"/>
      <c r="RCJ252" s="1143"/>
      <c r="RCK252" s="1143"/>
      <c r="RCL252" s="1143"/>
      <c r="RCM252" s="1143"/>
      <c r="RCN252" s="1143"/>
      <c r="RCO252" s="1143"/>
      <c r="RCP252" s="1143"/>
      <c r="RCQ252" s="1143"/>
      <c r="RCR252" s="1143"/>
      <c r="RCS252" s="1143"/>
      <c r="RCT252" s="1143"/>
      <c r="RCU252" s="1143"/>
      <c r="RCV252" s="1143"/>
      <c r="RCW252" s="1143"/>
      <c r="RCX252" s="1143"/>
      <c r="RCY252" s="1143"/>
      <c r="RCZ252" s="1143"/>
      <c r="RDA252" s="1143"/>
      <c r="RDB252" s="1143"/>
      <c r="RDC252" s="1143"/>
      <c r="RDD252" s="1143"/>
      <c r="RDE252" s="1143"/>
      <c r="RDF252" s="1143"/>
      <c r="RDG252" s="1143"/>
      <c r="RDH252" s="1143"/>
      <c r="RDI252" s="1143"/>
      <c r="RDJ252" s="1143"/>
      <c r="RDK252" s="1143"/>
      <c r="RDL252" s="1143"/>
      <c r="RDM252" s="1143"/>
      <c r="RDN252" s="1143"/>
      <c r="RDO252" s="1143"/>
      <c r="RDP252" s="1143"/>
      <c r="RDQ252" s="1143"/>
      <c r="RDR252" s="1143"/>
      <c r="RDS252" s="1143"/>
      <c r="RDT252" s="1143"/>
      <c r="RDU252" s="1143"/>
      <c r="RDV252" s="1143"/>
      <c r="RDW252" s="1143"/>
      <c r="RDX252" s="1143"/>
      <c r="RDY252" s="1143"/>
      <c r="RDZ252" s="1143"/>
      <c r="REA252" s="1143"/>
      <c r="REB252" s="1143"/>
      <c r="REC252" s="1143"/>
      <c r="RED252" s="1143"/>
      <c r="REE252" s="1143"/>
      <c r="REF252" s="1143"/>
      <c r="REG252" s="1143"/>
      <c r="REH252" s="1143"/>
      <c r="REI252" s="1143"/>
      <c r="REJ252" s="1143"/>
      <c r="REK252" s="1143"/>
      <c r="REL252" s="1143"/>
      <c r="REM252" s="1143"/>
      <c r="REN252" s="1143"/>
      <c r="REO252" s="1143"/>
      <c r="REP252" s="1143"/>
      <c r="REQ252" s="1143"/>
      <c r="RER252" s="1143"/>
      <c r="RES252" s="1143"/>
      <c r="RET252" s="1143"/>
      <c r="REU252" s="1143"/>
      <c r="REV252" s="1143"/>
      <c r="REW252" s="1143"/>
      <c r="REX252" s="1143"/>
      <c r="REY252" s="1143"/>
      <c r="REZ252" s="1143"/>
      <c r="RFA252" s="1143"/>
      <c r="RFB252" s="1143"/>
      <c r="RFC252" s="1143"/>
      <c r="RFD252" s="1143"/>
      <c r="RFE252" s="1143"/>
      <c r="RFF252" s="1143"/>
      <c r="RFG252" s="1143"/>
      <c r="RFH252" s="1143"/>
      <c r="RFI252" s="1143"/>
      <c r="RFJ252" s="1143"/>
      <c r="RFK252" s="1143"/>
      <c r="RFL252" s="1143"/>
      <c r="RFM252" s="1143"/>
      <c r="RFN252" s="1143"/>
      <c r="RFO252" s="1143"/>
      <c r="RFP252" s="1143"/>
      <c r="RFQ252" s="1143"/>
      <c r="RFR252" s="1143"/>
      <c r="RFS252" s="1143"/>
      <c r="RFT252" s="1143"/>
      <c r="RFU252" s="1143"/>
      <c r="RFV252" s="1143"/>
      <c r="RFW252" s="1143"/>
      <c r="RFX252" s="1143"/>
      <c r="RFY252" s="1143"/>
      <c r="RFZ252" s="1143"/>
      <c r="RGA252" s="1143"/>
      <c r="RGB252" s="1143"/>
      <c r="RGC252" s="1143"/>
      <c r="RGD252" s="1143"/>
      <c r="RGE252" s="1143"/>
      <c r="RGF252" s="1143"/>
      <c r="RGG252" s="1143"/>
      <c r="RGH252" s="1143"/>
      <c r="RGI252" s="1143"/>
      <c r="RGJ252" s="1143"/>
      <c r="RGK252" s="1143"/>
      <c r="RGL252" s="1143"/>
      <c r="RGM252" s="1143"/>
      <c r="RGN252" s="1143"/>
      <c r="RGO252" s="1143"/>
      <c r="RGP252" s="1143"/>
      <c r="RGQ252" s="1143"/>
      <c r="RGR252" s="1143"/>
      <c r="RGS252" s="1143"/>
      <c r="RGT252" s="1143"/>
      <c r="RGU252" s="1143"/>
      <c r="RGV252" s="1143"/>
      <c r="RGW252" s="1143"/>
      <c r="RGX252" s="1143"/>
      <c r="RGY252" s="1143"/>
      <c r="RGZ252" s="1143"/>
      <c r="RHA252" s="1143"/>
      <c r="RHB252" s="1143"/>
      <c r="RHC252" s="1143"/>
      <c r="RHD252" s="1143"/>
      <c r="RHE252" s="1143"/>
      <c r="RHF252" s="1143"/>
      <c r="RHG252" s="1143"/>
      <c r="RHH252" s="1143"/>
      <c r="RHI252" s="1143"/>
      <c r="RHJ252" s="1143"/>
      <c r="RHK252" s="1143"/>
      <c r="RHL252" s="1143"/>
      <c r="RHM252" s="1143"/>
      <c r="RHN252" s="1143"/>
      <c r="RHO252" s="1143"/>
      <c r="RHP252" s="1143"/>
      <c r="RHQ252" s="1143"/>
      <c r="RHR252" s="1143"/>
      <c r="RHS252" s="1143"/>
      <c r="RHT252" s="1143"/>
      <c r="RHU252" s="1143"/>
      <c r="RHV252" s="1143"/>
      <c r="RHW252" s="1143"/>
      <c r="RHX252" s="1143"/>
      <c r="RHY252" s="1143"/>
      <c r="RHZ252" s="1143"/>
      <c r="RIA252" s="1143"/>
      <c r="RIB252" s="1143"/>
      <c r="RIC252" s="1143"/>
      <c r="RID252" s="1143"/>
      <c r="RIE252" s="1143"/>
      <c r="RIF252" s="1143"/>
      <c r="RIG252" s="1143"/>
      <c r="RIH252" s="1143"/>
      <c r="RII252" s="1143"/>
      <c r="RIJ252" s="1143"/>
      <c r="RIK252" s="1143"/>
      <c r="RIL252" s="1143"/>
      <c r="RIM252" s="1143"/>
      <c r="RIN252" s="1143"/>
      <c r="RIO252" s="1143"/>
      <c r="RIP252" s="1143"/>
      <c r="RIQ252" s="1143"/>
      <c r="RIR252" s="1143"/>
      <c r="RIS252" s="1143"/>
      <c r="RIT252" s="1143"/>
      <c r="RIU252" s="1143"/>
      <c r="RIV252" s="1143"/>
      <c r="RIW252" s="1143"/>
      <c r="RIX252" s="1143"/>
      <c r="RIY252" s="1143"/>
      <c r="RIZ252" s="1143"/>
      <c r="RJA252" s="1143"/>
      <c r="RJB252" s="1143"/>
      <c r="RJC252" s="1143"/>
      <c r="RJD252" s="1143"/>
      <c r="RJE252" s="1143"/>
      <c r="RJF252" s="1143"/>
      <c r="RJG252" s="1143"/>
      <c r="RJH252" s="1143"/>
      <c r="RJI252" s="1143"/>
      <c r="RJJ252" s="1143"/>
      <c r="RJK252" s="1143"/>
      <c r="RJL252" s="1143"/>
      <c r="RJM252" s="1143"/>
      <c r="RJN252" s="1143"/>
      <c r="RJO252" s="1143"/>
      <c r="RJP252" s="1143"/>
      <c r="RJQ252" s="1143"/>
      <c r="RJR252" s="1143"/>
      <c r="RJS252" s="1143"/>
      <c r="RJT252" s="1143"/>
      <c r="RJU252" s="1143"/>
      <c r="RJV252" s="1143"/>
      <c r="RJW252" s="1143"/>
      <c r="RJX252" s="1143"/>
      <c r="RJY252" s="1143"/>
      <c r="RJZ252" s="1143"/>
      <c r="RKA252" s="1143"/>
      <c r="RKB252" s="1143"/>
      <c r="RKC252" s="1143"/>
      <c r="RKD252" s="1143"/>
      <c r="RKE252" s="1143"/>
      <c r="RKF252" s="1143"/>
      <c r="RKG252" s="1143"/>
      <c r="RKH252" s="1143"/>
      <c r="RKI252" s="1143"/>
      <c r="RKJ252" s="1143"/>
      <c r="RKK252" s="1143"/>
      <c r="RKL252" s="1143"/>
      <c r="RKM252" s="1143"/>
      <c r="RKN252" s="1143"/>
      <c r="RKO252" s="1143"/>
      <c r="RKP252" s="1143"/>
      <c r="RKQ252" s="1143"/>
      <c r="RKR252" s="1143"/>
      <c r="RKS252" s="1143"/>
      <c r="RKT252" s="1143"/>
      <c r="RKU252" s="1143"/>
      <c r="RKV252" s="1143"/>
      <c r="RKW252" s="1143"/>
      <c r="RKX252" s="1143"/>
      <c r="RKY252" s="1143"/>
      <c r="RKZ252" s="1143"/>
      <c r="RLA252" s="1143"/>
      <c r="RLB252" s="1143"/>
      <c r="RLC252" s="1143"/>
      <c r="RLD252" s="1143"/>
      <c r="RLE252" s="1143"/>
      <c r="RLF252" s="1143"/>
      <c r="RLG252" s="1143"/>
      <c r="RLH252" s="1143"/>
      <c r="RLI252" s="1143"/>
      <c r="RLJ252" s="1143"/>
      <c r="RLK252" s="1143"/>
      <c r="RLL252" s="1143"/>
      <c r="RLM252" s="1143"/>
      <c r="RLN252" s="1143"/>
      <c r="RLO252" s="1143"/>
      <c r="RLP252" s="1143"/>
      <c r="RLQ252" s="1143"/>
      <c r="RLR252" s="1143"/>
      <c r="RLS252" s="1143"/>
      <c r="RLT252" s="1143"/>
      <c r="RLU252" s="1143"/>
      <c r="RLV252" s="1143"/>
      <c r="RLW252" s="1143"/>
      <c r="RLX252" s="1143"/>
      <c r="RLY252" s="1143"/>
      <c r="RLZ252" s="1143"/>
      <c r="RMA252" s="1143"/>
      <c r="RMB252" s="1143"/>
      <c r="RMC252" s="1143"/>
      <c r="RMD252" s="1143"/>
      <c r="RME252" s="1143"/>
      <c r="RMF252" s="1143"/>
      <c r="RMG252" s="1143"/>
      <c r="RMH252" s="1143"/>
      <c r="RMI252" s="1143"/>
      <c r="RMJ252" s="1143"/>
      <c r="RMK252" s="1143"/>
      <c r="RML252" s="1143"/>
      <c r="RMM252" s="1143"/>
      <c r="RMN252" s="1143"/>
      <c r="RMO252" s="1143"/>
      <c r="RMP252" s="1143"/>
      <c r="RMQ252" s="1143"/>
      <c r="RMR252" s="1143"/>
      <c r="RMS252" s="1143"/>
      <c r="RMT252" s="1143"/>
      <c r="RMU252" s="1143"/>
      <c r="RMV252" s="1143"/>
      <c r="RMW252" s="1143"/>
      <c r="RMX252" s="1143"/>
      <c r="RMY252" s="1143"/>
      <c r="RMZ252" s="1143"/>
      <c r="RNA252" s="1143"/>
      <c r="RNB252" s="1143"/>
      <c r="RNC252" s="1143"/>
      <c r="RND252" s="1143"/>
      <c r="RNE252" s="1143"/>
      <c r="RNF252" s="1143"/>
      <c r="RNG252" s="1143"/>
      <c r="RNH252" s="1143"/>
      <c r="RNI252" s="1143"/>
      <c r="RNJ252" s="1143"/>
      <c r="RNK252" s="1143"/>
      <c r="RNL252" s="1143"/>
      <c r="RNM252" s="1143"/>
      <c r="RNN252" s="1143"/>
      <c r="RNO252" s="1143"/>
      <c r="RNP252" s="1143"/>
      <c r="RNQ252" s="1143"/>
      <c r="RNR252" s="1143"/>
      <c r="RNS252" s="1143"/>
      <c r="RNT252" s="1143"/>
      <c r="RNU252" s="1143"/>
      <c r="RNV252" s="1143"/>
      <c r="RNW252" s="1143"/>
      <c r="RNX252" s="1143"/>
      <c r="RNY252" s="1143"/>
      <c r="RNZ252" s="1143"/>
      <c r="ROA252" s="1143"/>
      <c r="ROB252" s="1143"/>
      <c r="ROC252" s="1143"/>
      <c r="ROD252" s="1143"/>
      <c r="ROE252" s="1143"/>
      <c r="ROF252" s="1143"/>
      <c r="ROG252" s="1143"/>
      <c r="ROH252" s="1143"/>
      <c r="ROI252" s="1143"/>
      <c r="ROJ252" s="1143"/>
      <c r="ROK252" s="1143"/>
      <c r="ROL252" s="1143"/>
      <c r="ROM252" s="1143"/>
      <c r="RON252" s="1143"/>
      <c r="ROO252" s="1143"/>
      <c r="ROP252" s="1143"/>
      <c r="ROQ252" s="1143"/>
      <c r="ROR252" s="1143"/>
      <c r="ROS252" s="1143"/>
      <c r="ROT252" s="1143"/>
      <c r="ROU252" s="1143"/>
      <c r="ROV252" s="1143"/>
      <c r="ROW252" s="1143"/>
      <c r="ROX252" s="1143"/>
      <c r="ROY252" s="1143"/>
      <c r="ROZ252" s="1143"/>
      <c r="RPA252" s="1143"/>
      <c r="RPB252" s="1143"/>
      <c r="RPC252" s="1143"/>
      <c r="RPD252" s="1143"/>
      <c r="RPE252" s="1143"/>
      <c r="RPF252" s="1143"/>
      <c r="RPG252" s="1143"/>
      <c r="RPH252" s="1143"/>
      <c r="RPI252" s="1143"/>
      <c r="RPJ252" s="1143"/>
      <c r="RPK252" s="1143"/>
      <c r="RPL252" s="1143"/>
      <c r="RPM252" s="1143"/>
      <c r="RPN252" s="1143"/>
      <c r="RPO252" s="1143"/>
      <c r="RPP252" s="1143"/>
      <c r="RPQ252" s="1143"/>
      <c r="RPR252" s="1143"/>
      <c r="RPS252" s="1143"/>
      <c r="RPT252" s="1143"/>
      <c r="RPU252" s="1143"/>
      <c r="RPV252" s="1143"/>
      <c r="RPW252" s="1143"/>
      <c r="RPX252" s="1143"/>
      <c r="RPY252" s="1143"/>
      <c r="RPZ252" s="1143"/>
      <c r="RQA252" s="1143"/>
      <c r="RQB252" s="1143"/>
      <c r="RQC252" s="1143"/>
      <c r="RQD252" s="1143"/>
      <c r="RQE252" s="1143"/>
      <c r="RQF252" s="1143"/>
      <c r="RQG252" s="1143"/>
      <c r="RQH252" s="1143"/>
      <c r="RQI252" s="1143"/>
      <c r="RQJ252" s="1143"/>
      <c r="RQK252" s="1143"/>
      <c r="RQL252" s="1143"/>
      <c r="RQM252" s="1143"/>
      <c r="RQN252" s="1143"/>
      <c r="RQO252" s="1143"/>
      <c r="RQP252" s="1143"/>
      <c r="RQQ252" s="1143"/>
      <c r="RQR252" s="1143"/>
      <c r="RQS252" s="1143"/>
      <c r="RQT252" s="1143"/>
      <c r="RQU252" s="1143"/>
      <c r="RQV252" s="1143"/>
      <c r="RQW252" s="1143"/>
      <c r="RQX252" s="1143"/>
      <c r="RQY252" s="1143"/>
      <c r="RQZ252" s="1143"/>
      <c r="RRA252" s="1143"/>
      <c r="RRB252" s="1143"/>
      <c r="RRC252" s="1143"/>
      <c r="RRD252" s="1143"/>
      <c r="RRE252" s="1143"/>
      <c r="RRF252" s="1143"/>
      <c r="RRG252" s="1143"/>
      <c r="RRH252" s="1143"/>
      <c r="RRI252" s="1143"/>
      <c r="RRJ252" s="1143"/>
      <c r="RRK252" s="1143"/>
      <c r="RRL252" s="1143"/>
      <c r="RRM252" s="1143"/>
      <c r="RRN252" s="1143"/>
      <c r="RRO252" s="1143"/>
      <c r="RRP252" s="1143"/>
      <c r="RRQ252" s="1143"/>
      <c r="RRR252" s="1143"/>
      <c r="RRS252" s="1143"/>
      <c r="RRT252" s="1143"/>
      <c r="RRU252" s="1143"/>
      <c r="RRV252" s="1143"/>
      <c r="RRW252" s="1143"/>
      <c r="RRX252" s="1143"/>
      <c r="RRY252" s="1143"/>
      <c r="RRZ252" s="1143"/>
      <c r="RSA252" s="1143"/>
      <c r="RSB252" s="1143"/>
      <c r="RSC252" s="1143"/>
      <c r="RSD252" s="1143"/>
      <c r="RSE252" s="1143"/>
      <c r="RSF252" s="1143"/>
      <c r="RSG252" s="1143"/>
      <c r="RSH252" s="1143"/>
      <c r="RSI252" s="1143"/>
      <c r="RSJ252" s="1143"/>
      <c r="RSK252" s="1143"/>
      <c r="RSL252" s="1143"/>
      <c r="RSM252" s="1143"/>
      <c r="RSN252" s="1143"/>
      <c r="RSO252" s="1143"/>
      <c r="RSP252" s="1143"/>
      <c r="RSQ252" s="1143"/>
      <c r="RSR252" s="1143"/>
      <c r="RSS252" s="1143"/>
      <c r="RST252" s="1143"/>
      <c r="RSU252" s="1143"/>
      <c r="RSV252" s="1143"/>
      <c r="RSW252" s="1143"/>
      <c r="RSX252" s="1143"/>
      <c r="RSY252" s="1143"/>
      <c r="RSZ252" s="1143"/>
      <c r="RTA252" s="1143"/>
      <c r="RTB252" s="1143"/>
      <c r="RTC252" s="1143"/>
      <c r="RTD252" s="1143"/>
      <c r="RTE252" s="1143"/>
      <c r="RTF252" s="1143"/>
      <c r="RTG252" s="1143"/>
      <c r="RTH252" s="1143"/>
      <c r="RTI252" s="1143"/>
      <c r="RTJ252" s="1143"/>
      <c r="RTK252" s="1143"/>
      <c r="RTL252" s="1143"/>
      <c r="RTM252" s="1143"/>
      <c r="RTN252" s="1143"/>
      <c r="RTO252" s="1143"/>
      <c r="RTP252" s="1143"/>
      <c r="RTQ252" s="1143"/>
      <c r="RTR252" s="1143"/>
      <c r="RTS252" s="1143"/>
      <c r="RTT252" s="1143"/>
      <c r="RTU252" s="1143"/>
      <c r="RTV252" s="1143"/>
      <c r="RTW252" s="1143"/>
      <c r="RTX252" s="1143"/>
      <c r="RTY252" s="1143"/>
      <c r="RTZ252" s="1143"/>
      <c r="RUA252" s="1143"/>
      <c r="RUB252" s="1143"/>
      <c r="RUC252" s="1143"/>
      <c r="RUD252" s="1143"/>
      <c r="RUE252" s="1143"/>
      <c r="RUF252" s="1143"/>
      <c r="RUG252" s="1143"/>
      <c r="RUH252" s="1143"/>
      <c r="RUI252" s="1143"/>
      <c r="RUJ252" s="1143"/>
      <c r="RUK252" s="1143"/>
      <c r="RUL252" s="1143"/>
      <c r="RUM252" s="1143"/>
      <c r="RUN252" s="1143"/>
      <c r="RUO252" s="1143"/>
      <c r="RUP252" s="1143"/>
      <c r="RUQ252" s="1143"/>
      <c r="RUR252" s="1143"/>
      <c r="RUS252" s="1143"/>
      <c r="RUT252" s="1143"/>
      <c r="RUU252" s="1143"/>
      <c r="RUV252" s="1143"/>
      <c r="RUW252" s="1143"/>
      <c r="RUX252" s="1143"/>
      <c r="RUY252" s="1143"/>
      <c r="RUZ252" s="1143"/>
      <c r="RVA252" s="1143"/>
      <c r="RVB252" s="1143"/>
      <c r="RVC252" s="1143"/>
      <c r="RVD252" s="1143"/>
      <c r="RVE252" s="1143"/>
      <c r="RVF252" s="1143"/>
      <c r="RVG252" s="1143"/>
      <c r="RVH252" s="1143"/>
      <c r="RVI252" s="1143"/>
      <c r="RVJ252" s="1143"/>
      <c r="RVK252" s="1143"/>
      <c r="RVL252" s="1143"/>
      <c r="RVM252" s="1143"/>
      <c r="RVN252" s="1143"/>
      <c r="RVO252" s="1143"/>
      <c r="RVP252" s="1143"/>
      <c r="RVQ252" s="1143"/>
      <c r="RVR252" s="1143"/>
      <c r="RVS252" s="1143"/>
      <c r="RVT252" s="1143"/>
      <c r="RVU252" s="1143"/>
      <c r="RVV252" s="1143"/>
      <c r="RVW252" s="1143"/>
      <c r="RVX252" s="1143"/>
      <c r="RVY252" s="1143"/>
      <c r="RVZ252" s="1143"/>
      <c r="RWA252" s="1143"/>
      <c r="RWB252" s="1143"/>
      <c r="RWC252" s="1143"/>
      <c r="RWD252" s="1143"/>
      <c r="RWE252" s="1143"/>
      <c r="RWF252" s="1143"/>
      <c r="RWG252" s="1143"/>
      <c r="RWH252" s="1143"/>
      <c r="RWI252" s="1143"/>
      <c r="RWJ252" s="1143"/>
      <c r="RWK252" s="1143"/>
      <c r="RWL252" s="1143"/>
      <c r="RWM252" s="1143"/>
      <c r="RWN252" s="1143"/>
      <c r="RWO252" s="1143"/>
      <c r="RWP252" s="1143"/>
      <c r="RWQ252" s="1143"/>
      <c r="RWR252" s="1143"/>
      <c r="RWS252" s="1143"/>
      <c r="RWT252" s="1143"/>
      <c r="RWU252" s="1143"/>
      <c r="RWV252" s="1143"/>
      <c r="RWW252" s="1143"/>
      <c r="RWX252" s="1143"/>
      <c r="RWY252" s="1143"/>
      <c r="RWZ252" s="1143"/>
      <c r="RXA252" s="1143"/>
      <c r="RXB252" s="1143"/>
      <c r="RXC252" s="1143"/>
      <c r="RXD252" s="1143"/>
      <c r="RXE252" s="1143"/>
      <c r="RXF252" s="1143"/>
      <c r="RXG252" s="1143"/>
      <c r="RXH252" s="1143"/>
      <c r="RXI252" s="1143"/>
      <c r="RXJ252" s="1143"/>
      <c r="RXK252" s="1143"/>
      <c r="RXL252" s="1143"/>
      <c r="RXM252" s="1143"/>
      <c r="RXN252" s="1143"/>
      <c r="RXO252" s="1143"/>
      <c r="RXP252" s="1143"/>
      <c r="RXQ252" s="1143"/>
      <c r="RXR252" s="1143"/>
      <c r="RXS252" s="1143"/>
      <c r="RXT252" s="1143"/>
      <c r="RXU252" s="1143"/>
      <c r="RXV252" s="1143"/>
      <c r="RXW252" s="1143"/>
      <c r="RXX252" s="1143"/>
      <c r="RXY252" s="1143"/>
      <c r="RXZ252" s="1143"/>
      <c r="RYA252" s="1143"/>
      <c r="RYB252" s="1143"/>
      <c r="RYC252" s="1143"/>
      <c r="RYD252" s="1143"/>
      <c r="RYE252" s="1143"/>
      <c r="RYF252" s="1143"/>
      <c r="RYG252" s="1143"/>
      <c r="RYH252" s="1143"/>
      <c r="RYI252" s="1143"/>
      <c r="RYJ252" s="1143"/>
      <c r="RYK252" s="1143"/>
      <c r="RYL252" s="1143"/>
      <c r="RYM252" s="1143"/>
      <c r="RYN252" s="1143"/>
      <c r="RYO252" s="1143"/>
      <c r="RYP252" s="1143"/>
      <c r="RYQ252" s="1143"/>
      <c r="RYR252" s="1143"/>
      <c r="RYS252" s="1143"/>
      <c r="RYT252" s="1143"/>
      <c r="RYU252" s="1143"/>
      <c r="RYV252" s="1143"/>
      <c r="RYW252" s="1143"/>
      <c r="RYX252" s="1143"/>
      <c r="RYY252" s="1143"/>
      <c r="RYZ252" s="1143"/>
      <c r="RZA252" s="1143"/>
      <c r="RZB252" s="1143"/>
      <c r="RZC252" s="1143"/>
      <c r="RZD252" s="1143"/>
      <c r="RZE252" s="1143"/>
      <c r="RZF252" s="1143"/>
      <c r="RZG252" s="1143"/>
      <c r="RZH252" s="1143"/>
      <c r="RZI252" s="1143"/>
      <c r="RZJ252" s="1143"/>
      <c r="RZK252" s="1143"/>
      <c r="RZL252" s="1143"/>
      <c r="RZM252" s="1143"/>
      <c r="RZN252" s="1143"/>
      <c r="RZO252" s="1143"/>
      <c r="RZP252" s="1143"/>
      <c r="RZQ252" s="1143"/>
      <c r="RZR252" s="1143"/>
      <c r="RZS252" s="1143"/>
      <c r="RZT252" s="1143"/>
      <c r="RZU252" s="1143"/>
      <c r="RZV252" s="1143"/>
      <c r="RZW252" s="1143"/>
      <c r="RZX252" s="1143"/>
      <c r="RZY252" s="1143"/>
      <c r="RZZ252" s="1143"/>
      <c r="SAA252" s="1143"/>
      <c r="SAB252" s="1143"/>
      <c r="SAC252" s="1143"/>
      <c r="SAD252" s="1143"/>
      <c r="SAE252" s="1143"/>
      <c r="SAF252" s="1143"/>
      <c r="SAG252" s="1143"/>
      <c r="SAH252" s="1143"/>
      <c r="SAI252" s="1143"/>
      <c r="SAJ252" s="1143"/>
      <c r="SAK252" s="1143"/>
      <c r="SAL252" s="1143"/>
      <c r="SAM252" s="1143"/>
      <c r="SAN252" s="1143"/>
      <c r="SAO252" s="1143"/>
      <c r="SAP252" s="1143"/>
      <c r="SAQ252" s="1143"/>
      <c r="SAR252" s="1143"/>
      <c r="SAS252" s="1143"/>
      <c r="SAT252" s="1143"/>
      <c r="SAU252" s="1143"/>
      <c r="SAV252" s="1143"/>
      <c r="SAW252" s="1143"/>
      <c r="SAX252" s="1143"/>
      <c r="SAY252" s="1143"/>
      <c r="SAZ252" s="1143"/>
      <c r="SBA252" s="1143"/>
      <c r="SBB252" s="1143"/>
      <c r="SBC252" s="1143"/>
      <c r="SBD252" s="1143"/>
      <c r="SBE252" s="1143"/>
      <c r="SBF252" s="1143"/>
      <c r="SBG252" s="1143"/>
      <c r="SBH252" s="1143"/>
      <c r="SBI252" s="1143"/>
      <c r="SBJ252" s="1143"/>
      <c r="SBK252" s="1143"/>
      <c r="SBL252" s="1143"/>
      <c r="SBM252" s="1143"/>
      <c r="SBN252" s="1143"/>
      <c r="SBO252" s="1143"/>
      <c r="SBP252" s="1143"/>
      <c r="SBQ252" s="1143"/>
      <c r="SBR252" s="1143"/>
      <c r="SBS252" s="1143"/>
      <c r="SBT252" s="1143"/>
      <c r="SBU252" s="1143"/>
      <c r="SBV252" s="1143"/>
      <c r="SBW252" s="1143"/>
      <c r="SBX252" s="1143"/>
      <c r="SBY252" s="1143"/>
      <c r="SBZ252" s="1143"/>
      <c r="SCA252" s="1143"/>
      <c r="SCB252" s="1143"/>
      <c r="SCC252" s="1143"/>
      <c r="SCD252" s="1143"/>
      <c r="SCE252" s="1143"/>
      <c r="SCF252" s="1143"/>
      <c r="SCG252" s="1143"/>
      <c r="SCH252" s="1143"/>
      <c r="SCI252" s="1143"/>
      <c r="SCJ252" s="1143"/>
      <c r="SCK252" s="1143"/>
      <c r="SCL252" s="1143"/>
      <c r="SCM252" s="1143"/>
      <c r="SCN252" s="1143"/>
      <c r="SCO252" s="1143"/>
      <c r="SCP252" s="1143"/>
      <c r="SCQ252" s="1143"/>
      <c r="SCR252" s="1143"/>
      <c r="SCS252" s="1143"/>
      <c r="SCT252" s="1143"/>
      <c r="SCU252" s="1143"/>
      <c r="SCV252" s="1143"/>
      <c r="SCW252" s="1143"/>
      <c r="SCX252" s="1143"/>
      <c r="SCY252" s="1143"/>
      <c r="SCZ252" s="1143"/>
      <c r="SDA252" s="1143"/>
      <c r="SDB252" s="1143"/>
      <c r="SDC252" s="1143"/>
      <c r="SDD252" s="1143"/>
      <c r="SDE252" s="1143"/>
      <c r="SDF252" s="1143"/>
      <c r="SDG252" s="1143"/>
      <c r="SDH252" s="1143"/>
      <c r="SDI252" s="1143"/>
      <c r="SDJ252" s="1143"/>
      <c r="SDK252" s="1143"/>
      <c r="SDL252" s="1143"/>
      <c r="SDM252" s="1143"/>
      <c r="SDN252" s="1143"/>
      <c r="SDO252" s="1143"/>
      <c r="SDP252" s="1143"/>
      <c r="SDQ252" s="1143"/>
      <c r="SDR252" s="1143"/>
      <c r="SDS252" s="1143"/>
      <c r="SDT252" s="1143"/>
      <c r="SDU252" s="1143"/>
      <c r="SDV252" s="1143"/>
      <c r="SDW252" s="1143"/>
      <c r="SDX252" s="1143"/>
      <c r="SDY252" s="1143"/>
      <c r="SDZ252" s="1143"/>
      <c r="SEA252" s="1143"/>
      <c r="SEB252" s="1143"/>
      <c r="SEC252" s="1143"/>
      <c r="SED252" s="1143"/>
      <c r="SEE252" s="1143"/>
      <c r="SEF252" s="1143"/>
      <c r="SEG252" s="1143"/>
      <c r="SEH252" s="1143"/>
      <c r="SEI252" s="1143"/>
      <c r="SEJ252" s="1143"/>
      <c r="SEK252" s="1143"/>
      <c r="SEL252" s="1143"/>
      <c r="SEM252" s="1143"/>
      <c r="SEN252" s="1143"/>
      <c r="SEO252" s="1143"/>
      <c r="SEP252" s="1143"/>
      <c r="SEQ252" s="1143"/>
      <c r="SER252" s="1143"/>
      <c r="SES252" s="1143"/>
      <c r="SET252" s="1143"/>
      <c r="SEU252" s="1143"/>
      <c r="SEV252" s="1143"/>
      <c r="SEW252" s="1143"/>
      <c r="SEX252" s="1143"/>
      <c r="SEY252" s="1143"/>
      <c r="SEZ252" s="1143"/>
      <c r="SFA252" s="1143"/>
      <c r="SFB252" s="1143"/>
      <c r="SFC252" s="1143"/>
      <c r="SFD252" s="1143"/>
      <c r="SFE252" s="1143"/>
      <c r="SFF252" s="1143"/>
      <c r="SFG252" s="1143"/>
      <c r="SFH252" s="1143"/>
      <c r="SFI252" s="1143"/>
      <c r="SFJ252" s="1143"/>
      <c r="SFK252" s="1143"/>
      <c r="SFL252" s="1143"/>
      <c r="SFM252" s="1143"/>
      <c r="SFN252" s="1143"/>
      <c r="SFO252" s="1143"/>
      <c r="SFP252" s="1143"/>
      <c r="SFQ252" s="1143"/>
      <c r="SFR252" s="1143"/>
      <c r="SFS252" s="1143"/>
      <c r="SFT252" s="1143"/>
      <c r="SFU252" s="1143"/>
      <c r="SFV252" s="1143"/>
      <c r="SFW252" s="1143"/>
      <c r="SFX252" s="1143"/>
      <c r="SFY252" s="1143"/>
      <c r="SFZ252" s="1143"/>
      <c r="SGA252" s="1143"/>
      <c r="SGB252" s="1143"/>
      <c r="SGC252" s="1143"/>
      <c r="SGD252" s="1143"/>
      <c r="SGE252" s="1143"/>
      <c r="SGF252" s="1143"/>
      <c r="SGG252" s="1143"/>
      <c r="SGH252" s="1143"/>
      <c r="SGI252" s="1143"/>
      <c r="SGJ252" s="1143"/>
      <c r="SGK252" s="1143"/>
      <c r="SGL252" s="1143"/>
      <c r="SGM252" s="1143"/>
      <c r="SGN252" s="1143"/>
      <c r="SGO252" s="1143"/>
      <c r="SGP252" s="1143"/>
      <c r="SGQ252" s="1143"/>
      <c r="SGR252" s="1143"/>
      <c r="SGS252" s="1143"/>
      <c r="SGT252" s="1143"/>
      <c r="SGU252" s="1143"/>
      <c r="SGV252" s="1143"/>
      <c r="SGW252" s="1143"/>
      <c r="SGX252" s="1143"/>
      <c r="SGY252" s="1143"/>
      <c r="SGZ252" s="1143"/>
      <c r="SHA252" s="1143"/>
      <c r="SHB252" s="1143"/>
      <c r="SHC252" s="1143"/>
      <c r="SHD252" s="1143"/>
      <c r="SHE252" s="1143"/>
      <c r="SHF252" s="1143"/>
      <c r="SHG252" s="1143"/>
      <c r="SHH252" s="1143"/>
      <c r="SHI252" s="1143"/>
      <c r="SHJ252" s="1143"/>
      <c r="SHK252" s="1143"/>
      <c r="SHL252" s="1143"/>
      <c r="SHM252" s="1143"/>
      <c r="SHN252" s="1143"/>
      <c r="SHO252" s="1143"/>
      <c r="SHP252" s="1143"/>
      <c r="SHQ252" s="1143"/>
      <c r="SHR252" s="1143"/>
      <c r="SHS252" s="1143"/>
      <c r="SHT252" s="1143"/>
      <c r="SHU252" s="1143"/>
      <c r="SHV252" s="1143"/>
      <c r="SHW252" s="1143"/>
      <c r="SHX252" s="1143"/>
      <c r="SHY252" s="1143"/>
      <c r="SHZ252" s="1143"/>
      <c r="SIA252" s="1143"/>
      <c r="SIB252" s="1143"/>
      <c r="SIC252" s="1143"/>
      <c r="SID252" s="1143"/>
      <c r="SIE252" s="1143"/>
      <c r="SIF252" s="1143"/>
      <c r="SIG252" s="1143"/>
      <c r="SIH252" s="1143"/>
      <c r="SII252" s="1143"/>
      <c r="SIJ252" s="1143"/>
      <c r="SIK252" s="1143"/>
      <c r="SIL252" s="1143"/>
      <c r="SIM252" s="1143"/>
      <c r="SIN252" s="1143"/>
      <c r="SIO252" s="1143"/>
      <c r="SIP252" s="1143"/>
      <c r="SIQ252" s="1143"/>
      <c r="SIR252" s="1143"/>
      <c r="SIS252" s="1143"/>
      <c r="SIT252" s="1143"/>
      <c r="SIU252" s="1143"/>
      <c r="SIV252" s="1143"/>
      <c r="SIW252" s="1143"/>
      <c r="SIX252" s="1143"/>
      <c r="SIY252" s="1143"/>
      <c r="SIZ252" s="1143"/>
      <c r="SJA252" s="1143"/>
      <c r="SJB252" s="1143"/>
      <c r="SJC252" s="1143"/>
      <c r="SJD252" s="1143"/>
      <c r="SJE252" s="1143"/>
      <c r="SJF252" s="1143"/>
      <c r="SJG252" s="1143"/>
      <c r="SJH252" s="1143"/>
      <c r="SJI252" s="1143"/>
      <c r="SJJ252" s="1143"/>
      <c r="SJK252" s="1143"/>
      <c r="SJL252" s="1143"/>
      <c r="SJM252" s="1143"/>
      <c r="SJN252" s="1143"/>
      <c r="SJO252" s="1143"/>
      <c r="SJP252" s="1143"/>
      <c r="SJQ252" s="1143"/>
      <c r="SJR252" s="1143"/>
      <c r="SJS252" s="1143"/>
      <c r="SJT252" s="1143"/>
      <c r="SJU252" s="1143"/>
      <c r="SJV252" s="1143"/>
      <c r="SJW252" s="1143"/>
      <c r="SJX252" s="1143"/>
      <c r="SJY252" s="1143"/>
      <c r="SJZ252" s="1143"/>
      <c r="SKA252" s="1143"/>
      <c r="SKB252" s="1143"/>
      <c r="SKC252" s="1143"/>
      <c r="SKD252" s="1143"/>
      <c r="SKE252" s="1143"/>
      <c r="SKF252" s="1143"/>
      <c r="SKG252" s="1143"/>
      <c r="SKH252" s="1143"/>
      <c r="SKI252" s="1143"/>
      <c r="SKJ252" s="1143"/>
      <c r="SKK252" s="1143"/>
      <c r="SKL252" s="1143"/>
      <c r="SKM252" s="1143"/>
      <c r="SKN252" s="1143"/>
      <c r="SKO252" s="1143"/>
      <c r="SKP252" s="1143"/>
      <c r="SKQ252" s="1143"/>
      <c r="SKR252" s="1143"/>
      <c r="SKS252" s="1143"/>
      <c r="SKT252" s="1143"/>
      <c r="SKU252" s="1143"/>
      <c r="SKV252" s="1143"/>
      <c r="SKW252" s="1143"/>
      <c r="SKX252" s="1143"/>
      <c r="SKY252" s="1143"/>
      <c r="SKZ252" s="1143"/>
      <c r="SLA252" s="1143"/>
      <c r="SLB252" s="1143"/>
      <c r="SLC252" s="1143"/>
      <c r="SLD252" s="1143"/>
      <c r="SLE252" s="1143"/>
      <c r="SLF252" s="1143"/>
      <c r="SLG252" s="1143"/>
      <c r="SLH252" s="1143"/>
      <c r="SLI252" s="1143"/>
      <c r="SLJ252" s="1143"/>
      <c r="SLK252" s="1143"/>
      <c r="SLL252" s="1143"/>
      <c r="SLM252" s="1143"/>
      <c r="SLN252" s="1143"/>
      <c r="SLO252" s="1143"/>
      <c r="SLP252" s="1143"/>
      <c r="SLQ252" s="1143"/>
      <c r="SLR252" s="1143"/>
      <c r="SLS252" s="1143"/>
      <c r="SLT252" s="1143"/>
      <c r="SLU252" s="1143"/>
      <c r="SLV252" s="1143"/>
      <c r="SLW252" s="1143"/>
      <c r="SLX252" s="1143"/>
      <c r="SLY252" s="1143"/>
      <c r="SLZ252" s="1143"/>
      <c r="SMA252" s="1143"/>
      <c r="SMB252" s="1143"/>
      <c r="SMC252" s="1143"/>
      <c r="SMD252" s="1143"/>
      <c r="SME252" s="1143"/>
      <c r="SMF252" s="1143"/>
      <c r="SMG252" s="1143"/>
      <c r="SMH252" s="1143"/>
      <c r="SMI252" s="1143"/>
      <c r="SMJ252" s="1143"/>
      <c r="SMK252" s="1143"/>
      <c r="SML252" s="1143"/>
      <c r="SMM252" s="1143"/>
      <c r="SMN252" s="1143"/>
      <c r="SMO252" s="1143"/>
      <c r="SMP252" s="1143"/>
      <c r="SMQ252" s="1143"/>
      <c r="SMR252" s="1143"/>
      <c r="SMS252" s="1143"/>
      <c r="SMT252" s="1143"/>
      <c r="SMU252" s="1143"/>
      <c r="SMV252" s="1143"/>
      <c r="SMW252" s="1143"/>
      <c r="SMX252" s="1143"/>
      <c r="SMY252" s="1143"/>
      <c r="SMZ252" s="1143"/>
      <c r="SNA252" s="1143"/>
      <c r="SNB252" s="1143"/>
      <c r="SNC252" s="1143"/>
      <c r="SND252" s="1143"/>
      <c r="SNE252" s="1143"/>
      <c r="SNF252" s="1143"/>
      <c r="SNG252" s="1143"/>
      <c r="SNH252" s="1143"/>
      <c r="SNI252" s="1143"/>
      <c r="SNJ252" s="1143"/>
      <c r="SNK252" s="1143"/>
      <c r="SNL252" s="1143"/>
      <c r="SNM252" s="1143"/>
      <c r="SNN252" s="1143"/>
      <c r="SNO252" s="1143"/>
      <c r="SNP252" s="1143"/>
      <c r="SNQ252" s="1143"/>
      <c r="SNR252" s="1143"/>
      <c r="SNS252" s="1143"/>
      <c r="SNT252" s="1143"/>
      <c r="SNU252" s="1143"/>
      <c r="SNV252" s="1143"/>
      <c r="SNW252" s="1143"/>
      <c r="SNX252" s="1143"/>
      <c r="SNY252" s="1143"/>
      <c r="SNZ252" s="1143"/>
      <c r="SOA252" s="1143"/>
      <c r="SOB252" s="1143"/>
      <c r="SOC252" s="1143"/>
      <c r="SOD252" s="1143"/>
      <c r="SOE252" s="1143"/>
      <c r="SOF252" s="1143"/>
      <c r="SOG252" s="1143"/>
      <c r="SOH252" s="1143"/>
      <c r="SOI252" s="1143"/>
      <c r="SOJ252" s="1143"/>
      <c r="SOK252" s="1143"/>
      <c r="SOL252" s="1143"/>
      <c r="SOM252" s="1143"/>
      <c r="SON252" s="1143"/>
      <c r="SOO252" s="1143"/>
      <c r="SOP252" s="1143"/>
      <c r="SOQ252" s="1143"/>
      <c r="SOR252" s="1143"/>
      <c r="SOS252" s="1143"/>
      <c r="SOT252" s="1143"/>
      <c r="SOU252" s="1143"/>
      <c r="SOV252" s="1143"/>
      <c r="SOW252" s="1143"/>
      <c r="SOX252" s="1143"/>
      <c r="SOY252" s="1143"/>
      <c r="SOZ252" s="1143"/>
      <c r="SPA252" s="1143"/>
      <c r="SPB252" s="1143"/>
      <c r="SPC252" s="1143"/>
      <c r="SPD252" s="1143"/>
      <c r="SPE252" s="1143"/>
      <c r="SPF252" s="1143"/>
      <c r="SPG252" s="1143"/>
      <c r="SPH252" s="1143"/>
      <c r="SPI252" s="1143"/>
      <c r="SPJ252" s="1143"/>
      <c r="SPK252" s="1143"/>
      <c r="SPL252" s="1143"/>
      <c r="SPM252" s="1143"/>
      <c r="SPN252" s="1143"/>
      <c r="SPO252" s="1143"/>
      <c r="SPP252" s="1143"/>
      <c r="SPQ252" s="1143"/>
      <c r="SPR252" s="1143"/>
      <c r="SPS252" s="1143"/>
      <c r="SPT252" s="1143"/>
      <c r="SPU252" s="1143"/>
      <c r="SPV252" s="1143"/>
      <c r="SPW252" s="1143"/>
      <c r="SPX252" s="1143"/>
      <c r="SPY252" s="1143"/>
      <c r="SPZ252" s="1143"/>
      <c r="SQA252" s="1143"/>
      <c r="SQB252" s="1143"/>
      <c r="SQC252" s="1143"/>
      <c r="SQD252" s="1143"/>
      <c r="SQE252" s="1143"/>
      <c r="SQF252" s="1143"/>
      <c r="SQG252" s="1143"/>
      <c r="SQH252" s="1143"/>
      <c r="SQI252" s="1143"/>
      <c r="SQJ252" s="1143"/>
      <c r="SQK252" s="1143"/>
      <c r="SQL252" s="1143"/>
      <c r="SQM252" s="1143"/>
      <c r="SQN252" s="1143"/>
      <c r="SQO252" s="1143"/>
      <c r="SQP252" s="1143"/>
      <c r="SQQ252" s="1143"/>
      <c r="SQR252" s="1143"/>
      <c r="SQS252" s="1143"/>
      <c r="SQT252" s="1143"/>
      <c r="SQU252" s="1143"/>
      <c r="SQV252" s="1143"/>
      <c r="SQW252" s="1143"/>
      <c r="SQX252" s="1143"/>
      <c r="SQY252" s="1143"/>
      <c r="SQZ252" s="1143"/>
      <c r="SRA252" s="1143"/>
      <c r="SRB252" s="1143"/>
      <c r="SRC252" s="1143"/>
      <c r="SRD252" s="1143"/>
      <c r="SRE252" s="1143"/>
      <c r="SRF252" s="1143"/>
      <c r="SRG252" s="1143"/>
      <c r="SRH252" s="1143"/>
      <c r="SRI252" s="1143"/>
      <c r="SRJ252" s="1143"/>
      <c r="SRK252" s="1143"/>
      <c r="SRL252" s="1143"/>
      <c r="SRM252" s="1143"/>
      <c r="SRN252" s="1143"/>
      <c r="SRO252" s="1143"/>
      <c r="SRP252" s="1143"/>
      <c r="SRQ252" s="1143"/>
      <c r="SRR252" s="1143"/>
      <c r="SRS252" s="1143"/>
      <c r="SRT252" s="1143"/>
      <c r="SRU252" s="1143"/>
      <c r="SRV252" s="1143"/>
      <c r="SRW252" s="1143"/>
      <c r="SRX252" s="1143"/>
      <c r="SRY252" s="1143"/>
      <c r="SRZ252" s="1143"/>
      <c r="SSA252" s="1143"/>
      <c r="SSB252" s="1143"/>
      <c r="SSC252" s="1143"/>
      <c r="SSD252" s="1143"/>
      <c r="SSE252" s="1143"/>
      <c r="SSF252" s="1143"/>
      <c r="SSG252" s="1143"/>
      <c r="SSH252" s="1143"/>
      <c r="SSI252" s="1143"/>
      <c r="SSJ252" s="1143"/>
      <c r="SSK252" s="1143"/>
      <c r="SSL252" s="1143"/>
      <c r="SSM252" s="1143"/>
      <c r="SSN252" s="1143"/>
      <c r="SSO252" s="1143"/>
      <c r="SSP252" s="1143"/>
      <c r="SSQ252" s="1143"/>
      <c r="SSR252" s="1143"/>
      <c r="SSS252" s="1143"/>
      <c r="SST252" s="1143"/>
      <c r="SSU252" s="1143"/>
      <c r="SSV252" s="1143"/>
      <c r="SSW252" s="1143"/>
      <c r="SSX252" s="1143"/>
      <c r="SSY252" s="1143"/>
      <c r="SSZ252" s="1143"/>
      <c r="STA252" s="1143"/>
      <c r="STB252" s="1143"/>
      <c r="STC252" s="1143"/>
      <c r="STD252" s="1143"/>
      <c r="STE252" s="1143"/>
      <c r="STF252" s="1143"/>
      <c r="STG252" s="1143"/>
      <c r="STH252" s="1143"/>
      <c r="STI252" s="1143"/>
      <c r="STJ252" s="1143"/>
      <c r="STK252" s="1143"/>
      <c r="STL252" s="1143"/>
      <c r="STM252" s="1143"/>
      <c r="STN252" s="1143"/>
      <c r="STO252" s="1143"/>
      <c r="STP252" s="1143"/>
      <c r="STQ252" s="1143"/>
      <c r="STR252" s="1143"/>
      <c r="STS252" s="1143"/>
      <c r="STT252" s="1143"/>
      <c r="STU252" s="1143"/>
      <c r="STV252" s="1143"/>
      <c r="STW252" s="1143"/>
      <c r="STX252" s="1143"/>
      <c r="STY252" s="1143"/>
      <c r="STZ252" s="1143"/>
      <c r="SUA252" s="1143"/>
      <c r="SUB252" s="1143"/>
      <c r="SUC252" s="1143"/>
      <c r="SUD252" s="1143"/>
      <c r="SUE252" s="1143"/>
      <c r="SUF252" s="1143"/>
      <c r="SUG252" s="1143"/>
      <c r="SUH252" s="1143"/>
      <c r="SUI252" s="1143"/>
      <c r="SUJ252" s="1143"/>
      <c r="SUK252" s="1143"/>
      <c r="SUL252" s="1143"/>
      <c r="SUM252" s="1143"/>
      <c r="SUN252" s="1143"/>
      <c r="SUO252" s="1143"/>
      <c r="SUP252" s="1143"/>
      <c r="SUQ252" s="1143"/>
      <c r="SUR252" s="1143"/>
      <c r="SUS252" s="1143"/>
      <c r="SUT252" s="1143"/>
      <c r="SUU252" s="1143"/>
      <c r="SUV252" s="1143"/>
      <c r="SUW252" s="1143"/>
      <c r="SUX252" s="1143"/>
      <c r="SUY252" s="1143"/>
      <c r="SUZ252" s="1143"/>
      <c r="SVA252" s="1143"/>
      <c r="SVB252" s="1143"/>
      <c r="SVC252" s="1143"/>
      <c r="SVD252" s="1143"/>
      <c r="SVE252" s="1143"/>
      <c r="SVF252" s="1143"/>
      <c r="SVG252" s="1143"/>
      <c r="SVH252" s="1143"/>
      <c r="SVI252" s="1143"/>
      <c r="SVJ252" s="1143"/>
      <c r="SVK252" s="1143"/>
      <c r="SVL252" s="1143"/>
      <c r="SVM252" s="1143"/>
      <c r="SVN252" s="1143"/>
      <c r="SVO252" s="1143"/>
      <c r="SVP252" s="1143"/>
      <c r="SVQ252" s="1143"/>
      <c r="SVR252" s="1143"/>
      <c r="SVS252" s="1143"/>
      <c r="SVT252" s="1143"/>
      <c r="SVU252" s="1143"/>
      <c r="SVV252" s="1143"/>
      <c r="SVW252" s="1143"/>
      <c r="SVX252" s="1143"/>
      <c r="SVY252" s="1143"/>
      <c r="SVZ252" s="1143"/>
      <c r="SWA252" s="1143"/>
      <c r="SWB252" s="1143"/>
      <c r="SWC252" s="1143"/>
      <c r="SWD252" s="1143"/>
      <c r="SWE252" s="1143"/>
      <c r="SWF252" s="1143"/>
      <c r="SWG252" s="1143"/>
      <c r="SWH252" s="1143"/>
      <c r="SWI252" s="1143"/>
      <c r="SWJ252" s="1143"/>
      <c r="SWK252" s="1143"/>
      <c r="SWL252" s="1143"/>
      <c r="SWM252" s="1143"/>
      <c r="SWN252" s="1143"/>
      <c r="SWO252" s="1143"/>
      <c r="SWP252" s="1143"/>
      <c r="SWQ252" s="1143"/>
      <c r="SWR252" s="1143"/>
      <c r="SWS252" s="1143"/>
      <c r="SWT252" s="1143"/>
      <c r="SWU252" s="1143"/>
      <c r="SWV252" s="1143"/>
      <c r="SWW252" s="1143"/>
      <c r="SWX252" s="1143"/>
      <c r="SWY252" s="1143"/>
      <c r="SWZ252" s="1143"/>
      <c r="SXA252" s="1143"/>
      <c r="SXB252" s="1143"/>
      <c r="SXC252" s="1143"/>
      <c r="SXD252" s="1143"/>
      <c r="SXE252" s="1143"/>
      <c r="SXF252" s="1143"/>
      <c r="SXG252" s="1143"/>
      <c r="SXH252" s="1143"/>
      <c r="SXI252" s="1143"/>
      <c r="SXJ252" s="1143"/>
      <c r="SXK252" s="1143"/>
      <c r="SXL252" s="1143"/>
      <c r="SXM252" s="1143"/>
      <c r="SXN252" s="1143"/>
      <c r="SXO252" s="1143"/>
      <c r="SXP252" s="1143"/>
      <c r="SXQ252" s="1143"/>
      <c r="SXR252" s="1143"/>
      <c r="SXS252" s="1143"/>
      <c r="SXT252" s="1143"/>
      <c r="SXU252" s="1143"/>
      <c r="SXV252" s="1143"/>
      <c r="SXW252" s="1143"/>
      <c r="SXX252" s="1143"/>
      <c r="SXY252" s="1143"/>
      <c r="SXZ252" s="1143"/>
      <c r="SYA252" s="1143"/>
      <c r="SYB252" s="1143"/>
      <c r="SYC252" s="1143"/>
      <c r="SYD252" s="1143"/>
      <c r="SYE252" s="1143"/>
      <c r="SYF252" s="1143"/>
      <c r="SYG252" s="1143"/>
      <c r="SYH252" s="1143"/>
      <c r="SYI252" s="1143"/>
      <c r="SYJ252" s="1143"/>
      <c r="SYK252" s="1143"/>
      <c r="SYL252" s="1143"/>
      <c r="SYM252" s="1143"/>
      <c r="SYN252" s="1143"/>
      <c r="SYO252" s="1143"/>
      <c r="SYP252" s="1143"/>
      <c r="SYQ252" s="1143"/>
      <c r="SYR252" s="1143"/>
      <c r="SYS252" s="1143"/>
      <c r="SYT252" s="1143"/>
      <c r="SYU252" s="1143"/>
      <c r="SYV252" s="1143"/>
      <c r="SYW252" s="1143"/>
      <c r="SYX252" s="1143"/>
      <c r="SYY252" s="1143"/>
      <c r="SYZ252" s="1143"/>
      <c r="SZA252" s="1143"/>
      <c r="SZB252" s="1143"/>
      <c r="SZC252" s="1143"/>
      <c r="SZD252" s="1143"/>
      <c r="SZE252" s="1143"/>
      <c r="SZF252" s="1143"/>
      <c r="SZG252" s="1143"/>
      <c r="SZH252" s="1143"/>
      <c r="SZI252" s="1143"/>
      <c r="SZJ252" s="1143"/>
      <c r="SZK252" s="1143"/>
      <c r="SZL252" s="1143"/>
      <c r="SZM252" s="1143"/>
      <c r="SZN252" s="1143"/>
      <c r="SZO252" s="1143"/>
      <c r="SZP252" s="1143"/>
      <c r="SZQ252" s="1143"/>
      <c r="SZR252" s="1143"/>
      <c r="SZS252" s="1143"/>
      <c r="SZT252" s="1143"/>
      <c r="SZU252" s="1143"/>
      <c r="SZV252" s="1143"/>
      <c r="SZW252" s="1143"/>
      <c r="SZX252" s="1143"/>
      <c r="SZY252" s="1143"/>
      <c r="SZZ252" s="1143"/>
      <c r="TAA252" s="1143"/>
      <c r="TAB252" s="1143"/>
      <c r="TAC252" s="1143"/>
      <c r="TAD252" s="1143"/>
      <c r="TAE252" s="1143"/>
      <c r="TAF252" s="1143"/>
      <c r="TAG252" s="1143"/>
      <c r="TAH252" s="1143"/>
      <c r="TAI252" s="1143"/>
      <c r="TAJ252" s="1143"/>
      <c r="TAK252" s="1143"/>
      <c r="TAL252" s="1143"/>
      <c r="TAM252" s="1143"/>
      <c r="TAN252" s="1143"/>
      <c r="TAO252" s="1143"/>
      <c r="TAP252" s="1143"/>
      <c r="TAQ252" s="1143"/>
      <c r="TAR252" s="1143"/>
      <c r="TAS252" s="1143"/>
      <c r="TAT252" s="1143"/>
      <c r="TAU252" s="1143"/>
      <c r="TAV252" s="1143"/>
      <c r="TAW252" s="1143"/>
      <c r="TAX252" s="1143"/>
      <c r="TAY252" s="1143"/>
      <c r="TAZ252" s="1143"/>
      <c r="TBA252" s="1143"/>
      <c r="TBB252" s="1143"/>
      <c r="TBC252" s="1143"/>
      <c r="TBD252" s="1143"/>
      <c r="TBE252" s="1143"/>
      <c r="TBF252" s="1143"/>
      <c r="TBG252" s="1143"/>
      <c r="TBH252" s="1143"/>
      <c r="TBI252" s="1143"/>
      <c r="TBJ252" s="1143"/>
      <c r="TBK252" s="1143"/>
      <c r="TBL252" s="1143"/>
      <c r="TBM252" s="1143"/>
      <c r="TBN252" s="1143"/>
      <c r="TBO252" s="1143"/>
      <c r="TBP252" s="1143"/>
      <c r="TBQ252" s="1143"/>
      <c r="TBR252" s="1143"/>
      <c r="TBS252" s="1143"/>
      <c r="TBT252" s="1143"/>
      <c r="TBU252" s="1143"/>
      <c r="TBV252" s="1143"/>
      <c r="TBW252" s="1143"/>
      <c r="TBX252" s="1143"/>
      <c r="TBY252" s="1143"/>
      <c r="TBZ252" s="1143"/>
      <c r="TCA252" s="1143"/>
      <c r="TCB252" s="1143"/>
      <c r="TCC252" s="1143"/>
      <c r="TCD252" s="1143"/>
      <c r="TCE252" s="1143"/>
      <c r="TCF252" s="1143"/>
      <c r="TCG252" s="1143"/>
      <c r="TCH252" s="1143"/>
      <c r="TCI252" s="1143"/>
      <c r="TCJ252" s="1143"/>
      <c r="TCK252" s="1143"/>
      <c r="TCL252" s="1143"/>
      <c r="TCM252" s="1143"/>
      <c r="TCN252" s="1143"/>
      <c r="TCO252" s="1143"/>
      <c r="TCP252" s="1143"/>
      <c r="TCQ252" s="1143"/>
      <c r="TCR252" s="1143"/>
      <c r="TCS252" s="1143"/>
      <c r="TCT252" s="1143"/>
      <c r="TCU252" s="1143"/>
      <c r="TCV252" s="1143"/>
      <c r="TCW252" s="1143"/>
      <c r="TCX252" s="1143"/>
      <c r="TCY252" s="1143"/>
      <c r="TCZ252" s="1143"/>
      <c r="TDA252" s="1143"/>
      <c r="TDB252" s="1143"/>
      <c r="TDC252" s="1143"/>
      <c r="TDD252" s="1143"/>
      <c r="TDE252" s="1143"/>
      <c r="TDF252" s="1143"/>
      <c r="TDG252" s="1143"/>
      <c r="TDH252" s="1143"/>
      <c r="TDI252" s="1143"/>
      <c r="TDJ252" s="1143"/>
      <c r="TDK252" s="1143"/>
      <c r="TDL252" s="1143"/>
      <c r="TDM252" s="1143"/>
      <c r="TDN252" s="1143"/>
      <c r="TDO252" s="1143"/>
      <c r="TDP252" s="1143"/>
      <c r="TDQ252" s="1143"/>
      <c r="TDR252" s="1143"/>
      <c r="TDS252" s="1143"/>
      <c r="TDT252" s="1143"/>
      <c r="TDU252" s="1143"/>
      <c r="TDV252" s="1143"/>
      <c r="TDW252" s="1143"/>
      <c r="TDX252" s="1143"/>
      <c r="TDY252" s="1143"/>
      <c r="TDZ252" s="1143"/>
      <c r="TEA252" s="1143"/>
      <c r="TEB252" s="1143"/>
      <c r="TEC252" s="1143"/>
      <c r="TED252" s="1143"/>
      <c r="TEE252" s="1143"/>
      <c r="TEF252" s="1143"/>
      <c r="TEG252" s="1143"/>
      <c r="TEH252" s="1143"/>
      <c r="TEI252" s="1143"/>
      <c r="TEJ252" s="1143"/>
      <c r="TEK252" s="1143"/>
      <c r="TEL252" s="1143"/>
      <c r="TEM252" s="1143"/>
      <c r="TEN252" s="1143"/>
      <c r="TEO252" s="1143"/>
      <c r="TEP252" s="1143"/>
      <c r="TEQ252" s="1143"/>
      <c r="TER252" s="1143"/>
      <c r="TES252" s="1143"/>
      <c r="TET252" s="1143"/>
      <c r="TEU252" s="1143"/>
      <c r="TEV252" s="1143"/>
      <c r="TEW252" s="1143"/>
      <c r="TEX252" s="1143"/>
      <c r="TEY252" s="1143"/>
      <c r="TEZ252" s="1143"/>
      <c r="TFA252" s="1143"/>
      <c r="TFB252" s="1143"/>
      <c r="TFC252" s="1143"/>
      <c r="TFD252" s="1143"/>
      <c r="TFE252" s="1143"/>
      <c r="TFF252" s="1143"/>
      <c r="TFG252" s="1143"/>
      <c r="TFH252" s="1143"/>
      <c r="TFI252" s="1143"/>
      <c r="TFJ252" s="1143"/>
      <c r="TFK252" s="1143"/>
      <c r="TFL252" s="1143"/>
      <c r="TFM252" s="1143"/>
      <c r="TFN252" s="1143"/>
      <c r="TFO252" s="1143"/>
      <c r="TFP252" s="1143"/>
      <c r="TFQ252" s="1143"/>
      <c r="TFR252" s="1143"/>
      <c r="TFS252" s="1143"/>
      <c r="TFT252" s="1143"/>
      <c r="TFU252" s="1143"/>
      <c r="TFV252" s="1143"/>
      <c r="TFW252" s="1143"/>
      <c r="TFX252" s="1143"/>
      <c r="TFY252" s="1143"/>
      <c r="TFZ252" s="1143"/>
      <c r="TGA252" s="1143"/>
      <c r="TGB252" s="1143"/>
      <c r="TGC252" s="1143"/>
      <c r="TGD252" s="1143"/>
      <c r="TGE252" s="1143"/>
      <c r="TGF252" s="1143"/>
      <c r="TGG252" s="1143"/>
      <c r="TGH252" s="1143"/>
      <c r="TGI252" s="1143"/>
      <c r="TGJ252" s="1143"/>
      <c r="TGK252" s="1143"/>
      <c r="TGL252" s="1143"/>
      <c r="TGM252" s="1143"/>
      <c r="TGN252" s="1143"/>
      <c r="TGO252" s="1143"/>
      <c r="TGP252" s="1143"/>
      <c r="TGQ252" s="1143"/>
      <c r="TGR252" s="1143"/>
      <c r="TGS252" s="1143"/>
      <c r="TGT252" s="1143"/>
      <c r="TGU252" s="1143"/>
      <c r="TGV252" s="1143"/>
      <c r="TGW252" s="1143"/>
      <c r="TGX252" s="1143"/>
      <c r="TGY252" s="1143"/>
      <c r="TGZ252" s="1143"/>
      <c r="THA252" s="1143"/>
      <c r="THB252" s="1143"/>
      <c r="THC252" s="1143"/>
      <c r="THD252" s="1143"/>
      <c r="THE252" s="1143"/>
      <c r="THF252" s="1143"/>
      <c r="THG252" s="1143"/>
      <c r="THH252" s="1143"/>
      <c r="THI252" s="1143"/>
      <c r="THJ252" s="1143"/>
      <c r="THK252" s="1143"/>
      <c r="THL252" s="1143"/>
      <c r="THM252" s="1143"/>
      <c r="THN252" s="1143"/>
      <c r="THO252" s="1143"/>
      <c r="THP252" s="1143"/>
      <c r="THQ252" s="1143"/>
      <c r="THR252" s="1143"/>
      <c r="THS252" s="1143"/>
      <c r="THT252" s="1143"/>
      <c r="THU252" s="1143"/>
      <c r="THV252" s="1143"/>
      <c r="THW252" s="1143"/>
      <c r="THX252" s="1143"/>
      <c r="THY252" s="1143"/>
      <c r="THZ252" s="1143"/>
      <c r="TIA252" s="1143"/>
      <c r="TIB252" s="1143"/>
      <c r="TIC252" s="1143"/>
      <c r="TID252" s="1143"/>
      <c r="TIE252" s="1143"/>
      <c r="TIF252" s="1143"/>
      <c r="TIG252" s="1143"/>
      <c r="TIH252" s="1143"/>
      <c r="TII252" s="1143"/>
      <c r="TIJ252" s="1143"/>
      <c r="TIK252" s="1143"/>
      <c r="TIL252" s="1143"/>
      <c r="TIM252" s="1143"/>
      <c r="TIN252" s="1143"/>
      <c r="TIO252" s="1143"/>
      <c r="TIP252" s="1143"/>
      <c r="TIQ252" s="1143"/>
      <c r="TIR252" s="1143"/>
      <c r="TIS252" s="1143"/>
      <c r="TIT252" s="1143"/>
      <c r="TIU252" s="1143"/>
      <c r="TIV252" s="1143"/>
      <c r="TIW252" s="1143"/>
      <c r="TIX252" s="1143"/>
      <c r="TIY252" s="1143"/>
      <c r="TIZ252" s="1143"/>
      <c r="TJA252" s="1143"/>
      <c r="TJB252" s="1143"/>
      <c r="TJC252" s="1143"/>
      <c r="TJD252" s="1143"/>
      <c r="TJE252" s="1143"/>
      <c r="TJF252" s="1143"/>
      <c r="TJG252" s="1143"/>
      <c r="TJH252" s="1143"/>
      <c r="TJI252" s="1143"/>
      <c r="TJJ252" s="1143"/>
      <c r="TJK252" s="1143"/>
      <c r="TJL252" s="1143"/>
      <c r="TJM252" s="1143"/>
      <c r="TJN252" s="1143"/>
      <c r="TJO252" s="1143"/>
      <c r="TJP252" s="1143"/>
      <c r="TJQ252" s="1143"/>
      <c r="TJR252" s="1143"/>
      <c r="TJS252" s="1143"/>
      <c r="TJT252" s="1143"/>
      <c r="TJU252" s="1143"/>
      <c r="TJV252" s="1143"/>
      <c r="TJW252" s="1143"/>
      <c r="TJX252" s="1143"/>
      <c r="TJY252" s="1143"/>
      <c r="TJZ252" s="1143"/>
      <c r="TKA252" s="1143"/>
      <c r="TKB252" s="1143"/>
      <c r="TKC252" s="1143"/>
      <c r="TKD252" s="1143"/>
      <c r="TKE252" s="1143"/>
      <c r="TKF252" s="1143"/>
      <c r="TKG252" s="1143"/>
      <c r="TKH252" s="1143"/>
      <c r="TKI252" s="1143"/>
      <c r="TKJ252" s="1143"/>
      <c r="TKK252" s="1143"/>
      <c r="TKL252" s="1143"/>
      <c r="TKM252" s="1143"/>
      <c r="TKN252" s="1143"/>
      <c r="TKO252" s="1143"/>
      <c r="TKP252" s="1143"/>
      <c r="TKQ252" s="1143"/>
      <c r="TKR252" s="1143"/>
      <c r="TKS252" s="1143"/>
      <c r="TKT252" s="1143"/>
      <c r="TKU252" s="1143"/>
      <c r="TKV252" s="1143"/>
      <c r="TKW252" s="1143"/>
      <c r="TKX252" s="1143"/>
      <c r="TKY252" s="1143"/>
      <c r="TKZ252" s="1143"/>
      <c r="TLA252" s="1143"/>
      <c r="TLB252" s="1143"/>
      <c r="TLC252" s="1143"/>
      <c r="TLD252" s="1143"/>
      <c r="TLE252" s="1143"/>
      <c r="TLF252" s="1143"/>
      <c r="TLG252" s="1143"/>
      <c r="TLH252" s="1143"/>
      <c r="TLI252" s="1143"/>
      <c r="TLJ252" s="1143"/>
      <c r="TLK252" s="1143"/>
      <c r="TLL252" s="1143"/>
      <c r="TLM252" s="1143"/>
      <c r="TLN252" s="1143"/>
      <c r="TLO252" s="1143"/>
      <c r="TLP252" s="1143"/>
      <c r="TLQ252" s="1143"/>
      <c r="TLR252" s="1143"/>
      <c r="TLS252" s="1143"/>
      <c r="TLT252" s="1143"/>
      <c r="TLU252" s="1143"/>
      <c r="TLV252" s="1143"/>
      <c r="TLW252" s="1143"/>
      <c r="TLX252" s="1143"/>
      <c r="TLY252" s="1143"/>
      <c r="TLZ252" s="1143"/>
      <c r="TMA252" s="1143"/>
      <c r="TMB252" s="1143"/>
      <c r="TMC252" s="1143"/>
      <c r="TMD252" s="1143"/>
      <c r="TME252" s="1143"/>
      <c r="TMF252" s="1143"/>
      <c r="TMG252" s="1143"/>
      <c r="TMH252" s="1143"/>
      <c r="TMI252" s="1143"/>
      <c r="TMJ252" s="1143"/>
      <c r="TMK252" s="1143"/>
      <c r="TML252" s="1143"/>
      <c r="TMM252" s="1143"/>
      <c r="TMN252" s="1143"/>
      <c r="TMO252" s="1143"/>
      <c r="TMP252" s="1143"/>
      <c r="TMQ252" s="1143"/>
      <c r="TMR252" s="1143"/>
      <c r="TMS252" s="1143"/>
      <c r="TMT252" s="1143"/>
      <c r="TMU252" s="1143"/>
      <c r="TMV252" s="1143"/>
      <c r="TMW252" s="1143"/>
      <c r="TMX252" s="1143"/>
      <c r="TMY252" s="1143"/>
      <c r="TMZ252" s="1143"/>
      <c r="TNA252" s="1143"/>
      <c r="TNB252" s="1143"/>
      <c r="TNC252" s="1143"/>
      <c r="TND252" s="1143"/>
      <c r="TNE252" s="1143"/>
      <c r="TNF252" s="1143"/>
      <c r="TNG252" s="1143"/>
      <c r="TNH252" s="1143"/>
      <c r="TNI252" s="1143"/>
      <c r="TNJ252" s="1143"/>
      <c r="TNK252" s="1143"/>
      <c r="TNL252" s="1143"/>
      <c r="TNM252" s="1143"/>
      <c r="TNN252" s="1143"/>
      <c r="TNO252" s="1143"/>
      <c r="TNP252" s="1143"/>
      <c r="TNQ252" s="1143"/>
      <c r="TNR252" s="1143"/>
      <c r="TNS252" s="1143"/>
      <c r="TNT252" s="1143"/>
      <c r="TNU252" s="1143"/>
      <c r="TNV252" s="1143"/>
      <c r="TNW252" s="1143"/>
      <c r="TNX252" s="1143"/>
      <c r="TNY252" s="1143"/>
      <c r="TNZ252" s="1143"/>
      <c r="TOA252" s="1143"/>
      <c r="TOB252" s="1143"/>
      <c r="TOC252" s="1143"/>
      <c r="TOD252" s="1143"/>
      <c r="TOE252" s="1143"/>
      <c r="TOF252" s="1143"/>
      <c r="TOG252" s="1143"/>
      <c r="TOH252" s="1143"/>
      <c r="TOI252" s="1143"/>
      <c r="TOJ252" s="1143"/>
      <c r="TOK252" s="1143"/>
      <c r="TOL252" s="1143"/>
      <c r="TOM252" s="1143"/>
      <c r="TON252" s="1143"/>
      <c r="TOO252" s="1143"/>
      <c r="TOP252" s="1143"/>
      <c r="TOQ252" s="1143"/>
      <c r="TOR252" s="1143"/>
      <c r="TOS252" s="1143"/>
      <c r="TOT252" s="1143"/>
      <c r="TOU252" s="1143"/>
      <c r="TOV252" s="1143"/>
      <c r="TOW252" s="1143"/>
      <c r="TOX252" s="1143"/>
      <c r="TOY252" s="1143"/>
      <c r="TOZ252" s="1143"/>
      <c r="TPA252" s="1143"/>
      <c r="TPB252" s="1143"/>
      <c r="TPC252" s="1143"/>
      <c r="TPD252" s="1143"/>
      <c r="TPE252" s="1143"/>
      <c r="TPF252" s="1143"/>
      <c r="TPG252" s="1143"/>
      <c r="TPH252" s="1143"/>
      <c r="TPI252" s="1143"/>
      <c r="TPJ252" s="1143"/>
      <c r="TPK252" s="1143"/>
      <c r="TPL252" s="1143"/>
      <c r="TPM252" s="1143"/>
      <c r="TPN252" s="1143"/>
      <c r="TPO252" s="1143"/>
      <c r="TPP252" s="1143"/>
      <c r="TPQ252" s="1143"/>
      <c r="TPR252" s="1143"/>
      <c r="TPS252" s="1143"/>
      <c r="TPT252" s="1143"/>
      <c r="TPU252" s="1143"/>
      <c r="TPV252" s="1143"/>
      <c r="TPW252" s="1143"/>
      <c r="TPX252" s="1143"/>
      <c r="TPY252" s="1143"/>
      <c r="TPZ252" s="1143"/>
      <c r="TQA252" s="1143"/>
      <c r="TQB252" s="1143"/>
      <c r="TQC252" s="1143"/>
      <c r="TQD252" s="1143"/>
      <c r="TQE252" s="1143"/>
      <c r="TQF252" s="1143"/>
      <c r="TQG252" s="1143"/>
      <c r="TQH252" s="1143"/>
      <c r="TQI252" s="1143"/>
      <c r="TQJ252" s="1143"/>
      <c r="TQK252" s="1143"/>
      <c r="TQL252" s="1143"/>
      <c r="TQM252" s="1143"/>
      <c r="TQN252" s="1143"/>
      <c r="TQO252" s="1143"/>
      <c r="TQP252" s="1143"/>
      <c r="TQQ252" s="1143"/>
      <c r="TQR252" s="1143"/>
      <c r="TQS252" s="1143"/>
      <c r="TQT252" s="1143"/>
      <c r="TQU252" s="1143"/>
      <c r="TQV252" s="1143"/>
      <c r="TQW252" s="1143"/>
      <c r="TQX252" s="1143"/>
      <c r="TQY252" s="1143"/>
      <c r="TQZ252" s="1143"/>
      <c r="TRA252" s="1143"/>
      <c r="TRB252" s="1143"/>
      <c r="TRC252" s="1143"/>
      <c r="TRD252" s="1143"/>
      <c r="TRE252" s="1143"/>
      <c r="TRF252" s="1143"/>
      <c r="TRG252" s="1143"/>
      <c r="TRH252" s="1143"/>
      <c r="TRI252" s="1143"/>
      <c r="TRJ252" s="1143"/>
      <c r="TRK252" s="1143"/>
      <c r="TRL252" s="1143"/>
      <c r="TRM252" s="1143"/>
      <c r="TRN252" s="1143"/>
      <c r="TRO252" s="1143"/>
      <c r="TRP252" s="1143"/>
      <c r="TRQ252" s="1143"/>
      <c r="TRR252" s="1143"/>
      <c r="TRS252" s="1143"/>
      <c r="TRT252" s="1143"/>
      <c r="TRU252" s="1143"/>
      <c r="TRV252" s="1143"/>
      <c r="TRW252" s="1143"/>
      <c r="TRX252" s="1143"/>
      <c r="TRY252" s="1143"/>
      <c r="TRZ252" s="1143"/>
      <c r="TSA252" s="1143"/>
      <c r="TSB252" s="1143"/>
      <c r="TSC252" s="1143"/>
      <c r="TSD252" s="1143"/>
      <c r="TSE252" s="1143"/>
      <c r="TSF252" s="1143"/>
      <c r="TSG252" s="1143"/>
      <c r="TSH252" s="1143"/>
      <c r="TSI252" s="1143"/>
      <c r="TSJ252" s="1143"/>
      <c r="TSK252" s="1143"/>
      <c r="TSL252" s="1143"/>
      <c r="TSM252" s="1143"/>
      <c r="TSN252" s="1143"/>
      <c r="TSO252" s="1143"/>
      <c r="TSP252" s="1143"/>
      <c r="TSQ252" s="1143"/>
      <c r="TSR252" s="1143"/>
      <c r="TSS252" s="1143"/>
      <c r="TST252" s="1143"/>
      <c r="TSU252" s="1143"/>
      <c r="TSV252" s="1143"/>
      <c r="TSW252" s="1143"/>
      <c r="TSX252" s="1143"/>
      <c r="TSY252" s="1143"/>
      <c r="TSZ252" s="1143"/>
      <c r="TTA252" s="1143"/>
      <c r="TTB252" s="1143"/>
      <c r="TTC252" s="1143"/>
      <c r="TTD252" s="1143"/>
      <c r="TTE252" s="1143"/>
      <c r="TTF252" s="1143"/>
      <c r="TTG252" s="1143"/>
      <c r="TTH252" s="1143"/>
      <c r="TTI252" s="1143"/>
      <c r="TTJ252" s="1143"/>
      <c r="TTK252" s="1143"/>
      <c r="TTL252" s="1143"/>
      <c r="TTM252" s="1143"/>
      <c r="TTN252" s="1143"/>
      <c r="TTO252" s="1143"/>
      <c r="TTP252" s="1143"/>
      <c r="TTQ252" s="1143"/>
      <c r="TTR252" s="1143"/>
      <c r="TTS252" s="1143"/>
      <c r="TTT252" s="1143"/>
      <c r="TTU252" s="1143"/>
      <c r="TTV252" s="1143"/>
      <c r="TTW252" s="1143"/>
      <c r="TTX252" s="1143"/>
      <c r="TTY252" s="1143"/>
      <c r="TTZ252" s="1143"/>
      <c r="TUA252" s="1143"/>
      <c r="TUB252" s="1143"/>
      <c r="TUC252" s="1143"/>
      <c r="TUD252" s="1143"/>
      <c r="TUE252" s="1143"/>
      <c r="TUF252" s="1143"/>
      <c r="TUG252" s="1143"/>
      <c r="TUH252" s="1143"/>
      <c r="TUI252" s="1143"/>
      <c r="TUJ252" s="1143"/>
      <c r="TUK252" s="1143"/>
      <c r="TUL252" s="1143"/>
      <c r="TUM252" s="1143"/>
      <c r="TUN252" s="1143"/>
      <c r="TUO252" s="1143"/>
      <c r="TUP252" s="1143"/>
      <c r="TUQ252" s="1143"/>
      <c r="TUR252" s="1143"/>
      <c r="TUS252" s="1143"/>
      <c r="TUT252" s="1143"/>
      <c r="TUU252" s="1143"/>
      <c r="TUV252" s="1143"/>
      <c r="TUW252" s="1143"/>
      <c r="TUX252" s="1143"/>
      <c r="TUY252" s="1143"/>
      <c r="TUZ252" s="1143"/>
      <c r="TVA252" s="1143"/>
      <c r="TVB252" s="1143"/>
      <c r="TVC252" s="1143"/>
      <c r="TVD252" s="1143"/>
      <c r="TVE252" s="1143"/>
      <c r="TVF252" s="1143"/>
      <c r="TVG252" s="1143"/>
      <c r="TVH252" s="1143"/>
      <c r="TVI252" s="1143"/>
      <c r="TVJ252" s="1143"/>
      <c r="TVK252" s="1143"/>
      <c r="TVL252" s="1143"/>
      <c r="TVM252" s="1143"/>
      <c r="TVN252" s="1143"/>
      <c r="TVO252" s="1143"/>
      <c r="TVP252" s="1143"/>
      <c r="TVQ252" s="1143"/>
      <c r="TVR252" s="1143"/>
      <c r="TVS252" s="1143"/>
      <c r="TVT252" s="1143"/>
      <c r="TVU252" s="1143"/>
      <c r="TVV252" s="1143"/>
      <c r="TVW252" s="1143"/>
      <c r="TVX252" s="1143"/>
      <c r="TVY252" s="1143"/>
      <c r="TVZ252" s="1143"/>
      <c r="TWA252" s="1143"/>
      <c r="TWB252" s="1143"/>
      <c r="TWC252" s="1143"/>
      <c r="TWD252" s="1143"/>
      <c r="TWE252" s="1143"/>
      <c r="TWF252" s="1143"/>
      <c r="TWG252" s="1143"/>
      <c r="TWH252" s="1143"/>
      <c r="TWI252" s="1143"/>
      <c r="TWJ252" s="1143"/>
      <c r="TWK252" s="1143"/>
      <c r="TWL252" s="1143"/>
      <c r="TWM252" s="1143"/>
      <c r="TWN252" s="1143"/>
      <c r="TWO252" s="1143"/>
      <c r="TWP252" s="1143"/>
      <c r="TWQ252" s="1143"/>
      <c r="TWR252" s="1143"/>
      <c r="TWS252" s="1143"/>
      <c r="TWT252" s="1143"/>
      <c r="TWU252" s="1143"/>
      <c r="TWV252" s="1143"/>
      <c r="TWW252" s="1143"/>
      <c r="TWX252" s="1143"/>
      <c r="TWY252" s="1143"/>
      <c r="TWZ252" s="1143"/>
      <c r="TXA252" s="1143"/>
      <c r="TXB252" s="1143"/>
      <c r="TXC252" s="1143"/>
      <c r="TXD252" s="1143"/>
      <c r="TXE252" s="1143"/>
      <c r="TXF252" s="1143"/>
      <c r="TXG252" s="1143"/>
      <c r="TXH252" s="1143"/>
      <c r="TXI252" s="1143"/>
      <c r="TXJ252" s="1143"/>
      <c r="TXK252" s="1143"/>
      <c r="TXL252" s="1143"/>
      <c r="TXM252" s="1143"/>
      <c r="TXN252" s="1143"/>
      <c r="TXO252" s="1143"/>
      <c r="TXP252" s="1143"/>
      <c r="TXQ252" s="1143"/>
      <c r="TXR252" s="1143"/>
      <c r="TXS252" s="1143"/>
      <c r="TXT252" s="1143"/>
      <c r="TXU252" s="1143"/>
      <c r="TXV252" s="1143"/>
      <c r="TXW252" s="1143"/>
      <c r="TXX252" s="1143"/>
      <c r="TXY252" s="1143"/>
      <c r="TXZ252" s="1143"/>
      <c r="TYA252" s="1143"/>
      <c r="TYB252" s="1143"/>
      <c r="TYC252" s="1143"/>
      <c r="TYD252" s="1143"/>
      <c r="TYE252" s="1143"/>
      <c r="TYF252" s="1143"/>
      <c r="TYG252" s="1143"/>
      <c r="TYH252" s="1143"/>
      <c r="TYI252" s="1143"/>
      <c r="TYJ252" s="1143"/>
      <c r="TYK252" s="1143"/>
      <c r="TYL252" s="1143"/>
      <c r="TYM252" s="1143"/>
      <c r="TYN252" s="1143"/>
      <c r="TYO252" s="1143"/>
      <c r="TYP252" s="1143"/>
      <c r="TYQ252" s="1143"/>
      <c r="TYR252" s="1143"/>
      <c r="TYS252" s="1143"/>
      <c r="TYT252" s="1143"/>
      <c r="TYU252" s="1143"/>
      <c r="TYV252" s="1143"/>
      <c r="TYW252" s="1143"/>
      <c r="TYX252" s="1143"/>
      <c r="TYY252" s="1143"/>
      <c r="TYZ252" s="1143"/>
      <c r="TZA252" s="1143"/>
      <c r="TZB252" s="1143"/>
      <c r="TZC252" s="1143"/>
      <c r="TZD252" s="1143"/>
      <c r="TZE252" s="1143"/>
      <c r="TZF252" s="1143"/>
      <c r="TZG252" s="1143"/>
      <c r="TZH252" s="1143"/>
      <c r="TZI252" s="1143"/>
      <c r="TZJ252" s="1143"/>
      <c r="TZK252" s="1143"/>
      <c r="TZL252" s="1143"/>
      <c r="TZM252" s="1143"/>
      <c r="TZN252" s="1143"/>
      <c r="TZO252" s="1143"/>
      <c r="TZP252" s="1143"/>
      <c r="TZQ252" s="1143"/>
      <c r="TZR252" s="1143"/>
      <c r="TZS252" s="1143"/>
      <c r="TZT252" s="1143"/>
      <c r="TZU252" s="1143"/>
      <c r="TZV252" s="1143"/>
      <c r="TZW252" s="1143"/>
      <c r="TZX252" s="1143"/>
      <c r="TZY252" s="1143"/>
      <c r="TZZ252" s="1143"/>
      <c r="UAA252" s="1143"/>
      <c r="UAB252" s="1143"/>
      <c r="UAC252" s="1143"/>
      <c r="UAD252" s="1143"/>
      <c r="UAE252" s="1143"/>
      <c r="UAF252" s="1143"/>
      <c r="UAG252" s="1143"/>
      <c r="UAH252" s="1143"/>
      <c r="UAI252" s="1143"/>
      <c r="UAJ252" s="1143"/>
      <c r="UAK252" s="1143"/>
      <c r="UAL252" s="1143"/>
      <c r="UAM252" s="1143"/>
      <c r="UAN252" s="1143"/>
      <c r="UAO252" s="1143"/>
      <c r="UAP252" s="1143"/>
      <c r="UAQ252" s="1143"/>
      <c r="UAR252" s="1143"/>
      <c r="UAS252" s="1143"/>
      <c r="UAT252" s="1143"/>
      <c r="UAU252" s="1143"/>
      <c r="UAV252" s="1143"/>
      <c r="UAW252" s="1143"/>
      <c r="UAX252" s="1143"/>
      <c r="UAY252" s="1143"/>
      <c r="UAZ252" s="1143"/>
      <c r="UBA252" s="1143"/>
      <c r="UBB252" s="1143"/>
      <c r="UBC252" s="1143"/>
      <c r="UBD252" s="1143"/>
      <c r="UBE252" s="1143"/>
      <c r="UBF252" s="1143"/>
      <c r="UBG252" s="1143"/>
      <c r="UBH252" s="1143"/>
      <c r="UBI252" s="1143"/>
      <c r="UBJ252" s="1143"/>
      <c r="UBK252" s="1143"/>
      <c r="UBL252" s="1143"/>
      <c r="UBM252" s="1143"/>
      <c r="UBN252" s="1143"/>
      <c r="UBO252" s="1143"/>
      <c r="UBP252" s="1143"/>
      <c r="UBQ252" s="1143"/>
      <c r="UBR252" s="1143"/>
      <c r="UBS252" s="1143"/>
      <c r="UBT252" s="1143"/>
      <c r="UBU252" s="1143"/>
      <c r="UBV252" s="1143"/>
      <c r="UBW252" s="1143"/>
      <c r="UBX252" s="1143"/>
      <c r="UBY252" s="1143"/>
      <c r="UBZ252" s="1143"/>
      <c r="UCA252" s="1143"/>
      <c r="UCB252" s="1143"/>
      <c r="UCC252" s="1143"/>
      <c r="UCD252" s="1143"/>
      <c r="UCE252" s="1143"/>
      <c r="UCF252" s="1143"/>
      <c r="UCG252" s="1143"/>
      <c r="UCH252" s="1143"/>
      <c r="UCI252" s="1143"/>
      <c r="UCJ252" s="1143"/>
      <c r="UCK252" s="1143"/>
      <c r="UCL252" s="1143"/>
      <c r="UCM252" s="1143"/>
      <c r="UCN252" s="1143"/>
      <c r="UCO252" s="1143"/>
      <c r="UCP252" s="1143"/>
      <c r="UCQ252" s="1143"/>
      <c r="UCR252" s="1143"/>
      <c r="UCS252" s="1143"/>
      <c r="UCT252" s="1143"/>
      <c r="UCU252" s="1143"/>
      <c r="UCV252" s="1143"/>
      <c r="UCW252" s="1143"/>
      <c r="UCX252" s="1143"/>
      <c r="UCY252" s="1143"/>
      <c r="UCZ252" s="1143"/>
      <c r="UDA252" s="1143"/>
      <c r="UDB252" s="1143"/>
      <c r="UDC252" s="1143"/>
      <c r="UDD252" s="1143"/>
      <c r="UDE252" s="1143"/>
      <c r="UDF252" s="1143"/>
      <c r="UDG252" s="1143"/>
      <c r="UDH252" s="1143"/>
      <c r="UDI252" s="1143"/>
      <c r="UDJ252" s="1143"/>
      <c r="UDK252" s="1143"/>
      <c r="UDL252" s="1143"/>
      <c r="UDM252" s="1143"/>
      <c r="UDN252" s="1143"/>
      <c r="UDO252" s="1143"/>
      <c r="UDP252" s="1143"/>
      <c r="UDQ252" s="1143"/>
      <c r="UDR252" s="1143"/>
      <c r="UDS252" s="1143"/>
      <c r="UDT252" s="1143"/>
      <c r="UDU252" s="1143"/>
      <c r="UDV252" s="1143"/>
      <c r="UDW252" s="1143"/>
      <c r="UDX252" s="1143"/>
      <c r="UDY252" s="1143"/>
      <c r="UDZ252" s="1143"/>
      <c r="UEA252" s="1143"/>
      <c r="UEB252" s="1143"/>
      <c r="UEC252" s="1143"/>
      <c r="UED252" s="1143"/>
      <c r="UEE252" s="1143"/>
      <c r="UEF252" s="1143"/>
      <c r="UEG252" s="1143"/>
      <c r="UEH252" s="1143"/>
      <c r="UEI252" s="1143"/>
      <c r="UEJ252" s="1143"/>
      <c r="UEK252" s="1143"/>
      <c r="UEL252" s="1143"/>
      <c r="UEM252" s="1143"/>
      <c r="UEN252" s="1143"/>
      <c r="UEO252" s="1143"/>
      <c r="UEP252" s="1143"/>
      <c r="UEQ252" s="1143"/>
      <c r="UER252" s="1143"/>
      <c r="UES252" s="1143"/>
      <c r="UET252" s="1143"/>
      <c r="UEU252" s="1143"/>
      <c r="UEV252" s="1143"/>
      <c r="UEW252" s="1143"/>
      <c r="UEX252" s="1143"/>
      <c r="UEY252" s="1143"/>
      <c r="UEZ252" s="1143"/>
      <c r="UFA252" s="1143"/>
      <c r="UFB252" s="1143"/>
      <c r="UFC252" s="1143"/>
      <c r="UFD252" s="1143"/>
      <c r="UFE252" s="1143"/>
      <c r="UFF252" s="1143"/>
      <c r="UFG252" s="1143"/>
      <c r="UFH252" s="1143"/>
      <c r="UFI252" s="1143"/>
      <c r="UFJ252" s="1143"/>
      <c r="UFK252" s="1143"/>
      <c r="UFL252" s="1143"/>
      <c r="UFM252" s="1143"/>
      <c r="UFN252" s="1143"/>
      <c r="UFO252" s="1143"/>
      <c r="UFP252" s="1143"/>
      <c r="UFQ252" s="1143"/>
      <c r="UFR252" s="1143"/>
      <c r="UFS252" s="1143"/>
      <c r="UFT252" s="1143"/>
      <c r="UFU252" s="1143"/>
      <c r="UFV252" s="1143"/>
      <c r="UFW252" s="1143"/>
      <c r="UFX252" s="1143"/>
      <c r="UFY252" s="1143"/>
      <c r="UFZ252" s="1143"/>
      <c r="UGA252" s="1143"/>
      <c r="UGB252" s="1143"/>
      <c r="UGC252" s="1143"/>
      <c r="UGD252" s="1143"/>
      <c r="UGE252" s="1143"/>
      <c r="UGF252" s="1143"/>
      <c r="UGG252" s="1143"/>
      <c r="UGH252" s="1143"/>
      <c r="UGI252" s="1143"/>
      <c r="UGJ252" s="1143"/>
      <c r="UGK252" s="1143"/>
      <c r="UGL252" s="1143"/>
      <c r="UGM252" s="1143"/>
      <c r="UGN252" s="1143"/>
      <c r="UGO252" s="1143"/>
      <c r="UGP252" s="1143"/>
      <c r="UGQ252" s="1143"/>
      <c r="UGR252" s="1143"/>
      <c r="UGS252" s="1143"/>
      <c r="UGT252" s="1143"/>
      <c r="UGU252" s="1143"/>
      <c r="UGV252" s="1143"/>
      <c r="UGW252" s="1143"/>
      <c r="UGX252" s="1143"/>
      <c r="UGY252" s="1143"/>
      <c r="UGZ252" s="1143"/>
      <c r="UHA252" s="1143"/>
      <c r="UHB252" s="1143"/>
      <c r="UHC252" s="1143"/>
      <c r="UHD252" s="1143"/>
      <c r="UHE252" s="1143"/>
      <c r="UHF252" s="1143"/>
      <c r="UHG252" s="1143"/>
      <c r="UHH252" s="1143"/>
      <c r="UHI252" s="1143"/>
      <c r="UHJ252" s="1143"/>
      <c r="UHK252" s="1143"/>
      <c r="UHL252" s="1143"/>
      <c r="UHM252" s="1143"/>
      <c r="UHN252" s="1143"/>
      <c r="UHO252" s="1143"/>
      <c r="UHP252" s="1143"/>
      <c r="UHQ252" s="1143"/>
      <c r="UHR252" s="1143"/>
      <c r="UHS252" s="1143"/>
      <c r="UHT252" s="1143"/>
      <c r="UHU252" s="1143"/>
      <c r="UHV252" s="1143"/>
      <c r="UHW252" s="1143"/>
      <c r="UHX252" s="1143"/>
      <c r="UHY252" s="1143"/>
      <c r="UHZ252" s="1143"/>
      <c r="UIA252" s="1143"/>
      <c r="UIB252" s="1143"/>
      <c r="UIC252" s="1143"/>
      <c r="UID252" s="1143"/>
      <c r="UIE252" s="1143"/>
      <c r="UIF252" s="1143"/>
      <c r="UIG252" s="1143"/>
      <c r="UIH252" s="1143"/>
      <c r="UII252" s="1143"/>
      <c r="UIJ252" s="1143"/>
      <c r="UIK252" s="1143"/>
      <c r="UIL252" s="1143"/>
      <c r="UIM252" s="1143"/>
      <c r="UIN252" s="1143"/>
      <c r="UIO252" s="1143"/>
      <c r="UIP252" s="1143"/>
      <c r="UIQ252" s="1143"/>
      <c r="UIR252" s="1143"/>
      <c r="UIS252" s="1143"/>
      <c r="UIT252" s="1143"/>
      <c r="UIU252" s="1143"/>
      <c r="UIV252" s="1143"/>
      <c r="UIW252" s="1143"/>
      <c r="UIX252" s="1143"/>
      <c r="UIY252" s="1143"/>
      <c r="UIZ252" s="1143"/>
      <c r="UJA252" s="1143"/>
      <c r="UJB252" s="1143"/>
      <c r="UJC252" s="1143"/>
      <c r="UJD252" s="1143"/>
      <c r="UJE252" s="1143"/>
      <c r="UJF252" s="1143"/>
      <c r="UJG252" s="1143"/>
      <c r="UJH252" s="1143"/>
      <c r="UJI252" s="1143"/>
      <c r="UJJ252" s="1143"/>
      <c r="UJK252" s="1143"/>
      <c r="UJL252" s="1143"/>
      <c r="UJM252" s="1143"/>
      <c r="UJN252" s="1143"/>
      <c r="UJO252" s="1143"/>
      <c r="UJP252" s="1143"/>
      <c r="UJQ252" s="1143"/>
      <c r="UJR252" s="1143"/>
      <c r="UJS252" s="1143"/>
      <c r="UJT252" s="1143"/>
      <c r="UJU252" s="1143"/>
      <c r="UJV252" s="1143"/>
      <c r="UJW252" s="1143"/>
      <c r="UJX252" s="1143"/>
      <c r="UJY252" s="1143"/>
      <c r="UJZ252" s="1143"/>
      <c r="UKA252" s="1143"/>
      <c r="UKB252" s="1143"/>
      <c r="UKC252" s="1143"/>
      <c r="UKD252" s="1143"/>
      <c r="UKE252" s="1143"/>
      <c r="UKF252" s="1143"/>
      <c r="UKG252" s="1143"/>
      <c r="UKH252" s="1143"/>
      <c r="UKI252" s="1143"/>
      <c r="UKJ252" s="1143"/>
      <c r="UKK252" s="1143"/>
      <c r="UKL252" s="1143"/>
      <c r="UKM252" s="1143"/>
      <c r="UKN252" s="1143"/>
      <c r="UKO252" s="1143"/>
      <c r="UKP252" s="1143"/>
      <c r="UKQ252" s="1143"/>
      <c r="UKR252" s="1143"/>
      <c r="UKS252" s="1143"/>
      <c r="UKT252" s="1143"/>
      <c r="UKU252" s="1143"/>
      <c r="UKV252" s="1143"/>
      <c r="UKW252" s="1143"/>
      <c r="UKX252" s="1143"/>
      <c r="UKY252" s="1143"/>
      <c r="UKZ252" s="1143"/>
      <c r="ULA252" s="1143"/>
      <c r="ULB252" s="1143"/>
      <c r="ULC252" s="1143"/>
      <c r="ULD252" s="1143"/>
      <c r="ULE252" s="1143"/>
      <c r="ULF252" s="1143"/>
      <c r="ULG252" s="1143"/>
      <c r="ULH252" s="1143"/>
      <c r="ULI252" s="1143"/>
      <c r="ULJ252" s="1143"/>
      <c r="ULK252" s="1143"/>
      <c r="ULL252" s="1143"/>
      <c r="ULM252" s="1143"/>
      <c r="ULN252" s="1143"/>
      <c r="ULO252" s="1143"/>
      <c r="ULP252" s="1143"/>
      <c r="ULQ252" s="1143"/>
      <c r="ULR252" s="1143"/>
      <c r="ULS252" s="1143"/>
      <c r="ULT252" s="1143"/>
      <c r="ULU252" s="1143"/>
      <c r="ULV252" s="1143"/>
      <c r="ULW252" s="1143"/>
      <c r="ULX252" s="1143"/>
      <c r="ULY252" s="1143"/>
      <c r="ULZ252" s="1143"/>
      <c r="UMA252" s="1143"/>
      <c r="UMB252" s="1143"/>
      <c r="UMC252" s="1143"/>
      <c r="UMD252" s="1143"/>
      <c r="UME252" s="1143"/>
      <c r="UMF252" s="1143"/>
      <c r="UMG252" s="1143"/>
      <c r="UMH252" s="1143"/>
      <c r="UMI252" s="1143"/>
      <c r="UMJ252" s="1143"/>
      <c r="UMK252" s="1143"/>
      <c r="UML252" s="1143"/>
      <c r="UMM252" s="1143"/>
      <c r="UMN252" s="1143"/>
      <c r="UMO252" s="1143"/>
      <c r="UMP252" s="1143"/>
      <c r="UMQ252" s="1143"/>
      <c r="UMR252" s="1143"/>
      <c r="UMS252" s="1143"/>
      <c r="UMT252" s="1143"/>
      <c r="UMU252" s="1143"/>
      <c r="UMV252" s="1143"/>
      <c r="UMW252" s="1143"/>
      <c r="UMX252" s="1143"/>
      <c r="UMY252" s="1143"/>
      <c r="UMZ252" s="1143"/>
      <c r="UNA252" s="1143"/>
      <c r="UNB252" s="1143"/>
      <c r="UNC252" s="1143"/>
      <c r="UND252" s="1143"/>
      <c r="UNE252" s="1143"/>
      <c r="UNF252" s="1143"/>
      <c r="UNG252" s="1143"/>
      <c r="UNH252" s="1143"/>
      <c r="UNI252" s="1143"/>
      <c r="UNJ252" s="1143"/>
      <c r="UNK252" s="1143"/>
      <c r="UNL252" s="1143"/>
      <c r="UNM252" s="1143"/>
      <c r="UNN252" s="1143"/>
      <c r="UNO252" s="1143"/>
      <c r="UNP252" s="1143"/>
      <c r="UNQ252" s="1143"/>
      <c r="UNR252" s="1143"/>
      <c r="UNS252" s="1143"/>
      <c r="UNT252" s="1143"/>
      <c r="UNU252" s="1143"/>
      <c r="UNV252" s="1143"/>
      <c r="UNW252" s="1143"/>
      <c r="UNX252" s="1143"/>
      <c r="UNY252" s="1143"/>
      <c r="UNZ252" s="1143"/>
      <c r="UOA252" s="1143"/>
      <c r="UOB252" s="1143"/>
      <c r="UOC252" s="1143"/>
      <c r="UOD252" s="1143"/>
      <c r="UOE252" s="1143"/>
      <c r="UOF252" s="1143"/>
      <c r="UOG252" s="1143"/>
      <c r="UOH252" s="1143"/>
      <c r="UOI252" s="1143"/>
      <c r="UOJ252" s="1143"/>
      <c r="UOK252" s="1143"/>
      <c r="UOL252" s="1143"/>
      <c r="UOM252" s="1143"/>
      <c r="UON252" s="1143"/>
      <c r="UOO252" s="1143"/>
      <c r="UOP252" s="1143"/>
      <c r="UOQ252" s="1143"/>
      <c r="UOR252" s="1143"/>
      <c r="UOS252" s="1143"/>
      <c r="UOT252" s="1143"/>
      <c r="UOU252" s="1143"/>
      <c r="UOV252" s="1143"/>
      <c r="UOW252" s="1143"/>
      <c r="UOX252" s="1143"/>
      <c r="UOY252" s="1143"/>
      <c r="UOZ252" s="1143"/>
      <c r="UPA252" s="1143"/>
      <c r="UPB252" s="1143"/>
      <c r="UPC252" s="1143"/>
      <c r="UPD252" s="1143"/>
      <c r="UPE252" s="1143"/>
      <c r="UPF252" s="1143"/>
      <c r="UPG252" s="1143"/>
      <c r="UPH252" s="1143"/>
      <c r="UPI252" s="1143"/>
      <c r="UPJ252" s="1143"/>
      <c r="UPK252" s="1143"/>
      <c r="UPL252" s="1143"/>
      <c r="UPM252" s="1143"/>
      <c r="UPN252" s="1143"/>
      <c r="UPO252" s="1143"/>
      <c r="UPP252" s="1143"/>
      <c r="UPQ252" s="1143"/>
      <c r="UPR252" s="1143"/>
      <c r="UPS252" s="1143"/>
      <c r="UPT252" s="1143"/>
      <c r="UPU252" s="1143"/>
      <c r="UPV252" s="1143"/>
      <c r="UPW252" s="1143"/>
      <c r="UPX252" s="1143"/>
      <c r="UPY252" s="1143"/>
      <c r="UPZ252" s="1143"/>
      <c r="UQA252" s="1143"/>
      <c r="UQB252" s="1143"/>
      <c r="UQC252" s="1143"/>
      <c r="UQD252" s="1143"/>
      <c r="UQE252" s="1143"/>
      <c r="UQF252" s="1143"/>
      <c r="UQG252" s="1143"/>
      <c r="UQH252" s="1143"/>
      <c r="UQI252" s="1143"/>
      <c r="UQJ252" s="1143"/>
      <c r="UQK252" s="1143"/>
      <c r="UQL252" s="1143"/>
      <c r="UQM252" s="1143"/>
      <c r="UQN252" s="1143"/>
      <c r="UQO252" s="1143"/>
      <c r="UQP252" s="1143"/>
      <c r="UQQ252" s="1143"/>
      <c r="UQR252" s="1143"/>
      <c r="UQS252" s="1143"/>
      <c r="UQT252" s="1143"/>
      <c r="UQU252" s="1143"/>
      <c r="UQV252" s="1143"/>
      <c r="UQW252" s="1143"/>
      <c r="UQX252" s="1143"/>
      <c r="UQY252" s="1143"/>
      <c r="UQZ252" s="1143"/>
      <c r="URA252" s="1143"/>
      <c r="URB252" s="1143"/>
      <c r="URC252" s="1143"/>
      <c r="URD252" s="1143"/>
      <c r="URE252" s="1143"/>
      <c r="URF252" s="1143"/>
      <c r="URG252" s="1143"/>
      <c r="URH252" s="1143"/>
      <c r="URI252" s="1143"/>
      <c r="URJ252" s="1143"/>
      <c r="URK252" s="1143"/>
      <c r="URL252" s="1143"/>
      <c r="URM252" s="1143"/>
      <c r="URN252" s="1143"/>
      <c r="URO252" s="1143"/>
      <c r="URP252" s="1143"/>
      <c r="URQ252" s="1143"/>
      <c r="URR252" s="1143"/>
      <c r="URS252" s="1143"/>
      <c r="URT252" s="1143"/>
      <c r="URU252" s="1143"/>
      <c r="URV252" s="1143"/>
      <c r="URW252" s="1143"/>
      <c r="URX252" s="1143"/>
      <c r="URY252" s="1143"/>
      <c r="URZ252" s="1143"/>
      <c r="USA252" s="1143"/>
      <c r="USB252" s="1143"/>
      <c r="USC252" s="1143"/>
      <c r="USD252" s="1143"/>
      <c r="USE252" s="1143"/>
      <c r="USF252" s="1143"/>
      <c r="USG252" s="1143"/>
      <c r="USH252" s="1143"/>
      <c r="USI252" s="1143"/>
      <c r="USJ252" s="1143"/>
      <c r="USK252" s="1143"/>
      <c r="USL252" s="1143"/>
      <c r="USM252" s="1143"/>
      <c r="USN252" s="1143"/>
      <c r="USO252" s="1143"/>
      <c r="USP252" s="1143"/>
      <c r="USQ252" s="1143"/>
      <c r="USR252" s="1143"/>
      <c r="USS252" s="1143"/>
      <c r="UST252" s="1143"/>
      <c r="USU252" s="1143"/>
      <c r="USV252" s="1143"/>
      <c r="USW252" s="1143"/>
      <c r="USX252" s="1143"/>
      <c r="USY252" s="1143"/>
      <c r="USZ252" s="1143"/>
      <c r="UTA252" s="1143"/>
      <c r="UTB252" s="1143"/>
      <c r="UTC252" s="1143"/>
      <c r="UTD252" s="1143"/>
      <c r="UTE252" s="1143"/>
      <c r="UTF252" s="1143"/>
      <c r="UTG252" s="1143"/>
      <c r="UTH252" s="1143"/>
      <c r="UTI252" s="1143"/>
      <c r="UTJ252" s="1143"/>
      <c r="UTK252" s="1143"/>
      <c r="UTL252" s="1143"/>
      <c r="UTM252" s="1143"/>
      <c r="UTN252" s="1143"/>
      <c r="UTO252" s="1143"/>
      <c r="UTP252" s="1143"/>
      <c r="UTQ252" s="1143"/>
      <c r="UTR252" s="1143"/>
      <c r="UTS252" s="1143"/>
      <c r="UTT252" s="1143"/>
      <c r="UTU252" s="1143"/>
      <c r="UTV252" s="1143"/>
      <c r="UTW252" s="1143"/>
      <c r="UTX252" s="1143"/>
      <c r="UTY252" s="1143"/>
      <c r="UTZ252" s="1143"/>
      <c r="UUA252" s="1143"/>
      <c r="UUB252" s="1143"/>
      <c r="UUC252" s="1143"/>
      <c r="UUD252" s="1143"/>
      <c r="UUE252" s="1143"/>
      <c r="UUF252" s="1143"/>
      <c r="UUG252" s="1143"/>
      <c r="UUH252" s="1143"/>
      <c r="UUI252" s="1143"/>
      <c r="UUJ252" s="1143"/>
      <c r="UUK252" s="1143"/>
      <c r="UUL252" s="1143"/>
      <c r="UUM252" s="1143"/>
      <c r="UUN252" s="1143"/>
      <c r="UUO252" s="1143"/>
      <c r="UUP252" s="1143"/>
      <c r="UUQ252" s="1143"/>
      <c r="UUR252" s="1143"/>
      <c r="UUS252" s="1143"/>
      <c r="UUT252" s="1143"/>
      <c r="UUU252" s="1143"/>
      <c r="UUV252" s="1143"/>
      <c r="UUW252" s="1143"/>
      <c r="UUX252" s="1143"/>
      <c r="UUY252" s="1143"/>
      <c r="UUZ252" s="1143"/>
      <c r="UVA252" s="1143"/>
      <c r="UVB252" s="1143"/>
      <c r="UVC252" s="1143"/>
      <c r="UVD252" s="1143"/>
      <c r="UVE252" s="1143"/>
      <c r="UVF252" s="1143"/>
      <c r="UVG252" s="1143"/>
      <c r="UVH252" s="1143"/>
      <c r="UVI252" s="1143"/>
      <c r="UVJ252" s="1143"/>
      <c r="UVK252" s="1143"/>
      <c r="UVL252" s="1143"/>
      <c r="UVM252" s="1143"/>
      <c r="UVN252" s="1143"/>
      <c r="UVO252" s="1143"/>
      <c r="UVP252" s="1143"/>
      <c r="UVQ252" s="1143"/>
      <c r="UVR252" s="1143"/>
      <c r="UVS252" s="1143"/>
      <c r="UVT252" s="1143"/>
      <c r="UVU252" s="1143"/>
      <c r="UVV252" s="1143"/>
      <c r="UVW252" s="1143"/>
      <c r="UVX252" s="1143"/>
      <c r="UVY252" s="1143"/>
      <c r="UVZ252" s="1143"/>
      <c r="UWA252" s="1143"/>
      <c r="UWB252" s="1143"/>
      <c r="UWC252" s="1143"/>
      <c r="UWD252" s="1143"/>
      <c r="UWE252" s="1143"/>
      <c r="UWF252" s="1143"/>
      <c r="UWG252" s="1143"/>
      <c r="UWH252" s="1143"/>
      <c r="UWI252" s="1143"/>
      <c r="UWJ252" s="1143"/>
      <c r="UWK252" s="1143"/>
      <c r="UWL252" s="1143"/>
      <c r="UWM252" s="1143"/>
      <c r="UWN252" s="1143"/>
      <c r="UWO252" s="1143"/>
      <c r="UWP252" s="1143"/>
      <c r="UWQ252" s="1143"/>
      <c r="UWR252" s="1143"/>
      <c r="UWS252" s="1143"/>
      <c r="UWT252" s="1143"/>
      <c r="UWU252" s="1143"/>
      <c r="UWV252" s="1143"/>
      <c r="UWW252" s="1143"/>
      <c r="UWX252" s="1143"/>
      <c r="UWY252" s="1143"/>
      <c r="UWZ252" s="1143"/>
      <c r="UXA252" s="1143"/>
      <c r="UXB252" s="1143"/>
      <c r="UXC252" s="1143"/>
      <c r="UXD252" s="1143"/>
      <c r="UXE252" s="1143"/>
      <c r="UXF252" s="1143"/>
      <c r="UXG252" s="1143"/>
      <c r="UXH252" s="1143"/>
      <c r="UXI252" s="1143"/>
      <c r="UXJ252" s="1143"/>
      <c r="UXK252" s="1143"/>
      <c r="UXL252" s="1143"/>
      <c r="UXM252" s="1143"/>
      <c r="UXN252" s="1143"/>
      <c r="UXO252" s="1143"/>
      <c r="UXP252" s="1143"/>
      <c r="UXQ252" s="1143"/>
      <c r="UXR252" s="1143"/>
      <c r="UXS252" s="1143"/>
      <c r="UXT252" s="1143"/>
      <c r="UXU252" s="1143"/>
      <c r="UXV252" s="1143"/>
      <c r="UXW252" s="1143"/>
      <c r="UXX252" s="1143"/>
      <c r="UXY252" s="1143"/>
      <c r="UXZ252" s="1143"/>
      <c r="UYA252" s="1143"/>
      <c r="UYB252" s="1143"/>
      <c r="UYC252" s="1143"/>
      <c r="UYD252" s="1143"/>
      <c r="UYE252" s="1143"/>
      <c r="UYF252" s="1143"/>
      <c r="UYG252" s="1143"/>
      <c r="UYH252" s="1143"/>
      <c r="UYI252" s="1143"/>
      <c r="UYJ252" s="1143"/>
      <c r="UYK252" s="1143"/>
      <c r="UYL252" s="1143"/>
      <c r="UYM252" s="1143"/>
      <c r="UYN252" s="1143"/>
      <c r="UYO252" s="1143"/>
      <c r="UYP252" s="1143"/>
      <c r="UYQ252" s="1143"/>
      <c r="UYR252" s="1143"/>
      <c r="UYS252" s="1143"/>
      <c r="UYT252" s="1143"/>
      <c r="UYU252" s="1143"/>
      <c r="UYV252" s="1143"/>
      <c r="UYW252" s="1143"/>
      <c r="UYX252" s="1143"/>
      <c r="UYY252" s="1143"/>
      <c r="UYZ252" s="1143"/>
      <c r="UZA252" s="1143"/>
      <c r="UZB252" s="1143"/>
      <c r="UZC252" s="1143"/>
      <c r="UZD252" s="1143"/>
      <c r="UZE252" s="1143"/>
      <c r="UZF252" s="1143"/>
      <c r="UZG252" s="1143"/>
      <c r="UZH252" s="1143"/>
      <c r="UZI252" s="1143"/>
      <c r="UZJ252" s="1143"/>
      <c r="UZK252" s="1143"/>
      <c r="UZL252" s="1143"/>
      <c r="UZM252" s="1143"/>
      <c r="UZN252" s="1143"/>
      <c r="UZO252" s="1143"/>
      <c r="UZP252" s="1143"/>
      <c r="UZQ252" s="1143"/>
      <c r="UZR252" s="1143"/>
      <c r="UZS252" s="1143"/>
      <c r="UZT252" s="1143"/>
      <c r="UZU252" s="1143"/>
      <c r="UZV252" s="1143"/>
      <c r="UZW252" s="1143"/>
      <c r="UZX252" s="1143"/>
      <c r="UZY252" s="1143"/>
      <c r="UZZ252" s="1143"/>
      <c r="VAA252" s="1143"/>
      <c r="VAB252" s="1143"/>
      <c r="VAC252" s="1143"/>
      <c r="VAD252" s="1143"/>
      <c r="VAE252" s="1143"/>
      <c r="VAF252" s="1143"/>
      <c r="VAG252" s="1143"/>
      <c r="VAH252" s="1143"/>
      <c r="VAI252" s="1143"/>
      <c r="VAJ252" s="1143"/>
      <c r="VAK252" s="1143"/>
      <c r="VAL252" s="1143"/>
      <c r="VAM252" s="1143"/>
      <c r="VAN252" s="1143"/>
      <c r="VAO252" s="1143"/>
      <c r="VAP252" s="1143"/>
      <c r="VAQ252" s="1143"/>
      <c r="VAR252" s="1143"/>
      <c r="VAS252" s="1143"/>
      <c r="VAT252" s="1143"/>
      <c r="VAU252" s="1143"/>
      <c r="VAV252" s="1143"/>
      <c r="VAW252" s="1143"/>
      <c r="VAX252" s="1143"/>
      <c r="VAY252" s="1143"/>
      <c r="VAZ252" s="1143"/>
      <c r="VBA252" s="1143"/>
      <c r="VBB252" s="1143"/>
      <c r="VBC252" s="1143"/>
      <c r="VBD252" s="1143"/>
      <c r="VBE252" s="1143"/>
      <c r="VBF252" s="1143"/>
      <c r="VBG252" s="1143"/>
      <c r="VBH252" s="1143"/>
      <c r="VBI252" s="1143"/>
      <c r="VBJ252" s="1143"/>
      <c r="VBK252" s="1143"/>
      <c r="VBL252" s="1143"/>
      <c r="VBM252" s="1143"/>
      <c r="VBN252" s="1143"/>
      <c r="VBO252" s="1143"/>
      <c r="VBP252" s="1143"/>
      <c r="VBQ252" s="1143"/>
      <c r="VBR252" s="1143"/>
      <c r="VBS252" s="1143"/>
      <c r="VBT252" s="1143"/>
      <c r="VBU252" s="1143"/>
      <c r="VBV252" s="1143"/>
      <c r="VBW252" s="1143"/>
      <c r="VBX252" s="1143"/>
      <c r="VBY252" s="1143"/>
      <c r="VBZ252" s="1143"/>
      <c r="VCA252" s="1143"/>
      <c r="VCB252" s="1143"/>
      <c r="VCC252" s="1143"/>
      <c r="VCD252" s="1143"/>
      <c r="VCE252" s="1143"/>
      <c r="VCF252" s="1143"/>
      <c r="VCG252" s="1143"/>
      <c r="VCH252" s="1143"/>
      <c r="VCI252" s="1143"/>
      <c r="VCJ252" s="1143"/>
      <c r="VCK252" s="1143"/>
      <c r="VCL252" s="1143"/>
      <c r="VCM252" s="1143"/>
      <c r="VCN252" s="1143"/>
      <c r="VCO252" s="1143"/>
      <c r="VCP252" s="1143"/>
      <c r="VCQ252" s="1143"/>
      <c r="VCR252" s="1143"/>
      <c r="VCS252" s="1143"/>
      <c r="VCT252" s="1143"/>
      <c r="VCU252" s="1143"/>
      <c r="VCV252" s="1143"/>
      <c r="VCW252" s="1143"/>
      <c r="VCX252" s="1143"/>
      <c r="VCY252" s="1143"/>
      <c r="VCZ252" s="1143"/>
      <c r="VDA252" s="1143"/>
      <c r="VDB252" s="1143"/>
      <c r="VDC252" s="1143"/>
      <c r="VDD252" s="1143"/>
      <c r="VDE252" s="1143"/>
      <c r="VDF252" s="1143"/>
      <c r="VDG252" s="1143"/>
      <c r="VDH252" s="1143"/>
      <c r="VDI252" s="1143"/>
      <c r="VDJ252" s="1143"/>
      <c r="VDK252" s="1143"/>
      <c r="VDL252" s="1143"/>
      <c r="VDM252" s="1143"/>
      <c r="VDN252" s="1143"/>
      <c r="VDO252" s="1143"/>
      <c r="VDP252" s="1143"/>
      <c r="VDQ252" s="1143"/>
      <c r="VDR252" s="1143"/>
      <c r="VDS252" s="1143"/>
      <c r="VDT252" s="1143"/>
      <c r="VDU252" s="1143"/>
      <c r="VDV252" s="1143"/>
      <c r="VDW252" s="1143"/>
      <c r="VDX252" s="1143"/>
      <c r="VDY252" s="1143"/>
      <c r="VDZ252" s="1143"/>
      <c r="VEA252" s="1143"/>
      <c r="VEB252" s="1143"/>
      <c r="VEC252" s="1143"/>
      <c r="VED252" s="1143"/>
      <c r="VEE252" s="1143"/>
      <c r="VEF252" s="1143"/>
      <c r="VEG252" s="1143"/>
      <c r="VEH252" s="1143"/>
      <c r="VEI252" s="1143"/>
      <c r="VEJ252" s="1143"/>
      <c r="VEK252" s="1143"/>
      <c r="VEL252" s="1143"/>
      <c r="VEM252" s="1143"/>
      <c r="VEN252" s="1143"/>
      <c r="VEO252" s="1143"/>
      <c r="VEP252" s="1143"/>
      <c r="VEQ252" s="1143"/>
      <c r="VER252" s="1143"/>
      <c r="VES252" s="1143"/>
      <c r="VET252" s="1143"/>
      <c r="VEU252" s="1143"/>
      <c r="VEV252" s="1143"/>
      <c r="VEW252" s="1143"/>
      <c r="VEX252" s="1143"/>
      <c r="VEY252" s="1143"/>
      <c r="VEZ252" s="1143"/>
      <c r="VFA252" s="1143"/>
      <c r="VFB252" s="1143"/>
      <c r="VFC252" s="1143"/>
      <c r="VFD252" s="1143"/>
      <c r="VFE252" s="1143"/>
      <c r="VFF252" s="1143"/>
      <c r="VFG252" s="1143"/>
      <c r="VFH252" s="1143"/>
      <c r="VFI252" s="1143"/>
      <c r="VFJ252" s="1143"/>
      <c r="VFK252" s="1143"/>
      <c r="VFL252" s="1143"/>
      <c r="VFM252" s="1143"/>
      <c r="VFN252" s="1143"/>
      <c r="VFO252" s="1143"/>
      <c r="VFP252" s="1143"/>
      <c r="VFQ252" s="1143"/>
      <c r="VFR252" s="1143"/>
      <c r="VFS252" s="1143"/>
      <c r="VFT252" s="1143"/>
      <c r="VFU252" s="1143"/>
      <c r="VFV252" s="1143"/>
      <c r="VFW252" s="1143"/>
      <c r="VFX252" s="1143"/>
      <c r="VFY252" s="1143"/>
      <c r="VFZ252" s="1143"/>
      <c r="VGA252" s="1143"/>
      <c r="VGB252" s="1143"/>
      <c r="VGC252" s="1143"/>
      <c r="VGD252" s="1143"/>
      <c r="VGE252" s="1143"/>
      <c r="VGF252" s="1143"/>
      <c r="VGG252" s="1143"/>
      <c r="VGH252" s="1143"/>
      <c r="VGI252" s="1143"/>
      <c r="VGJ252" s="1143"/>
      <c r="VGK252" s="1143"/>
      <c r="VGL252" s="1143"/>
      <c r="VGM252" s="1143"/>
      <c r="VGN252" s="1143"/>
      <c r="VGO252" s="1143"/>
      <c r="VGP252" s="1143"/>
      <c r="VGQ252" s="1143"/>
      <c r="VGR252" s="1143"/>
      <c r="VGS252" s="1143"/>
      <c r="VGT252" s="1143"/>
      <c r="VGU252" s="1143"/>
      <c r="VGV252" s="1143"/>
      <c r="VGW252" s="1143"/>
      <c r="VGX252" s="1143"/>
      <c r="VGY252" s="1143"/>
      <c r="VGZ252" s="1143"/>
      <c r="VHA252" s="1143"/>
      <c r="VHB252" s="1143"/>
      <c r="VHC252" s="1143"/>
      <c r="VHD252" s="1143"/>
      <c r="VHE252" s="1143"/>
      <c r="VHF252" s="1143"/>
      <c r="VHG252" s="1143"/>
      <c r="VHH252" s="1143"/>
      <c r="VHI252" s="1143"/>
      <c r="VHJ252" s="1143"/>
      <c r="VHK252" s="1143"/>
      <c r="VHL252" s="1143"/>
      <c r="VHM252" s="1143"/>
      <c r="VHN252" s="1143"/>
      <c r="VHO252" s="1143"/>
      <c r="VHP252" s="1143"/>
      <c r="VHQ252" s="1143"/>
      <c r="VHR252" s="1143"/>
      <c r="VHS252" s="1143"/>
      <c r="VHT252" s="1143"/>
      <c r="VHU252" s="1143"/>
      <c r="VHV252" s="1143"/>
      <c r="VHW252" s="1143"/>
      <c r="VHX252" s="1143"/>
      <c r="VHY252" s="1143"/>
      <c r="VHZ252" s="1143"/>
      <c r="VIA252" s="1143"/>
      <c r="VIB252" s="1143"/>
      <c r="VIC252" s="1143"/>
      <c r="VID252" s="1143"/>
      <c r="VIE252" s="1143"/>
      <c r="VIF252" s="1143"/>
      <c r="VIG252" s="1143"/>
      <c r="VIH252" s="1143"/>
      <c r="VII252" s="1143"/>
      <c r="VIJ252" s="1143"/>
      <c r="VIK252" s="1143"/>
      <c r="VIL252" s="1143"/>
      <c r="VIM252" s="1143"/>
      <c r="VIN252" s="1143"/>
      <c r="VIO252" s="1143"/>
      <c r="VIP252" s="1143"/>
      <c r="VIQ252" s="1143"/>
      <c r="VIR252" s="1143"/>
      <c r="VIS252" s="1143"/>
      <c r="VIT252" s="1143"/>
      <c r="VIU252" s="1143"/>
      <c r="VIV252" s="1143"/>
      <c r="VIW252" s="1143"/>
      <c r="VIX252" s="1143"/>
      <c r="VIY252" s="1143"/>
      <c r="VIZ252" s="1143"/>
      <c r="VJA252" s="1143"/>
      <c r="VJB252" s="1143"/>
      <c r="VJC252" s="1143"/>
      <c r="VJD252" s="1143"/>
      <c r="VJE252" s="1143"/>
      <c r="VJF252" s="1143"/>
      <c r="VJG252" s="1143"/>
      <c r="VJH252" s="1143"/>
      <c r="VJI252" s="1143"/>
      <c r="VJJ252" s="1143"/>
      <c r="VJK252" s="1143"/>
      <c r="VJL252" s="1143"/>
      <c r="VJM252" s="1143"/>
      <c r="VJN252" s="1143"/>
      <c r="VJO252" s="1143"/>
      <c r="VJP252" s="1143"/>
      <c r="VJQ252" s="1143"/>
      <c r="VJR252" s="1143"/>
      <c r="VJS252" s="1143"/>
      <c r="VJT252" s="1143"/>
      <c r="VJU252" s="1143"/>
      <c r="VJV252" s="1143"/>
      <c r="VJW252" s="1143"/>
      <c r="VJX252" s="1143"/>
      <c r="VJY252" s="1143"/>
      <c r="VJZ252" s="1143"/>
      <c r="VKA252" s="1143"/>
      <c r="VKB252" s="1143"/>
      <c r="VKC252" s="1143"/>
      <c r="VKD252" s="1143"/>
      <c r="VKE252" s="1143"/>
      <c r="VKF252" s="1143"/>
      <c r="VKG252" s="1143"/>
      <c r="VKH252" s="1143"/>
      <c r="VKI252" s="1143"/>
      <c r="VKJ252" s="1143"/>
      <c r="VKK252" s="1143"/>
      <c r="VKL252" s="1143"/>
      <c r="VKM252" s="1143"/>
      <c r="VKN252" s="1143"/>
      <c r="VKO252" s="1143"/>
      <c r="VKP252" s="1143"/>
      <c r="VKQ252" s="1143"/>
      <c r="VKR252" s="1143"/>
      <c r="VKS252" s="1143"/>
      <c r="VKT252" s="1143"/>
      <c r="VKU252" s="1143"/>
      <c r="VKV252" s="1143"/>
      <c r="VKW252" s="1143"/>
      <c r="VKX252" s="1143"/>
      <c r="VKY252" s="1143"/>
      <c r="VKZ252" s="1143"/>
      <c r="VLA252" s="1143"/>
      <c r="VLB252" s="1143"/>
      <c r="VLC252" s="1143"/>
      <c r="VLD252" s="1143"/>
      <c r="VLE252" s="1143"/>
      <c r="VLF252" s="1143"/>
      <c r="VLG252" s="1143"/>
      <c r="VLH252" s="1143"/>
      <c r="VLI252" s="1143"/>
      <c r="VLJ252" s="1143"/>
      <c r="VLK252" s="1143"/>
      <c r="VLL252" s="1143"/>
      <c r="VLM252" s="1143"/>
      <c r="VLN252" s="1143"/>
      <c r="VLO252" s="1143"/>
      <c r="VLP252" s="1143"/>
      <c r="VLQ252" s="1143"/>
      <c r="VLR252" s="1143"/>
      <c r="VLS252" s="1143"/>
      <c r="VLT252" s="1143"/>
      <c r="VLU252" s="1143"/>
      <c r="VLV252" s="1143"/>
      <c r="VLW252" s="1143"/>
      <c r="VLX252" s="1143"/>
      <c r="VLY252" s="1143"/>
      <c r="VLZ252" s="1143"/>
      <c r="VMA252" s="1143"/>
      <c r="VMB252" s="1143"/>
      <c r="VMC252" s="1143"/>
      <c r="VMD252" s="1143"/>
      <c r="VME252" s="1143"/>
      <c r="VMF252" s="1143"/>
      <c r="VMG252" s="1143"/>
      <c r="VMH252" s="1143"/>
      <c r="VMI252" s="1143"/>
      <c r="VMJ252" s="1143"/>
      <c r="VMK252" s="1143"/>
      <c r="VML252" s="1143"/>
      <c r="VMM252" s="1143"/>
      <c r="VMN252" s="1143"/>
      <c r="VMO252" s="1143"/>
      <c r="VMP252" s="1143"/>
      <c r="VMQ252" s="1143"/>
      <c r="VMR252" s="1143"/>
      <c r="VMS252" s="1143"/>
      <c r="VMT252" s="1143"/>
      <c r="VMU252" s="1143"/>
      <c r="VMV252" s="1143"/>
      <c r="VMW252" s="1143"/>
      <c r="VMX252" s="1143"/>
      <c r="VMY252" s="1143"/>
      <c r="VMZ252" s="1143"/>
      <c r="VNA252" s="1143"/>
      <c r="VNB252" s="1143"/>
      <c r="VNC252" s="1143"/>
      <c r="VND252" s="1143"/>
      <c r="VNE252" s="1143"/>
      <c r="VNF252" s="1143"/>
      <c r="VNG252" s="1143"/>
      <c r="VNH252" s="1143"/>
      <c r="VNI252" s="1143"/>
      <c r="VNJ252" s="1143"/>
      <c r="VNK252" s="1143"/>
      <c r="VNL252" s="1143"/>
      <c r="VNM252" s="1143"/>
      <c r="VNN252" s="1143"/>
      <c r="VNO252" s="1143"/>
      <c r="VNP252" s="1143"/>
      <c r="VNQ252" s="1143"/>
      <c r="VNR252" s="1143"/>
      <c r="VNS252" s="1143"/>
      <c r="VNT252" s="1143"/>
      <c r="VNU252" s="1143"/>
      <c r="VNV252" s="1143"/>
      <c r="VNW252" s="1143"/>
      <c r="VNX252" s="1143"/>
      <c r="VNY252" s="1143"/>
      <c r="VNZ252" s="1143"/>
      <c r="VOA252" s="1143"/>
      <c r="VOB252" s="1143"/>
      <c r="VOC252" s="1143"/>
      <c r="VOD252" s="1143"/>
      <c r="VOE252" s="1143"/>
      <c r="VOF252" s="1143"/>
      <c r="VOG252" s="1143"/>
      <c r="VOH252" s="1143"/>
      <c r="VOI252" s="1143"/>
      <c r="VOJ252" s="1143"/>
      <c r="VOK252" s="1143"/>
      <c r="VOL252" s="1143"/>
      <c r="VOM252" s="1143"/>
      <c r="VON252" s="1143"/>
      <c r="VOO252" s="1143"/>
      <c r="VOP252" s="1143"/>
      <c r="VOQ252" s="1143"/>
      <c r="VOR252" s="1143"/>
      <c r="VOS252" s="1143"/>
      <c r="VOT252" s="1143"/>
      <c r="VOU252" s="1143"/>
      <c r="VOV252" s="1143"/>
      <c r="VOW252" s="1143"/>
      <c r="VOX252" s="1143"/>
      <c r="VOY252" s="1143"/>
      <c r="VOZ252" s="1143"/>
      <c r="VPA252" s="1143"/>
      <c r="VPB252" s="1143"/>
      <c r="VPC252" s="1143"/>
      <c r="VPD252" s="1143"/>
      <c r="VPE252" s="1143"/>
      <c r="VPF252" s="1143"/>
      <c r="VPG252" s="1143"/>
      <c r="VPH252" s="1143"/>
      <c r="VPI252" s="1143"/>
      <c r="VPJ252" s="1143"/>
      <c r="VPK252" s="1143"/>
      <c r="VPL252" s="1143"/>
      <c r="VPM252" s="1143"/>
      <c r="VPN252" s="1143"/>
      <c r="VPO252" s="1143"/>
      <c r="VPP252" s="1143"/>
      <c r="VPQ252" s="1143"/>
      <c r="VPR252" s="1143"/>
      <c r="VPS252" s="1143"/>
      <c r="VPT252" s="1143"/>
      <c r="VPU252" s="1143"/>
      <c r="VPV252" s="1143"/>
      <c r="VPW252" s="1143"/>
      <c r="VPX252" s="1143"/>
      <c r="VPY252" s="1143"/>
      <c r="VPZ252" s="1143"/>
      <c r="VQA252" s="1143"/>
      <c r="VQB252" s="1143"/>
      <c r="VQC252" s="1143"/>
      <c r="VQD252" s="1143"/>
      <c r="VQE252" s="1143"/>
      <c r="VQF252" s="1143"/>
      <c r="VQG252" s="1143"/>
      <c r="VQH252" s="1143"/>
      <c r="VQI252" s="1143"/>
      <c r="VQJ252" s="1143"/>
      <c r="VQK252" s="1143"/>
      <c r="VQL252" s="1143"/>
      <c r="VQM252" s="1143"/>
      <c r="VQN252" s="1143"/>
      <c r="VQO252" s="1143"/>
      <c r="VQP252" s="1143"/>
      <c r="VQQ252" s="1143"/>
      <c r="VQR252" s="1143"/>
      <c r="VQS252" s="1143"/>
      <c r="VQT252" s="1143"/>
      <c r="VQU252" s="1143"/>
      <c r="VQV252" s="1143"/>
      <c r="VQW252" s="1143"/>
      <c r="VQX252" s="1143"/>
      <c r="VQY252" s="1143"/>
      <c r="VQZ252" s="1143"/>
      <c r="VRA252" s="1143"/>
      <c r="VRB252" s="1143"/>
      <c r="VRC252" s="1143"/>
      <c r="VRD252" s="1143"/>
      <c r="VRE252" s="1143"/>
      <c r="VRF252" s="1143"/>
      <c r="VRG252" s="1143"/>
      <c r="VRH252" s="1143"/>
      <c r="VRI252" s="1143"/>
      <c r="VRJ252" s="1143"/>
      <c r="VRK252" s="1143"/>
      <c r="VRL252" s="1143"/>
      <c r="VRM252" s="1143"/>
      <c r="VRN252" s="1143"/>
      <c r="VRO252" s="1143"/>
      <c r="VRP252" s="1143"/>
      <c r="VRQ252" s="1143"/>
      <c r="VRR252" s="1143"/>
      <c r="VRS252" s="1143"/>
      <c r="VRT252" s="1143"/>
      <c r="VRU252" s="1143"/>
      <c r="VRV252" s="1143"/>
      <c r="VRW252" s="1143"/>
      <c r="VRX252" s="1143"/>
      <c r="VRY252" s="1143"/>
      <c r="VRZ252" s="1143"/>
      <c r="VSA252" s="1143"/>
      <c r="VSB252" s="1143"/>
      <c r="VSC252" s="1143"/>
      <c r="VSD252" s="1143"/>
      <c r="VSE252" s="1143"/>
      <c r="VSF252" s="1143"/>
      <c r="VSG252" s="1143"/>
      <c r="VSH252" s="1143"/>
      <c r="VSI252" s="1143"/>
      <c r="VSJ252" s="1143"/>
      <c r="VSK252" s="1143"/>
      <c r="VSL252" s="1143"/>
      <c r="VSM252" s="1143"/>
      <c r="VSN252" s="1143"/>
      <c r="VSO252" s="1143"/>
      <c r="VSP252" s="1143"/>
      <c r="VSQ252" s="1143"/>
      <c r="VSR252" s="1143"/>
      <c r="VSS252" s="1143"/>
      <c r="VST252" s="1143"/>
      <c r="VSU252" s="1143"/>
      <c r="VSV252" s="1143"/>
      <c r="VSW252" s="1143"/>
      <c r="VSX252" s="1143"/>
      <c r="VSY252" s="1143"/>
      <c r="VSZ252" s="1143"/>
      <c r="VTA252" s="1143"/>
      <c r="VTB252" s="1143"/>
      <c r="VTC252" s="1143"/>
      <c r="VTD252" s="1143"/>
      <c r="VTE252" s="1143"/>
      <c r="VTF252" s="1143"/>
      <c r="VTG252" s="1143"/>
      <c r="VTH252" s="1143"/>
      <c r="VTI252" s="1143"/>
      <c r="VTJ252" s="1143"/>
      <c r="VTK252" s="1143"/>
      <c r="VTL252" s="1143"/>
      <c r="VTM252" s="1143"/>
      <c r="VTN252" s="1143"/>
      <c r="VTO252" s="1143"/>
      <c r="VTP252" s="1143"/>
      <c r="VTQ252" s="1143"/>
      <c r="VTR252" s="1143"/>
      <c r="VTS252" s="1143"/>
      <c r="VTT252" s="1143"/>
      <c r="VTU252" s="1143"/>
      <c r="VTV252" s="1143"/>
      <c r="VTW252" s="1143"/>
      <c r="VTX252" s="1143"/>
      <c r="VTY252" s="1143"/>
      <c r="VTZ252" s="1143"/>
      <c r="VUA252" s="1143"/>
      <c r="VUB252" s="1143"/>
      <c r="VUC252" s="1143"/>
      <c r="VUD252" s="1143"/>
      <c r="VUE252" s="1143"/>
      <c r="VUF252" s="1143"/>
      <c r="VUG252" s="1143"/>
      <c r="VUH252" s="1143"/>
      <c r="VUI252" s="1143"/>
      <c r="VUJ252" s="1143"/>
      <c r="VUK252" s="1143"/>
      <c r="VUL252" s="1143"/>
      <c r="VUM252" s="1143"/>
      <c r="VUN252" s="1143"/>
      <c r="VUO252" s="1143"/>
      <c r="VUP252" s="1143"/>
      <c r="VUQ252" s="1143"/>
      <c r="VUR252" s="1143"/>
      <c r="VUS252" s="1143"/>
      <c r="VUT252" s="1143"/>
      <c r="VUU252" s="1143"/>
      <c r="VUV252" s="1143"/>
      <c r="VUW252" s="1143"/>
      <c r="VUX252" s="1143"/>
      <c r="VUY252" s="1143"/>
      <c r="VUZ252" s="1143"/>
      <c r="VVA252" s="1143"/>
      <c r="VVB252" s="1143"/>
      <c r="VVC252" s="1143"/>
      <c r="VVD252" s="1143"/>
      <c r="VVE252" s="1143"/>
      <c r="VVF252" s="1143"/>
      <c r="VVG252" s="1143"/>
      <c r="VVH252" s="1143"/>
      <c r="VVI252" s="1143"/>
      <c r="VVJ252" s="1143"/>
      <c r="VVK252" s="1143"/>
      <c r="VVL252" s="1143"/>
      <c r="VVM252" s="1143"/>
      <c r="VVN252" s="1143"/>
      <c r="VVO252" s="1143"/>
      <c r="VVP252" s="1143"/>
      <c r="VVQ252" s="1143"/>
      <c r="VVR252" s="1143"/>
      <c r="VVS252" s="1143"/>
      <c r="VVT252" s="1143"/>
      <c r="VVU252" s="1143"/>
      <c r="VVV252" s="1143"/>
      <c r="VVW252" s="1143"/>
      <c r="VVX252" s="1143"/>
      <c r="VVY252" s="1143"/>
      <c r="VVZ252" s="1143"/>
      <c r="VWA252" s="1143"/>
      <c r="VWB252" s="1143"/>
      <c r="VWC252" s="1143"/>
      <c r="VWD252" s="1143"/>
      <c r="VWE252" s="1143"/>
      <c r="VWF252" s="1143"/>
      <c r="VWG252" s="1143"/>
      <c r="VWH252" s="1143"/>
      <c r="VWI252" s="1143"/>
      <c r="VWJ252" s="1143"/>
      <c r="VWK252" s="1143"/>
      <c r="VWL252" s="1143"/>
      <c r="VWM252" s="1143"/>
      <c r="VWN252" s="1143"/>
      <c r="VWO252" s="1143"/>
      <c r="VWP252" s="1143"/>
      <c r="VWQ252" s="1143"/>
      <c r="VWR252" s="1143"/>
      <c r="VWS252" s="1143"/>
      <c r="VWT252" s="1143"/>
      <c r="VWU252" s="1143"/>
      <c r="VWV252" s="1143"/>
      <c r="VWW252" s="1143"/>
      <c r="VWX252" s="1143"/>
      <c r="VWY252" s="1143"/>
      <c r="VWZ252" s="1143"/>
      <c r="VXA252" s="1143"/>
      <c r="VXB252" s="1143"/>
      <c r="VXC252" s="1143"/>
      <c r="VXD252" s="1143"/>
      <c r="VXE252" s="1143"/>
      <c r="VXF252" s="1143"/>
      <c r="VXG252" s="1143"/>
      <c r="VXH252" s="1143"/>
      <c r="VXI252" s="1143"/>
      <c r="VXJ252" s="1143"/>
      <c r="VXK252" s="1143"/>
      <c r="VXL252" s="1143"/>
      <c r="VXM252" s="1143"/>
      <c r="VXN252" s="1143"/>
      <c r="VXO252" s="1143"/>
      <c r="VXP252" s="1143"/>
      <c r="VXQ252" s="1143"/>
      <c r="VXR252" s="1143"/>
      <c r="VXS252" s="1143"/>
      <c r="VXT252" s="1143"/>
      <c r="VXU252" s="1143"/>
      <c r="VXV252" s="1143"/>
      <c r="VXW252" s="1143"/>
      <c r="VXX252" s="1143"/>
      <c r="VXY252" s="1143"/>
      <c r="VXZ252" s="1143"/>
      <c r="VYA252" s="1143"/>
      <c r="VYB252" s="1143"/>
      <c r="VYC252" s="1143"/>
      <c r="VYD252" s="1143"/>
      <c r="VYE252" s="1143"/>
      <c r="VYF252" s="1143"/>
      <c r="VYG252" s="1143"/>
      <c r="VYH252" s="1143"/>
      <c r="VYI252" s="1143"/>
      <c r="VYJ252" s="1143"/>
      <c r="VYK252" s="1143"/>
      <c r="VYL252" s="1143"/>
      <c r="VYM252" s="1143"/>
      <c r="VYN252" s="1143"/>
      <c r="VYO252" s="1143"/>
      <c r="VYP252" s="1143"/>
      <c r="VYQ252" s="1143"/>
      <c r="VYR252" s="1143"/>
      <c r="VYS252" s="1143"/>
      <c r="VYT252" s="1143"/>
      <c r="VYU252" s="1143"/>
      <c r="VYV252" s="1143"/>
      <c r="VYW252" s="1143"/>
      <c r="VYX252" s="1143"/>
      <c r="VYY252" s="1143"/>
      <c r="VYZ252" s="1143"/>
      <c r="VZA252" s="1143"/>
      <c r="VZB252" s="1143"/>
      <c r="VZC252" s="1143"/>
      <c r="VZD252" s="1143"/>
      <c r="VZE252" s="1143"/>
      <c r="VZF252" s="1143"/>
      <c r="VZG252" s="1143"/>
      <c r="VZH252" s="1143"/>
      <c r="VZI252" s="1143"/>
      <c r="VZJ252" s="1143"/>
      <c r="VZK252" s="1143"/>
      <c r="VZL252" s="1143"/>
      <c r="VZM252" s="1143"/>
      <c r="VZN252" s="1143"/>
      <c r="VZO252" s="1143"/>
      <c r="VZP252" s="1143"/>
      <c r="VZQ252" s="1143"/>
      <c r="VZR252" s="1143"/>
      <c r="VZS252" s="1143"/>
      <c r="VZT252" s="1143"/>
      <c r="VZU252" s="1143"/>
      <c r="VZV252" s="1143"/>
      <c r="VZW252" s="1143"/>
      <c r="VZX252" s="1143"/>
      <c r="VZY252" s="1143"/>
      <c r="VZZ252" s="1143"/>
      <c r="WAA252" s="1143"/>
      <c r="WAB252" s="1143"/>
      <c r="WAC252" s="1143"/>
      <c r="WAD252" s="1143"/>
      <c r="WAE252" s="1143"/>
      <c r="WAF252" s="1143"/>
      <c r="WAG252" s="1143"/>
      <c r="WAH252" s="1143"/>
      <c r="WAI252" s="1143"/>
      <c r="WAJ252" s="1143"/>
      <c r="WAK252" s="1143"/>
      <c r="WAL252" s="1143"/>
      <c r="WAM252" s="1143"/>
      <c r="WAN252" s="1143"/>
      <c r="WAO252" s="1143"/>
      <c r="WAP252" s="1143"/>
      <c r="WAQ252" s="1143"/>
      <c r="WAR252" s="1143"/>
      <c r="WAS252" s="1143"/>
      <c r="WAT252" s="1143"/>
      <c r="WAU252" s="1143"/>
      <c r="WAV252" s="1143"/>
      <c r="WAW252" s="1143"/>
      <c r="WAX252" s="1143"/>
      <c r="WAY252" s="1143"/>
      <c r="WAZ252" s="1143"/>
      <c r="WBA252" s="1143"/>
      <c r="WBB252" s="1143"/>
      <c r="WBC252" s="1143"/>
      <c r="WBD252" s="1143"/>
      <c r="WBE252" s="1143"/>
      <c r="WBF252" s="1143"/>
      <c r="WBG252" s="1143"/>
      <c r="WBH252" s="1143"/>
      <c r="WBI252" s="1143"/>
      <c r="WBJ252" s="1143"/>
      <c r="WBK252" s="1143"/>
      <c r="WBL252" s="1143"/>
      <c r="WBM252" s="1143"/>
      <c r="WBN252" s="1143"/>
      <c r="WBO252" s="1143"/>
      <c r="WBP252" s="1143"/>
      <c r="WBQ252" s="1143"/>
      <c r="WBR252" s="1143"/>
      <c r="WBS252" s="1143"/>
      <c r="WBT252" s="1143"/>
      <c r="WBU252" s="1143"/>
      <c r="WBV252" s="1143"/>
      <c r="WBW252" s="1143"/>
      <c r="WBX252" s="1143"/>
      <c r="WBY252" s="1143"/>
      <c r="WBZ252" s="1143"/>
      <c r="WCA252" s="1143"/>
      <c r="WCB252" s="1143"/>
      <c r="WCC252" s="1143"/>
      <c r="WCD252" s="1143"/>
      <c r="WCE252" s="1143"/>
      <c r="WCF252" s="1143"/>
      <c r="WCG252" s="1143"/>
      <c r="WCH252" s="1143"/>
      <c r="WCI252" s="1143"/>
      <c r="WCJ252" s="1143"/>
      <c r="WCK252" s="1143"/>
      <c r="WCL252" s="1143"/>
      <c r="WCM252" s="1143"/>
      <c r="WCN252" s="1143"/>
      <c r="WCO252" s="1143"/>
      <c r="WCP252" s="1143"/>
      <c r="WCQ252" s="1143"/>
      <c r="WCR252" s="1143"/>
      <c r="WCS252" s="1143"/>
      <c r="WCT252" s="1143"/>
      <c r="WCU252" s="1143"/>
      <c r="WCV252" s="1143"/>
      <c r="WCW252" s="1143"/>
      <c r="WCX252" s="1143"/>
      <c r="WCY252" s="1143"/>
      <c r="WCZ252" s="1143"/>
      <c r="WDA252" s="1143"/>
      <c r="WDB252" s="1143"/>
      <c r="WDC252" s="1143"/>
      <c r="WDD252" s="1143"/>
      <c r="WDE252" s="1143"/>
      <c r="WDF252" s="1143"/>
      <c r="WDG252" s="1143"/>
      <c r="WDH252" s="1143"/>
      <c r="WDI252" s="1143"/>
      <c r="WDJ252" s="1143"/>
      <c r="WDK252" s="1143"/>
      <c r="WDL252" s="1143"/>
      <c r="WDM252" s="1143"/>
      <c r="WDN252" s="1143"/>
      <c r="WDO252" s="1143"/>
      <c r="WDP252" s="1143"/>
      <c r="WDQ252" s="1143"/>
      <c r="WDR252" s="1143"/>
      <c r="WDS252" s="1143"/>
      <c r="WDT252" s="1143"/>
      <c r="WDU252" s="1143"/>
      <c r="WDV252" s="1143"/>
      <c r="WDW252" s="1143"/>
      <c r="WDX252" s="1143"/>
      <c r="WDY252" s="1143"/>
      <c r="WDZ252" s="1143"/>
      <c r="WEA252" s="1143"/>
      <c r="WEB252" s="1143"/>
      <c r="WEC252" s="1143"/>
      <c r="WED252" s="1143"/>
      <c r="WEE252" s="1143"/>
      <c r="WEF252" s="1143"/>
      <c r="WEG252" s="1143"/>
      <c r="WEH252" s="1143"/>
      <c r="WEI252" s="1143"/>
      <c r="WEJ252" s="1143"/>
      <c r="WEK252" s="1143"/>
      <c r="WEL252" s="1143"/>
      <c r="WEM252" s="1143"/>
      <c r="WEN252" s="1143"/>
      <c r="WEO252" s="1143"/>
      <c r="WEP252" s="1143"/>
      <c r="WEQ252" s="1143"/>
      <c r="WER252" s="1143"/>
      <c r="WES252" s="1143"/>
      <c r="WET252" s="1143"/>
      <c r="WEU252" s="1143"/>
      <c r="WEV252" s="1143"/>
      <c r="WEW252" s="1143"/>
      <c r="WEX252" s="1143"/>
      <c r="WEY252" s="1143"/>
      <c r="WEZ252" s="1143"/>
      <c r="WFA252" s="1143"/>
      <c r="WFB252" s="1143"/>
      <c r="WFC252" s="1143"/>
      <c r="WFD252" s="1143"/>
      <c r="WFE252" s="1143"/>
      <c r="WFF252" s="1143"/>
      <c r="WFG252" s="1143"/>
      <c r="WFH252" s="1143"/>
      <c r="WFI252" s="1143"/>
      <c r="WFJ252" s="1143"/>
      <c r="WFK252" s="1143"/>
      <c r="WFL252" s="1143"/>
      <c r="WFM252" s="1143"/>
      <c r="WFN252" s="1143"/>
      <c r="WFO252" s="1143"/>
      <c r="WFP252" s="1143"/>
      <c r="WFQ252" s="1143"/>
      <c r="WFR252" s="1143"/>
      <c r="WFS252" s="1143"/>
      <c r="WFT252" s="1143"/>
      <c r="WFU252" s="1143"/>
      <c r="WFV252" s="1143"/>
      <c r="WFW252" s="1143"/>
      <c r="WFX252" s="1143"/>
      <c r="WFY252" s="1143"/>
      <c r="WFZ252" s="1143"/>
      <c r="WGA252" s="1143"/>
      <c r="WGB252" s="1143"/>
      <c r="WGC252" s="1143"/>
      <c r="WGD252" s="1143"/>
      <c r="WGE252" s="1143"/>
      <c r="WGF252" s="1143"/>
      <c r="WGG252" s="1143"/>
      <c r="WGH252" s="1143"/>
      <c r="WGI252" s="1143"/>
      <c r="WGJ252" s="1143"/>
      <c r="WGK252" s="1143"/>
      <c r="WGL252" s="1143"/>
      <c r="WGM252" s="1143"/>
      <c r="WGN252" s="1143"/>
      <c r="WGO252" s="1143"/>
      <c r="WGP252" s="1143"/>
      <c r="WGQ252" s="1143"/>
      <c r="WGR252" s="1143"/>
      <c r="WGS252" s="1143"/>
      <c r="WGT252" s="1143"/>
      <c r="WGU252" s="1143"/>
      <c r="WGV252" s="1143"/>
      <c r="WGW252" s="1143"/>
      <c r="WGX252" s="1143"/>
      <c r="WGY252" s="1143"/>
      <c r="WGZ252" s="1143"/>
      <c r="WHA252" s="1143"/>
      <c r="WHB252" s="1143"/>
      <c r="WHC252" s="1143"/>
      <c r="WHD252" s="1143"/>
      <c r="WHE252" s="1143"/>
      <c r="WHF252" s="1143"/>
      <c r="WHG252" s="1143"/>
      <c r="WHH252" s="1143"/>
      <c r="WHI252" s="1143"/>
      <c r="WHJ252" s="1143"/>
      <c r="WHK252" s="1143"/>
      <c r="WHL252" s="1143"/>
      <c r="WHM252" s="1143"/>
      <c r="WHN252" s="1143"/>
      <c r="WHO252" s="1143"/>
      <c r="WHP252" s="1143"/>
      <c r="WHQ252" s="1143"/>
      <c r="WHR252" s="1143"/>
      <c r="WHS252" s="1143"/>
      <c r="WHT252" s="1143"/>
      <c r="WHU252" s="1143"/>
      <c r="WHV252" s="1143"/>
      <c r="WHW252" s="1143"/>
      <c r="WHX252" s="1143"/>
      <c r="WHY252" s="1143"/>
      <c r="WHZ252" s="1143"/>
      <c r="WIA252" s="1143"/>
      <c r="WIB252" s="1143"/>
      <c r="WIC252" s="1143"/>
      <c r="WID252" s="1143"/>
      <c r="WIE252" s="1143"/>
      <c r="WIF252" s="1143"/>
      <c r="WIG252" s="1143"/>
      <c r="WIH252" s="1143"/>
      <c r="WII252" s="1143"/>
      <c r="WIJ252" s="1143"/>
      <c r="WIK252" s="1143"/>
      <c r="WIL252" s="1143"/>
      <c r="WIM252" s="1143"/>
      <c r="WIN252" s="1143"/>
      <c r="WIO252" s="1143"/>
      <c r="WIP252" s="1143"/>
      <c r="WIQ252" s="1143"/>
      <c r="WIR252" s="1143"/>
      <c r="WIS252" s="1143"/>
      <c r="WIT252" s="1143"/>
      <c r="WIU252" s="1143"/>
      <c r="WIV252" s="1143"/>
      <c r="WIW252" s="1143"/>
      <c r="WIX252" s="1143"/>
      <c r="WIY252" s="1143"/>
      <c r="WIZ252" s="1143"/>
      <c r="WJA252" s="1143"/>
      <c r="WJB252" s="1143"/>
      <c r="WJC252" s="1143"/>
      <c r="WJD252" s="1143"/>
      <c r="WJE252" s="1143"/>
      <c r="WJF252" s="1143"/>
      <c r="WJG252" s="1143"/>
      <c r="WJH252" s="1143"/>
      <c r="WJI252" s="1143"/>
      <c r="WJJ252" s="1143"/>
      <c r="WJK252" s="1143"/>
      <c r="WJL252" s="1143"/>
      <c r="WJM252" s="1143"/>
      <c r="WJN252" s="1143"/>
      <c r="WJO252" s="1143"/>
      <c r="WJP252" s="1143"/>
      <c r="WJQ252" s="1143"/>
      <c r="WJR252" s="1143"/>
      <c r="WJS252" s="1143"/>
      <c r="WJT252" s="1143"/>
      <c r="WJU252" s="1143"/>
      <c r="WJV252" s="1143"/>
      <c r="WJW252" s="1143"/>
      <c r="WJX252" s="1143"/>
      <c r="WJY252" s="1143"/>
      <c r="WJZ252" s="1143"/>
      <c r="WKA252" s="1143"/>
      <c r="WKB252" s="1143"/>
      <c r="WKC252" s="1143"/>
      <c r="WKD252" s="1143"/>
      <c r="WKE252" s="1143"/>
      <c r="WKF252" s="1143"/>
      <c r="WKG252" s="1143"/>
      <c r="WKH252" s="1143"/>
      <c r="WKI252" s="1143"/>
      <c r="WKJ252" s="1143"/>
      <c r="WKK252" s="1143"/>
      <c r="WKL252" s="1143"/>
      <c r="WKM252" s="1143"/>
      <c r="WKN252" s="1143"/>
      <c r="WKO252" s="1143"/>
      <c r="WKP252" s="1143"/>
      <c r="WKQ252" s="1143"/>
      <c r="WKR252" s="1143"/>
      <c r="WKS252" s="1143"/>
      <c r="WKT252" s="1143"/>
      <c r="WKU252" s="1143"/>
      <c r="WKV252" s="1143"/>
      <c r="WKW252" s="1143"/>
      <c r="WKX252" s="1143"/>
      <c r="WKY252" s="1143"/>
      <c r="WKZ252" s="1143"/>
      <c r="WLA252" s="1143"/>
      <c r="WLB252" s="1143"/>
      <c r="WLC252" s="1143"/>
      <c r="WLD252" s="1143"/>
      <c r="WLE252" s="1143"/>
      <c r="WLF252" s="1143"/>
      <c r="WLG252" s="1143"/>
      <c r="WLH252" s="1143"/>
      <c r="WLI252" s="1143"/>
      <c r="WLJ252" s="1143"/>
      <c r="WLK252" s="1143"/>
      <c r="WLL252" s="1143"/>
      <c r="WLM252" s="1143"/>
      <c r="WLN252" s="1143"/>
      <c r="WLO252" s="1143"/>
      <c r="WLP252" s="1143"/>
      <c r="WLQ252" s="1143"/>
      <c r="WLR252" s="1143"/>
      <c r="WLS252" s="1143"/>
      <c r="WLT252" s="1143"/>
      <c r="WLU252" s="1143"/>
      <c r="WLV252" s="1143"/>
      <c r="WLW252" s="1143"/>
      <c r="WLX252" s="1143"/>
      <c r="WLY252" s="1143"/>
      <c r="WLZ252" s="1143"/>
      <c r="WMA252" s="1143"/>
      <c r="WMB252" s="1143"/>
      <c r="WMC252" s="1143"/>
      <c r="WMD252" s="1143"/>
      <c r="WME252" s="1143"/>
      <c r="WMF252" s="1143"/>
      <c r="WMG252" s="1143"/>
      <c r="WMH252" s="1143"/>
      <c r="WMI252" s="1143"/>
      <c r="WMJ252" s="1143"/>
      <c r="WMK252" s="1143"/>
      <c r="WML252" s="1143"/>
      <c r="WMM252" s="1143"/>
      <c r="WMN252" s="1143"/>
      <c r="WMO252" s="1143"/>
      <c r="WMP252" s="1143"/>
      <c r="WMQ252" s="1143"/>
      <c r="WMR252" s="1143"/>
      <c r="WMS252" s="1143"/>
      <c r="WMT252" s="1143"/>
      <c r="WMU252" s="1143"/>
      <c r="WMV252" s="1143"/>
      <c r="WMW252" s="1143"/>
      <c r="WMX252" s="1143"/>
      <c r="WMY252" s="1143"/>
      <c r="WMZ252" s="1143"/>
      <c r="WNA252" s="1143"/>
      <c r="WNB252" s="1143"/>
      <c r="WNC252" s="1143"/>
      <c r="WND252" s="1143"/>
      <c r="WNE252" s="1143"/>
      <c r="WNF252" s="1143"/>
      <c r="WNG252" s="1143"/>
      <c r="WNH252" s="1143"/>
      <c r="WNI252" s="1143"/>
      <c r="WNJ252" s="1143"/>
      <c r="WNK252" s="1143"/>
      <c r="WNL252" s="1143"/>
      <c r="WNM252" s="1143"/>
      <c r="WNN252" s="1143"/>
      <c r="WNO252" s="1143"/>
      <c r="WNP252" s="1143"/>
      <c r="WNQ252" s="1143"/>
      <c r="WNR252" s="1143"/>
      <c r="WNS252" s="1143"/>
      <c r="WNT252" s="1143"/>
      <c r="WNU252" s="1143"/>
      <c r="WNV252" s="1143"/>
      <c r="WNW252" s="1143"/>
      <c r="WNX252" s="1143"/>
      <c r="WNY252" s="1143"/>
      <c r="WNZ252" s="1143"/>
      <c r="WOA252" s="1143"/>
      <c r="WOB252" s="1143"/>
      <c r="WOC252" s="1143"/>
      <c r="WOD252" s="1143"/>
      <c r="WOE252" s="1143"/>
      <c r="WOF252" s="1143"/>
      <c r="WOG252" s="1143"/>
      <c r="WOH252" s="1143"/>
      <c r="WOI252" s="1143"/>
      <c r="WOJ252" s="1143"/>
      <c r="WOK252" s="1143"/>
      <c r="WOL252" s="1143"/>
      <c r="WOM252" s="1143"/>
      <c r="WON252" s="1143"/>
      <c r="WOO252" s="1143"/>
      <c r="WOP252" s="1143"/>
      <c r="WOQ252" s="1143"/>
      <c r="WOR252" s="1143"/>
      <c r="WOS252" s="1143"/>
      <c r="WOT252" s="1143"/>
      <c r="WOU252" s="1143"/>
      <c r="WOV252" s="1143"/>
      <c r="WOW252" s="1143"/>
      <c r="WOX252" s="1143"/>
      <c r="WOY252" s="1143"/>
      <c r="WOZ252" s="1143"/>
      <c r="WPA252" s="1143"/>
      <c r="WPB252" s="1143"/>
      <c r="WPC252" s="1143"/>
      <c r="WPD252" s="1143"/>
      <c r="WPE252" s="1143"/>
      <c r="WPF252" s="1143"/>
      <c r="WPG252" s="1143"/>
      <c r="WPH252" s="1143"/>
      <c r="WPI252" s="1143"/>
      <c r="WPJ252" s="1143"/>
      <c r="WPK252" s="1143"/>
      <c r="WPL252" s="1143"/>
      <c r="WPM252" s="1143"/>
      <c r="WPN252" s="1143"/>
      <c r="WPO252" s="1143"/>
      <c r="WPP252" s="1143"/>
      <c r="WPQ252" s="1143"/>
      <c r="WPR252" s="1143"/>
      <c r="WPS252" s="1143"/>
      <c r="WPT252" s="1143"/>
      <c r="WPU252" s="1143"/>
      <c r="WPV252" s="1143"/>
      <c r="WPW252" s="1143"/>
      <c r="WPX252" s="1143"/>
      <c r="WPY252" s="1143"/>
      <c r="WPZ252" s="1143"/>
      <c r="WQA252" s="1143"/>
      <c r="WQB252" s="1143"/>
      <c r="WQC252" s="1143"/>
      <c r="WQD252" s="1143"/>
      <c r="WQE252" s="1143"/>
      <c r="WQF252" s="1143"/>
      <c r="WQG252" s="1143"/>
      <c r="WQH252" s="1143"/>
      <c r="WQI252" s="1143"/>
      <c r="WQJ252" s="1143"/>
      <c r="WQK252" s="1143"/>
      <c r="WQL252" s="1143"/>
      <c r="WQM252" s="1143"/>
      <c r="WQN252" s="1143"/>
      <c r="WQO252" s="1143"/>
      <c r="WQP252" s="1143"/>
      <c r="WQQ252" s="1143"/>
      <c r="WQR252" s="1143"/>
      <c r="WQS252" s="1143"/>
      <c r="WQT252" s="1143"/>
      <c r="WQU252" s="1143"/>
      <c r="WQV252" s="1143"/>
      <c r="WQW252" s="1143"/>
      <c r="WQX252" s="1143"/>
      <c r="WQY252" s="1143"/>
      <c r="WQZ252" s="1143"/>
      <c r="WRA252" s="1143"/>
      <c r="WRB252" s="1143"/>
      <c r="WRC252" s="1143"/>
      <c r="WRD252" s="1143"/>
      <c r="WRE252" s="1143"/>
      <c r="WRF252" s="1143"/>
      <c r="WRG252" s="1143"/>
      <c r="WRH252" s="1143"/>
      <c r="WRI252" s="1143"/>
      <c r="WRJ252" s="1143"/>
      <c r="WRK252" s="1143"/>
      <c r="WRL252" s="1143"/>
      <c r="WRM252" s="1143"/>
      <c r="WRN252" s="1143"/>
      <c r="WRO252" s="1143"/>
      <c r="WRP252" s="1143"/>
      <c r="WRQ252" s="1143"/>
      <c r="WRR252" s="1143"/>
      <c r="WRS252" s="1143"/>
      <c r="WRT252" s="1143"/>
      <c r="WRU252" s="1143"/>
      <c r="WRV252" s="1143"/>
      <c r="WRW252" s="1143"/>
      <c r="WRX252" s="1143"/>
      <c r="WRY252" s="1143"/>
      <c r="WRZ252" s="1143"/>
      <c r="WSA252" s="1143"/>
      <c r="WSB252" s="1143"/>
      <c r="WSC252" s="1143"/>
      <c r="WSD252" s="1143"/>
      <c r="WSE252" s="1143"/>
      <c r="WSF252" s="1143"/>
      <c r="WSG252" s="1143"/>
      <c r="WSH252" s="1143"/>
      <c r="WSI252" s="1143"/>
      <c r="WSJ252" s="1143"/>
      <c r="WSK252" s="1143"/>
      <c r="WSL252" s="1143"/>
      <c r="WSM252" s="1143"/>
      <c r="WSN252" s="1143"/>
      <c r="WSO252" s="1143"/>
      <c r="WSP252" s="1143"/>
      <c r="WSQ252" s="1143"/>
      <c r="WSR252" s="1143"/>
      <c r="WSS252" s="1143"/>
      <c r="WST252" s="1143"/>
      <c r="WSU252" s="1143"/>
      <c r="WSV252" s="1143"/>
      <c r="WSW252" s="1143"/>
      <c r="WSX252" s="1143"/>
      <c r="WSY252" s="1143"/>
      <c r="WSZ252" s="1143"/>
      <c r="WTA252" s="1143"/>
      <c r="WTB252" s="1143"/>
      <c r="WTC252" s="1143"/>
      <c r="WTD252" s="1143"/>
      <c r="WTE252" s="1143"/>
      <c r="WTF252" s="1143"/>
      <c r="WTG252" s="1143"/>
      <c r="WTH252" s="1143"/>
      <c r="WTI252" s="1143"/>
      <c r="WTJ252" s="1143"/>
      <c r="WTK252" s="1143"/>
      <c r="WTL252" s="1143"/>
      <c r="WTM252" s="1143"/>
      <c r="WTN252" s="1143"/>
      <c r="WTO252" s="1143"/>
      <c r="WTP252" s="1143"/>
      <c r="WTQ252" s="1143"/>
      <c r="WTR252" s="1143"/>
      <c r="WTS252" s="1143"/>
      <c r="WTT252" s="1143"/>
      <c r="WTU252" s="1143"/>
      <c r="WTV252" s="1143"/>
      <c r="WTW252" s="1143"/>
      <c r="WTX252" s="1143"/>
      <c r="WTY252" s="1143"/>
      <c r="WTZ252" s="1143"/>
      <c r="WUA252" s="1143"/>
      <c r="WUB252" s="1143"/>
      <c r="WUC252" s="1143"/>
      <c r="WUD252" s="1143"/>
      <c r="WUE252" s="1143"/>
      <c r="WUF252" s="1143"/>
      <c r="WUG252" s="1143"/>
      <c r="WUH252" s="1143"/>
      <c r="WUI252" s="1143"/>
      <c r="WUJ252" s="1143"/>
      <c r="WUK252" s="1143"/>
      <c r="WUL252" s="1143"/>
      <c r="WUM252" s="1143"/>
      <c r="WUN252" s="1143"/>
      <c r="WUO252" s="1143"/>
      <c r="WUP252" s="1143"/>
      <c r="WUQ252" s="1143"/>
      <c r="WUR252" s="1143"/>
      <c r="WUS252" s="1143"/>
      <c r="WUT252" s="1143"/>
      <c r="WUU252" s="1143"/>
      <c r="WUV252" s="1143"/>
      <c r="WUW252" s="1143"/>
      <c r="WUX252" s="1143"/>
      <c r="WUY252" s="1143"/>
      <c r="WUZ252" s="1143"/>
      <c r="WVA252" s="1143"/>
      <c r="WVB252" s="1143"/>
      <c r="WVC252" s="1143"/>
      <c r="WVD252" s="1143"/>
      <c r="WVE252" s="1143"/>
      <c r="WVF252" s="1143"/>
      <c r="WVG252" s="1143"/>
      <c r="WVH252" s="1143"/>
      <c r="WVI252" s="1143"/>
      <c r="WVJ252" s="1143"/>
      <c r="WVK252" s="1143"/>
      <c r="WVL252" s="1143"/>
      <c r="WVM252" s="1143"/>
      <c r="WVN252" s="1143"/>
      <c r="WVO252" s="1143"/>
      <c r="WVP252" s="1143"/>
      <c r="WVQ252" s="1143"/>
      <c r="WVR252" s="1143"/>
      <c r="WVS252" s="1143"/>
      <c r="WVT252" s="1143"/>
      <c r="WVU252" s="1143"/>
      <c r="WVV252" s="1143"/>
      <c r="WVW252" s="1143"/>
      <c r="WVX252" s="1143"/>
      <c r="WVY252" s="1143"/>
      <c r="WVZ252" s="1143"/>
      <c r="WWA252" s="1143"/>
      <c r="WWB252" s="1143"/>
      <c r="WWC252" s="1143"/>
      <c r="WWD252" s="1143"/>
      <c r="WWE252" s="1143"/>
      <c r="WWF252" s="1143"/>
      <c r="WWG252" s="1143"/>
      <c r="WWH252" s="1143"/>
      <c r="WWI252" s="1143"/>
      <c r="WWJ252" s="1143"/>
      <c r="WWK252" s="1143"/>
      <c r="WWL252" s="1143"/>
      <c r="WWM252" s="1143"/>
      <c r="WWN252" s="1143"/>
      <c r="WWO252" s="1143"/>
      <c r="WWP252" s="1143"/>
      <c r="WWQ252" s="1143"/>
      <c r="WWR252" s="1143"/>
      <c r="WWS252" s="1143"/>
      <c r="WWT252" s="1143"/>
      <c r="WWU252" s="1143"/>
      <c r="WWV252" s="1143"/>
      <c r="WWW252" s="1143"/>
      <c r="WWX252" s="1143"/>
      <c r="WWY252" s="1143"/>
      <c r="WWZ252" s="1143"/>
      <c r="WXA252" s="1143"/>
      <c r="WXB252" s="1143"/>
      <c r="WXC252" s="1143"/>
      <c r="WXD252" s="1143"/>
      <c r="WXE252" s="1143"/>
      <c r="WXF252" s="1143"/>
      <c r="WXG252" s="1143"/>
      <c r="WXH252" s="1143"/>
      <c r="WXI252" s="1143"/>
      <c r="WXJ252" s="1143"/>
      <c r="WXK252" s="1143"/>
      <c r="WXL252" s="1143"/>
      <c r="WXM252" s="1143"/>
      <c r="WXN252" s="1143"/>
      <c r="WXO252" s="1143"/>
      <c r="WXP252" s="1143"/>
      <c r="WXQ252" s="1143"/>
      <c r="WXR252" s="1143"/>
      <c r="WXS252" s="1143"/>
      <c r="WXT252" s="1143"/>
      <c r="WXU252" s="1143"/>
      <c r="WXV252" s="1143"/>
      <c r="WXW252" s="1143"/>
      <c r="WXX252" s="1143"/>
      <c r="WXY252" s="1143"/>
      <c r="WXZ252" s="1143"/>
      <c r="WYA252" s="1143"/>
      <c r="WYB252" s="1143"/>
      <c r="WYC252" s="1143"/>
      <c r="WYD252" s="1143"/>
      <c r="WYE252" s="1143"/>
      <c r="WYF252" s="1143"/>
      <c r="WYG252" s="1143"/>
      <c r="WYH252" s="1143"/>
      <c r="WYI252" s="1143"/>
      <c r="WYJ252" s="1143"/>
      <c r="WYK252" s="1143"/>
      <c r="WYL252" s="1143"/>
      <c r="WYM252" s="1143"/>
      <c r="WYN252" s="1143"/>
      <c r="WYO252" s="1143"/>
      <c r="WYP252" s="1143"/>
      <c r="WYQ252" s="1143"/>
      <c r="WYR252" s="1143"/>
      <c r="WYS252" s="1143"/>
      <c r="WYT252" s="1143"/>
      <c r="WYU252" s="1143"/>
      <c r="WYV252" s="1143"/>
      <c r="WYW252" s="1143"/>
      <c r="WYX252" s="1143"/>
      <c r="WYY252" s="1143"/>
      <c r="WYZ252" s="1143"/>
      <c r="WZA252" s="1143"/>
      <c r="WZB252" s="1143"/>
      <c r="WZC252" s="1143"/>
      <c r="WZD252" s="1143"/>
      <c r="WZE252" s="1143"/>
      <c r="WZF252" s="1143"/>
      <c r="WZG252" s="1143"/>
      <c r="WZH252" s="1143"/>
      <c r="WZI252" s="1143"/>
      <c r="WZJ252" s="1143"/>
      <c r="WZK252" s="1143"/>
      <c r="WZL252" s="1143"/>
      <c r="WZM252" s="1143"/>
      <c r="WZN252" s="1143"/>
      <c r="WZO252" s="1143"/>
      <c r="WZP252" s="1143"/>
      <c r="WZQ252" s="1143"/>
      <c r="WZR252" s="1143"/>
      <c r="WZS252" s="1143"/>
      <c r="WZT252" s="1143"/>
      <c r="WZU252" s="1143"/>
      <c r="WZV252" s="1143"/>
      <c r="WZW252" s="1143"/>
      <c r="WZX252" s="1143"/>
      <c r="WZY252" s="1143"/>
      <c r="WZZ252" s="1143"/>
      <c r="XAA252" s="1143"/>
      <c r="XAB252" s="1143"/>
      <c r="XAC252" s="1143"/>
      <c r="XAD252" s="1143"/>
      <c r="XAE252" s="1143"/>
      <c r="XAF252" s="1143"/>
      <c r="XAG252" s="1143"/>
      <c r="XAH252" s="1143"/>
      <c r="XAI252" s="1143"/>
      <c r="XAJ252" s="1143"/>
      <c r="XAK252" s="1143"/>
      <c r="XAL252" s="1143"/>
      <c r="XAM252" s="1143"/>
      <c r="XAN252" s="1143"/>
      <c r="XAO252" s="1143"/>
      <c r="XAP252" s="1143"/>
      <c r="XAQ252" s="1143"/>
      <c r="XAR252" s="1143"/>
      <c r="XAS252" s="1143"/>
      <c r="XAT252" s="1143"/>
      <c r="XAU252" s="1143"/>
      <c r="XAV252" s="1143"/>
      <c r="XAW252" s="1143"/>
      <c r="XAX252" s="1143"/>
      <c r="XAY252" s="1143"/>
      <c r="XAZ252" s="1143"/>
      <c r="XBA252" s="1143"/>
      <c r="XBB252" s="1143"/>
      <c r="XBC252" s="1143"/>
      <c r="XBD252" s="1143"/>
      <c r="XBE252" s="1143"/>
      <c r="XBF252" s="1143"/>
      <c r="XBG252" s="1143"/>
      <c r="XBH252" s="1143"/>
      <c r="XBI252" s="1143"/>
      <c r="XBJ252" s="1143"/>
      <c r="XBK252" s="1143"/>
      <c r="XBL252" s="1143"/>
      <c r="XBM252" s="1143"/>
      <c r="XBN252" s="1143"/>
      <c r="XBO252" s="1143"/>
      <c r="XBP252" s="1143"/>
      <c r="XBQ252" s="1143"/>
      <c r="XBR252" s="1143"/>
      <c r="XBS252" s="1143"/>
      <c r="XBT252" s="1143"/>
      <c r="XBU252" s="1143"/>
      <c r="XBV252" s="1143"/>
      <c r="XBW252" s="1143"/>
      <c r="XBX252" s="1143"/>
      <c r="XBY252" s="1143"/>
      <c r="XBZ252" s="1143"/>
      <c r="XCA252" s="1143"/>
      <c r="XCB252" s="1143"/>
      <c r="XCC252" s="1143"/>
      <c r="XCD252" s="1143"/>
      <c r="XCE252" s="1143"/>
      <c r="XCF252" s="1143"/>
      <c r="XCG252" s="1143"/>
      <c r="XCH252" s="1143"/>
      <c r="XCI252" s="1143"/>
      <c r="XCJ252" s="1143"/>
      <c r="XCK252" s="1143"/>
      <c r="XCL252" s="1143"/>
      <c r="XCM252" s="1143"/>
      <c r="XCN252" s="1143"/>
      <c r="XCO252" s="1143"/>
      <c r="XCP252" s="1143"/>
      <c r="XCQ252" s="1143"/>
      <c r="XCR252" s="1143"/>
      <c r="XCS252" s="1143"/>
      <c r="XCT252" s="1143"/>
      <c r="XCU252" s="1143"/>
      <c r="XCV252" s="1143"/>
      <c r="XCW252" s="1143"/>
      <c r="XCX252" s="1143"/>
      <c r="XCY252" s="1143"/>
      <c r="XCZ252" s="1143"/>
      <c r="XDA252" s="1143"/>
      <c r="XDB252" s="1143"/>
      <c r="XDC252" s="1143"/>
      <c r="XDD252" s="1143"/>
      <c r="XDE252" s="1143"/>
      <c r="XDF252" s="1143"/>
      <c r="XDG252" s="1143"/>
      <c r="XDH252" s="1143"/>
      <c r="XDI252" s="1143"/>
      <c r="XDJ252" s="1143"/>
      <c r="XDK252" s="1143"/>
      <c r="XDL252" s="1143"/>
      <c r="XDM252" s="1143"/>
      <c r="XDN252" s="1143"/>
      <c r="XDO252" s="1143"/>
      <c r="XDP252" s="1143"/>
      <c r="XDQ252" s="1143"/>
      <c r="XDR252" s="1143"/>
      <c r="XDS252" s="1143"/>
      <c r="XDT252" s="1143"/>
      <c r="XDU252" s="1143"/>
      <c r="XDV252" s="1143"/>
      <c r="XDW252" s="1143"/>
      <c r="XDX252" s="1143"/>
      <c r="XDY252" s="1143"/>
      <c r="XDZ252" s="1143"/>
      <c r="XEA252" s="1143"/>
      <c r="XEB252" s="1143"/>
      <c r="XEC252" s="1143"/>
      <c r="XED252" s="1143"/>
      <c r="XEE252" s="1143"/>
      <c r="XEF252" s="1143"/>
      <c r="XEG252" s="1143"/>
      <c r="XEH252" s="1143"/>
      <c r="XEI252" s="1143"/>
      <c r="XEJ252" s="1143"/>
      <c r="XEK252" s="1143"/>
      <c r="XEL252" s="1143"/>
      <c r="XEM252" s="1143"/>
      <c r="XEN252" s="1143"/>
      <c r="XEO252" s="1143"/>
      <c r="XEP252" s="1143"/>
      <c r="XEQ252" s="1143"/>
      <c r="XER252" s="1143"/>
      <c r="XES252" s="1143"/>
      <c r="XET252" s="1143"/>
      <c r="XEU252" s="1143"/>
      <c r="XEV252" s="1143"/>
      <c r="XEW252" s="1143"/>
      <c r="XEX252" s="1143"/>
      <c r="XEY252" s="1143"/>
      <c r="XEZ252" s="1143"/>
      <c r="XFA252" s="1143"/>
      <c r="XFB252" s="1143"/>
      <c r="XFC252" s="1143"/>
      <c r="XFD252" s="1143"/>
    </row>
    <row r="253" spans="1:16384">
      <c r="A253" s="948">
        <v>6</v>
      </c>
      <c r="B253" s="949">
        <v>2260</v>
      </c>
      <c r="C253" s="1137">
        <v>226099</v>
      </c>
      <c r="D253" s="950" t="s">
        <v>14684</v>
      </c>
      <c r="E253" s="949" t="s">
        <v>16527</v>
      </c>
      <c r="F253" s="947" t="s">
        <v>16817</v>
      </c>
    </row>
    <row r="254" spans="1:16384">
      <c r="A254" s="948">
        <v>6</v>
      </c>
      <c r="B254" s="949">
        <v>2340</v>
      </c>
      <c r="C254" s="1137">
        <v>234099</v>
      </c>
      <c r="D254" s="950" t="s">
        <v>16528</v>
      </c>
      <c r="E254" s="949" t="s">
        <v>16527</v>
      </c>
      <c r="F254" s="947" t="s">
        <v>16817</v>
      </c>
    </row>
    <row r="255" spans="1:16384">
      <c r="A255" s="948">
        <v>6</v>
      </c>
      <c r="B255" s="949">
        <v>2350</v>
      </c>
      <c r="C255" s="1137">
        <v>235099</v>
      </c>
      <c r="D255" s="950" t="s">
        <v>16529</v>
      </c>
      <c r="E255" s="949" t="s">
        <v>16527</v>
      </c>
      <c r="F255" s="947" t="s">
        <v>16817</v>
      </c>
    </row>
    <row r="256" spans="1:16384">
      <c r="A256" s="948">
        <v>6</v>
      </c>
      <c r="B256" s="949">
        <v>2280</v>
      </c>
      <c r="C256" s="1137">
        <v>228099</v>
      </c>
      <c r="D256" s="950" t="s">
        <v>16530</v>
      </c>
      <c r="E256" s="949" t="s">
        <v>16527</v>
      </c>
      <c r="F256" s="947" t="s">
        <v>16817</v>
      </c>
    </row>
    <row r="257" spans="1:6">
      <c r="A257" s="948">
        <v>6</v>
      </c>
      <c r="B257" s="949">
        <v>2270</v>
      </c>
      <c r="C257" s="1137">
        <v>227099</v>
      </c>
      <c r="D257" s="950" t="s">
        <v>16531</v>
      </c>
      <c r="E257" s="949" t="s">
        <v>16527</v>
      </c>
      <c r="F257" s="947" t="s">
        <v>16817</v>
      </c>
    </row>
    <row r="258" spans="1:6">
      <c r="A258" s="948">
        <v>6</v>
      </c>
      <c r="B258" s="949">
        <v>2360</v>
      </c>
      <c r="C258" s="1137">
        <v>236099</v>
      </c>
      <c r="D258" s="950" t="s">
        <v>16532</v>
      </c>
      <c r="E258" s="949" t="s">
        <v>16527</v>
      </c>
      <c r="F258" s="947" t="s">
        <v>16817</v>
      </c>
    </row>
    <row r="259" spans="1:6">
      <c r="A259" s="948">
        <v>6</v>
      </c>
      <c r="B259" s="949">
        <v>30</v>
      </c>
      <c r="C259" s="1137">
        <v>3099</v>
      </c>
      <c r="D259" s="950" t="s">
        <v>16533</v>
      </c>
      <c r="E259" s="949" t="s">
        <v>16527</v>
      </c>
      <c r="F259" s="947" t="s">
        <v>16817</v>
      </c>
    </row>
    <row r="260" spans="1:6">
      <c r="A260" s="948">
        <v>6</v>
      </c>
      <c r="B260" s="949">
        <v>233</v>
      </c>
      <c r="C260" s="1137">
        <v>233099</v>
      </c>
      <c r="D260" s="950" t="s">
        <v>16787</v>
      </c>
      <c r="E260" s="949" t="s">
        <v>16527</v>
      </c>
      <c r="F260" s="947" t="s">
        <v>16817</v>
      </c>
    </row>
    <row r="261" spans="1:6">
      <c r="A261" s="948">
        <v>6</v>
      </c>
      <c r="B261" s="949">
        <v>2520</v>
      </c>
      <c r="C261" s="1137">
        <v>252099</v>
      </c>
      <c r="D261" s="950" t="s">
        <v>16534</v>
      </c>
      <c r="E261" s="949" t="s">
        <v>16527</v>
      </c>
      <c r="F261" s="947" t="s">
        <v>16817</v>
      </c>
    </row>
    <row r="262" spans="1:6">
      <c r="A262" s="948">
        <v>6</v>
      </c>
      <c r="B262" s="949">
        <v>2530</v>
      </c>
      <c r="C262" s="1137">
        <v>253099</v>
      </c>
      <c r="D262" s="950" t="s">
        <v>16535</v>
      </c>
      <c r="E262" s="949" t="s">
        <v>16527</v>
      </c>
      <c r="F262" s="947" t="s">
        <v>16817</v>
      </c>
    </row>
    <row r="263" spans="1:6">
      <c r="A263" s="948">
        <v>6</v>
      </c>
      <c r="B263" s="949">
        <v>2510</v>
      </c>
      <c r="C263" s="1137">
        <v>251099</v>
      </c>
      <c r="D263" s="950" t="s">
        <v>16536</v>
      </c>
      <c r="E263" s="949" t="s">
        <v>16527</v>
      </c>
      <c r="F263" s="947" t="s">
        <v>16817</v>
      </c>
    </row>
    <row r="264" spans="1:6">
      <c r="A264" s="948">
        <v>6</v>
      </c>
      <c r="B264" s="949">
        <v>2680</v>
      </c>
      <c r="C264" s="1137">
        <v>268099</v>
      </c>
      <c r="D264" s="950" t="s">
        <v>16537</v>
      </c>
      <c r="E264" s="949" t="s">
        <v>16527</v>
      </c>
      <c r="F264" s="947" t="s">
        <v>16817</v>
      </c>
    </row>
    <row r="265" spans="1:6">
      <c r="A265" s="948">
        <v>6</v>
      </c>
      <c r="B265" s="949">
        <v>2780</v>
      </c>
      <c r="C265" s="1137">
        <v>278099</v>
      </c>
      <c r="D265" s="950" t="s">
        <v>16538</v>
      </c>
      <c r="E265" s="949" t="s">
        <v>16527</v>
      </c>
      <c r="F265" s="947" t="s">
        <v>16817</v>
      </c>
    </row>
    <row r="266" spans="1:6">
      <c r="A266" s="948">
        <v>6</v>
      </c>
      <c r="B266" s="949">
        <v>2515</v>
      </c>
      <c r="C266" s="1137">
        <v>251599</v>
      </c>
      <c r="D266" s="950" t="s">
        <v>16539</v>
      </c>
      <c r="E266" s="949" t="s">
        <v>16527</v>
      </c>
      <c r="F266" s="947" t="s">
        <v>16817</v>
      </c>
    </row>
    <row r="267" spans="1:6">
      <c r="A267" s="948">
        <v>6</v>
      </c>
      <c r="B267" s="949">
        <v>2525</v>
      </c>
      <c r="C267" s="1137">
        <v>252599</v>
      </c>
      <c r="D267" s="950" t="s">
        <v>16540</v>
      </c>
      <c r="E267" s="949" t="s">
        <v>16527</v>
      </c>
      <c r="F267" s="947" t="s">
        <v>16817</v>
      </c>
    </row>
    <row r="268" spans="1:6">
      <c r="A268" s="948">
        <v>7</v>
      </c>
      <c r="B268" s="949">
        <v>2400</v>
      </c>
      <c r="C268" s="1137">
        <v>240099</v>
      </c>
      <c r="D268" s="950" t="s">
        <v>16550</v>
      </c>
      <c r="E268" s="949" t="s">
        <v>16549</v>
      </c>
      <c r="F268" s="947" t="s">
        <v>16816</v>
      </c>
    </row>
    <row r="269" spans="1:6">
      <c r="A269" s="948">
        <v>7</v>
      </c>
      <c r="B269" s="949">
        <v>2440</v>
      </c>
      <c r="C269" s="1137">
        <v>244099</v>
      </c>
      <c r="D269" s="950" t="s">
        <v>16552</v>
      </c>
      <c r="E269" s="949" t="s">
        <v>16549</v>
      </c>
      <c r="F269" s="947" t="s">
        <v>16817</v>
      </c>
    </row>
    <row r="270" spans="1:6">
      <c r="A270" s="948">
        <v>7</v>
      </c>
      <c r="B270" s="949">
        <v>2470</v>
      </c>
      <c r="C270" s="1137">
        <v>247099</v>
      </c>
      <c r="D270" s="950" t="s">
        <v>16553</v>
      </c>
      <c r="E270" s="949" t="s">
        <v>16549</v>
      </c>
      <c r="F270" s="947" t="s">
        <v>16817</v>
      </c>
    </row>
    <row r="271" spans="1:6">
      <c r="A271" s="948">
        <v>7</v>
      </c>
      <c r="B271" s="949">
        <v>2480</v>
      </c>
      <c r="C271" s="1137">
        <v>248099</v>
      </c>
      <c r="D271" s="950" t="s">
        <v>16554</v>
      </c>
      <c r="E271" s="949" t="s">
        <v>16549</v>
      </c>
      <c r="F271" s="947" t="s">
        <v>16817</v>
      </c>
    </row>
    <row r="272" spans="1:6">
      <c r="A272" s="948">
        <v>7</v>
      </c>
      <c r="B272" s="949">
        <v>2450</v>
      </c>
      <c r="C272" s="1137">
        <v>245099</v>
      </c>
      <c r="D272" s="950" t="s">
        <v>16555</v>
      </c>
      <c r="E272" s="949" t="s">
        <v>16549</v>
      </c>
      <c r="F272" s="947" t="s">
        <v>16817</v>
      </c>
    </row>
    <row r="273" spans="1:16384">
      <c r="A273" s="948">
        <v>7</v>
      </c>
      <c r="B273" s="949">
        <v>2430</v>
      </c>
      <c r="C273" s="1137">
        <v>243099</v>
      </c>
      <c r="D273" s="950" t="s">
        <v>16556</v>
      </c>
      <c r="E273" s="949" t="s">
        <v>16549</v>
      </c>
      <c r="F273" s="947" t="s">
        <v>16817</v>
      </c>
    </row>
    <row r="274" spans="1:16384">
      <c r="A274" s="948">
        <v>7</v>
      </c>
      <c r="B274" s="949">
        <v>2490</v>
      </c>
      <c r="C274" s="1137">
        <v>249099</v>
      </c>
      <c r="D274" s="950" t="s">
        <v>16557</v>
      </c>
      <c r="E274" s="949" t="s">
        <v>16549</v>
      </c>
      <c r="F274" s="947" t="s">
        <v>16817</v>
      </c>
    </row>
    <row r="275" spans="1:16384">
      <c r="A275" s="948">
        <v>7</v>
      </c>
      <c r="B275" s="949">
        <v>2460</v>
      </c>
      <c r="C275" s="1137">
        <v>246099</v>
      </c>
      <c r="D275" s="950" t="s">
        <v>16558</v>
      </c>
      <c r="E275" s="949" t="s">
        <v>16549</v>
      </c>
      <c r="F275" s="947" t="s">
        <v>16817</v>
      </c>
    </row>
    <row r="276" spans="1:16384">
      <c r="A276" s="948">
        <v>7</v>
      </c>
      <c r="B276" s="949">
        <v>2495</v>
      </c>
      <c r="C276" s="1137">
        <v>249599</v>
      </c>
      <c r="D276" s="950" t="s">
        <v>16559</v>
      </c>
      <c r="E276" s="949" t="s">
        <v>16549</v>
      </c>
      <c r="F276" s="947" t="s">
        <v>16817</v>
      </c>
    </row>
    <row r="277" spans="1:16384">
      <c r="A277" s="948">
        <v>7</v>
      </c>
      <c r="B277" s="949">
        <v>2410</v>
      </c>
      <c r="C277" s="1137">
        <v>241099</v>
      </c>
      <c r="D277" s="950" t="s">
        <v>16551</v>
      </c>
      <c r="E277" s="949" t="s">
        <v>16549</v>
      </c>
      <c r="F277" s="947" t="s">
        <v>16817</v>
      </c>
    </row>
    <row r="278" spans="1:16384">
      <c r="A278" s="948">
        <v>8</v>
      </c>
      <c r="B278" s="949">
        <v>2380</v>
      </c>
      <c r="C278" s="1137">
        <v>238099</v>
      </c>
      <c r="D278" s="950" t="s">
        <v>16561</v>
      </c>
      <c r="E278" s="949" t="s">
        <v>16560</v>
      </c>
      <c r="F278" s="947" t="s">
        <v>16816</v>
      </c>
    </row>
    <row r="279" spans="1:16384">
      <c r="A279" s="948">
        <v>9</v>
      </c>
      <c r="B279" s="949">
        <v>2570</v>
      </c>
      <c r="C279" s="1137">
        <v>257099</v>
      </c>
      <c r="D279" s="950" t="s">
        <v>16562</v>
      </c>
      <c r="E279" s="949" t="s">
        <v>16563</v>
      </c>
      <c r="F279" s="947" t="s">
        <v>16816</v>
      </c>
    </row>
    <row r="280" spans="1:16384">
      <c r="A280" s="948">
        <v>10</v>
      </c>
      <c r="B280" s="949">
        <v>2220</v>
      </c>
      <c r="C280" s="1137">
        <v>222099</v>
      </c>
      <c r="D280" s="950" t="s">
        <v>16564</v>
      </c>
      <c r="E280" s="949" t="s">
        <v>16565</v>
      </c>
      <c r="F280" s="947" t="s">
        <v>16816</v>
      </c>
    </row>
    <row r="281" spans="1:16384">
      <c r="A281" s="948">
        <v>10</v>
      </c>
      <c r="B281" s="949">
        <v>2580</v>
      </c>
      <c r="C281" s="1137">
        <v>258099</v>
      </c>
      <c r="D281" s="950" t="s">
        <v>16785</v>
      </c>
      <c r="E281" s="949" t="s">
        <v>16565</v>
      </c>
    </row>
    <row r="282" spans="1:16384">
      <c r="A282" s="948">
        <v>10</v>
      </c>
      <c r="B282" s="949">
        <v>2290</v>
      </c>
      <c r="C282" s="1137">
        <v>229099</v>
      </c>
      <c r="D282" s="950" t="s">
        <v>16566</v>
      </c>
      <c r="E282" s="949" t="s">
        <v>16565</v>
      </c>
      <c r="F282" s="947" t="s">
        <v>16817</v>
      </c>
    </row>
    <row r="283" spans="1:16384">
      <c r="A283" s="948">
        <v>10</v>
      </c>
      <c r="B283" s="949">
        <v>2560</v>
      </c>
      <c r="C283" s="1137">
        <v>256099</v>
      </c>
      <c r="D283" s="950" t="s">
        <v>16567</v>
      </c>
      <c r="E283" s="949" t="s">
        <v>16565</v>
      </c>
      <c r="F283" s="947" t="s">
        <v>16817</v>
      </c>
    </row>
    <row r="284" spans="1:16384">
      <c r="A284" s="948">
        <v>10</v>
      </c>
      <c r="B284" s="949">
        <v>2240</v>
      </c>
      <c r="C284" s="1137">
        <v>224099</v>
      </c>
      <c r="D284" s="950" t="s">
        <v>16568</v>
      </c>
      <c r="E284" s="949" t="s">
        <v>16565</v>
      </c>
      <c r="F284" s="947" t="s">
        <v>16817</v>
      </c>
    </row>
    <row r="285" spans="1:16384">
      <c r="A285" s="948">
        <v>10</v>
      </c>
      <c r="B285" s="949">
        <v>2230</v>
      </c>
      <c r="C285" s="1137">
        <v>223099</v>
      </c>
      <c r="D285" s="950" t="s">
        <v>16784</v>
      </c>
      <c r="E285" s="949" t="s">
        <v>16565</v>
      </c>
      <c r="F285" s="947" t="s">
        <v>16817</v>
      </c>
      <c r="G285" s="371"/>
      <c r="H285" s="371"/>
      <c r="I285" s="371"/>
      <c r="J285" s="371"/>
      <c r="K285" s="371"/>
      <c r="L285" s="371"/>
      <c r="M285" s="371"/>
      <c r="N285" s="371"/>
      <c r="O285" s="371"/>
      <c r="P285" s="371"/>
      <c r="Q285" s="371"/>
      <c r="R285" s="371"/>
      <c r="S285" s="371"/>
      <c r="T285" s="371"/>
      <c r="U285" s="371"/>
      <c r="V285" s="371"/>
      <c r="W285" s="371"/>
      <c r="X285" s="371"/>
      <c r="Y285" s="371"/>
      <c r="Z285" s="371"/>
      <c r="AA285" s="371"/>
      <c r="AB285" s="371"/>
      <c r="AC285" s="371"/>
      <c r="AD285" s="371"/>
      <c r="AE285" s="371"/>
      <c r="AF285" s="371"/>
      <c r="AG285" s="371"/>
      <c r="AH285" s="371"/>
      <c r="AI285" s="371"/>
      <c r="AJ285" s="371"/>
      <c r="AK285" s="371"/>
      <c r="AL285" s="371"/>
      <c r="AM285" s="371"/>
      <c r="AN285" s="371"/>
      <c r="AO285" s="371"/>
      <c r="AP285" s="371"/>
      <c r="AQ285" s="371"/>
      <c r="AR285" s="371"/>
      <c r="AS285" s="371"/>
      <c r="AT285" s="371"/>
      <c r="AU285" s="371"/>
      <c r="AV285" s="371"/>
      <c r="AW285" s="371"/>
      <c r="AX285" s="371"/>
      <c r="AY285" s="371"/>
      <c r="AZ285" s="371"/>
      <c r="BA285" s="371"/>
      <c r="BB285" s="371"/>
      <c r="BC285" s="371"/>
      <c r="BD285" s="371"/>
      <c r="BE285" s="371"/>
      <c r="BF285" s="371"/>
      <c r="BG285" s="371"/>
      <c r="BH285" s="371"/>
      <c r="BI285" s="371"/>
      <c r="BJ285" s="371"/>
      <c r="BK285" s="371"/>
      <c r="BL285" s="371"/>
      <c r="BM285" s="371"/>
      <c r="BN285" s="371"/>
      <c r="BO285" s="371"/>
      <c r="BP285" s="371"/>
      <c r="BQ285" s="371"/>
      <c r="BR285" s="371"/>
      <c r="BS285" s="371"/>
      <c r="BT285" s="371"/>
      <c r="BU285" s="371"/>
      <c r="BV285" s="371"/>
      <c r="BW285" s="371"/>
      <c r="BX285" s="371"/>
      <c r="BY285" s="371"/>
      <c r="BZ285" s="371"/>
      <c r="CA285" s="371"/>
      <c r="CB285" s="371"/>
      <c r="CC285" s="371"/>
      <c r="CD285" s="371"/>
      <c r="CE285" s="371"/>
      <c r="CF285" s="371"/>
      <c r="CG285" s="371"/>
      <c r="CH285" s="371"/>
      <c r="CI285" s="371"/>
      <c r="CJ285" s="371"/>
      <c r="CK285" s="371"/>
      <c r="CL285" s="371"/>
      <c r="CM285" s="371"/>
      <c r="CN285" s="371"/>
      <c r="CO285" s="371"/>
      <c r="CP285" s="371"/>
      <c r="CQ285" s="371"/>
      <c r="CR285" s="371"/>
      <c r="CS285" s="371"/>
      <c r="CT285" s="371"/>
      <c r="CU285" s="371"/>
      <c r="CV285" s="371"/>
      <c r="CW285" s="371"/>
      <c r="CX285" s="371"/>
      <c r="CY285" s="371"/>
      <c r="CZ285" s="371"/>
      <c r="DA285" s="371"/>
      <c r="DB285" s="371"/>
      <c r="DC285" s="371"/>
      <c r="DD285" s="371"/>
      <c r="DE285" s="371"/>
      <c r="DF285" s="371"/>
      <c r="DG285" s="371"/>
      <c r="DH285" s="371"/>
      <c r="DI285" s="371"/>
      <c r="DJ285" s="371"/>
      <c r="DK285" s="371"/>
      <c r="DL285" s="371"/>
      <c r="DM285" s="371"/>
      <c r="DN285" s="371"/>
      <c r="DO285" s="371"/>
      <c r="DP285" s="371"/>
      <c r="DQ285" s="371"/>
      <c r="DR285" s="371"/>
      <c r="DS285" s="371"/>
      <c r="DT285" s="371"/>
      <c r="DU285" s="371"/>
      <c r="DV285" s="371"/>
      <c r="DW285" s="371"/>
      <c r="DX285" s="371"/>
      <c r="DY285" s="371"/>
      <c r="DZ285" s="371"/>
      <c r="EA285" s="371"/>
      <c r="EB285" s="371"/>
      <c r="EC285" s="371"/>
      <c r="ED285" s="371"/>
      <c r="EE285" s="371"/>
      <c r="EF285" s="371"/>
      <c r="EG285" s="371"/>
      <c r="EH285" s="371"/>
      <c r="EI285" s="371"/>
      <c r="EJ285" s="371"/>
      <c r="EK285" s="371"/>
      <c r="EL285" s="371"/>
      <c r="EM285" s="371"/>
      <c r="EN285" s="371"/>
      <c r="EO285" s="371"/>
      <c r="EP285" s="371"/>
      <c r="EQ285" s="371"/>
      <c r="ER285" s="371"/>
      <c r="ES285" s="371"/>
      <c r="ET285" s="371"/>
      <c r="EU285" s="371"/>
      <c r="EV285" s="371"/>
      <c r="EW285" s="371"/>
      <c r="EX285" s="371"/>
      <c r="EY285" s="371"/>
      <c r="EZ285" s="371"/>
      <c r="FA285" s="371"/>
      <c r="FB285" s="371"/>
      <c r="FC285" s="371"/>
      <c r="FD285" s="371"/>
      <c r="FE285" s="371"/>
      <c r="FF285" s="371"/>
      <c r="FG285" s="371"/>
      <c r="FH285" s="371"/>
      <c r="FI285" s="371"/>
      <c r="FJ285" s="371"/>
      <c r="FK285" s="371"/>
      <c r="FL285" s="371"/>
      <c r="FM285" s="371"/>
      <c r="FN285" s="371"/>
      <c r="FO285" s="371"/>
      <c r="FP285" s="371"/>
      <c r="FQ285" s="371"/>
      <c r="FR285" s="371"/>
      <c r="FS285" s="371"/>
      <c r="FT285" s="371"/>
      <c r="FU285" s="371"/>
      <c r="FV285" s="371"/>
      <c r="FW285" s="371"/>
      <c r="FX285" s="371"/>
      <c r="FY285" s="371"/>
      <c r="FZ285" s="371"/>
      <c r="GA285" s="371"/>
      <c r="GB285" s="371"/>
      <c r="GC285" s="371"/>
      <c r="GD285" s="371"/>
      <c r="GE285" s="371"/>
      <c r="GF285" s="371"/>
      <c r="GG285" s="371"/>
      <c r="GH285" s="371"/>
      <c r="GI285" s="371"/>
      <c r="GJ285" s="371"/>
      <c r="GK285" s="371"/>
      <c r="GL285" s="371"/>
      <c r="GM285" s="371"/>
      <c r="GN285" s="371"/>
      <c r="GO285" s="371"/>
      <c r="GP285" s="371"/>
      <c r="GQ285" s="371"/>
      <c r="GR285" s="371"/>
      <c r="GS285" s="371"/>
      <c r="GT285" s="371"/>
      <c r="GU285" s="371"/>
      <c r="GV285" s="371"/>
      <c r="GW285" s="371"/>
      <c r="GX285" s="371"/>
      <c r="GY285" s="371"/>
      <c r="GZ285" s="371"/>
      <c r="HA285" s="371"/>
      <c r="HB285" s="371"/>
      <c r="HC285" s="371"/>
      <c r="HD285" s="371"/>
      <c r="HE285" s="371"/>
      <c r="HF285" s="371"/>
      <c r="HG285" s="371"/>
      <c r="HH285" s="371"/>
      <c r="HI285" s="371"/>
      <c r="HJ285" s="371"/>
      <c r="HK285" s="371"/>
      <c r="HL285" s="371"/>
      <c r="HM285" s="371"/>
      <c r="HN285" s="371"/>
      <c r="HO285" s="371"/>
      <c r="HP285" s="371"/>
      <c r="HQ285" s="371"/>
      <c r="HR285" s="371"/>
      <c r="HS285" s="371"/>
      <c r="HT285" s="371"/>
      <c r="HU285" s="371"/>
      <c r="HV285" s="371"/>
      <c r="HW285" s="371"/>
      <c r="HX285" s="371"/>
      <c r="HY285" s="371"/>
      <c r="HZ285" s="371"/>
      <c r="IA285" s="371"/>
      <c r="IB285" s="371"/>
      <c r="IC285" s="371"/>
      <c r="ID285" s="371"/>
      <c r="IE285" s="371"/>
      <c r="IF285" s="371"/>
      <c r="IG285" s="371"/>
      <c r="IH285" s="371"/>
      <c r="II285" s="371"/>
      <c r="IJ285" s="371"/>
      <c r="IK285" s="371"/>
      <c r="IL285" s="371"/>
      <c r="IM285" s="371"/>
      <c r="IN285" s="371"/>
      <c r="IO285" s="371"/>
      <c r="IP285" s="371"/>
      <c r="IQ285" s="371"/>
      <c r="IR285" s="371"/>
      <c r="IS285" s="371"/>
      <c r="IT285" s="371"/>
      <c r="IU285" s="371"/>
      <c r="IV285" s="371"/>
      <c r="IW285" s="371"/>
      <c r="IX285" s="371"/>
      <c r="IY285" s="371"/>
      <c r="IZ285" s="371"/>
      <c r="JA285" s="371"/>
      <c r="JB285" s="371"/>
      <c r="JC285" s="371"/>
      <c r="JD285" s="371"/>
      <c r="JE285" s="371"/>
      <c r="JF285" s="371"/>
      <c r="JG285" s="371"/>
      <c r="JH285" s="371"/>
      <c r="JI285" s="371"/>
      <c r="JJ285" s="371"/>
      <c r="JK285" s="371"/>
      <c r="JL285" s="371"/>
      <c r="JM285" s="371"/>
      <c r="JN285" s="371"/>
      <c r="JO285" s="371"/>
      <c r="JP285" s="371"/>
      <c r="JQ285" s="371"/>
      <c r="JR285" s="371"/>
      <c r="JS285" s="371"/>
      <c r="JT285" s="371"/>
      <c r="JU285" s="371"/>
      <c r="JV285" s="371"/>
      <c r="JW285" s="371"/>
      <c r="JX285" s="371"/>
      <c r="JY285" s="371"/>
      <c r="JZ285" s="371"/>
      <c r="KA285" s="371"/>
      <c r="KB285" s="371"/>
      <c r="KC285" s="371"/>
      <c r="KD285" s="371"/>
      <c r="KE285" s="371"/>
      <c r="KF285" s="371"/>
      <c r="KG285" s="371"/>
      <c r="KH285" s="371"/>
      <c r="KI285" s="371"/>
      <c r="KJ285" s="371"/>
      <c r="KK285" s="371"/>
      <c r="KL285" s="371"/>
      <c r="KM285" s="371"/>
      <c r="KN285" s="371"/>
      <c r="KO285" s="371"/>
      <c r="KP285" s="371"/>
      <c r="KQ285" s="371"/>
      <c r="KR285" s="371"/>
      <c r="KS285" s="371"/>
      <c r="KT285" s="371"/>
      <c r="KU285" s="371"/>
      <c r="KV285" s="371"/>
      <c r="KW285" s="371"/>
      <c r="KX285" s="371"/>
      <c r="KY285" s="371"/>
      <c r="KZ285" s="371"/>
      <c r="LA285" s="371"/>
      <c r="LB285" s="371"/>
      <c r="LC285" s="371"/>
      <c r="LD285" s="371"/>
      <c r="LE285" s="371"/>
      <c r="LF285" s="371"/>
      <c r="LG285" s="371"/>
      <c r="LH285" s="371"/>
      <c r="LI285" s="371"/>
      <c r="LJ285" s="371"/>
      <c r="LK285" s="371"/>
      <c r="LL285" s="371"/>
      <c r="LM285" s="371"/>
      <c r="LN285" s="371"/>
      <c r="LO285" s="371"/>
      <c r="LP285" s="371"/>
      <c r="LQ285" s="371"/>
      <c r="LR285" s="371"/>
      <c r="LS285" s="371"/>
      <c r="LT285" s="371"/>
      <c r="LU285" s="371"/>
      <c r="LV285" s="371"/>
      <c r="LW285" s="371"/>
      <c r="LX285" s="371"/>
      <c r="LY285" s="371"/>
      <c r="LZ285" s="371"/>
      <c r="MA285" s="371"/>
      <c r="MB285" s="371"/>
      <c r="MC285" s="371"/>
      <c r="MD285" s="371"/>
      <c r="ME285" s="371"/>
      <c r="MF285" s="371"/>
      <c r="MG285" s="371"/>
      <c r="MH285" s="371"/>
      <c r="MI285" s="371"/>
      <c r="MJ285" s="371"/>
      <c r="MK285" s="371"/>
      <c r="ML285" s="371"/>
      <c r="MM285" s="371"/>
      <c r="MN285" s="371"/>
      <c r="MO285" s="371"/>
      <c r="MP285" s="371"/>
      <c r="MQ285" s="371"/>
      <c r="MR285" s="371"/>
      <c r="MS285" s="371"/>
      <c r="MT285" s="371"/>
      <c r="MU285" s="371"/>
      <c r="MV285" s="371"/>
      <c r="MW285" s="371"/>
      <c r="MX285" s="371"/>
      <c r="MY285" s="371"/>
      <c r="MZ285" s="371"/>
      <c r="NA285" s="371"/>
      <c r="NB285" s="371"/>
      <c r="NC285" s="371"/>
      <c r="ND285" s="371"/>
      <c r="NE285" s="371"/>
      <c r="NF285" s="371"/>
      <c r="NG285" s="371"/>
      <c r="NH285" s="371"/>
      <c r="NI285" s="371"/>
      <c r="NJ285" s="371"/>
      <c r="NK285" s="371"/>
      <c r="NL285" s="371"/>
      <c r="NM285" s="371"/>
      <c r="NN285" s="371"/>
      <c r="NO285" s="371"/>
      <c r="NP285" s="371"/>
      <c r="NQ285" s="371"/>
      <c r="NR285" s="371"/>
      <c r="NS285" s="371"/>
      <c r="NT285" s="371"/>
      <c r="NU285" s="371"/>
      <c r="NV285" s="371"/>
      <c r="NW285" s="371"/>
      <c r="NX285" s="371"/>
      <c r="NY285" s="371"/>
      <c r="NZ285" s="371"/>
      <c r="OA285" s="371"/>
      <c r="OB285" s="371"/>
      <c r="OC285" s="371"/>
      <c r="OD285" s="371"/>
      <c r="OE285" s="371"/>
      <c r="OF285" s="371"/>
      <c r="OG285" s="371"/>
      <c r="OH285" s="371"/>
      <c r="OI285" s="371"/>
      <c r="OJ285" s="371"/>
      <c r="OK285" s="371"/>
      <c r="OL285" s="371"/>
      <c r="OM285" s="371"/>
      <c r="ON285" s="371"/>
      <c r="OO285" s="371"/>
      <c r="OP285" s="371"/>
      <c r="OQ285" s="371"/>
      <c r="OR285" s="371"/>
      <c r="OS285" s="371"/>
      <c r="OT285" s="371"/>
      <c r="OU285" s="371"/>
      <c r="OV285" s="371"/>
      <c r="OW285" s="371"/>
      <c r="OX285" s="371"/>
      <c r="OY285" s="371"/>
      <c r="OZ285" s="371"/>
      <c r="PA285" s="371"/>
      <c r="PB285" s="371"/>
      <c r="PC285" s="371"/>
      <c r="PD285" s="371"/>
      <c r="PE285" s="371"/>
      <c r="PF285" s="371"/>
      <c r="PG285" s="371"/>
      <c r="PH285" s="371"/>
      <c r="PI285" s="371"/>
      <c r="PJ285" s="371"/>
      <c r="PK285" s="371"/>
      <c r="PL285" s="371"/>
      <c r="PM285" s="371"/>
      <c r="PN285" s="371"/>
      <c r="PO285" s="371"/>
      <c r="PP285" s="371"/>
      <c r="PQ285" s="371"/>
      <c r="PR285" s="371"/>
      <c r="PS285" s="371"/>
      <c r="PT285" s="371"/>
      <c r="PU285" s="371"/>
      <c r="PV285" s="371"/>
      <c r="PW285" s="371"/>
      <c r="PX285" s="371"/>
      <c r="PY285" s="371"/>
      <c r="PZ285" s="371"/>
      <c r="QA285" s="371"/>
      <c r="QB285" s="371"/>
      <c r="QC285" s="371"/>
      <c r="QD285" s="371"/>
      <c r="QE285" s="371"/>
      <c r="QF285" s="371"/>
      <c r="QG285" s="371"/>
      <c r="QH285" s="371"/>
      <c r="QI285" s="371"/>
      <c r="QJ285" s="371"/>
      <c r="QK285" s="371"/>
      <c r="QL285" s="371"/>
      <c r="QM285" s="371"/>
      <c r="QN285" s="371"/>
      <c r="QO285" s="371"/>
      <c r="QP285" s="371"/>
      <c r="QQ285" s="371"/>
      <c r="QR285" s="371"/>
      <c r="QS285" s="371"/>
      <c r="QT285" s="371"/>
      <c r="QU285" s="371"/>
      <c r="QV285" s="371"/>
      <c r="QW285" s="371"/>
      <c r="QX285" s="371"/>
      <c r="QY285" s="371"/>
      <c r="QZ285" s="371"/>
      <c r="RA285" s="371"/>
      <c r="RB285" s="371"/>
      <c r="RC285" s="371"/>
      <c r="RD285" s="371"/>
      <c r="RE285" s="371"/>
      <c r="RF285" s="371"/>
      <c r="RG285" s="371"/>
      <c r="RH285" s="371"/>
      <c r="RI285" s="371"/>
      <c r="RJ285" s="371"/>
      <c r="RK285" s="371"/>
      <c r="RL285" s="371"/>
      <c r="RM285" s="371"/>
      <c r="RN285" s="371"/>
      <c r="RO285" s="371"/>
      <c r="RP285" s="371"/>
      <c r="RQ285" s="371"/>
      <c r="RR285" s="371"/>
      <c r="RS285" s="371"/>
      <c r="RT285" s="371"/>
      <c r="RU285" s="371"/>
      <c r="RV285" s="371"/>
      <c r="RW285" s="371"/>
      <c r="RX285" s="371"/>
      <c r="RY285" s="371"/>
      <c r="RZ285" s="371"/>
      <c r="SA285" s="371"/>
      <c r="SB285" s="371"/>
      <c r="SC285" s="371"/>
      <c r="SD285" s="371"/>
      <c r="SE285" s="371"/>
      <c r="SF285" s="371"/>
      <c r="SG285" s="371"/>
      <c r="SH285" s="371"/>
      <c r="SI285" s="371"/>
      <c r="SJ285" s="371"/>
      <c r="SK285" s="371"/>
      <c r="SL285" s="371"/>
      <c r="SM285" s="371"/>
      <c r="SN285" s="371"/>
      <c r="SO285" s="371"/>
      <c r="SP285" s="371"/>
      <c r="SQ285" s="371"/>
      <c r="SR285" s="371"/>
      <c r="SS285" s="371"/>
      <c r="ST285" s="371"/>
      <c r="SU285" s="371"/>
      <c r="SV285" s="371"/>
      <c r="SW285" s="371"/>
      <c r="SX285" s="371"/>
      <c r="SY285" s="371"/>
      <c r="SZ285" s="371"/>
      <c r="TA285" s="371"/>
      <c r="TB285" s="371"/>
      <c r="TC285" s="371"/>
      <c r="TD285" s="371"/>
      <c r="TE285" s="371"/>
      <c r="TF285" s="371"/>
      <c r="TG285" s="371"/>
      <c r="TH285" s="371"/>
      <c r="TI285" s="371"/>
      <c r="TJ285" s="371"/>
      <c r="TK285" s="371"/>
      <c r="TL285" s="371"/>
      <c r="TM285" s="371"/>
      <c r="TN285" s="371"/>
      <c r="TO285" s="371"/>
      <c r="TP285" s="371"/>
      <c r="TQ285" s="371"/>
      <c r="TR285" s="371"/>
      <c r="TS285" s="371"/>
      <c r="TT285" s="371"/>
      <c r="TU285" s="371"/>
      <c r="TV285" s="371"/>
      <c r="TW285" s="371"/>
      <c r="TX285" s="371"/>
      <c r="TY285" s="371"/>
      <c r="TZ285" s="371"/>
      <c r="UA285" s="371"/>
      <c r="UB285" s="371"/>
      <c r="UC285" s="371"/>
      <c r="UD285" s="371"/>
      <c r="UE285" s="371"/>
      <c r="UF285" s="371"/>
      <c r="UG285" s="371"/>
      <c r="UH285" s="371"/>
      <c r="UI285" s="371"/>
      <c r="UJ285" s="371"/>
      <c r="UK285" s="371"/>
      <c r="UL285" s="371"/>
      <c r="UM285" s="371"/>
      <c r="UN285" s="371"/>
      <c r="UO285" s="371"/>
      <c r="UP285" s="371"/>
      <c r="UQ285" s="371"/>
      <c r="UR285" s="371"/>
      <c r="US285" s="371"/>
      <c r="UT285" s="371"/>
      <c r="UU285" s="371"/>
      <c r="UV285" s="371"/>
      <c r="UW285" s="371"/>
      <c r="UX285" s="371"/>
      <c r="UY285" s="371"/>
      <c r="UZ285" s="371"/>
      <c r="VA285" s="371"/>
      <c r="VB285" s="371"/>
      <c r="VC285" s="371"/>
      <c r="VD285" s="371"/>
      <c r="VE285" s="371"/>
      <c r="VF285" s="371"/>
      <c r="VG285" s="371"/>
      <c r="VH285" s="371"/>
      <c r="VI285" s="371"/>
      <c r="VJ285" s="371"/>
      <c r="VK285" s="371"/>
      <c r="VL285" s="371"/>
      <c r="VM285" s="371"/>
      <c r="VN285" s="371"/>
      <c r="VO285" s="371"/>
      <c r="VP285" s="371"/>
      <c r="VQ285" s="371"/>
      <c r="VR285" s="371"/>
      <c r="VS285" s="371"/>
      <c r="VT285" s="371"/>
      <c r="VU285" s="371"/>
      <c r="VV285" s="371"/>
      <c r="VW285" s="371"/>
      <c r="VX285" s="371"/>
      <c r="VY285" s="371"/>
      <c r="VZ285" s="371"/>
      <c r="WA285" s="371"/>
      <c r="WB285" s="371"/>
      <c r="WC285" s="371"/>
      <c r="WD285" s="371"/>
      <c r="WE285" s="371"/>
      <c r="WF285" s="371"/>
      <c r="WG285" s="371"/>
      <c r="WH285" s="371"/>
      <c r="WI285" s="371"/>
      <c r="WJ285" s="371"/>
      <c r="WK285" s="371"/>
      <c r="WL285" s="371"/>
      <c r="WM285" s="371"/>
      <c r="WN285" s="371"/>
      <c r="WO285" s="371"/>
      <c r="WP285" s="371"/>
      <c r="WQ285" s="371"/>
      <c r="WR285" s="371"/>
      <c r="WS285" s="371"/>
      <c r="WT285" s="371"/>
      <c r="WU285" s="371"/>
      <c r="WV285" s="371"/>
      <c r="WW285" s="371"/>
      <c r="WX285" s="371"/>
      <c r="WY285" s="371"/>
      <c r="WZ285" s="371"/>
      <c r="XA285" s="371"/>
      <c r="XB285" s="371"/>
      <c r="XC285" s="371"/>
      <c r="XD285" s="371"/>
      <c r="XE285" s="371"/>
      <c r="XF285" s="371"/>
      <c r="XG285" s="371"/>
      <c r="XH285" s="371"/>
      <c r="XI285" s="371"/>
      <c r="XJ285" s="371"/>
      <c r="XK285" s="371"/>
      <c r="XL285" s="371"/>
      <c r="XM285" s="371"/>
      <c r="XN285" s="371"/>
      <c r="XO285" s="371"/>
      <c r="XP285" s="371"/>
      <c r="XQ285" s="371"/>
      <c r="XR285" s="371"/>
      <c r="XS285" s="371"/>
      <c r="XT285" s="371"/>
      <c r="XU285" s="371"/>
      <c r="XV285" s="371"/>
      <c r="XW285" s="371"/>
      <c r="XX285" s="371"/>
      <c r="XY285" s="371"/>
      <c r="XZ285" s="371"/>
      <c r="YA285" s="371"/>
      <c r="YB285" s="371"/>
      <c r="YC285" s="371"/>
      <c r="YD285" s="371"/>
      <c r="YE285" s="371"/>
      <c r="YF285" s="371"/>
      <c r="YG285" s="371"/>
      <c r="YH285" s="371"/>
      <c r="YI285" s="371"/>
      <c r="YJ285" s="371"/>
      <c r="YK285" s="371"/>
      <c r="YL285" s="371"/>
      <c r="YM285" s="371"/>
      <c r="YN285" s="371"/>
      <c r="YO285" s="371"/>
      <c r="YP285" s="371"/>
      <c r="YQ285" s="371"/>
      <c r="YR285" s="371"/>
      <c r="YS285" s="371"/>
      <c r="YT285" s="371"/>
      <c r="YU285" s="371"/>
      <c r="YV285" s="371"/>
      <c r="YW285" s="371"/>
      <c r="YX285" s="371"/>
      <c r="YY285" s="371"/>
      <c r="YZ285" s="371"/>
      <c r="ZA285" s="371"/>
      <c r="ZB285" s="371"/>
      <c r="ZC285" s="371"/>
      <c r="ZD285" s="371"/>
      <c r="ZE285" s="371"/>
      <c r="ZF285" s="371"/>
      <c r="ZG285" s="371"/>
      <c r="ZH285" s="371"/>
      <c r="ZI285" s="371"/>
      <c r="ZJ285" s="371"/>
      <c r="ZK285" s="371"/>
      <c r="ZL285" s="371"/>
      <c r="ZM285" s="371"/>
      <c r="ZN285" s="371"/>
      <c r="ZO285" s="371"/>
      <c r="ZP285" s="371"/>
      <c r="ZQ285" s="371"/>
      <c r="ZR285" s="371"/>
      <c r="ZS285" s="371"/>
      <c r="ZT285" s="371"/>
      <c r="ZU285" s="371"/>
      <c r="ZV285" s="371"/>
      <c r="ZW285" s="371"/>
      <c r="ZX285" s="371"/>
      <c r="ZY285" s="371"/>
      <c r="ZZ285" s="371"/>
      <c r="AAA285" s="371"/>
      <c r="AAB285" s="371"/>
      <c r="AAC285" s="371"/>
      <c r="AAD285" s="371"/>
      <c r="AAE285" s="371"/>
      <c r="AAF285" s="371"/>
      <c r="AAG285" s="371"/>
      <c r="AAH285" s="371"/>
      <c r="AAI285" s="371"/>
      <c r="AAJ285" s="371"/>
      <c r="AAK285" s="371"/>
      <c r="AAL285" s="371"/>
      <c r="AAM285" s="371"/>
      <c r="AAN285" s="371"/>
      <c r="AAO285" s="371"/>
      <c r="AAP285" s="371"/>
      <c r="AAQ285" s="371"/>
      <c r="AAR285" s="371"/>
      <c r="AAS285" s="371"/>
      <c r="AAT285" s="371"/>
      <c r="AAU285" s="371"/>
      <c r="AAV285" s="371"/>
      <c r="AAW285" s="371"/>
      <c r="AAX285" s="371"/>
      <c r="AAY285" s="371"/>
      <c r="AAZ285" s="371"/>
      <c r="ABA285" s="371"/>
      <c r="ABB285" s="371"/>
      <c r="ABC285" s="371"/>
      <c r="ABD285" s="371"/>
      <c r="ABE285" s="371"/>
      <c r="ABF285" s="371"/>
      <c r="ABG285" s="371"/>
      <c r="ABH285" s="371"/>
      <c r="ABI285" s="371"/>
      <c r="ABJ285" s="371"/>
      <c r="ABK285" s="371"/>
      <c r="ABL285" s="371"/>
      <c r="ABM285" s="371"/>
      <c r="ABN285" s="371"/>
      <c r="ABO285" s="371"/>
      <c r="ABP285" s="371"/>
      <c r="ABQ285" s="371"/>
      <c r="ABR285" s="371"/>
      <c r="ABS285" s="371"/>
      <c r="ABT285" s="371"/>
      <c r="ABU285" s="371"/>
      <c r="ABV285" s="371"/>
      <c r="ABW285" s="371"/>
      <c r="ABX285" s="371"/>
      <c r="ABY285" s="371"/>
      <c r="ABZ285" s="371"/>
      <c r="ACA285" s="371"/>
      <c r="ACB285" s="371"/>
      <c r="ACC285" s="371"/>
      <c r="ACD285" s="371"/>
      <c r="ACE285" s="371"/>
      <c r="ACF285" s="371"/>
      <c r="ACG285" s="371"/>
      <c r="ACH285" s="371"/>
      <c r="ACI285" s="371"/>
      <c r="ACJ285" s="371"/>
      <c r="ACK285" s="371"/>
      <c r="ACL285" s="371"/>
      <c r="ACM285" s="371"/>
      <c r="ACN285" s="371"/>
      <c r="ACO285" s="371"/>
      <c r="ACP285" s="371"/>
      <c r="ACQ285" s="371"/>
      <c r="ACR285" s="371"/>
      <c r="ACS285" s="371"/>
      <c r="ACT285" s="371"/>
      <c r="ACU285" s="371"/>
      <c r="ACV285" s="371"/>
      <c r="ACW285" s="371"/>
      <c r="ACX285" s="371"/>
      <c r="ACY285" s="371"/>
      <c r="ACZ285" s="371"/>
      <c r="ADA285" s="371"/>
      <c r="ADB285" s="371"/>
      <c r="ADC285" s="371"/>
      <c r="ADD285" s="371"/>
      <c r="ADE285" s="371"/>
      <c r="ADF285" s="371"/>
      <c r="ADG285" s="371"/>
      <c r="ADH285" s="371"/>
      <c r="ADI285" s="371"/>
      <c r="ADJ285" s="371"/>
      <c r="ADK285" s="371"/>
      <c r="ADL285" s="371"/>
      <c r="ADM285" s="371"/>
      <c r="ADN285" s="371"/>
      <c r="ADO285" s="371"/>
      <c r="ADP285" s="371"/>
      <c r="ADQ285" s="371"/>
      <c r="ADR285" s="371"/>
      <c r="ADS285" s="371"/>
      <c r="ADT285" s="371"/>
      <c r="ADU285" s="371"/>
      <c r="ADV285" s="371"/>
      <c r="ADW285" s="371"/>
      <c r="ADX285" s="371"/>
      <c r="ADY285" s="371"/>
      <c r="ADZ285" s="371"/>
      <c r="AEA285" s="371"/>
      <c r="AEB285" s="371"/>
      <c r="AEC285" s="371"/>
      <c r="AED285" s="371"/>
      <c r="AEE285" s="371"/>
      <c r="AEF285" s="371"/>
      <c r="AEG285" s="371"/>
      <c r="AEH285" s="371"/>
      <c r="AEI285" s="371"/>
      <c r="AEJ285" s="371"/>
      <c r="AEK285" s="371"/>
      <c r="AEL285" s="371"/>
      <c r="AEM285" s="371"/>
      <c r="AEN285" s="371"/>
      <c r="AEO285" s="371"/>
      <c r="AEP285" s="371"/>
      <c r="AEQ285" s="371"/>
      <c r="AER285" s="371"/>
      <c r="AES285" s="371"/>
      <c r="AET285" s="371"/>
      <c r="AEU285" s="371"/>
      <c r="AEV285" s="371"/>
      <c r="AEW285" s="371"/>
      <c r="AEX285" s="371"/>
      <c r="AEY285" s="371"/>
      <c r="AEZ285" s="371"/>
      <c r="AFA285" s="371"/>
      <c r="AFB285" s="371"/>
      <c r="AFC285" s="371"/>
      <c r="AFD285" s="371"/>
      <c r="AFE285" s="371"/>
      <c r="AFF285" s="371"/>
      <c r="AFG285" s="371"/>
      <c r="AFH285" s="371"/>
      <c r="AFI285" s="371"/>
      <c r="AFJ285" s="371"/>
      <c r="AFK285" s="371"/>
      <c r="AFL285" s="371"/>
      <c r="AFM285" s="371"/>
      <c r="AFN285" s="371"/>
      <c r="AFO285" s="371"/>
      <c r="AFP285" s="371"/>
      <c r="AFQ285" s="371"/>
      <c r="AFR285" s="371"/>
      <c r="AFS285" s="371"/>
      <c r="AFT285" s="371"/>
      <c r="AFU285" s="371"/>
      <c r="AFV285" s="371"/>
      <c r="AFW285" s="371"/>
      <c r="AFX285" s="371"/>
      <c r="AFY285" s="371"/>
      <c r="AFZ285" s="371"/>
      <c r="AGA285" s="371"/>
      <c r="AGB285" s="371"/>
      <c r="AGC285" s="371"/>
      <c r="AGD285" s="371"/>
      <c r="AGE285" s="371"/>
      <c r="AGF285" s="371"/>
      <c r="AGG285" s="371"/>
      <c r="AGH285" s="371"/>
      <c r="AGI285" s="371"/>
      <c r="AGJ285" s="371"/>
      <c r="AGK285" s="371"/>
      <c r="AGL285" s="371"/>
      <c r="AGM285" s="371"/>
      <c r="AGN285" s="371"/>
      <c r="AGO285" s="371"/>
      <c r="AGP285" s="371"/>
      <c r="AGQ285" s="371"/>
      <c r="AGR285" s="371"/>
      <c r="AGS285" s="371"/>
      <c r="AGT285" s="371"/>
      <c r="AGU285" s="371"/>
      <c r="AGV285" s="371"/>
      <c r="AGW285" s="371"/>
      <c r="AGX285" s="371"/>
      <c r="AGY285" s="371"/>
      <c r="AGZ285" s="371"/>
      <c r="AHA285" s="371"/>
      <c r="AHB285" s="371"/>
      <c r="AHC285" s="371"/>
      <c r="AHD285" s="371"/>
      <c r="AHE285" s="371"/>
      <c r="AHF285" s="371"/>
      <c r="AHG285" s="371"/>
      <c r="AHH285" s="371"/>
      <c r="AHI285" s="371"/>
      <c r="AHJ285" s="371"/>
      <c r="AHK285" s="371"/>
      <c r="AHL285" s="371"/>
      <c r="AHM285" s="371"/>
      <c r="AHN285" s="371"/>
      <c r="AHO285" s="371"/>
      <c r="AHP285" s="371"/>
      <c r="AHQ285" s="371"/>
      <c r="AHR285" s="371"/>
      <c r="AHS285" s="371"/>
      <c r="AHT285" s="371"/>
      <c r="AHU285" s="371"/>
      <c r="AHV285" s="371"/>
      <c r="AHW285" s="371"/>
      <c r="AHX285" s="371"/>
      <c r="AHY285" s="371"/>
      <c r="AHZ285" s="371"/>
      <c r="AIA285" s="371"/>
      <c r="AIB285" s="371"/>
      <c r="AIC285" s="371"/>
      <c r="AID285" s="371"/>
      <c r="AIE285" s="371"/>
      <c r="AIF285" s="371"/>
      <c r="AIG285" s="371"/>
      <c r="AIH285" s="371"/>
      <c r="AII285" s="371"/>
      <c r="AIJ285" s="371"/>
      <c r="AIK285" s="371"/>
      <c r="AIL285" s="371"/>
      <c r="AIM285" s="371"/>
      <c r="AIN285" s="371"/>
      <c r="AIO285" s="371"/>
      <c r="AIP285" s="371"/>
      <c r="AIQ285" s="371"/>
      <c r="AIR285" s="371"/>
      <c r="AIS285" s="371"/>
      <c r="AIT285" s="371"/>
      <c r="AIU285" s="371"/>
      <c r="AIV285" s="371"/>
      <c r="AIW285" s="371"/>
      <c r="AIX285" s="371"/>
      <c r="AIY285" s="371"/>
      <c r="AIZ285" s="371"/>
      <c r="AJA285" s="371"/>
      <c r="AJB285" s="371"/>
      <c r="AJC285" s="371"/>
      <c r="AJD285" s="371"/>
      <c r="AJE285" s="371"/>
      <c r="AJF285" s="371"/>
      <c r="AJG285" s="371"/>
      <c r="AJH285" s="371"/>
      <c r="AJI285" s="371"/>
      <c r="AJJ285" s="371"/>
      <c r="AJK285" s="371"/>
      <c r="AJL285" s="371"/>
      <c r="AJM285" s="371"/>
      <c r="AJN285" s="371"/>
      <c r="AJO285" s="371"/>
      <c r="AJP285" s="371"/>
      <c r="AJQ285" s="371"/>
      <c r="AJR285" s="371"/>
      <c r="AJS285" s="371"/>
      <c r="AJT285" s="371"/>
      <c r="AJU285" s="371"/>
      <c r="AJV285" s="371"/>
      <c r="AJW285" s="371"/>
      <c r="AJX285" s="371"/>
      <c r="AJY285" s="371"/>
      <c r="AJZ285" s="371"/>
      <c r="AKA285" s="371"/>
      <c r="AKB285" s="371"/>
      <c r="AKC285" s="371"/>
      <c r="AKD285" s="371"/>
      <c r="AKE285" s="371"/>
      <c r="AKF285" s="371"/>
      <c r="AKG285" s="371"/>
      <c r="AKH285" s="371"/>
      <c r="AKI285" s="371"/>
      <c r="AKJ285" s="371"/>
      <c r="AKK285" s="371"/>
      <c r="AKL285" s="371"/>
      <c r="AKM285" s="371"/>
      <c r="AKN285" s="371"/>
      <c r="AKO285" s="371"/>
      <c r="AKP285" s="371"/>
      <c r="AKQ285" s="371"/>
      <c r="AKR285" s="371"/>
      <c r="AKS285" s="371"/>
      <c r="AKT285" s="371"/>
      <c r="AKU285" s="371"/>
      <c r="AKV285" s="371"/>
      <c r="AKW285" s="371"/>
      <c r="AKX285" s="371"/>
      <c r="AKY285" s="371"/>
      <c r="AKZ285" s="371"/>
      <c r="ALA285" s="371"/>
      <c r="ALB285" s="371"/>
      <c r="ALC285" s="371"/>
      <c r="ALD285" s="371"/>
      <c r="ALE285" s="371"/>
      <c r="ALF285" s="371"/>
      <c r="ALG285" s="371"/>
      <c r="ALH285" s="371"/>
      <c r="ALI285" s="371"/>
      <c r="ALJ285" s="371"/>
      <c r="ALK285" s="371"/>
      <c r="ALL285" s="371"/>
      <c r="ALM285" s="371"/>
      <c r="ALN285" s="371"/>
      <c r="ALO285" s="371"/>
      <c r="ALP285" s="371"/>
      <c r="ALQ285" s="371"/>
      <c r="ALR285" s="371"/>
      <c r="ALS285" s="371"/>
      <c r="ALT285" s="371"/>
      <c r="ALU285" s="371"/>
      <c r="ALV285" s="371"/>
      <c r="ALW285" s="371"/>
      <c r="ALX285" s="371"/>
      <c r="ALY285" s="371"/>
      <c r="ALZ285" s="371"/>
      <c r="AMA285" s="371"/>
      <c r="AMB285" s="371"/>
      <c r="AMC285" s="371"/>
      <c r="AMD285" s="371"/>
      <c r="AME285" s="371"/>
      <c r="AMF285" s="371"/>
      <c r="AMG285" s="371"/>
      <c r="AMH285" s="371"/>
      <c r="AMI285" s="371"/>
      <c r="AMJ285" s="371"/>
      <c r="AMK285" s="371"/>
      <c r="AML285" s="371"/>
      <c r="AMM285" s="371"/>
      <c r="AMN285" s="371"/>
      <c r="AMO285" s="371"/>
      <c r="AMP285" s="371"/>
      <c r="AMQ285" s="371"/>
      <c r="AMR285" s="371"/>
      <c r="AMS285" s="371"/>
      <c r="AMT285" s="371"/>
      <c r="AMU285" s="371"/>
      <c r="AMV285" s="371"/>
      <c r="AMW285" s="371"/>
      <c r="AMX285" s="371"/>
      <c r="AMY285" s="371"/>
      <c r="AMZ285" s="371"/>
      <c r="ANA285" s="371"/>
      <c r="ANB285" s="371"/>
      <c r="ANC285" s="371"/>
      <c r="AND285" s="371"/>
      <c r="ANE285" s="371"/>
      <c r="ANF285" s="371"/>
      <c r="ANG285" s="371"/>
      <c r="ANH285" s="371"/>
      <c r="ANI285" s="371"/>
      <c r="ANJ285" s="371"/>
      <c r="ANK285" s="371"/>
      <c r="ANL285" s="371"/>
      <c r="ANM285" s="371"/>
      <c r="ANN285" s="371"/>
      <c r="ANO285" s="371"/>
      <c r="ANP285" s="371"/>
      <c r="ANQ285" s="371"/>
      <c r="ANR285" s="371"/>
      <c r="ANS285" s="371"/>
      <c r="ANT285" s="371"/>
      <c r="ANU285" s="371"/>
      <c r="ANV285" s="371"/>
      <c r="ANW285" s="371"/>
      <c r="ANX285" s="371"/>
      <c r="ANY285" s="371"/>
      <c r="ANZ285" s="371"/>
      <c r="AOA285" s="371"/>
      <c r="AOB285" s="371"/>
      <c r="AOC285" s="371"/>
      <c r="AOD285" s="371"/>
      <c r="AOE285" s="371"/>
      <c r="AOF285" s="371"/>
      <c r="AOG285" s="371"/>
      <c r="AOH285" s="371"/>
      <c r="AOI285" s="371"/>
      <c r="AOJ285" s="371"/>
      <c r="AOK285" s="371"/>
      <c r="AOL285" s="371"/>
      <c r="AOM285" s="371"/>
      <c r="AON285" s="371"/>
      <c r="AOO285" s="371"/>
      <c r="AOP285" s="371"/>
      <c r="AOQ285" s="371"/>
      <c r="AOR285" s="371"/>
      <c r="AOS285" s="371"/>
      <c r="AOT285" s="371"/>
      <c r="AOU285" s="371"/>
      <c r="AOV285" s="371"/>
      <c r="AOW285" s="371"/>
      <c r="AOX285" s="371"/>
      <c r="AOY285" s="371"/>
      <c r="AOZ285" s="371"/>
      <c r="APA285" s="371"/>
      <c r="APB285" s="371"/>
      <c r="APC285" s="371"/>
      <c r="APD285" s="371"/>
      <c r="APE285" s="371"/>
      <c r="APF285" s="371"/>
      <c r="APG285" s="371"/>
      <c r="APH285" s="371"/>
      <c r="API285" s="371"/>
      <c r="APJ285" s="371"/>
      <c r="APK285" s="371"/>
      <c r="APL285" s="371"/>
      <c r="APM285" s="371"/>
      <c r="APN285" s="371"/>
      <c r="APO285" s="371"/>
      <c r="APP285" s="371"/>
      <c r="APQ285" s="371"/>
      <c r="APR285" s="371"/>
      <c r="APS285" s="371"/>
      <c r="APT285" s="371"/>
      <c r="APU285" s="371"/>
      <c r="APV285" s="371"/>
      <c r="APW285" s="371"/>
      <c r="APX285" s="371"/>
      <c r="APY285" s="371"/>
      <c r="APZ285" s="371"/>
      <c r="AQA285" s="371"/>
      <c r="AQB285" s="371"/>
      <c r="AQC285" s="371"/>
      <c r="AQD285" s="371"/>
      <c r="AQE285" s="371"/>
      <c r="AQF285" s="371"/>
      <c r="AQG285" s="371"/>
      <c r="AQH285" s="371"/>
      <c r="AQI285" s="371"/>
      <c r="AQJ285" s="371"/>
      <c r="AQK285" s="371"/>
      <c r="AQL285" s="371"/>
      <c r="AQM285" s="371"/>
      <c r="AQN285" s="371"/>
      <c r="AQO285" s="371"/>
      <c r="AQP285" s="371"/>
      <c r="AQQ285" s="371"/>
      <c r="AQR285" s="371"/>
      <c r="AQS285" s="371"/>
      <c r="AQT285" s="371"/>
      <c r="AQU285" s="371"/>
      <c r="AQV285" s="371"/>
      <c r="AQW285" s="371"/>
      <c r="AQX285" s="371"/>
      <c r="AQY285" s="371"/>
      <c r="AQZ285" s="371"/>
      <c r="ARA285" s="371"/>
      <c r="ARB285" s="371"/>
      <c r="ARC285" s="371"/>
      <c r="ARD285" s="371"/>
      <c r="ARE285" s="371"/>
      <c r="ARF285" s="371"/>
      <c r="ARG285" s="371"/>
      <c r="ARH285" s="371"/>
      <c r="ARI285" s="371"/>
      <c r="ARJ285" s="371"/>
      <c r="ARK285" s="371"/>
      <c r="ARL285" s="371"/>
      <c r="ARM285" s="371"/>
      <c r="ARN285" s="371"/>
      <c r="ARO285" s="371"/>
      <c r="ARP285" s="371"/>
      <c r="ARQ285" s="371"/>
      <c r="ARR285" s="371"/>
      <c r="ARS285" s="371"/>
      <c r="ART285" s="371"/>
      <c r="ARU285" s="371"/>
      <c r="ARV285" s="371"/>
      <c r="ARW285" s="371"/>
      <c r="ARX285" s="371"/>
      <c r="ARY285" s="371"/>
      <c r="ARZ285" s="371"/>
      <c r="ASA285" s="371"/>
      <c r="ASB285" s="371"/>
      <c r="ASC285" s="371"/>
      <c r="ASD285" s="371"/>
      <c r="ASE285" s="371"/>
      <c r="ASF285" s="371"/>
      <c r="ASG285" s="371"/>
      <c r="ASH285" s="371"/>
      <c r="ASI285" s="371"/>
      <c r="ASJ285" s="371"/>
      <c r="ASK285" s="371"/>
      <c r="ASL285" s="371"/>
      <c r="ASM285" s="371"/>
      <c r="ASN285" s="371"/>
      <c r="ASO285" s="371"/>
      <c r="ASP285" s="371"/>
      <c r="ASQ285" s="371"/>
      <c r="ASR285" s="371"/>
      <c r="ASS285" s="371"/>
      <c r="AST285" s="371"/>
      <c r="ASU285" s="371"/>
      <c r="ASV285" s="371"/>
      <c r="ASW285" s="371"/>
      <c r="ASX285" s="371"/>
      <c r="ASY285" s="371"/>
      <c r="ASZ285" s="371"/>
      <c r="ATA285" s="371"/>
      <c r="ATB285" s="371"/>
      <c r="ATC285" s="371"/>
      <c r="ATD285" s="371"/>
      <c r="ATE285" s="371"/>
      <c r="ATF285" s="371"/>
      <c r="ATG285" s="371"/>
      <c r="ATH285" s="371"/>
      <c r="ATI285" s="371"/>
      <c r="ATJ285" s="371"/>
      <c r="ATK285" s="371"/>
      <c r="ATL285" s="371"/>
      <c r="ATM285" s="371"/>
      <c r="ATN285" s="371"/>
      <c r="ATO285" s="371"/>
      <c r="ATP285" s="371"/>
      <c r="ATQ285" s="371"/>
      <c r="ATR285" s="371"/>
      <c r="ATS285" s="371"/>
      <c r="ATT285" s="371"/>
      <c r="ATU285" s="371"/>
      <c r="ATV285" s="371"/>
      <c r="ATW285" s="371"/>
      <c r="ATX285" s="371"/>
      <c r="ATY285" s="371"/>
      <c r="ATZ285" s="371"/>
      <c r="AUA285" s="371"/>
      <c r="AUB285" s="371"/>
      <c r="AUC285" s="371"/>
      <c r="AUD285" s="371"/>
      <c r="AUE285" s="371"/>
      <c r="AUF285" s="371"/>
      <c r="AUG285" s="371"/>
      <c r="AUH285" s="371"/>
      <c r="AUI285" s="371"/>
      <c r="AUJ285" s="371"/>
      <c r="AUK285" s="371"/>
      <c r="AUL285" s="371"/>
      <c r="AUM285" s="371"/>
      <c r="AUN285" s="371"/>
      <c r="AUO285" s="371"/>
      <c r="AUP285" s="371"/>
      <c r="AUQ285" s="371"/>
      <c r="AUR285" s="371"/>
      <c r="AUS285" s="371"/>
      <c r="AUT285" s="371"/>
      <c r="AUU285" s="371"/>
      <c r="AUV285" s="371"/>
      <c r="AUW285" s="371"/>
      <c r="AUX285" s="371"/>
      <c r="AUY285" s="371"/>
      <c r="AUZ285" s="371"/>
      <c r="AVA285" s="371"/>
      <c r="AVB285" s="371"/>
      <c r="AVC285" s="371"/>
      <c r="AVD285" s="371"/>
      <c r="AVE285" s="371"/>
      <c r="AVF285" s="371"/>
      <c r="AVG285" s="371"/>
      <c r="AVH285" s="371"/>
      <c r="AVI285" s="371"/>
      <c r="AVJ285" s="371"/>
      <c r="AVK285" s="371"/>
      <c r="AVL285" s="371"/>
      <c r="AVM285" s="371"/>
      <c r="AVN285" s="371"/>
      <c r="AVO285" s="371"/>
      <c r="AVP285" s="371"/>
      <c r="AVQ285" s="371"/>
      <c r="AVR285" s="371"/>
      <c r="AVS285" s="371"/>
      <c r="AVT285" s="371"/>
      <c r="AVU285" s="371"/>
      <c r="AVV285" s="371"/>
      <c r="AVW285" s="371"/>
      <c r="AVX285" s="371"/>
      <c r="AVY285" s="371"/>
      <c r="AVZ285" s="371"/>
      <c r="AWA285" s="371"/>
      <c r="AWB285" s="371"/>
      <c r="AWC285" s="371"/>
      <c r="AWD285" s="371"/>
      <c r="AWE285" s="371"/>
      <c r="AWF285" s="371"/>
      <c r="AWG285" s="371"/>
      <c r="AWH285" s="371"/>
      <c r="AWI285" s="371"/>
      <c r="AWJ285" s="371"/>
      <c r="AWK285" s="371"/>
      <c r="AWL285" s="371"/>
      <c r="AWM285" s="371"/>
      <c r="AWN285" s="371"/>
      <c r="AWO285" s="371"/>
      <c r="AWP285" s="371"/>
      <c r="AWQ285" s="371"/>
      <c r="AWR285" s="371"/>
      <c r="AWS285" s="371"/>
      <c r="AWT285" s="371"/>
      <c r="AWU285" s="371"/>
      <c r="AWV285" s="371"/>
      <c r="AWW285" s="371"/>
      <c r="AWX285" s="371"/>
      <c r="AWY285" s="371"/>
      <c r="AWZ285" s="371"/>
      <c r="AXA285" s="371"/>
      <c r="AXB285" s="371"/>
      <c r="AXC285" s="371"/>
      <c r="AXD285" s="371"/>
      <c r="AXE285" s="371"/>
      <c r="AXF285" s="371"/>
      <c r="AXG285" s="371"/>
      <c r="AXH285" s="371"/>
      <c r="AXI285" s="371"/>
      <c r="AXJ285" s="371"/>
      <c r="AXK285" s="371"/>
      <c r="AXL285" s="371"/>
      <c r="AXM285" s="371"/>
      <c r="AXN285" s="371"/>
      <c r="AXO285" s="371"/>
      <c r="AXP285" s="371"/>
      <c r="AXQ285" s="371"/>
      <c r="AXR285" s="371"/>
      <c r="AXS285" s="371"/>
      <c r="AXT285" s="371"/>
      <c r="AXU285" s="371"/>
      <c r="AXV285" s="371"/>
      <c r="AXW285" s="371"/>
      <c r="AXX285" s="371"/>
      <c r="AXY285" s="371"/>
      <c r="AXZ285" s="371"/>
      <c r="AYA285" s="371"/>
      <c r="AYB285" s="371"/>
      <c r="AYC285" s="371"/>
      <c r="AYD285" s="371"/>
      <c r="AYE285" s="371"/>
      <c r="AYF285" s="371"/>
      <c r="AYG285" s="371"/>
      <c r="AYH285" s="371"/>
      <c r="AYI285" s="371"/>
      <c r="AYJ285" s="371"/>
      <c r="AYK285" s="371"/>
      <c r="AYL285" s="371"/>
      <c r="AYM285" s="371"/>
      <c r="AYN285" s="371"/>
      <c r="AYO285" s="371"/>
      <c r="AYP285" s="371"/>
      <c r="AYQ285" s="371"/>
      <c r="AYR285" s="371"/>
      <c r="AYS285" s="371"/>
      <c r="AYT285" s="371"/>
      <c r="AYU285" s="371"/>
      <c r="AYV285" s="371"/>
      <c r="AYW285" s="371"/>
      <c r="AYX285" s="371"/>
      <c r="AYY285" s="371"/>
      <c r="AYZ285" s="371"/>
      <c r="AZA285" s="371"/>
      <c r="AZB285" s="371"/>
      <c r="AZC285" s="371"/>
      <c r="AZD285" s="371"/>
      <c r="AZE285" s="371"/>
      <c r="AZF285" s="371"/>
      <c r="AZG285" s="371"/>
      <c r="AZH285" s="371"/>
      <c r="AZI285" s="371"/>
      <c r="AZJ285" s="371"/>
      <c r="AZK285" s="371"/>
      <c r="AZL285" s="371"/>
      <c r="AZM285" s="371"/>
      <c r="AZN285" s="371"/>
      <c r="AZO285" s="371"/>
      <c r="AZP285" s="371"/>
      <c r="AZQ285" s="371"/>
      <c r="AZR285" s="371"/>
      <c r="AZS285" s="371"/>
      <c r="AZT285" s="371"/>
      <c r="AZU285" s="371"/>
      <c r="AZV285" s="371"/>
      <c r="AZW285" s="371"/>
      <c r="AZX285" s="371"/>
      <c r="AZY285" s="371"/>
      <c r="AZZ285" s="371"/>
      <c r="BAA285" s="371"/>
      <c r="BAB285" s="371"/>
      <c r="BAC285" s="371"/>
      <c r="BAD285" s="371"/>
      <c r="BAE285" s="371"/>
      <c r="BAF285" s="371"/>
      <c r="BAG285" s="371"/>
      <c r="BAH285" s="371"/>
      <c r="BAI285" s="371"/>
      <c r="BAJ285" s="371"/>
      <c r="BAK285" s="371"/>
      <c r="BAL285" s="371"/>
      <c r="BAM285" s="371"/>
      <c r="BAN285" s="371"/>
      <c r="BAO285" s="371"/>
      <c r="BAP285" s="371"/>
      <c r="BAQ285" s="371"/>
      <c r="BAR285" s="371"/>
      <c r="BAS285" s="371"/>
      <c r="BAT285" s="371"/>
      <c r="BAU285" s="371"/>
      <c r="BAV285" s="371"/>
      <c r="BAW285" s="371"/>
      <c r="BAX285" s="371"/>
      <c r="BAY285" s="371"/>
      <c r="BAZ285" s="371"/>
      <c r="BBA285" s="371"/>
      <c r="BBB285" s="371"/>
      <c r="BBC285" s="371"/>
      <c r="BBD285" s="371"/>
      <c r="BBE285" s="371"/>
      <c r="BBF285" s="371"/>
      <c r="BBG285" s="371"/>
      <c r="BBH285" s="371"/>
      <c r="BBI285" s="371"/>
      <c r="BBJ285" s="371"/>
      <c r="BBK285" s="371"/>
      <c r="BBL285" s="371"/>
      <c r="BBM285" s="371"/>
      <c r="BBN285" s="371"/>
      <c r="BBO285" s="371"/>
      <c r="BBP285" s="371"/>
      <c r="BBQ285" s="371"/>
      <c r="BBR285" s="371"/>
      <c r="BBS285" s="371"/>
      <c r="BBT285" s="371"/>
      <c r="BBU285" s="371"/>
      <c r="BBV285" s="371"/>
      <c r="BBW285" s="371"/>
      <c r="BBX285" s="371"/>
      <c r="BBY285" s="371"/>
      <c r="BBZ285" s="371"/>
      <c r="BCA285" s="371"/>
      <c r="BCB285" s="371"/>
      <c r="BCC285" s="371"/>
      <c r="BCD285" s="371"/>
      <c r="BCE285" s="371"/>
      <c r="BCF285" s="371"/>
      <c r="BCG285" s="371"/>
      <c r="BCH285" s="371"/>
      <c r="BCI285" s="371"/>
      <c r="BCJ285" s="371"/>
      <c r="BCK285" s="371"/>
      <c r="BCL285" s="371"/>
      <c r="BCM285" s="371"/>
      <c r="BCN285" s="371"/>
      <c r="BCO285" s="371"/>
      <c r="BCP285" s="371"/>
      <c r="BCQ285" s="371"/>
      <c r="BCR285" s="371"/>
      <c r="BCS285" s="371"/>
      <c r="BCT285" s="371"/>
      <c r="BCU285" s="371"/>
      <c r="BCV285" s="371"/>
      <c r="BCW285" s="371"/>
      <c r="BCX285" s="371"/>
      <c r="BCY285" s="371"/>
      <c r="BCZ285" s="371"/>
      <c r="BDA285" s="371"/>
      <c r="BDB285" s="371"/>
      <c r="BDC285" s="371"/>
      <c r="BDD285" s="371"/>
      <c r="BDE285" s="371"/>
      <c r="BDF285" s="371"/>
      <c r="BDG285" s="371"/>
      <c r="BDH285" s="371"/>
      <c r="BDI285" s="371"/>
      <c r="BDJ285" s="371"/>
      <c r="BDK285" s="371"/>
      <c r="BDL285" s="371"/>
      <c r="BDM285" s="371"/>
      <c r="BDN285" s="371"/>
      <c r="BDO285" s="371"/>
      <c r="BDP285" s="371"/>
      <c r="BDQ285" s="371"/>
      <c r="BDR285" s="371"/>
      <c r="BDS285" s="371"/>
      <c r="BDT285" s="371"/>
      <c r="BDU285" s="371"/>
      <c r="BDV285" s="371"/>
      <c r="BDW285" s="371"/>
      <c r="BDX285" s="371"/>
      <c r="BDY285" s="371"/>
      <c r="BDZ285" s="371"/>
      <c r="BEA285" s="371"/>
      <c r="BEB285" s="371"/>
      <c r="BEC285" s="371"/>
      <c r="BED285" s="371"/>
      <c r="BEE285" s="371"/>
      <c r="BEF285" s="371"/>
      <c r="BEG285" s="371"/>
      <c r="BEH285" s="371"/>
      <c r="BEI285" s="371"/>
      <c r="BEJ285" s="371"/>
      <c r="BEK285" s="371"/>
      <c r="BEL285" s="371"/>
      <c r="BEM285" s="371"/>
      <c r="BEN285" s="371"/>
      <c r="BEO285" s="371"/>
      <c r="BEP285" s="371"/>
      <c r="BEQ285" s="371"/>
      <c r="BER285" s="371"/>
      <c r="BES285" s="371"/>
      <c r="BET285" s="371"/>
      <c r="BEU285" s="371"/>
      <c r="BEV285" s="371"/>
      <c r="BEW285" s="371"/>
      <c r="BEX285" s="371"/>
      <c r="BEY285" s="371"/>
      <c r="BEZ285" s="371"/>
      <c r="BFA285" s="371"/>
      <c r="BFB285" s="371"/>
      <c r="BFC285" s="371"/>
      <c r="BFD285" s="371"/>
      <c r="BFE285" s="371"/>
      <c r="BFF285" s="371"/>
      <c r="BFG285" s="371"/>
      <c r="BFH285" s="371"/>
      <c r="BFI285" s="371"/>
      <c r="BFJ285" s="371"/>
      <c r="BFK285" s="371"/>
      <c r="BFL285" s="371"/>
      <c r="BFM285" s="371"/>
      <c r="BFN285" s="371"/>
      <c r="BFO285" s="371"/>
      <c r="BFP285" s="371"/>
      <c r="BFQ285" s="371"/>
      <c r="BFR285" s="371"/>
      <c r="BFS285" s="371"/>
      <c r="BFT285" s="371"/>
      <c r="BFU285" s="371"/>
      <c r="BFV285" s="371"/>
      <c r="BFW285" s="371"/>
      <c r="BFX285" s="371"/>
      <c r="BFY285" s="371"/>
      <c r="BFZ285" s="371"/>
      <c r="BGA285" s="371"/>
      <c r="BGB285" s="371"/>
      <c r="BGC285" s="371"/>
      <c r="BGD285" s="371"/>
      <c r="BGE285" s="371"/>
      <c r="BGF285" s="371"/>
      <c r="BGG285" s="371"/>
      <c r="BGH285" s="371"/>
      <c r="BGI285" s="371"/>
      <c r="BGJ285" s="371"/>
      <c r="BGK285" s="371"/>
      <c r="BGL285" s="371"/>
      <c r="BGM285" s="371"/>
      <c r="BGN285" s="371"/>
      <c r="BGO285" s="371"/>
      <c r="BGP285" s="371"/>
      <c r="BGQ285" s="371"/>
      <c r="BGR285" s="371"/>
      <c r="BGS285" s="371"/>
      <c r="BGT285" s="371"/>
      <c r="BGU285" s="371"/>
      <c r="BGV285" s="371"/>
      <c r="BGW285" s="371"/>
      <c r="BGX285" s="371"/>
      <c r="BGY285" s="371"/>
      <c r="BGZ285" s="371"/>
      <c r="BHA285" s="371"/>
      <c r="BHB285" s="371"/>
      <c r="BHC285" s="371"/>
      <c r="BHD285" s="371"/>
      <c r="BHE285" s="371"/>
      <c r="BHF285" s="371"/>
      <c r="BHG285" s="371"/>
      <c r="BHH285" s="371"/>
      <c r="BHI285" s="371"/>
      <c r="BHJ285" s="371"/>
      <c r="BHK285" s="371"/>
      <c r="BHL285" s="371"/>
      <c r="BHM285" s="371"/>
      <c r="BHN285" s="371"/>
      <c r="BHO285" s="371"/>
      <c r="BHP285" s="371"/>
      <c r="BHQ285" s="371"/>
      <c r="BHR285" s="371"/>
      <c r="BHS285" s="371"/>
      <c r="BHT285" s="371"/>
      <c r="BHU285" s="371"/>
      <c r="BHV285" s="371"/>
      <c r="BHW285" s="371"/>
      <c r="BHX285" s="371"/>
      <c r="BHY285" s="371"/>
      <c r="BHZ285" s="371"/>
      <c r="BIA285" s="371"/>
      <c r="BIB285" s="371"/>
      <c r="BIC285" s="371"/>
      <c r="BID285" s="371"/>
      <c r="BIE285" s="371"/>
      <c r="BIF285" s="371"/>
      <c r="BIG285" s="371"/>
      <c r="BIH285" s="371"/>
      <c r="BII285" s="371"/>
      <c r="BIJ285" s="371"/>
      <c r="BIK285" s="371"/>
      <c r="BIL285" s="371"/>
      <c r="BIM285" s="371"/>
      <c r="BIN285" s="371"/>
      <c r="BIO285" s="371"/>
      <c r="BIP285" s="371"/>
      <c r="BIQ285" s="371"/>
      <c r="BIR285" s="371"/>
      <c r="BIS285" s="371"/>
      <c r="BIT285" s="371"/>
      <c r="BIU285" s="371"/>
      <c r="BIV285" s="371"/>
      <c r="BIW285" s="371"/>
      <c r="BIX285" s="371"/>
      <c r="BIY285" s="371"/>
      <c r="BIZ285" s="371"/>
      <c r="BJA285" s="371"/>
      <c r="BJB285" s="371"/>
      <c r="BJC285" s="371"/>
      <c r="BJD285" s="371"/>
      <c r="BJE285" s="371"/>
      <c r="BJF285" s="371"/>
      <c r="BJG285" s="371"/>
      <c r="BJH285" s="371"/>
      <c r="BJI285" s="371"/>
      <c r="BJJ285" s="371"/>
      <c r="BJK285" s="371"/>
      <c r="BJL285" s="371"/>
      <c r="BJM285" s="371"/>
      <c r="BJN285" s="371"/>
      <c r="BJO285" s="371"/>
      <c r="BJP285" s="371"/>
      <c r="BJQ285" s="371"/>
      <c r="BJR285" s="371"/>
      <c r="BJS285" s="371"/>
      <c r="BJT285" s="371"/>
      <c r="BJU285" s="371"/>
      <c r="BJV285" s="371"/>
      <c r="BJW285" s="371"/>
      <c r="BJX285" s="371"/>
      <c r="BJY285" s="371"/>
      <c r="BJZ285" s="371"/>
      <c r="BKA285" s="371"/>
      <c r="BKB285" s="371"/>
      <c r="BKC285" s="371"/>
      <c r="BKD285" s="371"/>
      <c r="BKE285" s="371"/>
      <c r="BKF285" s="371"/>
      <c r="BKG285" s="371"/>
      <c r="BKH285" s="371"/>
      <c r="BKI285" s="371"/>
      <c r="BKJ285" s="371"/>
      <c r="BKK285" s="371"/>
      <c r="BKL285" s="371"/>
      <c r="BKM285" s="371"/>
      <c r="BKN285" s="371"/>
      <c r="BKO285" s="371"/>
      <c r="BKP285" s="371"/>
      <c r="BKQ285" s="371"/>
      <c r="BKR285" s="371"/>
      <c r="BKS285" s="371"/>
      <c r="BKT285" s="371"/>
      <c r="BKU285" s="371"/>
      <c r="BKV285" s="371"/>
      <c r="BKW285" s="371"/>
      <c r="BKX285" s="371"/>
      <c r="BKY285" s="371"/>
      <c r="BKZ285" s="371"/>
      <c r="BLA285" s="371"/>
      <c r="BLB285" s="371"/>
      <c r="BLC285" s="371"/>
      <c r="BLD285" s="371"/>
      <c r="BLE285" s="371"/>
      <c r="BLF285" s="371"/>
      <c r="BLG285" s="371"/>
      <c r="BLH285" s="371"/>
      <c r="BLI285" s="371"/>
      <c r="BLJ285" s="371"/>
      <c r="BLK285" s="371"/>
      <c r="BLL285" s="371"/>
      <c r="BLM285" s="371"/>
      <c r="BLN285" s="371"/>
      <c r="BLO285" s="371"/>
      <c r="BLP285" s="371"/>
      <c r="BLQ285" s="371"/>
      <c r="BLR285" s="371"/>
      <c r="BLS285" s="371"/>
      <c r="BLT285" s="371"/>
      <c r="BLU285" s="371"/>
      <c r="BLV285" s="371"/>
      <c r="BLW285" s="371"/>
      <c r="BLX285" s="371"/>
      <c r="BLY285" s="371"/>
      <c r="BLZ285" s="371"/>
      <c r="BMA285" s="371"/>
      <c r="BMB285" s="371"/>
      <c r="BMC285" s="371"/>
      <c r="BMD285" s="371"/>
      <c r="BME285" s="371"/>
      <c r="BMF285" s="371"/>
      <c r="BMG285" s="371"/>
      <c r="BMH285" s="371"/>
      <c r="BMI285" s="371"/>
      <c r="BMJ285" s="371"/>
      <c r="BMK285" s="371"/>
      <c r="BML285" s="371"/>
      <c r="BMM285" s="371"/>
      <c r="BMN285" s="371"/>
      <c r="BMO285" s="371"/>
      <c r="BMP285" s="371"/>
      <c r="BMQ285" s="371"/>
      <c r="BMR285" s="371"/>
      <c r="BMS285" s="371"/>
      <c r="BMT285" s="371"/>
      <c r="BMU285" s="371"/>
      <c r="BMV285" s="371"/>
      <c r="BMW285" s="371"/>
      <c r="BMX285" s="371"/>
      <c r="BMY285" s="371"/>
      <c r="BMZ285" s="371"/>
      <c r="BNA285" s="371"/>
      <c r="BNB285" s="371"/>
      <c r="BNC285" s="371"/>
      <c r="BND285" s="371"/>
      <c r="BNE285" s="371"/>
      <c r="BNF285" s="371"/>
      <c r="BNG285" s="371"/>
      <c r="BNH285" s="371"/>
      <c r="BNI285" s="371"/>
      <c r="BNJ285" s="371"/>
      <c r="BNK285" s="371"/>
      <c r="BNL285" s="371"/>
      <c r="BNM285" s="371"/>
      <c r="BNN285" s="371"/>
      <c r="BNO285" s="371"/>
      <c r="BNP285" s="371"/>
      <c r="BNQ285" s="371"/>
      <c r="BNR285" s="371"/>
      <c r="BNS285" s="371"/>
      <c r="BNT285" s="371"/>
      <c r="BNU285" s="371"/>
      <c r="BNV285" s="371"/>
      <c r="BNW285" s="371"/>
      <c r="BNX285" s="371"/>
      <c r="BNY285" s="371"/>
      <c r="BNZ285" s="371"/>
      <c r="BOA285" s="371"/>
      <c r="BOB285" s="371"/>
      <c r="BOC285" s="371"/>
      <c r="BOD285" s="371"/>
      <c r="BOE285" s="371"/>
      <c r="BOF285" s="371"/>
      <c r="BOG285" s="371"/>
      <c r="BOH285" s="371"/>
      <c r="BOI285" s="371"/>
      <c r="BOJ285" s="371"/>
      <c r="BOK285" s="371"/>
      <c r="BOL285" s="371"/>
      <c r="BOM285" s="371"/>
      <c r="BON285" s="371"/>
      <c r="BOO285" s="371"/>
      <c r="BOP285" s="371"/>
      <c r="BOQ285" s="371"/>
      <c r="BOR285" s="371"/>
      <c r="BOS285" s="371"/>
      <c r="BOT285" s="371"/>
      <c r="BOU285" s="371"/>
      <c r="BOV285" s="371"/>
      <c r="BOW285" s="371"/>
      <c r="BOX285" s="371"/>
      <c r="BOY285" s="371"/>
      <c r="BOZ285" s="371"/>
      <c r="BPA285" s="371"/>
      <c r="BPB285" s="371"/>
      <c r="BPC285" s="371"/>
      <c r="BPD285" s="371"/>
      <c r="BPE285" s="371"/>
      <c r="BPF285" s="371"/>
      <c r="BPG285" s="371"/>
      <c r="BPH285" s="371"/>
      <c r="BPI285" s="371"/>
      <c r="BPJ285" s="371"/>
      <c r="BPK285" s="371"/>
      <c r="BPL285" s="371"/>
      <c r="BPM285" s="371"/>
      <c r="BPN285" s="371"/>
      <c r="BPO285" s="371"/>
      <c r="BPP285" s="371"/>
      <c r="BPQ285" s="371"/>
      <c r="BPR285" s="371"/>
      <c r="BPS285" s="371"/>
      <c r="BPT285" s="371"/>
      <c r="BPU285" s="371"/>
      <c r="BPV285" s="371"/>
      <c r="BPW285" s="371"/>
      <c r="BPX285" s="371"/>
      <c r="BPY285" s="371"/>
      <c r="BPZ285" s="371"/>
      <c r="BQA285" s="371"/>
      <c r="BQB285" s="371"/>
      <c r="BQC285" s="371"/>
      <c r="BQD285" s="371"/>
      <c r="BQE285" s="371"/>
      <c r="BQF285" s="371"/>
      <c r="BQG285" s="371"/>
      <c r="BQH285" s="371"/>
      <c r="BQI285" s="371"/>
      <c r="BQJ285" s="371"/>
      <c r="BQK285" s="371"/>
      <c r="BQL285" s="371"/>
      <c r="BQM285" s="371"/>
      <c r="BQN285" s="371"/>
      <c r="BQO285" s="371"/>
      <c r="BQP285" s="371"/>
      <c r="BQQ285" s="371"/>
      <c r="BQR285" s="371"/>
      <c r="BQS285" s="371"/>
      <c r="BQT285" s="371"/>
      <c r="BQU285" s="371"/>
      <c r="BQV285" s="371"/>
      <c r="BQW285" s="371"/>
      <c r="BQX285" s="371"/>
      <c r="BQY285" s="371"/>
      <c r="BQZ285" s="371"/>
      <c r="BRA285" s="371"/>
      <c r="BRB285" s="371"/>
      <c r="BRC285" s="371"/>
      <c r="BRD285" s="371"/>
      <c r="BRE285" s="371"/>
      <c r="BRF285" s="371"/>
      <c r="BRG285" s="371"/>
      <c r="BRH285" s="371"/>
      <c r="BRI285" s="371"/>
      <c r="BRJ285" s="371"/>
      <c r="BRK285" s="371"/>
      <c r="BRL285" s="371"/>
      <c r="BRM285" s="371"/>
      <c r="BRN285" s="371"/>
      <c r="BRO285" s="371"/>
      <c r="BRP285" s="371"/>
      <c r="BRQ285" s="371"/>
      <c r="BRR285" s="371"/>
      <c r="BRS285" s="371"/>
      <c r="BRT285" s="371"/>
      <c r="BRU285" s="371"/>
      <c r="BRV285" s="371"/>
      <c r="BRW285" s="371"/>
      <c r="BRX285" s="371"/>
      <c r="BRY285" s="371"/>
      <c r="BRZ285" s="371"/>
      <c r="BSA285" s="371"/>
      <c r="BSB285" s="371"/>
      <c r="BSC285" s="371"/>
      <c r="BSD285" s="371"/>
      <c r="BSE285" s="371"/>
      <c r="BSF285" s="371"/>
      <c r="BSG285" s="371"/>
      <c r="BSH285" s="371"/>
      <c r="BSI285" s="371"/>
      <c r="BSJ285" s="371"/>
      <c r="BSK285" s="371"/>
      <c r="BSL285" s="371"/>
      <c r="BSM285" s="371"/>
      <c r="BSN285" s="371"/>
      <c r="BSO285" s="371"/>
      <c r="BSP285" s="371"/>
      <c r="BSQ285" s="371"/>
      <c r="BSR285" s="371"/>
      <c r="BSS285" s="371"/>
      <c r="BST285" s="371"/>
      <c r="BSU285" s="371"/>
      <c r="BSV285" s="371"/>
      <c r="BSW285" s="371"/>
      <c r="BSX285" s="371"/>
      <c r="BSY285" s="371"/>
      <c r="BSZ285" s="371"/>
      <c r="BTA285" s="371"/>
      <c r="BTB285" s="371"/>
      <c r="BTC285" s="371"/>
      <c r="BTD285" s="371"/>
      <c r="BTE285" s="371"/>
      <c r="BTF285" s="371"/>
      <c r="BTG285" s="371"/>
      <c r="BTH285" s="371"/>
      <c r="BTI285" s="371"/>
      <c r="BTJ285" s="371"/>
      <c r="BTK285" s="371"/>
      <c r="BTL285" s="371"/>
      <c r="BTM285" s="371"/>
      <c r="BTN285" s="371"/>
      <c r="BTO285" s="371"/>
      <c r="BTP285" s="371"/>
      <c r="BTQ285" s="371"/>
      <c r="BTR285" s="371"/>
      <c r="BTS285" s="371"/>
      <c r="BTT285" s="371"/>
      <c r="BTU285" s="371"/>
      <c r="BTV285" s="371"/>
      <c r="BTW285" s="371"/>
      <c r="BTX285" s="371"/>
      <c r="BTY285" s="371"/>
      <c r="BTZ285" s="371"/>
      <c r="BUA285" s="371"/>
      <c r="BUB285" s="371"/>
      <c r="BUC285" s="371"/>
      <c r="BUD285" s="371"/>
      <c r="BUE285" s="371"/>
      <c r="BUF285" s="371"/>
      <c r="BUG285" s="371"/>
      <c r="BUH285" s="371"/>
      <c r="BUI285" s="371"/>
      <c r="BUJ285" s="371"/>
      <c r="BUK285" s="371"/>
      <c r="BUL285" s="371"/>
      <c r="BUM285" s="371"/>
      <c r="BUN285" s="371"/>
      <c r="BUO285" s="371"/>
      <c r="BUP285" s="371"/>
      <c r="BUQ285" s="371"/>
      <c r="BUR285" s="371"/>
      <c r="BUS285" s="371"/>
      <c r="BUT285" s="371"/>
      <c r="BUU285" s="371"/>
      <c r="BUV285" s="371"/>
      <c r="BUW285" s="371"/>
      <c r="BUX285" s="371"/>
      <c r="BUY285" s="371"/>
      <c r="BUZ285" s="371"/>
      <c r="BVA285" s="371"/>
      <c r="BVB285" s="371"/>
      <c r="BVC285" s="371"/>
      <c r="BVD285" s="371"/>
      <c r="BVE285" s="371"/>
      <c r="BVF285" s="371"/>
      <c r="BVG285" s="371"/>
      <c r="BVH285" s="371"/>
      <c r="BVI285" s="371"/>
      <c r="BVJ285" s="371"/>
      <c r="BVK285" s="371"/>
      <c r="BVL285" s="371"/>
      <c r="BVM285" s="371"/>
      <c r="BVN285" s="371"/>
      <c r="BVO285" s="371"/>
      <c r="BVP285" s="371"/>
      <c r="BVQ285" s="371"/>
      <c r="BVR285" s="371"/>
      <c r="BVS285" s="371"/>
      <c r="BVT285" s="371"/>
      <c r="BVU285" s="371"/>
      <c r="BVV285" s="371"/>
      <c r="BVW285" s="371"/>
      <c r="BVX285" s="371"/>
      <c r="BVY285" s="371"/>
      <c r="BVZ285" s="371"/>
      <c r="BWA285" s="371"/>
      <c r="BWB285" s="371"/>
      <c r="BWC285" s="371"/>
      <c r="BWD285" s="371"/>
      <c r="BWE285" s="371"/>
      <c r="BWF285" s="371"/>
      <c r="BWG285" s="371"/>
      <c r="BWH285" s="371"/>
      <c r="BWI285" s="371"/>
      <c r="BWJ285" s="371"/>
      <c r="BWK285" s="371"/>
      <c r="BWL285" s="371"/>
      <c r="BWM285" s="371"/>
      <c r="BWN285" s="371"/>
      <c r="BWO285" s="371"/>
      <c r="BWP285" s="371"/>
      <c r="BWQ285" s="371"/>
      <c r="BWR285" s="371"/>
      <c r="BWS285" s="371"/>
      <c r="BWT285" s="371"/>
      <c r="BWU285" s="371"/>
      <c r="BWV285" s="371"/>
      <c r="BWW285" s="371"/>
      <c r="BWX285" s="371"/>
      <c r="BWY285" s="371"/>
      <c r="BWZ285" s="371"/>
      <c r="BXA285" s="371"/>
      <c r="BXB285" s="371"/>
      <c r="BXC285" s="371"/>
      <c r="BXD285" s="371"/>
      <c r="BXE285" s="371"/>
      <c r="BXF285" s="371"/>
      <c r="BXG285" s="371"/>
      <c r="BXH285" s="371"/>
      <c r="BXI285" s="371"/>
      <c r="BXJ285" s="371"/>
      <c r="BXK285" s="371"/>
      <c r="BXL285" s="371"/>
      <c r="BXM285" s="371"/>
      <c r="BXN285" s="371"/>
      <c r="BXO285" s="371"/>
      <c r="BXP285" s="371"/>
      <c r="BXQ285" s="371"/>
      <c r="BXR285" s="371"/>
      <c r="BXS285" s="371"/>
      <c r="BXT285" s="371"/>
      <c r="BXU285" s="371"/>
      <c r="BXV285" s="371"/>
      <c r="BXW285" s="371"/>
      <c r="BXX285" s="371"/>
      <c r="BXY285" s="371"/>
      <c r="BXZ285" s="371"/>
      <c r="BYA285" s="371"/>
      <c r="BYB285" s="371"/>
      <c r="BYC285" s="371"/>
      <c r="BYD285" s="371"/>
      <c r="BYE285" s="371"/>
      <c r="BYF285" s="371"/>
      <c r="BYG285" s="371"/>
      <c r="BYH285" s="371"/>
      <c r="BYI285" s="371"/>
      <c r="BYJ285" s="371"/>
      <c r="BYK285" s="371"/>
      <c r="BYL285" s="371"/>
      <c r="BYM285" s="371"/>
      <c r="BYN285" s="371"/>
      <c r="BYO285" s="371"/>
      <c r="BYP285" s="371"/>
      <c r="BYQ285" s="371"/>
      <c r="BYR285" s="371"/>
      <c r="BYS285" s="371"/>
      <c r="BYT285" s="371"/>
      <c r="BYU285" s="371"/>
      <c r="BYV285" s="371"/>
      <c r="BYW285" s="371"/>
      <c r="BYX285" s="371"/>
      <c r="BYY285" s="371"/>
      <c r="BYZ285" s="371"/>
      <c r="BZA285" s="371"/>
      <c r="BZB285" s="371"/>
      <c r="BZC285" s="371"/>
      <c r="BZD285" s="371"/>
      <c r="BZE285" s="371"/>
      <c r="BZF285" s="371"/>
      <c r="BZG285" s="371"/>
      <c r="BZH285" s="371"/>
      <c r="BZI285" s="371"/>
      <c r="BZJ285" s="371"/>
      <c r="BZK285" s="371"/>
      <c r="BZL285" s="371"/>
      <c r="BZM285" s="371"/>
      <c r="BZN285" s="371"/>
      <c r="BZO285" s="371"/>
      <c r="BZP285" s="371"/>
      <c r="BZQ285" s="371"/>
      <c r="BZR285" s="371"/>
      <c r="BZS285" s="371"/>
      <c r="BZT285" s="371"/>
      <c r="BZU285" s="371"/>
      <c r="BZV285" s="371"/>
      <c r="BZW285" s="371"/>
      <c r="BZX285" s="371"/>
      <c r="BZY285" s="371"/>
      <c r="BZZ285" s="371"/>
      <c r="CAA285" s="371"/>
      <c r="CAB285" s="371"/>
      <c r="CAC285" s="371"/>
      <c r="CAD285" s="371"/>
      <c r="CAE285" s="371"/>
      <c r="CAF285" s="371"/>
      <c r="CAG285" s="371"/>
      <c r="CAH285" s="371"/>
      <c r="CAI285" s="371"/>
      <c r="CAJ285" s="371"/>
      <c r="CAK285" s="371"/>
      <c r="CAL285" s="371"/>
      <c r="CAM285" s="371"/>
      <c r="CAN285" s="371"/>
      <c r="CAO285" s="371"/>
      <c r="CAP285" s="371"/>
      <c r="CAQ285" s="371"/>
      <c r="CAR285" s="371"/>
      <c r="CAS285" s="371"/>
      <c r="CAT285" s="371"/>
      <c r="CAU285" s="371"/>
      <c r="CAV285" s="371"/>
      <c r="CAW285" s="371"/>
      <c r="CAX285" s="371"/>
      <c r="CAY285" s="371"/>
      <c r="CAZ285" s="371"/>
      <c r="CBA285" s="371"/>
      <c r="CBB285" s="371"/>
      <c r="CBC285" s="371"/>
      <c r="CBD285" s="371"/>
      <c r="CBE285" s="371"/>
      <c r="CBF285" s="371"/>
      <c r="CBG285" s="371"/>
      <c r="CBH285" s="371"/>
      <c r="CBI285" s="371"/>
      <c r="CBJ285" s="371"/>
      <c r="CBK285" s="371"/>
      <c r="CBL285" s="371"/>
      <c r="CBM285" s="371"/>
      <c r="CBN285" s="371"/>
      <c r="CBO285" s="371"/>
      <c r="CBP285" s="371"/>
      <c r="CBQ285" s="371"/>
      <c r="CBR285" s="371"/>
      <c r="CBS285" s="371"/>
      <c r="CBT285" s="371"/>
      <c r="CBU285" s="371"/>
      <c r="CBV285" s="371"/>
      <c r="CBW285" s="371"/>
      <c r="CBX285" s="371"/>
      <c r="CBY285" s="371"/>
      <c r="CBZ285" s="371"/>
      <c r="CCA285" s="371"/>
      <c r="CCB285" s="371"/>
      <c r="CCC285" s="371"/>
      <c r="CCD285" s="371"/>
      <c r="CCE285" s="371"/>
      <c r="CCF285" s="371"/>
      <c r="CCG285" s="371"/>
      <c r="CCH285" s="371"/>
      <c r="CCI285" s="371"/>
      <c r="CCJ285" s="371"/>
      <c r="CCK285" s="371"/>
      <c r="CCL285" s="371"/>
      <c r="CCM285" s="371"/>
      <c r="CCN285" s="371"/>
      <c r="CCO285" s="371"/>
      <c r="CCP285" s="371"/>
      <c r="CCQ285" s="371"/>
      <c r="CCR285" s="371"/>
      <c r="CCS285" s="371"/>
      <c r="CCT285" s="371"/>
      <c r="CCU285" s="371"/>
      <c r="CCV285" s="371"/>
      <c r="CCW285" s="371"/>
      <c r="CCX285" s="371"/>
      <c r="CCY285" s="371"/>
      <c r="CCZ285" s="371"/>
      <c r="CDA285" s="371"/>
      <c r="CDB285" s="371"/>
      <c r="CDC285" s="371"/>
      <c r="CDD285" s="371"/>
      <c r="CDE285" s="371"/>
      <c r="CDF285" s="371"/>
      <c r="CDG285" s="371"/>
      <c r="CDH285" s="371"/>
      <c r="CDI285" s="371"/>
      <c r="CDJ285" s="371"/>
      <c r="CDK285" s="371"/>
      <c r="CDL285" s="371"/>
      <c r="CDM285" s="371"/>
      <c r="CDN285" s="371"/>
      <c r="CDO285" s="371"/>
      <c r="CDP285" s="371"/>
      <c r="CDQ285" s="371"/>
      <c r="CDR285" s="371"/>
      <c r="CDS285" s="371"/>
      <c r="CDT285" s="371"/>
      <c r="CDU285" s="371"/>
      <c r="CDV285" s="371"/>
      <c r="CDW285" s="371"/>
      <c r="CDX285" s="371"/>
      <c r="CDY285" s="371"/>
      <c r="CDZ285" s="371"/>
      <c r="CEA285" s="371"/>
      <c r="CEB285" s="371"/>
      <c r="CEC285" s="371"/>
      <c r="CED285" s="371"/>
      <c r="CEE285" s="371"/>
      <c r="CEF285" s="371"/>
      <c r="CEG285" s="371"/>
      <c r="CEH285" s="371"/>
      <c r="CEI285" s="371"/>
      <c r="CEJ285" s="371"/>
      <c r="CEK285" s="371"/>
      <c r="CEL285" s="371"/>
      <c r="CEM285" s="371"/>
      <c r="CEN285" s="371"/>
      <c r="CEO285" s="371"/>
      <c r="CEP285" s="371"/>
      <c r="CEQ285" s="371"/>
      <c r="CER285" s="371"/>
      <c r="CES285" s="371"/>
      <c r="CET285" s="371"/>
      <c r="CEU285" s="371"/>
      <c r="CEV285" s="371"/>
      <c r="CEW285" s="371"/>
      <c r="CEX285" s="371"/>
      <c r="CEY285" s="371"/>
      <c r="CEZ285" s="371"/>
      <c r="CFA285" s="371"/>
      <c r="CFB285" s="371"/>
      <c r="CFC285" s="371"/>
      <c r="CFD285" s="371"/>
      <c r="CFE285" s="371"/>
      <c r="CFF285" s="371"/>
      <c r="CFG285" s="371"/>
      <c r="CFH285" s="371"/>
      <c r="CFI285" s="371"/>
      <c r="CFJ285" s="371"/>
      <c r="CFK285" s="371"/>
      <c r="CFL285" s="371"/>
      <c r="CFM285" s="371"/>
      <c r="CFN285" s="371"/>
      <c r="CFO285" s="371"/>
      <c r="CFP285" s="371"/>
      <c r="CFQ285" s="371"/>
      <c r="CFR285" s="371"/>
      <c r="CFS285" s="371"/>
      <c r="CFT285" s="371"/>
      <c r="CFU285" s="371"/>
      <c r="CFV285" s="371"/>
      <c r="CFW285" s="371"/>
      <c r="CFX285" s="371"/>
      <c r="CFY285" s="371"/>
      <c r="CFZ285" s="371"/>
      <c r="CGA285" s="371"/>
      <c r="CGB285" s="371"/>
      <c r="CGC285" s="371"/>
      <c r="CGD285" s="371"/>
      <c r="CGE285" s="371"/>
      <c r="CGF285" s="371"/>
      <c r="CGG285" s="371"/>
      <c r="CGH285" s="371"/>
      <c r="CGI285" s="371"/>
      <c r="CGJ285" s="371"/>
      <c r="CGK285" s="371"/>
      <c r="CGL285" s="371"/>
      <c r="CGM285" s="371"/>
      <c r="CGN285" s="371"/>
      <c r="CGO285" s="371"/>
      <c r="CGP285" s="371"/>
      <c r="CGQ285" s="371"/>
      <c r="CGR285" s="371"/>
      <c r="CGS285" s="371"/>
      <c r="CGT285" s="371"/>
      <c r="CGU285" s="371"/>
      <c r="CGV285" s="371"/>
      <c r="CGW285" s="371"/>
      <c r="CGX285" s="371"/>
      <c r="CGY285" s="371"/>
      <c r="CGZ285" s="371"/>
      <c r="CHA285" s="371"/>
      <c r="CHB285" s="371"/>
      <c r="CHC285" s="371"/>
      <c r="CHD285" s="371"/>
      <c r="CHE285" s="371"/>
      <c r="CHF285" s="371"/>
      <c r="CHG285" s="371"/>
      <c r="CHH285" s="371"/>
      <c r="CHI285" s="371"/>
      <c r="CHJ285" s="371"/>
      <c r="CHK285" s="371"/>
      <c r="CHL285" s="371"/>
      <c r="CHM285" s="371"/>
      <c r="CHN285" s="371"/>
      <c r="CHO285" s="371"/>
      <c r="CHP285" s="371"/>
      <c r="CHQ285" s="371"/>
      <c r="CHR285" s="371"/>
      <c r="CHS285" s="371"/>
      <c r="CHT285" s="371"/>
      <c r="CHU285" s="371"/>
      <c r="CHV285" s="371"/>
      <c r="CHW285" s="371"/>
      <c r="CHX285" s="371"/>
      <c r="CHY285" s="371"/>
      <c r="CHZ285" s="371"/>
      <c r="CIA285" s="371"/>
      <c r="CIB285" s="371"/>
      <c r="CIC285" s="371"/>
      <c r="CID285" s="371"/>
      <c r="CIE285" s="371"/>
      <c r="CIF285" s="371"/>
      <c r="CIG285" s="371"/>
      <c r="CIH285" s="371"/>
      <c r="CII285" s="371"/>
      <c r="CIJ285" s="371"/>
      <c r="CIK285" s="371"/>
      <c r="CIL285" s="371"/>
      <c r="CIM285" s="371"/>
      <c r="CIN285" s="371"/>
      <c r="CIO285" s="371"/>
      <c r="CIP285" s="371"/>
      <c r="CIQ285" s="371"/>
      <c r="CIR285" s="371"/>
      <c r="CIS285" s="371"/>
      <c r="CIT285" s="371"/>
      <c r="CIU285" s="371"/>
      <c r="CIV285" s="371"/>
      <c r="CIW285" s="371"/>
      <c r="CIX285" s="371"/>
      <c r="CIY285" s="371"/>
      <c r="CIZ285" s="371"/>
      <c r="CJA285" s="371"/>
      <c r="CJB285" s="371"/>
      <c r="CJC285" s="371"/>
      <c r="CJD285" s="371"/>
      <c r="CJE285" s="371"/>
      <c r="CJF285" s="371"/>
      <c r="CJG285" s="371"/>
      <c r="CJH285" s="371"/>
      <c r="CJI285" s="371"/>
      <c r="CJJ285" s="371"/>
      <c r="CJK285" s="371"/>
      <c r="CJL285" s="371"/>
      <c r="CJM285" s="371"/>
      <c r="CJN285" s="371"/>
      <c r="CJO285" s="371"/>
      <c r="CJP285" s="371"/>
      <c r="CJQ285" s="371"/>
      <c r="CJR285" s="371"/>
      <c r="CJS285" s="371"/>
      <c r="CJT285" s="371"/>
      <c r="CJU285" s="371"/>
      <c r="CJV285" s="371"/>
      <c r="CJW285" s="371"/>
      <c r="CJX285" s="371"/>
      <c r="CJY285" s="371"/>
      <c r="CJZ285" s="371"/>
      <c r="CKA285" s="371"/>
      <c r="CKB285" s="371"/>
      <c r="CKC285" s="371"/>
      <c r="CKD285" s="371"/>
      <c r="CKE285" s="371"/>
      <c r="CKF285" s="371"/>
      <c r="CKG285" s="371"/>
      <c r="CKH285" s="371"/>
      <c r="CKI285" s="371"/>
      <c r="CKJ285" s="371"/>
      <c r="CKK285" s="371"/>
      <c r="CKL285" s="371"/>
      <c r="CKM285" s="371"/>
      <c r="CKN285" s="371"/>
      <c r="CKO285" s="371"/>
      <c r="CKP285" s="371"/>
      <c r="CKQ285" s="371"/>
      <c r="CKR285" s="371"/>
      <c r="CKS285" s="371"/>
      <c r="CKT285" s="371"/>
      <c r="CKU285" s="371"/>
      <c r="CKV285" s="371"/>
      <c r="CKW285" s="371"/>
      <c r="CKX285" s="371"/>
      <c r="CKY285" s="371"/>
      <c r="CKZ285" s="371"/>
      <c r="CLA285" s="371"/>
      <c r="CLB285" s="371"/>
      <c r="CLC285" s="371"/>
      <c r="CLD285" s="371"/>
      <c r="CLE285" s="371"/>
      <c r="CLF285" s="371"/>
      <c r="CLG285" s="371"/>
      <c r="CLH285" s="371"/>
      <c r="CLI285" s="371"/>
      <c r="CLJ285" s="371"/>
      <c r="CLK285" s="371"/>
      <c r="CLL285" s="371"/>
      <c r="CLM285" s="371"/>
      <c r="CLN285" s="371"/>
      <c r="CLO285" s="371"/>
      <c r="CLP285" s="371"/>
      <c r="CLQ285" s="371"/>
      <c r="CLR285" s="371"/>
      <c r="CLS285" s="371"/>
      <c r="CLT285" s="371"/>
      <c r="CLU285" s="371"/>
      <c r="CLV285" s="371"/>
      <c r="CLW285" s="371"/>
      <c r="CLX285" s="371"/>
      <c r="CLY285" s="371"/>
      <c r="CLZ285" s="371"/>
      <c r="CMA285" s="371"/>
      <c r="CMB285" s="371"/>
      <c r="CMC285" s="371"/>
      <c r="CMD285" s="371"/>
      <c r="CME285" s="371"/>
      <c r="CMF285" s="371"/>
      <c r="CMG285" s="371"/>
      <c r="CMH285" s="371"/>
      <c r="CMI285" s="371"/>
      <c r="CMJ285" s="371"/>
      <c r="CMK285" s="371"/>
      <c r="CML285" s="371"/>
      <c r="CMM285" s="371"/>
      <c r="CMN285" s="371"/>
      <c r="CMO285" s="371"/>
      <c r="CMP285" s="371"/>
      <c r="CMQ285" s="371"/>
      <c r="CMR285" s="371"/>
      <c r="CMS285" s="371"/>
      <c r="CMT285" s="371"/>
      <c r="CMU285" s="371"/>
      <c r="CMV285" s="371"/>
      <c r="CMW285" s="371"/>
      <c r="CMX285" s="371"/>
      <c r="CMY285" s="371"/>
      <c r="CMZ285" s="371"/>
      <c r="CNA285" s="371"/>
      <c r="CNB285" s="371"/>
      <c r="CNC285" s="371"/>
      <c r="CND285" s="371"/>
      <c r="CNE285" s="371"/>
      <c r="CNF285" s="371"/>
      <c r="CNG285" s="371"/>
      <c r="CNH285" s="371"/>
      <c r="CNI285" s="371"/>
      <c r="CNJ285" s="371"/>
      <c r="CNK285" s="371"/>
      <c r="CNL285" s="371"/>
      <c r="CNM285" s="371"/>
      <c r="CNN285" s="371"/>
      <c r="CNO285" s="371"/>
      <c r="CNP285" s="371"/>
      <c r="CNQ285" s="371"/>
      <c r="CNR285" s="371"/>
      <c r="CNS285" s="371"/>
      <c r="CNT285" s="371"/>
      <c r="CNU285" s="371"/>
      <c r="CNV285" s="371"/>
      <c r="CNW285" s="371"/>
      <c r="CNX285" s="371"/>
      <c r="CNY285" s="371"/>
      <c r="CNZ285" s="371"/>
      <c r="COA285" s="371"/>
      <c r="COB285" s="371"/>
      <c r="COC285" s="371"/>
      <c r="COD285" s="371"/>
      <c r="COE285" s="371"/>
      <c r="COF285" s="371"/>
      <c r="COG285" s="371"/>
      <c r="COH285" s="371"/>
      <c r="COI285" s="371"/>
      <c r="COJ285" s="371"/>
      <c r="COK285" s="371"/>
      <c r="COL285" s="371"/>
      <c r="COM285" s="371"/>
      <c r="CON285" s="371"/>
      <c r="COO285" s="371"/>
      <c r="COP285" s="371"/>
      <c r="COQ285" s="371"/>
      <c r="COR285" s="371"/>
      <c r="COS285" s="371"/>
      <c r="COT285" s="371"/>
      <c r="COU285" s="371"/>
      <c r="COV285" s="371"/>
      <c r="COW285" s="371"/>
      <c r="COX285" s="371"/>
      <c r="COY285" s="371"/>
      <c r="COZ285" s="371"/>
      <c r="CPA285" s="371"/>
      <c r="CPB285" s="371"/>
      <c r="CPC285" s="371"/>
      <c r="CPD285" s="371"/>
      <c r="CPE285" s="371"/>
      <c r="CPF285" s="371"/>
      <c r="CPG285" s="371"/>
      <c r="CPH285" s="371"/>
      <c r="CPI285" s="371"/>
      <c r="CPJ285" s="371"/>
      <c r="CPK285" s="371"/>
      <c r="CPL285" s="371"/>
      <c r="CPM285" s="371"/>
      <c r="CPN285" s="371"/>
      <c r="CPO285" s="371"/>
      <c r="CPP285" s="371"/>
      <c r="CPQ285" s="371"/>
      <c r="CPR285" s="371"/>
      <c r="CPS285" s="371"/>
      <c r="CPT285" s="371"/>
      <c r="CPU285" s="371"/>
      <c r="CPV285" s="371"/>
      <c r="CPW285" s="371"/>
      <c r="CPX285" s="371"/>
      <c r="CPY285" s="371"/>
      <c r="CPZ285" s="371"/>
      <c r="CQA285" s="371"/>
      <c r="CQB285" s="371"/>
      <c r="CQC285" s="371"/>
      <c r="CQD285" s="371"/>
      <c r="CQE285" s="371"/>
      <c r="CQF285" s="371"/>
      <c r="CQG285" s="371"/>
      <c r="CQH285" s="371"/>
      <c r="CQI285" s="371"/>
      <c r="CQJ285" s="371"/>
      <c r="CQK285" s="371"/>
      <c r="CQL285" s="371"/>
      <c r="CQM285" s="371"/>
      <c r="CQN285" s="371"/>
      <c r="CQO285" s="371"/>
      <c r="CQP285" s="371"/>
      <c r="CQQ285" s="371"/>
      <c r="CQR285" s="371"/>
      <c r="CQS285" s="371"/>
      <c r="CQT285" s="371"/>
      <c r="CQU285" s="371"/>
      <c r="CQV285" s="371"/>
      <c r="CQW285" s="371"/>
      <c r="CQX285" s="371"/>
      <c r="CQY285" s="371"/>
      <c r="CQZ285" s="371"/>
      <c r="CRA285" s="371"/>
      <c r="CRB285" s="371"/>
      <c r="CRC285" s="371"/>
      <c r="CRD285" s="371"/>
      <c r="CRE285" s="371"/>
      <c r="CRF285" s="371"/>
      <c r="CRG285" s="371"/>
      <c r="CRH285" s="371"/>
      <c r="CRI285" s="371"/>
      <c r="CRJ285" s="371"/>
      <c r="CRK285" s="371"/>
      <c r="CRL285" s="371"/>
      <c r="CRM285" s="371"/>
      <c r="CRN285" s="371"/>
      <c r="CRO285" s="371"/>
      <c r="CRP285" s="371"/>
      <c r="CRQ285" s="371"/>
      <c r="CRR285" s="371"/>
      <c r="CRS285" s="371"/>
      <c r="CRT285" s="371"/>
      <c r="CRU285" s="371"/>
      <c r="CRV285" s="371"/>
      <c r="CRW285" s="371"/>
      <c r="CRX285" s="371"/>
      <c r="CRY285" s="371"/>
      <c r="CRZ285" s="371"/>
      <c r="CSA285" s="371"/>
      <c r="CSB285" s="371"/>
      <c r="CSC285" s="371"/>
      <c r="CSD285" s="371"/>
      <c r="CSE285" s="371"/>
      <c r="CSF285" s="371"/>
      <c r="CSG285" s="371"/>
      <c r="CSH285" s="371"/>
      <c r="CSI285" s="371"/>
      <c r="CSJ285" s="371"/>
      <c r="CSK285" s="371"/>
      <c r="CSL285" s="371"/>
      <c r="CSM285" s="371"/>
      <c r="CSN285" s="371"/>
      <c r="CSO285" s="371"/>
      <c r="CSP285" s="371"/>
      <c r="CSQ285" s="371"/>
      <c r="CSR285" s="371"/>
      <c r="CSS285" s="371"/>
      <c r="CST285" s="371"/>
      <c r="CSU285" s="371"/>
      <c r="CSV285" s="371"/>
      <c r="CSW285" s="371"/>
      <c r="CSX285" s="371"/>
      <c r="CSY285" s="371"/>
      <c r="CSZ285" s="371"/>
      <c r="CTA285" s="371"/>
      <c r="CTB285" s="371"/>
      <c r="CTC285" s="371"/>
      <c r="CTD285" s="371"/>
      <c r="CTE285" s="371"/>
      <c r="CTF285" s="371"/>
      <c r="CTG285" s="371"/>
      <c r="CTH285" s="371"/>
      <c r="CTI285" s="371"/>
      <c r="CTJ285" s="371"/>
      <c r="CTK285" s="371"/>
      <c r="CTL285" s="371"/>
      <c r="CTM285" s="371"/>
      <c r="CTN285" s="371"/>
      <c r="CTO285" s="371"/>
      <c r="CTP285" s="371"/>
      <c r="CTQ285" s="371"/>
      <c r="CTR285" s="371"/>
      <c r="CTS285" s="371"/>
      <c r="CTT285" s="371"/>
      <c r="CTU285" s="371"/>
      <c r="CTV285" s="371"/>
      <c r="CTW285" s="371"/>
      <c r="CTX285" s="371"/>
      <c r="CTY285" s="371"/>
      <c r="CTZ285" s="371"/>
      <c r="CUA285" s="371"/>
      <c r="CUB285" s="371"/>
      <c r="CUC285" s="371"/>
      <c r="CUD285" s="371"/>
      <c r="CUE285" s="371"/>
      <c r="CUF285" s="371"/>
      <c r="CUG285" s="371"/>
      <c r="CUH285" s="371"/>
      <c r="CUI285" s="371"/>
      <c r="CUJ285" s="371"/>
      <c r="CUK285" s="371"/>
      <c r="CUL285" s="371"/>
      <c r="CUM285" s="371"/>
      <c r="CUN285" s="371"/>
      <c r="CUO285" s="371"/>
      <c r="CUP285" s="371"/>
      <c r="CUQ285" s="371"/>
      <c r="CUR285" s="371"/>
      <c r="CUS285" s="371"/>
      <c r="CUT285" s="371"/>
      <c r="CUU285" s="371"/>
      <c r="CUV285" s="371"/>
      <c r="CUW285" s="371"/>
      <c r="CUX285" s="371"/>
      <c r="CUY285" s="371"/>
      <c r="CUZ285" s="371"/>
      <c r="CVA285" s="371"/>
      <c r="CVB285" s="371"/>
      <c r="CVC285" s="371"/>
      <c r="CVD285" s="371"/>
      <c r="CVE285" s="371"/>
      <c r="CVF285" s="371"/>
      <c r="CVG285" s="371"/>
      <c r="CVH285" s="371"/>
      <c r="CVI285" s="371"/>
      <c r="CVJ285" s="371"/>
      <c r="CVK285" s="371"/>
      <c r="CVL285" s="371"/>
      <c r="CVM285" s="371"/>
      <c r="CVN285" s="371"/>
      <c r="CVO285" s="371"/>
      <c r="CVP285" s="371"/>
      <c r="CVQ285" s="371"/>
      <c r="CVR285" s="371"/>
      <c r="CVS285" s="371"/>
      <c r="CVT285" s="371"/>
      <c r="CVU285" s="371"/>
      <c r="CVV285" s="371"/>
      <c r="CVW285" s="371"/>
      <c r="CVX285" s="371"/>
      <c r="CVY285" s="371"/>
      <c r="CVZ285" s="371"/>
      <c r="CWA285" s="371"/>
      <c r="CWB285" s="371"/>
      <c r="CWC285" s="371"/>
      <c r="CWD285" s="371"/>
      <c r="CWE285" s="371"/>
      <c r="CWF285" s="371"/>
      <c r="CWG285" s="371"/>
      <c r="CWH285" s="371"/>
      <c r="CWI285" s="371"/>
      <c r="CWJ285" s="371"/>
      <c r="CWK285" s="371"/>
      <c r="CWL285" s="371"/>
      <c r="CWM285" s="371"/>
      <c r="CWN285" s="371"/>
      <c r="CWO285" s="371"/>
      <c r="CWP285" s="371"/>
      <c r="CWQ285" s="371"/>
      <c r="CWR285" s="371"/>
      <c r="CWS285" s="371"/>
      <c r="CWT285" s="371"/>
      <c r="CWU285" s="371"/>
      <c r="CWV285" s="371"/>
      <c r="CWW285" s="371"/>
      <c r="CWX285" s="371"/>
      <c r="CWY285" s="371"/>
      <c r="CWZ285" s="371"/>
      <c r="CXA285" s="371"/>
      <c r="CXB285" s="371"/>
      <c r="CXC285" s="371"/>
      <c r="CXD285" s="371"/>
      <c r="CXE285" s="371"/>
      <c r="CXF285" s="371"/>
      <c r="CXG285" s="371"/>
      <c r="CXH285" s="371"/>
      <c r="CXI285" s="371"/>
      <c r="CXJ285" s="371"/>
      <c r="CXK285" s="371"/>
      <c r="CXL285" s="371"/>
      <c r="CXM285" s="371"/>
      <c r="CXN285" s="371"/>
      <c r="CXO285" s="371"/>
      <c r="CXP285" s="371"/>
      <c r="CXQ285" s="371"/>
      <c r="CXR285" s="371"/>
      <c r="CXS285" s="371"/>
      <c r="CXT285" s="371"/>
      <c r="CXU285" s="371"/>
      <c r="CXV285" s="371"/>
      <c r="CXW285" s="371"/>
      <c r="CXX285" s="371"/>
      <c r="CXY285" s="371"/>
      <c r="CXZ285" s="371"/>
      <c r="CYA285" s="371"/>
      <c r="CYB285" s="371"/>
      <c r="CYC285" s="371"/>
      <c r="CYD285" s="371"/>
      <c r="CYE285" s="371"/>
      <c r="CYF285" s="371"/>
      <c r="CYG285" s="371"/>
      <c r="CYH285" s="371"/>
      <c r="CYI285" s="371"/>
      <c r="CYJ285" s="371"/>
      <c r="CYK285" s="371"/>
      <c r="CYL285" s="371"/>
      <c r="CYM285" s="371"/>
      <c r="CYN285" s="371"/>
      <c r="CYO285" s="371"/>
      <c r="CYP285" s="371"/>
      <c r="CYQ285" s="371"/>
      <c r="CYR285" s="371"/>
      <c r="CYS285" s="371"/>
      <c r="CYT285" s="371"/>
      <c r="CYU285" s="371"/>
      <c r="CYV285" s="371"/>
      <c r="CYW285" s="371"/>
      <c r="CYX285" s="371"/>
      <c r="CYY285" s="371"/>
      <c r="CYZ285" s="371"/>
      <c r="CZA285" s="371"/>
      <c r="CZB285" s="371"/>
      <c r="CZC285" s="371"/>
      <c r="CZD285" s="371"/>
      <c r="CZE285" s="371"/>
      <c r="CZF285" s="371"/>
      <c r="CZG285" s="371"/>
      <c r="CZH285" s="371"/>
      <c r="CZI285" s="371"/>
      <c r="CZJ285" s="371"/>
      <c r="CZK285" s="371"/>
      <c r="CZL285" s="371"/>
      <c r="CZM285" s="371"/>
      <c r="CZN285" s="371"/>
      <c r="CZO285" s="371"/>
      <c r="CZP285" s="371"/>
      <c r="CZQ285" s="371"/>
      <c r="CZR285" s="371"/>
      <c r="CZS285" s="371"/>
      <c r="CZT285" s="371"/>
      <c r="CZU285" s="371"/>
      <c r="CZV285" s="371"/>
      <c r="CZW285" s="371"/>
      <c r="CZX285" s="371"/>
      <c r="CZY285" s="371"/>
      <c r="CZZ285" s="371"/>
      <c r="DAA285" s="371"/>
      <c r="DAB285" s="371"/>
      <c r="DAC285" s="371"/>
      <c r="DAD285" s="371"/>
      <c r="DAE285" s="371"/>
      <c r="DAF285" s="371"/>
      <c r="DAG285" s="371"/>
      <c r="DAH285" s="371"/>
      <c r="DAI285" s="371"/>
      <c r="DAJ285" s="371"/>
      <c r="DAK285" s="371"/>
      <c r="DAL285" s="371"/>
      <c r="DAM285" s="371"/>
      <c r="DAN285" s="371"/>
      <c r="DAO285" s="371"/>
      <c r="DAP285" s="371"/>
      <c r="DAQ285" s="371"/>
      <c r="DAR285" s="371"/>
      <c r="DAS285" s="371"/>
      <c r="DAT285" s="371"/>
      <c r="DAU285" s="371"/>
      <c r="DAV285" s="371"/>
      <c r="DAW285" s="371"/>
      <c r="DAX285" s="371"/>
      <c r="DAY285" s="371"/>
      <c r="DAZ285" s="371"/>
      <c r="DBA285" s="371"/>
      <c r="DBB285" s="371"/>
      <c r="DBC285" s="371"/>
      <c r="DBD285" s="371"/>
      <c r="DBE285" s="371"/>
      <c r="DBF285" s="371"/>
      <c r="DBG285" s="371"/>
      <c r="DBH285" s="371"/>
      <c r="DBI285" s="371"/>
      <c r="DBJ285" s="371"/>
      <c r="DBK285" s="371"/>
      <c r="DBL285" s="371"/>
      <c r="DBM285" s="371"/>
      <c r="DBN285" s="371"/>
      <c r="DBO285" s="371"/>
      <c r="DBP285" s="371"/>
      <c r="DBQ285" s="371"/>
      <c r="DBR285" s="371"/>
      <c r="DBS285" s="371"/>
      <c r="DBT285" s="371"/>
      <c r="DBU285" s="371"/>
      <c r="DBV285" s="371"/>
      <c r="DBW285" s="371"/>
      <c r="DBX285" s="371"/>
      <c r="DBY285" s="371"/>
      <c r="DBZ285" s="371"/>
      <c r="DCA285" s="371"/>
      <c r="DCB285" s="371"/>
      <c r="DCC285" s="371"/>
      <c r="DCD285" s="371"/>
      <c r="DCE285" s="371"/>
      <c r="DCF285" s="371"/>
      <c r="DCG285" s="371"/>
      <c r="DCH285" s="371"/>
      <c r="DCI285" s="371"/>
      <c r="DCJ285" s="371"/>
      <c r="DCK285" s="371"/>
      <c r="DCL285" s="371"/>
      <c r="DCM285" s="371"/>
      <c r="DCN285" s="371"/>
      <c r="DCO285" s="371"/>
      <c r="DCP285" s="371"/>
      <c r="DCQ285" s="371"/>
      <c r="DCR285" s="371"/>
      <c r="DCS285" s="371"/>
      <c r="DCT285" s="371"/>
      <c r="DCU285" s="371"/>
      <c r="DCV285" s="371"/>
      <c r="DCW285" s="371"/>
      <c r="DCX285" s="371"/>
      <c r="DCY285" s="371"/>
      <c r="DCZ285" s="371"/>
      <c r="DDA285" s="371"/>
      <c r="DDB285" s="371"/>
      <c r="DDC285" s="371"/>
      <c r="DDD285" s="371"/>
      <c r="DDE285" s="371"/>
      <c r="DDF285" s="371"/>
      <c r="DDG285" s="371"/>
      <c r="DDH285" s="371"/>
      <c r="DDI285" s="371"/>
      <c r="DDJ285" s="371"/>
      <c r="DDK285" s="371"/>
      <c r="DDL285" s="371"/>
      <c r="DDM285" s="371"/>
      <c r="DDN285" s="371"/>
      <c r="DDO285" s="371"/>
      <c r="DDP285" s="371"/>
      <c r="DDQ285" s="371"/>
      <c r="DDR285" s="371"/>
      <c r="DDS285" s="371"/>
      <c r="DDT285" s="371"/>
      <c r="DDU285" s="371"/>
      <c r="DDV285" s="371"/>
      <c r="DDW285" s="371"/>
      <c r="DDX285" s="371"/>
      <c r="DDY285" s="371"/>
      <c r="DDZ285" s="371"/>
      <c r="DEA285" s="371"/>
      <c r="DEB285" s="371"/>
      <c r="DEC285" s="371"/>
      <c r="DED285" s="371"/>
      <c r="DEE285" s="371"/>
      <c r="DEF285" s="371"/>
      <c r="DEG285" s="371"/>
      <c r="DEH285" s="371"/>
      <c r="DEI285" s="371"/>
      <c r="DEJ285" s="371"/>
      <c r="DEK285" s="371"/>
      <c r="DEL285" s="371"/>
      <c r="DEM285" s="371"/>
      <c r="DEN285" s="371"/>
      <c r="DEO285" s="371"/>
      <c r="DEP285" s="371"/>
      <c r="DEQ285" s="371"/>
      <c r="DER285" s="371"/>
      <c r="DES285" s="371"/>
      <c r="DET285" s="371"/>
      <c r="DEU285" s="371"/>
      <c r="DEV285" s="371"/>
      <c r="DEW285" s="371"/>
      <c r="DEX285" s="371"/>
      <c r="DEY285" s="371"/>
      <c r="DEZ285" s="371"/>
      <c r="DFA285" s="371"/>
      <c r="DFB285" s="371"/>
      <c r="DFC285" s="371"/>
      <c r="DFD285" s="371"/>
      <c r="DFE285" s="371"/>
      <c r="DFF285" s="371"/>
      <c r="DFG285" s="371"/>
      <c r="DFH285" s="371"/>
      <c r="DFI285" s="371"/>
      <c r="DFJ285" s="371"/>
      <c r="DFK285" s="371"/>
      <c r="DFL285" s="371"/>
      <c r="DFM285" s="371"/>
      <c r="DFN285" s="371"/>
      <c r="DFO285" s="371"/>
      <c r="DFP285" s="371"/>
      <c r="DFQ285" s="371"/>
      <c r="DFR285" s="371"/>
      <c r="DFS285" s="371"/>
      <c r="DFT285" s="371"/>
      <c r="DFU285" s="371"/>
      <c r="DFV285" s="371"/>
      <c r="DFW285" s="371"/>
      <c r="DFX285" s="371"/>
      <c r="DFY285" s="371"/>
      <c r="DFZ285" s="371"/>
      <c r="DGA285" s="371"/>
      <c r="DGB285" s="371"/>
      <c r="DGC285" s="371"/>
      <c r="DGD285" s="371"/>
      <c r="DGE285" s="371"/>
      <c r="DGF285" s="371"/>
      <c r="DGG285" s="371"/>
      <c r="DGH285" s="371"/>
      <c r="DGI285" s="371"/>
      <c r="DGJ285" s="371"/>
      <c r="DGK285" s="371"/>
      <c r="DGL285" s="371"/>
      <c r="DGM285" s="371"/>
      <c r="DGN285" s="371"/>
      <c r="DGO285" s="371"/>
      <c r="DGP285" s="371"/>
      <c r="DGQ285" s="371"/>
      <c r="DGR285" s="371"/>
      <c r="DGS285" s="371"/>
      <c r="DGT285" s="371"/>
      <c r="DGU285" s="371"/>
      <c r="DGV285" s="371"/>
      <c r="DGW285" s="371"/>
      <c r="DGX285" s="371"/>
      <c r="DGY285" s="371"/>
      <c r="DGZ285" s="371"/>
      <c r="DHA285" s="371"/>
      <c r="DHB285" s="371"/>
      <c r="DHC285" s="371"/>
      <c r="DHD285" s="371"/>
      <c r="DHE285" s="371"/>
      <c r="DHF285" s="371"/>
      <c r="DHG285" s="371"/>
      <c r="DHH285" s="371"/>
      <c r="DHI285" s="371"/>
      <c r="DHJ285" s="371"/>
      <c r="DHK285" s="371"/>
      <c r="DHL285" s="371"/>
      <c r="DHM285" s="371"/>
      <c r="DHN285" s="371"/>
      <c r="DHO285" s="371"/>
      <c r="DHP285" s="371"/>
      <c r="DHQ285" s="371"/>
      <c r="DHR285" s="371"/>
      <c r="DHS285" s="371"/>
      <c r="DHT285" s="371"/>
      <c r="DHU285" s="371"/>
      <c r="DHV285" s="371"/>
      <c r="DHW285" s="371"/>
      <c r="DHX285" s="371"/>
      <c r="DHY285" s="371"/>
      <c r="DHZ285" s="371"/>
      <c r="DIA285" s="371"/>
      <c r="DIB285" s="371"/>
      <c r="DIC285" s="371"/>
      <c r="DID285" s="371"/>
      <c r="DIE285" s="371"/>
      <c r="DIF285" s="371"/>
      <c r="DIG285" s="371"/>
      <c r="DIH285" s="371"/>
      <c r="DII285" s="371"/>
      <c r="DIJ285" s="371"/>
      <c r="DIK285" s="371"/>
      <c r="DIL285" s="371"/>
      <c r="DIM285" s="371"/>
      <c r="DIN285" s="371"/>
      <c r="DIO285" s="371"/>
      <c r="DIP285" s="371"/>
      <c r="DIQ285" s="371"/>
      <c r="DIR285" s="371"/>
      <c r="DIS285" s="371"/>
      <c r="DIT285" s="371"/>
      <c r="DIU285" s="371"/>
      <c r="DIV285" s="371"/>
      <c r="DIW285" s="371"/>
      <c r="DIX285" s="371"/>
      <c r="DIY285" s="371"/>
      <c r="DIZ285" s="371"/>
      <c r="DJA285" s="371"/>
      <c r="DJB285" s="371"/>
      <c r="DJC285" s="371"/>
      <c r="DJD285" s="371"/>
      <c r="DJE285" s="371"/>
      <c r="DJF285" s="371"/>
      <c r="DJG285" s="371"/>
      <c r="DJH285" s="371"/>
      <c r="DJI285" s="371"/>
      <c r="DJJ285" s="371"/>
      <c r="DJK285" s="371"/>
      <c r="DJL285" s="371"/>
      <c r="DJM285" s="371"/>
      <c r="DJN285" s="371"/>
      <c r="DJO285" s="371"/>
      <c r="DJP285" s="371"/>
      <c r="DJQ285" s="371"/>
      <c r="DJR285" s="371"/>
      <c r="DJS285" s="371"/>
      <c r="DJT285" s="371"/>
      <c r="DJU285" s="371"/>
      <c r="DJV285" s="371"/>
      <c r="DJW285" s="371"/>
      <c r="DJX285" s="371"/>
      <c r="DJY285" s="371"/>
      <c r="DJZ285" s="371"/>
      <c r="DKA285" s="371"/>
      <c r="DKB285" s="371"/>
      <c r="DKC285" s="371"/>
      <c r="DKD285" s="371"/>
      <c r="DKE285" s="371"/>
      <c r="DKF285" s="371"/>
      <c r="DKG285" s="371"/>
      <c r="DKH285" s="371"/>
      <c r="DKI285" s="371"/>
      <c r="DKJ285" s="371"/>
      <c r="DKK285" s="371"/>
      <c r="DKL285" s="371"/>
      <c r="DKM285" s="371"/>
      <c r="DKN285" s="371"/>
      <c r="DKO285" s="371"/>
      <c r="DKP285" s="371"/>
      <c r="DKQ285" s="371"/>
      <c r="DKR285" s="371"/>
      <c r="DKS285" s="371"/>
      <c r="DKT285" s="371"/>
      <c r="DKU285" s="371"/>
      <c r="DKV285" s="371"/>
      <c r="DKW285" s="371"/>
      <c r="DKX285" s="371"/>
      <c r="DKY285" s="371"/>
      <c r="DKZ285" s="371"/>
      <c r="DLA285" s="371"/>
      <c r="DLB285" s="371"/>
      <c r="DLC285" s="371"/>
      <c r="DLD285" s="371"/>
      <c r="DLE285" s="371"/>
      <c r="DLF285" s="371"/>
      <c r="DLG285" s="371"/>
      <c r="DLH285" s="371"/>
      <c r="DLI285" s="371"/>
      <c r="DLJ285" s="371"/>
      <c r="DLK285" s="371"/>
      <c r="DLL285" s="371"/>
      <c r="DLM285" s="371"/>
      <c r="DLN285" s="371"/>
      <c r="DLO285" s="371"/>
      <c r="DLP285" s="371"/>
      <c r="DLQ285" s="371"/>
      <c r="DLR285" s="371"/>
      <c r="DLS285" s="371"/>
      <c r="DLT285" s="371"/>
      <c r="DLU285" s="371"/>
      <c r="DLV285" s="371"/>
      <c r="DLW285" s="371"/>
      <c r="DLX285" s="371"/>
      <c r="DLY285" s="371"/>
      <c r="DLZ285" s="371"/>
      <c r="DMA285" s="371"/>
      <c r="DMB285" s="371"/>
      <c r="DMC285" s="371"/>
      <c r="DMD285" s="371"/>
      <c r="DME285" s="371"/>
      <c r="DMF285" s="371"/>
      <c r="DMG285" s="371"/>
      <c r="DMH285" s="371"/>
      <c r="DMI285" s="371"/>
      <c r="DMJ285" s="371"/>
      <c r="DMK285" s="371"/>
      <c r="DML285" s="371"/>
      <c r="DMM285" s="371"/>
      <c r="DMN285" s="371"/>
      <c r="DMO285" s="371"/>
      <c r="DMP285" s="371"/>
      <c r="DMQ285" s="371"/>
      <c r="DMR285" s="371"/>
      <c r="DMS285" s="371"/>
      <c r="DMT285" s="371"/>
      <c r="DMU285" s="371"/>
      <c r="DMV285" s="371"/>
      <c r="DMW285" s="371"/>
      <c r="DMX285" s="371"/>
      <c r="DMY285" s="371"/>
      <c r="DMZ285" s="371"/>
      <c r="DNA285" s="371"/>
      <c r="DNB285" s="371"/>
      <c r="DNC285" s="371"/>
      <c r="DND285" s="371"/>
      <c r="DNE285" s="371"/>
      <c r="DNF285" s="371"/>
      <c r="DNG285" s="371"/>
      <c r="DNH285" s="371"/>
      <c r="DNI285" s="371"/>
      <c r="DNJ285" s="371"/>
      <c r="DNK285" s="371"/>
      <c r="DNL285" s="371"/>
      <c r="DNM285" s="371"/>
      <c r="DNN285" s="371"/>
      <c r="DNO285" s="371"/>
      <c r="DNP285" s="371"/>
      <c r="DNQ285" s="371"/>
      <c r="DNR285" s="371"/>
      <c r="DNS285" s="371"/>
      <c r="DNT285" s="371"/>
      <c r="DNU285" s="371"/>
      <c r="DNV285" s="371"/>
      <c r="DNW285" s="371"/>
      <c r="DNX285" s="371"/>
      <c r="DNY285" s="371"/>
      <c r="DNZ285" s="371"/>
      <c r="DOA285" s="371"/>
      <c r="DOB285" s="371"/>
      <c r="DOC285" s="371"/>
      <c r="DOD285" s="371"/>
      <c r="DOE285" s="371"/>
      <c r="DOF285" s="371"/>
      <c r="DOG285" s="371"/>
      <c r="DOH285" s="371"/>
      <c r="DOI285" s="371"/>
      <c r="DOJ285" s="371"/>
      <c r="DOK285" s="371"/>
      <c r="DOL285" s="371"/>
      <c r="DOM285" s="371"/>
      <c r="DON285" s="371"/>
      <c r="DOO285" s="371"/>
      <c r="DOP285" s="371"/>
      <c r="DOQ285" s="371"/>
      <c r="DOR285" s="371"/>
      <c r="DOS285" s="371"/>
      <c r="DOT285" s="371"/>
      <c r="DOU285" s="371"/>
      <c r="DOV285" s="371"/>
      <c r="DOW285" s="371"/>
      <c r="DOX285" s="371"/>
      <c r="DOY285" s="371"/>
      <c r="DOZ285" s="371"/>
      <c r="DPA285" s="371"/>
      <c r="DPB285" s="371"/>
      <c r="DPC285" s="371"/>
      <c r="DPD285" s="371"/>
      <c r="DPE285" s="371"/>
      <c r="DPF285" s="371"/>
      <c r="DPG285" s="371"/>
      <c r="DPH285" s="371"/>
      <c r="DPI285" s="371"/>
      <c r="DPJ285" s="371"/>
      <c r="DPK285" s="371"/>
      <c r="DPL285" s="371"/>
      <c r="DPM285" s="371"/>
      <c r="DPN285" s="371"/>
      <c r="DPO285" s="371"/>
      <c r="DPP285" s="371"/>
      <c r="DPQ285" s="371"/>
      <c r="DPR285" s="371"/>
      <c r="DPS285" s="371"/>
      <c r="DPT285" s="371"/>
      <c r="DPU285" s="371"/>
      <c r="DPV285" s="371"/>
      <c r="DPW285" s="371"/>
      <c r="DPX285" s="371"/>
      <c r="DPY285" s="371"/>
      <c r="DPZ285" s="371"/>
      <c r="DQA285" s="371"/>
      <c r="DQB285" s="371"/>
      <c r="DQC285" s="371"/>
      <c r="DQD285" s="371"/>
      <c r="DQE285" s="371"/>
      <c r="DQF285" s="371"/>
      <c r="DQG285" s="371"/>
      <c r="DQH285" s="371"/>
      <c r="DQI285" s="371"/>
      <c r="DQJ285" s="371"/>
      <c r="DQK285" s="371"/>
      <c r="DQL285" s="371"/>
      <c r="DQM285" s="371"/>
      <c r="DQN285" s="371"/>
      <c r="DQO285" s="371"/>
      <c r="DQP285" s="371"/>
      <c r="DQQ285" s="371"/>
      <c r="DQR285" s="371"/>
      <c r="DQS285" s="371"/>
      <c r="DQT285" s="371"/>
      <c r="DQU285" s="371"/>
      <c r="DQV285" s="371"/>
      <c r="DQW285" s="371"/>
      <c r="DQX285" s="371"/>
      <c r="DQY285" s="371"/>
      <c r="DQZ285" s="371"/>
      <c r="DRA285" s="371"/>
      <c r="DRB285" s="371"/>
      <c r="DRC285" s="371"/>
      <c r="DRD285" s="371"/>
      <c r="DRE285" s="371"/>
      <c r="DRF285" s="371"/>
      <c r="DRG285" s="371"/>
      <c r="DRH285" s="371"/>
      <c r="DRI285" s="371"/>
      <c r="DRJ285" s="371"/>
      <c r="DRK285" s="371"/>
      <c r="DRL285" s="371"/>
      <c r="DRM285" s="371"/>
      <c r="DRN285" s="371"/>
      <c r="DRO285" s="371"/>
      <c r="DRP285" s="371"/>
      <c r="DRQ285" s="371"/>
      <c r="DRR285" s="371"/>
      <c r="DRS285" s="371"/>
      <c r="DRT285" s="371"/>
      <c r="DRU285" s="371"/>
      <c r="DRV285" s="371"/>
      <c r="DRW285" s="371"/>
      <c r="DRX285" s="371"/>
      <c r="DRY285" s="371"/>
      <c r="DRZ285" s="371"/>
      <c r="DSA285" s="371"/>
      <c r="DSB285" s="371"/>
      <c r="DSC285" s="371"/>
      <c r="DSD285" s="371"/>
      <c r="DSE285" s="371"/>
      <c r="DSF285" s="371"/>
      <c r="DSG285" s="371"/>
      <c r="DSH285" s="371"/>
      <c r="DSI285" s="371"/>
      <c r="DSJ285" s="371"/>
      <c r="DSK285" s="371"/>
      <c r="DSL285" s="371"/>
      <c r="DSM285" s="371"/>
      <c r="DSN285" s="371"/>
      <c r="DSO285" s="371"/>
      <c r="DSP285" s="371"/>
      <c r="DSQ285" s="371"/>
      <c r="DSR285" s="371"/>
      <c r="DSS285" s="371"/>
      <c r="DST285" s="371"/>
      <c r="DSU285" s="371"/>
      <c r="DSV285" s="371"/>
      <c r="DSW285" s="371"/>
      <c r="DSX285" s="371"/>
      <c r="DSY285" s="371"/>
      <c r="DSZ285" s="371"/>
      <c r="DTA285" s="371"/>
      <c r="DTB285" s="371"/>
      <c r="DTC285" s="371"/>
      <c r="DTD285" s="371"/>
      <c r="DTE285" s="371"/>
      <c r="DTF285" s="371"/>
      <c r="DTG285" s="371"/>
      <c r="DTH285" s="371"/>
      <c r="DTI285" s="371"/>
      <c r="DTJ285" s="371"/>
      <c r="DTK285" s="371"/>
      <c r="DTL285" s="371"/>
      <c r="DTM285" s="371"/>
      <c r="DTN285" s="371"/>
      <c r="DTO285" s="371"/>
      <c r="DTP285" s="371"/>
      <c r="DTQ285" s="371"/>
      <c r="DTR285" s="371"/>
      <c r="DTS285" s="371"/>
      <c r="DTT285" s="371"/>
      <c r="DTU285" s="371"/>
      <c r="DTV285" s="371"/>
      <c r="DTW285" s="371"/>
      <c r="DTX285" s="371"/>
      <c r="DTY285" s="371"/>
      <c r="DTZ285" s="371"/>
      <c r="DUA285" s="371"/>
      <c r="DUB285" s="371"/>
      <c r="DUC285" s="371"/>
      <c r="DUD285" s="371"/>
      <c r="DUE285" s="371"/>
      <c r="DUF285" s="371"/>
      <c r="DUG285" s="371"/>
      <c r="DUH285" s="371"/>
      <c r="DUI285" s="371"/>
      <c r="DUJ285" s="371"/>
      <c r="DUK285" s="371"/>
      <c r="DUL285" s="371"/>
      <c r="DUM285" s="371"/>
      <c r="DUN285" s="371"/>
      <c r="DUO285" s="371"/>
      <c r="DUP285" s="371"/>
      <c r="DUQ285" s="371"/>
      <c r="DUR285" s="371"/>
      <c r="DUS285" s="371"/>
      <c r="DUT285" s="371"/>
      <c r="DUU285" s="371"/>
      <c r="DUV285" s="371"/>
      <c r="DUW285" s="371"/>
      <c r="DUX285" s="371"/>
      <c r="DUY285" s="371"/>
      <c r="DUZ285" s="371"/>
      <c r="DVA285" s="371"/>
      <c r="DVB285" s="371"/>
      <c r="DVC285" s="371"/>
      <c r="DVD285" s="371"/>
      <c r="DVE285" s="371"/>
      <c r="DVF285" s="371"/>
      <c r="DVG285" s="371"/>
      <c r="DVH285" s="371"/>
      <c r="DVI285" s="371"/>
      <c r="DVJ285" s="371"/>
      <c r="DVK285" s="371"/>
      <c r="DVL285" s="371"/>
      <c r="DVM285" s="371"/>
      <c r="DVN285" s="371"/>
      <c r="DVO285" s="371"/>
      <c r="DVP285" s="371"/>
      <c r="DVQ285" s="371"/>
      <c r="DVR285" s="371"/>
      <c r="DVS285" s="371"/>
      <c r="DVT285" s="371"/>
      <c r="DVU285" s="371"/>
      <c r="DVV285" s="371"/>
      <c r="DVW285" s="371"/>
      <c r="DVX285" s="371"/>
      <c r="DVY285" s="371"/>
      <c r="DVZ285" s="371"/>
      <c r="DWA285" s="371"/>
      <c r="DWB285" s="371"/>
      <c r="DWC285" s="371"/>
      <c r="DWD285" s="371"/>
      <c r="DWE285" s="371"/>
      <c r="DWF285" s="371"/>
      <c r="DWG285" s="371"/>
      <c r="DWH285" s="371"/>
      <c r="DWI285" s="371"/>
      <c r="DWJ285" s="371"/>
      <c r="DWK285" s="371"/>
      <c r="DWL285" s="371"/>
      <c r="DWM285" s="371"/>
      <c r="DWN285" s="371"/>
      <c r="DWO285" s="371"/>
      <c r="DWP285" s="371"/>
      <c r="DWQ285" s="371"/>
      <c r="DWR285" s="371"/>
      <c r="DWS285" s="371"/>
      <c r="DWT285" s="371"/>
      <c r="DWU285" s="371"/>
      <c r="DWV285" s="371"/>
      <c r="DWW285" s="371"/>
      <c r="DWX285" s="371"/>
      <c r="DWY285" s="371"/>
      <c r="DWZ285" s="371"/>
      <c r="DXA285" s="371"/>
      <c r="DXB285" s="371"/>
      <c r="DXC285" s="371"/>
      <c r="DXD285" s="371"/>
      <c r="DXE285" s="371"/>
      <c r="DXF285" s="371"/>
      <c r="DXG285" s="371"/>
      <c r="DXH285" s="371"/>
      <c r="DXI285" s="371"/>
      <c r="DXJ285" s="371"/>
      <c r="DXK285" s="371"/>
      <c r="DXL285" s="371"/>
      <c r="DXM285" s="371"/>
      <c r="DXN285" s="371"/>
      <c r="DXO285" s="371"/>
      <c r="DXP285" s="371"/>
      <c r="DXQ285" s="371"/>
      <c r="DXR285" s="371"/>
      <c r="DXS285" s="371"/>
      <c r="DXT285" s="371"/>
      <c r="DXU285" s="371"/>
      <c r="DXV285" s="371"/>
      <c r="DXW285" s="371"/>
      <c r="DXX285" s="371"/>
      <c r="DXY285" s="371"/>
      <c r="DXZ285" s="371"/>
      <c r="DYA285" s="371"/>
      <c r="DYB285" s="371"/>
      <c r="DYC285" s="371"/>
      <c r="DYD285" s="371"/>
      <c r="DYE285" s="371"/>
      <c r="DYF285" s="371"/>
      <c r="DYG285" s="371"/>
      <c r="DYH285" s="371"/>
      <c r="DYI285" s="371"/>
      <c r="DYJ285" s="371"/>
      <c r="DYK285" s="371"/>
      <c r="DYL285" s="371"/>
      <c r="DYM285" s="371"/>
      <c r="DYN285" s="371"/>
      <c r="DYO285" s="371"/>
      <c r="DYP285" s="371"/>
      <c r="DYQ285" s="371"/>
      <c r="DYR285" s="371"/>
      <c r="DYS285" s="371"/>
      <c r="DYT285" s="371"/>
      <c r="DYU285" s="371"/>
      <c r="DYV285" s="371"/>
      <c r="DYW285" s="371"/>
      <c r="DYX285" s="371"/>
      <c r="DYY285" s="371"/>
      <c r="DYZ285" s="371"/>
      <c r="DZA285" s="371"/>
      <c r="DZB285" s="371"/>
      <c r="DZC285" s="371"/>
      <c r="DZD285" s="371"/>
      <c r="DZE285" s="371"/>
      <c r="DZF285" s="371"/>
      <c r="DZG285" s="371"/>
      <c r="DZH285" s="371"/>
      <c r="DZI285" s="371"/>
      <c r="DZJ285" s="371"/>
      <c r="DZK285" s="371"/>
      <c r="DZL285" s="371"/>
      <c r="DZM285" s="371"/>
      <c r="DZN285" s="371"/>
      <c r="DZO285" s="371"/>
      <c r="DZP285" s="371"/>
      <c r="DZQ285" s="371"/>
      <c r="DZR285" s="371"/>
      <c r="DZS285" s="371"/>
      <c r="DZT285" s="371"/>
      <c r="DZU285" s="371"/>
      <c r="DZV285" s="371"/>
      <c r="DZW285" s="371"/>
      <c r="DZX285" s="371"/>
      <c r="DZY285" s="371"/>
      <c r="DZZ285" s="371"/>
      <c r="EAA285" s="371"/>
      <c r="EAB285" s="371"/>
      <c r="EAC285" s="371"/>
      <c r="EAD285" s="371"/>
      <c r="EAE285" s="371"/>
      <c r="EAF285" s="371"/>
      <c r="EAG285" s="371"/>
      <c r="EAH285" s="371"/>
      <c r="EAI285" s="371"/>
      <c r="EAJ285" s="371"/>
      <c r="EAK285" s="371"/>
      <c r="EAL285" s="371"/>
      <c r="EAM285" s="371"/>
      <c r="EAN285" s="371"/>
      <c r="EAO285" s="371"/>
      <c r="EAP285" s="371"/>
      <c r="EAQ285" s="371"/>
      <c r="EAR285" s="371"/>
      <c r="EAS285" s="371"/>
      <c r="EAT285" s="371"/>
      <c r="EAU285" s="371"/>
      <c r="EAV285" s="371"/>
      <c r="EAW285" s="371"/>
      <c r="EAX285" s="371"/>
      <c r="EAY285" s="371"/>
      <c r="EAZ285" s="371"/>
      <c r="EBA285" s="371"/>
      <c r="EBB285" s="371"/>
      <c r="EBC285" s="371"/>
      <c r="EBD285" s="371"/>
      <c r="EBE285" s="371"/>
      <c r="EBF285" s="371"/>
      <c r="EBG285" s="371"/>
      <c r="EBH285" s="371"/>
      <c r="EBI285" s="371"/>
      <c r="EBJ285" s="371"/>
      <c r="EBK285" s="371"/>
      <c r="EBL285" s="371"/>
      <c r="EBM285" s="371"/>
      <c r="EBN285" s="371"/>
      <c r="EBO285" s="371"/>
      <c r="EBP285" s="371"/>
      <c r="EBQ285" s="371"/>
      <c r="EBR285" s="371"/>
      <c r="EBS285" s="371"/>
      <c r="EBT285" s="371"/>
      <c r="EBU285" s="371"/>
      <c r="EBV285" s="371"/>
      <c r="EBW285" s="371"/>
      <c r="EBX285" s="371"/>
      <c r="EBY285" s="371"/>
      <c r="EBZ285" s="371"/>
      <c r="ECA285" s="371"/>
      <c r="ECB285" s="371"/>
      <c r="ECC285" s="371"/>
      <c r="ECD285" s="371"/>
      <c r="ECE285" s="371"/>
      <c r="ECF285" s="371"/>
      <c r="ECG285" s="371"/>
      <c r="ECH285" s="371"/>
      <c r="ECI285" s="371"/>
      <c r="ECJ285" s="371"/>
      <c r="ECK285" s="371"/>
      <c r="ECL285" s="371"/>
      <c r="ECM285" s="371"/>
      <c r="ECN285" s="371"/>
      <c r="ECO285" s="371"/>
      <c r="ECP285" s="371"/>
      <c r="ECQ285" s="371"/>
      <c r="ECR285" s="371"/>
      <c r="ECS285" s="371"/>
      <c r="ECT285" s="371"/>
      <c r="ECU285" s="371"/>
      <c r="ECV285" s="371"/>
      <c r="ECW285" s="371"/>
      <c r="ECX285" s="371"/>
      <c r="ECY285" s="371"/>
      <c r="ECZ285" s="371"/>
      <c r="EDA285" s="371"/>
      <c r="EDB285" s="371"/>
      <c r="EDC285" s="371"/>
      <c r="EDD285" s="371"/>
      <c r="EDE285" s="371"/>
      <c r="EDF285" s="371"/>
      <c r="EDG285" s="371"/>
      <c r="EDH285" s="371"/>
      <c r="EDI285" s="371"/>
      <c r="EDJ285" s="371"/>
      <c r="EDK285" s="371"/>
      <c r="EDL285" s="371"/>
      <c r="EDM285" s="371"/>
      <c r="EDN285" s="371"/>
      <c r="EDO285" s="371"/>
      <c r="EDP285" s="371"/>
      <c r="EDQ285" s="371"/>
      <c r="EDR285" s="371"/>
      <c r="EDS285" s="371"/>
      <c r="EDT285" s="371"/>
      <c r="EDU285" s="371"/>
      <c r="EDV285" s="371"/>
      <c r="EDW285" s="371"/>
      <c r="EDX285" s="371"/>
      <c r="EDY285" s="371"/>
      <c r="EDZ285" s="371"/>
      <c r="EEA285" s="371"/>
      <c r="EEB285" s="371"/>
      <c r="EEC285" s="371"/>
      <c r="EED285" s="371"/>
      <c r="EEE285" s="371"/>
      <c r="EEF285" s="371"/>
      <c r="EEG285" s="371"/>
      <c r="EEH285" s="371"/>
      <c r="EEI285" s="371"/>
      <c r="EEJ285" s="371"/>
      <c r="EEK285" s="371"/>
      <c r="EEL285" s="371"/>
      <c r="EEM285" s="371"/>
      <c r="EEN285" s="371"/>
      <c r="EEO285" s="371"/>
      <c r="EEP285" s="371"/>
      <c r="EEQ285" s="371"/>
      <c r="EER285" s="371"/>
      <c r="EES285" s="371"/>
      <c r="EET285" s="371"/>
      <c r="EEU285" s="371"/>
      <c r="EEV285" s="371"/>
      <c r="EEW285" s="371"/>
      <c r="EEX285" s="371"/>
      <c r="EEY285" s="371"/>
      <c r="EEZ285" s="371"/>
      <c r="EFA285" s="371"/>
      <c r="EFB285" s="371"/>
      <c r="EFC285" s="371"/>
      <c r="EFD285" s="371"/>
      <c r="EFE285" s="371"/>
      <c r="EFF285" s="371"/>
      <c r="EFG285" s="371"/>
      <c r="EFH285" s="371"/>
      <c r="EFI285" s="371"/>
      <c r="EFJ285" s="371"/>
      <c r="EFK285" s="371"/>
      <c r="EFL285" s="371"/>
      <c r="EFM285" s="371"/>
      <c r="EFN285" s="371"/>
      <c r="EFO285" s="371"/>
      <c r="EFP285" s="371"/>
      <c r="EFQ285" s="371"/>
      <c r="EFR285" s="371"/>
      <c r="EFS285" s="371"/>
      <c r="EFT285" s="371"/>
      <c r="EFU285" s="371"/>
      <c r="EFV285" s="371"/>
      <c r="EFW285" s="371"/>
      <c r="EFX285" s="371"/>
      <c r="EFY285" s="371"/>
      <c r="EFZ285" s="371"/>
      <c r="EGA285" s="371"/>
      <c r="EGB285" s="371"/>
      <c r="EGC285" s="371"/>
      <c r="EGD285" s="371"/>
      <c r="EGE285" s="371"/>
      <c r="EGF285" s="371"/>
      <c r="EGG285" s="371"/>
      <c r="EGH285" s="371"/>
      <c r="EGI285" s="371"/>
      <c r="EGJ285" s="371"/>
      <c r="EGK285" s="371"/>
      <c r="EGL285" s="371"/>
      <c r="EGM285" s="371"/>
      <c r="EGN285" s="371"/>
      <c r="EGO285" s="371"/>
      <c r="EGP285" s="371"/>
      <c r="EGQ285" s="371"/>
      <c r="EGR285" s="371"/>
      <c r="EGS285" s="371"/>
      <c r="EGT285" s="371"/>
      <c r="EGU285" s="371"/>
      <c r="EGV285" s="371"/>
      <c r="EGW285" s="371"/>
      <c r="EGX285" s="371"/>
      <c r="EGY285" s="371"/>
      <c r="EGZ285" s="371"/>
      <c r="EHA285" s="371"/>
      <c r="EHB285" s="371"/>
      <c r="EHC285" s="371"/>
      <c r="EHD285" s="371"/>
      <c r="EHE285" s="371"/>
      <c r="EHF285" s="371"/>
      <c r="EHG285" s="371"/>
      <c r="EHH285" s="371"/>
      <c r="EHI285" s="371"/>
      <c r="EHJ285" s="371"/>
      <c r="EHK285" s="371"/>
      <c r="EHL285" s="371"/>
      <c r="EHM285" s="371"/>
      <c r="EHN285" s="371"/>
      <c r="EHO285" s="371"/>
      <c r="EHP285" s="371"/>
      <c r="EHQ285" s="371"/>
      <c r="EHR285" s="371"/>
      <c r="EHS285" s="371"/>
      <c r="EHT285" s="371"/>
      <c r="EHU285" s="371"/>
      <c r="EHV285" s="371"/>
      <c r="EHW285" s="371"/>
      <c r="EHX285" s="371"/>
      <c r="EHY285" s="371"/>
      <c r="EHZ285" s="371"/>
      <c r="EIA285" s="371"/>
      <c r="EIB285" s="371"/>
      <c r="EIC285" s="371"/>
      <c r="EID285" s="371"/>
      <c r="EIE285" s="371"/>
      <c r="EIF285" s="371"/>
      <c r="EIG285" s="371"/>
      <c r="EIH285" s="371"/>
      <c r="EII285" s="371"/>
      <c r="EIJ285" s="371"/>
      <c r="EIK285" s="371"/>
      <c r="EIL285" s="371"/>
      <c r="EIM285" s="371"/>
      <c r="EIN285" s="371"/>
      <c r="EIO285" s="371"/>
      <c r="EIP285" s="371"/>
      <c r="EIQ285" s="371"/>
      <c r="EIR285" s="371"/>
      <c r="EIS285" s="371"/>
      <c r="EIT285" s="371"/>
      <c r="EIU285" s="371"/>
      <c r="EIV285" s="371"/>
      <c r="EIW285" s="371"/>
      <c r="EIX285" s="371"/>
      <c r="EIY285" s="371"/>
      <c r="EIZ285" s="371"/>
      <c r="EJA285" s="371"/>
      <c r="EJB285" s="371"/>
      <c r="EJC285" s="371"/>
      <c r="EJD285" s="371"/>
      <c r="EJE285" s="371"/>
      <c r="EJF285" s="371"/>
      <c r="EJG285" s="371"/>
      <c r="EJH285" s="371"/>
      <c r="EJI285" s="371"/>
      <c r="EJJ285" s="371"/>
      <c r="EJK285" s="371"/>
      <c r="EJL285" s="371"/>
      <c r="EJM285" s="371"/>
      <c r="EJN285" s="371"/>
      <c r="EJO285" s="371"/>
      <c r="EJP285" s="371"/>
      <c r="EJQ285" s="371"/>
      <c r="EJR285" s="371"/>
      <c r="EJS285" s="371"/>
      <c r="EJT285" s="371"/>
      <c r="EJU285" s="371"/>
      <c r="EJV285" s="371"/>
      <c r="EJW285" s="371"/>
      <c r="EJX285" s="371"/>
      <c r="EJY285" s="371"/>
      <c r="EJZ285" s="371"/>
      <c r="EKA285" s="371"/>
      <c r="EKB285" s="371"/>
      <c r="EKC285" s="371"/>
      <c r="EKD285" s="371"/>
      <c r="EKE285" s="371"/>
      <c r="EKF285" s="371"/>
      <c r="EKG285" s="371"/>
      <c r="EKH285" s="371"/>
      <c r="EKI285" s="371"/>
      <c r="EKJ285" s="371"/>
      <c r="EKK285" s="371"/>
      <c r="EKL285" s="371"/>
      <c r="EKM285" s="371"/>
      <c r="EKN285" s="371"/>
      <c r="EKO285" s="371"/>
      <c r="EKP285" s="371"/>
      <c r="EKQ285" s="371"/>
      <c r="EKR285" s="371"/>
      <c r="EKS285" s="371"/>
      <c r="EKT285" s="371"/>
      <c r="EKU285" s="371"/>
      <c r="EKV285" s="371"/>
      <c r="EKW285" s="371"/>
      <c r="EKX285" s="371"/>
      <c r="EKY285" s="371"/>
      <c r="EKZ285" s="371"/>
      <c r="ELA285" s="371"/>
      <c r="ELB285" s="371"/>
      <c r="ELC285" s="371"/>
      <c r="ELD285" s="371"/>
      <c r="ELE285" s="371"/>
      <c r="ELF285" s="371"/>
      <c r="ELG285" s="371"/>
      <c r="ELH285" s="371"/>
      <c r="ELI285" s="371"/>
      <c r="ELJ285" s="371"/>
      <c r="ELK285" s="371"/>
      <c r="ELL285" s="371"/>
      <c r="ELM285" s="371"/>
      <c r="ELN285" s="371"/>
      <c r="ELO285" s="371"/>
      <c r="ELP285" s="371"/>
      <c r="ELQ285" s="371"/>
      <c r="ELR285" s="371"/>
      <c r="ELS285" s="371"/>
      <c r="ELT285" s="371"/>
      <c r="ELU285" s="371"/>
      <c r="ELV285" s="371"/>
      <c r="ELW285" s="371"/>
      <c r="ELX285" s="371"/>
      <c r="ELY285" s="371"/>
      <c r="ELZ285" s="371"/>
      <c r="EMA285" s="371"/>
      <c r="EMB285" s="371"/>
      <c r="EMC285" s="371"/>
      <c r="EMD285" s="371"/>
      <c r="EME285" s="371"/>
      <c r="EMF285" s="371"/>
      <c r="EMG285" s="371"/>
      <c r="EMH285" s="371"/>
      <c r="EMI285" s="371"/>
      <c r="EMJ285" s="371"/>
      <c r="EMK285" s="371"/>
      <c r="EML285" s="371"/>
      <c r="EMM285" s="371"/>
      <c r="EMN285" s="371"/>
      <c r="EMO285" s="371"/>
      <c r="EMP285" s="371"/>
      <c r="EMQ285" s="371"/>
      <c r="EMR285" s="371"/>
      <c r="EMS285" s="371"/>
      <c r="EMT285" s="371"/>
      <c r="EMU285" s="371"/>
      <c r="EMV285" s="371"/>
      <c r="EMW285" s="371"/>
      <c r="EMX285" s="371"/>
      <c r="EMY285" s="371"/>
      <c r="EMZ285" s="371"/>
      <c r="ENA285" s="371"/>
      <c r="ENB285" s="371"/>
      <c r="ENC285" s="371"/>
      <c r="END285" s="371"/>
      <c r="ENE285" s="371"/>
      <c r="ENF285" s="371"/>
      <c r="ENG285" s="371"/>
      <c r="ENH285" s="371"/>
      <c r="ENI285" s="371"/>
      <c r="ENJ285" s="371"/>
      <c r="ENK285" s="371"/>
      <c r="ENL285" s="371"/>
      <c r="ENM285" s="371"/>
      <c r="ENN285" s="371"/>
      <c r="ENO285" s="371"/>
      <c r="ENP285" s="371"/>
      <c r="ENQ285" s="371"/>
      <c r="ENR285" s="371"/>
      <c r="ENS285" s="371"/>
      <c r="ENT285" s="371"/>
      <c r="ENU285" s="371"/>
      <c r="ENV285" s="371"/>
      <c r="ENW285" s="371"/>
      <c r="ENX285" s="371"/>
      <c r="ENY285" s="371"/>
      <c r="ENZ285" s="371"/>
      <c r="EOA285" s="371"/>
      <c r="EOB285" s="371"/>
      <c r="EOC285" s="371"/>
      <c r="EOD285" s="371"/>
      <c r="EOE285" s="371"/>
      <c r="EOF285" s="371"/>
      <c r="EOG285" s="371"/>
      <c r="EOH285" s="371"/>
      <c r="EOI285" s="371"/>
      <c r="EOJ285" s="371"/>
      <c r="EOK285" s="371"/>
      <c r="EOL285" s="371"/>
      <c r="EOM285" s="371"/>
      <c r="EON285" s="371"/>
      <c r="EOO285" s="371"/>
      <c r="EOP285" s="371"/>
      <c r="EOQ285" s="371"/>
      <c r="EOR285" s="371"/>
      <c r="EOS285" s="371"/>
      <c r="EOT285" s="371"/>
      <c r="EOU285" s="371"/>
      <c r="EOV285" s="371"/>
      <c r="EOW285" s="371"/>
      <c r="EOX285" s="371"/>
      <c r="EOY285" s="371"/>
      <c r="EOZ285" s="371"/>
      <c r="EPA285" s="371"/>
      <c r="EPB285" s="371"/>
      <c r="EPC285" s="371"/>
      <c r="EPD285" s="371"/>
      <c r="EPE285" s="371"/>
      <c r="EPF285" s="371"/>
      <c r="EPG285" s="371"/>
      <c r="EPH285" s="371"/>
      <c r="EPI285" s="371"/>
      <c r="EPJ285" s="371"/>
      <c r="EPK285" s="371"/>
      <c r="EPL285" s="371"/>
      <c r="EPM285" s="371"/>
      <c r="EPN285" s="371"/>
      <c r="EPO285" s="371"/>
      <c r="EPP285" s="371"/>
      <c r="EPQ285" s="371"/>
      <c r="EPR285" s="371"/>
      <c r="EPS285" s="371"/>
      <c r="EPT285" s="371"/>
      <c r="EPU285" s="371"/>
      <c r="EPV285" s="371"/>
      <c r="EPW285" s="371"/>
      <c r="EPX285" s="371"/>
      <c r="EPY285" s="371"/>
      <c r="EPZ285" s="371"/>
      <c r="EQA285" s="371"/>
      <c r="EQB285" s="371"/>
      <c r="EQC285" s="371"/>
      <c r="EQD285" s="371"/>
      <c r="EQE285" s="371"/>
      <c r="EQF285" s="371"/>
      <c r="EQG285" s="371"/>
      <c r="EQH285" s="371"/>
      <c r="EQI285" s="371"/>
      <c r="EQJ285" s="371"/>
      <c r="EQK285" s="371"/>
      <c r="EQL285" s="371"/>
      <c r="EQM285" s="371"/>
      <c r="EQN285" s="371"/>
      <c r="EQO285" s="371"/>
      <c r="EQP285" s="371"/>
      <c r="EQQ285" s="371"/>
      <c r="EQR285" s="371"/>
      <c r="EQS285" s="371"/>
      <c r="EQT285" s="371"/>
      <c r="EQU285" s="371"/>
      <c r="EQV285" s="371"/>
      <c r="EQW285" s="371"/>
      <c r="EQX285" s="371"/>
      <c r="EQY285" s="371"/>
      <c r="EQZ285" s="371"/>
      <c r="ERA285" s="371"/>
      <c r="ERB285" s="371"/>
      <c r="ERC285" s="371"/>
      <c r="ERD285" s="371"/>
      <c r="ERE285" s="371"/>
      <c r="ERF285" s="371"/>
      <c r="ERG285" s="371"/>
      <c r="ERH285" s="371"/>
      <c r="ERI285" s="371"/>
      <c r="ERJ285" s="371"/>
      <c r="ERK285" s="371"/>
      <c r="ERL285" s="371"/>
      <c r="ERM285" s="371"/>
      <c r="ERN285" s="371"/>
      <c r="ERO285" s="371"/>
      <c r="ERP285" s="371"/>
      <c r="ERQ285" s="371"/>
      <c r="ERR285" s="371"/>
      <c r="ERS285" s="371"/>
      <c r="ERT285" s="371"/>
      <c r="ERU285" s="371"/>
      <c r="ERV285" s="371"/>
      <c r="ERW285" s="371"/>
      <c r="ERX285" s="371"/>
      <c r="ERY285" s="371"/>
      <c r="ERZ285" s="371"/>
      <c r="ESA285" s="371"/>
      <c r="ESB285" s="371"/>
      <c r="ESC285" s="371"/>
      <c r="ESD285" s="371"/>
      <c r="ESE285" s="371"/>
      <c r="ESF285" s="371"/>
      <c r="ESG285" s="371"/>
      <c r="ESH285" s="371"/>
      <c r="ESI285" s="371"/>
      <c r="ESJ285" s="371"/>
      <c r="ESK285" s="371"/>
      <c r="ESL285" s="371"/>
      <c r="ESM285" s="371"/>
      <c r="ESN285" s="371"/>
      <c r="ESO285" s="371"/>
      <c r="ESP285" s="371"/>
      <c r="ESQ285" s="371"/>
      <c r="ESR285" s="371"/>
      <c r="ESS285" s="371"/>
      <c r="EST285" s="371"/>
      <c r="ESU285" s="371"/>
      <c r="ESV285" s="371"/>
      <c r="ESW285" s="371"/>
      <c r="ESX285" s="371"/>
      <c r="ESY285" s="371"/>
      <c r="ESZ285" s="371"/>
      <c r="ETA285" s="371"/>
      <c r="ETB285" s="371"/>
      <c r="ETC285" s="371"/>
      <c r="ETD285" s="371"/>
      <c r="ETE285" s="371"/>
      <c r="ETF285" s="371"/>
      <c r="ETG285" s="371"/>
      <c r="ETH285" s="371"/>
      <c r="ETI285" s="371"/>
      <c r="ETJ285" s="371"/>
      <c r="ETK285" s="371"/>
      <c r="ETL285" s="371"/>
      <c r="ETM285" s="371"/>
      <c r="ETN285" s="371"/>
      <c r="ETO285" s="371"/>
      <c r="ETP285" s="371"/>
      <c r="ETQ285" s="371"/>
      <c r="ETR285" s="371"/>
      <c r="ETS285" s="371"/>
      <c r="ETT285" s="371"/>
      <c r="ETU285" s="371"/>
      <c r="ETV285" s="371"/>
      <c r="ETW285" s="371"/>
      <c r="ETX285" s="371"/>
      <c r="ETY285" s="371"/>
      <c r="ETZ285" s="371"/>
      <c r="EUA285" s="371"/>
      <c r="EUB285" s="371"/>
      <c r="EUC285" s="371"/>
      <c r="EUD285" s="371"/>
      <c r="EUE285" s="371"/>
      <c r="EUF285" s="371"/>
      <c r="EUG285" s="371"/>
      <c r="EUH285" s="371"/>
      <c r="EUI285" s="371"/>
      <c r="EUJ285" s="371"/>
      <c r="EUK285" s="371"/>
      <c r="EUL285" s="371"/>
      <c r="EUM285" s="371"/>
      <c r="EUN285" s="371"/>
      <c r="EUO285" s="371"/>
      <c r="EUP285" s="371"/>
      <c r="EUQ285" s="371"/>
      <c r="EUR285" s="371"/>
      <c r="EUS285" s="371"/>
      <c r="EUT285" s="371"/>
      <c r="EUU285" s="371"/>
      <c r="EUV285" s="371"/>
      <c r="EUW285" s="371"/>
      <c r="EUX285" s="371"/>
      <c r="EUY285" s="371"/>
      <c r="EUZ285" s="371"/>
      <c r="EVA285" s="371"/>
      <c r="EVB285" s="371"/>
      <c r="EVC285" s="371"/>
      <c r="EVD285" s="371"/>
      <c r="EVE285" s="371"/>
      <c r="EVF285" s="371"/>
      <c r="EVG285" s="371"/>
      <c r="EVH285" s="371"/>
      <c r="EVI285" s="371"/>
      <c r="EVJ285" s="371"/>
      <c r="EVK285" s="371"/>
      <c r="EVL285" s="371"/>
      <c r="EVM285" s="371"/>
      <c r="EVN285" s="371"/>
      <c r="EVO285" s="371"/>
      <c r="EVP285" s="371"/>
      <c r="EVQ285" s="371"/>
      <c r="EVR285" s="371"/>
      <c r="EVS285" s="371"/>
      <c r="EVT285" s="371"/>
      <c r="EVU285" s="371"/>
      <c r="EVV285" s="371"/>
      <c r="EVW285" s="371"/>
      <c r="EVX285" s="371"/>
      <c r="EVY285" s="371"/>
      <c r="EVZ285" s="371"/>
      <c r="EWA285" s="371"/>
      <c r="EWB285" s="371"/>
      <c r="EWC285" s="371"/>
      <c r="EWD285" s="371"/>
      <c r="EWE285" s="371"/>
      <c r="EWF285" s="371"/>
      <c r="EWG285" s="371"/>
      <c r="EWH285" s="371"/>
      <c r="EWI285" s="371"/>
      <c r="EWJ285" s="371"/>
      <c r="EWK285" s="371"/>
      <c r="EWL285" s="371"/>
      <c r="EWM285" s="371"/>
      <c r="EWN285" s="371"/>
      <c r="EWO285" s="371"/>
      <c r="EWP285" s="371"/>
      <c r="EWQ285" s="371"/>
      <c r="EWR285" s="371"/>
      <c r="EWS285" s="371"/>
      <c r="EWT285" s="371"/>
      <c r="EWU285" s="371"/>
      <c r="EWV285" s="371"/>
      <c r="EWW285" s="371"/>
      <c r="EWX285" s="371"/>
      <c r="EWY285" s="371"/>
      <c r="EWZ285" s="371"/>
      <c r="EXA285" s="371"/>
      <c r="EXB285" s="371"/>
      <c r="EXC285" s="371"/>
      <c r="EXD285" s="371"/>
      <c r="EXE285" s="371"/>
      <c r="EXF285" s="371"/>
      <c r="EXG285" s="371"/>
      <c r="EXH285" s="371"/>
      <c r="EXI285" s="371"/>
      <c r="EXJ285" s="371"/>
      <c r="EXK285" s="371"/>
      <c r="EXL285" s="371"/>
      <c r="EXM285" s="371"/>
      <c r="EXN285" s="371"/>
      <c r="EXO285" s="371"/>
      <c r="EXP285" s="371"/>
      <c r="EXQ285" s="371"/>
      <c r="EXR285" s="371"/>
      <c r="EXS285" s="371"/>
      <c r="EXT285" s="371"/>
      <c r="EXU285" s="371"/>
      <c r="EXV285" s="371"/>
      <c r="EXW285" s="371"/>
      <c r="EXX285" s="371"/>
      <c r="EXY285" s="371"/>
      <c r="EXZ285" s="371"/>
      <c r="EYA285" s="371"/>
      <c r="EYB285" s="371"/>
      <c r="EYC285" s="371"/>
      <c r="EYD285" s="371"/>
      <c r="EYE285" s="371"/>
      <c r="EYF285" s="371"/>
      <c r="EYG285" s="371"/>
      <c r="EYH285" s="371"/>
      <c r="EYI285" s="371"/>
      <c r="EYJ285" s="371"/>
      <c r="EYK285" s="371"/>
      <c r="EYL285" s="371"/>
      <c r="EYM285" s="371"/>
      <c r="EYN285" s="371"/>
      <c r="EYO285" s="371"/>
      <c r="EYP285" s="371"/>
      <c r="EYQ285" s="371"/>
      <c r="EYR285" s="371"/>
      <c r="EYS285" s="371"/>
      <c r="EYT285" s="371"/>
      <c r="EYU285" s="371"/>
      <c r="EYV285" s="371"/>
      <c r="EYW285" s="371"/>
      <c r="EYX285" s="371"/>
      <c r="EYY285" s="371"/>
      <c r="EYZ285" s="371"/>
      <c r="EZA285" s="371"/>
      <c r="EZB285" s="371"/>
      <c r="EZC285" s="371"/>
      <c r="EZD285" s="371"/>
      <c r="EZE285" s="371"/>
      <c r="EZF285" s="371"/>
      <c r="EZG285" s="371"/>
      <c r="EZH285" s="371"/>
      <c r="EZI285" s="371"/>
      <c r="EZJ285" s="371"/>
      <c r="EZK285" s="371"/>
      <c r="EZL285" s="371"/>
      <c r="EZM285" s="371"/>
      <c r="EZN285" s="371"/>
      <c r="EZO285" s="371"/>
      <c r="EZP285" s="371"/>
      <c r="EZQ285" s="371"/>
      <c r="EZR285" s="371"/>
      <c r="EZS285" s="371"/>
      <c r="EZT285" s="371"/>
      <c r="EZU285" s="371"/>
      <c r="EZV285" s="371"/>
      <c r="EZW285" s="371"/>
      <c r="EZX285" s="371"/>
      <c r="EZY285" s="371"/>
      <c r="EZZ285" s="371"/>
      <c r="FAA285" s="371"/>
      <c r="FAB285" s="371"/>
      <c r="FAC285" s="371"/>
      <c r="FAD285" s="371"/>
      <c r="FAE285" s="371"/>
      <c r="FAF285" s="371"/>
      <c r="FAG285" s="371"/>
      <c r="FAH285" s="371"/>
      <c r="FAI285" s="371"/>
      <c r="FAJ285" s="371"/>
      <c r="FAK285" s="371"/>
      <c r="FAL285" s="371"/>
      <c r="FAM285" s="371"/>
      <c r="FAN285" s="371"/>
      <c r="FAO285" s="371"/>
      <c r="FAP285" s="371"/>
      <c r="FAQ285" s="371"/>
      <c r="FAR285" s="371"/>
      <c r="FAS285" s="371"/>
      <c r="FAT285" s="371"/>
      <c r="FAU285" s="371"/>
      <c r="FAV285" s="371"/>
      <c r="FAW285" s="371"/>
      <c r="FAX285" s="371"/>
      <c r="FAY285" s="371"/>
      <c r="FAZ285" s="371"/>
      <c r="FBA285" s="371"/>
      <c r="FBB285" s="371"/>
      <c r="FBC285" s="371"/>
      <c r="FBD285" s="371"/>
      <c r="FBE285" s="371"/>
      <c r="FBF285" s="371"/>
      <c r="FBG285" s="371"/>
      <c r="FBH285" s="371"/>
      <c r="FBI285" s="371"/>
      <c r="FBJ285" s="371"/>
      <c r="FBK285" s="371"/>
      <c r="FBL285" s="371"/>
      <c r="FBM285" s="371"/>
      <c r="FBN285" s="371"/>
      <c r="FBO285" s="371"/>
      <c r="FBP285" s="371"/>
      <c r="FBQ285" s="371"/>
      <c r="FBR285" s="371"/>
      <c r="FBS285" s="371"/>
      <c r="FBT285" s="371"/>
      <c r="FBU285" s="371"/>
      <c r="FBV285" s="371"/>
      <c r="FBW285" s="371"/>
      <c r="FBX285" s="371"/>
      <c r="FBY285" s="371"/>
      <c r="FBZ285" s="371"/>
      <c r="FCA285" s="371"/>
      <c r="FCB285" s="371"/>
      <c r="FCC285" s="371"/>
      <c r="FCD285" s="371"/>
      <c r="FCE285" s="371"/>
      <c r="FCF285" s="371"/>
      <c r="FCG285" s="371"/>
      <c r="FCH285" s="371"/>
      <c r="FCI285" s="371"/>
      <c r="FCJ285" s="371"/>
      <c r="FCK285" s="371"/>
      <c r="FCL285" s="371"/>
      <c r="FCM285" s="371"/>
      <c r="FCN285" s="371"/>
      <c r="FCO285" s="371"/>
      <c r="FCP285" s="371"/>
      <c r="FCQ285" s="371"/>
      <c r="FCR285" s="371"/>
      <c r="FCS285" s="371"/>
      <c r="FCT285" s="371"/>
      <c r="FCU285" s="371"/>
      <c r="FCV285" s="371"/>
      <c r="FCW285" s="371"/>
      <c r="FCX285" s="371"/>
      <c r="FCY285" s="371"/>
      <c r="FCZ285" s="371"/>
      <c r="FDA285" s="371"/>
      <c r="FDB285" s="371"/>
      <c r="FDC285" s="371"/>
      <c r="FDD285" s="371"/>
      <c r="FDE285" s="371"/>
      <c r="FDF285" s="371"/>
      <c r="FDG285" s="371"/>
      <c r="FDH285" s="371"/>
      <c r="FDI285" s="371"/>
      <c r="FDJ285" s="371"/>
      <c r="FDK285" s="371"/>
      <c r="FDL285" s="371"/>
      <c r="FDM285" s="371"/>
      <c r="FDN285" s="371"/>
      <c r="FDO285" s="371"/>
      <c r="FDP285" s="371"/>
      <c r="FDQ285" s="371"/>
      <c r="FDR285" s="371"/>
      <c r="FDS285" s="371"/>
      <c r="FDT285" s="371"/>
      <c r="FDU285" s="371"/>
      <c r="FDV285" s="371"/>
      <c r="FDW285" s="371"/>
      <c r="FDX285" s="371"/>
      <c r="FDY285" s="371"/>
      <c r="FDZ285" s="371"/>
      <c r="FEA285" s="371"/>
      <c r="FEB285" s="371"/>
      <c r="FEC285" s="371"/>
      <c r="FED285" s="371"/>
      <c r="FEE285" s="371"/>
      <c r="FEF285" s="371"/>
      <c r="FEG285" s="371"/>
      <c r="FEH285" s="371"/>
      <c r="FEI285" s="371"/>
      <c r="FEJ285" s="371"/>
      <c r="FEK285" s="371"/>
      <c r="FEL285" s="371"/>
      <c r="FEM285" s="371"/>
      <c r="FEN285" s="371"/>
      <c r="FEO285" s="371"/>
      <c r="FEP285" s="371"/>
      <c r="FEQ285" s="371"/>
      <c r="FER285" s="371"/>
      <c r="FES285" s="371"/>
      <c r="FET285" s="371"/>
      <c r="FEU285" s="371"/>
      <c r="FEV285" s="371"/>
      <c r="FEW285" s="371"/>
      <c r="FEX285" s="371"/>
      <c r="FEY285" s="371"/>
      <c r="FEZ285" s="371"/>
      <c r="FFA285" s="371"/>
      <c r="FFB285" s="371"/>
      <c r="FFC285" s="371"/>
      <c r="FFD285" s="371"/>
      <c r="FFE285" s="371"/>
      <c r="FFF285" s="371"/>
      <c r="FFG285" s="371"/>
      <c r="FFH285" s="371"/>
      <c r="FFI285" s="371"/>
      <c r="FFJ285" s="371"/>
      <c r="FFK285" s="371"/>
      <c r="FFL285" s="371"/>
      <c r="FFM285" s="371"/>
      <c r="FFN285" s="371"/>
      <c r="FFO285" s="371"/>
      <c r="FFP285" s="371"/>
      <c r="FFQ285" s="371"/>
      <c r="FFR285" s="371"/>
      <c r="FFS285" s="371"/>
      <c r="FFT285" s="371"/>
      <c r="FFU285" s="371"/>
      <c r="FFV285" s="371"/>
      <c r="FFW285" s="371"/>
      <c r="FFX285" s="371"/>
      <c r="FFY285" s="371"/>
      <c r="FFZ285" s="371"/>
      <c r="FGA285" s="371"/>
      <c r="FGB285" s="371"/>
      <c r="FGC285" s="371"/>
      <c r="FGD285" s="371"/>
      <c r="FGE285" s="371"/>
      <c r="FGF285" s="371"/>
      <c r="FGG285" s="371"/>
      <c r="FGH285" s="371"/>
      <c r="FGI285" s="371"/>
      <c r="FGJ285" s="371"/>
      <c r="FGK285" s="371"/>
      <c r="FGL285" s="371"/>
      <c r="FGM285" s="371"/>
      <c r="FGN285" s="371"/>
      <c r="FGO285" s="371"/>
      <c r="FGP285" s="371"/>
      <c r="FGQ285" s="371"/>
      <c r="FGR285" s="371"/>
      <c r="FGS285" s="371"/>
      <c r="FGT285" s="371"/>
      <c r="FGU285" s="371"/>
      <c r="FGV285" s="371"/>
      <c r="FGW285" s="371"/>
      <c r="FGX285" s="371"/>
      <c r="FGY285" s="371"/>
      <c r="FGZ285" s="371"/>
      <c r="FHA285" s="371"/>
      <c r="FHB285" s="371"/>
      <c r="FHC285" s="371"/>
      <c r="FHD285" s="371"/>
      <c r="FHE285" s="371"/>
      <c r="FHF285" s="371"/>
      <c r="FHG285" s="371"/>
      <c r="FHH285" s="371"/>
      <c r="FHI285" s="371"/>
      <c r="FHJ285" s="371"/>
      <c r="FHK285" s="371"/>
      <c r="FHL285" s="371"/>
      <c r="FHM285" s="371"/>
      <c r="FHN285" s="371"/>
      <c r="FHO285" s="371"/>
      <c r="FHP285" s="371"/>
      <c r="FHQ285" s="371"/>
      <c r="FHR285" s="371"/>
      <c r="FHS285" s="371"/>
      <c r="FHT285" s="371"/>
      <c r="FHU285" s="371"/>
      <c r="FHV285" s="371"/>
      <c r="FHW285" s="371"/>
      <c r="FHX285" s="371"/>
      <c r="FHY285" s="371"/>
      <c r="FHZ285" s="371"/>
      <c r="FIA285" s="371"/>
      <c r="FIB285" s="371"/>
      <c r="FIC285" s="371"/>
      <c r="FID285" s="371"/>
      <c r="FIE285" s="371"/>
      <c r="FIF285" s="371"/>
      <c r="FIG285" s="371"/>
      <c r="FIH285" s="371"/>
      <c r="FII285" s="371"/>
      <c r="FIJ285" s="371"/>
      <c r="FIK285" s="371"/>
      <c r="FIL285" s="371"/>
      <c r="FIM285" s="371"/>
      <c r="FIN285" s="371"/>
      <c r="FIO285" s="371"/>
      <c r="FIP285" s="371"/>
      <c r="FIQ285" s="371"/>
      <c r="FIR285" s="371"/>
      <c r="FIS285" s="371"/>
      <c r="FIT285" s="371"/>
      <c r="FIU285" s="371"/>
      <c r="FIV285" s="371"/>
      <c r="FIW285" s="371"/>
      <c r="FIX285" s="371"/>
      <c r="FIY285" s="371"/>
      <c r="FIZ285" s="371"/>
      <c r="FJA285" s="371"/>
      <c r="FJB285" s="371"/>
      <c r="FJC285" s="371"/>
      <c r="FJD285" s="371"/>
      <c r="FJE285" s="371"/>
      <c r="FJF285" s="371"/>
      <c r="FJG285" s="371"/>
      <c r="FJH285" s="371"/>
      <c r="FJI285" s="371"/>
      <c r="FJJ285" s="371"/>
      <c r="FJK285" s="371"/>
      <c r="FJL285" s="371"/>
      <c r="FJM285" s="371"/>
      <c r="FJN285" s="371"/>
      <c r="FJO285" s="371"/>
      <c r="FJP285" s="371"/>
      <c r="FJQ285" s="371"/>
      <c r="FJR285" s="371"/>
      <c r="FJS285" s="371"/>
      <c r="FJT285" s="371"/>
      <c r="FJU285" s="371"/>
      <c r="FJV285" s="371"/>
      <c r="FJW285" s="371"/>
      <c r="FJX285" s="371"/>
      <c r="FJY285" s="371"/>
      <c r="FJZ285" s="371"/>
      <c r="FKA285" s="371"/>
      <c r="FKB285" s="371"/>
      <c r="FKC285" s="371"/>
      <c r="FKD285" s="371"/>
      <c r="FKE285" s="371"/>
      <c r="FKF285" s="371"/>
      <c r="FKG285" s="371"/>
      <c r="FKH285" s="371"/>
      <c r="FKI285" s="371"/>
      <c r="FKJ285" s="371"/>
      <c r="FKK285" s="371"/>
      <c r="FKL285" s="371"/>
      <c r="FKM285" s="371"/>
      <c r="FKN285" s="371"/>
      <c r="FKO285" s="371"/>
      <c r="FKP285" s="371"/>
      <c r="FKQ285" s="371"/>
      <c r="FKR285" s="371"/>
      <c r="FKS285" s="371"/>
      <c r="FKT285" s="371"/>
      <c r="FKU285" s="371"/>
      <c r="FKV285" s="371"/>
      <c r="FKW285" s="371"/>
      <c r="FKX285" s="371"/>
      <c r="FKY285" s="371"/>
      <c r="FKZ285" s="371"/>
      <c r="FLA285" s="371"/>
      <c r="FLB285" s="371"/>
      <c r="FLC285" s="371"/>
      <c r="FLD285" s="371"/>
      <c r="FLE285" s="371"/>
      <c r="FLF285" s="371"/>
      <c r="FLG285" s="371"/>
      <c r="FLH285" s="371"/>
      <c r="FLI285" s="371"/>
      <c r="FLJ285" s="371"/>
      <c r="FLK285" s="371"/>
      <c r="FLL285" s="371"/>
      <c r="FLM285" s="371"/>
      <c r="FLN285" s="371"/>
      <c r="FLO285" s="371"/>
      <c r="FLP285" s="371"/>
      <c r="FLQ285" s="371"/>
      <c r="FLR285" s="371"/>
      <c r="FLS285" s="371"/>
      <c r="FLT285" s="371"/>
      <c r="FLU285" s="371"/>
      <c r="FLV285" s="371"/>
      <c r="FLW285" s="371"/>
      <c r="FLX285" s="371"/>
      <c r="FLY285" s="371"/>
      <c r="FLZ285" s="371"/>
      <c r="FMA285" s="371"/>
      <c r="FMB285" s="371"/>
      <c r="FMC285" s="371"/>
      <c r="FMD285" s="371"/>
      <c r="FME285" s="371"/>
      <c r="FMF285" s="371"/>
      <c r="FMG285" s="371"/>
      <c r="FMH285" s="371"/>
      <c r="FMI285" s="371"/>
      <c r="FMJ285" s="371"/>
      <c r="FMK285" s="371"/>
      <c r="FML285" s="371"/>
      <c r="FMM285" s="371"/>
      <c r="FMN285" s="371"/>
      <c r="FMO285" s="371"/>
      <c r="FMP285" s="371"/>
      <c r="FMQ285" s="371"/>
      <c r="FMR285" s="371"/>
      <c r="FMS285" s="371"/>
      <c r="FMT285" s="371"/>
      <c r="FMU285" s="371"/>
      <c r="FMV285" s="371"/>
      <c r="FMW285" s="371"/>
      <c r="FMX285" s="371"/>
      <c r="FMY285" s="371"/>
      <c r="FMZ285" s="371"/>
      <c r="FNA285" s="371"/>
      <c r="FNB285" s="371"/>
      <c r="FNC285" s="371"/>
      <c r="FND285" s="371"/>
      <c r="FNE285" s="371"/>
      <c r="FNF285" s="371"/>
      <c r="FNG285" s="371"/>
      <c r="FNH285" s="371"/>
      <c r="FNI285" s="371"/>
      <c r="FNJ285" s="371"/>
      <c r="FNK285" s="371"/>
      <c r="FNL285" s="371"/>
      <c r="FNM285" s="371"/>
      <c r="FNN285" s="371"/>
      <c r="FNO285" s="371"/>
      <c r="FNP285" s="371"/>
      <c r="FNQ285" s="371"/>
      <c r="FNR285" s="371"/>
      <c r="FNS285" s="371"/>
      <c r="FNT285" s="371"/>
      <c r="FNU285" s="371"/>
      <c r="FNV285" s="371"/>
      <c r="FNW285" s="371"/>
      <c r="FNX285" s="371"/>
      <c r="FNY285" s="371"/>
      <c r="FNZ285" s="371"/>
      <c r="FOA285" s="371"/>
      <c r="FOB285" s="371"/>
      <c r="FOC285" s="371"/>
      <c r="FOD285" s="371"/>
      <c r="FOE285" s="371"/>
      <c r="FOF285" s="371"/>
      <c r="FOG285" s="371"/>
      <c r="FOH285" s="371"/>
      <c r="FOI285" s="371"/>
      <c r="FOJ285" s="371"/>
      <c r="FOK285" s="371"/>
      <c r="FOL285" s="371"/>
      <c r="FOM285" s="371"/>
      <c r="FON285" s="371"/>
      <c r="FOO285" s="371"/>
      <c r="FOP285" s="371"/>
      <c r="FOQ285" s="371"/>
      <c r="FOR285" s="371"/>
      <c r="FOS285" s="371"/>
      <c r="FOT285" s="371"/>
      <c r="FOU285" s="371"/>
      <c r="FOV285" s="371"/>
      <c r="FOW285" s="371"/>
      <c r="FOX285" s="371"/>
      <c r="FOY285" s="371"/>
      <c r="FOZ285" s="371"/>
      <c r="FPA285" s="371"/>
      <c r="FPB285" s="371"/>
      <c r="FPC285" s="371"/>
      <c r="FPD285" s="371"/>
      <c r="FPE285" s="371"/>
      <c r="FPF285" s="371"/>
      <c r="FPG285" s="371"/>
      <c r="FPH285" s="371"/>
      <c r="FPI285" s="371"/>
      <c r="FPJ285" s="371"/>
      <c r="FPK285" s="371"/>
      <c r="FPL285" s="371"/>
      <c r="FPM285" s="371"/>
      <c r="FPN285" s="371"/>
      <c r="FPO285" s="371"/>
      <c r="FPP285" s="371"/>
      <c r="FPQ285" s="371"/>
      <c r="FPR285" s="371"/>
      <c r="FPS285" s="371"/>
      <c r="FPT285" s="371"/>
      <c r="FPU285" s="371"/>
      <c r="FPV285" s="371"/>
      <c r="FPW285" s="371"/>
      <c r="FPX285" s="371"/>
      <c r="FPY285" s="371"/>
      <c r="FPZ285" s="371"/>
      <c r="FQA285" s="371"/>
      <c r="FQB285" s="371"/>
      <c r="FQC285" s="371"/>
      <c r="FQD285" s="371"/>
      <c r="FQE285" s="371"/>
      <c r="FQF285" s="371"/>
      <c r="FQG285" s="371"/>
      <c r="FQH285" s="371"/>
      <c r="FQI285" s="371"/>
      <c r="FQJ285" s="371"/>
      <c r="FQK285" s="371"/>
      <c r="FQL285" s="371"/>
      <c r="FQM285" s="371"/>
      <c r="FQN285" s="371"/>
      <c r="FQO285" s="371"/>
      <c r="FQP285" s="371"/>
      <c r="FQQ285" s="371"/>
      <c r="FQR285" s="371"/>
      <c r="FQS285" s="371"/>
      <c r="FQT285" s="371"/>
      <c r="FQU285" s="371"/>
      <c r="FQV285" s="371"/>
      <c r="FQW285" s="371"/>
      <c r="FQX285" s="371"/>
      <c r="FQY285" s="371"/>
      <c r="FQZ285" s="371"/>
      <c r="FRA285" s="371"/>
      <c r="FRB285" s="371"/>
      <c r="FRC285" s="371"/>
      <c r="FRD285" s="371"/>
      <c r="FRE285" s="371"/>
      <c r="FRF285" s="371"/>
      <c r="FRG285" s="371"/>
      <c r="FRH285" s="371"/>
      <c r="FRI285" s="371"/>
      <c r="FRJ285" s="371"/>
      <c r="FRK285" s="371"/>
      <c r="FRL285" s="371"/>
      <c r="FRM285" s="371"/>
      <c r="FRN285" s="371"/>
      <c r="FRO285" s="371"/>
      <c r="FRP285" s="371"/>
      <c r="FRQ285" s="371"/>
      <c r="FRR285" s="371"/>
      <c r="FRS285" s="371"/>
      <c r="FRT285" s="371"/>
      <c r="FRU285" s="371"/>
      <c r="FRV285" s="371"/>
      <c r="FRW285" s="371"/>
      <c r="FRX285" s="371"/>
      <c r="FRY285" s="371"/>
      <c r="FRZ285" s="371"/>
      <c r="FSA285" s="371"/>
      <c r="FSB285" s="371"/>
      <c r="FSC285" s="371"/>
      <c r="FSD285" s="371"/>
      <c r="FSE285" s="371"/>
      <c r="FSF285" s="371"/>
      <c r="FSG285" s="371"/>
      <c r="FSH285" s="371"/>
      <c r="FSI285" s="371"/>
      <c r="FSJ285" s="371"/>
      <c r="FSK285" s="371"/>
      <c r="FSL285" s="371"/>
      <c r="FSM285" s="371"/>
      <c r="FSN285" s="371"/>
      <c r="FSO285" s="371"/>
      <c r="FSP285" s="371"/>
      <c r="FSQ285" s="371"/>
      <c r="FSR285" s="371"/>
      <c r="FSS285" s="371"/>
      <c r="FST285" s="371"/>
      <c r="FSU285" s="371"/>
      <c r="FSV285" s="371"/>
      <c r="FSW285" s="371"/>
      <c r="FSX285" s="371"/>
      <c r="FSY285" s="371"/>
      <c r="FSZ285" s="371"/>
      <c r="FTA285" s="371"/>
      <c r="FTB285" s="371"/>
      <c r="FTC285" s="371"/>
      <c r="FTD285" s="371"/>
      <c r="FTE285" s="371"/>
      <c r="FTF285" s="371"/>
      <c r="FTG285" s="371"/>
      <c r="FTH285" s="371"/>
      <c r="FTI285" s="371"/>
      <c r="FTJ285" s="371"/>
      <c r="FTK285" s="371"/>
      <c r="FTL285" s="371"/>
      <c r="FTM285" s="371"/>
      <c r="FTN285" s="371"/>
      <c r="FTO285" s="371"/>
      <c r="FTP285" s="371"/>
      <c r="FTQ285" s="371"/>
      <c r="FTR285" s="371"/>
      <c r="FTS285" s="371"/>
      <c r="FTT285" s="371"/>
      <c r="FTU285" s="371"/>
      <c r="FTV285" s="371"/>
      <c r="FTW285" s="371"/>
      <c r="FTX285" s="371"/>
      <c r="FTY285" s="371"/>
      <c r="FTZ285" s="371"/>
      <c r="FUA285" s="371"/>
      <c r="FUB285" s="371"/>
      <c r="FUC285" s="371"/>
      <c r="FUD285" s="371"/>
      <c r="FUE285" s="371"/>
      <c r="FUF285" s="371"/>
      <c r="FUG285" s="371"/>
      <c r="FUH285" s="371"/>
      <c r="FUI285" s="371"/>
      <c r="FUJ285" s="371"/>
      <c r="FUK285" s="371"/>
      <c r="FUL285" s="371"/>
      <c r="FUM285" s="371"/>
      <c r="FUN285" s="371"/>
      <c r="FUO285" s="371"/>
      <c r="FUP285" s="371"/>
      <c r="FUQ285" s="371"/>
      <c r="FUR285" s="371"/>
      <c r="FUS285" s="371"/>
      <c r="FUT285" s="371"/>
      <c r="FUU285" s="371"/>
      <c r="FUV285" s="371"/>
      <c r="FUW285" s="371"/>
      <c r="FUX285" s="371"/>
      <c r="FUY285" s="371"/>
      <c r="FUZ285" s="371"/>
      <c r="FVA285" s="371"/>
      <c r="FVB285" s="371"/>
      <c r="FVC285" s="371"/>
      <c r="FVD285" s="371"/>
      <c r="FVE285" s="371"/>
      <c r="FVF285" s="371"/>
      <c r="FVG285" s="371"/>
      <c r="FVH285" s="371"/>
      <c r="FVI285" s="371"/>
      <c r="FVJ285" s="371"/>
      <c r="FVK285" s="371"/>
      <c r="FVL285" s="371"/>
      <c r="FVM285" s="371"/>
      <c r="FVN285" s="371"/>
      <c r="FVO285" s="371"/>
      <c r="FVP285" s="371"/>
      <c r="FVQ285" s="371"/>
      <c r="FVR285" s="371"/>
      <c r="FVS285" s="371"/>
      <c r="FVT285" s="371"/>
      <c r="FVU285" s="371"/>
      <c r="FVV285" s="371"/>
      <c r="FVW285" s="371"/>
      <c r="FVX285" s="371"/>
      <c r="FVY285" s="371"/>
      <c r="FVZ285" s="371"/>
      <c r="FWA285" s="371"/>
      <c r="FWB285" s="371"/>
      <c r="FWC285" s="371"/>
      <c r="FWD285" s="371"/>
      <c r="FWE285" s="371"/>
      <c r="FWF285" s="371"/>
      <c r="FWG285" s="371"/>
      <c r="FWH285" s="371"/>
      <c r="FWI285" s="371"/>
      <c r="FWJ285" s="371"/>
      <c r="FWK285" s="371"/>
      <c r="FWL285" s="371"/>
      <c r="FWM285" s="371"/>
      <c r="FWN285" s="371"/>
      <c r="FWO285" s="371"/>
      <c r="FWP285" s="371"/>
      <c r="FWQ285" s="371"/>
      <c r="FWR285" s="371"/>
      <c r="FWS285" s="371"/>
      <c r="FWT285" s="371"/>
      <c r="FWU285" s="371"/>
      <c r="FWV285" s="371"/>
      <c r="FWW285" s="371"/>
      <c r="FWX285" s="371"/>
      <c r="FWY285" s="371"/>
      <c r="FWZ285" s="371"/>
      <c r="FXA285" s="371"/>
      <c r="FXB285" s="371"/>
      <c r="FXC285" s="371"/>
      <c r="FXD285" s="371"/>
      <c r="FXE285" s="371"/>
      <c r="FXF285" s="371"/>
      <c r="FXG285" s="371"/>
      <c r="FXH285" s="371"/>
      <c r="FXI285" s="371"/>
      <c r="FXJ285" s="371"/>
      <c r="FXK285" s="371"/>
      <c r="FXL285" s="371"/>
      <c r="FXM285" s="371"/>
      <c r="FXN285" s="371"/>
      <c r="FXO285" s="371"/>
      <c r="FXP285" s="371"/>
      <c r="FXQ285" s="371"/>
      <c r="FXR285" s="371"/>
      <c r="FXS285" s="371"/>
      <c r="FXT285" s="371"/>
      <c r="FXU285" s="371"/>
      <c r="FXV285" s="371"/>
      <c r="FXW285" s="371"/>
      <c r="FXX285" s="371"/>
      <c r="FXY285" s="371"/>
      <c r="FXZ285" s="371"/>
      <c r="FYA285" s="371"/>
      <c r="FYB285" s="371"/>
      <c r="FYC285" s="371"/>
      <c r="FYD285" s="371"/>
      <c r="FYE285" s="371"/>
      <c r="FYF285" s="371"/>
      <c r="FYG285" s="371"/>
      <c r="FYH285" s="371"/>
      <c r="FYI285" s="371"/>
      <c r="FYJ285" s="371"/>
      <c r="FYK285" s="371"/>
      <c r="FYL285" s="371"/>
      <c r="FYM285" s="371"/>
      <c r="FYN285" s="371"/>
      <c r="FYO285" s="371"/>
      <c r="FYP285" s="371"/>
      <c r="FYQ285" s="371"/>
      <c r="FYR285" s="371"/>
      <c r="FYS285" s="371"/>
      <c r="FYT285" s="371"/>
      <c r="FYU285" s="371"/>
      <c r="FYV285" s="371"/>
      <c r="FYW285" s="371"/>
      <c r="FYX285" s="371"/>
      <c r="FYY285" s="371"/>
      <c r="FYZ285" s="371"/>
      <c r="FZA285" s="371"/>
      <c r="FZB285" s="371"/>
      <c r="FZC285" s="371"/>
      <c r="FZD285" s="371"/>
      <c r="FZE285" s="371"/>
      <c r="FZF285" s="371"/>
      <c r="FZG285" s="371"/>
      <c r="FZH285" s="371"/>
      <c r="FZI285" s="371"/>
      <c r="FZJ285" s="371"/>
      <c r="FZK285" s="371"/>
      <c r="FZL285" s="371"/>
      <c r="FZM285" s="371"/>
      <c r="FZN285" s="371"/>
      <c r="FZO285" s="371"/>
      <c r="FZP285" s="371"/>
      <c r="FZQ285" s="371"/>
      <c r="FZR285" s="371"/>
      <c r="FZS285" s="371"/>
      <c r="FZT285" s="371"/>
      <c r="FZU285" s="371"/>
      <c r="FZV285" s="371"/>
      <c r="FZW285" s="371"/>
      <c r="FZX285" s="371"/>
      <c r="FZY285" s="371"/>
      <c r="FZZ285" s="371"/>
      <c r="GAA285" s="371"/>
      <c r="GAB285" s="371"/>
      <c r="GAC285" s="371"/>
      <c r="GAD285" s="371"/>
      <c r="GAE285" s="371"/>
      <c r="GAF285" s="371"/>
      <c r="GAG285" s="371"/>
      <c r="GAH285" s="371"/>
      <c r="GAI285" s="371"/>
      <c r="GAJ285" s="371"/>
      <c r="GAK285" s="371"/>
      <c r="GAL285" s="371"/>
      <c r="GAM285" s="371"/>
      <c r="GAN285" s="371"/>
      <c r="GAO285" s="371"/>
      <c r="GAP285" s="371"/>
      <c r="GAQ285" s="371"/>
      <c r="GAR285" s="371"/>
      <c r="GAS285" s="371"/>
      <c r="GAT285" s="371"/>
      <c r="GAU285" s="371"/>
      <c r="GAV285" s="371"/>
      <c r="GAW285" s="371"/>
      <c r="GAX285" s="371"/>
      <c r="GAY285" s="371"/>
      <c r="GAZ285" s="371"/>
      <c r="GBA285" s="371"/>
      <c r="GBB285" s="371"/>
      <c r="GBC285" s="371"/>
      <c r="GBD285" s="371"/>
      <c r="GBE285" s="371"/>
      <c r="GBF285" s="371"/>
      <c r="GBG285" s="371"/>
      <c r="GBH285" s="371"/>
      <c r="GBI285" s="371"/>
      <c r="GBJ285" s="371"/>
      <c r="GBK285" s="371"/>
      <c r="GBL285" s="371"/>
      <c r="GBM285" s="371"/>
      <c r="GBN285" s="371"/>
      <c r="GBO285" s="371"/>
      <c r="GBP285" s="371"/>
      <c r="GBQ285" s="371"/>
      <c r="GBR285" s="371"/>
      <c r="GBS285" s="371"/>
      <c r="GBT285" s="371"/>
      <c r="GBU285" s="371"/>
      <c r="GBV285" s="371"/>
      <c r="GBW285" s="371"/>
      <c r="GBX285" s="371"/>
      <c r="GBY285" s="371"/>
      <c r="GBZ285" s="371"/>
      <c r="GCA285" s="371"/>
      <c r="GCB285" s="371"/>
      <c r="GCC285" s="371"/>
      <c r="GCD285" s="371"/>
      <c r="GCE285" s="371"/>
      <c r="GCF285" s="371"/>
      <c r="GCG285" s="371"/>
      <c r="GCH285" s="371"/>
      <c r="GCI285" s="371"/>
      <c r="GCJ285" s="371"/>
      <c r="GCK285" s="371"/>
      <c r="GCL285" s="371"/>
      <c r="GCM285" s="371"/>
      <c r="GCN285" s="371"/>
      <c r="GCO285" s="371"/>
      <c r="GCP285" s="371"/>
      <c r="GCQ285" s="371"/>
      <c r="GCR285" s="371"/>
      <c r="GCS285" s="371"/>
      <c r="GCT285" s="371"/>
      <c r="GCU285" s="371"/>
      <c r="GCV285" s="371"/>
      <c r="GCW285" s="371"/>
      <c r="GCX285" s="371"/>
      <c r="GCY285" s="371"/>
      <c r="GCZ285" s="371"/>
      <c r="GDA285" s="371"/>
      <c r="GDB285" s="371"/>
      <c r="GDC285" s="371"/>
      <c r="GDD285" s="371"/>
      <c r="GDE285" s="371"/>
      <c r="GDF285" s="371"/>
      <c r="GDG285" s="371"/>
      <c r="GDH285" s="371"/>
      <c r="GDI285" s="371"/>
      <c r="GDJ285" s="371"/>
      <c r="GDK285" s="371"/>
      <c r="GDL285" s="371"/>
      <c r="GDM285" s="371"/>
      <c r="GDN285" s="371"/>
      <c r="GDO285" s="371"/>
      <c r="GDP285" s="371"/>
      <c r="GDQ285" s="371"/>
      <c r="GDR285" s="371"/>
      <c r="GDS285" s="371"/>
      <c r="GDT285" s="371"/>
      <c r="GDU285" s="371"/>
      <c r="GDV285" s="371"/>
      <c r="GDW285" s="371"/>
      <c r="GDX285" s="371"/>
      <c r="GDY285" s="371"/>
      <c r="GDZ285" s="371"/>
      <c r="GEA285" s="371"/>
      <c r="GEB285" s="371"/>
      <c r="GEC285" s="371"/>
      <c r="GED285" s="371"/>
      <c r="GEE285" s="371"/>
      <c r="GEF285" s="371"/>
      <c r="GEG285" s="371"/>
      <c r="GEH285" s="371"/>
      <c r="GEI285" s="371"/>
      <c r="GEJ285" s="371"/>
      <c r="GEK285" s="371"/>
      <c r="GEL285" s="371"/>
      <c r="GEM285" s="371"/>
      <c r="GEN285" s="371"/>
      <c r="GEO285" s="371"/>
      <c r="GEP285" s="371"/>
      <c r="GEQ285" s="371"/>
      <c r="GER285" s="371"/>
      <c r="GES285" s="371"/>
      <c r="GET285" s="371"/>
      <c r="GEU285" s="371"/>
      <c r="GEV285" s="371"/>
      <c r="GEW285" s="371"/>
      <c r="GEX285" s="371"/>
      <c r="GEY285" s="371"/>
      <c r="GEZ285" s="371"/>
      <c r="GFA285" s="371"/>
      <c r="GFB285" s="371"/>
      <c r="GFC285" s="371"/>
      <c r="GFD285" s="371"/>
      <c r="GFE285" s="371"/>
      <c r="GFF285" s="371"/>
      <c r="GFG285" s="371"/>
      <c r="GFH285" s="371"/>
      <c r="GFI285" s="371"/>
      <c r="GFJ285" s="371"/>
      <c r="GFK285" s="371"/>
      <c r="GFL285" s="371"/>
      <c r="GFM285" s="371"/>
      <c r="GFN285" s="371"/>
      <c r="GFO285" s="371"/>
      <c r="GFP285" s="371"/>
      <c r="GFQ285" s="371"/>
      <c r="GFR285" s="371"/>
      <c r="GFS285" s="371"/>
      <c r="GFT285" s="371"/>
      <c r="GFU285" s="371"/>
      <c r="GFV285" s="371"/>
      <c r="GFW285" s="371"/>
      <c r="GFX285" s="371"/>
      <c r="GFY285" s="371"/>
      <c r="GFZ285" s="371"/>
      <c r="GGA285" s="371"/>
      <c r="GGB285" s="371"/>
      <c r="GGC285" s="371"/>
      <c r="GGD285" s="371"/>
      <c r="GGE285" s="371"/>
      <c r="GGF285" s="371"/>
      <c r="GGG285" s="371"/>
      <c r="GGH285" s="371"/>
      <c r="GGI285" s="371"/>
      <c r="GGJ285" s="371"/>
      <c r="GGK285" s="371"/>
      <c r="GGL285" s="371"/>
      <c r="GGM285" s="371"/>
      <c r="GGN285" s="371"/>
      <c r="GGO285" s="371"/>
      <c r="GGP285" s="371"/>
      <c r="GGQ285" s="371"/>
      <c r="GGR285" s="371"/>
      <c r="GGS285" s="371"/>
      <c r="GGT285" s="371"/>
      <c r="GGU285" s="371"/>
      <c r="GGV285" s="371"/>
      <c r="GGW285" s="371"/>
      <c r="GGX285" s="371"/>
      <c r="GGY285" s="371"/>
      <c r="GGZ285" s="371"/>
      <c r="GHA285" s="371"/>
      <c r="GHB285" s="371"/>
      <c r="GHC285" s="371"/>
      <c r="GHD285" s="371"/>
      <c r="GHE285" s="371"/>
      <c r="GHF285" s="371"/>
      <c r="GHG285" s="371"/>
      <c r="GHH285" s="371"/>
      <c r="GHI285" s="371"/>
      <c r="GHJ285" s="371"/>
      <c r="GHK285" s="371"/>
      <c r="GHL285" s="371"/>
      <c r="GHM285" s="371"/>
      <c r="GHN285" s="371"/>
      <c r="GHO285" s="371"/>
      <c r="GHP285" s="371"/>
      <c r="GHQ285" s="371"/>
      <c r="GHR285" s="371"/>
      <c r="GHS285" s="371"/>
      <c r="GHT285" s="371"/>
      <c r="GHU285" s="371"/>
      <c r="GHV285" s="371"/>
      <c r="GHW285" s="371"/>
      <c r="GHX285" s="371"/>
      <c r="GHY285" s="371"/>
      <c r="GHZ285" s="371"/>
      <c r="GIA285" s="371"/>
      <c r="GIB285" s="371"/>
      <c r="GIC285" s="371"/>
      <c r="GID285" s="371"/>
      <c r="GIE285" s="371"/>
      <c r="GIF285" s="371"/>
      <c r="GIG285" s="371"/>
      <c r="GIH285" s="371"/>
      <c r="GII285" s="371"/>
      <c r="GIJ285" s="371"/>
      <c r="GIK285" s="371"/>
      <c r="GIL285" s="371"/>
      <c r="GIM285" s="371"/>
      <c r="GIN285" s="371"/>
      <c r="GIO285" s="371"/>
      <c r="GIP285" s="371"/>
      <c r="GIQ285" s="371"/>
      <c r="GIR285" s="371"/>
      <c r="GIS285" s="371"/>
      <c r="GIT285" s="371"/>
      <c r="GIU285" s="371"/>
      <c r="GIV285" s="371"/>
      <c r="GIW285" s="371"/>
      <c r="GIX285" s="371"/>
      <c r="GIY285" s="371"/>
      <c r="GIZ285" s="371"/>
      <c r="GJA285" s="371"/>
      <c r="GJB285" s="371"/>
      <c r="GJC285" s="371"/>
      <c r="GJD285" s="371"/>
      <c r="GJE285" s="371"/>
      <c r="GJF285" s="371"/>
      <c r="GJG285" s="371"/>
      <c r="GJH285" s="371"/>
      <c r="GJI285" s="371"/>
      <c r="GJJ285" s="371"/>
      <c r="GJK285" s="371"/>
      <c r="GJL285" s="371"/>
      <c r="GJM285" s="371"/>
      <c r="GJN285" s="371"/>
      <c r="GJO285" s="371"/>
      <c r="GJP285" s="371"/>
      <c r="GJQ285" s="371"/>
      <c r="GJR285" s="371"/>
      <c r="GJS285" s="371"/>
      <c r="GJT285" s="371"/>
      <c r="GJU285" s="371"/>
      <c r="GJV285" s="371"/>
      <c r="GJW285" s="371"/>
      <c r="GJX285" s="371"/>
      <c r="GJY285" s="371"/>
      <c r="GJZ285" s="371"/>
      <c r="GKA285" s="371"/>
      <c r="GKB285" s="371"/>
      <c r="GKC285" s="371"/>
      <c r="GKD285" s="371"/>
      <c r="GKE285" s="371"/>
      <c r="GKF285" s="371"/>
      <c r="GKG285" s="371"/>
      <c r="GKH285" s="371"/>
      <c r="GKI285" s="371"/>
      <c r="GKJ285" s="371"/>
      <c r="GKK285" s="371"/>
      <c r="GKL285" s="371"/>
      <c r="GKM285" s="371"/>
      <c r="GKN285" s="371"/>
      <c r="GKO285" s="371"/>
      <c r="GKP285" s="371"/>
      <c r="GKQ285" s="371"/>
      <c r="GKR285" s="371"/>
      <c r="GKS285" s="371"/>
      <c r="GKT285" s="371"/>
      <c r="GKU285" s="371"/>
      <c r="GKV285" s="371"/>
      <c r="GKW285" s="371"/>
      <c r="GKX285" s="371"/>
      <c r="GKY285" s="371"/>
      <c r="GKZ285" s="371"/>
      <c r="GLA285" s="371"/>
      <c r="GLB285" s="371"/>
      <c r="GLC285" s="371"/>
      <c r="GLD285" s="371"/>
      <c r="GLE285" s="371"/>
      <c r="GLF285" s="371"/>
      <c r="GLG285" s="371"/>
      <c r="GLH285" s="371"/>
      <c r="GLI285" s="371"/>
      <c r="GLJ285" s="371"/>
      <c r="GLK285" s="371"/>
      <c r="GLL285" s="371"/>
      <c r="GLM285" s="371"/>
      <c r="GLN285" s="371"/>
      <c r="GLO285" s="371"/>
      <c r="GLP285" s="371"/>
      <c r="GLQ285" s="371"/>
      <c r="GLR285" s="371"/>
      <c r="GLS285" s="371"/>
      <c r="GLT285" s="371"/>
      <c r="GLU285" s="371"/>
      <c r="GLV285" s="371"/>
      <c r="GLW285" s="371"/>
      <c r="GLX285" s="371"/>
      <c r="GLY285" s="371"/>
      <c r="GLZ285" s="371"/>
      <c r="GMA285" s="371"/>
      <c r="GMB285" s="371"/>
      <c r="GMC285" s="371"/>
      <c r="GMD285" s="371"/>
      <c r="GME285" s="371"/>
      <c r="GMF285" s="371"/>
      <c r="GMG285" s="371"/>
      <c r="GMH285" s="371"/>
      <c r="GMI285" s="371"/>
      <c r="GMJ285" s="371"/>
      <c r="GMK285" s="371"/>
      <c r="GML285" s="371"/>
      <c r="GMM285" s="371"/>
      <c r="GMN285" s="371"/>
      <c r="GMO285" s="371"/>
      <c r="GMP285" s="371"/>
      <c r="GMQ285" s="371"/>
      <c r="GMR285" s="371"/>
      <c r="GMS285" s="371"/>
      <c r="GMT285" s="371"/>
      <c r="GMU285" s="371"/>
      <c r="GMV285" s="371"/>
      <c r="GMW285" s="371"/>
      <c r="GMX285" s="371"/>
      <c r="GMY285" s="371"/>
      <c r="GMZ285" s="371"/>
      <c r="GNA285" s="371"/>
      <c r="GNB285" s="371"/>
      <c r="GNC285" s="371"/>
      <c r="GND285" s="371"/>
      <c r="GNE285" s="371"/>
      <c r="GNF285" s="371"/>
      <c r="GNG285" s="371"/>
      <c r="GNH285" s="371"/>
      <c r="GNI285" s="371"/>
      <c r="GNJ285" s="371"/>
      <c r="GNK285" s="371"/>
      <c r="GNL285" s="371"/>
      <c r="GNM285" s="371"/>
      <c r="GNN285" s="371"/>
      <c r="GNO285" s="371"/>
      <c r="GNP285" s="371"/>
      <c r="GNQ285" s="371"/>
      <c r="GNR285" s="371"/>
      <c r="GNS285" s="371"/>
      <c r="GNT285" s="371"/>
      <c r="GNU285" s="371"/>
      <c r="GNV285" s="371"/>
      <c r="GNW285" s="371"/>
      <c r="GNX285" s="371"/>
      <c r="GNY285" s="371"/>
      <c r="GNZ285" s="371"/>
      <c r="GOA285" s="371"/>
      <c r="GOB285" s="371"/>
      <c r="GOC285" s="371"/>
      <c r="GOD285" s="371"/>
      <c r="GOE285" s="371"/>
      <c r="GOF285" s="371"/>
      <c r="GOG285" s="371"/>
      <c r="GOH285" s="371"/>
      <c r="GOI285" s="371"/>
      <c r="GOJ285" s="371"/>
      <c r="GOK285" s="371"/>
      <c r="GOL285" s="371"/>
      <c r="GOM285" s="371"/>
      <c r="GON285" s="371"/>
      <c r="GOO285" s="371"/>
      <c r="GOP285" s="371"/>
      <c r="GOQ285" s="371"/>
      <c r="GOR285" s="371"/>
      <c r="GOS285" s="371"/>
      <c r="GOT285" s="371"/>
      <c r="GOU285" s="371"/>
      <c r="GOV285" s="371"/>
      <c r="GOW285" s="371"/>
      <c r="GOX285" s="371"/>
      <c r="GOY285" s="371"/>
      <c r="GOZ285" s="371"/>
      <c r="GPA285" s="371"/>
      <c r="GPB285" s="371"/>
      <c r="GPC285" s="371"/>
      <c r="GPD285" s="371"/>
      <c r="GPE285" s="371"/>
      <c r="GPF285" s="371"/>
      <c r="GPG285" s="371"/>
      <c r="GPH285" s="371"/>
      <c r="GPI285" s="371"/>
      <c r="GPJ285" s="371"/>
      <c r="GPK285" s="371"/>
      <c r="GPL285" s="371"/>
      <c r="GPM285" s="371"/>
      <c r="GPN285" s="371"/>
      <c r="GPO285" s="371"/>
      <c r="GPP285" s="371"/>
      <c r="GPQ285" s="371"/>
      <c r="GPR285" s="371"/>
      <c r="GPS285" s="371"/>
      <c r="GPT285" s="371"/>
      <c r="GPU285" s="371"/>
      <c r="GPV285" s="371"/>
      <c r="GPW285" s="371"/>
      <c r="GPX285" s="371"/>
      <c r="GPY285" s="371"/>
      <c r="GPZ285" s="371"/>
      <c r="GQA285" s="371"/>
      <c r="GQB285" s="371"/>
      <c r="GQC285" s="371"/>
      <c r="GQD285" s="371"/>
      <c r="GQE285" s="371"/>
      <c r="GQF285" s="371"/>
      <c r="GQG285" s="371"/>
      <c r="GQH285" s="371"/>
      <c r="GQI285" s="371"/>
      <c r="GQJ285" s="371"/>
      <c r="GQK285" s="371"/>
      <c r="GQL285" s="371"/>
      <c r="GQM285" s="371"/>
      <c r="GQN285" s="371"/>
      <c r="GQO285" s="371"/>
      <c r="GQP285" s="371"/>
      <c r="GQQ285" s="371"/>
      <c r="GQR285" s="371"/>
      <c r="GQS285" s="371"/>
      <c r="GQT285" s="371"/>
      <c r="GQU285" s="371"/>
      <c r="GQV285" s="371"/>
      <c r="GQW285" s="371"/>
      <c r="GQX285" s="371"/>
      <c r="GQY285" s="371"/>
      <c r="GQZ285" s="371"/>
      <c r="GRA285" s="371"/>
      <c r="GRB285" s="371"/>
      <c r="GRC285" s="371"/>
      <c r="GRD285" s="371"/>
      <c r="GRE285" s="371"/>
      <c r="GRF285" s="371"/>
      <c r="GRG285" s="371"/>
      <c r="GRH285" s="371"/>
      <c r="GRI285" s="371"/>
      <c r="GRJ285" s="371"/>
      <c r="GRK285" s="371"/>
      <c r="GRL285" s="371"/>
      <c r="GRM285" s="371"/>
      <c r="GRN285" s="371"/>
      <c r="GRO285" s="371"/>
      <c r="GRP285" s="371"/>
      <c r="GRQ285" s="371"/>
      <c r="GRR285" s="371"/>
      <c r="GRS285" s="371"/>
      <c r="GRT285" s="371"/>
      <c r="GRU285" s="371"/>
      <c r="GRV285" s="371"/>
      <c r="GRW285" s="371"/>
      <c r="GRX285" s="371"/>
      <c r="GRY285" s="371"/>
      <c r="GRZ285" s="371"/>
      <c r="GSA285" s="371"/>
      <c r="GSB285" s="371"/>
      <c r="GSC285" s="371"/>
      <c r="GSD285" s="371"/>
      <c r="GSE285" s="371"/>
      <c r="GSF285" s="371"/>
      <c r="GSG285" s="371"/>
      <c r="GSH285" s="371"/>
      <c r="GSI285" s="371"/>
      <c r="GSJ285" s="371"/>
      <c r="GSK285" s="371"/>
      <c r="GSL285" s="371"/>
      <c r="GSM285" s="371"/>
      <c r="GSN285" s="371"/>
      <c r="GSO285" s="371"/>
      <c r="GSP285" s="371"/>
      <c r="GSQ285" s="371"/>
      <c r="GSR285" s="371"/>
      <c r="GSS285" s="371"/>
      <c r="GST285" s="371"/>
      <c r="GSU285" s="371"/>
      <c r="GSV285" s="371"/>
      <c r="GSW285" s="371"/>
      <c r="GSX285" s="371"/>
      <c r="GSY285" s="371"/>
      <c r="GSZ285" s="371"/>
      <c r="GTA285" s="371"/>
      <c r="GTB285" s="371"/>
      <c r="GTC285" s="371"/>
      <c r="GTD285" s="371"/>
      <c r="GTE285" s="371"/>
      <c r="GTF285" s="371"/>
      <c r="GTG285" s="371"/>
      <c r="GTH285" s="371"/>
      <c r="GTI285" s="371"/>
      <c r="GTJ285" s="371"/>
      <c r="GTK285" s="371"/>
      <c r="GTL285" s="371"/>
      <c r="GTM285" s="371"/>
      <c r="GTN285" s="371"/>
      <c r="GTO285" s="371"/>
      <c r="GTP285" s="371"/>
      <c r="GTQ285" s="371"/>
      <c r="GTR285" s="371"/>
      <c r="GTS285" s="371"/>
      <c r="GTT285" s="371"/>
      <c r="GTU285" s="371"/>
      <c r="GTV285" s="371"/>
      <c r="GTW285" s="371"/>
      <c r="GTX285" s="371"/>
      <c r="GTY285" s="371"/>
      <c r="GTZ285" s="371"/>
      <c r="GUA285" s="371"/>
      <c r="GUB285" s="371"/>
      <c r="GUC285" s="371"/>
      <c r="GUD285" s="371"/>
      <c r="GUE285" s="371"/>
      <c r="GUF285" s="371"/>
      <c r="GUG285" s="371"/>
      <c r="GUH285" s="371"/>
      <c r="GUI285" s="371"/>
      <c r="GUJ285" s="371"/>
      <c r="GUK285" s="371"/>
      <c r="GUL285" s="371"/>
      <c r="GUM285" s="371"/>
      <c r="GUN285" s="371"/>
      <c r="GUO285" s="371"/>
      <c r="GUP285" s="371"/>
      <c r="GUQ285" s="371"/>
      <c r="GUR285" s="371"/>
      <c r="GUS285" s="371"/>
      <c r="GUT285" s="371"/>
      <c r="GUU285" s="371"/>
      <c r="GUV285" s="371"/>
      <c r="GUW285" s="371"/>
      <c r="GUX285" s="371"/>
      <c r="GUY285" s="371"/>
      <c r="GUZ285" s="371"/>
      <c r="GVA285" s="371"/>
      <c r="GVB285" s="371"/>
      <c r="GVC285" s="371"/>
      <c r="GVD285" s="371"/>
      <c r="GVE285" s="371"/>
      <c r="GVF285" s="371"/>
      <c r="GVG285" s="371"/>
      <c r="GVH285" s="371"/>
      <c r="GVI285" s="371"/>
      <c r="GVJ285" s="371"/>
      <c r="GVK285" s="371"/>
      <c r="GVL285" s="371"/>
      <c r="GVM285" s="371"/>
      <c r="GVN285" s="371"/>
      <c r="GVO285" s="371"/>
      <c r="GVP285" s="371"/>
      <c r="GVQ285" s="371"/>
      <c r="GVR285" s="371"/>
      <c r="GVS285" s="371"/>
      <c r="GVT285" s="371"/>
      <c r="GVU285" s="371"/>
      <c r="GVV285" s="371"/>
      <c r="GVW285" s="371"/>
      <c r="GVX285" s="371"/>
      <c r="GVY285" s="371"/>
      <c r="GVZ285" s="371"/>
      <c r="GWA285" s="371"/>
      <c r="GWB285" s="371"/>
      <c r="GWC285" s="371"/>
      <c r="GWD285" s="371"/>
      <c r="GWE285" s="371"/>
      <c r="GWF285" s="371"/>
      <c r="GWG285" s="371"/>
      <c r="GWH285" s="371"/>
      <c r="GWI285" s="371"/>
      <c r="GWJ285" s="371"/>
      <c r="GWK285" s="371"/>
      <c r="GWL285" s="371"/>
      <c r="GWM285" s="371"/>
      <c r="GWN285" s="371"/>
      <c r="GWO285" s="371"/>
      <c r="GWP285" s="371"/>
      <c r="GWQ285" s="371"/>
      <c r="GWR285" s="371"/>
      <c r="GWS285" s="371"/>
      <c r="GWT285" s="371"/>
      <c r="GWU285" s="371"/>
      <c r="GWV285" s="371"/>
      <c r="GWW285" s="371"/>
      <c r="GWX285" s="371"/>
      <c r="GWY285" s="371"/>
      <c r="GWZ285" s="371"/>
      <c r="GXA285" s="371"/>
      <c r="GXB285" s="371"/>
      <c r="GXC285" s="371"/>
      <c r="GXD285" s="371"/>
      <c r="GXE285" s="371"/>
      <c r="GXF285" s="371"/>
      <c r="GXG285" s="371"/>
      <c r="GXH285" s="371"/>
      <c r="GXI285" s="371"/>
      <c r="GXJ285" s="371"/>
      <c r="GXK285" s="371"/>
      <c r="GXL285" s="371"/>
      <c r="GXM285" s="371"/>
      <c r="GXN285" s="371"/>
      <c r="GXO285" s="371"/>
      <c r="GXP285" s="371"/>
      <c r="GXQ285" s="371"/>
      <c r="GXR285" s="371"/>
      <c r="GXS285" s="371"/>
      <c r="GXT285" s="371"/>
      <c r="GXU285" s="371"/>
      <c r="GXV285" s="371"/>
      <c r="GXW285" s="371"/>
      <c r="GXX285" s="371"/>
      <c r="GXY285" s="371"/>
      <c r="GXZ285" s="371"/>
      <c r="GYA285" s="371"/>
      <c r="GYB285" s="371"/>
      <c r="GYC285" s="371"/>
      <c r="GYD285" s="371"/>
      <c r="GYE285" s="371"/>
      <c r="GYF285" s="371"/>
      <c r="GYG285" s="371"/>
      <c r="GYH285" s="371"/>
      <c r="GYI285" s="371"/>
      <c r="GYJ285" s="371"/>
      <c r="GYK285" s="371"/>
      <c r="GYL285" s="371"/>
      <c r="GYM285" s="371"/>
      <c r="GYN285" s="371"/>
      <c r="GYO285" s="371"/>
      <c r="GYP285" s="371"/>
      <c r="GYQ285" s="371"/>
      <c r="GYR285" s="371"/>
      <c r="GYS285" s="371"/>
      <c r="GYT285" s="371"/>
      <c r="GYU285" s="371"/>
      <c r="GYV285" s="371"/>
      <c r="GYW285" s="371"/>
      <c r="GYX285" s="371"/>
      <c r="GYY285" s="371"/>
      <c r="GYZ285" s="371"/>
      <c r="GZA285" s="371"/>
      <c r="GZB285" s="371"/>
      <c r="GZC285" s="371"/>
      <c r="GZD285" s="371"/>
      <c r="GZE285" s="371"/>
      <c r="GZF285" s="371"/>
      <c r="GZG285" s="371"/>
      <c r="GZH285" s="371"/>
      <c r="GZI285" s="371"/>
      <c r="GZJ285" s="371"/>
      <c r="GZK285" s="371"/>
      <c r="GZL285" s="371"/>
      <c r="GZM285" s="371"/>
      <c r="GZN285" s="371"/>
      <c r="GZO285" s="371"/>
      <c r="GZP285" s="371"/>
      <c r="GZQ285" s="371"/>
      <c r="GZR285" s="371"/>
      <c r="GZS285" s="371"/>
      <c r="GZT285" s="371"/>
      <c r="GZU285" s="371"/>
      <c r="GZV285" s="371"/>
      <c r="GZW285" s="371"/>
      <c r="GZX285" s="371"/>
      <c r="GZY285" s="371"/>
      <c r="GZZ285" s="371"/>
      <c r="HAA285" s="371"/>
      <c r="HAB285" s="371"/>
      <c r="HAC285" s="371"/>
      <c r="HAD285" s="371"/>
      <c r="HAE285" s="371"/>
      <c r="HAF285" s="371"/>
      <c r="HAG285" s="371"/>
      <c r="HAH285" s="371"/>
      <c r="HAI285" s="371"/>
      <c r="HAJ285" s="371"/>
      <c r="HAK285" s="371"/>
      <c r="HAL285" s="371"/>
      <c r="HAM285" s="371"/>
      <c r="HAN285" s="371"/>
      <c r="HAO285" s="371"/>
      <c r="HAP285" s="371"/>
      <c r="HAQ285" s="371"/>
      <c r="HAR285" s="371"/>
      <c r="HAS285" s="371"/>
      <c r="HAT285" s="371"/>
      <c r="HAU285" s="371"/>
      <c r="HAV285" s="371"/>
      <c r="HAW285" s="371"/>
      <c r="HAX285" s="371"/>
      <c r="HAY285" s="371"/>
      <c r="HAZ285" s="371"/>
      <c r="HBA285" s="371"/>
      <c r="HBB285" s="371"/>
      <c r="HBC285" s="371"/>
      <c r="HBD285" s="371"/>
      <c r="HBE285" s="371"/>
      <c r="HBF285" s="371"/>
      <c r="HBG285" s="371"/>
      <c r="HBH285" s="371"/>
      <c r="HBI285" s="371"/>
      <c r="HBJ285" s="371"/>
      <c r="HBK285" s="371"/>
      <c r="HBL285" s="371"/>
      <c r="HBM285" s="371"/>
      <c r="HBN285" s="371"/>
      <c r="HBO285" s="371"/>
      <c r="HBP285" s="371"/>
      <c r="HBQ285" s="371"/>
      <c r="HBR285" s="371"/>
      <c r="HBS285" s="371"/>
      <c r="HBT285" s="371"/>
      <c r="HBU285" s="371"/>
      <c r="HBV285" s="371"/>
      <c r="HBW285" s="371"/>
      <c r="HBX285" s="371"/>
      <c r="HBY285" s="371"/>
      <c r="HBZ285" s="371"/>
      <c r="HCA285" s="371"/>
      <c r="HCB285" s="371"/>
      <c r="HCC285" s="371"/>
      <c r="HCD285" s="371"/>
      <c r="HCE285" s="371"/>
      <c r="HCF285" s="371"/>
      <c r="HCG285" s="371"/>
      <c r="HCH285" s="371"/>
      <c r="HCI285" s="371"/>
      <c r="HCJ285" s="371"/>
      <c r="HCK285" s="371"/>
      <c r="HCL285" s="371"/>
      <c r="HCM285" s="371"/>
      <c r="HCN285" s="371"/>
      <c r="HCO285" s="371"/>
      <c r="HCP285" s="371"/>
      <c r="HCQ285" s="371"/>
      <c r="HCR285" s="371"/>
      <c r="HCS285" s="371"/>
      <c r="HCT285" s="371"/>
      <c r="HCU285" s="371"/>
      <c r="HCV285" s="371"/>
      <c r="HCW285" s="371"/>
      <c r="HCX285" s="371"/>
      <c r="HCY285" s="371"/>
      <c r="HCZ285" s="371"/>
      <c r="HDA285" s="371"/>
      <c r="HDB285" s="371"/>
      <c r="HDC285" s="371"/>
      <c r="HDD285" s="371"/>
      <c r="HDE285" s="371"/>
      <c r="HDF285" s="371"/>
      <c r="HDG285" s="371"/>
      <c r="HDH285" s="371"/>
      <c r="HDI285" s="371"/>
      <c r="HDJ285" s="371"/>
      <c r="HDK285" s="371"/>
      <c r="HDL285" s="371"/>
      <c r="HDM285" s="371"/>
      <c r="HDN285" s="371"/>
      <c r="HDO285" s="371"/>
      <c r="HDP285" s="371"/>
      <c r="HDQ285" s="371"/>
      <c r="HDR285" s="371"/>
      <c r="HDS285" s="371"/>
      <c r="HDT285" s="371"/>
      <c r="HDU285" s="371"/>
      <c r="HDV285" s="371"/>
      <c r="HDW285" s="371"/>
      <c r="HDX285" s="371"/>
      <c r="HDY285" s="371"/>
      <c r="HDZ285" s="371"/>
      <c r="HEA285" s="371"/>
      <c r="HEB285" s="371"/>
      <c r="HEC285" s="371"/>
      <c r="HED285" s="371"/>
      <c r="HEE285" s="371"/>
      <c r="HEF285" s="371"/>
      <c r="HEG285" s="371"/>
      <c r="HEH285" s="371"/>
      <c r="HEI285" s="371"/>
      <c r="HEJ285" s="371"/>
      <c r="HEK285" s="371"/>
      <c r="HEL285" s="371"/>
      <c r="HEM285" s="371"/>
      <c r="HEN285" s="371"/>
      <c r="HEO285" s="371"/>
      <c r="HEP285" s="371"/>
      <c r="HEQ285" s="371"/>
      <c r="HER285" s="371"/>
      <c r="HES285" s="371"/>
      <c r="HET285" s="371"/>
      <c r="HEU285" s="371"/>
      <c r="HEV285" s="371"/>
      <c r="HEW285" s="371"/>
      <c r="HEX285" s="371"/>
      <c r="HEY285" s="371"/>
      <c r="HEZ285" s="371"/>
      <c r="HFA285" s="371"/>
      <c r="HFB285" s="371"/>
      <c r="HFC285" s="371"/>
      <c r="HFD285" s="371"/>
      <c r="HFE285" s="371"/>
      <c r="HFF285" s="371"/>
      <c r="HFG285" s="371"/>
      <c r="HFH285" s="371"/>
      <c r="HFI285" s="371"/>
      <c r="HFJ285" s="371"/>
      <c r="HFK285" s="371"/>
      <c r="HFL285" s="371"/>
      <c r="HFM285" s="371"/>
      <c r="HFN285" s="371"/>
      <c r="HFO285" s="371"/>
      <c r="HFP285" s="371"/>
      <c r="HFQ285" s="371"/>
      <c r="HFR285" s="371"/>
      <c r="HFS285" s="371"/>
      <c r="HFT285" s="371"/>
      <c r="HFU285" s="371"/>
      <c r="HFV285" s="371"/>
      <c r="HFW285" s="371"/>
      <c r="HFX285" s="371"/>
      <c r="HFY285" s="371"/>
      <c r="HFZ285" s="371"/>
      <c r="HGA285" s="371"/>
      <c r="HGB285" s="371"/>
      <c r="HGC285" s="371"/>
      <c r="HGD285" s="371"/>
      <c r="HGE285" s="371"/>
      <c r="HGF285" s="371"/>
      <c r="HGG285" s="371"/>
      <c r="HGH285" s="371"/>
      <c r="HGI285" s="371"/>
      <c r="HGJ285" s="371"/>
      <c r="HGK285" s="371"/>
      <c r="HGL285" s="371"/>
      <c r="HGM285" s="371"/>
      <c r="HGN285" s="371"/>
      <c r="HGO285" s="371"/>
      <c r="HGP285" s="371"/>
      <c r="HGQ285" s="371"/>
      <c r="HGR285" s="371"/>
      <c r="HGS285" s="371"/>
      <c r="HGT285" s="371"/>
      <c r="HGU285" s="371"/>
      <c r="HGV285" s="371"/>
      <c r="HGW285" s="371"/>
      <c r="HGX285" s="371"/>
      <c r="HGY285" s="371"/>
      <c r="HGZ285" s="371"/>
      <c r="HHA285" s="371"/>
      <c r="HHB285" s="371"/>
      <c r="HHC285" s="371"/>
      <c r="HHD285" s="371"/>
      <c r="HHE285" s="371"/>
      <c r="HHF285" s="371"/>
      <c r="HHG285" s="371"/>
      <c r="HHH285" s="371"/>
      <c r="HHI285" s="371"/>
      <c r="HHJ285" s="371"/>
      <c r="HHK285" s="371"/>
      <c r="HHL285" s="371"/>
      <c r="HHM285" s="371"/>
      <c r="HHN285" s="371"/>
      <c r="HHO285" s="371"/>
      <c r="HHP285" s="371"/>
      <c r="HHQ285" s="371"/>
      <c r="HHR285" s="371"/>
      <c r="HHS285" s="371"/>
      <c r="HHT285" s="371"/>
      <c r="HHU285" s="371"/>
      <c r="HHV285" s="371"/>
      <c r="HHW285" s="371"/>
      <c r="HHX285" s="371"/>
      <c r="HHY285" s="371"/>
      <c r="HHZ285" s="371"/>
      <c r="HIA285" s="371"/>
      <c r="HIB285" s="371"/>
      <c r="HIC285" s="371"/>
      <c r="HID285" s="371"/>
      <c r="HIE285" s="371"/>
      <c r="HIF285" s="371"/>
      <c r="HIG285" s="371"/>
      <c r="HIH285" s="371"/>
      <c r="HII285" s="371"/>
      <c r="HIJ285" s="371"/>
      <c r="HIK285" s="371"/>
      <c r="HIL285" s="371"/>
      <c r="HIM285" s="371"/>
      <c r="HIN285" s="371"/>
      <c r="HIO285" s="371"/>
      <c r="HIP285" s="371"/>
      <c r="HIQ285" s="371"/>
      <c r="HIR285" s="371"/>
      <c r="HIS285" s="371"/>
      <c r="HIT285" s="371"/>
      <c r="HIU285" s="371"/>
      <c r="HIV285" s="371"/>
      <c r="HIW285" s="371"/>
      <c r="HIX285" s="371"/>
      <c r="HIY285" s="371"/>
      <c r="HIZ285" s="371"/>
      <c r="HJA285" s="371"/>
      <c r="HJB285" s="371"/>
      <c r="HJC285" s="371"/>
      <c r="HJD285" s="371"/>
      <c r="HJE285" s="371"/>
      <c r="HJF285" s="371"/>
      <c r="HJG285" s="371"/>
      <c r="HJH285" s="371"/>
      <c r="HJI285" s="371"/>
      <c r="HJJ285" s="371"/>
      <c r="HJK285" s="371"/>
      <c r="HJL285" s="371"/>
      <c r="HJM285" s="371"/>
      <c r="HJN285" s="371"/>
      <c r="HJO285" s="371"/>
      <c r="HJP285" s="371"/>
      <c r="HJQ285" s="371"/>
      <c r="HJR285" s="371"/>
      <c r="HJS285" s="371"/>
      <c r="HJT285" s="371"/>
      <c r="HJU285" s="371"/>
      <c r="HJV285" s="371"/>
      <c r="HJW285" s="371"/>
      <c r="HJX285" s="371"/>
      <c r="HJY285" s="371"/>
      <c r="HJZ285" s="371"/>
      <c r="HKA285" s="371"/>
      <c r="HKB285" s="371"/>
      <c r="HKC285" s="371"/>
      <c r="HKD285" s="371"/>
      <c r="HKE285" s="371"/>
      <c r="HKF285" s="371"/>
      <c r="HKG285" s="371"/>
      <c r="HKH285" s="371"/>
      <c r="HKI285" s="371"/>
      <c r="HKJ285" s="371"/>
      <c r="HKK285" s="371"/>
      <c r="HKL285" s="371"/>
      <c r="HKM285" s="371"/>
      <c r="HKN285" s="371"/>
      <c r="HKO285" s="371"/>
      <c r="HKP285" s="371"/>
      <c r="HKQ285" s="371"/>
      <c r="HKR285" s="371"/>
      <c r="HKS285" s="371"/>
      <c r="HKT285" s="371"/>
      <c r="HKU285" s="371"/>
      <c r="HKV285" s="371"/>
      <c r="HKW285" s="371"/>
      <c r="HKX285" s="371"/>
      <c r="HKY285" s="371"/>
      <c r="HKZ285" s="371"/>
      <c r="HLA285" s="371"/>
      <c r="HLB285" s="371"/>
      <c r="HLC285" s="371"/>
      <c r="HLD285" s="371"/>
      <c r="HLE285" s="371"/>
      <c r="HLF285" s="371"/>
      <c r="HLG285" s="371"/>
      <c r="HLH285" s="371"/>
      <c r="HLI285" s="371"/>
      <c r="HLJ285" s="371"/>
      <c r="HLK285" s="371"/>
      <c r="HLL285" s="371"/>
      <c r="HLM285" s="371"/>
      <c r="HLN285" s="371"/>
      <c r="HLO285" s="371"/>
      <c r="HLP285" s="371"/>
      <c r="HLQ285" s="371"/>
      <c r="HLR285" s="371"/>
      <c r="HLS285" s="371"/>
      <c r="HLT285" s="371"/>
      <c r="HLU285" s="371"/>
      <c r="HLV285" s="371"/>
      <c r="HLW285" s="371"/>
      <c r="HLX285" s="371"/>
      <c r="HLY285" s="371"/>
      <c r="HLZ285" s="371"/>
      <c r="HMA285" s="371"/>
      <c r="HMB285" s="371"/>
      <c r="HMC285" s="371"/>
      <c r="HMD285" s="371"/>
      <c r="HME285" s="371"/>
      <c r="HMF285" s="371"/>
      <c r="HMG285" s="371"/>
      <c r="HMH285" s="371"/>
      <c r="HMI285" s="371"/>
      <c r="HMJ285" s="371"/>
      <c r="HMK285" s="371"/>
      <c r="HML285" s="371"/>
      <c r="HMM285" s="371"/>
      <c r="HMN285" s="371"/>
      <c r="HMO285" s="371"/>
      <c r="HMP285" s="371"/>
      <c r="HMQ285" s="371"/>
      <c r="HMR285" s="371"/>
      <c r="HMS285" s="371"/>
      <c r="HMT285" s="371"/>
      <c r="HMU285" s="371"/>
      <c r="HMV285" s="371"/>
      <c r="HMW285" s="371"/>
      <c r="HMX285" s="371"/>
      <c r="HMY285" s="371"/>
      <c r="HMZ285" s="371"/>
      <c r="HNA285" s="371"/>
      <c r="HNB285" s="371"/>
      <c r="HNC285" s="371"/>
      <c r="HND285" s="371"/>
      <c r="HNE285" s="371"/>
      <c r="HNF285" s="371"/>
      <c r="HNG285" s="371"/>
      <c r="HNH285" s="371"/>
      <c r="HNI285" s="371"/>
      <c r="HNJ285" s="371"/>
      <c r="HNK285" s="371"/>
      <c r="HNL285" s="371"/>
      <c r="HNM285" s="371"/>
      <c r="HNN285" s="371"/>
      <c r="HNO285" s="371"/>
      <c r="HNP285" s="371"/>
      <c r="HNQ285" s="371"/>
      <c r="HNR285" s="371"/>
      <c r="HNS285" s="371"/>
      <c r="HNT285" s="371"/>
      <c r="HNU285" s="371"/>
      <c r="HNV285" s="371"/>
      <c r="HNW285" s="371"/>
      <c r="HNX285" s="371"/>
      <c r="HNY285" s="371"/>
      <c r="HNZ285" s="371"/>
      <c r="HOA285" s="371"/>
      <c r="HOB285" s="371"/>
      <c r="HOC285" s="371"/>
      <c r="HOD285" s="371"/>
      <c r="HOE285" s="371"/>
      <c r="HOF285" s="371"/>
      <c r="HOG285" s="371"/>
      <c r="HOH285" s="371"/>
      <c r="HOI285" s="371"/>
      <c r="HOJ285" s="371"/>
      <c r="HOK285" s="371"/>
      <c r="HOL285" s="371"/>
      <c r="HOM285" s="371"/>
      <c r="HON285" s="371"/>
      <c r="HOO285" s="371"/>
      <c r="HOP285" s="371"/>
      <c r="HOQ285" s="371"/>
      <c r="HOR285" s="371"/>
      <c r="HOS285" s="371"/>
      <c r="HOT285" s="371"/>
      <c r="HOU285" s="371"/>
      <c r="HOV285" s="371"/>
      <c r="HOW285" s="371"/>
      <c r="HOX285" s="371"/>
      <c r="HOY285" s="371"/>
      <c r="HOZ285" s="371"/>
      <c r="HPA285" s="371"/>
      <c r="HPB285" s="371"/>
      <c r="HPC285" s="371"/>
      <c r="HPD285" s="371"/>
      <c r="HPE285" s="371"/>
      <c r="HPF285" s="371"/>
      <c r="HPG285" s="371"/>
      <c r="HPH285" s="371"/>
      <c r="HPI285" s="371"/>
      <c r="HPJ285" s="371"/>
      <c r="HPK285" s="371"/>
      <c r="HPL285" s="371"/>
      <c r="HPM285" s="371"/>
      <c r="HPN285" s="371"/>
      <c r="HPO285" s="371"/>
      <c r="HPP285" s="371"/>
      <c r="HPQ285" s="371"/>
      <c r="HPR285" s="371"/>
      <c r="HPS285" s="371"/>
      <c r="HPT285" s="371"/>
      <c r="HPU285" s="371"/>
      <c r="HPV285" s="371"/>
      <c r="HPW285" s="371"/>
      <c r="HPX285" s="371"/>
      <c r="HPY285" s="371"/>
      <c r="HPZ285" s="371"/>
      <c r="HQA285" s="371"/>
      <c r="HQB285" s="371"/>
      <c r="HQC285" s="371"/>
      <c r="HQD285" s="371"/>
      <c r="HQE285" s="371"/>
      <c r="HQF285" s="371"/>
      <c r="HQG285" s="371"/>
      <c r="HQH285" s="371"/>
      <c r="HQI285" s="371"/>
      <c r="HQJ285" s="371"/>
      <c r="HQK285" s="371"/>
      <c r="HQL285" s="371"/>
      <c r="HQM285" s="371"/>
      <c r="HQN285" s="371"/>
      <c r="HQO285" s="371"/>
      <c r="HQP285" s="371"/>
      <c r="HQQ285" s="371"/>
      <c r="HQR285" s="371"/>
      <c r="HQS285" s="371"/>
      <c r="HQT285" s="371"/>
      <c r="HQU285" s="371"/>
      <c r="HQV285" s="371"/>
      <c r="HQW285" s="371"/>
      <c r="HQX285" s="371"/>
      <c r="HQY285" s="371"/>
      <c r="HQZ285" s="371"/>
      <c r="HRA285" s="371"/>
      <c r="HRB285" s="371"/>
      <c r="HRC285" s="371"/>
      <c r="HRD285" s="371"/>
      <c r="HRE285" s="371"/>
      <c r="HRF285" s="371"/>
      <c r="HRG285" s="371"/>
      <c r="HRH285" s="371"/>
      <c r="HRI285" s="371"/>
      <c r="HRJ285" s="371"/>
      <c r="HRK285" s="371"/>
      <c r="HRL285" s="371"/>
      <c r="HRM285" s="371"/>
      <c r="HRN285" s="371"/>
      <c r="HRO285" s="371"/>
      <c r="HRP285" s="371"/>
      <c r="HRQ285" s="371"/>
      <c r="HRR285" s="371"/>
      <c r="HRS285" s="371"/>
      <c r="HRT285" s="371"/>
      <c r="HRU285" s="371"/>
      <c r="HRV285" s="371"/>
      <c r="HRW285" s="371"/>
      <c r="HRX285" s="371"/>
      <c r="HRY285" s="371"/>
      <c r="HRZ285" s="371"/>
      <c r="HSA285" s="371"/>
      <c r="HSB285" s="371"/>
      <c r="HSC285" s="371"/>
      <c r="HSD285" s="371"/>
      <c r="HSE285" s="371"/>
      <c r="HSF285" s="371"/>
      <c r="HSG285" s="371"/>
      <c r="HSH285" s="371"/>
      <c r="HSI285" s="371"/>
      <c r="HSJ285" s="371"/>
      <c r="HSK285" s="371"/>
      <c r="HSL285" s="371"/>
      <c r="HSM285" s="371"/>
      <c r="HSN285" s="371"/>
      <c r="HSO285" s="371"/>
      <c r="HSP285" s="371"/>
      <c r="HSQ285" s="371"/>
      <c r="HSR285" s="371"/>
      <c r="HSS285" s="371"/>
      <c r="HST285" s="371"/>
      <c r="HSU285" s="371"/>
      <c r="HSV285" s="371"/>
      <c r="HSW285" s="371"/>
      <c r="HSX285" s="371"/>
      <c r="HSY285" s="371"/>
      <c r="HSZ285" s="371"/>
      <c r="HTA285" s="371"/>
      <c r="HTB285" s="371"/>
      <c r="HTC285" s="371"/>
      <c r="HTD285" s="371"/>
      <c r="HTE285" s="371"/>
      <c r="HTF285" s="371"/>
      <c r="HTG285" s="371"/>
      <c r="HTH285" s="371"/>
      <c r="HTI285" s="371"/>
      <c r="HTJ285" s="371"/>
      <c r="HTK285" s="371"/>
      <c r="HTL285" s="371"/>
      <c r="HTM285" s="371"/>
      <c r="HTN285" s="371"/>
      <c r="HTO285" s="371"/>
      <c r="HTP285" s="371"/>
      <c r="HTQ285" s="371"/>
      <c r="HTR285" s="371"/>
      <c r="HTS285" s="371"/>
      <c r="HTT285" s="371"/>
      <c r="HTU285" s="371"/>
      <c r="HTV285" s="371"/>
      <c r="HTW285" s="371"/>
      <c r="HTX285" s="371"/>
      <c r="HTY285" s="371"/>
      <c r="HTZ285" s="371"/>
      <c r="HUA285" s="371"/>
      <c r="HUB285" s="371"/>
      <c r="HUC285" s="371"/>
      <c r="HUD285" s="371"/>
      <c r="HUE285" s="371"/>
      <c r="HUF285" s="371"/>
      <c r="HUG285" s="371"/>
      <c r="HUH285" s="371"/>
      <c r="HUI285" s="371"/>
      <c r="HUJ285" s="371"/>
      <c r="HUK285" s="371"/>
      <c r="HUL285" s="371"/>
      <c r="HUM285" s="371"/>
      <c r="HUN285" s="371"/>
      <c r="HUO285" s="371"/>
      <c r="HUP285" s="371"/>
      <c r="HUQ285" s="371"/>
      <c r="HUR285" s="371"/>
      <c r="HUS285" s="371"/>
      <c r="HUT285" s="371"/>
      <c r="HUU285" s="371"/>
      <c r="HUV285" s="371"/>
      <c r="HUW285" s="371"/>
      <c r="HUX285" s="371"/>
      <c r="HUY285" s="371"/>
      <c r="HUZ285" s="371"/>
      <c r="HVA285" s="371"/>
      <c r="HVB285" s="371"/>
      <c r="HVC285" s="371"/>
      <c r="HVD285" s="371"/>
      <c r="HVE285" s="371"/>
      <c r="HVF285" s="371"/>
      <c r="HVG285" s="371"/>
      <c r="HVH285" s="371"/>
      <c r="HVI285" s="371"/>
      <c r="HVJ285" s="371"/>
      <c r="HVK285" s="371"/>
      <c r="HVL285" s="371"/>
      <c r="HVM285" s="371"/>
      <c r="HVN285" s="371"/>
      <c r="HVO285" s="371"/>
      <c r="HVP285" s="371"/>
      <c r="HVQ285" s="371"/>
      <c r="HVR285" s="371"/>
      <c r="HVS285" s="371"/>
      <c r="HVT285" s="371"/>
      <c r="HVU285" s="371"/>
      <c r="HVV285" s="371"/>
      <c r="HVW285" s="371"/>
      <c r="HVX285" s="371"/>
      <c r="HVY285" s="371"/>
      <c r="HVZ285" s="371"/>
      <c r="HWA285" s="371"/>
      <c r="HWB285" s="371"/>
      <c r="HWC285" s="371"/>
      <c r="HWD285" s="371"/>
      <c r="HWE285" s="371"/>
      <c r="HWF285" s="371"/>
      <c r="HWG285" s="371"/>
      <c r="HWH285" s="371"/>
      <c r="HWI285" s="371"/>
      <c r="HWJ285" s="371"/>
      <c r="HWK285" s="371"/>
      <c r="HWL285" s="371"/>
      <c r="HWM285" s="371"/>
      <c r="HWN285" s="371"/>
      <c r="HWO285" s="371"/>
      <c r="HWP285" s="371"/>
      <c r="HWQ285" s="371"/>
      <c r="HWR285" s="371"/>
      <c r="HWS285" s="371"/>
      <c r="HWT285" s="371"/>
      <c r="HWU285" s="371"/>
      <c r="HWV285" s="371"/>
      <c r="HWW285" s="371"/>
      <c r="HWX285" s="371"/>
      <c r="HWY285" s="371"/>
      <c r="HWZ285" s="371"/>
      <c r="HXA285" s="371"/>
      <c r="HXB285" s="371"/>
      <c r="HXC285" s="371"/>
      <c r="HXD285" s="371"/>
      <c r="HXE285" s="371"/>
      <c r="HXF285" s="371"/>
      <c r="HXG285" s="371"/>
      <c r="HXH285" s="371"/>
      <c r="HXI285" s="371"/>
      <c r="HXJ285" s="371"/>
      <c r="HXK285" s="371"/>
      <c r="HXL285" s="371"/>
      <c r="HXM285" s="371"/>
      <c r="HXN285" s="371"/>
      <c r="HXO285" s="371"/>
      <c r="HXP285" s="371"/>
      <c r="HXQ285" s="371"/>
      <c r="HXR285" s="371"/>
      <c r="HXS285" s="371"/>
      <c r="HXT285" s="371"/>
      <c r="HXU285" s="371"/>
      <c r="HXV285" s="371"/>
      <c r="HXW285" s="371"/>
      <c r="HXX285" s="371"/>
      <c r="HXY285" s="371"/>
      <c r="HXZ285" s="371"/>
      <c r="HYA285" s="371"/>
      <c r="HYB285" s="371"/>
      <c r="HYC285" s="371"/>
      <c r="HYD285" s="371"/>
      <c r="HYE285" s="371"/>
      <c r="HYF285" s="371"/>
      <c r="HYG285" s="371"/>
      <c r="HYH285" s="371"/>
      <c r="HYI285" s="371"/>
      <c r="HYJ285" s="371"/>
      <c r="HYK285" s="371"/>
      <c r="HYL285" s="371"/>
      <c r="HYM285" s="371"/>
      <c r="HYN285" s="371"/>
      <c r="HYO285" s="371"/>
      <c r="HYP285" s="371"/>
      <c r="HYQ285" s="371"/>
      <c r="HYR285" s="371"/>
      <c r="HYS285" s="371"/>
      <c r="HYT285" s="371"/>
      <c r="HYU285" s="371"/>
      <c r="HYV285" s="371"/>
      <c r="HYW285" s="371"/>
      <c r="HYX285" s="371"/>
      <c r="HYY285" s="371"/>
      <c r="HYZ285" s="371"/>
      <c r="HZA285" s="371"/>
      <c r="HZB285" s="371"/>
      <c r="HZC285" s="371"/>
      <c r="HZD285" s="371"/>
      <c r="HZE285" s="371"/>
      <c r="HZF285" s="371"/>
      <c r="HZG285" s="371"/>
      <c r="HZH285" s="371"/>
      <c r="HZI285" s="371"/>
      <c r="HZJ285" s="371"/>
      <c r="HZK285" s="371"/>
      <c r="HZL285" s="371"/>
      <c r="HZM285" s="371"/>
      <c r="HZN285" s="371"/>
      <c r="HZO285" s="371"/>
      <c r="HZP285" s="371"/>
      <c r="HZQ285" s="371"/>
      <c r="HZR285" s="371"/>
      <c r="HZS285" s="371"/>
      <c r="HZT285" s="371"/>
      <c r="HZU285" s="371"/>
      <c r="HZV285" s="371"/>
      <c r="HZW285" s="371"/>
      <c r="HZX285" s="371"/>
      <c r="HZY285" s="371"/>
      <c r="HZZ285" s="371"/>
      <c r="IAA285" s="371"/>
      <c r="IAB285" s="371"/>
      <c r="IAC285" s="371"/>
      <c r="IAD285" s="371"/>
      <c r="IAE285" s="371"/>
      <c r="IAF285" s="371"/>
      <c r="IAG285" s="371"/>
      <c r="IAH285" s="371"/>
      <c r="IAI285" s="371"/>
      <c r="IAJ285" s="371"/>
      <c r="IAK285" s="371"/>
      <c r="IAL285" s="371"/>
      <c r="IAM285" s="371"/>
      <c r="IAN285" s="371"/>
      <c r="IAO285" s="371"/>
      <c r="IAP285" s="371"/>
      <c r="IAQ285" s="371"/>
      <c r="IAR285" s="371"/>
      <c r="IAS285" s="371"/>
      <c r="IAT285" s="371"/>
      <c r="IAU285" s="371"/>
      <c r="IAV285" s="371"/>
      <c r="IAW285" s="371"/>
      <c r="IAX285" s="371"/>
      <c r="IAY285" s="371"/>
      <c r="IAZ285" s="371"/>
      <c r="IBA285" s="371"/>
      <c r="IBB285" s="371"/>
      <c r="IBC285" s="371"/>
      <c r="IBD285" s="371"/>
      <c r="IBE285" s="371"/>
      <c r="IBF285" s="371"/>
      <c r="IBG285" s="371"/>
      <c r="IBH285" s="371"/>
      <c r="IBI285" s="371"/>
      <c r="IBJ285" s="371"/>
      <c r="IBK285" s="371"/>
      <c r="IBL285" s="371"/>
      <c r="IBM285" s="371"/>
      <c r="IBN285" s="371"/>
      <c r="IBO285" s="371"/>
      <c r="IBP285" s="371"/>
      <c r="IBQ285" s="371"/>
      <c r="IBR285" s="371"/>
      <c r="IBS285" s="371"/>
      <c r="IBT285" s="371"/>
      <c r="IBU285" s="371"/>
      <c r="IBV285" s="371"/>
      <c r="IBW285" s="371"/>
      <c r="IBX285" s="371"/>
      <c r="IBY285" s="371"/>
      <c r="IBZ285" s="371"/>
      <c r="ICA285" s="371"/>
      <c r="ICB285" s="371"/>
      <c r="ICC285" s="371"/>
      <c r="ICD285" s="371"/>
      <c r="ICE285" s="371"/>
      <c r="ICF285" s="371"/>
      <c r="ICG285" s="371"/>
      <c r="ICH285" s="371"/>
      <c r="ICI285" s="371"/>
      <c r="ICJ285" s="371"/>
      <c r="ICK285" s="371"/>
      <c r="ICL285" s="371"/>
      <c r="ICM285" s="371"/>
      <c r="ICN285" s="371"/>
      <c r="ICO285" s="371"/>
      <c r="ICP285" s="371"/>
      <c r="ICQ285" s="371"/>
      <c r="ICR285" s="371"/>
      <c r="ICS285" s="371"/>
      <c r="ICT285" s="371"/>
      <c r="ICU285" s="371"/>
      <c r="ICV285" s="371"/>
      <c r="ICW285" s="371"/>
      <c r="ICX285" s="371"/>
      <c r="ICY285" s="371"/>
      <c r="ICZ285" s="371"/>
      <c r="IDA285" s="371"/>
      <c r="IDB285" s="371"/>
      <c r="IDC285" s="371"/>
      <c r="IDD285" s="371"/>
      <c r="IDE285" s="371"/>
      <c r="IDF285" s="371"/>
      <c r="IDG285" s="371"/>
      <c r="IDH285" s="371"/>
      <c r="IDI285" s="371"/>
      <c r="IDJ285" s="371"/>
      <c r="IDK285" s="371"/>
      <c r="IDL285" s="371"/>
      <c r="IDM285" s="371"/>
      <c r="IDN285" s="371"/>
      <c r="IDO285" s="371"/>
      <c r="IDP285" s="371"/>
      <c r="IDQ285" s="371"/>
      <c r="IDR285" s="371"/>
      <c r="IDS285" s="371"/>
      <c r="IDT285" s="371"/>
      <c r="IDU285" s="371"/>
      <c r="IDV285" s="371"/>
      <c r="IDW285" s="371"/>
      <c r="IDX285" s="371"/>
      <c r="IDY285" s="371"/>
      <c r="IDZ285" s="371"/>
      <c r="IEA285" s="371"/>
      <c r="IEB285" s="371"/>
      <c r="IEC285" s="371"/>
      <c r="IED285" s="371"/>
      <c r="IEE285" s="371"/>
      <c r="IEF285" s="371"/>
      <c r="IEG285" s="371"/>
      <c r="IEH285" s="371"/>
      <c r="IEI285" s="371"/>
      <c r="IEJ285" s="371"/>
      <c r="IEK285" s="371"/>
      <c r="IEL285" s="371"/>
      <c r="IEM285" s="371"/>
      <c r="IEN285" s="371"/>
      <c r="IEO285" s="371"/>
      <c r="IEP285" s="371"/>
      <c r="IEQ285" s="371"/>
      <c r="IER285" s="371"/>
      <c r="IES285" s="371"/>
      <c r="IET285" s="371"/>
      <c r="IEU285" s="371"/>
      <c r="IEV285" s="371"/>
      <c r="IEW285" s="371"/>
      <c r="IEX285" s="371"/>
      <c r="IEY285" s="371"/>
      <c r="IEZ285" s="371"/>
      <c r="IFA285" s="371"/>
      <c r="IFB285" s="371"/>
      <c r="IFC285" s="371"/>
      <c r="IFD285" s="371"/>
      <c r="IFE285" s="371"/>
      <c r="IFF285" s="371"/>
      <c r="IFG285" s="371"/>
      <c r="IFH285" s="371"/>
      <c r="IFI285" s="371"/>
      <c r="IFJ285" s="371"/>
      <c r="IFK285" s="371"/>
      <c r="IFL285" s="371"/>
      <c r="IFM285" s="371"/>
      <c r="IFN285" s="371"/>
      <c r="IFO285" s="371"/>
      <c r="IFP285" s="371"/>
      <c r="IFQ285" s="371"/>
      <c r="IFR285" s="371"/>
      <c r="IFS285" s="371"/>
      <c r="IFT285" s="371"/>
      <c r="IFU285" s="371"/>
      <c r="IFV285" s="371"/>
      <c r="IFW285" s="371"/>
      <c r="IFX285" s="371"/>
      <c r="IFY285" s="371"/>
      <c r="IFZ285" s="371"/>
      <c r="IGA285" s="371"/>
      <c r="IGB285" s="371"/>
      <c r="IGC285" s="371"/>
      <c r="IGD285" s="371"/>
      <c r="IGE285" s="371"/>
      <c r="IGF285" s="371"/>
      <c r="IGG285" s="371"/>
      <c r="IGH285" s="371"/>
      <c r="IGI285" s="371"/>
      <c r="IGJ285" s="371"/>
      <c r="IGK285" s="371"/>
      <c r="IGL285" s="371"/>
      <c r="IGM285" s="371"/>
      <c r="IGN285" s="371"/>
      <c r="IGO285" s="371"/>
      <c r="IGP285" s="371"/>
      <c r="IGQ285" s="371"/>
      <c r="IGR285" s="371"/>
      <c r="IGS285" s="371"/>
      <c r="IGT285" s="371"/>
      <c r="IGU285" s="371"/>
      <c r="IGV285" s="371"/>
      <c r="IGW285" s="371"/>
      <c r="IGX285" s="371"/>
      <c r="IGY285" s="371"/>
      <c r="IGZ285" s="371"/>
      <c r="IHA285" s="371"/>
      <c r="IHB285" s="371"/>
      <c r="IHC285" s="371"/>
      <c r="IHD285" s="371"/>
      <c r="IHE285" s="371"/>
      <c r="IHF285" s="371"/>
      <c r="IHG285" s="371"/>
      <c r="IHH285" s="371"/>
      <c r="IHI285" s="371"/>
      <c r="IHJ285" s="371"/>
      <c r="IHK285" s="371"/>
      <c r="IHL285" s="371"/>
      <c r="IHM285" s="371"/>
      <c r="IHN285" s="371"/>
      <c r="IHO285" s="371"/>
      <c r="IHP285" s="371"/>
      <c r="IHQ285" s="371"/>
      <c r="IHR285" s="371"/>
      <c r="IHS285" s="371"/>
      <c r="IHT285" s="371"/>
      <c r="IHU285" s="371"/>
      <c r="IHV285" s="371"/>
      <c r="IHW285" s="371"/>
      <c r="IHX285" s="371"/>
      <c r="IHY285" s="371"/>
      <c r="IHZ285" s="371"/>
      <c r="IIA285" s="371"/>
      <c r="IIB285" s="371"/>
      <c r="IIC285" s="371"/>
      <c r="IID285" s="371"/>
      <c r="IIE285" s="371"/>
      <c r="IIF285" s="371"/>
      <c r="IIG285" s="371"/>
      <c r="IIH285" s="371"/>
      <c r="III285" s="371"/>
      <c r="IIJ285" s="371"/>
      <c r="IIK285" s="371"/>
      <c r="IIL285" s="371"/>
      <c r="IIM285" s="371"/>
      <c r="IIN285" s="371"/>
      <c r="IIO285" s="371"/>
      <c r="IIP285" s="371"/>
      <c r="IIQ285" s="371"/>
      <c r="IIR285" s="371"/>
      <c r="IIS285" s="371"/>
      <c r="IIT285" s="371"/>
      <c r="IIU285" s="371"/>
      <c r="IIV285" s="371"/>
      <c r="IIW285" s="371"/>
      <c r="IIX285" s="371"/>
      <c r="IIY285" s="371"/>
      <c r="IIZ285" s="371"/>
      <c r="IJA285" s="371"/>
      <c r="IJB285" s="371"/>
      <c r="IJC285" s="371"/>
      <c r="IJD285" s="371"/>
      <c r="IJE285" s="371"/>
      <c r="IJF285" s="371"/>
      <c r="IJG285" s="371"/>
      <c r="IJH285" s="371"/>
      <c r="IJI285" s="371"/>
      <c r="IJJ285" s="371"/>
      <c r="IJK285" s="371"/>
      <c r="IJL285" s="371"/>
      <c r="IJM285" s="371"/>
      <c r="IJN285" s="371"/>
      <c r="IJO285" s="371"/>
      <c r="IJP285" s="371"/>
      <c r="IJQ285" s="371"/>
      <c r="IJR285" s="371"/>
      <c r="IJS285" s="371"/>
      <c r="IJT285" s="371"/>
      <c r="IJU285" s="371"/>
      <c r="IJV285" s="371"/>
      <c r="IJW285" s="371"/>
      <c r="IJX285" s="371"/>
      <c r="IJY285" s="371"/>
      <c r="IJZ285" s="371"/>
      <c r="IKA285" s="371"/>
      <c r="IKB285" s="371"/>
      <c r="IKC285" s="371"/>
      <c r="IKD285" s="371"/>
      <c r="IKE285" s="371"/>
      <c r="IKF285" s="371"/>
      <c r="IKG285" s="371"/>
      <c r="IKH285" s="371"/>
      <c r="IKI285" s="371"/>
      <c r="IKJ285" s="371"/>
      <c r="IKK285" s="371"/>
      <c r="IKL285" s="371"/>
      <c r="IKM285" s="371"/>
      <c r="IKN285" s="371"/>
      <c r="IKO285" s="371"/>
      <c r="IKP285" s="371"/>
      <c r="IKQ285" s="371"/>
      <c r="IKR285" s="371"/>
      <c r="IKS285" s="371"/>
      <c r="IKT285" s="371"/>
      <c r="IKU285" s="371"/>
      <c r="IKV285" s="371"/>
      <c r="IKW285" s="371"/>
      <c r="IKX285" s="371"/>
      <c r="IKY285" s="371"/>
      <c r="IKZ285" s="371"/>
      <c r="ILA285" s="371"/>
      <c r="ILB285" s="371"/>
      <c r="ILC285" s="371"/>
      <c r="ILD285" s="371"/>
      <c r="ILE285" s="371"/>
      <c r="ILF285" s="371"/>
      <c r="ILG285" s="371"/>
      <c r="ILH285" s="371"/>
      <c r="ILI285" s="371"/>
      <c r="ILJ285" s="371"/>
      <c r="ILK285" s="371"/>
      <c r="ILL285" s="371"/>
      <c r="ILM285" s="371"/>
      <c r="ILN285" s="371"/>
      <c r="ILO285" s="371"/>
      <c r="ILP285" s="371"/>
      <c r="ILQ285" s="371"/>
      <c r="ILR285" s="371"/>
      <c r="ILS285" s="371"/>
      <c r="ILT285" s="371"/>
      <c r="ILU285" s="371"/>
      <c r="ILV285" s="371"/>
      <c r="ILW285" s="371"/>
      <c r="ILX285" s="371"/>
      <c r="ILY285" s="371"/>
      <c r="ILZ285" s="371"/>
      <c r="IMA285" s="371"/>
      <c r="IMB285" s="371"/>
      <c r="IMC285" s="371"/>
      <c r="IMD285" s="371"/>
      <c r="IME285" s="371"/>
      <c r="IMF285" s="371"/>
      <c r="IMG285" s="371"/>
      <c r="IMH285" s="371"/>
      <c r="IMI285" s="371"/>
      <c r="IMJ285" s="371"/>
      <c r="IMK285" s="371"/>
      <c r="IML285" s="371"/>
      <c r="IMM285" s="371"/>
      <c r="IMN285" s="371"/>
      <c r="IMO285" s="371"/>
      <c r="IMP285" s="371"/>
      <c r="IMQ285" s="371"/>
      <c r="IMR285" s="371"/>
      <c r="IMS285" s="371"/>
      <c r="IMT285" s="371"/>
      <c r="IMU285" s="371"/>
      <c r="IMV285" s="371"/>
      <c r="IMW285" s="371"/>
      <c r="IMX285" s="371"/>
      <c r="IMY285" s="371"/>
      <c r="IMZ285" s="371"/>
      <c r="INA285" s="371"/>
      <c r="INB285" s="371"/>
      <c r="INC285" s="371"/>
      <c r="IND285" s="371"/>
      <c r="INE285" s="371"/>
      <c r="INF285" s="371"/>
      <c r="ING285" s="371"/>
      <c r="INH285" s="371"/>
      <c r="INI285" s="371"/>
      <c r="INJ285" s="371"/>
      <c r="INK285" s="371"/>
      <c r="INL285" s="371"/>
      <c r="INM285" s="371"/>
      <c r="INN285" s="371"/>
      <c r="INO285" s="371"/>
      <c r="INP285" s="371"/>
      <c r="INQ285" s="371"/>
      <c r="INR285" s="371"/>
      <c r="INS285" s="371"/>
      <c r="INT285" s="371"/>
      <c r="INU285" s="371"/>
      <c r="INV285" s="371"/>
      <c r="INW285" s="371"/>
      <c r="INX285" s="371"/>
      <c r="INY285" s="371"/>
      <c r="INZ285" s="371"/>
      <c r="IOA285" s="371"/>
      <c r="IOB285" s="371"/>
      <c r="IOC285" s="371"/>
      <c r="IOD285" s="371"/>
      <c r="IOE285" s="371"/>
      <c r="IOF285" s="371"/>
      <c r="IOG285" s="371"/>
      <c r="IOH285" s="371"/>
      <c r="IOI285" s="371"/>
      <c r="IOJ285" s="371"/>
      <c r="IOK285" s="371"/>
      <c r="IOL285" s="371"/>
      <c r="IOM285" s="371"/>
      <c r="ION285" s="371"/>
      <c r="IOO285" s="371"/>
      <c r="IOP285" s="371"/>
      <c r="IOQ285" s="371"/>
      <c r="IOR285" s="371"/>
      <c r="IOS285" s="371"/>
      <c r="IOT285" s="371"/>
      <c r="IOU285" s="371"/>
      <c r="IOV285" s="371"/>
      <c r="IOW285" s="371"/>
      <c r="IOX285" s="371"/>
      <c r="IOY285" s="371"/>
      <c r="IOZ285" s="371"/>
      <c r="IPA285" s="371"/>
      <c r="IPB285" s="371"/>
      <c r="IPC285" s="371"/>
      <c r="IPD285" s="371"/>
      <c r="IPE285" s="371"/>
      <c r="IPF285" s="371"/>
      <c r="IPG285" s="371"/>
      <c r="IPH285" s="371"/>
      <c r="IPI285" s="371"/>
      <c r="IPJ285" s="371"/>
      <c r="IPK285" s="371"/>
      <c r="IPL285" s="371"/>
      <c r="IPM285" s="371"/>
      <c r="IPN285" s="371"/>
      <c r="IPO285" s="371"/>
      <c r="IPP285" s="371"/>
      <c r="IPQ285" s="371"/>
      <c r="IPR285" s="371"/>
      <c r="IPS285" s="371"/>
      <c r="IPT285" s="371"/>
      <c r="IPU285" s="371"/>
      <c r="IPV285" s="371"/>
      <c r="IPW285" s="371"/>
      <c r="IPX285" s="371"/>
      <c r="IPY285" s="371"/>
      <c r="IPZ285" s="371"/>
      <c r="IQA285" s="371"/>
      <c r="IQB285" s="371"/>
      <c r="IQC285" s="371"/>
      <c r="IQD285" s="371"/>
      <c r="IQE285" s="371"/>
      <c r="IQF285" s="371"/>
      <c r="IQG285" s="371"/>
      <c r="IQH285" s="371"/>
      <c r="IQI285" s="371"/>
      <c r="IQJ285" s="371"/>
      <c r="IQK285" s="371"/>
      <c r="IQL285" s="371"/>
      <c r="IQM285" s="371"/>
      <c r="IQN285" s="371"/>
      <c r="IQO285" s="371"/>
      <c r="IQP285" s="371"/>
      <c r="IQQ285" s="371"/>
      <c r="IQR285" s="371"/>
      <c r="IQS285" s="371"/>
      <c r="IQT285" s="371"/>
      <c r="IQU285" s="371"/>
      <c r="IQV285" s="371"/>
      <c r="IQW285" s="371"/>
      <c r="IQX285" s="371"/>
      <c r="IQY285" s="371"/>
      <c r="IQZ285" s="371"/>
      <c r="IRA285" s="371"/>
      <c r="IRB285" s="371"/>
      <c r="IRC285" s="371"/>
      <c r="IRD285" s="371"/>
      <c r="IRE285" s="371"/>
      <c r="IRF285" s="371"/>
      <c r="IRG285" s="371"/>
      <c r="IRH285" s="371"/>
      <c r="IRI285" s="371"/>
      <c r="IRJ285" s="371"/>
      <c r="IRK285" s="371"/>
      <c r="IRL285" s="371"/>
      <c r="IRM285" s="371"/>
      <c r="IRN285" s="371"/>
      <c r="IRO285" s="371"/>
      <c r="IRP285" s="371"/>
      <c r="IRQ285" s="371"/>
      <c r="IRR285" s="371"/>
      <c r="IRS285" s="371"/>
      <c r="IRT285" s="371"/>
      <c r="IRU285" s="371"/>
      <c r="IRV285" s="371"/>
      <c r="IRW285" s="371"/>
      <c r="IRX285" s="371"/>
      <c r="IRY285" s="371"/>
      <c r="IRZ285" s="371"/>
      <c r="ISA285" s="371"/>
      <c r="ISB285" s="371"/>
      <c r="ISC285" s="371"/>
      <c r="ISD285" s="371"/>
      <c r="ISE285" s="371"/>
      <c r="ISF285" s="371"/>
      <c r="ISG285" s="371"/>
      <c r="ISH285" s="371"/>
      <c r="ISI285" s="371"/>
      <c r="ISJ285" s="371"/>
      <c r="ISK285" s="371"/>
      <c r="ISL285" s="371"/>
      <c r="ISM285" s="371"/>
      <c r="ISN285" s="371"/>
      <c r="ISO285" s="371"/>
      <c r="ISP285" s="371"/>
      <c r="ISQ285" s="371"/>
      <c r="ISR285" s="371"/>
      <c r="ISS285" s="371"/>
      <c r="IST285" s="371"/>
      <c r="ISU285" s="371"/>
      <c r="ISV285" s="371"/>
      <c r="ISW285" s="371"/>
      <c r="ISX285" s="371"/>
      <c r="ISY285" s="371"/>
      <c r="ISZ285" s="371"/>
      <c r="ITA285" s="371"/>
      <c r="ITB285" s="371"/>
      <c r="ITC285" s="371"/>
      <c r="ITD285" s="371"/>
      <c r="ITE285" s="371"/>
      <c r="ITF285" s="371"/>
      <c r="ITG285" s="371"/>
      <c r="ITH285" s="371"/>
      <c r="ITI285" s="371"/>
      <c r="ITJ285" s="371"/>
      <c r="ITK285" s="371"/>
      <c r="ITL285" s="371"/>
      <c r="ITM285" s="371"/>
      <c r="ITN285" s="371"/>
      <c r="ITO285" s="371"/>
      <c r="ITP285" s="371"/>
      <c r="ITQ285" s="371"/>
      <c r="ITR285" s="371"/>
      <c r="ITS285" s="371"/>
      <c r="ITT285" s="371"/>
      <c r="ITU285" s="371"/>
      <c r="ITV285" s="371"/>
      <c r="ITW285" s="371"/>
      <c r="ITX285" s="371"/>
      <c r="ITY285" s="371"/>
      <c r="ITZ285" s="371"/>
      <c r="IUA285" s="371"/>
      <c r="IUB285" s="371"/>
      <c r="IUC285" s="371"/>
      <c r="IUD285" s="371"/>
      <c r="IUE285" s="371"/>
      <c r="IUF285" s="371"/>
      <c r="IUG285" s="371"/>
      <c r="IUH285" s="371"/>
      <c r="IUI285" s="371"/>
      <c r="IUJ285" s="371"/>
      <c r="IUK285" s="371"/>
      <c r="IUL285" s="371"/>
      <c r="IUM285" s="371"/>
      <c r="IUN285" s="371"/>
      <c r="IUO285" s="371"/>
      <c r="IUP285" s="371"/>
      <c r="IUQ285" s="371"/>
      <c r="IUR285" s="371"/>
      <c r="IUS285" s="371"/>
      <c r="IUT285" s="371"/>
      <c r="IUU285" s="371"/>
      <c r="IUV285" s="371"/>
      <c r="IUW285" s="371"/>
      <c r="IUX285" s="371"/>
      <c r="IUY285" s="371"/>
      <c r="IUZ285" s="371"/>
      <c r="IVA285" s="371"/>
      <c r="IVB285" s="371"/>
      <c r="IVC285" s="371"/>
      <c r="IVD285" s="371"/>
      <c r="IVE285" s="371"/>
      <c r="IVF285" s="371"/>
      <c r="IVG285" s="371"/>
      <c r="IVH285" s="371"/>
      <c r="IVI285" s="371"/>
      <c r="IVJ285" s="371"/>
      <c r="IVK285" s="371"/>
      <c r="IVL285" s="371"/>
      <c r="IVM285" s="371"/>
      <c r="IVN285" s="371"/>
      <c r="IVO285" s="371"/>
      <c r="IVP285" s="371"/>
      <c r="IVQ285" s="371"/>
      <c r="IVR285" s="371"/>
      <c r="IVS285" s="371"/>
      <c r="IVT285" s="371"/>
      <c r="IVU285" s="371"/>
      <c r="IVV285" s="371"/>
      <c r="IVW285" s="371"/>
      <c r="IVX285" s="371"/>
      <c r="IVY285" s="371"/>
      <c r="IVZ285" s="371"/>
      <c r="IWA285" s="371"/>
      <c r="IWB285" s="371"/>
      <c r="IWC285" s="371"/>
      <c r="IWD285" s="371"/>
      <c r="IWE285" s="371"/>
      <c r="IWF285" s="371"/>
      <c r="IWG285" s="371"/>
      <c r="IWH285" s="371"/>
      <c r="IWI285" s="371"/>
      <c r="IWJ285" s="371"/>
      <c r="IWK285" s="371"/>
      <c r="IWL285" s="371"/>
      <c r="IWM285" s="371"/>
      <c r="IWN285" s="371"/>
      <c r="IWO285" s="371"/>
      <c r="IWP285" s="371"/>
      <c r="IWQ285" s="371"/>
      <c r="IWR285" s="371"/>
      <c r="IWS285" s="371"/>
      <c r="IWT285" s="371"/>
      <c r="IWU285" s="371"/>
      <c r="IWV285" s="371"/>
      <c r="IWW285" s="371"/>
      <c r="IWX285" s="371"/>
      <c r="IWY285" s="371"/>
      <c r="IWZ285" s="371"/>
      <c r="IXA285" s="371"/>
      <c r="IXB285" s="371"/>
      <c r="IXC285" s="371"/>
      <c r="IXD285" s="371"/>
      <c r="IXE285" s="371"/>
      <c r="IXF285" s="371"/>
      <c r="IXG285" s="371"/>
      <c r="IXH285" s="371"/>
      <c r="IXI285" s="371"/>
      <c r="IXJ285" s="371"/>
      <c r="IXK285" s="371"/>
      <c r="IXL285" s="371"/>
      <c r="IXM285" s="371"/>
      <c r="IXN285" s="371"/>
      <c r="IXO285" s="371"/>
      <c r="IXP285" s="371"/>
      <c r="IXQ285" s="371"/>
      <c r="IXR285" s="371"/>
      <c r="IXS285" s="371"/>
      <c r="IXT285" s="371"/>
      <c r="IXU285" s="371"/>
      <c r="IXV285" s="371"/>
      <c r="IXW285" s="371"/>
      <c r="IXX285" s="371"/>
      <c r="IXY285" s="371"/>
      <c r="IXZ285" s="371"/>
      <c r="IYA285" s="371"/>
      <c r="IYB285" s="371"/>
      <c r="IYC285" s="371"/>
      <c r="IYD285" s="371"/>
      <c r="IYE285" s="371"/>
      <c r="IYF285" s="371"/>
      <c r="IYG285" s="371"/>
      <c r="IYH285" s="371"/>
      <c r="IYI285" s="371"/>
      <c r="IYJ285" s="371"/>
      <c r="IYK285" s="371"/>
      <c r="IYL285" s="371"/>
      <c r="IYM285" s="371"/>
      <c r="IYN285" s="371"/>
      <c r="IYO285" s="371"/>
      <c r="IYP285" s="371"/>
      <c r="IYQ285" s="371"/>
      <c r="IYR285" s="371"/>
      <c r="IYS285" s="371"/>
      <c r="IYT285" s="371"/>
      <c r="IYU285" s="371"/>
      <c r="IYV285" s="371"/>
      <c r="IYW285" s="371"/>
      <c r="IYX285" s="371"/>
      <c r="IYY285" s="371"/>
      <c r="IYZ285" s="371"/>
      <c r="IZA285" s="371"/>
      <c r="IZB285" s="371"/>
      <c r="IZC285" s="371"/>
      <c r="IZD285" s="371"/>
      <c r="IZE285" s="371"/>
      <c r="IZF285" s="371"/>
      <c r="IZG285" s="371"/>
      <c r="IZH285" s="371"/>
      <c r="IZI285" s="371"/>
      <c r="IZJ285" s="371"/>
      <c r="IZK285" s="371"/>
      <c r="IZL285" s="371"/>
      <c r="IZM285" s="371"/>
      <c r="IZN285" s="371"/>
      <c r="IZO285" s="371"/>
      <c r="IZP285" s="371"/>
      <c r="IZQ285" s="371"/>
      <c r="IZR285" s="371"/>
      <c r="IZS285" s="371"/>
      <c r="IZT285" s="371"/>
      <c r="IZU285" s="371"/>
      <c r="IZV285" s="371"/>
      <c r="IZW285" s="371"/>
      <c r="IZX285" s="371"/>
      <c r="IZY285" s="371"/>
      <c r="IZZ285" s="371"/>
      <c r="JAA285" s="371"/>
      <c r="JAB285" s="371"/>
      <c r="JAC285" s="371"/>
      <c r="JAD285" s="371"/>
      <c r="JAE285" s="371"/>
      <c r="JAF285" s="371"/>
      <c r="JAG285" s="371"/>
      <c r="JAH285" s="371"/>
      <c r="JAI285" s="371"/>
      <c r="JAJ285" s="371"/>
      <c r="JAK285" s="371"/>
      <c r="JAL285" s="371"/>
      <c r="JAM285" s="371"/>
      <c r="JAN285" s="371"/>
      <c r="JAO285" s="371"/>
      <c r="JAP285" s="371"/>
      <c r="JAQ285" s="371"/>
      <c r="JAR285" s="371"/>
      <c r="JAS285" s="371"/>
      <c r="JAT285" s="371"/>
      <c r="JAU285" s="371"/>
      <c r="JAV285" s="371"/>
      <c r="JAW285" s="371"/>
      <c r="JAX285" s="371"/>
      <c r="JAY285" s="371"/>
      <c r="JAZ285" s="371"/>
      <c r="JBA285" s="371"/>
      <c r="JBB285" s="371"/>
      <c r="JBC285" s="371"/>
      <c r="JBD285" s="371"/>
      <c r="JBE285" s="371"/>
      <c r="JBF285" s="371"/>
      <c r="JBG285" s="371"/>
      <c r="JBH285" s="371"/>
      <c r="JBI285" s="371"/>
      <c r="JBJ285" s="371"/>
      <c r="JBK285" s="371"/>
      <c r="JBL285" s="371"/>
      <c r="JBM285" s="371"/>
      <c r="JBN285" s="371"/>
      <c r="JBO285" s="371"/>
      <c r="JBP285" s="371"/>
      <c r="JBQ285" s="371"/>
      <c r="JBR285" s="371"/>
      <c r="JBS285" s="371"/>
      <c r="JBT285" s="371"/>
      <c r="JBU285" s="371"/>
      <c r="JBV285" s="371"/>
      <c r="JBW285" s="371"/>
      <c r="JBX285" s="371"/>
      <c r="JBY285" s="371"/>
      <c r="JBZ285" s="371"/>
      <c r="JCA285" s="371"/>
      <c r="JCB285" s="371"/>
      <c r="JCC285" s="371"/>
      <c r="JCD285" s="371"/>
      <c r="JCE285" s="371"/>
      <c r="JCF285" s="371"/>
      <c r="JCG285" s="371"/>
      <c r="JCH285" s="371"/>
      <c r="JCI285" s="371"/>
      <c r="JCJ285" s="371"/>
      <c r="JCK285" s="371"/>
      <c r="JCL285" s="371"/>
      <c r="JCM285" s="371"/>
      <c r="JCN285" s="371"/>
      <c r="JCO285" s="371"/>
      <c r="JCP285" s="371"/>
      <c r="JCQ285" s="371"/>
      <c r="JCR285" s="371"/>
      <c r="JCS285" s="371"/>
      <c r="JCT285" s="371"/>
      <c r="JCU285" s="371"/>
      <c r="JCV285" s="371"/>
      <c r="JCW285" s="371"/>
      <c r="JCX285" s="371"/>
      <c r="JCY285" s="371"/>
      <c r="JCZ285" s="371"/>
      <c r="JDA285" s="371"/>
      <c r="JDB285" s="371"/>
      <c r="JDC285" s="371"/>
      <c r="JDD285" s="371"/>
      <c r="JDE285" s="371"/>
      <c r="JDF285" s="371"/>
      <c r="JDG285" s="371"/>
      <c r="JDH285" s="371"/>
      <c r="JDI285" s="371"/>
      <c r="JDJ285" s="371"/>
      <c r="JDK285" s="371"/>
      <c r="JDL285" s="371"/>
      <c r="JDM285" s="371"/>
      <c r="JDN285" s="371"/>
      <c r="JDO285" s="371"/>
      <c r="JDP285" s="371"/>
      <c r="JDQ285" s="371"/>
      <c r="JDR285" s="371"/>
      <c r="JDS285" s="371"/>
      <c r="JDT285" s="371"/>
      <c r="JDU285" s="371"/>
      <c r="JDV285" s="371"/>
      <c r="JDW285" s="371"/>
      <c r="JDX285" s="371"/>
      <c r="JDY285" s="371"/>
      <c r="JDZ285" s="371"/>
      <c r="JEA285" s="371"/>
      <c r="JEB285" s="371"/>
      <c r="JEC285" s="371"/>
      <c r="JED285" s="371"/>
      <c r="JEE285" s="371"/>
      <c r="JEF285" s="371"/>
      <c r="JEG285" s="371"/>
      <c r="JEH285" s="371"/>
      <c r="JEI285" s="371"/>
      <c r="JEJ285" s="371"/>
      <c r="JEK285" s="371"/>
      <c r="JEL285" s="371"/>
      <c r="JEM285" s="371"/>
      <c r="JEN285" s="371"/>
      <c r="JEO285" s="371"/>
      <c r="JEP285" s="371"/>
      <c r="JEQ285" s="371"/>
      <c r="JER285" s="371"/>
      <c r="JES285" s="371"/>
      <c r="JET285" s="371"/>
      <c r="JEU285" s="371"/>
      <c r="JEV285" s="371"/>
      <c r="JEW285" s="371"/>
      <c r="JEX285" s="371"/>
      <c r="JEY285" s="371"/>
      <c r="JEZ285" s="371"/>
      <c r="JFA285" s="371"/>
      <c r="JFB285" s="371"/>
      <c r="JFC285" s="371"/>
      <c r="JFD285" s="371"/>
      <c r="JFE285" s="371"/>
      <c r="JFF285" s="371"/>
      <c r="JFG285" s="371"/>
      <c r="JFH285" s="371"/>
      <c r="JFI285" s="371"/>
      <c r="JFJ285" s="371"/>
      <c r="JFK285" s="371"/>
      <c r="JFL285" s="371"/>
      <c r="JFM285" s="371"/>
      <c r="JFN285" s="371"/>
      <c r="JFO285" s="371"/>
      <c r="JFP285" s="371"/>
      <c r="JFQ285" s="371"/>
      <c r="JFR285" s="371"/>
      <c r="JFS285" s="371"/>
      <c r="JFT285" s="371"/>
      <c r="JFU285" s="371"/>
      <c r="JFV285" s="371"/>
      <c r="JFW285" s="371"/>
      <c r="JFX285" s="371"/>
      <c r="JFY285" s="371"/>
      <c r="JFZ285" s="371"/>
      <c r="JGA285" s="371"/>
      <c r="JGB285" s="371"/>
      <c r="JGC285" s="371"/>
      <c r="JGD285" s="371"/>
      <c r="JGE285" s="371"/>
      <c r="JGF285" s="371"/>
      <c r="JGG285" s="371"/>
      <c r="JGH285" s="371"/>
      <c r="JGI285" s="371"/>
      <c r="JGJ285" s="371"/>
      <c r="JGK285" s="371"/>
      <c r="JGL285" s="371"/>
      <c r="JGM285" s="371"/>
      <c r="JGN285" s="371"/>
      <c r="JGO285" s="371"/>
      <c r="JGP285" s="371"/>
      <c r="JGQ285" s="371"/>
      <c r="JGR285" s="371"/>
      <c r="JGS285" s="371"/>
      <c r="JGT285" s="371"/>
      <c r="JGU285" s="371"/>
      <c r="JGV285" s="371"/>
      <c r="JGW285" s="371"/>
      <c r="JGX285" s="371"/>
      <c r="JGY285" s="371"/>
      <c r="JGZ285" s="371"/>
      <c r="JHA285" s="371"/>
      <c r="JHB285" s="371"/>
      <c r="JHC285" s="371"/>
      <c r="JHD285" s="371"/>
      <c r="JHE285" s="371"/>
      <c r="JHF285" s="371"/>
      <c r="JHG285" s="371"/>
      <c r="JHH285" s="371"/>
      <c r="JHI285" s="371"/>
      <c r="JHJ285" s="371"/>
      <c r="JHK285" s="371"/>
      <c r="JHL285" s="371"/>
      <c r="JHM285" s="371"/>
      <c r="JHN285" s="371"/>
      <c r="JHO285" s="371"/>
      <c r="JHP285" s="371"/>
      <c r="JHQ285" s="371"/>
      <c r="JHR285" s="371"/>
      <c r="JHS285" s="371"/>
      <c r="JHT285" s="371"/>
      <c r="JHU285" s="371"/>
      <c r="JHV285" s="371"/>
      <c r="JHW285" s="371"/>
      <c r="JHX285" s="371"/>
      <c r="JHY285" s="371"/>
      <c r="JHZ285" s="371"/>
      <c r="JIA285" s="371"/>
      <c r="JIB285" s="371"/>
      <c r="JIC285" s="371"/>
      <c r="JID285" s="371"/>
      <c r="JIE285" s="371"/>
      <c r="JIF285" s="371"/>
      <c r="JIG285" s="371"/>
      <c r="JIH285" s="371"/>
      <c r="JII285" s="371"/>
      <c r="JIJ285" s="371"/>
      <c r="JIK285" s="371"/>
      <c r="JIL285" s="371"/>
      <c r="JIM285" s="371"/>
      <c r="JIN285" s="371"/>
      <c r="JIO285" s="371"/>
      <c r="JIP285" s="371"/>
      <c r="JIQ285" s="371"/>
      <c r="JIR285" s="371"/>
      <c r="JIS285" s="371"/>
      <c r="JIT285" s="371"/>
      <c r="JIU285" s="371"/>
      <c r="JIV285" s="371"/>
      <c r="JIW285" s="371"/>
      <c r="JIX285" s="371"/>
      <c r="JIY285" s="371"/>
      <c r="JIZ285" s="371"/>
      <c r="JJA285" s="371"/>
      <c r="JJB285" s="371"/>
      <c r="JJC285" s="371"/>
      <c r="JJD285" s="371"/>
      <c r="JJE285" s="371"/>
      <c r="JJF285" s="371"/>
      <c r="JJG285" s="371"/>
      <c r="JJH285" s="371"/>
      <c r="JJI285" s="371"/>
      <c r="JJJ285" s="371"/>
      <c r="JJK285" s="371"/>
      <c r="JJL285" s="371"/>
      <c r="JJM285" s="371"/>
      <c r="JJN285" s="371"/>
      <c r="JJO285" s="371"/>
      <c r="JJP285" s="371"/>
      <c r="JJQ285" s="371"/>
      <c r="JJR285" s="371"/>
      <c r="JJS285" s="371"/>
      <c r="JJT285" s="371"/>
      <c r="JJU285" s="371"/>
      <c r="JJV285" s="371"/>
      <c r="JJW285" s="371"/>
      <c r="JJX285" s="371"/>
      <c r="JJY285" s="371"/>
      <c r="JJZ285" s="371"/>
      <c r="JKA285" s="371"/>
      <c r="JKB285" s="371"/>
      <c r="JKC285" s="371"/>
      <c r="JKD285" s="371"/>
      <c r="JKE285" s="371"/>
      <c r="JKF285" s="371"/>
      <c r="JKG285" s="371"/>
      <c r="JKH285" s="371"/>
      <c r="JKI285" s="371"/>
      <c r="JKJ285" s="371"/>
      <c r="JKK285" s="371"/>
      <c r="JKL285" s="371"/>
      <c r="JKM285" s="371"/>
      <c r="JKN285" s="371"/>
      <c r="JKO285" s="371"/>
      <c r="JKP285" s="371"/>
      <c r="JKQ285" s="371"/>
      <c r="JKR285" s="371"/>
      <c r="JKS285" s="371"/>
      <c r="JKT285" s="371"/>
      <c r="JKU285" s="371"/>
      <c r="JKV285" s="371"/>
      <c r="JKW285" s="371"/>
      <c r="JKX285" s="371"/>
      <c r="JKY285" s="371"/>
      <c r="JKZ285" s="371"/>
      <c r="JLA285" s="371"/>
      <c r="JLB285" s="371"/>
      <c r="JLC285" s="371"/>
      <c r="JLD285" s="371"/>
      <c r="JLE285" s="371"/>
      <c r="JLF285" s="371"/>
      <c r="JLG285" s="371"/>
      <c r="JLH285" s="371"/>
      <c r="JLI285" s="371"/>
      <c r="JLJ285" s="371"/>
      <c r="JLK285" s="371"/>
      <c r="JLL285" s="371"/>
      <c r="JLM285" s="371"/>
      <c r="JLN285" s="371"/>
      <c r="JLO285" s="371"/>
      <c r="JLP285" s="371"/>
      <c r="JLQ285" s="371"/>
      <c r="JLR285" s="371"/>
      <c r="JLS285" s="371"/>
      <c r="JLT285" s="371"/>
      <c r="JLU285" s="371"/>
      <c r="JLV285" s="371"/>
      <c r="JLW285" s="371"/>
      <c r="JLX285" s="371"/>
      <c r="JLY285" s="371"/>
      <c r="JLZ285" s="371"/>
      <c r="JMA285" s="371"/>
      <c r="JMB285" s="371"/>
      <c r="JMC285" s="371"/>
      <c r="JMD285" s="371"/>
      <c r="JME285" s="371"/>
      <c r="JMF285" s="371"/>
      <c r="JMG285" s="371"/>
      <c r="JMH285" s="371"/>
      <c r="JMI285" s="371"/>
      <c r="JMJ285" s="371"/>
      <c r="JMK285" s="371"/>
      <c r="JML285" s="371"/>
      <c r="JMM285" s="371"/>
      <c r="JMN285" s="371"/>
      <c r="JMO285" s="371"/>
      <c r="JMP285" s="371"/>
      <c r="JMQ285" s="371"/>
      <c r="JMR285" s="371"/>
      <c r="JMS285" s="371"/>
      <c r="JMT285" s="371"/>
      <c r="JMU285" s="371"/>
      <c r="JMV285" s="371"/>
      <c r="JMW285" s="371"/>
      <c r="JMX285" s="371"/>
      <c r="JMY285" s="371"/>
      <c r="JMZ285" s="371"/>
      <c r="JNA285" s="371"/>
      <c r="JNB285" s="371"/>
      <c r="JNC285" s="371"/>
      <c r="JND285" s="371"/>
      <c r="JNE285" s="371"/>
      <c r="JNF285" s="371"/>
      <c r="JNG285" s="371"/>
      <c r="JNH285" s="371"/>
      <c r="JNI285" s="371"/>
      <c r="JNJ285" s="371"/>
      <c r="JNK285" s="371"/>
      <c r="JNL285" s="371"/>
      <c r="JNM285" s="371"/>
      <c r="JNN285" s="371"/>
      <c r="JNO285" s="371"/>
      <c r="JNP285" s="371"/>
      <c r="JNQ285" s="371"/>
      <c r="JNR285" s="371"/>
      <c r="JNS285" s="371"/>
      <c r="JNT285" s="371"/>
      <c r="JNU285" s="371"/>
      <c r="JNV285" s="371"/>
      <c r="JNW285" s="371"/>
      <c r="JNX285" s="371"/>
      <c r="JNY285" s="371"/>
      <c r="JNZ285" s="371"/>
      <c r="JOA285" s="371"/>
      <c r="JOB285" s="371"/>
      <c r="JOC285" s="371"/>
      <c r="JOD285" s="371"/>
      <c r="JOE285" s="371"/>
      <c r="JOF285" s="371"/>
      <c r="JOG285" s="371"/>
      <c r="JOH285" s="371"/>
      <c r="JOI285" s="371"/>
      <c r="JOJ285" s="371"/>
      <c r="JOK285" s="371"/>
      <c r="JOL285" s="371"/>
      <c r="JOM285" s="371"/>
      <c r="JON285" s="371"/>
      <c r="JOO285" s="371"/>
      <c r="JOP285" s="371"/>
      <c r="JOQ285" s="371"/>
      <c r="JOR285" s="371"/>
      <c r="JOS285" s="371"/>
      <c r="JOT285" s="371"/>
      <c r="JOU285" s="371"/>
      <c r="JOV285" s="371"/>
      <c r="JOW285" s="371"/>
      <c r="JOX285" s="371"/>
      <c r="JOY285" s="371"/>
      <c r="JOZ285" s="371"/>
      <c r="JPA285" s="371"/>
      <c r="JPB285" s="371"/>
      <c r="JPC285" s="371"/>
      <c r="JPD285" s="371"/>
      <c r="JPE285" s="371"/>
      <c r="JPF285" s="371"/>
      <c r="JPG285" s="371"/>
      <c r="JPH285" s="371"/>
      <c r="JPI285" s="371"/>
      <c r="JPJ285" s="371"/>
      <c r="JPK285" s="371"/>
      <c r="JPL285" s="371"/>
      <c r="JPM285" s="371"/>
      <c r="JPN285" s="371"/>
      <c r="JPO285" s="371"/>
      <c r="JPP285" s="371"/>
      <c r="JPQ285" s="371"/>
      <c r="JPR285" s="371"/>
      <c r="JPS285" s="371"/>
      <c r="JPT285" s="371"/>
      <c r="JPU285" s="371"/>
      <c r="JPV285" s="371"/>
      <c r="JPW285" s="371"/>
      <c r="JPX285" s="371"/>
      <c r="JPY285" s="371"/>
      <c r="JPZ285" s="371"/>
      <c r="JQA285" s="371"/>
      <c r="JQB285" s="371"/>
      <c r="JQC285" s="371"/>
      <c r="JQD285" s="371"/>
      <c r="JQE285" s="371"/>
      <c r="JQF285" s="371"/>
      <c r="JQG285" s="371"/>
      <c r="JQH285" s="371"/>
      <c r="JQI285" s="371"/>
      <c r="JQJ285" s="371"/>
      <c r="JQK285" s="371"/>
      <c r="JQL285" s="371"/>
      <c r="JQM285" s="371"/>
      <c r="JQN285" s="371"/>
      <c r="JQO285" s="371"/>
      <c r="JQP285" s="371"/>
      <c r="JQQ285" s="371"/>
      <c r="JQR285" s="371"/>
      <c r="JQS285" s="371"/>
      <c r="JQT285" s="371"/>
      <c r="JQU285" s="371"/>
      <c r="JQV285" s="371"/>
      <c r="JQW285" s="371"/>
      <c r="JQX285" s="371"/>
      <c r="JQY285" s="371"/>
      <c r="JQZ285" s="371"/>
      <c r="JRA285" s="371"/>
      <c r="JRB285" s="371"/>
      <c r="JRC285" s="371"/>
      <c r="JRD285" s="371"/>
      <c r="JRE285" s="371"/>
      <c r="JRF285" s="371"/>
      <c r="JRG285" s="371"/>
      <c r="JRH285" s="371"/>
      <c r="JRI285" s="371"/>
      <c r="JRJ285" s="371"/>
      <c r="JRK285" s="371"/>
      <c r="JRL285" s="371"/>
      <c r="JRM285" s="371"/>
      <c r="JRN285" s="371"/>
      <c r="JRO285" s="371"/>
      <c r="JRP285" s="371"/>
      <c r="JRQ285" s="371"/>
      <c r="JRR285" s="371"/>
      <c r="JRS285" s="371"/>
      <c r="JRT285" s="371"/>
      <c r="JRU285" s="371"/>
      <c r="JRV285" s="371"/>
      <c r="JRW285" s="371"/>
      <c r="JRX285" s="371"/>
      <c r="JRY285" s="371"/>
      <c r="JRZ285" s="371"/>
      <c r="JSA285" s="371"/>
      <c r="JSB285" s="371"/>
      <c r="JSC285" s="371"/>
      <c r="JSD285" s="371"/>
      <c r="JSE285" s="371"/>
      <c r="JSF285" s="371"/>
      <c r="JSG285" s="371"/>
      <c r="JSH285" s="371"/>
      <c r="JSI285" s="371"/>
      <c r="JSJ285" s="371"/>
      <c r="JSK285" s="371"/>
      <c r="JSL285" s="371"/>
      <c r="JSM285" s="371"/>
      <c r="JSN285" s="371"/>
      <c r="JSO285" s="371"/>
      <c r="JSP285" s="371"/>
      <c r="JSQ285" s="371"/>
      <c r="JSR285" s="371"/>
      <c r="JSS285" s="371"/>
      <c r="JST285" s="371"/>
      <c r="JSU285" s="371"/>
      <c r="JSV285" s="371"/>
      <c r="JSW285" s="371"/>
      <c r="JSX285" s="371"/>
      <c r="JSY285" s="371"/>
      <c r="JSZ285" s="371"/>
      <c r="JTA285" s="371"/>
      <c r="JTB285" s="371"/>
      <c r="JTC285" s="371"/>
      <c r="JTD285" s="371"/>
      <c r="JTE285" s="371"/>
      <c r="JTF285" s="371"/>
      <c r="JTG285" s="371"/>
      <c r="JTH285" s="371"/>
      <c r="JTI285" s="371"/>
      <c r="JTJ285" s="371"/>
      <c r="JTK285" s="371"/>
      <c r="JTL285" s="371"/>
      <c r="JTM285" s="371"/>
      <c r="JTN285" s="371"/>
      <c r="JTO285" s="371"/>
      <c r="JTP285" s="371"/>
      <c r="JTQ285" s="371"/>
      <c r="JTR285" s="371"/>
      <c r="JTS285" s="371"/>
      <c r="JTT285" s="371"/>
      <c r="JTU285" s="371"/>
      <c r="JTV285" s="371"/>
      <c r="JTW285" s="371"/>
      <c r="JTX285" s="371"/>
      <c r="JTY285" s="371"/>
      <c r="JTZ285" s="371"/>
      <c r="JUA285" s="371"/>
      <c r="JUB285" s="371"/>
      <c r="JUC285" s="371"/>
      <c r="JUD285" s="371"/>
      <c r="JUE285" s="371"/>
      <c r="JUF285" s="371"/>
      <c r="JUG285" s="371"/>
      <c r="JUH285" s="371"/>
      <c r="JUI285" s="371"/>
      <c r="JUJ285" s="371"/>
      <c r="JUK285" s="371"/>
      <c r="JUL285" s="371"/>
      <c r="JUM285" s="371"/>
      <c r="JUN285" s="371"/>
      <c r="JUO285" s="371"/>
      <c r="JUP285" s="371"/>
      <c r="JUQ285" s="371"/>
      <c r="JUR285" s="371"/>
      <c r="JUS285" s="371"/>
      <c r="JUT285" s="371"/>
      <c r="JUU285" s="371"/>
      <c r="JUV285" s="371"/>
      <c r="JUW285" s="371"/>
      <c r="JUX285" s="371"/>
      <c r="JUY285" s="371"/>
      <c r="JUZ285" s="371"/>
      <c r="JVA285" s="371"/>
      <c r="JVB285" s="371"/>
      <c r="JVC285" s="371"/>
      <c r="JVD285" s="371"/>
      <c r="JVE285" s="371"/>
      <c r="JVF285" s="371"/>
      <c r="JVG285" s="371"/>
      <c r="JVH285" s="371"/>
      <c r="JVI285" s="371"/>
      <c r="JVJ285" s="371"/>
      <c r="JVK285" s="371"/>
      <c r="JVL285" s="371"/>
      <c r="JVM285" s="371"/>
      <c r="JVN285" s="371"/>
      <c r="JVO285" s="371"/>
      <c r="JVP285" s="371"/>
      <c r="JVQ285" s="371"/>
      <c r="JVR285" s="371"/>
      <c r="JVS285" s="371"/>
      <c r="JVT285" s="371"/>
      <c r="JVU285" s="371"/>
      <c r="JVV285" s="371"/>
      <c r="JVW285" s="371"/>
      <c r="JVX285" s="371"/>
      <c r="JVY285" s="371"/>
      <c r="JVZ285" s="371"/>
      <c r="JWA285" s="371"/>
      <c r="JWB285" s="371"/>
      <c r="JWC285" s="371"/>
      <c r="JWD285" s="371"/>
      <c r="JWE285" s="371"/>
      <c r="JWF285" s="371"/>
      <c r="JWG285" s="371"/>
      <c r="JWH285" s="371"/>
      <c r="JWI285" s="371"/>
      <c r="JWJ285" s="371"/>
      <c r="JWK285" s="371"/>
      <c r="JWL285" s="371"/>
      <c r="JWM285" s="371"/>
      <c r="JWN285" s="371"/>
      <c r="JWO285" s="371"/>
      <c r="JWP285" s="371"/>
      <c r="JWQ285" s="371"/>
      <c r="JWR285" s="371"/>
      <c r="JWS285" s="371"/>
      <c r="JWT285" s="371"/>
      <c r="JWU285" s="371"/>
      <c r="JWV285" s="371"/>
      <c r="JWW285" s="371"/>
      <c r="JWX285" s="371"/>
      <c r="JWY285" s="371"/>
      <c r="JWZ285" s="371"/>
      <c r="JXA285" s="371"/>
      <c r="JXB285" s="371"/>
      <c r="JXC285" s="371"/>
      <c r="JXD285" s="371"/>
      <c r="JXE285" s="371"/>
      <c r="JXF285" s="371"/>
      <c r="JXG285" s="371"/>
      <c r="JXH285" s="371"/>
      <c r="JXI285" s="371"/>
      <c r="JXJ285" s="371"/>
      <c r="JXK285" s="371"/>
      <c r="JXL285" s="371"/>
      <c r="JXM285" s="371"/>
      <c r="JXN285" s="371"/>
      <c r="JXO285" s="371"/>
      <c r="JXP285" s="371"/>
      <c r="JXQ285" s="371"/>
      <c r="JXR285" s="371"/>
      <c r="JXS285" s="371"/>
      <c r="JXT285" s="371"/>
      <c r="JXU285" s="371"/>
      <c r="JXV285" s="371"/>
      <c r="JXW285" s="371"/>
      <c r="JXX285" s="371"/>
      <c r="JXY285" s="371"/>
      <c r="JXZ285" s="371"/>
      <c r="JYA285" s="371"/>
      <c r="JYB285" s="371"/>
      <c r="JYC285" s="371"/>
      <c r="JYD285" s="371"/>
      <c r="JYE285" s="371"/>
      <c r="JYF285" s="371"/>
      <c r="JYG285" s="371"/>
      <c r="JYH285" s="371"/>
      <c r="JYI285" s="371"/>
      <c r="JYJ285" s="371"/>
      <c r="JYK285" s="371"/>
      <c r="JYL285" s="371"/>
      <c r="JYM285" s="371"/>
      <c r="JYN285" s="371"/>
      <c r="JYO285" s="371"/>
      <c r="JYP285" s="371"/>
      <c r="JYQ285" s="371"/>
      <c r="JYR285" s="371"/>
      <c r="JYS285" s="371"/>
      <c r="JYT285" s="371"/>
      <c r="JYU285" s="371"/>
      <c r="JYV285" s="371"/>
      <c r="JYW285" s="371"/>
      <c r="JYX285" s="371"/>
      <c r="JYY285" s="371"/>
      <c r="JYZ285" s="371"/>
      <c r="JZA285" s="371"/>
      <c r="JZB285" s="371"/>
      <c r="JZC285" s="371"/>
      <c r="JZD285" s="371"/>
      <c r="JZE285" s="371"/>
      <c r="JZF285" s="371"/>
      <c r="JZG285" s="371"/>
      <c r="JZH285" s="371"/>
      <c r="JZI285" s="371"/>
      <c r="JZJ285" s="371"/>
      <c r="JZK285" s="371"/>
      <c r="JZL285" s="371"/>
      <c r="JZM285" s="371"/>
      <c r="JZN285" s="371"/>
      <c r="JZO285" s="371"/>
      <c r="JZP285" s="371"/>
      <c r="JZQ285" s="371"/>
      <c r="JZR285" s="371"/>
      <c r="JZS285" s="371"/>
      <c r="JZT285" s="371"/>
      <c r="JZU285" s="371"/>
      <c r="JZV285" s="371"/>
      <c r="JZW285" s="371"/>
      <c r="JZX285" s="371"/>
      <c r="JZY285" s="371"/>
      <c r="JZZ285" s="371"/>
      <c r="KAA285" s="371"/>
      <c r="KAB285" s="371"/>
      <c r="KAC285" s="371"/>
      <c r="KAD285" s="371"/>
      <c r="KAE285" s="371"/>
      <c r="KAF285" s="371"/>
      <c r="KAG285" s="371"/>
      <c r="KAH285" s="371"/>
      <c r="KAI285" s="371"/>
      <c r="KAJ285" s="371"/>
      <c r="KAK285" s="371"/>
      <c r="KAL285" s="371"/>
      <c r="KAM285" s="371"/>
      <c r="KAN285" s="371"/>
      <c r="KAO285" s="371"/>
      <c r="KAP285" s="371"/>
      <c r="KAQ285" s="371"/>
      <c r="KAR285" s="371"/>
      <c r="KAS285" s="371"/>
      <c r="KAT285" s="371"/>
      <c r="KAU285" s="371"/>
      <c r="KAV285" s="371"/>
      <c r="KAW285" s="371"/>
      <c r="KAX285" s="371"/>
      <c r="KAY285" s="371"/>
      <c r="KAZ285" s="371"/>
      <c r="KBA285" s="371"/>
      <c r="KBB285" s="371"/>
      <c r="KBC285" s="371"/>
      <c r="KBD285" s="371"/>
      <c r="KBE285" s="371"/>
      <c r="KBF285" s="371"/>
      <c r="KBG285" s="371"/>
      <c r="KBH285" s="371"/>
      <c r="KBI285" s="371"/>
      <c r="KBJ285" s="371"/>
      <c r="KBK285" s="371"/>
      <c r="KBL285" s="371"/>
      <c r="KBM285" s="371"/>
      <c r="KBN285" s="371"/>
      <c r="KBO285" s="371"/>
      <c r="KBP285" s="371"/>
      <c r="KBQ285" s="371"/>
      <c r="KBR285" s="371"/>
      <c r="KBS285" s="371"/>
      <c r="KBT285" s="371"/>
      <c r="KBU285" s="371"/>
      <c r="KBV285" s="371"/>
      <c r="KBW285" s="371"/>
      <c r="KBX285" s="371"/>
      <c r="KBY285" s="371"/>
      <c r="KBZ285" s="371"/>
      <c r="KCA285" s="371"/>
      <c r="KCB285" s="371"/>
      <c r="KCC285" s="371"/>
      <c r="KCD285" s="371"/>
      <c r="KCE285" s="371"/>
      <c r="KCF285" s="371"/>
      <c r="KCG285" s="371"/>
      <c r="KCH285" s="371"/>
      <c r="KCI285" s="371"/>
      <c r="KCJ285" s="371"/>
      <c r="KCK285" s="371"/>
      <c r="KCL285" s="371"/>
      <c r="KCM285" s="371"/>
      <c r="KCN285" s="371"/>
      <c r="KCO285" s="371"/>
      <c r="KCP285" s="371"/>
      <c r="KCQ285" s="371"/>
      <c r="KCR285" s="371"/>
      <c r="KCS285" s="371"/>
      <c r="KCT285" s="371"/>
      <c r="KCU285" s="371"/>
      <c r="KCV285" s="371"/>
      <c r="KCW285" s="371"/>
      <c r="KCX285" s="371"/>
      <c r="KCY285" s="371"/>
      <c r="KCZ285" s="371"/>
      <c r="KDA285" s="371"/>
      <c r="KDB285" s="371"/>
      <c r="KDC285" s="371"/>
      <c r="KDD285" s="371"/>
      <c r="KDE285" s="371"/>
      <c r="KDF285" s="371"/>
      <c r="KDG285" s="371"/>
      <c r="KDH285" s="371"/>
      <c r="KDI285" s="371"/>
      <c r="KDJ285" s="371"/>
      <c r="KDK285" s="371"/>
      <c r="KDL285" s="371"/>
      <c r="KDM285" s="371"/>
      <c r="KDN285" s="371"/>
      <c r="KDO285" s="371"/>
      <c r="KDP285" s="371"/>
      <c r="KDQ285" s="371"/>
      <c r="KDR285" s="371"/>
      <c r="KDS285" s="371"/>
      <c r="KDT285" s="371"/>
      <c r="KDU285" s="371"/>
      <c r="KDV285" s="371"/>
      <c r="KDW285" s="371"/>
      <c r="KDX285" s="371"/>
      <c r="KDY285" s="371"/>
      <c r="KDZ285" s="371"/>
      <c r="KEA285" s="371"/>
      <c r="KEB285" s="371"/>
      <c r="KEC285" s="371"/>
      <c r="KED285" s="371"/>
      <c r="KEE285" s="371"/>
      <c r="KEF285" s="371"/>
      <c r="KEG285" s="371"/>
      <c r="KEH285" s="371"/>
      <c r="KEI285" s="371"/>
      <c r="KEJ285" s="371"/>
      <c r="KEK285" s="371"/>
      <c r="KEL285" s="371"/>
      <c r="KEM285" s="371"/>
      <c r="KEN285" s="371"/>
      <c r="KEO285" s="371"/>
      <c r="KEP285" s="371"/>
      <c r="KEQ285" s="371"/>
      <c r="KER285" s="371"/>
      <c r="KES285" s="371"/>
      <c r="KET285" s="371"/>
      <c r="KEU285" s="371"/>
      <c r="KEV285" s="371"/>
      <c r="KEW285" s="371"/>
      <c r="KEX285" s="371"/>
      <c r="KEY285" s="371"/>
      <c r="KEZ285" s="371"/>
      <c r="KFA285" s="371"/>
      <c r="KFB285" s="371"/>
      <c r="KFC285" s="371"/>
      <c r="KFD285" s="371"/>
      <c r="KFE285" s="371"/>
      <c r="KFF285" s="371"/>
      <c r="KFG285" s="371"/>
      <c r="KFH285" s="371"/>
      <c r="KFI285" s="371"/>
      <c r="KFJ285" s="371"/>
      <c r="KFK285" s="371"/>
      <c r="KFL285" s="371"/>
      <c r="KFM285" s="371"/>
      <c r="KFN285" s="371"/>
      <c r="KFO285" s="371"/>
      <c r="KFP285" s="371"/>
      <c r="KFQ285" s="371"/>
      <c r="KFR285" s="371"/>
      <c r="KFS285" s="371"/>
      <c r="KFT285" s="371"/>
      <c r="KFU285" s="371"/>
      <c r="KFV285" s="371"/>
      <c r="KFW285" s="371"/>
      <c r="KFX285" s="371"/>
      <c r="KFY285" s="371"/>
      <c r="KFZ285" s="371"/>
      <c r="KGA285" s="371"/>
      <c r="KGB285" s="371"/>
      <c r="KGC285" s="371"/>
      <c r="KGD285" s="371"/>
      <c r="KGE285" s="371"/>
      <c r="KGF285" s="371"/>
      <c r="KGG285" s="371"/>
      <c r="KGH285" s="371"/>
      <c r="KGI285" s="371"/>
      <c r="KGJ285" s="371"/>
      <c r="KGK285" s="371"/>
      <c r="KGL285" s="371"/>
      <c r="KGM285" s="371"/>
      <c r="KGN285" s="371"/>
      <c r="KGO285" s="371"/>
      <c r="KGP285" s="371"/>
      <c r="KGQ285" s="371"/>
      <c r="KGR285" s="371"/>
      <c r="KGS285" s="371"/>
      <c r="KGT285" s="371"/>
      <c r="KGU285" s="371"/>
      <c r="KGV285" s="371"/>
      <c r="KGW285" s="371"/>
      <c r="KGX285" s="371"/>
      <c r="KGY285" s="371"/>
      <c r="KGZ285" s="371"/>
      <c r="KHA285" s="371"/>
      <c r="KHB285" s="371"/>
      <c r="KHC285" s="371"/>
      <c r="KHD285" s="371"/>
      <c r="KHE285" s="371"/>
      <c r="KHF285" s="371"/>
      <c r="KHG285" s="371"/>
      <c r="KHH285" s="371"/>
      <c r="KHI285" s="371"/>
      <c r="KHJ285" s="371"/>
      <c r="KHK285" s="371"/>
      <c r="KHL285" s="371"/>
      <c r="KHM285" s="371"/>
      <c r="KHN285" s="371"/>
      <c r="KHO285" s="371"/>
      <c r="KHP285" s="371"/>
      <c r="KHQ285" s="371"/>
      <c r="KHR285" s="371"/>
      <c r="KHS285" s="371"/>
      <c r="KHT285" s="371"/>
      <c r="KHU285" s="371"/>
      <c r="KHV285" s="371"/>
      <c r="KHW285" s="371"/>
      <c r="KHX285" s="371"/>
      <c r="KHY285" s="371"/>
      <c r="KHZ285" s="371"/>
      <c r="KIA285" s="371"/>
      <c r="KIB285" s="371"/>
      <c r="KIC285" s="371"/>
      <c r="KID285" s="371"/>
      <c r="KIE285" s="371"/>
      <c r="KIF285" s="371"/>
      <c r="KIG285" s="371"/>
      <c r="KIH285" s="371"/>
      <c r="KII285" s="371"/>
      <c r="KIJ285" s="371"/>
      <c r="KIK285" s="371"/>
      <c r="KIL285" s="371"/>
      <c r="KIM285" s="371"/>
      <c r="KIN285" s="371"/>
      <c r="KIO285" s="371"/>
      <c r="KIP285" s="371"/>
      <c r="KIQ285" s="371"/>
      <c r="KIR285" s="371"/>
      <c r="KIS285" s="371"/>
      <c r="KIT285" s="371"/>
      <c r="KIU285" s="371"/>
      <c r="KIV285" s="371"/>
      <c r="KIW285" s="371"/>
      <c r="KIX285" s="371"/>
      <c r="KIY285" s="371"/>
      <c r="KIZ285" s="371"/>
      <c r="KJA285" s="371"/>
      <c r="KJB285" s="371"/>
      <c r="KJC285" s="371"/>
      <c r="KJD285" s="371"/>
      <c r="KJE285" s="371"/>
      <c r="KJF285" s="371"/>
      <c r="KJG285" s="371"/>
      <c r="KJH285" s="371"/>
      <c r="KJI285" s="371"/>
      <c r="KJJ285" s="371"/>
      <c r="KJK285" s="371"/>
      <c r="KJL285" s="371"/>
      <c r="KJM285" s="371"/>
      <c r="KJN285" s="371"/>
      <c r="KJO285" s="371"/>
      <c r="KJP285" s="371"/>
      <c r="KJQ285" s="371"/>
      <c r="KJR285" s="371"/>
      <c r="KJS285" s="371"/>
      <c r="KJT285" s="371"/>
      <c r="KJU285" s="371"/>
      <c r="KJV285" s="371"/>
      <c r="KJW285" s="371"/>
      <c r="KJX285" s="371"/>
      <c r="KJY285" s="371"/>
      <c r="KJZ285" s="371"/>
      <c r="KKA285" s="371"/>
      <c r="KKB285" s="371"/>
      <c r="KKC285" s="371"/>
      <c r="KKD285" s="371"/>
      <c r="KKE285" s="371"/>
      <c r="KKF285" s="371"/>
      <c r="KKG285" s="371"/>
      <c r="KKH285" s="371"/>
      <c r="KKI285" s="371"/>
      <c r="KKJ285" s="371"/>
      <c r="KKK285" s="371"/>
      <c r="KKL285" s="371"/>
      <c r="KKM285" s="371"/>
      <c r="KKN285" s="371"/>
      <c r="KKO285" s="371"/>
      <c r="KKP285" s="371"/>
      <c r="KKQ285" s="371"/>
      <c r="KKR285" s="371"/>
      <c r="KKS285" s="371"/>
      <c r="KKT285" s="371"/>
      <c r="KKU285" s="371"/>
      <c r="KKV285" s="371"/>
      <c r="KKW285" s="371"/>
      <c r="KKX285" s="371"/>
      <c r="KKY285" s="371"/>
      <c r="KKZ285" s="371"/>
      <c r="KLA285" s="371"/>
      <c r="KLB285" s="371"/>
      <c r="KLC285" s="371"/>
      <c r="KLD285" s="371"/>
      <c r="KLE285" s="371"/>
      <c r="KLF285" s="371"/>
      <c r="KLG285" s="371"/>
      <c r="KLH285" s="371"/>
      <c r="KLI285" s="371"/>
      <c r="KLJ285" s="371"/>
      <c r="KLK285" s="371"/>
      <c r="KLL285" s="371"/>
      <c r="KLM285" s="371"/>
      <c r="KLN285" s="371"/>
      <c r="KLO285" s="371"/>
      <c r="KLP285" s="371"/>
      <c r="KLQ285" s="371"/>
      <c r="KLR285" s="371"/>
      <c r="KLS285" s="371"/>
      <c r="KLT285" s="371"/>
      <c r="KLU285" s="371"/>
      <c r="KLV285" s="371"/>
      <c r="KLW285" s="371"/>
      <c r="KLX285" s="371"/>
      <c r="KLY285" s="371"/>
      <c r="KLZ285" s="371"/>
      <c r="KMA285" s="371"/>
      <c r="KMB285" s="371"/>
      <c r="KMC285" s="371"/>
      <c r="KMD285" s="371"/>
      <c r="KME285" s="371"/>
      <c r="KMF285" s="371"/>
      <c r="KMG285" s="371"/>
      <c r="KMH285" s="371"/>
      <c r="KMI285" s="371"/>
      <c r="KMJ285" s="371"/>
      <c r="KMK285" s="371"/>
      <c r="KML285" s="371"/>
      <c r="KMM285" s="371"/>
      <c r="KMN285" s="371"/>
      <c r="KMO285" s="371"/>
      <c r="KMP285" s="371"/>
      <c r="KMQ285" s="371"/>
      <c r="KMR285" s="371"/>
      <c r="KMS285" s="371"/>
      <c r="KMT285" s="371"/>
      <c r="KMU285" s="371"/>
      <c r="KMV285" s="371"/>
      <c r="KMW285" s="371"/>
      <c r="KMX285" s="371"/>
      <c r="KMY285" s="371"/>
      <c r="KMZ285" s="371"/>
      <c r="KNA285" s="371"/>
      <c r="KNB285" s="371"/>
      <c r="KNC285" s="371"/>
      <c r="KND285" s="371"/>
      <c r="KNE285" s="371"/>
      <c r="KNF285" s="371"/>
      <c r="KNG285" s="371"/>
      <c r="KNH285" s="371"/>
      <c r="KNI285" s="371"/>
      <c r="KNJ285" s="371"/>
      <c r="KNK285" s="371"/>
      <c r="KNL285" s="371"/>
      <c r="KNM285" s="371"/>
      <c r="KNN285" s="371"/>
      <c r="KNO285" s="371"/>
      <c r="KNP285" s="371"/>
      <c r="KNQ285" s="371"/>
      <c r="KNR285" s="371"/>
      <c r="KNS285" s="371"/>
      <c r="KNT285" s="371"/>
      <c r="KNU285" s="371"/>
      <c r="KNV285" s="371"/>
      <c r="KNW285" s="371"/>
      <c r="KNX285" s="371"/>
      <c r="KNY285" s="371"/>
      <c r="KNZ285" s="371"/>
      <c r="KOA285" s="371"/>
      <c r="KOB285" s="371"/>
      <c r="KOC285" s="371"/>
      <c r="KOD285" s="371"/>
      <c r="KOE285" s="371"/>
      <c r="KOF285" s="371"/>
      <c r="KOG285" s="371"/>
      <c r="KOH285" s="371"/>
      <c r="KOI285" s="371"/>
      <c r="KOJ285" s="371"/>
      <c r="KOK285" s="371"/>
      <c r="KOL285" s="371"/>
      <c r="KOM285" s="371"/>
      <c r="KON285" s="371"/>
      <c r="KOO285" s="371"/>
      <c r="KOP285" s="371"/>
      <c r="KOQ285" s="371"/>
      <c r="KOR285" s="371"/>
      <c r="KOS285" s="371"/>
      <c r="KOT285" s="371"/>
      <c r="KOU285" s="371"/>
      <c r="KOV285" s="371"/>
      <c r="KOW285" s="371"/>
      <c r="KOX285" s="371"/>
      <c r="KOY285" s="371"/>
      <c r="KOZ285" s="371"/>
      <c r="KPA285" s="371"/>
      <c r="KPB285" s="371"/>
      <c r="KPC285" s="371"/>
      <c r="KPD285" s="371"/>
      <c r="KPE285" s="371"/>
      <c r="KPF285" s="371"/>
      <c r="KPG285" s="371"/>
      <c r="KPH285" s="371"/>
      <c r="KPI285" s="371"/>
      <c r="KPJ285" s="371"/>
      <c r="KPK285" s="371"/>
      <c r="KPL285" s="371"/>
      <c r="KPM285" s="371"/>
      <c r="KPN285" s="371"/>
      <c r="KPO285" s="371"/>
      <c r="KPP285" s="371"/>
      <c r="KPQ285" s="371"/>
      <c r="KPR285" s="371"/>
      <c r="KPS285" s="371"/>
      <c r="KPT285" s="371"/>
      <c r="KPU285" s="371"/>
      <c r="KPV285" s="371"/>
      <c r="KPW285" s="371"/>
      <c r="KPX285" s="371"/>
      <c r="KPY285" s="371"/>
      <c r="KPZ285" s="371"/>
      <c r="KQA285" s="371"/>
      <c r="KQB285" s="371"/>
      <c r="KQC285" s="371"/>
      <c r="KQD285" s="371"/>
      <c r="KQE285" s="371"/>
      <c r="KQF285" s="371"/>
      <c r="KQG285" s="371"/>
      <c r="KQH285" s="371"/>
      <c r="KQI285" s="371"/>
      <c r="KQJ285" s="371"/>
      <c r="KQK285" s="371"/>
      <c r="KQL285" s="371"/>
      <c r="KQM285" s="371"/>
      <c r="KQN285" s="371"/>
      <c r="KQO285" s="371"/>
      <c r="KQP285" s="371"/>
      <c r="KQQ285" s="371"/>
      <c r="KQR285" s="371"/>
      <c r="KQS285" s="371"/>
      <c r="KQT285" s="371"/>
      <c r="KQU285" s="371"/>
      <c r="KQV285" s="371"/>
      <c r="KQW285" s="371"/>
      <c r="KQX285" s="371"/>
      <c r="KQY285" s="371"/>
      <c r="KQZ285" s="371"/>
      <c r="KRA285" s="371"/>
      <c r="KRB285" s="371"/>
      <c r="KRC285" s="371"/>
      <c r="KRD285" s="371"/>
      <c r="KRE285" s="371"/>
      <c r="KRF285" s="371"/>
      <c r="KRG285" s="371"/>
      <c r="KRH285" s="371"/>
      <c r="KRI285" s="371"/>
      <c r="KRJ285" s="371"/>
      <c r="KRK285" s="371"/>
      <c r="KRL285" s="371"/>
      <c r="KRM285" s="371"/>
      <c r="KRN285" s="371"/>
      <c r="KRO285" s="371"/>
      <c r="KRP285" s="371"/>
      <c r="KRQ285" s="371"/>
      <c r="KRR285" s="371"/>
      <c r="KRS285" s="371"/>
      <c r="KRT285" s="371"/>
      <c r="KRU285" s="371"/>
      <c r="KRV285" s="371"/>
      <c r="KRW285" s="371"/>
      <c r="KRX285" s="371"/>
      <c r="KRY285" s="371"/>
      <c r="KRZ285" s="371"/>
      <c r="KSA285" s="371"/>
      <c r="KSB285" s="371"/>
      <c r="KSC285" s="371"/>
      <c r="KSD285" s="371"/>
      <c r="KSE285" s="371"/>
      <c r="KSF285" s="371"/>
      <c r="KSG285" s="371"/>
      <c r="KSH285" s="371"/>
      <c r="KSI285" s="371"/>
      <c r="KSJ285" s="371"/>
      <c r="KSK285" s="371"/>
      <c r="KSL285" s="371"/>
      <c r="KSM285" s="371"/>
      <c r="KSN285" s="371"/>
      <c r="KSO285" s="371"/>
      <c r="KSP285" s="371"/>
      <c r="KSQ285" s="371"/>
      <c r="KSR285" s="371"/>
      <c r="KSS285" s="371"/>
      <c r="KST285" s="371"/>
      <c r="KSU285" s="371"/>
      <c r="KSV285" s="371"/>
      <c r="KSW285" s="371"/>
      <c r="KSX285" s="371"/>
      <c r="KSY285" s="371"/>
      <c r="KSZ285" s="371"/>
      <c r="KTA285" s="371"/>
      <c r="KTB285" s="371"/>
      <c r="KTC285" s="371"/>
      <c r="KTD285" s="371"/>
      <c r="KTE285" s="371"/>
      <c r="KTF285" s="371"/>
      <c r="KTG285" s="371"/>
      <c r="KTH285" s="371"/>
      <c r="KTI285" s="371"/>
      <c r="KTJ285" s="371"/>
      <c r="KTK285" s="371"/>
      <c r="KTL285" s="371"/>
      <c r="KTM285" s="371"/>
      <c r="KTN285" s="371"/>
      <c r="KTO285" s="371"/>
      <c r="KTP285" s="371"/>
      <c r="KTQ285" s="371"/>
      <c r="KTR285" s="371"/>
      <c r="KTS285" s="371"/>
      <c r="KTT285" s="371"/>
      <c r="KTU285" s="371"/>
      <c r="KTV285" s="371"/>
      <c r="KTW285" s="371"/>
      <c r="KTX285" s="371"/>
      <c r="KTY285" s="371"/>
      <c r="KTZ285" s="371"/>
      <c r="KUA285" s="371"/>
      <c r="KUB285" s="371"/>
      <c r="KUC285" s="371"/>
      <c r="KUD285" s="371"/>
      <c r="KUE285" s="371"/>
      <c r="KUF285" s="371"/>
      <c r="KUG285" s="371"/>
      <c r="KUH285" s="371"/>
      <c r="KUI285" s="371"/>
      <c r="KUJ285" s="371"/>
      <c r="KUK285" s="371"/>
      <c r="KUL285" s="371"/>
      <c r="KUM285" s="371"/>
      <c r="KUN285" s="371"/>
      <c r="KUO285" s="371"/>
      <c r="KUP285" s="371"/>
      <c r="KUQ285" s="371"/>
      <c r="KUR285" s="371"/>
      <c r="KUS285" s="371"/>
      <c r="KUT285" s="371"/>
      <c r="KUU285" s="371"/>
      <c r="KUV285" s="371"/>
      <c r="KUW285" s="371"/>
      <c r="KUX285" s="371"/>
      <c r="KUY285" s="371"/>
      <c r="KUZ285" s="371"/>
      <c r="KVA285" s="371"/>
      <c r="KVB285" s="371"/>
      <c r="KVC285" s="371"/>
      <c r="KVD285" s="371"/>
      <c r="KVE285" s="371"/>
      <c r="KVF285" s="371"/>
      <c r="KVG285" s="371"/>
      <c r="KVH285" s="371"/>
      <c r="KVI285" s="371"/>
      <c r="KVJ285" s="371"/>
      <c r="KVK285" s="371"/>
      <c r="KVL285" s="371"/>
      <c r="KVM285" s="371"/>
      <c r="KVN285" s="371"/>
      <c r="KVO285" s="371"/>
      <c r="KVP285" s="371"/>
      <c r="KVQ285" s="371"/>
      <c r="KVR285" s="371"/>
      <c r="KVS285" s="371"/>
      <c r="KVT285" s="371"/>
      <c r="KVU285" s="371"/>
      <c r="KVV285" s="371"/>
      <c r="KVW285" s="371"/>
      <c r="KVX285" s="371"/>
      <c r="KVY285" s="371"/>
      <c r="KVZ285" s="371"/>
      <c r="KWA285" s="371"/>
      <c r="KWB285" s="371"/>
      <c r="KWC285" s="371"/>
      <c r="KWD285" s="371"/>
      <c r="KWE285" s="371"/>
      <c r="KWF285" s="371"/>
      <c r="KWG285" s="371"/>
      <c r="KWH285" s="371"/>
      <c r="KWI285" s="371"/>
      <c r="KWJ285" s="371"/>
      <c r="KWK285" s="371"/>
      <c r="KWL285" s="371"/>
      <c r="KWM285" s="371"/>
      <c r="KWN285" s="371"/>
      <c r="KWO285" s="371"/>
      <c r="KWP285" s="371"/>
      <c r="KWQ285" s="371"/>
      <c r="KWR285" s="371"/>
      <c r="KWS285" s="371"/>
      <c r="KWT285" s="371"/>
      <c r="KWU285" s="371"/>
      <c r="KWV285" s="371"/>
      <c r="KWW285" s="371"/>
      <c r="KWX285" s="371"/>
      <c r="KWY285" s="371"/>
      <c r="KWZ285" s="371"/>
      <c r="KXA285" s="371"/>
      <c r="KXB285" s="371"/>
      <c r="KXC285" s="371"/>
      <c r="KXD285" s="371"/>
      <c r="KXE285" s="371"/>
      <c r="KXF285" s="371"/>
      <c r="KXG285" s="371"/>
      <c r="KXH285" s="371"/>
      <c r="KXI285" s="371"/>
      <c r="KXJ285" s="371"/>
      <c r="KXK285" s="371"/>
      <c r="KXL285" s="371"/>
      <c r="KXM285" s="371"/>
      <c r="KXN285" s="371"/>
      <c r="KXO285" s="371"/>
      <c r="KXP285" s="371"/>
      <c r="KXQ285" s="371"/>
      <c r="KXR285" s="371"/>
      <c r="KXS285" s="371"/>
      <c r="KXT285" s="371"/>
      <c r="KXU285" s="371"/>
      <c r="KXV285" s="371"/>
      <c r="KXW285" s="371"/>
      <c r="KXX285" s="371"/>
      <c r="KXY285" s="371"/>
      <c r="KXZ285" s="371"/>
      <c r="KYA285" s="371"/>
      <c r="KYB285" s="371"/>
      <c r="KYC285" s="371"/>
      <c r="KYD285" s="371"/>
      <c r="KYE285" s="371"/>
      <c r="KYF285" s="371"/>
      <c r="KYG285" s="371"/>
      <c r="KYH285" s="371"/>
      <c r="KYI285" s="371"/>
      <c r="KYJ285" s="371"/>
      <c r="KYK285" s="371"/>
      <c r="KYL285" s="371"/>
      <c r="KYM285" s="371"/>
      <c r="KYN285" s="371"/>
      <c r="KYO285" s="371"/>
      <c r="KYP285" s="371"/>
      <c r="KYQ285" s="371"/>
      <c r="KYR285" s="371"/>
      <c r="KYS285" s="371"/>
      <c r="KYT285" s="371"/>
      <c r="KYU285" s="371"/>
      <c r="KYV285" s="371"/>
      <c r="KYW285" s="371"/>
      <c r="KYX285" s="371"/>
      <c r="KYY285" s="371"/>
      <c r="KYZ285" s="371"/>
      <c r="KZA285" s="371"/>
      <c r="KZB285" s="371"/>
      <c r="KZC285" s="371"/>
      <c r="KZD285" s="371"/>
      <c r="KZE285" s="371"/>
      <c r="KZF285" s="371"/>
      <c r="KZG285" s="371"/>
      <c r="KZH285" s="371"/>
      <c r="KZI285" s="371"/>
      <c r="KZJ285" s="371"/>
      <c r="KZK285" s="371"/>
      <c r="KZL285" s="371"/>
      <c r="KZM285" s="371"/>
      <c r="KZN285" s="371"/>
      <c r="KZO285" s="371"/>
      <c r="KZP285" s="371"/>
      <c r="KZQ285" s="371"/>
      <c r="KZR285" s="371"/>
      <c r="KZS285" s="371"/>
      <c r="KZT285" s="371"/>
      <c r="KZU285" s="371"/>
      <c r="KZV285" s="371"/>
      <c r="KZW285" s="371"/>
      <c r="KZX285" s="371"/>
      <c r="KZY285" s="371"/>
      <c r="KZZ285" s="371"/>
      <c r="LAA285" s="371"/>
      <c r="LAB285" s="371"/>
      <c r="LAC285" s="371"/>
      <c r="LAD285" s="371"/>
      <c r="LAE285" s="371"/>
      <c r="LAF285" s="371"/>
      <c r="LAG285" s="371"/>
      <c r="LAH285" s="371"/>
      <c r="LAI285" s="371"/>
      <c r="LAJ285" s="371"/>
      <c r="LAK285" s="371"/>
      <c r="LAL285" s="371"/>
      <c r="LAM285" s="371"/>
      <c r="LAN285" s="371"/>
      <c r="LAO285" s="371"/>
      <c r="LAP285" s="371"/>
      <c r="LAQ285" s="371"/>
      <c r="LAR285" s="371"/>
      <c r="LAS285" s="371"/>
      <c r="LAT285" s="371"/>
      <c r="LAU285" s="371"/>
      <c r="LAV285" s="371"/>
      <c r="LAW285" s="371"/>
      <c r="LAX285" s="371"/>
      <c r="LAY285" s="371"/>
      <c r="LAZ285" s="371"/>
      <c r="LBA285" s="371"/>
      <c r="LBB285" s="371"/>
      <c r="LBC285" s="371"/>
      <c r="LBD285" s="371"/>
      <c r="LBE285" s="371"/>
      <c r="LBF285" s="371"/>
      <c r="LBG285" s="371"/>
      <c r="LBH285" s="371"/>
      <c r="LBI285" s="371"/>
      <c r="LBJ285" s="371"/>
      <c r="LBK285" s="371"/>
      <c r="LBL285" s="371"/>
      <c r="LBM285" s="371"/>
      <c r="LBN285" s="371"/>
      <c r="LBO285" s="371"/>
      <c r="LBP285" s="371"/>
      <c r="LBQ285" s="371"/>
      <c r="LBR285" s="371"/>
      <c r="LBS285" s="371"/>
      <c r="LBT285" s="371"/>
      <c r="LBU285" s="371"/>
      <c r="LBV285" s="371"/>
      <c r="LBW285" s="371"/>
      <c r="LBX285" s="371"/>
      <c r="LBY285" s="371"/>
      <c r="LBZ285" s="371"/>
      <c r="LCA285" s="371"/>
      <c r="LCB285" s="371"/>
      <c r="LCC285" s="371"/>
      <c r="LCD285" s="371"/>
      <c r="LCE285" s="371"/>
      <c r="LCF285" s="371"/>
      <c r="LCG285" s="371"/>
      <c r="LCH285" s="371"/>
      <c r="LCI285" s="371"/>
      <c r="LCJ285" s="371"/>
      <c r="LCK285" s="371"/>
      <c r="LCL285" s="371"/>
      <c r="LCM285" s="371"/>
      <c r="LCN285" s="371"/>
      <c r="LCO285" s="371"/>
      <c r="LCP285" s="371"/>
      <c r="LCQ285" s="371"/>
      <c r="LCR285" s="371"/>
      <c r="LCS285" s="371"/>
      <c r="LCT285" s="371"/>
      <c r="LCU285" s="371"/>
      <c r="LCV285" s="371"/>
      <c r="LCW285" s="371"/>
      <c r="LCX285" s="371"/>
      <c r="LCY285" s="371"/>
      <c r="LCZ285" s="371"/>
      <c r="LDA285" s="371"/>
      <c r="LDB285" s="371"/>
      <c r="LDC285" s="371"/>
      <c r="LDD285" s="371"/>
      <c r="LDE285" s="371"/>
      <c r="LDF285" s="371"/>
      <c r="LDG285" s="371"/>
      <c r="LDH285" s="371"/>
      <c r="LDI285" s="371"/>
      <c r="LDJ285" s="371"/>
      <c r="LDK285" s="371"/>
      <c r="LDL285" s="371"/>
      <c r="LDM285" s="371"/>
      <c r="LDN285" s="371"/>
      <c r="LDO285" s="371"/>
      <c r="LDP285" s="371"/>
      <c r="LDQ285" s="371"/>
      <c r="LDR285" s="371"/>
      <c r="LDS285" s="371"/>
      <c r="LDT285" s="371"/>
      <c r="LDU285" s="371"/>
      <c r="LDV285" s="371"/>
      <c r="LDW285" s="371"/>
      <c r="LDX285" s="371"/>
      <c r="LDY285" s="371"/>
      <c r="LDZ285" s="371"/>
      <c r="LEA285" s="371"/>
      <c r="LEB285" s="371"/>
      <c r="LEC285" s="371"/>
      <c r="LED285" s="371"/>
      <c r="LEE285" s="371"/>
      <c r="LEF285" s="371"/>
      <c r="LEG285" s="371"/>
      <c r="LEH285" s="371"/>
      <c r="LEI285" s="371"/>
      <c r="LEJ285" s="371"/>
      <c r="LEK285" s="371"/>
      <c r="LEL285" s="371"/>
      <c r="LEM285" s="371"/>
      <c r="LEN285" s="371"/>
      <c r="LEO285" s="371"/>
      <c r="LEP285" s="371"/>
      <c r="LEQ285" s="371"/>
      <c r="LER285" s="371"/>
      <c r="LES285" s="371"/>
      <c r="LET285" s="371"/>
      <c r="LEU285" s="371"/>
      <c r="LEV285" s="371"/>
      <c r="LEW285" s="371"/>
      <c r="LEX285" s="371"/>
      <c r="LEY285" s="371"/>
      <c r="LEZ285" s="371"/>
      <c r="LFA285" s="371"/>
      <c r="LFB285" s="371"/>
      <c r="LFC285" s="371"/>
      <c r="LFD285" s="371"/>
      <c r="LFE285" s="371"/>
      <c r="LFF285" s="371"/>
      <c r="LFG285" s="371"/>
      <c r="LFH285" s="371"/>
      <c r="LFI285" s="371"/>
      <c r="LFJ285" s="371"/>
      <c r="LFK285" s="371"/>
      <c r="LFL285" s="371"/>
      <c r="LFM285" s="371"/>
      <c r="LFN285" s="371"/>
      <c r="LFO285" s="371"/>
      <c r="LFP285" s="371"/>
      <c r="LFQ285" s="371"/>
      <c r="LFR285" s="371"/>
      <c r="LFS285" s="371"/>
      <c r="LFT285" s="371"/>
      <c r="LFU285" s="371"/>
      <c r="LFV285" s="371"/>
      <c r="LFW285" s="371"/>
      <c r="LFX285" s="371"/>
      <c r="LFY285" s="371"/>
      <c r="LFZ285" s="371"/>
      <c r="LGA285" s="371"/>
      <c r="LGB285" s="371"/>
      <c r="LGC285" s="371"/>
      <c r="LGD285" s="371"/>
      <c r="LGE285" s="371"/>
      <c r="LGF285" s="371"/>
      <c r="LGG285" s="371"/>
      <c r="LGH285" s="371"/>
      <c r="LGI285" s="371"/>
      <c r="LGJ285" s="371"/>
      <c r="LGK285" s="371"/>
      <c r="LGL285" s="371"/>
      <c r="LGM285" s="371"/>
      <c r="LGN285" s="371"/>
      <c r="LGO285" s="371"/>
      <c r="LGP285" s="371"/>
      <c r="LGQ285" s="371"/>
      <c r="LGR285" s="371"/>
      <c r="LGS285" s="371"/>
      <c r="LGT285" s="371"/>
      <c r="LGU285" s="371"/>
      <c r="LGV285" s="371"/>
      <c r="LGW285" s="371"/>
      <c r="LGX285" s="371"/>
      <c r="LGY285" s="371"/>
      <c r="LGZ285" s="371"/>
      <c r="LHA285" s="371"/>
      <c r="LHB285" s="371"/>
      <c r="LHC285" s="371"/>
      <c r="LHD285" s="371"/>
      <c r="LHE285" s="371"/>
      <c r="LHF285" s="371"/>
      <c r="LHG285" s="371"/>
      <c r="LHH285" s="371"/>
      <c r="LHI285" s="371"/>
      <c r="LHJ285" s="371"/>
      <c r="LHK285" s="371"/>
      <c r="LHL285" s="371"/>
      <c r="LHM285" s="371"/>
      <c r="LHN285" s="371"/>
      <c r="LHO285" s="371"/>
      <c r="LHP285" s="371"/>
      <c r="LHQ285" s="371"/>
      <c r="LHR285" s="371"/>
      <c r="LHS285" s="371"/>
      <c r="LHT285" s="371"/>
      <c r="LHU285" s="371"/>
      <c r="LHV285" s="371"/>
      <c r="LHW285" s="371"/>
      <c r="LHX285" s="371"/>
      <c r="LHY285" s="371"/>
      <c r="LHZ285" s="371"/>
      <c r="LIA285" s="371"/>
      <c r="LIB285" s="371"/>
      <c r="LIC285" s="371"/>
      <c r="LID285" s="371"/>
      <c r="LIE285" s="371"/>
      <c r="LIF285" s="371"/>
      <c r="LIG285" s="371"/>
      <c r="LIH285" s="371"/>
      <c r="LII285" s="371"/>
      <c r="LIJ285" s="371"/>
      <c r="LIK285" s="371"/>
      <c r="LIL285" s="371"/>
      <c r="LIM285" s="371"/>
      <c r="LIN285" s="371"/>
      <c r="LIO285" s="371"/>
      <c r="LIP285" s="371"/>
      <c r="LIQ285" s="371"/>
      <c r="LIR285" s="371"/>
      <c r="LIS285" s="371"/>
      <c r="LIT285" s="371"/>
      <c r="LIU285" s="371"/>
      <c r="LIV285" s="371"/>
      <c r="LIW285" s="371"/>
      <c r="LIX285" s="371"/>
      <c r="LIY285" s="371"/>
      <c r="LIZ285" s="371"/>
      <c r="LJA285" s="371"/>
      <c r="LJB285" s="371"/>
      <c r="LJC285" s="371"/>
      <c r="LJD285" s="371"/>
      <c r="LJE285" s="371"/>
      <c r="LJF285" s="371"/>
      <c r="LJG285" s="371"/>
      <c r="LJH285" s="371"/>
      <c r="LJI285" s="371"/>
      <c r="LJJ285" s="371"/>
      <c r="LJK285" s="371"/>
      <c r="LJL285" s="371"/>
      <c r="LJM285" s="371"/>
      <c r="LJN285" s="371"/>
      <c r="LJO285" s="371"/>
      <c r="LJP285" s="371"/>
      <c r="LJQ285" s="371"/>
      <c r="LJR285" s="371"/>
      <c r="LJS285" s="371"/>
      <c r="LJT285" s="371"/>
      <c r="LJU285" s="371"/>
      <c r="LJV285" s="371"/>
      <c r="LJW285" s="371"/>
      <c r="LJX285" s="371"/>
      <c r="LJY285" s="371"/>
      <c r="LJZ285" s="371"/>
      <c r="LKA285" s="371"/>
      <c r="LKB285" s="371"/>
      <c r="LKC285" s="371"/>
      <c r="LKD285" s="371"/>
      <c r="LKE285" s="371"/>
      <c r="LKF285" s="371"/>
      <c r="LKG285" s="371"/>
      <c r="LKH285" s="371"/>
      <c r="LKI285" s="371"/>
      <c r="LKJ285" s="371"/>
      <c r="LKK285" s="371"/>
      <c r="LKL285" s="371"/>
      <c r="LKM285" s="371"/>
      <c r="LKN285" s="371"/>
      <c r="LKO285" s="371"/>
      <c r="LKP285" s="371"/>
      <c r="LKQ285" s="371"/>
      <c r="LKR285" s="371"/>
      <c r="LKS285" s="371"/>
      <c r="LKT285" s="371"/>
      <c r="LKU285" s="371"/>
      <c r="LKV285" s="371"/>
      <c r="LKW285" s="371"/>
      <c r="LKX285" s="371"/>
      <c r="LKY285" s="371"/>
      <c r="LKZ285" s="371"/>
      <c r="LLA285" s="371"/>
      <c r="LLB285" s="371"/>
      <c r="LLC285" s="371"/>
      <c r="LLD285" s="371"/>
      <c r="LLE285" s="371"/>
      <c r="LLF285" s="371"/>
      <c r="LLG285" s="371"/>
      <c r="LLH285" s="371"/>
      <c r="LLI285" s="371"/>
      <c r="LLJ285" s="371"/>
      <c r="LLK285" s="371"/>
      <c r="LLL285" s="371"/>
      <c r="LLM285" s="371"/>
      <c r="LLN285" s="371"/>
      <c r="LLO285" s="371"/>
      <c r="LLP285" s="371"/>
      <c r="LLQ285" s="371"/>
      <c r="LLR285" s="371"/>
      <c r="LLS285" s="371"/>
      <c r="LLT285" s="371"/>
      <c r="LLU285" s="371"/>
      <c r="LLV285" s="371"/>
      <c r="LLW285" s="371"/>
      <c r="LLX285" s="371"/>
      <c r="LLY285" s="371"/>
      <c r="LLZ285" s="371"/>
      <c r="LMA285" s="371"/>
      <c r="LMB285" s="371"/>
      <c r="LMC285" s="371"/>
      <c r="LMD285" s="371"/>
      <c r="LME285" s="371"/>
      <c r="LMF285" s="371"/>
      <c r="LMG285" s="371"/>
      <c r="LMH285" s="371"/>
      <c r="LMI285" s="371"/>
      <c r="LMJ285" s="371"/>
      <c r="LMK285" s="371"/>
      <c r="LML285" s="371"/>
      <c r="LMM285" s="371"/>
      <c r="LMN285" s="371"/>
      <c r="LMO285" s="371"/>
      <c r="LMP285" s="371"/>
      <c r="LMQ285" s="371"/>
      <c r="LMR285" s="371"/>
      <c r="LMS285" s="371"/>
      <c r="LMT285" s="371"/>
      <c r="LMU285" s="371"/>
      <c r="LMV285" s="371"/>
      <c r="LMW285" s="371"/>
      <c r="LMX285" s="371"/>
      <c r="LMY285" s="371"/>
      <c r="LMZ285" s="371"/>
      <c r="LNA285" s="371"/>
      <c r="LNB285" s="371"/>
      <c r="LNC285" s="371"/>
      <c r="LND285" s="371"/>
      <c r="LNE285" s="371"/>
      <c r="LNF285" s="371"/>
      <c r="LNG285" s="371"/>
      <c r="LNH285" s="371"/>
      <c r="LNI285" s="371"/>
      <c r="LNJ285" s="371"/>
      <c r="LNK285" s="371"/>
      <c r="LNL285" s="371"/>
      <c r="LNM285" s="371"/>
      <c r="LNN285" s="371"/>
      <c r="LNO285" s="371"/>
      <c r="LNP285" s="371"/>
      <c r="LNQ285" s="371"/>
      <c r="LNR285" s="371"/>
      <c r="LNS285" s="371"/>
      <c r="LNT285" s="371"/>
      <c r="LNU285" s="371"/>
      <c r="LNV285" s="371"/>
      <c r="LNW285" s="371"/>
      <c r="LNX285" s="371"/>
      <c r="LNY285" s="371"/>
      <c r="LNZ285" s="371"/>
      <c r="LOA285" s="371"/>
      <c r="LOB285" s="371"/>
      <c r="LOC285" s="371"/>
      <c r="LOD285" s="371"/>
      <c r="LOE285" s="371"/>
      <c r="LOF285" s="371"/>
      <c r="LOG285" s="371"/>
      <c r="LOH285" s="371"/>
      <c r="LOI285" s="371"/>
      <c r="LOJ285" s="371"/>
      <c r="LOK285" s="371"/>
      <c r="LOL285" s="371"/>
      <c r="LOM285" s="371"/>
      <c r="LON285" s="371"/>
      <c r="LOO285" s="371"/>
      <c r="LOP285" s="371"/>
      <c r="LOQ285" s="371"/>
      <c r="LOR285" s="371"/>
      <c r="LOS285" s="371"/>
      <c r="LOT285" s="371"/>
      <c r="LOU285" s="371"/>
      <c r="LOV285" s="371"/>
      <c r="LOW285" s="371"/>
      <c r="LOX285" s="371"/>
      <c r="LOY285" s="371"/>
      <c r="LOZ285" s="371"/>
      <c r="LPA285" s="371"/>
      <c r="LPB285" s="371"/>
      <c r="LPC285" s="371"/>
      <c r="LPD285" s="371"/>
      <c r="LPE285" s="371"/>
      <c r="LPF285" s="371"/>
      <c r="LPG285" s="371"/>
      <c r="LPH285" s="371"/>
      <c r="LPI285" s="371"/>
      <c r="LPJ285" s="371"/>
      <c r="LPK285" s="371"/>
      <c r="LPL285" s="371"/>
      <c r="LPM285" s="371"/>
      <c r="LPN285" s="371"/>
      <c r="LPO285" s="371"/>
      <c r="LPP285" s="371"/>
      <c r="LPQ285" s="371"/>
      <c r="LPR285" s="371"/>
      <c r="LPS285" s="371"/>
      <c r="LPT285" s="371"/>
      <c r="LPU285" s="371"/>
      <c r="LPV285" s="371"/>
      <c r="LPW285" s="371"/>
      <c r="LPX285" s="371"/>
      <c r="LPY285" s="371"/>
      <c r="LPZ285" s="371"/>
      <c r="LQA285" s="371"/>
      <c r="LQB285" s="371"/>
      <c r="LQC285" s="371"/>
      <c r="LQD285" s="371"/>
      <c r="LQE285" s="371"/>
      <c r="LQF285" s="371"/>
      <c r="LQG285" s="371"/>
      <c r="LQH285" s="371"/>
      <c r="LQI285" s="371"/>
      <c r="LQJ285" s="371"/>
      <c r="LQK285" s="371"/>
      <c r="LQL285" s="371"/>
      <c r="LQM285" s="371"/>
      <c r="LQN285" s="371"/>
      <c r="LQO285" s="371"/>
      <c r="LQP285" s="371"/>
      <c r="LQQ285" s="371"/>
      <c r="LQR285" s="371"/>
      <c r="LQS285" s="371"/>
      <c r="LQT285" s="371"/>
      <c r="LQU285" s="371"/>
      <c r="LQV285" s="371"/>
      <c r="LQW285" s="371"/>
      <c r="LQX285" s="371"/>
      <c r="LQY285" s="371"/>
      <c r="LQZ285" s="371"/>
      <c r="LRA285" s="371"/>
      <c r="LRB285" s="371"/>
      <c r="LRC285" s="371"/>
      <c r="LRD285" s="371"/>
      <c r="LRE285" s="371"/>
      <c r="LRF285" s="371"/>
      <c r="LRG285" s="371"/>
      <c r="LRH285" s="371"/>
      <c r="LRI285" s="371"/>
      <c r="LRJ285" s="371"/>
      <c r="LRK285" s="371"/>
      <c r="LRL285" s="371"/>
      <c r="LRM285" s="371"/>
      <c r="LRN285" s="371"/>
      <c r="LRO285" s="371"/>
      <c r="LRP285" s="371"/>
      <c r="LRQ285" s="371"/>
      <c r="LRR285" s="371"/>
      <c r="LRS285" s="371"/>
      <c r="LRT285" s="371"/>
      <c r="LRU285" s="371"/>
      <c r="LRV285" s="371"/>
      <c r="LRW285" s="371"/>
      <c r="LRX285" s="371"/>
      <c r="LRY285" s="371"/>
      <c r="LRZ285" s="371"/>
      <c r="LSA285" s="371"/>
      <c r="LSB285" s="371"/>
      <c r="LSC285" s="371"/>
      <c r="LSD285" s="371"/>
      <c r="LSE285" s="371"/>
      <c r="LSF285" s="371"/>
      <c r="LSG285" s="371"/>
      <c r="LSH285" s="371"/>
      <c r="LSI285" s="371"/>
      <c r="LSJ285" s="371"/>
      <c r="LSK285" s="371"/>
      <c r="LSL285" s="371"/>
      <c r="LSM285" s="371"/>
      <c r="LSN285" s="371"/>
      <c r="LSO285" s="371"/>
      <c r="LSP285" s="371"/>
      <c r="LSQ285" s="371"/>
      <c r="LSR285" s="371"/>
      <c r="LSS285" s="371"/>
      <c r="LST285" s="371"/>
      <c r="LSU285" s="371"/>
      <c r="LSV285" s="371"/>
      <c r="LSW285" s="371"/>
      <c r="LSX285" s="371"/>
      <c r="LSY285" s="371"/>
      <c r="LSZ285" s="371"/>
      <c r="LTA285" s="371"/>
      <c r="LTB285" s="371"/>
      <c r="LTC285" s="371"/>
      <c r="LTD285" s="371"/>
      <c r="LTE285" s="371"/>
      <c r="LTF285" s="371"/>
      <c r="LTG285" s="371"/>
      <c r="LTH285" s="371"/>
      <c r="LTI285" s="371"/>
      <c r="LTJ285" s="371"/>
      <c r="LTK285" s="371"/>
      <c r="LTL285" s="371"/>
      <c r="LTM285" s="371"/>
      <c r="LTN285" s="371"/>
      <c r="LTO285" s="371"/>
      <c r="LTP285" s="371"/>
      <c r="LTQ285" s="371"/>
      <c r="LTR285" s="371"/>
      <c r="LTS285" s="371"/>
      <c r="LTT285" s="371"/>
      <c r="LTU285" s="371"/>
      <c r="LTV285" s="371"/>
      <c r="LTW285" s="371"/>
      <c r="LTX285" s="371"/>
      <c r="LTY285" s="371"/>
      <c r="LTZ285" s="371"/>
      <c r="LUA285" s="371"/>
      <c r="LUB285" s="371"/>
      <c r="LUC285" s="371"/>
      <c r="LUD285" s="371"/>
      <c r="LUE285" s="371"/>
      <c r="LUF285" s="371"/>
      <c r="LUG285" s="371"/>
      <c r="LUH285" s="371"/>
      <c r="LUI285" s="371"/>
      <c r="LUJ285" s="371"/>
      <c r="LUK285" s="371"/>
      <c r="LUL285" s="371"/>
      <c r="LUM285" s="371"/>
      <c r="LUN285" s="371"/>
      <c r="LUO285" s="371"/>
      <c r="LUP285" s="371"/>
      <c r="LUQ285" s="371"/>
      <c r="LUR285" s="371"/>
      <c r="LUS285" s="371"/>
      <c r="LUT285" s="371"/>
      <c r="LUU285" s="371"/>
      <c r="LUV285" s="371"/>
      <c r="LUW285" s="371"/>
      <c r="LUX285" s="371"/>
      <c r="LUY285" s="371"/>
      <c r="LUZ285" s="371"/>
      <c r="LVA285" s="371"/>
      <c r="LVB285" s="371"/>
      <c r="LVC285" s="371"/>
      <c r="LVD285" s="371"/>
      <c r="LVE285" s="371"/>
      <c r="LVF285" s="371"/>
      <c r="LVG285" s="371"/>
      <c r="LVH285" s="371"/>
      <c r="LVI285" s="371"/>
      <c r="LVJ285" s="371"/>
      <c r="LVK285" s="371"/>
      <c r="LVL285" s="371"/>
      <c r="LVM285" s="371"/>
      <c r="LVN285" s="371"/>
      <c r="LVO285" s="371"/>
      <c r="LVP285" s="371"/>
      <c r="LVQ285" s="371"/>
      <c r="LVR285" s="371"/>
      <c r="LVS285" s="371"/>
      <c r="LVT285" s="371"/>
      <c r="LVU285" s="371"/>
      <c r="LVV285" s="371"/>
      <c r="LVW285" s="371"/>
      <c r="LVX285" s="371"/>
      <c r="LVY285" s="371"/>
      <c r="LVZ285" s="371"/>
      <c r="LWA285" s="371"/>
      <c r="LWB285" s="371"/>
      <c r="LWC285" s="371"/>
      <c r="LWD285" s="371"/>
      <c r="LWE285" s="371"/>
      <c r="LWF285" s="371"/>
      <c r="LWG285" s="371"/>
      <c r="LWH285" s="371"/>
      <c r="LWI285" s="371"/>
      <c r="LWJ285" s="371"/>
      <c r="LWK285" s="371"/>
      <c r="LWL285" s="371"/>
      <c r="LWM285" s="371"/>
      <c r="LWN285" s="371"/>
      <c r="LWO285" s="371"/>
      <c r="LWP285" s="371"/>
      <c r="LWQ285" s="371"/>
      <c r="LWR285" s="371"/>
      <c r="LWS285" s="371"/>
      <c r="LWT285" s="371"/>
      <c r="LWU285" s="371"/>
      <c r="LWV285" s="371"/>
      <c r="LWW285" s="371"/>
      <c r="LWX285" s="371"/>
      <c r="LWY285" s="371"/>
      <c r="LWZ285" s="371"/>
      <c r="LXA285" s="371"/>
      <c r="LXB285" s="371"/>
      <c r="LXC285" s="371"/>
      <c r="LXD285" s="371"/>
      <c r="LXE285" s="371"/>
      <c r="LXF285" s="371"/>
      <c r="LXG285" s="371"/>
      <c r="LXH285" s="371"/>
      <c r="LXI285" s="371"/>
      <c r="LXJ285" s="371"/>
      <c r="LXK285" s="371"/>
      <c r="LXL285" s="371"/>
      <c r="LXM285" s="371"/>
      <c r="LXN285" s="371"/>
      <c r="LXO285" s="371"/>
      <c r="LXP285" s="371"/>
      <c r="LXQ285" s="371"/>
      <c r="LXR285" s="371"/>
      <c r="LXS285" s="371"/>
      <c r="LXT285" s="371"/>
      <c r="LXU285" s="371"/>
      <c r="LXV285" s="371"/>
      <c r="LXW285" s="371"/>
      <c r="LXX285" s="371"/>
      <c r="LXY285" s="371"/>
      <c r="LXZ285" s="371"/>
      <c r="LYA285" s="371"/>
      <c r="LYB285" s="371"/>
      <c r="LYC285" s="371"/>
      <c r="LYD285" s="371"/>
      <c r="LYE285" s="371"/>
      <c r="LYF285" s="371"/>
      <c r="LYG285" s="371"/>
      <c r="LYH285" s="371"/>
      <c r="LYI285" s="371"/>
      <c r="LYJ285" s="371"/>
      <c r="LYK285" s="371"/>
      <c r="LYL285" s="371"/>
      <c r="LYM285" s="371"/>
      <c r="LYN285" s="371"/>
      <c r="LYO285" s="371"/>
      <c r="LYP285" s="371"/>
      <c r="LYQ285" s="371"/>
      <c r="LYR285" s="371"/>
      <c r="LYS285" s="371"/>
      <c r="LYT285" s="371"/>
      <c r="LYU285" s="371"/>
      <c r="LYV285" s="371"/>
      <c r="LYW285" s="371"/>
      <c r="LYX285" s="371"/>
      <c r="LYY285" s="371"/>
      <c r="LYZ285" s="371"/>
      <c r="LZA285" s="371"/>
      <c r="LZB285" s="371"/>
      <c r="LZC285" s="371"/>
      <c r="LZD285" s="371"/>
      <c r="LZE285" s="371"/>
      <c r="LZF285" s="371"/>
      <c r="LZG285" s="371"/>
      <c r="LZH285" s="371"/>
      <c r="LZI285" s="371"/>
      <c r="LZJ285" s="371"/>
      <c r="LZK285" s="371"/>
      <c r="LZL285" s="371"/>
      <c r="LZM285" s="371"/>
      <c r="LZN285" s="371"/>
      <c r="LZO285" s="371"/>
      <c r="LZP285" s="371"/>
      <c r="LZQ285" s="371"/>
      <c r="LZR285" s="371"/>
      <c r="LZS285" s="371"/>
      <c r="LZT285" s="371"/>
      <c r="LZU285" s="371"/>
      <c r="LZV285" s="371"/>
      <c r="LZW285" s="371"/>
      <c r="LZX285" s="371"/>
      <c r="LZY285" s="371"/>
      <c r="LZZ285" s="371"/>
      <c r="MAA285" s="371"/>
      <c r="MAB285" s="371"/>
      <c r="MAC285" s="371"/>
      <c r="MAD285" s="371"/>
      <c r="MAE285" s="371"/>
      <c r="MAF285" s="371"/>
      <c r="MAG285" s="371"/>
      <c r="MAH285" s="371"/>
      <c r="MAI285" s="371"/>
      <c r="MAJ285" s="371"/>
      <c r="MAK285" s="371"/>
      <c r="MAL285" s="371"/>
      <c r="MAM285" s="371"/>
      <c r="MAN285" s="371"/>
      <c r="MAO285" s="371"/>
      <c r="MAP285" s="371"/>
      <c r="MAQ285" s="371"/>
      <c r="MAR285" s="371"/>
      <c r="MAS285" s="371"/>
      <c r="MAT285" s="371"/>
      <c r="MAU285" s="371"/>
      <c r="MAV285" s="371"/>
      <c r="MAW285" s="371"/>
      <c r="MAX285" s="371"/>
      <c r="MAY285" s="371"/>
      <c r="MAZ285" s="371"/>
      <c r="MBA285" s="371"/>
      <c r="MBB285" s="371"/>
      <c r="MBC285" s="371"/>
      <c r="MBD285" s="371"/>
      <c r="MBE285" s="371"/>
      <c r="MBF285" s="371"/>
      <c r="MBG285" s="371"/>
      <c r="MBH285" s="371"/>
      <c r="MBI285" s="371"/>
      <c r="MBJ285" s="371"/>
      <c r="MBK285" s="371"/>
      <c r="MBL285" s="371"/>
      <c r="MBM285" s="371"/>
      <c r="MBN285" s="371"/>
      <c r="MBO285" s="371"/>
      <c r="MBP285" s="371"/>
      <c r="MBQ285" s="371"/>
      <c r="MBR285" s="371"/>
      <c r="MBS285" s="371"/>
      <c r="MBT285" s="371"/>
      <c r="MBU285" s="371"/>
      <c r="MBV285" s="371"/>
      <c r="MBW285" s="371"/>
      <c r="MBX285" s="371"/>
      <c r="MBY285" s="371"/>
      <c r="MBZ285" s="371"/>
      <c r="MCA285" s="371"/>
      <c r="MCB285" s="371"/>
      <c r="MCC285" s="371"/>
      <c r="MCD285" s="371"/>
      <c r="MCE285" s="371"/>
      <c r="MCF285" s="371"/>
      <c r="MCG285" s="371"/>
      <c r="MCH285" s="371"/>
      <c r="MCI285" s="371"/>
      <c r="MCJ285" s="371"/>
      <c r="MCK285" s="371"/>
      <c r="MCL285" s="371"/>
      <c r="MCM285" s="371"/>
      <c r="MCN285" s="371"/>
      <c r="MCO285" s="371"/>
      <c r="MCP285" s="371"/>
      <c r="MCQ285" s="371"/>
      <c r="MCR285" s="371"/>
      <c r="MCS285" s="371"/>
      <c r="MCT285" s="371"/>
      <c r="MCU285" s="371"/>
      <c r="MCV285" s="371"/>
      <c r="MCW285" s="371"/>
      <c r="MCX285" s="371"/>
      <c r="MCY285" s="371"/>
      <c r="MCZ285" s="371"/>
      <c r="MDA285" s="371"/>
      <c r="MDB285" s="371"/>
      <c r="MDC285" s="371"/>
      <c r="MDD285" s="371"/>
      <c r="MDE285" s="371"/>
      <c r="MDF285" s="371"/>
      <c r="MDG285" s="371"/>
      <c r="MDH285" s="371"/>
      <c r="MDI285" s="371"/>
      <c r="MDJ285" s="371"/>
      <c r="MDK285" s="371"/>
      <c r="MDL285" s="371"/>
      <c r="MDM285" s="371"/>
      <c r="MDN285" s="371"/>
      <c r="MDO285" s="371"/>
      <c r="MDP285" s="371"/>
      <c r="MDQ285" s="371"/>
      <c r="MDR285" s="371"/>
      <c r="MDS285" s="371"/>
      <c r="MDT285" s="371"/>
      <c r="MDU285" s="371"/>
      <c r="MDV285" s="371"/>
      <c r="MDW285" s="371"/>
      <c r="MDX285" s="371"/>
      <c r="MDY285" s="371"/>
      <c r="MDZ285" s="371"/>
      <c r="MEA285" s="371"/>
      <c r="MEB285" s="371"/>
      <c r="MEC285" s="371"/>
      <c r="MED285" s="371"/>
      <c r="MEE285" s="371"/>
      <c r="MEF285" s="371"/>
      <c r="MEG285" s="371"/>
      <c r="MEH285" s="371"/>
      <c r="MEI285" s="371"/>
      <c r="MEJ285" s="371"/>
      <c r="MEK285" s="371"/>
      <c r="MEL285" s="371"/>
      <c r="MEM285" s="371"/>
      <c r="MEN285" s="371"/>
      <c r="MEO285" s="371"/>
      <c r="MEP285" s="371"/>
      <c r="MEQ285" s="371"/>
      <c r="MER285" s="371"/>
      <c r="MES285" s="371"/>
      <c r="MET285" s="371"/>
      <c r="MEU285" s="371"/>
      <c r="MEV285" s="371"/>
      <c r="MEW285" s="371"/>
      <c r="MEX285" s="371"/>
      <c r="MEY285" s="371"/>
      <c r="MEZ285" s="371"/>
      <c r="MFA285" s="371"/>
      <c r="MFB285" s="371"/>
      <c r="MFC285" s="371"/>
      <c r="MFD285" s="371"/>
      <c r="MFE285" s="371"/>
      <c r="MFF285" s="371"/>
      <c r="MFG285" s="371"/>
      <c r="MFH285" s="371"/>
      <c r="MFI285" s="371"/>
      <c r="MFJ285" s="371"/>
      <c r="MFK285" s="371"/>
      <c r="MFL285" s="371"/>
      <c r="MFM285" s="371"/>
      <c r="MFN285" s="371"/>
      <c r="MFO285" s="371"/>
      <c r="MFP285" s="371"/>
      <c r="MFQ285" s="371"/>
      <c r="MFR285" s="371"/>
      <c r="MFS285" s="371"/>
      <c r="MFT285" s="371"/>
      <c r="MFU285" s="371"/>
      <c r="MFV285" s="371"/>
      <c r="MFW285" s="371"/>
      <c r="MFX285" s="371"/>
      <c r="MFY285" s="371"/>
      <c r="MFZ285" s="371"/>
      <c r="MGA285" s="371"/>
      <c r="MGB285" s="371"/>
      <c r="MGC285" s="371"/>
      <c r="MGD285" s="371"/>
      <c r="MGE285" s="371"/>
      <c r="MGF285" s="371"/>
      <c r="MGG285" s="371"/>
      <c r="MGH285" s="371"/>
      <c r="MGI285" s="371"/>
      <c r="MGJ285" s="371"/>
      <c r="MGK285" s="371"/>
      <c r="MGL285" s="371"/>
      <c r="MGM285" s="371"/>
      <c r="MGN285" s="371"/>
      <c r="MGO285" s="371"/>
      <c r="MGP285" s="371"/>
      <c r="MGQ285" s="371"/>
      <c r="MGR285" s="371"/>
      <c r="MGS285" s="371"/>
      <c r="MGT285" s="371"/>
      <c r="MGU285" s="371"/>
      <c r="MGV285" s="371"/>
      <c r="MGW285" s="371"/>
      <c r="MGX285" s="371"/>
      <c r="MGY285" s="371"/>
      <c r="MGZ285" s="371"/>
      <c r="MHA285" s="371"/>
      <c r="MHB285" s="371"/>
      <c r="MHC285" s="371"/>
      <c r="MHD285" s="371"/>
      <c r="MHE285" s="371"/>
      <c r="MHF285" s="371"/>
      <c r="MHG285" s="371"/>
      <c r="MHH285" s="371"/>
      <c r="MHI285" s="371"/>
      <c r="MHJ285" s="371"/>
      <c r="MHK285" s="371"/>
      <c r="MHL285" s="371"/>
      <c r="MHM285" s="371"/>
      <c r="MHN285" s="371"/>
      <c r="MHO285" s="371"/>
      <c r="MHP285" s="371"/>
      <c r="MHQ285" s="371"/>
      <c r="MHR285" s="371"/>
      <c r="MHS285" s="371"/>
      <c r="MHT285" s="371"/>
      <c r="MHU285" s="371"/>
      <c r="MHV285" s="371"/>
      <c r="MHW285" s="371"/>
      <c r="MHX285" s="371"/>
      <c r="MHY285" s="371"/>
      <c r="MHZ285" s="371"/>
      <c r="MIA285" s="371"/>
      <c r="MIB285" s="371"/>
      <c r="MIC285" s="371"/>
      <c r="MID285" s="371"/>
      <c r="MIE285" s="371"/>
      <c r="MIF285" s="371"/>
      <c r="MIG285" s="371"/>
      <c r="MIH285" s="371"/>
      <c r="MII285" s="371"/>
      <c r="MIJ285" s="371"/>
      <c r="MIK285" s="371"/>
      <c r="MIL285" s="371"/>
      <c r="MIM285" s="371"/>
      <c r="MIN285" s="371"/>
      <c r="MIO285" s="371"/>
      <c r="MIP285" s="371"/>
      <c r="MIQ285" s="371"/>
      <c r="MIR285" s="371"/>
      <c r="MIS285" s="371"/>
      <c r="MIT285" s="371"/>
      <c r="MIU285" s="371"/>
      <c r="MIV285" s="371"/>
      <c r="MIW285" s="371"/>
      <c r="MIX285" s="371"/>
      <c r="MIY285" s="371"/>
      <c r="MIZ285" s="371"/>
      <c r="MJA285" s="371"/>
      <c r="MJB285" s="371"/>
      <c r="MJC285" s="371"/>
      <c r="MJD285" s="371"/>
      <c r="MJE285" s="371"/>
      <c r="MJF285" s="371"/>
      <c r="MJG285" s="371"/>
      <c r="MJH285" s="371"/>
      <c r="MJI285" s="371"/>
      <c r="MJJ285" s="371"/>
      <c r="MJK285" s="371"/>
      <c r="MJL285" s="371"/>
      <c r="MJM285" s="371"/>
      <c r="MJN285" s="371"/>
      <c r="MJO285" s="371"/>
      <c r="MJP285" s="371"/>
      <c r="MJQ285" s="371"/>
      <c r="MJR285" s="371"/>
      <c r="MJS285" s="371"/>
      <c r="MJT285" s="371"/>
      <c r="MJU285" s="371"/>
      <c r="MJV285" s="371"/>
      <c r="MJW285" s="371"/>
      <c r="MJX285" s="371"/>
      <c r="MJY285" s="371"/>
      <c r="MJZ285" s="371"/>
      <c r="MKA285" s="371"/>
      <c r="MKB285" s="371"/>
      <c r="MKC285" s="371"/>
      <c r="MKD285" s="371"/>
      <c r="MKE285" s="371"/>
      <c r="MKF285" s="371"/>
      <c r="MKG285" s="371"/>
      <c r="MKH285" s="371"/>
      <c r="MKI285" s="371"/>
      <c r="MKJ285" s="371"/>
      <c r="MKK285" s="371"/>
      <c r="MKL285" s="371"/>
      <c r="MKM285" s="371"/>
      <c r="MKN285" s="371"/>
      <c r="MKO285" s="371"/>
      <c r="MKP285" s="371"/>
      <c r="MKQ285" s="371"/>
      <c r="MKR285" s="371"/>
      <c r="MKS285" s="371"/>
      <c r="MKT285" s="371"/>
      <c r="MKU285" s="371"/>
      <c r="MKV285" s="371"/>
      <c r="MKW285" s="371"/>
      <c r="MKX285" s="371"/>
      <c r="MKY285" s="371"/>
      <c r="MKZ285" s="371"/>
      <c r="MLA285" s="371"/>
      <c r="MLB285" s="371"/>
      <c r="MLC285" s="371"/>
      <c r="MLD285" s="371"/>
      <c r="MLE285" s="371"/>
      <c r="MLF285" s="371"/>
      <c r="MLG285" s="371"/>
      <c r="MLH285" s="371"/>
      <c r="MLI285" s="371"/>
      <c r="MLJ285" s="371"/>
      <c r="MLK285" s="371"/>
      <c r="MLL285" s="371"/>
      <c r="MLM285" s="371"/>
      <c r="MLN285" s="371"/>
      <c r="MLO285" s="371"/>
      <c r="MLP285" s="371"/>
      <c r="MLQ285" s="371"/>
      <c r="MLR285" s="371"/>
      <c r="MLS285" s="371"/>
      <c r="MLT285" s="371"/>
      <c r="MLU285" s="371"/>
      <c r="MLV285" s="371"/>
      <c r="MLW285" s="371"/>
      <c r="MLX285" s="371"/>
      <c r="MLY285" s="371"/>
      <c r="MLZ285" s="371"/>
      <c r="MMA285" s="371"/>
      <c r="MMB285" s="371"/>
      <c r="MMC285" s="371"/>
      <c r="MMD285" s="371"/>
      <c r="MME285" s="371"/>
      <c r="MMF285" s="371"/>
      <c r="MMG285" s="371"/>
      <c r="MMH285" s="371"/>
      <c r="MMI285" s="371"/>
      <c r="MMJ285" s="371"/>
      <c r="MMK285" s="371"/>
      <c r="MML285" s="371"/>
      <c r="MMM285" s="371"/>
      <c r="MMN285" s="371"/>
      <c r="MMO285" s="371"/>
      <c r="MMP285" s="371"/>
      <c r="MMQ285" s="371"/>
      <c r="MMR285" s="371"/>
      <c r="MMS285" s="371"/>
      <c r="MMT285" s="371"/>
      <c r="MMU285" s="371"/>
      <c r="MMV285" s="371"/>
      <c r="MMW285" s="371"/>
      <c r="MMX285" s="371"/>
      <c r="MMY285" s="371"/>
      <c r="MMZ285" s="371"/>
      <c r="MNA285" s="371"/>
      <c r="MNB285" s="371"/>
      <c r="MNC285" s="371"/>
      <c r="MND285" s="371"/>
      <c r="MNE285" s="371"/>
      <c r="MNF285" s="371"/>
      <c r="MNG285" s="371"/>
      <c r="MNH285" s="371"/>
      <c r="MNI285" s="371"/>
      <c r="MNJ285" s="371"/>
      <c r="MNK285" s="371"/>
      <c r="MNL285" s="371"/>
      <c r="MNM285" s="371"/>
      <c r="MNN285" s="371"/>
      <c r="MNO285" s="371"/>
      <c r="MNP285" s="371"/>
      <c r="MNQ285" s="371"/>
      <c r="MNR285" s="371"/>
      <c r="MNS285" s="371"/>
      <c r="MNT285" s="371"/>
      <c r="MNU285" s="371"/>
      <c r="MNV285" s="371"/>
      <c r="MNW285" s="371"/>
      <c r="MNX285" s="371"/>
      <c r="MNY285" s="371"/>
      <c r="MNZ285" s="371"/>
      <c r="MOA285" s="371"/>
      <c r="MOB285" s="371"/>
      <c r="MOC285" s="371"/>
      <c r="MOD285" s="371"/>
      <c r="MOE285" s="371"/>
      <c r="MOF285" s="371"/>
      <c r="MOG285" s="371"/>
      <c r="MOH285" s="371"/>
      <c r="MOI285" s="371"/>
      <c r="MOJ285" s="371"/>
      <c r="MOK285" s="371"/>
      <c r="MOL285" s="371"/>
      <c r="MOM285" s="371"/>
      <c r="MON285" s="371"/>
      <c r="MOO285" s="371"/>
      <c r="MOP285" s="371"/>
      <c r="MOQ285" s="371"/>
      <c r="MOR285" s="371"/>
      <c r="MOS285" s="371"/>
      <c r="MOT285" s="371"/>
      <c r="MOU285" s="371"/>
      <c r="MOV285" s="371"/>
      <c r="MOW285" s="371"/>
      <c r="MOX285" s="371"/>
      <c r="MOY285" s="371"/>
      <c r="MOZ285" s="371"/>
      <c r="MPA285" s="371"/>
      <c r="MPB285" s="371"/>
      <c r="MPC285" s="371"/>
      <c r="MPD285" s="371"/>
      <c r="MPE285" s="371"/>
      <c r="MPF285" s="371"/>
      <c r="MPG285" s="371"/>
      <c r="MPH285" s="371"/>
      <c r="MPI285" s="371"/>
      <c r="MPJ285" s="371"/>
      <c r="MPK285" s="371"/>
      <c r="MPL285" s="371"/>
      <c r="MPM285" s="371"/>
      <c r="MPN285" s="371"/>
      <c r="MPO285" s="371"/>
      <c r="MPP285" s="371"/>
      <c r="MPQ285" s="371"/>
      <c r="MPR285" s="371"/>
      <c r="MPS285" s="371"/>
      <c r="MPT285" s="371"/>
      <c r="MPU285" s="371"/>
      <c r="MPV285" s="371"/>
      <c r="MPW285" s="371"/>
      <c r="MPX285" s="371"/>
      <c r="MPY285" s="371"/>
      <c r="MPZ285" s="371"/>
      <c r="MQA285" s="371"/>
      <c r="MQB285" s="371"/>
      <c r="MQC285" s="371"/>
      <c r="MQD285" s="371"/>
      <c r="MQE285" s="371"/>
      <c r="MQF285" s="371"/>
      <c r="MQG285" s="371"/>
      <c r="MQH285" s="371"/>
      <c r="MQI285" s="371"/>
      <c r="MQJ285" s="371"/>
      <c r="MQK285" s="371"/>
      <c r="MQL285" s="371"/>
      <c r="MQM285" s="371"/>
      <c r="MQN285" s="371"/>
      <c r="MQO285" s="371"/>
      <c r="MQP285" s="371"/>
      <c r="MQQ285" s="371"/>
      <c r="MQR285" s="371"/>
      <c r="MQS285" s="371"/>
      <c r="MQT285" s="371"/>
      <c r="MQU285" s="371"/>
      <c r="MQV285" s="371"/>
      <c r="MQW285" s="371"/>
      <c r="MQX285" s="371"/>
      <c r="MQY285" s="371"/>
      <c r="MQZ285" s="371"/>
      <c r="MRA285" s="371"/>
      <c r="MRB285" s="371"/>
      <c r="MRC285" s="371"/>
      <c r="MRD285" s="371"/>
      <c r="MRE285" s="371"/>
      <c r="MRF285" s="371"/>
      <c r="MRG285" s="371"/>
      <c r="MRH285" s="371"/>
      <c r="MRI285" s="371"/>
      <c r="MRJ285" s="371"/>
      <c r="MRK285" s="371"/>
      <c r="MRL285" s="371"/>
      <c r="MRM285" s="371"/>
      <c r="MRN285" s="371"/>
      <c r="MRO285" s="371"/>
      <c r="MRP285" s="371"/>
      <c r="MRQ285" s="371"/>
      <c r="MRR285" s="371"/>
      <c r="MRS285" s="371"/>
      <c r="MRT285" s="371"/>
      <c r="MRU285" s="371"/>
      <c r="MRV285" s="371"/>
      <c r="MRW285" s="371"/>
      <c r="MRX285" s="371"/>
      <c r="MRY285" s="371"/>
      <c r="MRZ285" s="371"/>
      <c r="MSA285" s="371"/>
      <c r="MSB285" s="371"/>
      <c r="MSC285" s="371"/>
      <c r="MSD285" s="371"/>
      <c r="MSE285" s="371"/>
      <c r="MSF285" s="371"/>
      <c r="MSG285" s="371"/>
      <c r="MSH285" s="371"/>
      <c r="MSI285" s="371"/>
      <c r="MSJ285" s="371"/>
      <c r="MSK285" s="371"/>
      <c r="MSL285" s="371"/>
      <c r="MSM285" s="371"/>
      <c r="MSN285" s="371"/>
      <c r="MSO285" s="371"/>
      <c r="MSP285" s="371"/>
      <c r="MSQ285" s="371"/>
      <c r="MSR285" s="371"/>
      <c r="MSS285" s="371"/>
      <c r="MST285" s="371"/>
      <c r="MSU285" s="371"/>
      <c r="MSV285" s="371"/>
      <c r="MSW285" s="371"/>
      <c r="MSX285" s="371"/>
      <c r="MSY285" s="371"/>
      <c r="MSZ285" s="371"/>
      <c r="MTA285" s="371"/>
      <c r="MTB285" s="371"/>
      <c r="MTC285" s="371"/>
      <c r="MTD285" s="371"/>
      <c r="MTE285" s="371"/>
      <c r="MTF285" s="371"/>
      <c r="MTG285" s="371"/>
      <c r="MTH285" s="371"/>
      <c r="MTI285" s="371"/>
      <c r="MTJ285" s="371"/>
      <c r="MTK285" s="371"/>
      <c r="MTL285" s="371"/>
      <c r="MTM285" s="371"/>
      <c r="MTN285" s="371"/>
      <c r="MTO285" s="371"/>
      <c r="MTP285" s="371"/>
      <c r="MTQ285" s="371"/>
      <c r="MTR285" s="371"/>
      <c r="MTS285" s="371"/>
      <c r="MTT285" s="371"/>
      <c r="MTU285" s="371"/>
      <c r="MTV285" s="371"/>
      <c r="MTW285" s="371"/>
      <c r="MTX285" s="371"/>
      <c r="MTY285" s="371"/>
      <c r="MTZ285" s="371"/>
      <c r="MUA285" s="371"/>
      <c r="MUB285" s="371"/>
      <c r="MUC285" s="371"/>
      <c r="MUD285" s="371"/>
      <c r="MUE285" s="371"/>
      <c r="MUF285" s="371"/>
      <c r="MUG285" s="371"/>
      <c r="MUH285" s="371"/>
      <c r="MUI285" s="371"/>
      <c r="MUJ285" s="371"/>
      <c r="MUK285" s="371"/>
      <c r="MUL285" s="371"/>
      <c r="MUM285" s="371"/>
      <c r="MUN285" s="371"/>
      <c r="MUO285" s="371"/>
      <c r="MUP285" s="371"/>
      <c r="MUQ285" s="371"/>
      <c r="MUR285" s="371"/>
      <c r="MUS285" s="371"/>
      <c r="MUT285" s="371"/>
      <c r="MUU285" s="371"/>
      <c r="MUV285" s="371"/>
      <c r="MUW285" s="371"/>
      <c r="MUX285" s="371"/>
      <c r="MUY285" s="371"/>
      <c r="MUZ285" s="371"/>
      <c r="MVA285" s="371"/>
      <c r="MVB285" s="371"/>
      <c r="MVC285" s="371"/>
      <c r="MVD285" s="371"/>
      <c r="MVE285" s="371"/>
      <c r="MVF285" s="371"/>
      <c r="MVG285" s="371"/>
      <c r="MVH285" s="371"/>
      <c r="MVI285" s="371"/>
      <c r="MVJ285" s="371"/>
      <c r="MVK285" s="371"/>
      <c r="MVL285" s="371"/>
      <c r="MVM285" s="371"/>
      <c r="MVN285" s="371"/>
      <c r="MVO285" s="371"/>
      <c r="MVP285" s="371"/>
      <c r="MVQ285" s="371"/>
      <c r="MVR285" s="371"/>
      <c r="MVS285" s="371"/>
      <c r="MVT285" s="371"/>
      <c r="MVU285" s="371"/>
      <c r="MVV285" s="371"/>
      <c r="MVW285" s="371"/>
      <c r="MVX285" s="371"/>
      <c r="MVY285" s="371"/>
      <c r="MVZ285" s="371"/>
      <c r="MWA285" s="371"/>
      <c r="MWB285" s="371"/>
      <c r="MWC285" s="371"/>
      <c r="MWD285" s="371"/>
      <c r="MWE285" s="371"/>
      <c r="MWF285" s="371"/>
      <c r="MWG285" s="371"/>
      <c r="MWH285" s="371"/>
      <c r="MWI285" s="371"/>
      <c r="MWJ285" s="371"/>
      <c r="MWK285" s="371"/>
      <c r="MWL285" s="371"/>
      <c r="MWM285" s="371"/>
      <c r="MWN285" s="371"/>
      <c r="MWO285" s="371"/>
      <c r="MWP285" s="371"/>
      <c r="MWQ285" s="371"/>
      <c r="MWR285" s="371"/>
      <c r="MWS285" s="371"/>
      <c r="MWT285" s="371"/>
      <c r="MWU285" s="371"/>
      <c r="MWV285" s="371"/>
      <c r="MWW285" s="371"/>
      <c r="MWX285" s="371"/>
      <c r="MWY285" s="371"/>
      <c r="MWZ285" s="371"/>
      <c r="MXA285" s="371"/>
      <c r="MXB285" s="371"/>
      <c r="MXC285" s="371"/>
      <c r="MXD285" s="371"/>
      <c r="MXE285" s="371"/>
      <c r="MXF285" s="371"/>
      <c r="MXG285" s="371"/>
      <c r="MXH285" s="371"/>
      <c r="MXI285" s="371"/>
      <c r="MXJ285" s="371"/>
      <c r="MXK285" s="371"/>
      <c r="MXL285" s="371"/>
      <c r="MXM285" s="371"/>
      <c r="MXN285" s="371"/>
      <c r="MXO285" s="371"/>
      <c r="MXP285" s="371"/>
      <c r="MXQ285" s="371"/>
      <c r="MXR285" s="371"/>
      <c r="MXS285" s="371"/>
      <c r="MXT285" s="371"/>
      <c r="MXU285" s="371"/>
      <c r="MXV285" s="371"/>
      <c r="MXW285" s="371"/>
      <c r="MXX285" s="371"/>
      <c r="MXY285" s="371"/>
      <c r="MXZ285" s="371"/>
      <c r="MYA285" s="371"/>
      <c r="MYB285" s="371"/>
      <c r="MYC285" s="371"/>
      <c r="MYD285" s="371"/>
      <c r="MYE285" s="371"/>
      <c r="MYF285" s="371"/>
      <c r="MYG285" s="371"/>
      <c r="MYH285" s="371"/>
      <c r="MYI285" s="371"/>
      <c r="MYJ285" s="371"/>
      <c r="MYK285" s="371"/>
      <c r="MYL285" s="371"/>
      <c r="MYM285" s="371"/>
      <c r="MYN285" s="371"/>
      <c r="MYO285" s="371"/>
      <c r="MYP285" s="371"/>
      <c r="MYQ285" s="371"/>
      <c r="MYR285" s="371"/>
      <c r="MYS285" s="371"/>
      <c r="MYT285" s="371"/>
      <c r="MYU285" s="371"/>
      <c r="MYV285" s="371"/>
      <c r="MYW285" s="371"/>
      <c r="MYX285" s="371"/>
      <c r="MYY285" s="371"/>
      <c r="MYZ285" s="371"/>
      <c r="MZA285" s="371"/>
      <c r="MZB285" s="371"/>
      <c r="MZC285" s="371"/>
      <c r="MZD285" s="371"/>
      <c r="MZE285" s="371"/>
      <c r="MZF285" s="371"/>
      <c r="MZG285" s="371"/>
      <c r="MZH285" s="371"/>
      <c r="MZI285" s="371"/>
      <c r="MZJ285" s="371"/>
      <c r="MZK285" s="371"/>
      <c r="MZL285" s="371"/>
      <c r="MZM285" s="371"/>
      <c r="MZN285" s="371"/>
      <c r="MZO285" s="371"/>
      <c r="MZP285" s="371"/>
      <c r="MZQ285" s="371"/>
      <c r="MZR285" s="371"/>
      <c r="MZS285" s="371"/>
      <c r="MZT285" s="371"/>
      <c r="MZU285" s="371"/>
      <c r="MZV285" s="371"/>
      <c r="MZW285" s="371"/>
      <c r="MZX285" s="371"/>
      <c r="MZY285" s="371"/>
      <c r="MZZ285" s="371"/>
      <c r="NAA285" s="371"/>
      <c r="NAB285" s="371"/>
      <c r="NAC285" s="371"/>
      <c r="NAD285" s="371"/>
      <c r="NAE285" s="371"/>
      <c r="NAF285" s="371"/>
      <c r="NAG285" s="371"/>
      <c r="NAH285" s="371"/>
      <c r="NAI285" s="371"/>
      <c r="NAJ285" s="371"/>
      <c r="NAK285" s="371"/>
      <c r="NAL285" s="371"/>
      <c r="NAM285" s="371"/>
      <c r="NAN285" s="371"/>
      <c r="NAO285" s="371"/>
      <c r="NAP285" s="371"/>
      <c r="NAQ285" s="371"/>
      <c r="NAR285" s="371"/>
      <c r="NAS285" s="371"/>
      <c r="NAT285" s="371"/>
      <c r="NAU285" s="371"/>
      <c r="NAV285" s="371"/>
      <c r="NAW285" s="371"/>
      <c r="NAX285" s="371"/>
      <c r="NAY285" s="371"/>
      <c r="NAZ285" s="371"/>
      <c r="NBA285" s="371"/>
      <c r="NBB285" s="371"/>
      <c r="NBC285" s="371"/>
      <c r="NBD285" s="371"/>
      <c r="NBE285" s="371"/>
      <c r="NBF285" s="371"/>
      <c r="NBG285" s="371"/>
      <c r="NBH285" s="371"/>
      <c r="NBI285" s="371"/>
      <c r="NBJ285" s="371"/>
      <c r="NBK285" s="371"/>
      <c r="NBL285" s="371"/>
      <c r="NBM285" s="371"/>
      <c r="NBN285" s="371"/>
      <c r="NBO285" s="371"/>
      <c r="NBP285" s="371"/>
      <c r="NBQ285" s="371"/>
      <c r="NBR285" s="371"/>
      <c r="NBS285" s="371"/>
      <c r="NBT285" s="371"/>
      <c r="NBU285" s="371"/>
      <c r="NBV285" s="371"/>
      <c r="NBW285" s="371"/>
      <c r="NBX285" s="371"/>
      <c r="NBY285" s="371"/>
      <c r="NBZ285" s="371"/>
      <c r="NCA285" s="371"/>
      <c r="NCB285" s="371"/>
      <c r="NCC285" s="371"/>
      <c r="NCD285" s="371"/>
      <c r="NCE285" s="371"/>
      <c r="NCF285" s="371"/>
      <c r="NCG285" s="371"/>
      <c r="NCH285" s="371"/>
      <c r="NCI285" s="371"/>
      <c r="NCJ285" s="371"/>
      <c r="NCK285" s="371"/>
      <c r="NCL285" s="371"/>
      <c r="NCM285" s="371"/>
      <c r="NCN285" s="371"/>
      <c r="NCO285" s="371"/>
      <c r="NCP285" s="371"/>
      <c r="NCQ285" s="371"/>
      <c r="NCR285" s="371"/>
      <c r="NCS285" s="371"/>
      <c r="NCT285" s="371"/>
      <c r="NCU285" s="371"/>
      <c r="NCV285" s="371"/>
      <c r="NCW285" s="371"/>
      <c r="NCX285" s="371"/>
      <c r="NCY285" s="371"/>
      <c r="NCZ285" s="371"/>
      <c r="NDA285" s="371"/>
      <c r="NDB285" s="371"/>
      <c r="NDC285" s="371"/>
      <c r="NDD285" s="371"/>
      <c r="NDE285" s="371"/>
      <c r="NDF285" s="371"/>
      <c r="NDG285" s="371"/>
      <c r="NDH285" s="371"/>
      <c r="NDI285" s="371"/>
      <c r="NDJ285" s="371"/>
      <c r="NDK285" s="371"/>
      <c r="NDL285" s="371"/>
      <c r="NDM285" s="371"/>
      <c r="NDN285" s="371"/>
      <c r="NDO285" s="371"/>
      <c r="NDP285" s="371"/>
      <c r="NDQ285" s="371"/>
      <c r="NDR285" s="371"/>
      <c r="NDS285" s="371"/>
      <c r="NDT285" s="371"/>
      <c r="NDU285" s="371"/>
      <c r="NDV285" s="371"/>
      <c r="NDW285" s="371"/>
      <c r="NDX285" s="371"/>
      <c r="NDY285" s="371"/>
      <c r="NDZ285" s="371"/>
      <c r="NEA285" s="371"/>
      <c r="NEB285" s="371"/>
      <c r="NEC285" s="371"/>
      <c r="NED285" s="371"/>
      <c r="NEE285" s="371"/>
      <c r="NEF285" s="371"/>
      <c r="NEG285" s="371"/>
      <c r="NEH285" s="371"/>
      <c r="NEI285" s="371"/>
      <c r="NEJ285" s="371"/>
      <c r="NEK285" s="371"/>
      <c r="NEL285" s="371"/>
      <c r="NEM285" s="371"/>
      <c r="NEN285" s="371"/>
      <c r="NEO285" s="371"/>
      <c r="NEP285" s="371"/>
      <c r="NEQ285" s="371"/>
      <c r="NER285" s="371"/>
      <c r="NES285" s="371"/>
      <c r="NET285" s="371"/>
      <c r="NEU285" s="371"/>
      <c r="NEV285" s="371"/>
      <c r="NEW285" s="371"/>
      <c r="NEX285" s="371"/>
      <c r="NEY285" s="371"/>
      <c r="NEZ285" s="371"/>
      <c r="NFA285" s="371"/>
      <c r="NFB285" s="371"/>
      <c r="NFC285" s="371"/>
      <c r="NFD285" s="371"/>
      <c r="NFE285" s="371"/>
      <c r="NFF285" s="371"/>
      <c r="NFG285" s="371"/>
      <c r="NFH285" s="371"/>
      <c r="NFI285" s="371"/>
      <c r="NFJ285" s="371"/>
      <c r="NFK285" s="371"/>
      <c r="NFL285" s="371"/>
      <c r="NFM285" s="371"/>
      <c r="NFN285" s="371"/>
      <c r="NFO285" s="371"/>
      <c r="NFP285" s="371"/>
      <c r="NFQ285" s="371"/>
      <c r="NFR285" s="371"/>
      <c r="NFS285" s="371"/>
      <c r="NFT285" s="371"/>
      <c r="NFU285" s="371"/>
      <c r="NFV285" s="371"/>
      <c r="NFW285" s="371"/>
      <c r="NFX285" s="371"/>
      <c r="NFY285" s="371"/>
      <c r="NFZ285" s="371"/>
      <c r="NGA285" s="371"/>
      <c r="NGB285" s="371"/>
      <c r="NGC285" s="371"/>
      <c r="NGD285" s="371"/>
      <c r="NGE285" s="371"/>
      <c r="NGF285" s="371"/>
      <c r="NGG285" s="371"/>
      <c r="NGH285" s="371"/>
      <c r="NGI285" s="371"/>
      <c r="NGJ285" s="371"/>
      <c r="NGK285" s="371"/>
      <c r="NGL285" s="371"/>
      <c r="NGM285" s="371"/>
      <c r="NGN285" s="371"/>
      <c r="NGO285" s="371"/>
      <c r="NGP285" s="371"/>
      <c r="NGQ285" s="371"/>
      <c r="NGR285" s="371"/>
      <c r="NGS285" s="371"/>
      <c r="NGT285" s="371"/>
      <c r="NGU285" s="371"/>
      <c r="NGV285" s="371"/>
      <c r="NGW285" s="371"/>
      <c r="NGX285" s="371"/>
      <c r="NGY285" s="371"/>
      <c r="NGZ285" s="371"/>
      <c r="NHA285" s="371"/>
      <c r="NHB285" s="371"/>
      <c r="NHC285" s="371"/>
      <c r="NHD285" s="371"/>
      <c r="NHE285" s="371"/>
      <c r="NHF285" s="371"/>
      <c r="NHG285" s="371"/>
      <c r="NHH285" s="371"/>
      <c r="NHI285" s="371"/>
      <c r="NHJ285" s="371"/>
      <c r="NHK285" s="371"/>
      <c r="NHL285" s="371"/>
      <c r="NHM285" s="371"/>
      <c r="NHN285" s="371"/>
      <c r="NHO285" s="371"/>
      <c r="NHP285" s="371"/>
      <c r="NHQ285" s="371"/>
      <c r="NHR285" s="371"/>
      <c r="NHS285" s="371"/>
      <c r="NHT285" s="371"/>
      <c r="NHU285" s="371"/>
      <c r="NHV285" s="371"/>
      <c r="NHW285" s="371"/>
      <c r="NHX285" s="371"/>
      <c r="NHY285" s="371"/>
      <c r="NHZ285" s="371"/>
      <c r="NIA285" s="371"/>
      <c r="NIB285" s="371"/>
      <c r="NIC285" s="371"/>
      <c r="NID285" s="371"/>
      <c r="NIE285" s="371"/>
      <c r="NIF285" s="371"/>
      <c r="NIG285" s="371"/>
      <c r="NIH285" s="371"/>
      <c r="NII285" s="371"/>
      <c r="NIJ285" s="371"/>
      <c r="NIK285" s="371"/>
      <c r="NIL285" s="371"/>
      <c r="NIM285" s="371"/>
      <c r="NIN285" s="371"/>
      <c r="NIO285" s="371"/>
      <c r="NIP285" s="371"/>
      <c r="NIQ285" s="371"/>
      <c r="NIR285" s="371"/>
      <c r="NIS285" s="371"/>
      <c r="NIT285" s="371"/>
      <c r="NIU285" s="371"/>
      <c r="NIV285" s="371"/>
      <c r="NIW285" s="371"/>
      <c r="NIX285" s="371"/>
      <c r="NIY285" s="371"/>
      <c r="NIZ285" s="371"/>
      <c r="NJA285" s="371"/>
      <c r="NJB285" s="371"/>
      <c r="NJC285" s="371"/>
      <c r="NJD285" s="371"/>
      <c r="NJE285" s="371"/>
      <c r="NJF285" s="371"/>
      <c r="NJG285" s="371"/>
      <c r="NJH285" s="371"/>
      <c r="NJI285" s="371"/>
      <c r="NJJ285" s="371"/>
      <c r="NJK285" s="371"/>
      <c r="NJL285" s="371"/>
      <c r="NJM285" s="371"/>
      <c r="NJN285" s="371"/>
      <c r="NJO285" s="371"/>
      <c r="NJP285" s="371"/>
      <c r="NJQ285" s="371"/>
      <c r="NJR285" s="371"/>
      <c r="NJS285" s="371"/>
      <c r="NJT285" s="371"/>
      <c r="NJU285" s="371"/>
      <c r="NJV285" s="371"/>
      <c r="NJW285" s="371"/>
      <c r="NJX285" s="371"/>
      <c r="NJY285" s="371"/>
      <c r="NJZ285" s="371"/>
      <c r="NKA285" s="371"/>
      <c r="NKB285" s="371"/>
      <c r="NKC285" s="371"/>
      <c r="NKD285" s="371"/>
      <c r="NKE285" s="371"/>
      <c r="NKF285" s="371"/>
      <c r="NKG285" s="371"/>
      <c r="NKH285" s="371"/>
      <c r="NKI285" s="371"/>
      <c r="NKJ285" s="371"/>
      <c r="NKK285" s="371"/>
      <c r="NKL285" s="371"/>
      <c r="NKM285" s="371"/>
      <c r="NKN285" s="371"/>
      <c r="NKO285" s="371"/>
      <c r="NKP285" s="371"/>
      <c r="NKQ285" s="371"/>
      <c r="NKR285" s="371"/>
      <c r="NKS285" s="371"/>
      <c r="NKT285" s="371"/>
      <c r="NKU285" s="371"/>
      <c r="NKV285" s="371"/>
      <c r="NKW285" s="371"/>
      <c r="NKX285" s="371"/>
      <c r="NKY285" s="371"/>
      <c r="NKZ285" s="371"/>
      <c r="NLA285" s="371"/>
      <c r="NLB285" s="371"/>
      <c r="NLC285" s="371"/>
      <c r="NLD285" s="371"/>
      <c r="NLE285" s="371"/>
      <c r="NLF285" s="371"/>
      <c r="NLG285" s="371"/>
      <c r="NLH285" s="371"/>
      <c r="NLI285" s="371"/>
      <c r="NLJ285" s="371"/>
      <c r="NLK285" s="371"/>
      <c r="NLL285" s="371"/>
      <c r="NLM285" s="371"/>
      <c r="NLN285" s="371"/>
      <c r="NLO285" s="371"/>
      <c r="NLP285" s="371"/>
      <c r="NLQ285" s="371"/>
      <c r="NLR285" s="371"/>
      <c r="NLS285" s="371"/>
      <c r="NLT285" s="371"/>
      <c r="NLU285" s="371"/>
      <c r="NLV285" s="371"/>
      <c r="NLW285" s="371"/>
      <c r="NLX285" s="371"/>
      <c r="NLY285" s="371"/>
      <c r="NLZ285" s="371"/>
      <c r="NMA285" s="371"/>
      <c r="NMB285" s="371"/>
      <c r="NMC285" s="371"/>
      <c r="NMD285" s="371"/>
      <c r="NME285" s="371"/>
      <c r="NMF285" s="371"/>
      <c r="NMG285" s="371"/>
      <c r="NMH285" s="371"/>
      <c r="NMI285" s="371"/>
      <c r="NMJ285" s="371"/>
      <c r="NMK285" s="371"/>
      <c r="NML285" s="371"/>
      <c r="NMM285" s="371"/>
      <c r="NMN285" s="371"/>
      <c r="NMO285" s="371"/>
      <c r="NMP285" s="371"/>
      <c r="NMQ285" s="371"/>
      <c r="NMR285" s="371"/>
      <c r="NMS285" s="371"/>
      <c r="NMT285" s="371"/>
      <c r="NMU285" s="371"/>
      <c r="NMV285" s="371"/>
      <c r="NMW285" s="371"/>
      <c r="NMX285" s="371"/>
      <c r="NMY285" s="371"/>
      <c r="NMZ285" s="371"/>
      <c r="NNA285" s="371"/>
      <c r="NNB285" s="371"/>
      <c r="NNC285" s="371"/>
      <c r="NND285" s="371"/>
      <c r="NNE285" s="371"/>
      <c r="NNF285" s="371"/>
      <c r="NNG285" s="371"/>
      <c r="NNH285" s="371"/>
      <c r="NNI285" s="371"/>
      <c r="NNJ285" s="371"/>
      <c r="NNK285" s="371"/>
      <c r="NNL285" s="371"/>
      <c r="NNM285" s="371"/>
      <c r="NNN285" s="371"/>
      <c r="NNO285" s="371"/>
      <c r="NNP285" s="371"/>
      <c r="NNQ285" s="371"/>
      <c r="NNR285" s="371"/>
      <c r="NNS285" s="371"/>
      <c r="NNT285" s="371"/>
      <c r="NNU285" s="371"/>
      <c r="NNV285" s="371"/>
      <c r="NNW285" s="371"/>
      <c r="NNX285" s="371"/>
      <c r="NNY285" s="371"/>
      <c r="NNZ285" s="371"/>
      <c r="NOA285" s="371"/>
      <c r="NOB285" s="371"/>
      <c r="NOC285" s="371"/>
      <c r="NOD285" s="371"/>
      <c r="NOE285" s="371"/>
      <c r="NOF285" s="371"/>
      <c r="NOG285" s="371"/>
      <c r="NOH285" s="371"/>
      <c r="NOI285" s="371"/>
      <c r="NOJ285" s="371"/>
      <c r="NOK285" s="371"/>
      <c r="NOL285" s="371"/>
      <c r="NOM285" s="371"/>
      <c r="NON285" s="371"/>
      <c r="NOO285" s="371"/>
      <c r="NOP285" s="371"/>
      <c r="NOQ285" s="371"/>
      <c r="NOR285" s="371"/>
      <c r="NOS285" s="371"/>
      <c r="NOT285" s="371"/>
      <c r="NOU285" s="371"/>
      <c r="NOV285" s="371"/>
      <c r="NOW285" s="371"/>
      <c r="NOX285" s="371"/>
      <c r="NOY285" s="371"/>
      <c r="NOZ285" s="371"/>
      <c r="NPA285" s="371"/>
      <c r="NPB285" s="371"/>
      <c r="NPC285" s="371"/>
      <c r="NPD285" s="371"/>
      <c r="NPE285" s="371"/>
      <c r="NPF285" s="371"/>
      <c r="NPG285" s="371"/>
      <c r="NPH285" s="371"/>
      <c r="NPI285" s="371"/>
      <c r="NPJ285" s="371"/>
      <c r="NPK285" s="371"/>
      <c r="NPL285" s="371"/>
      <c r="NPM285" s="371"/>
      <c r="NPN285" s="371"/>
      <c r="NPO285" s="371"/>
      <c r="NPP285" s="371"/>
      <c r="NPQ285" s="371"/>
      <c r="NPR285" s="371"/>
      <c r="NPS285" s="371"/>
      <c r="NPT285" s="371"/>
      <c r="NPU285" s="371"/>
      <c r="NPV285" s="371"/>
      <c r="NPW285" s="371"/>
      <c r="NPX285" s="371"/>
      <c r="NPY285" s="371"/>
      <c r="NPZ285" s="371"/>
      <c r="NQA285" s="371"/>
      <c r="NQB285" s="371"/>
      <c r="NQC285" s="371"/>
      <c r="NQD285" s="371"/>
      <c r="NQE285" s="371"/>
      <c r="NQF285" s="371"/>
      <c r="NQG285" s="371"/>
      <c r="NQH285" s="371"/>
      <c r="NQI285" s="371"/>
      <c r="NQJ285" s="371"/>
      <c r="NQK285" s="371"/>
      <c r="NQL285" s="371"/>
      <c r="NQM285" s="371"/>
      <c r="NQN285" s="371"/>
      <c r="NQO285" s="371"/>
      <c r="NQP285" s="371"/>
      <c r="NQQ285" s="371"/>
      <c r="NQR285" s="371"/>
      <c r="NQS285" s="371"/>
      <c r="NQT285" s="371"/>
      <c r="NQU285" s="371"/>
      <c r="NQV285" s="371"/>
      <c r="NQW285" s="371"/>
      <c r="NQX285" s="371"/>
      <c r="NQY285" s="371"/>
      <c r="NQZ285" s="371"/>
      <c r="NRA285" s="371"/>
      <c r="NRB285" s="371"/>
      <c r="NRC285" s="371"/>
      <c r="NRD285" s="371"/>
      <c r="NRE285" s="371"/>
      <c r="NRF285" s="371"/>
      <c r="NRG285" s="371"/>
      <c r="NRH285" s="371"/>
      <c r="NRI285" s="371"/>
      <c r="NRJ285" s="371"/>
      <c r="NRK285" s="371"/>
      <c r="NRL285" s="371"/>
      <c r="NRM285" s="371"/>
      <c r="NRN285" s="371"/>
      <c r="NRO285" s="371"/>
      <c r="NRP285" s="371"/>
      <c r="NRQ285" s="371"/>
      <c r="NRR285" s="371"/>
      <c r="NRS285" s="371"/>
      <c r="NRT285" s="371"/>
      <c r="NRU285" s="371"/>
      <c r="NRV285" s="371"/>
      <c r="NRW285" s="371"/>
      <c r="NRX285" s="371"/>
      <c r="NRY285" s="371"/>
      <c r="NRZ285" s="371"/>
      <c r="NSA285" s="371"/>
      <c r="NSB285" s="371"/>
      <c r="NSC285" s="371"/>
      <c r="NSD285" s="371"/>
      <c r="NSE285" s="371"/>
      <c r="NSF285" s="371"/>
      <c r="NSG285" s="371"/>
      <c r="NSH285" s="371"/>
      <c r="NSI285" s="371"/>
      <c r="NSJ285" s="371"/>
      <c r="NSK285" s="371"/>
      <c r="NSL285" s="371"/>
      <c r="NSM285" s="371"/>
      <c r="NSN285" s="371"/>
      <c r="NSO285" s="371"/>
      <c r="NSP285" s="371"/>
      <c r="NSQ285" s="371"/>
      <c r="NSR285" s="371"/>
      <c r="NSS285" s="371"/>
      <c r="NST285" s="371"/>
      <c r="NSU285" s="371"/>
      <c r="NSV285" s="371"/>
      <c r="NSW285" s="371"/>
      <c r="NSX285" s="371"/>
      <c r="NSY285" s="371"/>
      <c r="NSZ285" s="371"/>
      <c r="NTA285" s="371"/>
      <c r="NTB285" s="371"/>
      <c r="NTC285" s="371"/>
      <c r="NTD285" s="371"/>
      <c r="NTE285" s="371"/>
      <c r="NTF285" s="371"/>
      <c r="NTG285" s="371"/>
      <c r="NTH285" s="371"/>
      <c r="NTI285" s="371"/>
      <c r="NTJ285" s="371"/>
      <c r="NTK285" s="371"/>
      <c r="NTL285" s="371"/>
      <c r="NTM285" s="371"/>
      <c r="NTN285" s="371"/>
      <c r="NTO285" s="371"/>
      <c r="NTP285" s="371"/>
      <c r="NTQ285" s="371"/>
      <c r="NTR285" s="371"/>
      <c r="NTS285" s="371"/>
      <c r="NTT285" s="371"/>
      <c r="NTU285" s="371"/>
      <c r="NTV285" s="371"/>
      <c r="NTW285" s="371"/>
      <c r="NTX285" s="371"/>
      <c r="NTY285" s="371"/>
      <c r="NTZ285" s="371"/>
      <c r="NUA285" s="371"/>
      <c r="NUB285" s="371"/>
      <c r="NUC285" s="371"/>
      <c r="NUD285" s="371"/>
      <c r="NUE285" s="371"/>
      <c r="NUF285" s="371"/>
      <c r="NUG285" s="371"/>
      <c r="NUH285" s="371"/>
      <c r="NUI285" s="371"/>
      <c r="NUJ285" s="371"/>
      <c r="NUK285" s="371"/>
      <c r="NUL285" s="371"/>
      <c r="NUM285" s="371"/>
      <c r="NUN285" s="371"/>
      <c r="NUO285" s="371"/>
      <c r="NUP285" s="371"/>
      <c r="NUQ285" s="371"/>
      <c r="NUR285" s="371"/>
      <c r="NUS285" s="371"/>
      <c r="NUT285" s="371"/>
      <c r="NUU285" s="371"/>
      <c r="NUV285" s="371"/>
      <c r="NUW285" s="371"/>
      <c r="NUX285" s="371"/>
      <c r="NUY285" s="371"/>
      <c r="NUZ285" s="371"/>
      <c r="NVA285" s="371"/>
      <c r="NVB285" s="371"/>
      <c r="NVC285" s="371"/>
      <c r="NVD285" s="371"/>
      <c r="NVE285" s="371"/>
      <c r="NVF285" s="371"/>
      <c r="NVG285" s="371"/>
      <c r="NVH285" s="371"/>
      <c r="NVI285" s="371"/>
      <c r="NVJ285" s="371"/>
      <c r="NVK285" s="371"/>
      <c r="NVL285" s="371"/>
      <c r="NVM285" s="371"/>
      <c r="NVN285" s="371"/>
      <c r="NVO285" s="371"/>
      <c r="NVP285" s="371"/>
      <c r="NVQ285" s="371"/>
      <c r="NVR285" s="371"/>
      <c r="NVS285" s="371"/>
      <c r="NVT285" s="371"/>
      <c r="NVU285" s="371"/>
      <c r="NVV285" s="371"/>
      <c r="NVW285" s="371"/>
      <c r="NVX285" s="371"/>
      <c r="NVY285" s="371"/>
      <c r="NVZ285" s="371"/>
      <c r="NWA285" s="371"/>
      <c r="NWB285" s="371"/>
      <c r="NWC285" s="371"/>
      <c r="NWD285" s="371"/>
      <c r="NWE285" s="371"/>
      <c r="NWF285" s="371"/>
      <c r="NWG285" s="371"/>
      <c r="NWH285" s="371"/>
      <c r="NWI285" s="371"/>
      <c r="NWJ285" s="371"/>
      <c r="NWK285" s="371"/>
      <c r="NWL285" s="371"/>
      <c r="NWM285" s="371"/>
      <c r="NWN285" s="371"/>
      <c r="NWO285" s="371"/>
      <c r="NWP285" s="371"/>
      <c r="NWQ285" s="371"/>
      <c r="NWR285" s="371"/>
      <c r="NWS285" s="371"/>
      <c r="NWT285" s="371"/>
      <c r="NWU285" s="371"/>
      <c r="NWV285" s="371"/>
      <c r="NWW285" s="371"/>
      <c r="NWX285" s="371"/>
      <c r="NWY285" s="371"/>
      <c r="NWZ285" s="371"/>
      <c r="NXA285" s="371"/>
      <c r="NXB285" s="371"/>
      <c r="NXC285" s="371"/>
      <c r="NXD285" s="371"/>
      <c r="NXE285" s="371"/>
      <c r="NXF285" s="371"/>
      <c r="NXG285" s="371"/>
      <c r="NXH285" s="371"/>
      <c r="NXI285" s="371"/>
      <c r="NXJ285" s="371"/>
      <c r="NXK285" s="371"/>
      <c r="NXL285" s="371"/>
      <c r="NXM285" s="371"/>
      <c r="NXN285" s="371"/>
      <c r="NXO285" s="371"/>
      <c r="NXP285" s="371"/>
      <c r="NXQ285" s="371"/>
      <c r="NXR285" s="371"/>
      <c r="NXS285" s="371"/>
      <c r="NXT285" s="371"/>
      <c r="NXU285" s="371"/>
      <c r="NXV285" s="371"/>
      <c r="NXW285" s="371"/>
      <c r="NXX285" s="371"/>
      <c r="NXY285" s="371"/>
      <c r="NXZ285" s="371"/>
      <c r="NYA285" s="371"/>
      <c r="NYB285" s="371"/>
      <c r="NYC285" s="371"/>
      <c r="NYD285" s="371"/>
      <c r="NYE285" s="371"/>
      <c r="NYF285" s="371"/>
      <c r="NYG285" s="371"/>
      <c r="NYH285" s="371"/>
      <c r="NYI285" s="371"/>
      <c r="NYJ285" s="371"/>
      <c r="NYK285" s="371"/>
      <c r="NYL285" s="371"/>
      <c r="NYM285" s="371"/>
      <c r="NYN285" s="371"/>
      <c r="NYO285" s="371"/>
      <c r="NYP285" s="371"/>
      <c r="NYQ285" s="371"/>
      <c r="NYR285" s="371"/>
      <c r="NYS285" s="371"/>
      <c r="NYT285" s="371"/>
      <c r="NYU285" s="371"/>
      <c r="NYV285" s="371"/>
      <c r="NYW285" s="371"/>
      <c r="NYX285" s="371"/>
      <c r="NYY285" s="371"/>
      <c r="NYZ285" s="371"/>
      <c r="NZA285" s="371"/>
      <c r="NZB285" s="371"/>
      <c r="NZC285" s="371"/>
      <c r="NZD285" s="371"/>
      <c r="NZE285" s="371"/>
      <c r="NZF285" s="371"/>
      <c r="NZG285" s="371"/>
      <c r="NZH285" s="371"/>
      <c r="NZI285" s="371"/>
      <c r="NZJ285" s="371"/>
      <c r="NZK285" s="371"/>
      <c r="NZL285" s="371"/>
      <c r="NZM285" s="371"/>
      <c r="NZN285" s="371"/>
      <c r="NZO285" s="371"/>
      <c r="NZP285" s="371"/>
      <c r="NZQ285" s="371"/>
      <c r="NZR285" s="371"/>
      <c r="NZS285" s="371"/>
      <c r="NZT285" s="371"/>
      <c r="NZU285" s="371"/>
      <c r="NZV285" s="371"/>
      <c r="NZW285" s="371"/>
      <c r="NZX285" s="371"/>
      <c r="NZY285" s="371"/>
      <c r="NZZ285" s="371"/>
      <c r="OAA285" s="371"/>
      <c r="OAB285" s="371"/>
      <c r="OAC285" s="371"/>
      <c r="OAD285" s="371"/>
      <c r="OAE285" s="371"/>
      <c r="OAF285" s="371"/>
      <c r="OAG285" s="371"/>
      <c r="OAH285" s="371"/>
      <c r="OAI285" s="371"/>
      <c r="OAJ285" s="371"/>
      <c r="OAK285" s="371"/>
      <c r="OAL285" s="371"/>
      <c r="OAM285" s="371"/>
      <c r="OAN285" s="371"/>
      <c r="OAO285" s="371"/>
      <c r="OAP285" s="371"/>
      <c r="OAQ285" s="371"/>
      <c r="OAR285" s="371"/>
      <c r="OAS285" s="371"/>
      <c r="OAT285" s="371"/>
      <c r="OAU285" s="371"/>
      <c r="OAV285" s="371"/>
      <c r="OAW285" s="371"/>
      <c r="OAX285" s="371"/>
      <c r="OAY285" s="371"/>
      <c r="OAZ285" s="371"/>
      <c r="OBA285" s="371"/>
      <c r="OBB285" s="371"/>
      <c r="OBC285" s="371"/>
      <c r="OBD285" s="371"/>
      <c r="OBE285" s="371"/>
      <c r="OBF285" s="371"/>
      <c r="OBG285" s="371"/>
      <c r="OBH285" s="371"/>
      <c r="OBI285" s="371"/>
      <c r="OBJ285" s="371"/>
      <c r="OBK285" s="371"/>
      <c r="OBL285" s="371"/>
      <c r="OBM285" s="371"/>
      <c r="OBN285" s="371"/>
      <c r="OBO285" s="371"/>
      <c r="OBP285" s="371"/>
      <c r="OBQ285" s="371"/>
      <c r="OBR285" s="371"/>
      <c r="OBS285" s="371"/>
      <c r="OBT285" s="371"/>
      <c r="OBU285" s="371"/>
      <c r="OBV285" s="371"/>
      <c r="OBW285" s="371"/>
      <c r="OBX285" s="371"/>
      <c r="OBY285" s="371"/>
      <c r="OBZ285" s="371"/>
      <c r="OCA285" s="371"/>
      <c r="OCB285" s="371"/>
      <c r="OCC285" s="371"/>
      <c r="OCD285" s="371"/>
      <c r="OCE285" s="371"/>
      <c r="OCF285" s="371"/>
      <c r="OCG285" s="371"/>
      <c r="OCH285" s="371"/>
      <c r="OCI285" s="371"/>
      <c r="OCJ285" s="371"/>
      <c r="OCK285" s="371"/>
      <c r="OCL285" s="371"/>
      <c r="OCM285" s="371"/>
      <c r="OCN285" s="371"/>
      <c r="OCO285" s="371"/>
      <c r="OCP285" s="371"/>
      <c r="OCQ285" s="371"/>
      <c r="OCR285" s="371"/>
      <c r="OCS285" s="371"/>
      <c r="OCT285" s="371"/>
      <c r="OCU285" s="371"/>
      <c r="OCV285" s="371"/>
      <c r="OCW285" s="371"/>
      <c r="OCX285" s="371"/>
      <c r="OCY285" s="371"/>
      <c r="OCZ285" s="371"/>
      <c r="ODA285" s="371"/>
      <c r="ODB285" s="371"/>
      <c r="ODC285" s="371"/>
      <c r="ODD285" s="371"/>
      <c r="ODE285" s="371"/>
      <c r="ODF285" s="371"/>
      <c r="ODG285" s="371"/>
      <c r="ODH285" s="371"/>
      <c r="ODI285" s="371"/>
      <c r="ODJ285" s="371"/>
      <c r="ODK285" s="371"/>
      <c r="ODL285" s="371"/>
      <c r="ODM285" s="371"/>
      <c r="ODN285" s="371"/>
      <c r="ODO285" s="371"/>
      <c r="ODP285" s="371"/>
      <c r="ODQ285" s="371"/>
      <c r="ODR285" s="371"/>
      <c r="ODS285" s="371"/>
      <c r="ODT285" s="371"/>
      <c r="ODU285" s="371"/>
      <c r="ODV285" s="371"/>
      <c r="ODW285" s="371"/>
      <c r="ODX285" s="371"/>
      <c r="ODY285" s="371"/>
      <c r="ODZ285" s="371"/>
      <c r="OEA285" s="371"/>
      <c r="OEB285" s="371"/>
      <c r="OEC285" s="371"/>
      <c r="OED285" s="371"/>
      <c r="OEE285" s="371"/>
      <c r="OEF285" s="371"/>
      <c r="OEG285" s="371"/>
      <c r="OEH285" s="371"/>
      <c r="OEI285" s="371"/>
      <c r="OEJ285" s="371"/>
      <c r="OEK285" s="371"/>
      <c r="OEL285" s="371"/>
      <c r="OEM285" s="371"/>
      <c r="OEN285" s="371"/>
      <c r="OEO285" s="371"/>
      <c r="OEP285" s="371"/>
      <c r="OEQ285" s="371"/>
      <c r="OER285" s="371"/>
      <c r="OES285" s="371"/>
      <c r="OET285" s="371"/>
      <c r="OEU285" s="371"/>
      <c r="OEV285" s="371"/>
      <c r="OEW285" s="371"/>
      <c r="OEX285" s="371"/>
      <c r="OEY285" s="371"/>
      <c r="OEZ285" s="371"/>
      <c r="OFA285" s="371"/>
      <c r="OFB285" s="371"/>
      <c r="OFC285" s="371"/>
      <c r="OFD285" s="371"/>
      <c r="OFE285" s="371"/>
      <c r="OFF285" s="371"/>
      <c r="OFG285" s="371"/>
      <c r="OFH285" s="371"/>
      <c r="OFI285" s="371"/>
      <c r="OFJ285" s="371"/>
      <c r="OFK285" s="371"/>
      <c r="OFL285" s="371"/>
      <c r="OFM285" s="371"/>
      <c r="OFN285" s="371"/>
      <c r="OFO285" s="371"/>
      <c r="OFP285" s="371"/>
      <c r="OFQ285" s="371"/>
      <c r="OFR285" s="371"/>
      <c r="OFS285" s="371"/>
      <c r="OFT285" s="371"/>
      <c r="OFU285" s="371"/>
      <c r="OFV285" s="371"/>
      <c r="OFW285" s="371"/>
      <c r="OFX285" s="371"/>
      <c r="OFY285" s="371"/>
      <c r="OFZ285" s="371"/>
      <c r="OGA285" s="371"/>
      <c r="OGB285" s="371"/>
      <c r="OGC285" s="371"/>
      <c r="OGD285" s="371"/>
      <c r="OGE285" s="371"/>
      <c r="OGF285" s="371"/>
      <c r="OGG285" s="371"/>
      <c r="OGH285" s="371"/>
      <c r="OGI285" s="371"/>
      <c r="OGJ285" s="371"/>
      <c r="OGK285" s="371"/>
      <c r="OGL285" s="371"/>
      <c r="OGM285" s="371"/>
      <c r="OGN285" s="371"/>
      <c r="OGO285" s="371"/>
      <c r="OGP285" s="371"/>
      <c r="OGQ285" s="371"/>
      <c r="OGR285" s="371"/>
      <c r="OGS285" s="371"/>
      <c r="OGT285" s="371"/>
      <c r="OGU285" s="371"/>
      <c r="OGV285" s="371"/>
      <c r="OGW285" s="371"/>
      <c r="OGX285" s="371"/>
      <c r="OGY285" s="371"/>
      <c r="OGZ285" s="371"/>
      <c r="OHA285" s="371"/>
      <c r="OHB285" s="371"/>
      <c r="OHC285" s="371"/>
      <c r="OHD285" s="371"/>
      <c r="OHE285" s="371"/>
      <c r="OHF285" s="371"/>
      <c r="OHG285" s="371"/>
      <c r="OHH285" s="371"/>
      <c r="OHI285" s="371"/>
      <c r="OHJ285" s="371"/>
      <c r="OHK285" s="371"/>
      <c r="OHL285" s="371"/>
      <c r="OHM285" s="371"/>
      <c r="OHN285" s="371"/>
      <c r="OHO285" s="371"/>
      <c r="OHP285" s="371"/>
      <c r="OHQ285" s="371"/>
      <c r="OHR285" s="371"/>
      <c r="OHS285" s="371"/>
      <c r="OHT285" s="371"/>
      <c r="OHU285" s="371"/>
      <c r="OHV285" s="371"/>
      <c r="OHW285" s="371"/>
      <c r="OHX285" s="371"/>
      <c r="OHY285" s="371"/>
      <c r="OHZ285" s="371"/>
      <c r="OIA285" s="371"/>
      <c r="OIB285" s="371"/>
      <c r="OIC285" s="371"/>
      <c r="OID285" s="371"/>
      <c r="OIE285" s="371"/>
      <c r="OIF285" s="371"/>
      <c r="OIG285" s="371"/>
      <c r="OIH285" s="371"/>
      <c r="OII285" s="371"/>
      <c r="OIJ285" s="371"/>
      <c r="OIK285" s="371"/>
      <c r="OIL285" s="371"/>
      <c r="OIM285" s="371"/>
      <c r="OIN285" s="371"/>
      <c r="OIO285" s="371"/>
      <c r="OIP285" s="371"/>
      <c r="OIQ285" s="371"/>
      <c r="OIR285" s="371"/>
      <c r="OIS285" s="371"/>
      <c r="OIT285" s="371"/>
      <c r="OIU285" s="371"/>
      <c r="OIV285" s="371"/>
      <c r="OIW285" s="371"/>
      <c r="OIX285" s="371"/>
      <c r="OIY285" s="371"/>
      <c r="OIZ285" s="371"/>
      <c r="OJA285" s="371"/>
      <c r="OJB285" s="371"/>
      <c r="OJC285" s="371"/>
      <c r="OJD285" s="371"/>
      <c r="OJE285" s="371"/>
      <c r="OJF285" s="371"/>
      <c r="OJG285" s="371"/>
      <c r="OJH285" s="371"/>
      <c r="OJI285" s="371"/>
      <c r="OJJ285" s="371"/>
      <c r="OJK285" s="371"/>
      <c r="OJL285" s="371"/>
      <c r="OJM285" s="371"/>
      <c r="OJN285" s="371"/>
      <c r="OJO285" s="371"/>
      <c r="OJP285" s="371"/>
      <c r="OJQ285" s="371"/>
      <c r="OJR285" s="371"/>
      <c r="OJS285" s="371"/>
      <c r="OJT285" s="371"/>
      <c r="OJU285" s="371"/>
      <c r="OJV285" s="371"/>
      <c r="OJW285" s="371"/>
      <c r="OJX285" s="371"/>
      <c r="OJY285" s="371"/>
      <c r="OJZ285" s="371"/>
      <c r="OKA285" s="371"/>
      <c r="OKB285" s="371"/>
      <c r="OKC285" s="371"/>
      <c r="OKD285" s="371"/>
      <c r="OKE285" s="371"/>
      <c r="OKF285" s="371"/>
      <c r="OKG285" s="371"/>
      <c r="OKH285" s="371"/>
      <c r="OKI285" s="371"/>
      <c r="OKJ285" s="371"/>
      <c r="OKK285" s="371"/>
      <c r="OKL285" s="371"/>
      <c r="OKM285" s="371"/>
      <c r="OKN285" s="371"/>
      <c r="OKO285" s="371"/>
      <c r="OKP285" s="371"/>
      <c r="OKQ285" s="371"/>
      <c r="OKR285" s="371"/>
      <c r="OKS285" s="371"/>
      <c r="OKT285" s="371"/>
      <c r="OKU285" s="371"/>
      <c r="OKV285" s="371"/>
      <c r="OKW285" s="371"/>
      <c r="OKX285" s="371"/>
      <c r="OKY285" s="371"/>
      <c r="OKZ285" s="371"/>
      <c r="OLA285" s="371"/>
      <c r="OLB285" s="371"/>
      <c r="OLC285" s="371"/>
      <c r="OLD285" s="371"/>
      <c r="OLE285" s="371"/>
      <c r="OLF285" s="371"/>
      <c r="OLG285" s="371"/>
      <c r="OLH285" s="371"/>
      <c r="OLI285" s="371"/>
      <c r="OLJ285" s="371"/>
      <c r="OLK285" s="371"/>
      <c r="OLL285" s="371"/>
      <c r="OLM285" s="371"/>
      <c r="OLN285" s="371"/>
      <c r="OLO285" s="371"/>
      <c r="OLP285" s="371"/>
      <c r="OLQ285" s="371"/>
      <c r="OLR285" s="371"/>
      <c r="OLS285" s="371"/>
      <c r="OLT285" s="371"/>
      <c r="OLU285" s="371"/>
      <c r="OLV285" s="371"/>
      <c r="OLW285" s="371"/>
      <c r="OLX285" s="371"/>
      <c r="OLY285" s="371"/>
      <c r="OLZ285" s="371"/>
      <c r="OMA285" s="371"/>
      <c r="OMB285" s="371"/>
      <c r="OMC285" s="371"/>
      <c r="OMD285" s="371"/>
      <c r="OME285" s="371"/>
      <c r="OMF285" s="371"/>
      <c r="OMG285" s="371"/>
      <c r="OMH285" s="371"/>
      <c r="OMI285" s="371"/>
      <c r="OMJ285" s="371"/>
      <c r="OMK285" s="371"/>
      <c r="OML285" s="371"/>
      <c r="OMM285" s="371"/>
      <c r="OMN285" s="371"/>
      <c r="OMO285" s="371"/>
      <c r="OMP285" s="371"/>
      <c r="OMQ285" s="371"/>
      <c r="OMR285" s="371"/>
      <c r="OMS285" s="371"/>
      <c r="OMT285" s="371"/>
      <c r="OMU285" s="371"/>
      <c r="OMV285" s="371"/>
      <c r="OMW285" s="371"/>
      <c r="OMX285" s="371"/>
      <c r="OMY285" s="371"/>
      <c r="OMZ285" s="371"/>
      <c r="ONA285" s="371"/>
      <c r="ONB285" s="371"/>
      <c r="ONC285" s="371"/>
      <c r="OND285" s="371"/>
      <c r="ONE285" s="371"/>
      <c r="ONF285" s="371"/>
      <c r="ONG285" s="371"/>
      <c r="ONH285" s="371"/>
      <c r="ONI285" s="371"/>
      <c r="ONJ285" s="371"/>
      <c r="ONK285" s="371"/>
      <c r="ONL285" s="371"/>
      <c r="ONM285" s="371"/>
      <c r="ONN285" s="371"/>
      <c r="ONO285" s="371"/>
      <c r="ONP285" s="371"/>
      <c r="ONQ285" s="371"/>
      <c r="ONR285" s="371"/>
      <c r="ONS285" s="371"/>
      <c r="ONT285" s="371"/>
      <c r="ONU285" s="371"/>
      <c r="ONV285" s="371"/>
      <c r="ONW285" s="371"/>
      <c r="ONX285" s="371"/>
      <c r="ONY285" s="371"/>
      <c r="ONZ285" s="371"/>
      <c r="OOA285" s="371"/>
      <c r="OOB285" s="371"/>
      <c r="OOC285" s="371"/>
      <c r="OOD285" s="371"/>
      <c r="OOE285" s="371"/>
      <c r="OOF285" s="371"/>
      <c r="OOG285" s="371"/>
      <c r="OOH285" s="371"/>
      <c r="OOI285" s="371"/>
      <c r="OOJ285" s="371"/>
      <c r="OOK285" s="371"/>
      <c r="OOL285" s="371"/>
      <c r="OOM285" s="371"/>
      <c r="OON285" s="371"/>
      <c r="OOO285" s="371"/>
      <c r="OOP285" s="371"/>
      <c r="OOQ285" s="371"/>
      <c r="OOR285" s="371"/>
      <c r="OOS285" s="371"/>
      <c r="OOT285" s="371"/>
      <c r="OOU285" s="371"/>
      <c r="OOV285" s="371"/>
      <c r="OOW285" s="371"/>
      <c r="OOX285" s="371"/>
      <c r="OOY285" s="371"/>
      <c r="OOZ285" s="371"/>
      <c r="OPA285" s="371"/>
      <c r="OPB285" s="371"/>
      <c r="OPC285" s="371"/>
      <c r="OPD285" s="371"/>
      <c r="OPE285" s="371"/>
      <c r="OPF285" s="371"/>
      <c r="OPG285" s="371"/>
      <c r="OPH285" s="371"/>
      <c r="OPI285" s="371"/>
      <c r="OPJ285" s="371"/>
      <c r="OPK285" s="371"/>
      <c r="OPL285" s="371"/>
      <c r="OPM285" s="371"/>
      <c r="OPN285" s="371"/>
      <c r="OPO285" s="371"/>
      <c r="OPP285" s="371"/>
      <c r="OPQ285" s="371"/>
      <c r="OPR285" s="371"/>
      <c r="OPS285" s="371"/>
      <c r="OPT285" s="371"/>
      <c r="OPU285" s="371"/>
      <c r="OPV285" s="371"/>
      <c r="OPW285" s="371"/>
      <c r="OPX285" s="371"/>
      <c r="OPY285" s="371"/>
      <c r="OPZ285" s="371"/>
      <c r="OQA285" s="371"/>
      <c r="OQB285" s="371"/>
      <c r="OQC285" s="371"/>
      <c r="OQD285" s="371"/>
      <c r="OQE285" s="371"/>
      <c r="OQF285" s="371"/>
      <c r="OQG285" s="371"/>
      <c r="OQH285" s="371"/>
      <c r="OQI285" s="371"/>
      <c r="OQJ285" s="371"/>
      <c r="OQK285" s="371"/>
      <c r="OQL285" s="371"/>
      <c r="OQM285" s="371"/>
      <c r="OQN285" s="371"/>
      <c r="OQO285" s="371"/>
      <c r="OQP285" s="371"/>
      <c r="OQQ285" s="371"/>
      <c r="OQR285" s="371"/>
      <c r="OQS285" s="371"/>
      <c r="OQT285" s="371"/>
      <c r="OQU285" s="371"/>
      <c r="OQV285" s="371"/>
      <c r="OQW285" s="371"/>
      <c r="OQX285" s="371"/>
      <c r="OQY285" s="371"/>
      <c r="OQZ285" s="371"/>
      <c r="ORA285" s="371"/>
      <c r="ORB285" s="371"/>
      <c r="ORC285" s="371"/>
      <c r="ORD285" s="371"/>
      <c r="ORE285" s="371"/>
      <c r="ORF285" s="371"/>
      <c r="ORG285" s="371"/>
      <c r="ORH285" s="371"/>
      <c r="ORI285" s="371"/>
      <c r="ORJ285" s="371"/>
      <c r="ORK285" s="371"/>
      <c r="ORL285" s="371"/>
      <c r="ORM285" s="371"/>
      <c r="ORN285" s="371"/>
      <c r="ORO285" s="371"/>
      <c r="ORP285" s="371"/>
      <c r="ORQ285" s="371"/>
      <c r="ORR285" s="371"/>
      <c r="ORS285" s="371"/>
      <c r="ORT285" s="371"/>
      <c r="ORU285" s="371"/>
      <c r="ORV285" s="371"/>
      <c r="ORW285" s="371"/>
      <c r="ORX285" s="371"/>
      <c r="ORY285" s="371"/>
      <c r="ORZ285" s="371"/>
      <c r="OSA285" s="371"/>
      <c r="OSB285" s="371"/>
      <c r="OSC285" s="371"/>
      <c r="OSD285" s="371"/>
      <c r="OSE285" s="371"/>
      <c r="OSF285" s="371"/>
      <c r="OSG285" s="371"/>
      <c r="OSH285" s="371"/>
      <c r="OSI285" s="371"/>
      <c r="OSJ285" s="371"/>
      <c r="OSK285" s="371"/>
      <c r="OSL285" s="371"/>
      <c r="OSM285" s="371"/>
      <c r="OSN285" s="371"/>
      <c r="OSO285" s="371"/>
      <c r="OSP285" s="371"/>
      <c r="OSQ285" s="371"/>
      <c r="OSR285" s="371"/>
      <c r="OSS285" s="371"/>
      <c r="OST285" s="371"/>
      <c r="OSU285" s="371"/>
      <c r="OSV285" s="371"/>
      <c r="OSW285" s="371"/>
      <c r="OSX285" s="371"/>
      <c r="OSY285" s="371"/>
      <c r="OSZ285" s="371"/>
      <c r="OTA285" s="371"/>
      <c r="OTB285" s="371"/>
      <c r="OTC285" s="371"/>
      <c r="OTD285" s="371"/>
      <c r="OTE285" s="371"/>
      <c r="OTF285" s="371"/>
      <c r="OTG285" s="371"/>
      <c r="OTH285" s="371"/>
      <c r="OTI285" s="371"/>
      <c r="OTJ285" s="371"/>
      <c r="OTK285" s="371"/>
      <c r="OTL285" s="371"/>
      <c r="OTM285" s="371"/>
      <c r="OTN285" s="371"/>
      <c r="OTO285" s="371"/>
      <c r="OTP285" s="371"/>
      <c r="OTQ285" s="371"/>
      <c r="OTR285" s="371"/>
      <c r="OTS285" s="371"/>
      <c r="OTT285" s="371"/>
      <c r="OTU285" s="371"/>
      <c r="OTV285" s="371"/>
      <c r="OTW285" s="371"/>
      <c r="OTX285" s="371"/>
      <c r="OTY285" s="371"/>
      <c r="OTZ285" s="371"/>
      <c r="OUA285" s="371"/>
      <c r="OUB285" s="371"/>
      <c r="OUC285" s="371"/>
      <c r="OUD285" s="371"/>
      <c r="OUE285" s="371"/>
      <c r="OUF285" s="371"/>
      <c r="OUG285" s="371"/>
      <c r="OUH285" s="371"/>
      <c r="OUI285" s="371"/>
      <c r="OUJ285" s="371"/>
      <c r="OUK285" s="371"/>
      <c r="OUL285" s="371"/>
      <c r="OUM285" s="371"/>
      <c r="OUN285" s="371"/>
      <c r="OUO285" s="371"/>
      <c r="OUP285" s="371"/>
      <c r="OUQ285" s="371"/>
      <c r="OUR285" s="371"/>
      <c r="OUS285" s="371"/>
      <c r="OUT285" s="371"/>
      <c r="OUU285" s="371"/>
      <c r="OUV285" s="371"/>
      <c r="OUW285" s="371"/>
      <c r="OUX285" s="371"/>
      <c r="OUY285" s="371"/>
      <c r="OUZ285" s="371"/>
      <c r="OVA285" s="371"/>
      <c r="OVB285" s="371"/>
      <c r="OVC285" s="371"/>
      <c r="OVD285" s="371"/>
      <c r="OVE285" s="371"/>
      <c r="OVF285" s="371"/>
      <c r="OVG285" s="371"/>
      <c r="OVH285" s="371"/>
      <c r="OVI285" s="371"/>
      <c r="OVJ285" s="371"/>
      <c r="OVK285" s="371"/>
      <c r="OVL285" s="371"/>
      <c r="OVM285" s="371"/>
      <c r="OVN285" s="371"/>
      <c r="OVO285" s="371"/>
      <c r="OVP285" s="371"/>
      <c r="OVQ285" s="371"/>
      <c r="OVR285" s="371"/>
      <c r="OVS285" s="371"/>
      <c r="OVT285" s="371"/>
      <c r="OVU285" s="371"/>
      <c r="OVV285" s="371"/>
      <c r="OVW285" s="371"/>
      <c r="OVX285" s="371"/>
      <c r="OVY285" s="371"/>
      <c r="OVZ285" s="371"/>
      <c r="OWA285" s="371"/>
      <c r="OWB285" s="371"/>
      <c r="OWC285" s="371"/>
      <c r="OWD285" s="371"/>
      <c r="OWE285" s="371"/>
      <c r="OWF285" s="371"/>
      <c r="OWG285" s="371"/>
      <c r="OWH285" s="371"/>
      <c r="OWI285" s="371"/>
      <c r="OWJ285" s="371"/>
      <c r="OWK285" s="371"/>
      <c r="OWL285" s="371"/>
      <c r="OWM285" s="371"/>
      <c r="OWN285" s="371"/>
      <c r="OWO285" s="371"/>
      <c r="OWP285" s="371"/>
      <c r="OWQ285" s="371"/>
      <c r="OWR285" s="371"/>
      <c r="OWS285" s="371"/>
      <c r="OWT285" s="371"/>
      <c r="OWU285" s="371"/>
      <c r="OWV285" s="371"/>
      <c r="OWW285" s="371"/>
      <c r="OWX285" s="371"/>
      <c r="OWY285" s="371"/>
      <c r="OWZ285" s="371"/>
      <c r="OXA285" s="371"/>
      <c r="OXB285" s="371"/>
      <c r="OXC285" s="371"/>
      <c r="OXD285" s="371"/>
      <c r="OXE285" s="371"/>
      <c r="OXF285" s="371"/>
      <c r="OXG285" s="371"/>
      <c r="OXH285" s="371"/>
      <c r="OXI285" s="371"/>
      <c r="OXJ285" s="371"/>
      <c r="OXK285" s="371"/>
      <c r="OXL285" s="371"/>
      <c r="OXM285" s="371"/>
      <c r="OXN285" s="371"/>
      <c r="OXO285" s="371"/>
      <c r="OXP285" s="371"/>
      <c r="OXQ285" s="371"/>
      <c r="OXR285" s="371"/>
      <c r="OXS285" s="371"/>
      <c r="OXT285" s="371"/>
      <c r="OXU285" s="371"/>
      <c r="OXV285" s="371"/>
      <c r="OXW285" s="371"/>
      <c r="OXX285" s="371"/>
      <c r="OXY285" s="371"/>
      <c r="OXZ285" s="371"/>
      <c r="OYA285" s="371"/>
      <c r="OYB285" s="371"/>
      <c r="OYC285" s="371"/>
      <c r="OYD285" s="371"/>
      <c r="OYE285" s="371"/>
      <c r="OYF285" s="371"/>
      <c r="OYG285" s="371"/>
      <c r="OYH285" s="371"/>
      <c r="OYI285" s="371"/>
      <c r="OYJ285" s="371"/>
      <c r="OYK285" s="371"/>
      <c r="OYL285" s="371"/>
      <c r="OYM285" s="371"/>
      <c r="OYN285" s="371"/>
      <c r="OYO285" s="371"/>
      <c r="OYP285" s="371"/>
      <c r="OYQ285" s="371"/>
      <c r="OYR285" s="371"/>
      <c r="OYS285" s="371"/>
      <c r="OYT285" s="371"/>
      <c r="OYU285" s="371"/>
      <c r="OYV285" s="371"/>
      <c r="OYW285" s="371"/>
      <c r="OYX285" s="371"/>
      <c r="OYY285" s="371"/>
      <c r="OYZ285" s="371"/>
      <c r="OZA285" s="371"/>
      <c r="OZB285" s="371"/>
      <c r="OZC285" s="371"/>
      <c r="OZD285" s="371"/>
      <c r="OZE285" s="371"/>
      <c r="OZF285" s="371"/>
      <c r="OZG285" s="371"/>
      <c r="OZH285" s="371"/>
      <c r="OZI285" s="371"/>
      <c r="OZJ285" s="371"/>
      <c r="OZK285" s="371"/>
      <c r="OZL285" s="371"/>
      <c r="OZM285" s="371"/>
      <c r="OZN285" s="371"/>
      <c r="OZO285" s="371"/>
      <c r="OZP285" s="371"/>
      <c r="OZQ285" s="371"/>
      <c r="OZR285" s="371"/>
      <c r="OZS285" s="371"/>
      <c r="OZT285" s="371"/>
      <c r="OZU285" s="371"/>
      <c r="OZV285" s="371"/>
      <c r="OZW285" s="371"/>
      <c r="OZX285" s="371"/>
      <c r="OZY285" s="371"/>
      <c r="OZZ285" s="371"/>
      <c r="PAA285" s="371"/>
      <c r="PAB285" s="371"/>
      <c r="PAC285" s="371"/>
      <c r="PAD285" s="371"/>
      <c r="PAE285" s="371"/>
      <c r="PAF285" s="371"/>
      <c r="PAG285" s="371"/>
      <c r="PAH285" s="371"/>
      <c r="PAI285" s="371"/>
      <c r="PAJ285" s="371"/>
      <c r="PAK285" s="371"/>
      <c r="PAL285" s="371"/>
      <c r="PAM285" s="371"/>
      <c r="PAN285" s="371"/>
      <c r="PAO285" s="371"/>
      <c r="PAP285" s="371"/>
      <c r="PAQ285" s="371"/>
      <c r="PAR285" s="371"/>
      <c r="PAS285" s="371"/>
      <c r="PAT285" s="371"/>
      <c r="PAU285" s="371"/>
      <c r="PAV285" s="371"/>
      <c r="PAW285" s="371"/>
      <c r="PAX285" s="371"/>
      <c r="PAY285" s="371"/>
      <c r="PAZ285" s="371"/>
      <c r="PBA285" s="371"/>
      <c r="PBB285" s="371"/>
      <c r="PBC285" s="371"/>
      <c r="PBD285" s="371"/>
      <c r="PBE285" s="371"/>
      <c r="PBF285" s="371"/>
      <c r="PBG285" s="371"/>
      <c r="PBH285" s="371"/>
      <c r="PBI285" s="371"/>
      <c r="PBJ285" s="371"/>
      <c r="PBK285" s="371"/>
      <c r="PBL285" s="371"/>
      <c r="PBM285" s="371"/>
      <c r="PBN285" s="371"/>
      <c r="PBO285" s="371"/>
      <c r="PBP285" s="371"/>
      <c r="PBQ285" s="371"/>
      <c r="PBR285" s="371"/>
      <c r="PBS285" s="371"/>
      <c r="PBT285" s="371"/>
      <c r="PBU285" s="371"/>
      <c r="PBV285" s="371"/>
      <c r="PBW285" s="371"/>
      <c r="PBX285" s="371"/>
      <c r="PBY285" s="371"/>
      <c r="PBZ285" s="371"/>
      <c r="PCA285" s="371"/>
      <c r="PCB285" s="371"/>
      <c r="PCC285" s="371"/>
      <c r="PCD285" s="371"/>
      <c r="PCE285" s="371"/>
      <c r="PCF285" s="371"/>
      <c r="PCG285" s="371"/>
      <c r="PCH285" s="371"/>
      <c r="PCI285" s="371"/>
      <c r="PCJ285" s="371"/>
      <c r="PCK285" s="371"/>
      <c r="PCL285" s="371"/>
      <c r="PCM285" s="371"/>
      <c r="PCN285" s="371"/>
      <c r="PCO285" s="371"/>
      <c r="PCP285" s="371"/>
      <c r="PCQ285" s="371"/>
      <c r="PCR285" s="371"/>
      <c r="PCS285" s="371"/>
      <c r="PCT285" s="371"/>
      <c r="PCU285" s="371"/>
      <c r="PCV285" s="371"/>
      <c r="PCW285" s="371"/>
      <c r="PCX285" s="371"/>
      <c r="PCY285" s="371"/>
      <c r="PCZ285" s="371"/>
      <c r="PDA285" s="371"/>
      <c r="PDB285" s="371"/>
      <c r="PDC285" s="371"/>
      <c r="PDD285" s="371"/>
      <c r="PDE285" s="371"/>
      <c r="PDF285" s="371"/>
      <c r="PDG285" s="371"/>
      <c r="PDH285" s="371"/>
      <c r="PDI285" s="371"/>
      <c r="PDJ285" s="371"/>
      <c r="PDK285" s="371"/>
      <c r="PDL285" s="371"/>
      <c r="PDM285" s="371"/>
      <c r="PDN285" s="371"/>
      <c r="PDO285" s="371"/>
      <c r="PDP285" s="371"/>
      <c r="PDQ285" s="371"/>
      <c r="PDR285" s="371"/>
      <c r="PDS285" s="371"/>
      <c r="PDT285" s="371"/>
      <c r="PDU285" s="371"/>
      <c r="PDV285" s="371"/>
      <c r="PDW285" s="371"/>
      <c r="PDX285" s="371"/>
      <c r="PDY285" s="371"/>
      <c r="PDZ285" s="371"/>
      <c r="PEA285" s="371"/>
      <c r="PEB285" s="371"/>
      <c r="PEC285" s="371"/>
      <c r="PED285" s="371"/>
      <c r="PEE285" s="371"/>
      <c r="PEF285" s="371"/>
      <c r="PEG285" s="371"/>
      <c r="PEH285" s="371"/>
      <c r="PEI285" s="371"/>
      <c r="PEJ285" s="371"/>
      <c r="PEK285" s="371"/>
      <c r="PEL285" s="371"/>
      <c r="PEM285" s="371"/>
      <c r="PEN285" s="371"/>
      <c r="PEO285" s="371"/>
      <c r="PEP285" s="371"/>
      <c r="PEQ285" s="371"/>
      <c r="PER285" s="371"/>
      <c r="PES285" s="371"/>
      <c r="PET285" s="371"/>
      <c r="PEU285" s="371"/>
      <c r="PEV285" s="371"/>
      <c r="PEW285" s="371"/>
      <c r="PEX285" s="371"/>
      <c r="PEY285" s="371"/>
      <c r="PEZ285" s="371"/>
      <c r="PFA285" s="371"/>
      <c r="PFB285" s="371"/>
      <c r="PFC285" s="371"/>
      <c r="PFD285" s="371"/>
      <c r="PFE285" s="371"/>
      <c r="PFF285" s="371"/>
      <c r="PFG285" s="371"/>
      <c r="PFH285" s="371"/>
      <c r="PFI285" s="371"/>
      <c r="PFJ285" s="371"/>
      <c r="PFK285" s="371"/>
      <c r="PFL285" s="371"/>
      <c r="PFM285" s="371"/>
      <c r="PFN285" s="371"/>
      <c r="PFO285" s="371"/>
      <c r="PFP285" s="371"/>
      <c r="PFQ285" s="371"/>
      <c r="PFR285" s="371"/>
      <c r="PFS285" s="371"/>
      <c r="PFT285" s="371"/>
      <c r="PFU285" s="371"/>
      <c r="PFV285" s="371"/>
      <c r="PFW285" s="371"/>
      <c r="PFX285" s="371"/>
      <c r="PFY285" s="371"/>
      <c r="PFZ285" s="371"/>
      <c r="PGA285" s="371"/>
      <c r="PGB285" s="371"/>
      <c r="PGC285" s="371"/>
      <c r="PGD285" s="371"/>
      <c r="PGE285" s="371"/>
      <c r="PGF285" s="371"/>
      <c r="PGG285" s="371"/>
      <c r="PGH285" s="371"/>
      <c r="PGI285" s="371"/>
      <c r="PGJ285" s="371"/>
      <c r="PGK285" s="371"/>
      <c r="PGL285" s="371"/>
      <c r="PGM285" s="371"/>
      <c r="PGN285" s="371"/>
      <c r="PGO285" s="371"/>
      <c r="PGP285" s="371"/>
      <c r="PGQ285" s="371"/>
      <c r="PGR285" s="371"/>
      <c r="PGS285" s="371"/>
      <c r="PGT285" s="371"/>
      <c r="PGU285" s="371"/>
      <c r="PGV285" s="371"/>
      <c r="PGW285" s="371"/>
      <c r="PGX285" s="371"/>
      <c r="PGY285" s="371"/>
      <c r="PGZ285" s="371"/>
      <c r="PHA285" s="371"/>
      <c r="PHB285" s="371"/>
      <c r="PHC285" s="371"/>
      <c r="PHD285" s="371"/>
      <c r="PHE285" s="371"/>
      <c r="PHF285" s="371"/>
      <c r="PHG285" s="371"/>
      <c r="PHH285" s="371"/>
      <c r="PHI285" s="371"/>
      <c r="PHJ285" s="371"/>
      <c r="PHK285" s="371"/>
      <c r="PHL285" s="371"/>
      <c r="PHM285" s="371"/>
      <c r="PHN285" s="371"/>
      <c r="PHO285" s="371"/>
      <c r="PHP285" s="371"/>
      <c r="PHQ285" s="371"/>
      <c r="PHR285" s="371"/>
      <c r="PHS285" s="371"/>
      <c r="PHT285" s="371"/>
      <c r="PHU285" s="371"/>
      <c r="PHV285" s="371"/>
      <c r="PHW285" s="371"/>
      <c r="PHX285" s="371"/>
      <c r="PHY285" s="371"/>
      <c r="PHZ285" s="371"/>
      <c r="PIA285" s="371"/>
      <c r="PIB285" s="371"/>
      <c r="PIC285" s="371"/>
      <c r="PID285" s="371"/>
      <c r="PIE285" s="371"/>
      <c r="PIF285" s="371"/>
      <c r="PIG285" s="371"/>
      <c r="PIH285" s="371"/>
      <c r="PII285" s="371"/>
      <c r="PIJ285" s="371"/>
      <c r="PIK285" s="371"/>
      <c r="PIL285" s="371"/>
      <c r="PIM285" s="371"/>
      <c r="PIN285" s="371"/>
      <c r="PIO285" s="371"/>
      <c r="PIP285" s="371"/>
      <c r="PIQ285" s="371"/>
      <c r="PIR285" s="371"/>
      <c r="PIS285" s="371"/>
      <c r="PIT285" s="371"/>
      <c r="PIU285" s="371"/>
      <c r="PIV285" s="371"/>
      <c r="PIW285" s="371"/>
      <c r="PIX285" s="371"/>
      <c r="PIY285" s="371"/>
      <c r="PIZ285" s="371"/>
      <c r="PJA285" s="371"/>
      <c r="PJB285" s="371"/>
      <c r="PJC285" s="371"/>
      <c r="PJD285" s="371"/>
      <c r="PJE285" s="371"/>
      <c r="PJF285" s="371"/>
      <c r="PJG285" s="371"/>
      <c r="PJH285" s="371"/>
      <c r="PJI285" s="371"/>
      <c r="PJJ285" s="371"/>
      <c r="PJK285" s="371"/>
      <c r="PJL285" s="371"/>
      <c r="PJM285" s="371"/>
      <c r="PJN285" s="371"/>
      <c r="PJO285" s="371"/>
      <c r="PJP285" s="371"/>
      <c r="PJQ285" s="371"/>
      <c r="PJR285" s="371"/>
      <c r="PJS285" s="371"/>
      <c r="PJT285" s="371"/>
      <c r="PJU285" s="371"/>
      <c r="PJV285" s="371"/>
      <c r="PJW285" s="371"/>
      <c r="PJX285" s="371"/>
      <c r="PJY285" s="371"/>
      <c r="PJZ285" s="371"/>
      <c r="PKA285" s="371"/>
      <c r="PKB285" s="371"/>
      <c r="PKC285" s="371"/>
      <c r="PKD285" s="371"/>
      <c r="PKE285" s="371"/>
      <c r="PKF285" s="371"/>
      <c r="PKG285" s="371"/>
      <c r="PKH285" s="371"/>
      <c r="PKI285" s="371"/>
      <c r="PKJ285" s="371"/>
      <c r="PKK285" s="371"/>
      <c r="PKL285" s="371"/>
      <c r="PKM285" s="371"/>
      <c r="PKN285" s="371"/>
      <c r="PKO285" s="371"/>
      <c r="PKP285" s="371"/>
      <c r="PKQ285" s="371"/>
      <c r="PKR285" s="371"/>
      <c r="PKS285" s="371"/>
      <c r="PKT285" s="371"/>
      <c r="PKU285" s="371"/>
      <c r="PKV285" s="371"/>
      <c r="PKW285" s="371"/>
      <c r="PKX285" s="371"/>
      <c r="PKY285" s="371"/>
      <c r="PKZ285" s="371"/>
      <c r="PLA285" s="371"/>
      <c r="PLB285" s="371"/>
      <c r="PLC285" s="371"/>
      <c r="PLD285" s="371"/>
      <c r="PLE285" s="371"/>
      <c r="PLF285" s="371"/>
      <c r="PLG285" s="371"/>
      <c r="PLH285" s="371"/>
      <c r="PLI285" s="371"/>
      <c r="PLJ285" s="371"/>
      <c r="PLK285" s="371"/>
      <c r="PLL285" s="371"/>
      <c r="PLM285" s="371"/>
      <c r="PLN285" s="371"/>
      <c r="PLO285" s="371"/>
      <c r="PLP285" s="371"/>
      <c r="PLQ285" s="371"/>
      <c r="PLR285" s="371"/>
      <c r="PLS285" s="371"/>
      <c r="PLT285" s="371"/>
      <c r="PLU285" s="371"/>
      <c r="PLV285" s="371"/>
      <c r="PLW285" s="371"/>
      <c r="PLX285" s="371"/>
      <c r="PLY285" s="371"/>
      <c r="PLZ285" s="371"/>
      <c r="PMA285" s="371"/>
      <c r="PMB285" s="371"/>
      <c r="PMC285" s="371"/>
      <c r="PMD285" s="371"/>
      <c r="PME285" s="371"/>
      <c r="PMF285" s="371"/>
      <c r="PMG285" s="371"/>
      <c r="PMH285" s="371"/>
      <c r="PMI285" s="371"/>
      <c r="PMJ285" s="371"/>
      <c r="PMK285" s="371"/>
      <c r="PML285" s="371"/>
      <c r="PMM285" s="371"/>
      <c r="PMN285" s="371"/>
      <c r="PMO285" s="371"/>
      <c r="PMP285" s="371"/>
      <c r="PMQ285" s="371"/>
      <c r="PMR285" s="371"/>
      <c r="PMS285" s="371"/>
      <c r="PMT285" s="371"/>
      <c r="PMU285" s="371"/>
      <c r="PMV285" s="371"/>
      <c r="PMW285" s="371"/>
      <c r="PMX285" s="371"/>
      <c r="PMY285" s="371"/>
      <c r="PMZ285" s="371"/>
      <c r="PNA285" s="371"/>
      <c r="PNB285" s="371"/>
      <c r="PNC285" s="371"/>
      <c r="PND285" s="371"/>
      <c r="PNE285" s="371"/>
      <c r="PNF285" s="371"/>
      <c r="PNG285" s="371"/>
      <c r="PNH285" s="371"/>
      <c r="PNI285" s="371"/>
      <c r="PNJ285" s="371"/>
      <c r="PNK285" s="371"/>
      <c r="PNL285" s="371"/>
      <c r="PNM285" s="371"/>
      <c r="PNN285" s="371"/>
      <c r="PNO285" s="371"/>
      <c r="PNP285" s="371"/>
      <c r="PNQ285" s="371"/>
      <c r="PNR285" s="371"/>
      <c r="PNS285" s="371"/>
      <c r="PNT285" s="371"/>
      <c r="PNU285" s="371"/>
      <c r="PNV285" s="371"/>
      <c r="PNW285" s="371"/>
      <c r="PNX285" s="371"/>
      <c r="PNY285" s="371"/>
      <c r="PNZ285" s="371"/>
      <c r="POA285" s="371"/>
      <c r="POB285" s="371"/>
      <c r="POC285" s="371"/>
      <c r="POD285" s="371"/>
      <c r="POE285" s="371"/>
      <c r="POF285" s="371"/>
      <c r="POG285" s="371"/>
      <c r="POH285" s="371"/>
      <c r="POI285" s="371"/>
      <c r="POJ285" s="371"/>
      <c r="POK285" s="371"/>
      <c r="POL285" s="371"/>
      <c r="POM285" s="371"/>
      <c r="PON285" s="371"/>
      <c r="POO285" s="371"/>
      <c r="POP285" s="371"/>
      <c r="POQ285" s="371"/>
      <c r="POR285" s="371"/>
      <c r="POS285" s="371"/>
      <c r="POT285" s="371"/>
      <c r="POU285" s="371"/>
      <c r="POV285" s="371"/>
      <c r="POW285" s="371"/>
      <c r="POX285" s="371"/>
      <c r="POY285" s="371"/>
      <c r="POZ285" s="371"/>
      <c r="PPA285" s="371"/>
      <c r="PPB285" s="371"/>
      <c r="PPC285" s="371"/>
      <c r="PPD285" s="371"/>
      <c r="PPE285" s="371"/>
      <c r="PPF285" s="371"/>
      <c r="PPG285" s="371"/>
      <c r="PPH285" s="371"/>
      <c r="PPI285" s="371"/>
      <c r="PPJ285" s="371"/>
      <c r="PPK285" s="371"/>
      <c r="PPL285" s="371"/>
      <c r="PPM285" s="371"/>
      <c r="PPN285" s="371"/>
      <c r="PPO285" s="371"/>
      <c r="PPP285" s="371"/>
      <c r="PPQ285" s="371"/>
      <c r="PPR285" s="371"/>
      <c r="PPS285" s="371"/>
      <c r="PPT285" s="371"/>
      <c r="PPU285" s="371"/>
      <c r="PPV285" s="371"/>
      <c r="PPW285" s="371"/>
      <c r="PPX285" s="371"/>
      <c r="PPY285" s="371"/>
      <c r="PPZ285" s="371"/>
      <c r="PQA285" s="371"/>
      <c r="PQB285" s="371"/>
      <c r="PQC285" s="371"/>
      <c r="PQD285" s="371"/>
      <c r="PQE285" s="371"/>
      <c r="PQF285" s="371"/>
      <c r="PQG285" s="371"/>
      <c r="PQH285" s="371"/>
      <c r="PQI285" s="371"/>
      <c r="PQJ285" s="371"/>
      <c r="PQK285" s="371"/>
      <c r="PQL285" s="371"/>
      <c r="PQM285" s="371"/>
      <c r="PQN285" s="371"/>
      <c r="PQO285" s="371"/>
      <c r="PQP285" s="371"/>
      <c r="PQQ285" s="371"/>
      <c r="PQR285" s="371"/>
      <c r="PQS285" s="371"/>
      <c r="PQT285" s="371"/>
      <c r="PQU285" s="371"/>
      <c r="PQV285" s="371"/>
      <c r="PQW285" s="371"/>
      <c r="PQX285" s="371"/>
      <c r="PQY285" s="371"/>
      <c r="PQZ285" s="371"/>
      <c r="PRA285" s="371"/>
      <c r="PRB285" s="371"/>
      <c r="PRC285" s="371"/>
      <c r="PRD285" s="371"/>
      <c r="PRE285" s="371"/>
      <c r="PRF285" s="371"/>
      <c r="PRG285" s="371"/>
      <c r="PRH285" s="371"/>
      <c r="PRI285" s="371"/>
      <c r="PRJ285" s="371"/>
      <c r="PRK285" s="371"/>
      <c r="PRL285" s="371"/>
      <c r="PRM285" s="371"/>
      <c r="PRN285" s="371"/>
      <c r="PRO285" s="371"/>
      <c r="PRP285" s="371"/>
      <c r="PRQ285" s="371"/>
      <c r="PRR285" s="371"/>
      <c r="PRS285" s="371"/>
      <c r="PRT285" s="371"/>
      <c r="PRU285" s="371"/>
      <c r="PRV285" s="371"/>
      <c r="PRW285" s="371"/>
      <c r="PRX285" s="371"/>
      <c r="PRY285" s="371"/>
      <c r="PRZ285" s="371"/>
      <c r="PSA285" s="371"/>
      <c r="PSB285" s="371"/>
      <c r="PSC285" s="371"/>
      <c r="PSD285" s="371"/>
      <c r="PSE285" s="371"/>
      <c r="PSF285" s="371"/>
      <c r="PSG285" s="371"/>
      <c r="PSH285" s="371"/>
      <c r="PSI285" s="371"/>
      <c r="PSJ285" s="371"/>
      <c r="PSK285" s="371"/>
      <c r="PSL285" s="371"/>
      <c r="PSM285" s="371"/>
      <c r="PSN285" s="371"/>
      <c r="PSO285" s="371"/>
      <c r="PSP285" s="371"/>
      <c r="PSQ285" s="371"/>
      <c r="PSR285" s="371"/>
      <c r="PSS285" s="371"/>
      <c r="PST285" s="371"/>
      <c r="PSU285" s="371"/>
      <c r="PSV285" s="371"/>
      <c r="PSW285" s="371"/>
      <c r="PSX285" s="371"/>
      <c r="PSY285" s="371"/>
      <c r="PSZ285" s="371"/>
      <c r="PTA285" s="371"/>
      <c r="PTB285" s="371"/>
      <c r="PTC285" s="371"/>
      <c r="PTD285" s="371"/>
      <c r="PTE285" s="371"/>
      <c r="PTF285" s="371"/>
      <c r="PTG285" s="371"/>
      <c r="PTH285" s="371"/>
      <c r="PTI285" s="371"/>
      <c r="PTJ285" s="371"/>
      <c r="PTK285" s="371"/>
      <c r="PTL285" s="371"/>
      <c r="PTM285" s="371"/>
      <c r="PTN285" s="371"/>
      <c r="PTO285" s="371"/>
      <c r="PTP285" s="371"/>
      <c r="PTQ285" s="371"/>
      <c r="PTR285" s="371"/>
      <c r="PTS285" s="371"/>
      <c r="PTT285" s="371"/>
      <c r="PTU285" s="371"/>
      <c r="PTV285" s="371"/>
      <c r="PTW285" s="371"/>
      <c r="PTX285" s="371"/>
      <c r="PTY285" s="371"/>
      <c r="PTZ285" s="371"/>
      <c r="PUA285" s="371"/>
      <c r="PUB285" s="371"/>
      <c r="PUC285" s="371"/>
      <c r="PUD285" s="371"/>
      <c r="PUE285" s="371"/>
      <c r="PUF285" s="371"/>
      <c r="PUG285" s="371"/>
      <c r="PUH285" s="371"/>
      <c r="PUI285" s="371"/>
      <c r="PUJ285" s="371"/>
      <c r="PUK285" s="371"/>
      <c r="PUL285" s="371"/>
      <c r="PUM285" s="371"/>
      <c r="PUN285" s="371"/>
      <c r="PUO285" s="371"/>
      <c r="PUP285" s="371"/>
      <c r="PUQ285" s="371"/>
      <c r="PUR285" s="371"/>
      <c r="PUS285" s="371"/>
      <c r="PUT285" s="371"/>
      <c r="PUU285" s="371"/>
      <c r="PUV285" s="371"/>
      <c r="PUW285" s="371"/>
      <c r="PUX285" s="371"/>
      <c r="PUY285" s="371"/>
      <c r="PUZ285" s="371"/>
      <c r="PVA285" s="371"/>
      <c r="PVB285" s="371"/>
      <c r="PVC285" s="371"/>
      <c r="PVD285" s="371"/>
      <c r="PVE285" s="371"/>
      <c r="PVF285" s="371"/>
      <c r="PVG285" s="371"/>
      <c r="PVH285" s="371"/>
      <c r="PVI285" s="371"/>
      <c r="PVJ285" s="371"/>
      <c r="PVK285" s="371"/>
      <c r="PVL285" s="371"/>
      <c r="PVM285" s="371"/>
      <c r="PVN285" s="371"/>
      <c r="PVO285" s="371"/>
      <c r="PVP285" s="371"/>
      <c r="PVQ285" s="371"/>
      <c r="PVR285" s="371"/>
      <c r="PVS285" s="371"/>
      <c r="PVT285" s="371"/>
      <c r="PVU285" s="371"/>
      <c r="PVV285" s="371"/>
      <c r="PVW285" s="371"/>
      <c r="PVX285" s="371"/>
      <c r="PVY285" s="371"/>
      <c r="PVZ285" s="371"/>
      <c r="PWA285" s="371"/>
      <c r="PWB285" s="371"/>
      <c r="PWC285" s="371"/>
      <c r="PWD285" s="371"/>
      <c r="PWE285" s="371"/>
      <c r="PWF285" s="371"/>
      <c r="PWG285" s="371"/>
      <c r="PWH285" s="371"/>
      <c r="PWI285" s="371"/>
      <c r="PWJ285" s="371"/>
      <c r="PWK285" s="371"/>
      <c r="PWL285" s="371"/>
      <c r="PWM285" s="371"/>
      <c r="PWN285" s="371"/>
      <c r="PWO285" s="371"/>
      <c r="PWP285" s="371"/>
      <c r="PWQ285" s="371"/>
      <c r="PWR285" s="371"/>
      <c r="PWS285" s="371"/>
      <c r="PWT285" s="371"/>
      <c r="PWU285" s="371"/>
      <c r="PWV285" s="371"/>
      <c r="PWW285" s="371"/>
      <c r="PWX285" s="371"/>
      <c r="PWY285" s="371"/>
      <c r="PWZ285" s="371"/>
      <c r="PXA285" s="371"/>
      <c r="PXB285" s="371"/>
      <c r="PXC285" s="371"/>
      <c r="PXD285" s="371"/>
      <c r="PXE285" s="371"/>
      <c r="PXF285" s="371"/>
      <c r="PXG285" s="371"/>
      <c r="PXH285" s="371"/>
      <c r="PXI285" s="371"/>
      <c r="PXJ285" s="371"/>
      <c r="PXK285" s="371"/>
      <c r="PXL285" s="371"/>
      <c r="PXM285" s="371"/>
      <c r="PXN285" s="371"/>
      <c r="PXO285" s="371"/>
      <c r="PXP285" s="371"/>
      <c r="PXQ285" s="371"/>
      <c r="PXR285" s="371"/>
      <c r="PXS285" s="371"/>
      <c r="PXT285" s="371"/>
      <c r="PXU285" s="371"/>
      <c r="PXV285" s="371"/>
      <c r="PXW285" s="371"/>
      <c r="PXX285" s="371"/>
      <c r="PXY285" s="371"/>
      <c r="PXZ285" s="371"/>
      <c r="PYA285" s="371"/>
      <c r="PYB285" s="371"/>
      <c r="PYC285" s="371"/>
      <c r="PYD285" s="371"/>
      <c r="PYE285" s="371"/>
      <c r="PYF285" s="371"/>
      <c r="PYG285" s="371"/>
      <c r="PYH285" s="371"/>
      <c r="PYI285" s="371"/>
      <c r="PYJ285" s="371"/>
      <c r="PYK285" s="371"/>
      <c r="PYL285" s="371"/>
      <c r="PYM285" s="371"/>
      <c r="PYN285" s="371"/>
      <c r="PYO285" s="371"/>
      <c r="PYP285" s="371"/>
      <c r="PYQ285" s="371"/>
      <c r="PYR285" s="371"/>
      <c r="PYS285" s="371"/>
      <c r="PYT285" s="371"/>
      <c r="PYU285" s="371"/>
      <c r="PYV285" s="371"/>
      <c r="PYW285" s="371"/>
      <c r="PYX285" s="371"/>
      <c r="PYY285" s="371"/>
      <c r="PYZ285" s="371"/>
      <c r="PZA285" s="371"/>
      <c r="PZB285" s="371"/>
      <c r="PZC285" s="371"/>
      <c r="PZD285" s="371"/>
      <c r="PZE285" s="371"/>
      <c r="PZF285" s="371"/>
      <c r="PZG285" s="371"/>
      <c r="PZH285" s="371"/>
      <c r="PZI285" s="371"/>
      <c r="PZJ285" s="371"/>
      <c r="PZK285" s="371"/>
      <c r="PZL285" s="371"/>
      <c r="PZM285" s="371"/>
      <c r="PZN285" s="371"/>
      <c r="PZO285" s="371"/>
      <c r="PZP285" s="371"/>
      <c r="PZQ285" s="371"/>
      <c r="PZR285" s="371"/>
      <c r="PZS285" s="371"/>
      <c r="PZT285" s="371"/>
      <c r="PZU285" s="371"/>
      <c r="PZV285" s="371"/>
      <c r="PZW285" s="371"/>
      <c r="PZX285" s="371"/>
      <c r="PZY285" s="371"/>
      <c r="PZZ285" s="371"/>
      <c r="QAA285" s="371"/>
      <c r="QAB285" s="371"/>
      <c r="QAC285" s="371"/>
      <c r="QAD285" s="371"/>
      <c r="QAE285" s="371"/>
      <c r="QAF285" s="371"/>
      <c r="QAG285" s="371"/>
      <c r="QAH285" s="371"/>
      <c r="QAI285" s="371"/>
      <c r="QAJ285" s="371"/>
      <c r="QAK285" s="371"/>
      <c r="QAL285" s="371"/>
      <c r="QAM285" s="371"/>
      <c r="QAN285" s="371"/>
      <c r="QAO285" s="371"/>
      <c r="QAP285" s="371"/>
      <c r="QAQ285" s="371"/>
      <c r="QAR285" s="371"/>
      <c r="QAS285" s="371"/>
      <c r="QAT285" s="371"/>
      <c r="QAU285" s="371"/>
      <c r="QAV285" s="371"/>
      <c r="QAW285" s="371"/>
      <c r="QAX285" s="371"/>
      <c r="QAY285" s="371"/>
      <c r="QAZ285" s="371"/>
      <c r="QBA285" s="371"/>
      <c r="QBB285" s="371"/>
      <c r="QBC285" s="371"/>
      <c r="QBD285" s="371"/>
      <c r="QBE285" s="371"/>
      <c r="QBF285" s="371"/>
      <c r="QBG285" s="371"/>
      <c r="QBH285" s="371"/>
      <c r="QBI285" s="371"/>
      <c r="QBJ285" s="371"/>
      <c r="QBK285" s="371"/>
      <c r="QBL285" s="371"/>
      <c r="QBM285" s="371"/>
      <c r="QBN285" s="371"/>
      <c r="QBO285" s="371"/>
      <c r="QBP285" s="371"/>
      <c r="QBQ285" s="371"/>
      <c r="QBR285" s="371"/>
      <c r="QBS285" s="371"/>
      <c r="QBT285" s="371"/>
      <c r="QBU285" s="371"/>
      <c r="QBV285" s="371"/>
      <c r="QBW285" s="371"/>
      <c r="QBX285" s="371"/>
      <c r="QBY285" s="371"/>
      <c r="QBZ285" s="371"/>
      <c r="QCA285" s="371"/>
      <c r="QCB285" s="371"/>
      <c r="QCC285" s="371"/>
      <c r="QCD285" s="371"/>
      <c r="QCE285" s="371"/>
      <c r="QCF285" s="371"/>
      <c r="QCG285" s="371"/>
      <c r="QCH285" s="371"/>
      <c r="QCI285" s="371"/>
      <c r="QCJ285" s="371"/>
      <c r="QCK285" s="371"/>
      <c r="QCL285" s="371"/>
      <c r="QCM285" s="371"/>
      <c r="QCN285" s="371"/>
      <c r="QCO285" s="371"/>
      <c r="QCP285" s="371"/>
      <c r="QCQ285" s="371"/>
      <c r="QCR285" s="371"/>
      <c r="QCS285" s="371"/>
      <c r="QCT285" s="371"/>
      <c r="QCU285" s="371"/>
      <c r="QCV285" s="371"/>
      <c r="QCW285" s="371"/>
      <c r="QCX285" s="371"/>
      <c r="QCY285" s="371"/>
      <c r="QCZ285" s="371"/>
      <c r="QDA285" s="371"/>
      <c r="QDB285" s="371"/>
      <c r="QDC285" s="371"/>
      <c r="QDD285" s="371"/>
      <c r="QDE285" s="371"/>
      <c r="QDF285" s="371"/>
      <c r="QDG285" s="371"/>
      <c r="QDH285" s="371"/>
      <c r="QDI285" s="371"/>
      <c r="QDJ285" s="371"/>
      <c r="QDK285" s="371"/>
      <c r="QDL285" s="371"/>
      <c r="QDM285" s="371"/>
      <c r="QDN285" s="371"/>
      <c r="QDO285" s="371"/>
      <c r="QDP285" s="371"/>
      <c r="QDQ285" s="371"/>
      <c r="QDR285" s="371"/>
      <c r="QDS285" s="371"/>
      <c r="QDT285" s="371"/>
      <c r="QDU285" s="371"/>
      <c r="QDV285" s="371"/>
      <c r="QDW285" s="371"/>
      <c r="QDX285" s="371"/>
      <c r="QDY285" s="371"/>
      <c r="QDZ285" s="371"/>
      <c r="QEA285" s="371"/>
      <c r="QEB285" s="371"/>
      <c r="QEC285" s="371"/>
      <c r="QED285" s="371"/>
      <c r="QEE285" s="371"/>
      <c r="QEF285" s="371"/>
      <c r="QEG285" s="371"/>
      <c r="QEH285" s="371"/>
      <c r="QEI285" s="371"/>
      <c r="QEJ285" s="371"/>
      <c r="QEK285" s="371"/>
      <c r="QEL285" s="371"/>
      <c r="QEM285" s="371"/>
      <c r="QEN285" s="371"/>
      <c r="QEO285" s="371"/>
      <c r="QEP285" s="371"/>
      <c r="QEQ285" s="371"/>
      <c r="QER285" s="371"/>
      <c r="QES285" s="371"/>
      <c r="QET285" s="371"/>
      <c r="QEU285" s="371"/>
      <c r="QEV285" s="371"/>
      <c r="QEW285" s="371"/>
      <c r="QEX285" s="371"/>
      <c r="QEY285" s="371"/>
      <c r="QEZ285" s="371"/>
      <c r="QFA285" s="371"/>
      <c r="QFB285" s="371"/>
      <c r="QFC285" s="371"/>
      <c r="QFD285" s="371"/>
      <c r="QFE285" s="371"/>
      <c r="QFF285" s="371"/>
      <c r="QFG285" s="371"/>
      <c r="QFH285" s="371"/>
      <c r="QFI285" s="371"/>
      <c r="QFJ285" s="371"/>
      <c r="QFK285" s="371"/>
      <c r="QFL285" s="371"/>
      <c r="QFM285" s="371"/>
      <c r="QFN285" s="371"/>
      <c r="QFO285" s="371"/>
      <c r="QFP285" s="371"/>
      <c r="QFQ285" s="371"/>
      <c r="QFR285" s="371"/>
      <c r="QFS285" s="371"/>
      <c r="QFT285" s="371"/>
      <c r="QFU285" s="371"/>
      <c r="QFV285" s="371"/>
      <c r="QFW285" s="371"/>
      <c r="QFX285" s="371"/>
      <c r="QFY285" s="371"/>
      <c r="QFZ285" s="371"/>
      <c r="QGA285" s="371"/>
      <c r="QGB285" s="371"/>
      <c r="QGC285" s="371"/>
      <c r="QGD285" s="371"/>
      <c r="QGE285" s="371"/>
      <c r="QGF285" s="371"/>
      <c r="QGG285" s="371"/>
      <c r="QGH285" s="371"/>
      <c r="QGI285" s="371"/>
      <c r="QGJ285" s="371"/>
      <c r="QGK285" s="371"/>
      <c r="QGL285" s="371"/>
      <c r="QGM285" s="371"/>
      <c r="QGN285" s="371"/>
      <c r="QGO285" s="371"/>
      <c r="QGP285" s="371"/>
      <c r="QGQ285" s="371"/>
      <c r="QGR285" s="371"/>
      <c r="QGS285" s="371"/>
      <c r="QGT285" s="371"/>
      <c r="QGU285" s="371"/>
      <c r="QGV285" s="371"/>
      <c r="QGW285" s="371"/>
      <c r="QGX285" s="371"/>
      <c r="QGY285" s="371"/>
      <c r="QGZ285" s="371"/>
      <c r="QHA285" s="371"/>
      <c r="QHB285" s="371"/>
      <c r="QHC285" s="371"/>
      <c r="QHD285" s="371"/>
      <c r="QHE285" s="371"/>
      <c r="QHF285" s="371"/>
      <c r="QHG285" s="371"/>
      <c r="QHH285" s="371"/>
      <c r="QHI285" s="371"/>
      <c r="QHJ285" s="371"/>
      <c r="QHK285" s="371"/>
      <c r="QHL285" s="371"/>
      <c r="QHM285" s="371"/>
      <c r="QHN285" s="371"/>
      <c r="QHO285" s="371"/>
      <c r="QHP285" s="371"/>
      <c r="QHQ285" s="371"/>
      <c r="QHR285" s="371"/>
      <c r="QHS285" s="371"/>
      <c r="QHT285" s="371"/>
      <c r="QHU285" s="371"/>
      <c r="QHV285" s="371"/>
      <c r="QHW285" s="371"/>
      <c r="QHX285" s="371"/>
      <c r="QHY285" s="371"/>
      <c r="QHZ285" s="371"/>
      <c r="QIA285" s="371"/>
      <c r="QIB285" s="371"/>
      <c r="QIC285" s="371"/>
      <c r="QID285" s="371"/>
      <c r="QIE285" s="371"/>
      <c r="QIF285" s="371"/>
      <c r="QIG285" s="371"/>
      <c r="QIH285" s="371"/>
      <c r="QII285" s="371"/>
      <c r="QIJ285" s="371"/>
      <c r="QIK285" s="371"/>
      <c r="QIL285" s="371"/>
      <c r="QIM285" s="371"/>
      <c r="QIN285" s="371"/>
      <c r="QIO285" s="371"/>
      <c r="QIP285" s="371"/>
      <c r="QIQ285" s="371"/>
      <c r="QIR285" s="371"/>
      <c r="QIS285" s="371"/>
      <c r="QIT285" s="371"/>
      <c r="QIU285" s="371"/>
      <c r="QIV285" s="371"/>
      <c r="QIW285" s="371"/>
      <c r="QIX285" s="371"/>
      <c r="QIY285" s="371"/>
      <c r="QIZ285" s="371"/>
      <c r="QJA285" s="371"/>
      <c r="QJB285" s="371"/>
      <c r="QJC285" s="371"/>
      <c r="QJD285" s="371"/>
      <c r="QJE285" s="371"/>
      <c r="QJF285" s="371"/>
      <c r="QJG285" s="371"/>
      <c r="QJH285" s="371"/>
      <c r="QJI285" s="371"/>
      <c r="QJJ285" s="371"/>
      <c r="QJK285" s="371"/>
      <c r="QJL285" s="371"/>
      <c r="QJM285" s="371"/>
      <c r="QJN285" s="371"/>
      <c r="QJO285" s="371"/>
      <c r="QJP285" s="371"/>
      <c r="QJQ285" s="371"/>
      <c r="QJR285" s="371"/>
      <c r="QJS285" s="371"/>
      <c r="QJT285" s="371"/>
      <c r="QJU285" s="371"/>
      <c r="QJV285" s="371"/>
      <c r="QJW285" s="371"/>
      <c r="QJX285" s="371"/>
      <c r="QJY285" s="371"/>
      <c r="QJZ285" s="371"/>
      <c r="QKA285" s="371"/>
      <c r="QKB285" s="371"/>
      <c r="QKC285" s="371"/>
      <c r="QKD285" s="371"/>
      <c r="QKE285" s="371"/>
      <c r="QKF285" s="371"/>
      <c r="QKG285" s="371"/>
      <c r="QKH285" s="371"/>
      <c r="QKI285" s="371"/>
      <c r="QKJ285" s="371"/>
      <c r="QKK285" s="371"/>
      <c r="QKL285" s="371"/>
      <c r="QKM285" s="371"/>
      <c r="QKN285" s="371"/>
      <c r="QKO285" s="371"/>
      <c r="QKP285" s="371"/>
      <c r="QKQ285" s="371"/>
      <c r="QKR285" s="371"/>
      <c r="QKS285" s="371"/>
      <c r="QKT285" s="371"/>
      <c r="QKU285" s="371"/>
      <c r="QKV285" s="371"/>
      <c r="QKW285" s="371"/>
      <c r="QKX285" s="371"/>
      <c r="QKY285" s="371"/>
      <c r="QKZ285" s="371"/>
      <c r="QLA285" s="371"/>
      <c r="QLB285" s="371"/>
      <c r="QLC285" s="371"/>
      <c r="QLD285" s="371"/>
      <c r="QLE285" s="371"/>
      <c r="QLF285" s="371"/>
      <c r="QLG285" s="371"/>
      <c r="QLH285" s="371"/>
      <c r="QLI285" s="371"/>
      <c r="QLJ285" s="371"/>
      <c r="QLK285" s="371"/>
      <c r="QLL285" s="371"/>
      <c r="QLM285" s="371"/>
      <c r="QLN285" s="371"/>
      <c r="QLO285" s="371"/>
      <c r="QLP285" s="371"/>
      <c r="QLQ285" s="371"/>
      <c r="QLR285" s="371"/>
      <c r="QLS285" s="371"/>
      <c r="QLT285" s="371"/>
      <c r="QLU285" s="371"/>
      <c r="QLV285" s="371"/>
      <c r="QLW285" s="371"/>
      <c r="QLX285" s="371"/>
      <c r="QLY285" s="371"/>
      <c r="QLZ285" s="371"/>
      <c r="QMA285" s="371"/>
      <c r="QMB285" s="371"/>
      <c r="QMC285" s="371"/>
      <c r="QMD285" s="371"/>
      <c r="QME285" s="371"/>
      <c r="QMF285" s="371"/>
      <c r="QMG285" s="371"/>
      <c r="QMH285" s="371"/>
      <c r="QMI285" s="371"/>
      <c r="QMJ285" s="371"/>
      <c r="QMK285" s="371"/>
      <c r="QML285" s="371"/>
      <c r="QMM285" s="371"/>
      <c r="QMN285" s="371"/>
      <c r="QMO285" s="371"/>
      <c r="QMP285" s="371"/>
      <c r="QMQ285" s="371"/>
      <c r="QMR285" s="371"/>
      <c r="QMS285" s="371"/>
      <c r="QMT285" s="371"/>
      <c r="QMU285" s="371"/>
      <c r="QMV285" s="371"/>
      <c r="QMW285" s="371"/>
      <c r="QMX285" s="371"/>
      <c r="QMY285" s="371"/>
      <c r="QMZ285" s="371"/>
      <c r="QNA285" s="371"/>
      <c r="QNB285" s="371"/>
      <c r="QNC285" s="371"/>
      <c r="QND285" s="371"/>
      <c r="QNE285" s="371"/>
      <c r="QNF285" s="371"/>
      <c r="QNG285" s="371"/>
      <c r="QNH285" s="371"/>
      <c r="QNI285" s="371"/>
      <c r="QNJ285" s="371"/>
      <c r="QNK285" s="371"/>
      <c r="QNL285" s="371"/>
      <c r="QNM285" s="371"/>
      <c r="QNN285" s="371"/>
      <c r="QNO285" s="371"/>
      <c r="QNP285" s="371"/>
      <c r="QNQ285" s="371"/>
      <c r="QNR285" s="371"/>
      <c r="QNS285" s="371"/>
      <c r="QNT285" s="371"/>
      <c r="QNU285" s="371"/>
      <c r="QNV285" s="371"/>
      <c r="QNW285" s="371"/>
      <c r="QNX285" s="371"/>
      <c r="QNY285" s="371"/>
      <c r="QNZ285" s="371"/>
      <c r="QOA285" s="371"/>
      <c r="QOB285" s="371"/>
      <c r="QOC285" s="371"/>
      <c r="QOD285" s="371"/>
      <c r="QOE285" s="371"/>
      <c r="QOF285" s="371"/>
      <c r="QOG285" s="371"/>
      <c r="QOH285" s="371"/>
      <c r="QOI285" s="371"/>
      <c r="QOJ285" s="371"/>
      <c r="QOK285" s="371"/>
      <c r="QOL285" s="371"/>
      <c r="QOM285" s="371"/>
      <c r="QON285" s="371"/>
      <c r="QOO285" s="371"/>
      <c r="QOP285" s="371"/>
      <c r="QOQ285" s="371"/>
      <c r="QOR285" s="371"/>
      <c r="QOS285" s="371"/>
      <c r="QOT285" s="371"/>
      <c r="QOU285" s="371"/>
      <c r="QOV285" s="371"/>
      <c r="QOW285" s="371"/>
      <c r="QOX285" s="371"/>
      <c r="QOY285" s="371"/>
      <c r="QOZ285" s="371"/>
      <c r="QPA285" s="371"/>
      <c r="QPB285" s="371"/>
      <c r="QPC285" s="371"/>
      <c r="QPD285" s="371"/>
      <c r="QPE285" s="371"/>
      <c r="QPF285" s="371"/>
      <c r="QPG285" s="371"/>
      <c r="QPH285" s="371"/>
      <c r="QPI285" s="371"/>
      <c r="QPJ285" s="371"/>
      <c r="QPK285" s="371"/>
      <c r="QPL285" s="371"/>
      <c r="QPM285" s="371"/>
      <c r="QPN285" s="371"/>
      <c r="QPO285" s="371"/>
      <c r="QPP285" s="371"/>
      <c r="QPQ285" s="371"/>
      <c r="QPR285" s="371"/>
      <c r="QPS285" s="371"/>
      <c r="QPT285" s="371"/>
      <c r="QPU285" s="371"/>
      <c r="QPV285" s="371"/>
      <c r="QPW285" s="371"/>
      <c r="QPX285" s="371"/>
      <c r="QPY285" s="371"/>
      <c r="QPZ285" s="371"/>
      <c r="QQA285" s="371"/>
      <c r="QQB285" s="371"/>
      <c r="QQC285" s="371"/>
      <c r="QQD285" s="371"/>
      <c r="QQE285" s="371"/>
      <c r="QQF285" s="371"/>
      <c r="QQG285" s="371"/>
      <c r="QQH285" s="371"/>
      <c r="QQI285" s="371"/>
      <c r="QQJ285" s="371"/>
      <c r="QQK285" s="371"/>
      <c r="QQL285" s="371"/>
      <c r="QQM285" s="371"/>
      <c r="QQN285" s="371"/>
      <c r="QQO285" s="371"/>
      <c r="QQP285" s="371"/>
      <c r="QQQ285" s="371"/>
      <c r="QQR285" s="371"/>
      <c r="QQS285" s="371"/>
      <c r="QQT285" s="371"/>
      <c r="QQU285" s="371"/>
      <c r="QQV285" s="371"/>
      <c r="QQW285" s="371"/>
      <c r="QQX285" s="371"/>
      <c r="QQY285" s="371"/>
      <c r="QQZ285" s="371"/>
      <c r="QRA285" s="371"/>
      <c r="QRB285" s="371"/>
      <c r="QRC285" s="371"/>
      <c r="QRD285" s="371"/>
      <c r="QRE285" s="371"/>
      <c r="QRF285" s="371"/>
      <c r="QRG285" s="371"/>
      <c r="QRH285" s="371"/>
      <c r="QRI285" s="371"/>
      <c r="QRJ285" s="371"/>
      <c r="QRK285" s="371"/>
      <c r="QRL285" s="371"/>
      <c r="QRM285" s="371"/>
      <c r="QRN285" s="371"/>
      <c r="QRO285" s="371"/>
      <c r="QRP285" s="371"/>
      <c r="QRQ285" s="371"/>
      <c r="QRR285" s="371"/>
      <c r="QRS285" s="371"/>
      <c r="QRT285" s="371"/>
      <c r="QRU285" s="371"/>
      <c r="QRV285" s="371"/>
      <c r="QRW285" s="371"/>
      <c r="QRX285" s="371"/>
      <c r="QRY285" s="371"/>
      <c r="QRZ285" s="371"/>
      <c r="QSA285" s="371"/>
      <c r="QSB285" s="371"/>
      <c r="QSC285" s="371"/>
      <c r="QSD285" s="371"/>
      <c r="QSE285" s="371"/>
      <c r="QSF285" s="371"/>
      <c r="QSG285" s="371"/>
      <c r="QSH285" s="371"/>
      <c r="QSI285" s="371"/>
      <c r="QSJ285" s="371"/>
      <c r="QSK285" s="371"/>
      <c r="QSL285" s="371"/>
      <c r="QSM285" s="371"/>
      <c r="QSN285" s="371"/>
      <c r="QSO285" s="371"/>
      <c r="QSP285" s="371"/>
      <c r="QSQ285" s="371"/>
      <c r="QSR285" s="371"/>
      <c r="QSS285" s="371"/>
      <c r="QST285" s="371"/>
      <c r="QSU285" s="371"/>
      <c r="QSV285" s="371"/>
      <c r="QSW285" s="371"/>
      <c r="QSX285" s="371"/>
      <c r="QSY285" s="371"/>
      <c r="QSZ285" s="371"/>
      <c r="QTA285" s="371"/>
      <c r="QTB285" s="371"/>
      <c r="QTC285" s="371"/>
      <c r="QTD285" s="371"/>
      <c r="QTE285" s="371"/>
      <c r="QTF285" s="371"/>
      <c r="QTG285" s="371"/>
      <c r="QTH285" s="371"/>
      <c r="QTI285" s="371"/>
      <c r="QTJ285" s="371"/>
      <c r="QTK285" s="371"/>
      <c r="QTL285" s="371"/>
      <c r="QTM285" s="371"/>
      <c r="QTN285" s="371"/>
      <c r="QTO285" s="371"/>
      <c r="QTP285" s="371"/>
      <c r="QTQ285" s="371"/>
      <c r="QTR285" s="371"/>
      <c r="QTS285" s="371"/>
      <c r="QTT285" s="371"/>
      <c r="QTU285" s="371"/>
      <c r="QTV285" s="371"/>
      <c r="QTW285" s="371"/>
      <c r="QTX285" s="371"/>
      <c r="QTY285" s="371"/>
      <c r="QTZ285" s="371"/>
      <c r="QUA285" s="371"/>
      <c r="QUB285" s="371"/>
      <c r="QUC285" s="371"/>
      <c r="QUD285" s="371"/>
      <c r="QUE285" s="371"/>
      <c r="QUF285" s="371"/>
      <c r="QUG285" s="371"/>
      <c r="QUH285" s="371"/>
      <c r="QUI285" s="371"/>
      <c r="QUJ285" s="371"/>
      <c r="QUK285" s="371"/>
      <c r="QUL285" s="371"/>
      <c r="QUM285" s="371"/>
      <c r="QUN285" s="371"/>
      <c r="QUO285" s="371"/>
      <c r="QUP285" s="371"/>
      <c r="QUQ285" s="371"/>
      <c r="QUR285" s="371"/>
      <c r="QUS285" s="371"/>
      <c r="QUT285" s="371"/>
      <c r="QUU285" s="371"/>
      <c r="QUV285" s="371"/>
      <c r="QUW285" s="371"/>
      <c r="QUX285" s="371"/>
      <c r="QUY285" s="371"/>
      <c r="QUZ285" s="371"/>
      <c r="QVA285" s="371"/>
      <c r="QVB285" s="371"/>
      <c r="QVC285" s="371"/>
      <c r="QVD285" s="371"/>
      <c r="QVE285" s="371"/>
      <c r="QVF285" s="371"/>
      <c r="QVG285" s="371"/>
      <c r="QVH285" s="371"/>
      <c r="QVI285" s="371"/>
      <c r="QVJ285" s="371"/>
      <c r="QVK285" s="371"/>
      <c r="QVL285" s="371"/>
      <c r="QVM285" s="371"/>
      <c r="QVN285" s="371"/>
      <c r="QVO285" s="371"/>
      <c r="QVP285" s="371"/>
      <c r="QVQ285" s="371"/>
      <c r="QVR285" s="371"/>
      <c r="QVS285" s="371"/>
      <c r="QVT285" s="371"/>
      <c r="QVU285" s="371"/>
      <c r="QVV285" s="371"/>
      <c r="QVW285" s="371"/>
      <c r="QVX285" s="371"/>
      <c r="QVY285" s="371"/>
      <c r="QVZ285" s="371"/>
      <c r="QWA285" s="371"/>
      <c r="QWB285" s="371"/>
      <c r="QWC285" s="371"/>
      <c r="QWD285" s="371"/>
      <c r="QWE285" s="371"/>
      <c r="QWF285" s="371"/>
      <c r="QWG285" s="371"/>
      <c r="QWH285" s="371"/>
      <c r="QWI285" s="371"/>
      <c r="QWJ285" s="371"/>
      <c r="QWK285" s="371"/>
      <c r="QWL285" s="371"/>
      <c r="QWM285" s="371"/>
      <c r="QWN285" s="371"/>
      <c r="QWO285" s="371"/>
      <c r="QWP285" s="371"/>
      <c r="QWQ285" s="371"/>
      <c r="QWR285" s="371"/>
      <c r="QWS285" s="371"/>
      <c r="QWT285" s="371"/>
      <c r="QWU285" s="371"/>
      <c r="QWV285" s="371"/>
      <c r="QWW285" s="371"/>
      <c r="QWX285" s="371"/>
      <c r="QWY285" s="371"/>
      <c r="QWZ285" s="371"/>
      <c r="QXA285" s="371"/>
      <c r="QXB285" s="371"/>
      <c r="QXC285" s="371"/>
      <c r="QXD285" s="371"/>
      <c r="QXE285" s="371"/>
      <c r="QXF285" s="371"/>
      <c r="QXG285" s="371"/>
      <c r="QXH285" s="371"/>
      <c r="QXI285" s="371"/>
      <c r="QXJ285" s="371"/>
      <c r="QXK285" s="371"/>
      <c r="QXL285" s="371"/>
      <c r="QXM285" s="371"/>
      <c r="QXN285" s="371"/>
      <c r="QXO285" s="371"/>
      <c r="QXP285" s="371"/>
      <c r="QXQ285" s="371"/>
      <c r="QXR285" s="371"/>
      <c r="QXS285" s="371"/>
      <c r="QXT285" s="371"/>
      <c r="QXU285" s="371"/>
      <c r="QXV285" s="371"/>
      <c r="QXW285" s="371"/>
      <c r="QXX285" s="371"/>
      <c r="QXY285" s="371"/>
      <c r="QXZ285" s="371"/>
      <c r="QYA285" s="371"/>
      <c r="QYB285" s="371"/>
      <c r="QYC285" s="371"/>
      <c r="QYD285" s="371"/>
      <c r="QYE285" s="371"/>
      <c r="QYF285" s="371"/>
      <c r="QYG285" s="371"/>
      <c r="QYH285" s="371"/>
      <c r="QYI285" s="371"/>
      <c r="QYJ285" s="371"/>
      <c r="QYK285" s="371"/>
      <c r="QYL285" s="371"/>
      <c r="QYM285" s="371"/>
      <c r="QYN285" s="371"/>
      <c r="QYO285" s="371"/>
      <c r="QYP285" s="371"/>
      <c r="QYQ285" s="371"/>
      <c r="QYR285" s="371"/>
      <c r="QYS285" s="371"/>
      <c r="QYT285" s="371"/>
      <c r="QYU285" s="371"/>
      <c r="QYV285" s="371"/>
      <c r="QYW285" s="371"/>
      <c r="QYX285" s="371"/>
      <c r="QYY285" s="371"/>
      <c r="QYZ285" s="371"/>
      <c r="QZA285" s="371"/>
      <c r="QZB285" s="371"/>
      <c r="QZC285" s="371"/>
      <c r="QZD285" s="371"/>
      <c r="QZE285" s="371"/>
      <c r="QZF285" s="371"/>
      <c r="QZG285" s="371"/>
      <c r="QZH285" s="371"/>
      <c r="QZI285" s="371"/>
      <c r="QZJ285" s="371"/>
      <c r="QZK285" s="371"/>
      <c r="QZL285" s="371"/>
      <c r="QZM285" s="371"/>
      <c r="QZN285" s="371"/>
      <c r="QZO285" s="371"/>
      <c r="QZP285" s="371"/>
      <c r="QZQ285" s="371"/>
      <c r="QZR285" s="371"/>
      <c r="QZS285" s="371"/>
      <c r="QZT285" s="371"/>
      <c r="QZU285" s="371"/>
      <c r="QZV285" s="371"/>
      <c r="QZW285" s="371"/>
      <c r="QZX285" s="371"/>
      <c r="QZY285" s="371"/>
      <c r="QZZ285" s="371"/>
      <c r="RAA285" s="371"/>
      <c r="RAB285" s="371"/>
      <c r="RAC285" s="371"/>
      <c r="RAD285" s="371"/>
      <c r="RAE285" s="371"/>
      <c r="RAF285" s="371"/>
      <c r="RAG285" s="371"/>
      <c r="RAH285" s="371"/>
      <c r="RAI285" s="371"/>
      <c r="RAJ285" s="371"/>
      <c r="RAK285" s="371"/>
      <c r="RAL285" s="371"/>
      <c r="RAM285" s="371"/>
      <c r="RAN285" s="371"/>
      <c r="RAO285" s="371"/>
      <c r="RAP285" s="371"/>
      <c r="RAQ285" s="371"/>
      <c r="RAR285" s="371"/>
      <c r="RAS285" s="371"/>
      <c r="RAT285" s="371"/>
      <c r="RAU285" s="371"/>
      <c r="RAV285" s="371"/>
      <c r="RAW285" s="371"/>
      <c r="RAX285" s="371"/>
      <c r="RAY285" s="371"/>
      <c r="RAZ285" s="371"/>
      <c r="RBA285" s="371"/>
      <c r="RBB285" s="371"/>
      <c r="RBC285" s="371"/>
      <c r="RBD285" s="371"/>
      <c r="RBE285" s="371"/>
      <c r="RBF285" s="371"/>
      <c r="RBG285" s="371"/>
      <c r="RBH285" s="371"/>
      <c r="RBI285" s="371"/>
      <c r="RBJ285" s="371"/>
      <c r="RBK285" s="371"/>
      <c r="RBL285" s="371"/>
      <c r="RBM285" s="371"/>
      <c r="RBN285" s="371"/>
      <c r="RBO285" s="371"/>
      <c r="RBP285" s="371"/>
      <c r="RBQ285" s="371"/>
      <c r="RBR285" s="371"/>
      <c r="RBS285" s="371"/>
      <c r="RBT285" s="371"/>
      <c r="RBU285" s="371"/>
      <c r="RBV285" s="371"/>
      <c r="RBW285" s="371"/>
      <c r="RBX285" s="371"/>
      <c r="RBY285" s="371"/>
      <c r="RBZ285" s="371"/>
      <c r="RCA285" s="371"/>
      <c r="RCB285" s="371"/>
      <c r="RCC285" s="371"/>
      <c r="RCD285" s="371"/>
      <c r="RCE285" s="371"/>
      <c r="RCF285" s="371"/>
      <c r="RCG285" s="371"/>
      <c r="RCH285" s="371"/>
      <c r="RCI285" s="371"/>
      <c r="RCJ285" s="371"/>
      <c r="RCK285" s="371"/>
      <c r="RCL285" s="371"/>
      <c r="RCM285" s="371"/>
      <c r="RCN285" s="371"/>
      <c r="RCO285" s="371"/>
      <c r="RCP285" s="371"/>
      <c r="RCQ285" s="371"/>
      <c r="RCR285" s="371"/>
      <c r="RCS285" s="371"/>
      <c r="RCT285" s="371"/>
      <c r="RCU285" s="371"/>
      <c r="RCV285" s="371"/>
      <c r="RCW285" s="371"/>
      <c r="RCX285" s="371"/>
      <c r="RCY285" s="371"/>
      <c r="RCZ285" s="371"/>
      <c r="RDA285" s="371"/>
      <c r="RDB285" s="371"/>
      <c r="RDC285" s="371"/>
      <c r="RDD285" s="371"/>
      <c r="RDE285" s="371"/>
      <c r="RDF285" s="371"/>
      <c r="RDG285" s="371"/>
      <c r="RDH285" s="371"/>
      <c r="RDI285" s="371"/>
      <c r="RDJ285" s="371"/>
      <c r="RDK285" s="371"/>
      <c r="RDL285" s="371"/>
      <c r="RDM285" s="371"/>
      <c r="RDN285" s="371"/>
      <c r="RDO285" s="371"/>
      <c r="RDP285" s="371"/>
      <c r="RDQ285" s="371"/>
      <c r="RDR285" s="371"/>
      <c r="RDS285" s="371"/>
      <c r="RDT285" s="371"/>
      <c r="RDU285" s="371"/>
      <c r="RDV285" s="371"/>
      <c r="RDW285" s="371"/>
      <c r="RDX285" s="371"/>
      <c r="RDY285" s="371"/>
      <c r="RDZ285" s="371"/>
      <c r="REA285" s="371"/>
      <c r="REB285" s="371"/>
      <c r="REC285" s="371"/>
      <c r="RED285" s="371"/>
      <c r="REE285" s="371"/>
      <c r="REF285" s="371"/>
      <c r="REG285" s="371"/>
      <c r="REH285" s="371"/>
      <c r="REI285" s="371"/>
      <c r="REJ285" s="371"/>
      <c r="REK285" s="371"/>
      <c r="REL285" s="371"/>
      <c r="REM285" s="371"/>
      <c r="REN285" s="371"/>
      <c r="REO285" s="371"/>
      <c r="REP285" s="371"/>
      <c r="REQ285" s="371"/>
      <c r="RER285" s="371"/>
      <c r="RES285" s="371"/>
      <c r="RET285" s="371"/>
      <c r="REU285" s="371"/>
      <c r="REV285" s="371"/>
      <c r="REW285" s="371"/>
      <c r="REX285" s="371"/>
      <c r="REY285" s="371"/>
      <c r="REZ285" s="371"/>
      <c r="RFA285" s="371"/>
      <c r="RFB285" s="371"/>
      <c r="RFC285" s="371"/>
      <c r="RFD285" s="371"/>
      <c r="RFE285" s="371"/>
      <c r="RFF285" s="371"/>
      <c r="RFG285" s="371"/>
      <c r="RFH285" s="371"/>
      <c r="RFI285" s="371"/>
      <c r="RFJ285" s="371"/>
      <c r="RFK285" s="371"/>
      <c r="RFL285" s="371"/>
      <c r="RFM285" s="371"/>
      <c r="RFN285" s="371"/>
      <c r="RFO285" s="371"/>
      <c r="RFP285" s="371"/>
      <c r="RFQ285" s="371"/>
      <c r="RFR285" s="371"/>
      <c r="RFS285" s="371"/>
      <c r="RFT285" s="371"/>
      <c r="RFU285" s="371"/>
      <c r="RFV285" s="371"/>
      <c r="RFW285" s="371"/>
      <c r="RFX285" s="371"/>
      <c r="RFY285" s="371"/>
      <c r="RFZ285" s="371"/>
      <c r="RGA285" s="371"/>
      <c r="RGB285" s="371"/>
      <c r="RGC285" s="371"/>
      <c r="RGD285" s="371"/>
      <c r="RGE285" s="371"/>
      <c r="RGF285" s="371"/>
      <c r="RGG285" s="371"/>
      <c r="RGH285" s="371"/>
      <c r="RGI285" s="371"/>
      <c r="RGJ285" s="371"/>
      <c r="RGK285" s="371"/>
      <c r="RGL285" s="371"/>
      <c r="RGM285" s="371"/>
      <c r="RGN285" s="371"/>
      <c r="RGO285" s="371"/>
      <c r="RGP285" s="371"/>
      <c r="RGQ285" s="371"/>
      <c r="RGR285" s="371"/>
      <c r="RGS285" s="371"/>
      <c r="RGT285" s="371"/>
      <c r="RGU285" s="371"/>
      <c r="RGV285" s="371"/>
      <c r="RGW285" s="371"/>
      <c r="RGX285" s="371"/>
      <c r="RGY285" s="371"/>
      <c r="RGZ285" s="371"/>
      <c r="RHA285" s="371"/>
      <c r="RHB285" s="371"/>
      <c r="RHC285" s="371"/>
      <c r="RHD285" s="371"/>
      <c r="RHE285" s="371"/>
      <c r="RHF285" s="371"/>
      <c r="RHG285" s="371"/>
      <c r="RHH285" s="371"/>
      <c r="RHI285" s="371"/>
      <c r="RHJ285" s="371"/>
      <c r="RHK285" s="371"/>
      <c r="RHL285" s="371"/>
      <c r="RHM285" s="371"/>
      <c r="RHN285" s="371"/>
      <c r="RHO285" s="371"/>
      <c r="RHP285" s="371"/>
      <c r="RHQ285" s="371"/>
      <c r="RHR285" s="371"/>
      <c r="RHS285" s="371"/>
      <c r="RHT285" s="371"/>
      <c r="RHU285" s="371"/>
      <c r="RHV285" s="371"/>
      <c r="RHW285" s="371"/>
      <c r="RHX285" s="371"/>
      <c r="RHY285" s="371"/>
      <c r="RHZ285" s="371"/>
      <c r="RIA285" s="371"/>
      <c r="RIB285" s="371"/>
      <c r="RIC285" s="371"/>
      <c r="RID285" s="371"/>
      <c r="RIE285" s="371"/>
      <c r="RIF285" s="371"/>
      <c r="RIG285" s="371"/>
      <c r="RIH285" s="371"/>
      <c r="RII285" s="371"/>
      <c r="RIJ285" s="371"/>
      <c r="RIK285" s="371"/>
      <c r="RIL285" s="371"/>
      <c r="RIM285" s="371"/>
      <c r="RIN285" s="371"/>
      <c r="RIO285" s="371"/>
      <c r="RIP285" s="371"/>
      <c r="RIQ285" s="371"/>
      <c r="RIR285" s="371"/>
      <c r="RIS285" s="371"/>
      <c r="RIT285" s="371"/>
      <c r="RIU285" s="371"/>
      <c r="RIV285" s="371"/>
      <c r="RIW285" s="371"/>
      <c r="RIX285" s="371"/>
      <c r="RIY285" s="371"/>
      <c r="RIZ285" s="371"/>
      <c r="RJA285" s="371"/>
      <c r="RJB285" s="371"/>
      <c r="RJC285" s="371"/>
      <c r="RJD285" s="371"/>
      <c r="RJE285" s="371"/>
      <c r="RJF285" s="371"/>
      <c r="RJG285" s="371"/>
      <c r="RJH285" s="371"/>
      <c r="RJI285" s="371"/>
      <c r="RJJ285" s="371"/>
      <c r="RJK285" s="371"/>
      <c r="RJL285" s="371"/>
      <c r="RJM285" s="371"/>
      <c r="RJN285" s="371"/>
      <c r="RJO285" s="371"/>
      <c r="RJP285" s="371"/>
      <c r="RJQ285" s="371"/>
      <c r="RJR285" s="371"/>
      <c r="RJS285" s="371"/>
      <c r="RJT285" s="371"/>
      <c r="RJU285" s="371"/>
      <c r="RJV285" s="371"/>
      <c r="RJW285" s="371"/>
      <c r="RJX285" s="371"/>
      <c r="RJY285" s="371"/>
      <c r="RJZ285" s="371"/>
      <c r="RKA285" s="371"/>
      <c r="RKB285" s="371"/>
      <c r="RKC285" s="371"/>
      <c r="RKD285" s="371"/>
      <c r="RKE285" s="371"/>
      <c r="RKF285" s="371"/>
      <c r="RKG285" s="371"/>
      <c r="RKH285" s="371"/>
      <c r="RKI285" s="371"/>
      <c r="RKJ285" s="371"/>
      <c r="RKK285" s="371"/>
      <c r="RKL285" s="371"/>
      <c r="RKM285" s="371"/>
      <c r="RKN285" s="371"/>
      <c r="RKO285" s="371"/>
      <c r="RKP285" s="371"/>
      <c r="RKQ285" s="371"/>
      <c r="RKR285" s="371"/>
      <c r="RKS285" s="371"/>
      <c r="RKT285" s="371"/>
      <c r="RKU285" s="371"/>
      <c r="RKV285" s="371"/>
      <c r="RKW285" s="371"/>
      <c r="RKX285" s="371"/>
      <c r="RKY285" s="371"/>
      <c r="RKZ285" s="371"/>
      <c r="RLA285" s="371"/>
      <c r="RLB285" s="371"/>
      <c r="RLC285" s="371"/>
      <c r="RLD285" s="371"/>
      <c r="RLE285" s="371"/>
      <c r="RLF285" s="371"/>
      <c r="RLG285" s="371"/>
      <c r="RLH285" s="371"/>
      <c r="RLI285" s="371"/>
      <c r="RLJ285" s="371"/>
      <c r="RLK285" s="371"/>
      <c r="RLL285" s="371"/>
      <c r="RLM285" s="371"/>
      <c r="RLN285" s="371"/>
      <c r="RLO285" s="371"/>
      <c r="RLP285" s="371"/>
      <c r="RLQ285" s="371"/>
      <c r="RLR285" s="371"/>
      <c r="RLS285" s="371"/>
      <c r="RLT285" s="371"/>
      <c r="RLU285" s="371"/>
      <c r="RLV285" s="371"/>
      <c r="RLW285" s="371"/>
      <c r="RLX285" s="371"/>
      <c r="RLY285" s="371"/>
      <c r="RLZ285" s="371"/>
      <c r="RMA285" s="371"/>
      <c r="RMB285" s="371"/>
      <c r="RMC285" s="371"/>
      <c r="RMD285" s="371"/>
      <c r="RME285" s="371"/>
      <c r="RMF285" s="371"/>
      <c r="RMG285" s="371"/>
      <c r="RMH285" s="371"/>
      <c r="RMI285" s="371"/>
      <c r="RMJ285" s="371"/>
      <c r="RMK285" s="371"/>
      <c r="RML285" s="371"/>
      <c r="RMM285" s="371"/>
      <c r="RMN285" s="371"/>
      <c r="RMO285" s="371"/>
      <c r="RMP285" s="371"/>
      <c r="RMQ285" s="371"/>
      <c r="RMR285" s="371"/>
      <c r="RMS285" s="371"/>
      <c r="RMT285" s="371"/>
      <c r="RMU285" s="371"/>
      <c r="RMV285" s="371"/>
      <c r="RMW285" s="371"/>
      <c r="RMX285" s="371"/>
      <c r="RMY285" s="371"/>
      <c r="RMZ285" s="371"/>
      <c r="RNA285" s="371"/>
      <c r="RNB285" s="371"/>
      <c r="RNC285" s="371"/>
      <c r="RND285" s="371"/>
      <c r="RNE285" s="371"/>
      <c r="RNF285" s="371"/>
      <c r="RNG285" s="371"/>
      <c r="RNH285" s="371"/>
      <c r="RNI285" s="371"/>
      <c r="RNJ285" s="371"/>
      <c r="RNK285" s="371"/>
      <c r="RNL285" s="371"/>
      <c r="RNM285" s="371"/>
      <c r="RNN285" s="371"/>
      <c r="RNO285" s="371"/>
      <c r="RNP285" s="371"/>
      <c r="RNQ285" s="371"/>
      <c r="RNR285" s="371"/>
      <c r="RNS285" s="371"/>
      <c r="RNT285" s="371"/>
      <c r="RNU285" s="371"/>
      <c r="RNV285" s="371"/>
      <c r="RNW285" s="371"/>
      <c r="RNX285" s="371"/>
      <c r="RNY285" s="371"/>
      <c r="RNZ285" s="371"/>
      <c r="ROA285" s="371"/>
      <c r="ROB285" s="371"/>
      <c r="ROC285" s="371"/>
      <c r="ROD285" s="371"/>
      <c r="ROE285" s="371"/>
      <c r="ROF285" s="371"/>
      <c r="ROG285" s="371"/>
      <c r="ROH285" s="371"/>
      <c r="ROI285" s="371"/>
      <c r="ROJ285" s="371"/>
      <c r="ROK285" s="371"/>
      <c r="ROL285" s="371"/>
      <c r="ROM285" s="371"/>
      <c r="RON285" s="371"/>
      <c r="ROO285" s="371"/>
      <c r="ROP285" s="371"/>
      <c r="ROQ285" s="371"/>
      <c r="ROR285" s="371"/>
      <c r="ROS285" s="371"/>
      <c r="ROT285" s="371"/>
      <c r="ROU285" s="371"/>
      <c r="ROV285" s="371"/>
      <c r="ROW285" s="371"/>
      <c r="ROX285" s="371"/>
      <c r="ROY285" s="371"/>
      <c r="ROZ285" s="371"/>
      <c r="RPA285" s="371"/>
      <c r="RPB285" s="371"/>
      <c r="RPC285" s="371"/>
      <c r="RPD285" s="371"/>
      <c r="RPE285" s="371"/>
      <c r="RPF285" s="371"/>
      <c r="RPG285" s="371"/>
      <c r="RPH285" s="371"/>
      <c r="RPI285" s="371"/>
      <c r="RPJ285" s="371"/>
      <c r="RPK285" s="371"/>
      <c r="RPL285" s="371"/>
      <c r="RPM285" s="371"/>
      <c r="RPN285" s="371"/>
      <c r="RPO285" s="371"/>
      <c r="RPP285" s="371"/>
      <c r="RPQ285" s="371"/>
      <c r="RPR285" s="371"/>
      <c r="RPS285" s="371"/>
      <c r="RPT285" s="371"/>
      <c r="RPU285" s="371"/>
      <c r="RPV285" s="371"/>
      <c r="RPW285" s="371"/>
      <c r="RPX285" s="371"/>
      <c r="RPY285" s="371"/>
      <c r="RPZ285" s="371"/>
      <c r="RQA285" s="371"/>
      <c r="RQB285" s="371"/>
      <c r="RQC285" s="371"/>
      <c r="RQD285" s="371"/>
      <c r="RQE285" s="371"/>
      <c r="RQF285" s="371"/>
      <c r="RQG285" s="371"/>
      <c r="RQH285" s="371"/>
      <c r="RQI285" s="371"/>
      <c r="RQJ285" s="371"/>
      <c r="RQK285" s="371"/>
      <c r="RQL285" s="371"/>
      <c r="RQM285" s="371"/>
      <c r="RQN285" s="371"/>
      <c r="RQO285" s="371"/>
      <c r="RQP285" s="371"/>
      <c r="RQQ285" s="371"/>
      <c r="RQR285" s="371"/>
      <c r="RQS285" s="371"/>
      <c r="RQT285" s="371"/>
      <c r="RQU285" s="371"/>
      <c r="RQV285" s="371"/>
      <c r="RQW285" s="371"/>
      <c r="RQX285" s="371"/>
      <c r="RQY285" s="371"/>
      <c r="RQZ285" s="371"/>
      <c r="RRA285" s="371"/>
      <c r="RRB285" s="371"/>
      <c r="RRC285" s="371"/>
      <c r="RRD285" s="371"/>
      <c r="RRE285" s="371"/>
      <c r="RRF285" s="371"/>
      <c r="RRG285" s="371"/>
      <c r="RRH285" s="371"/>
      <c r="RRI285" s="371"/>
      <c r="RRJ285" s="371"/>
      <c r="RRK285" s="371"/>
      <c r="RRL285" s="371"/>
      <c r="RRM285" s="371"/>
      <c r="RRN285" s="371"/>
      <c r="RRO285" s="371"/>
      <c r="RRP285" s="371"/>
      <c r="RRQ285" s="371"/>
      <c r="RRR285" s="371"/>
      <c r="RRS285" s="371"/>
      <c r="RRT285" s="371"/>
      <c r="RRU285" s="371"/>
      <c r="RRV285" s="371"/>
      <c r="RRW285" s="371"/>
      <c r="RRX285" s="371"/>
      <c r="RRY285" s="371"/>
      <c r="RRZ285" s="371"/>
      <c r="RSA285" s="371"/>
      <c r="RSB285" s="371"/>
      <c r="RSC285" s="371"/>
      <c r="RSD285" s="371"/>
      <c r="RSE285" s="371"/>
      <c r="RSF285" s="371"/>
      <c r="RSG285" s="371"/>
      <c r="RSH285" s="371"/>
      <c r="RSI285" s="371"/>
      <c r="RSJ285" s="371"/>
      <c r="RSK285" s="371"/>
      <c r="RSL285" s="371"/>
      <c r="RSM285" s="371"/>
      <c r="RSN285" s="371"/>
      <c r="RSO285" s="371"/>
      <c r="RSP285" s="371"/>
      <c r="RSQ285" s="371"/>
      <c r="RSR285" s="371"/>
      <c r="RSS285" s="371"/>
      <c r="RST285" s="371"/>
      <c r="RSU285" s="371"/>
      <c r="RSV285" s="371"/>
      <c r="RSW285" s="371"/>
      <c r="RSX285" s="371"/>
      <c r="RSY285" s="371"/>
      <c r="RSZ285" s="371"/>
      <c r="RTA285" s="371"/>
      <c r="RTB285" s="371"/>
      <c r="RTC285" s="371"/>
      <c r="RTD285" s="371"/>
      <c r="RTE285" s="371"/>
      <c r="RTF285" s="371"/>
      <c r="RTG285" s="371"/>
      <c r="RTH285" s="371"/>
      <c r="RTI285" s="371"/>
      <c r="RTJ285" s="371"/>
      <c r="RTK285" s="371"/>
      <c r="RTL285" s="371"/>
      <c r="RTM285" s="371"/>
      <c r="RTN285" s="371"/>
      <c r="RTO285" s="371"/>
      <c r="RTP285" s="371"/>
      <c r="RTQ285" s="371"/>
      <c r="RTR285" s="371"/>
      <c r="RTS285" s="371"/>
      <c r="RTT285" s="371"/>
      <c r="RTU285" s="371"/>
      <c r="RTV285" s="371"/>
      <c r="RTW285" s="371"/>
      <c r="RTX285" s="371"/>
      <c r="RTY285" s="371"/>
      <c r="RTZ285" s="371"/>
      <c r="RUA285" s="371"/>
      <c r="RUB285" s="371"/>
      <c r="RUC285" s="371"/>
      <c r="RUD285" s="371"/>
      <c r="RUE285" s="371"/>
      <c r="RUF285" s="371"/>
      <c r="RUG285" s="371"/>
      <c r="RUH285" s="371"/>
      <c r="RUI285" s="371"/>
      <c r="RUJ285" s="371"/>
      <c r="RUK285" s="371"/>
      <c r="RUL285" s="371"/>
      <c r="RUM285" s="371"/>
      <c r="RUN285" s="371"/>
      <c r="RUO285" s="371"/>
      <c r="RUP285" s="371"/>
      <c r="RUQ285" s="371"/>
      <c r="RUR285" s="371"/>
      <c r="RUS285" s="371"/>
      <c r="RUT285" s="371"/>
      <c r="RUU285" s="371"/>
      <c r="RUV285" s="371"/>
      <c r="RUW285" s="371"/>
      <c r="RUX285" s="371"/>
      <c r="RUY285" s="371"/>
      <c r="RUZ285" s="371"/>
      <c r="RVA285" s="371"/>
      <c r="RVB285" s="371"/>
      <c r="RVC285" s="371"/>
      <c r="RVD285" s="371"/>
      <c r="RVE285" s="371"/>
      <c r="RVF285" s="371"/>
      <c r="RVG285" s="371"/>
      <c r="RVH285" s="371"/>
      <c r="RVI285" s="371"/>
      <c r="RVJ285" s="371"/>
      <c r="RVK285" s="371"/>
      <c r="RVL285" s="371"/>
      <c r="RVM285" s="371"/>
      <c r="RVN285" s="371"/>
      <c r="RVO285" s="371"/>
      <c r="RVP285" s="371"/>
      <c r="RVQ285" s="371"/>
      <c r="RVR285" s="371"/>
      <c r="RVS285" s="371"/>
      <c r="RVT285" s="371"/>
      <c r="RVU285" s="371"/>
      <c r="RVV285" s="371"/>
      <c r="RVW285" s="371"/>
      <c r="RVX285" s="371"/>
      <c r="RVY285" s="371"/>
      <c r="RVZ285" s="371"/>
      <c r="RWA285" s="371"/>
      <c r="RWB285" s="371"/>
      <c r="RWC285" s="371"/>
      <c r="RWD285" s="371"/>
      <c r="RWE285" s="371"/>
      <c r="RWF285" s="371"/>
      <c r="RWG285" s="371"/>
      <c r="RWH285" s="371"/>
      <c r="RWI285" s="371"/>
      <c r="RWJ285" s="371"/>
      <c r="RWK285" s="371"/>
      <c r="RWL285" s="371"/>
      <c r="RWM285" s="371"/>
      <c r="RWN285" s="371"/>
      <c r="RWO285" s="371"/>
      <c r="RWP285" s="371"/>
      <c r="RWQ285" s="371"/>
      <c r="RWR285" s="371"/>
      <c r="RWS285" s="371"/>
      <c r="RWT285" s="371"/>
      <c r="RWU285" s="371"/>
      <c r="RWV285" s="371"/>
      <c r="RWW285" s="371"/>
      <c r="RWX285" s="371"/>
      <c r="RWY285" s="371"/>
      <c r="RWZ285" s="371"/>
      <c r="RXA285" s="371"/>
      <c r="RXB285" s="371"/>
      <c r="RXC285" s="371"/>
      <c r="RXD285" s="371"/>
      <c r="RXE285" s="371"/>
      <c r="RXF285" s="371"/>
      <c r="RXG285" s="371"/>
      <c r="RXH285" s="371"/>
      <c r="RXI285" s="371"/>
      <c r="RXJ285" s="371"/>
      <c r="RXK285" s="371"/>
      <c r="RXL285" s="371"/>
      <c r="RXM285" s="371"/>
      <c r="RXN285" s="371"/>
      <c r="RXO285" s="371"/>
      <c r="RXP285" s="371"/>
      <c r="RXQ285" s="371"/>
      <c r="RXR285" s="371"/>
      <c r="RXS285" s="371"/>
      <c r="RXT285" s="371"/>
      <c r="RXU285" s="371"/>
      <c r="RXV285" s="371"/>
      <c r="RXW285" s="371"/>
      <c r="RXX285" s="371"/>
      <c r="RXY285" s="371"/>
      <c r="RXZ285" s="371"/>
      <c r="RYA285" s="371"/>
      <c r="RYB285" s="371"/>
      <c r="RYC285" s="371"/>
      <c r="RYD285" s="371"/>
      <c r="RYE285" s="371"/>
      <c r="RYF285" s="371"/>
      <c r="RYG285" s="371"/>
      <c r="RYH285" s="371"/>
      <c r="RYI285" s="371"/>
      <c r="RYJ285" s="371"/>
      <c r="RYK285" s="371"/>
      <c r="RYL285" s="371"/>
      <c r="RYM285" s="371"/>
      <c r="RYN285" s="371"/>
      <c r="RYO285" s="371"/>
      <c r="RYP285" s="371"/>
      <c r="RYQ285" s="371"/>
      <c r="RYR285" s="371"/>
      <c r="RYS285" s="371"/>
      <c r="RYT285" s="371"/>
      <c r="RYU285" s="371"/>
      <c r="RYV285" s="371"/>
      <c r="RYW285" s="371"/>
      <c r="RYX285" s="371"/>
      <c r="RYY285" s="371"/>
      <c r="RYZ285" s="371"/>
      <c r="RZA285" s="371"/>
      <c r="RZB285" s="371"/>
      <c r="RZC285" s="371"/>
      <c r="RZD285" s="371"/>
      <c r="RZE285" s="371"/>
      <c r="RZF285" s="371"/>
      <c r="RZG285" s="371"/>
      <c r="RZH285" s="371"/>
      <c r="RZI285" s="371"/>
      <c r="RZJ285" s="371"/>
      <c r="RZK285" s="371"/>
      <c r="RZL285" s="371"/>
      <c r="RZM285" s="371"/>
      <c r="RZN285" s="371"/>
      <c r="RZO285" s="371"/>
      <c r="RZP285" s="371"/>
      <c r="RZQ285" s="371"/>
      <c r="RZR285" s="371"/>
      <c r="RZS285" s="371"/>
      <c r="RZT285" s="371"/>
      <c r="RZU285" s="371"/>
      <c r="RZV285" s="371"/>
      <c r="RZW285" s="371"/>
      <c r="RZX285" s="371"/>
      <c r="RZY285" s="371"/>
      <c r="RZZ285" s="371"/>
      <c r="SAA285" s="371"/>
      <c r="SAB285" s="371"/>
      <c r="SAC285" s="371"/>
      <c r="SAD285" s="371"/>
      <c r="SAE285" s="371"/>
      <c r="SAF285" s="371"/>
      <c r="SAG285" s="371"/>
      <c r="SAH285" s="371"/>
      <c r="SAI285" s="371"/>
      <c r="SAJ285" s="371"/>
      <c r="SAK285" s="371"/>
      <c r="SAL285" s="371"/>
      <c r="SAM285" s="371"/>
      <c r="SAN285" s="371"/>
      <c r="SAO285" s="371"/>
      <c r="SAP285" s="371"/>
      <c r="SAQ285" s="371"/>
      <c r="SAR285" s="371"/>
      <c r="SAS285" s="371"/>
      <c r="SAT285" s="371"/>
      <c r="SAU285" s="371"/>
      <c r="SAV285" s="371"/>
      <c r="SAW285" s="371"/>
      <c r="SAX285" s="371"/>
      <c r="SAY285" s="371"/>
      <c r="SAZ285" s="371"/>
      <c r="SBA285" s="371"/>
      <c r="SBB285" s="371"/>
      <c r="SBC285" s="371"/>
      <c r="SBD285" s="371"/>
      <c r="SBE285" s="371"/>
      <c r="SBF285" s="371"/>
      <c r="SBG285" s="371"/>
      <c r="SBH285" s="371"/>
      <c r="SBI285" s="371"/>
      <c r="SBJ285" s="371"/>
      <c r="SBK285" s="371"/>
      <c r="SBL285" s="371"/>
      <c r="SBM285" s="371"/>
      <c r="SBN285" s="371"/>
      <c r="SBO285" s="371"/>
      <c r="SBP285" s="371"/>
      <c r="SBQ285" s="371"/>
      <c r="SBR285" s="371"/>
      <c r="SBS285" s="371"/>
      <c r="SBT285" s="371"/>
      <c r="SBU285" s="371"/>
      <c r="SBV285" s="371"/>
      <c r="SBW285" s="371"/>
      <c r="SBX285" s="371"/>
      <c r="SBY285" s="371"/>
      <c r="SBZ285" s="371"/>
      <c r="SCA285" s="371"/>
      <c r="SCB285" s="371"/>
      <c r="SCC285" s="371"/>
      <c r="SCD285" s="371"/>
      <c r="SCE285" s="371"/>
      <c r="SCF285" s="371"/>
      <c r="SCG285" s="371"/>
      <c r="SCH285" s="371"/>
      <c r="SCI285" s="371"/>
      <c r="SCJ285" s="371"/>
      <c r="SCK285" s="371"/>
      <c r="SCL285" s="371"/>
      <c r="SCM285" s="371"/>
      <c r="SCN285" s="371"/>
      <c r="SCO285" s="371"/>
      <c r="SCP285" s="371"/>
      <c r="SCQ285" s="371"/>
      <c r="SCR285" s="371"/>
      <c r="SCS285" s="371"/>
      <c r="SCT285" s="371"/>
      <c r="SCU285" s="371"/>
      <c r="SCV285" s="371"/>
      <c r="SCW285" s="371"/>
      <c r="SCX285" s="371"/>
      <c r="SCY285" s="371"/>
      <c r="SCZ285" s="371"/>
      <c r="SDA285" s="371"/>
      <c r="SDB285" s="371"/>
      <c r="SDC285" s="371"/>
      <c r="SDD285" s="371"/>
      <c r="SDE285" s="371"/>
      <c r="SDF285" s="371"/>
      <c r="SDG285" s="371"/>
      <c r="SDH285" s="371"/>
      <c r="SDI285" s="371"/>
      <c r="SDJ285" s="371"/>
      <c r="SDK285" s="371"/>
      <c r="SDL285" s="371"/>
      <c r="SDM285" s="371"/>
      <c r="SDN285" s="371"/>
      <c r="SDO285" s="371"/>
      <c r="SDP285" s="371"/>
      <c r="SDQ285" s="371"/>
      <c r="SDR285" s="371"/>
      <c r="SDS285" s="371"/>
      <c r="SDT285" s="371"/>
      <c r="SDU285" s="371"/>
      <c r="SDV285" s="371"/>
      <c r="SDW285" s="371"/>
      <c r="SDX285" s="371"/>
      <c r="SDY285" s="371"/>
      <c r="SDZ285" s="371"/>
      <c r="SEA285" s="371"/>
      <c r="SEB285" s="371"/>
      <c r="SEC285" s="371"/>
      <c r="SED285" s="371"/>
      <c r="SEE285" s="371"/>
      <c r="SEF285" s="371"/>
      <c r="SEG285" s="371"/>
      <c r="SEH285" s="371"/>
      <c r="SEI285" s="371"/>
      <c r="SEJ285" s="371"/>
      <c r="SEK285" s="371"/>
      <c r="SEL285" s="371"/>
      <c r="SEM285" s="371"/>
      <c r="SEN285" s="371"/>
      <c r="SEO285" s="371"/>
      <c r="SEP285" s="371"/>
      <c r="SEQ285" s="371"/>
      <c r="SER285" s="371"/>
      <c r="SES285" s="371"/>
      <c r="SET285" s="371"/>
      <c r="SEU285" s="371"/>
      <c r="SEV285" s="371"/>
      <c r="SEW285" s="371"/>
      <c r="SEX285" s="371"/>
      <c r="SEY285" s="371"/>
      <c r="SEZ285" s="371"/>
      <c r="SFA285" s="371"/>
      <c r="SFB285" s="371"/>
      <c r="SFC285" s="371"/>
      <c r="SFD285" s="371"/>
      <c r="SFE285" s="371"/>
      <c r="SFF285" s="371"/>
      <c r="SFG285" s="371"/>
      <c r="SFH285" s="371"/>
      <c r="SFI285" s="371"/>
      <c r="SFJ285" s="371"/>
      <c r="SFK285" s="371"/>
      <c r="SFL285" s="371"/>
      <c r="SFM285" s="371"/>
      <c r="SFN285" s="371"/>
      <c r="SFO285" s="371"/>
      <c r="SFP285" s="371"/>
      <c r="SFQ285" s="371"/>
      <c r="SFR285" s="371"/>
      <c r="SFS285" s="371"/>
      <c r="SFT285" s="371"/>
      <c r="SFU285" s="371"/>
      <c r="SFV285" s="371"/>
      <c r="SFW285" s="371"/>
      <c r="SFX285" s="371"/>
      <c r="SFY285" s="371"/>
      <c r="SFZ285" s="371"/>
      <c r="SGA285" s="371"/>
      <c r="SGB285" s="371"/>
      <c r="SGC285" s="371"/>
      <c r="SGD285" s="371"/>
      <c r="SGE285" s="371"/>
      <c r="SGF285" s="371"/>
      <c r="SGG285" s="371"/>
      <c r="SGH285" s="371"/>
      <c r="SGI285" s="371"/>
      <c r="SGJ285" s="371"/>
      <c r="SGK285" s="371"/>
      <c r="SGL285" s="371"/>
      <c r="SGM285" s="371"/>
      <c r="SGN285" s="371"/>
      <c r="SGO285" s="371"/>
      <c r="SGP285" s="371"/>
      <c r="SGQ285" s="371"/>
      <c r="SGR285" s="371"/>
      <c r="SGS285" s="371"/>
      <c r="SGT285" s="371"/>
      <c r="SGU285" s="371"/>
      <c r="SGV285" s="371"/>
      <c r="SGW285" s="371"/>
      <c r="SGX285" s="371"/>
      <c r="SGY285" s="371"/>
      <c r="SGZ285" s="371"/>
      <c r="SHA285" s="371"/>
      <c r="SHB285" s="371"/>
      <c r="SHC285" s="371"/>
      <c r="SHD285" s="371"/>
      <c r="SHE285" s="371"/>
      <c r="SHF285" s="371"/>
      <c r="SHG285" s="371"/>
      <c r="SHH285" s="371"/>
      <c r="SHI285" s="371"/>
      <c r="SHJ285" s="371"/>
      <c r="SHK285" s="371"/>
      <c r="SHL285" s="371"/>
      <c r="SHM285" s="371"/>
      <c r="SHN285" s="371"/>
      <c r="SHO285" s="371"/>
      <c r="SHP285" s="371"/>
      <c r="SHQ285" s="371"/>
      <c r="SHR285" s="371"/>
      <c r="SHS285" s="371"/>
      <c r="SHT285" s="371"/>
      <c r="SHU285" s="371"/>
      <c r="SHV285" s="371"/>
      <c r="SHW285" s="371"/>
      <c r="SHX285" s="371"/>
      <c r="SHY285" s="371"/>
      <c r="SHZ285" s="371"/>
      <c r="SIA285" s="371"/>
      <c r="SIB285" s="371"/>
      <c r="SIC285" s="371"/>
      <c r="SID285" s="371"/>
      <c r="SIE285" s="371"/>
      <c r="SIF285" s="371"/>
      <c r="SIG285" s="371"/>
      <c r="SIH285" s="371"/>
      <c r="SII285" s="371"/>
      <c r="SIJ285" s="371"/>
      <c r="SIK285" s="371"/>
      <c r="SIL285" s="371"/>
      <c r="SIM285" s="371"/>
      <c r="SIN285" s="371"/>
      <c r="SIO285" s="371"/>
      <c r="SIP285" s="371"/>
      <c r="SIQ285" s="371"/>
      <c r="SIR285" s="371"/>
      <c r="SIS285" s="371"/>
      <c r="SIT285" s="371"/>
      <c r="SIU285" s="371"/>
      <c r="SIV285" s="371"/>
      <c r="SIW285" s="371"/>
      <c r="SIX285" s="371"/>
      <c r="SIY285" s="371"/>
      <c r="SIZ285" s="371"/>
      <c r="SJA285" s="371"/>
      <c r="SJB285" s="371"/>
      <c r="SJC285" s="371"/>
      <c r="SJD285" s="371"/>
      <c r="SJE285" s="371"/>
      <c r="SJF285" s="371"/>
      <c r="SJG285" s="371"/>
      <c r="SJH285" s="371"/>
      <c r="SJI285" s="371"/>
      <c r="SJJ285" s="371"/>
      <c r="SJK285" s="371"/>
      <c r="SJL285" s="371"/>
      <c r="SJM285" s="371"/>
      <c r="SJN285" s="371"/>
      <c r="SJO285" s="371"/>
      <c r="SJP285" s="371"/>
      <c r="SJQ285" s="371"/>
      <c r="SJR285" s="371"/>
      <c r="SJS285" s="371"/>
      <c r="SJT285" s="371"/>
      <c r="SJU285" s="371"/>
      <c r="SJV285" s="371"/>
      <c r="SJW285" s="371"/>
      <c r="SJX285" s="371"/>
      <c r="SJY285" s="371"/>
      <c r="SJZ285" s="371"/>
      <c r="SKA285" s="371"/>
      <c r="SKB285" s="371"/>
      <c r="SKC285" s="371"/>
      <c r="SKD285" s="371"/>
      <c r="SKE285" s="371"/>
      <c r="SKF285" s="371"/>
      <c r="SKG285" s="371"/>
      <c r="SKH285" s="371"/>
      <c r="SKI285" s="371"/>
      <c r="SKJ285" s="371"/>
      <c r="SKK285" s="371"/>
      <c r="SKL285" s="371"/>
      <c r="SKM285" s="371"/>
      <c r="SKN285" s="371"/>
      <c r="SKO285" s="371"/>
      <c r="SKP285" s="371"/>
      <c r="SKQ285" s="371"/>
      <c r="SKR285" s="371"/>
      <c r="SKS285" s="371"/>
      <c r="SKT285" s="371"/>
      <c r="SKU285" s="371"/>
      <c r="SKV285" s="371"/>
      <c r="SKW285" s="371"/>
      <c r="SKX285" s="371"/>
      <c r="SKY285" s="371"/>
      <c r="SKZ285" s="371"/>
      <c r="SLA285" s="371"/>
      <c r="SLB285" s="371"/>
      <c r="SLC285" s="371"/>
      <c r="SLD285" s="371"/>
      <c r="SLE285" s="371"/>
      <c r="SLF285" s="371"/>
      <c r="SLG285" s="371"/>
      <c r="SLH285" s="371"/>
      <c r="SLI285" s="371"/>
      <c r="SLJ285" s="371"/>
      <c r="SLK285" s="371"/>
      <c r="SLL285" s="371"/>
      <c r="SLM285" s="371"/>
      <c r="SLN285" s="371"/>
      <c r="SLO285" s="371"/>
      <c r="SLP285" s="371"/>
      <c r="SLQ285" s="371"/>
      <c r="SLR285" s="371"/>
      <c r="SLS285" s="371"/>
      <c r="SLT285" s="371"/>
      <c r="SLU285" s="371"/>
      <c r="SLV285" s="371"/>
      <c r="SLW285" s="371"/>
      <c r="SLX285" s="371"/>
      <c r="SLY285" s="371"/>
      <c r="SLZ285" s="371"/>
      <c r="SMA285" s="371"/>
      <c r="SMB285" s="371"/>
      <c r="SMC285" s="371"/>
      <c r="SMD285" s="371"/>
      <c r="SME285" s="371"/>
      <c r="SMF285" s="371"/>
      <c r="SMG285" s="371"/>
      <c r="SMH285" s="371"/>
      <c r="SMI285" s="371"/>
      <c r="SMJ285" s="371"/>
      <c r="SMK285" s="371"/>
      <c r="SML285" s="371"/>
      <c r="SMM285" s="371"/>
      <c r="SMN285" s="371"/>
      <c r="SMO285" s="371"/>
      <c r="SMP285" s="371"/>
      <c r="SMQ285" s="371"/>
      <c r="SMR285" s="371"/>
      <c r="SMS285" s="371"/>
      <c r="SMT285" s="371"/>
      <c r="SMU285" s="371"/>
      <c r="SMV285" s="371"/>
      <c r="SMW285" s="371"/>
      <c r="SMX285" s="371"/>
      <c r="SMY285" s="371"/>
      <c r="SMZ285" s="371"/>
      <c r="SNA285" s="371"/>
      <c r="SNB285" s="371"/>
      <c r="SNC285" s="371"/>
      <c r="SND285" s="371"/>
      <c r="SNE285" s="371"/>
      <c r="SNF285" s="371"/>
      <c r="SNG285" s="371"/>
      <c r="SNH285" s="371"/>
      <c r="SNI285" s="371"/>
      <c r="SNJ285" s="371"/>
      <c r="SNK285" s="371"/>
      <c r="SNL285" s="371"/>
      <c r="SNM285" s="371"/>
      <c r="SNN285" s="371"/>
      <c r="SNO285" s="371"/>
      <c r="SNP285" s="371"/>
      <c r="SNQ285" s="371"/>
      <c r="SNR285" s="371"/>
      <c r="SNS285" s="371"/>
      <c r="SNT285" s="371"/>
      <c r="SNU285" s="371"/>
      <c r="SNV285" s="371"/>
      <c r="SNW285" s="371"/>
      <c r="SNX285" s="371"/>
      <c r="SNY285" s="371"/>
      <c r="SNZ285" s="371"/>
      <c r="SOA285" s="371"/>
      <c r="SOB285" s="371"/>
      <c r="SOC285" s="371"/>
      <c r="SOD285" s="371"/>
      <c r="SOE285" s="371"/>
      <c r="SOF285" s="371"/>
      <c r="SOG285" s="371"/>
      <c r="SOH285" s="371"/>
      <c r="SOI285" s="371"/>
      <c r="SOJ285" s="371"/>
      <c r="SOK285" s="371"/>
      <c r="SOL285" s="371"/>
      <c r="SOM285" s="371"/>
      <c r="SON285" s="371"/>
      <c r="SOO285" s="371"/>
      <c r="SOP285" s="371"/>
      <c r="SOQ285" s="371"/>
      <c r="SOR285" s="371"/>
      <c r="SOS285" s="371"/>
      <c r="SOT285" s="371"/>
      <c r="SOU285" s="371"/>
      <c r="SOV285" s="371"/>
      <c r="SOW285" s="371"/>
      <c r="SOX285" s="371"/>
      <c r="SOY285" s="371"/>
      <c r="SOZ285" s="371"/>
      <c r="SPA285" s="371"/>
      <c r="SPB285" s="371"/>
      <c r="SPC285" s="371"/>
      <c r="SPD285" s="371"/>
      <c r="SPE285" s="371"/>
      <c r="SPF285" s="371"/>
      <c r="SPG285" s="371"/>
      <c r="SPH285" s="371"/>
      <c r="SPI285" s="371"/>
      <c r="SPJ285" s="371"/>
      <c r="SPK285" s="371"/>
      <c r="SPL285" s="371"/>
      <c r="SPM285" s="371"/>
      <c r="SPN285" s="371"/>
      <c r="SPO285" s="371"/>
      <c r="SPP285" s="371"/>
      <c r="SPQ285" s="371"/>
      <c r="SPR285" s="371"/>
      <c r="SPS285" s="371"/>
      <c r="SPT285" s="371"/>
      <c r="SPU285" s="371"/>
      <c r="SPV285" s="371"/>
      <c r="SPW285" s="371"/>
      <c r="SPX285" s="371"/>
      <c r="SPY285" s="371"/>
      <c r="SPZ285" s="371"/>
      <c r="SQA285" s="371"/>
      <c r="SQB285" s="371"/>
      <c r="SQC285" s="371"/>
      <c r="SQD285" s="371"/>
      <c r="SQE285" s="371"/>
      <c r="SQF285" s="371"/>
      <c r="SQG285" s="371"/>
      <c r="SQH285" s="371"/>
      <c r="SQI285" s="371"/>
      <c r="SQJ285" s="371"/>
      <c r="SQK285" s="371"/>
      <c r="SQL285" s="371"/>
      <c r="SQM285" s="371"/>
      <c r="SQN285" s="371"/>
      <c r="SQO285" s="371"/>
      <c r="SQP285" s="371"/>
      <c r="SQQ285" s="371"/>
      <c r="SQR285" s="371"/>
      <c r="SQS285" s="371"/>
      <c r="SQT285" s="371"/>
      <c r="SQU285" s="371"/>
      <c r="SQV285" s="371"/>
      <c r="SQW285" s="371"/>
      <c r="SQX285" s="371"/>
      <c r="SQY285" s="371"/>
      <c r="SQZ285" s="371"/>
      <c r="SRA285" s="371"/>
      <c r="SRB285" s="371"/>
      <c r="SRC285" s="371"/>
      <c r="SRD285" s="371"/>
      <c r="SRE285" s="371"/>
      <c r="SRF285" s="371"/>
      <c r="SRG285" s="371"/>
      <c r="SRH285" s="371"/>
      <c r="SRI285" s="371"/>
      <c r="SRJ285" s="371"/>
      <c r="SRK285" s="371"/>
      <c r="SRL285" s="371"/>
      <c r="SRM285" s="371"/>
      <c r="SRN285" s="371"/>
      <c r="SRO285" s="371"/>
      <c r="SRP285" s="371"/>
      <c r="SRQ285" s="371"/>
      <c r="SRR285" s="371"/>
      <c r="SRS285" s="371"/>
      <c r="SRT285" s="371"/>
      <c r="SRU285" s="371"/>
      <c r="SRV285" s="371"/>
      <c r="SRW285" s="371"/>
      <c r="SRX285" s="371"/>
      <c r="SRY285" s="371"/>
      <c r="SRZ285" s="371"/>
      <c r="SSA285" s="371"/>
      <c r="SSB285" s="371"/>
      <c r="SSC285" s="371"/>
      <c r="SSD285" s="371"/>
      <c r="SSE285" s="371"/>
      <c r="SSF285" s="371"/>
      <c r="SSG285" s="371"/>
      <c r="SSH285" s="371"/>
      <c r="SSI285" s="371"/>
      <c r="SSJ285" s="371"/>
      <c r="SSK285" s="371"/>
      <c r="SSL285" s="371"/>
      <c r="SSM285" s="371"/>
      <c r="SSN285" s="371"/>
      <c r="SSO285" s="371"/>
      <c r="SSP285" s="371"/>
      <c r="SSQ285" s="371"/>
      <c r="SSR285" s="371"/>
      <c r="SSS285" s="371"/>
      <c r="SST285" s="371"/>
      <c r="SSU285" s="371"/>
      <c r="SSV285" s="371"/>
      <c r="SSW285" s="371"/>
      <c r="SSX285" s="371"/>
      <c r="SSY285" s="371"/>
      <c r="SSZ285" s="371"/>
      <c r="STA285" s="371"/>
      <c r="STB285" s="371"/>
      <c r="STC285" s="371"/>
      <c r="STD285" s="371"/>
      <c r="STE285" s="371"/>
      <c r="STF285" s="371"/>
      <c r="STG285" s="371"/>
      <c r="STH285" s="371"/>
      <c r="STI285" s="371"/>
      <c r="STJ285" s="371"/>
      <c r="STK285" s="371"/>
      <c r="STL285" s="371"/>
      <c r="STM285" s="371"/>
      <c r="STN285" s="371"/>
      <c r="STO285" s="371"/>
      <c r="STP285" s="371"/>
      <c r="STQ285" s="371"/>
      <c r="STR285" s="371"/>
      <c r="STS285" s="371"/>
      <c r="STT285" s="371"/>
      <c r="STU285" s="371"/>
      <c r="STV285" s="371"/>
      <c r="STW285" s="371"/>
      <c r="STX285" s="371"/>
      <c r="STY285" s="371"/>
      <c r="STZ285" s="371"/>
      <c r="SUA285" s="371"/>
      <c r="SUB285" s="371"/>
      <c r="SUC285" s="371"/>
      <c r="SUD285" s="371"/>
      <c r="SUE285" s="371"/>
      <c r="SUF285" s="371"/>
      <c r="SUG285" s="371"/>
      <c r="SUH285" s="371"/>
      <c r="SUI285" s="371"/>
      <c r="SUJ285" s="371"/>
      <c r="SUK285" s="371"/>
      <c r="SUL285" s="371"/>
      <c r="SUM285" s="371"/>
      <c r="SUN285" s="371"/>
      <c r="SUO285" s="371"/>
      <c r="SUP285" s="371"/>
      <c r="SUQ285" s="371"/>
      <c r="SUR285" s="371"/>
      <c r="SUS285" s="371"/>
      <c r="SUT285" s="371"/>
      <c r="SUU285" s="371"/>
      <c r="SUV285" s="371"/>
      <c r="SUW285" s="371"/>
      <c r="SUX285" s="371"/>
      <c r="SUY285" s="371"/>
      <c r="SUZ285" s="371"/>
      <c r="SVA285" s="371"/>
      <c r="SVB285" s="371"/>
      <c r="SVC285" s="371"/>
      <c r="SVD285" s="371"/>
      <c r="SVE285" s="371"/>
      <c r="SVF285" s="371"/>
      <c r="SVG285" s="371"/>
      <c r="SVH285" s="371"/>
      <c r="SVI285" s="371"/>
      <c r="SVJ285" s="371"/>
      <c r="SVK285" s="371"/>
      <c r="SVL285" s="371"/>
      <c r="SVM285" s="371"/>
      <c r="SVN285" s="371"/>
      <c r="SVO285" s="371"/>
      <c r="SVP285" s="371"/>
      <c r="SVQ285" s="371"/>
      <c r="SVR285" s="371"/>
      <c r="SVS285" s="371"/>
      <c r="SVT285" s="371"/>
      <c r="SVU285" s="371"/>
      <c r="SVV285" s="371"/>
      <c r="SVW285" s="371"/>
      <c r="SVX285" s="371"/>
      <c r="SVY285" s="371"/>
      <c r="SVZ285" s="371"/>
      <c r="SWA285" s="371"/>
      <c r="SWB285" s="371"/>
      <c r="SWC285" s="371"/>
      <c r="SWD285" s="371"/>
      <c r="SWE285" s="371"/>
      <c r="SWF285" s="371"/>
      <c r="SWG285" s="371"/>
      <c r="SWH285" s="371"/>
      <c r="SWI285" s="371"/>
      <c r="SWJ285" s="371"/>
      <c r="SWK285" s="371"/>
      <c r="SWL285" s="371"/>
      <c r="SWM285" s="371"/>
      <c r="SWN285" s="371"/>
      <c r="SWO285" s="371"/>
      <c r="SWP285" s="371"/>
      <c r="SWQ285" s="371"/>
      <c r="SWR285" s="371"/>
      <c r="SWS285" s="371"/>
      <c r="SWT285" s="371"/>
      <c r="SWU285" s="371"/>
      <c r="SWV285" s="371"/>
      <c r="SWW285" s="371"/>
      <c r="SWX285" s="371"/>
      <c r="SWY285" s="371"/>
      <c r="SWZ285" s="371"/>
      <c r="SXA285" s="371"/>
      <c r="SXB285" s="371"/>
      <c r="SXC285" s="371"/>
      <c r="SXD285" s="371"/>
      <c r="SXE285" s="371"/>
      <c r="SXF285" s="371"/>
      <c r="SXG285" s="371"/>
      <c r="SXH285" s="371"/>
      <c r="SXI285" s="371"/>
      <c r="SXJ285" s="371"/>
      <c r="SXK285" s="371"/>
      <c r="SXL285" s="371"/>
      <c r="SXM285" s="371"/>
      <c r="SXN285" s="371"/>
      <c r="SXO285" s="371"/>
      <c r="SXP285" s="371"/>
      <c r="SXQ285" s="371"/>
      <c r="SXR285" s="371"/>
      <c r="SXS285" s="371"/>
      <c r="SXT285" s="371"/>
      <c r="SXU285" s="371"/>
      <c r="SXV285" s="371"/>
      <c r="SXW285" s="371"/>
      <c r="SXX285" s="371"/>
      <c r="SXY285" s="371"/>
      <c r="SXZ285" s="371"/>
      <c r="SYA285" s="371"/>
      <c r="SYB285" s="371"/>
      <c r="SYC285" s="371"/>
      <c r="SYD285" s="371"/>
      <c r="SYE285" s="371"/>
      <c r="SYF285" s="371"/>
      <c r="SYG285" s="371"/>
      <c r="SYH285" s="371"/>
      <c r="SYI285" s="371"/>
      <c r="SYJ285" s="371"/>
      <c r="SYK285" s="371"/>
      <c r="SYL285" s="371"/>
      <c r="SYM285" s="371"/>
      <c r="SYN285" s="371"/>
      <c r="SYO285" s="371"/>
      <c r="SYP285" s="371"/>
      <c r="SYQ285" s="371"/>
      <c r="SYR285" s="371"/>
      <c r="SYS285" s="371"/>
      <c r="SYT285" s="371"/>
      <c r="SYU285" s="371"/>
      <c r="SYV285" s="371"/>
      <c r="SYW285" s="371"/>
      <c r="SYX285" s="371"/>
      <c r="SYY285" s="371"/>
      <c r="SYZ285" s="371"/>
      <c r="SZA285" s="371"/>
      <c r="SZB285" s="371"/>
      <c r="SZC285" s="371"/>
      <c r="SZD285" s="371"/>
      <c r="SZE285" s="371"/>
      <c r="SZF285" s="371"/>
      <c r="SZG285" s="371"/>
      <c r="SZH285" s="371"/>
      <c r="SZI285" s="371"/>
      <c r="SZJ285" s="371"/>
      <c r="SZK285" s="371"/>
      <c r="SZL285" s="371"/>
      <c r="SZM285" s="371"/>
      <c r="SZN285" s="371"/>
      <c r="SZO285" s="371"/>
      <c r="SZP285" s="371"/>
      <c r="SZQ285" s="371"/>
      <c r="SZR285" s="371"/>
      <c r="SZS285" s="371"/>
      <c r="SZT285" s="371"/>
      <c r="SZU285" s="371"/>
      <c r="SZV285" s="371"/>
      <c r="SZW285" s="371"/>
      <c r="SZX285" s="371"/>
      <c r="SZY285" s="371"/>
      <c r="SZZ285" s="371"/>
      <c r="TAA285" s="371"/>
      <c r="TAB285" s="371"/>
      <c r="TAC285" s="371"/>
      <c r="TAD285" s="371"/>
      <c r="TAE285" s="371"/>
      <c r="TAF285" s="371"/>
      <c r="TAG285" s="371"/>
      <c r="TAH285" s="371"/>
      <c r="TAI285" s="371"/>
      <c r="TAJ285" s="371"/>
      <c r="TAK285" s="371"/>
      <c r="TAL285" s="371"/>
      <c r="TAM285" s="371"/>
      <c r="TAN285" s="371"/>
      <c r="TAO285" s="371"/>
      <c r="TAP285" s="371"/>
      <c r="TAQ285" s="371"/>
      <c r="TAR285" s="371"/>
      <c r="TAS285" s="371"/>
      <c r="TAT285" s="371"/>
      <c r="TAU285" s="371"/>
      <c r="TAV285" s="371"/>
      <c r="TAW285" s="371"/>
      <c r="TAX285" s="371"/>
      <c r="TAY285" s="371"/>
      <c r="TAZ285" s="371"/>
      <c r="TBA285" s="371"/>
      <c r="TBB285" s="371"/>
      <c r="TBC285" s="371"/>
      <c r="TBD285" s="371"/>
      <c r="TBE285" s="371"/>
      <c r="TBF285" s="371"/>
      <c r="TBG285" s="371"/>
      <c r="TBH285" s="371"/>
      <c r="TBI285" s="371"/>
      <c r="TBJ285" s="371"/>
      <c r="TBK285" s="371"/>
      <c r="TBL285" s="371"/>
      <c r="TBM285" s="371"/>
      <c r="TBN285" s="371"/>
      <c r="TBO285" s="371"/>
      <c r="TBP285" s="371"/>
      <c r="TBQ285" s="371"/>
      <c r="TBR285" s="371"/>
      <c r="TBS285" s="371"/>
      <c r="TBT285" s="371"/>
      <c r="TBU285" s="371"/>
      <c r="TBV285" s="371"/>
      <c r="TBW285" s="371"/>
      <c r="TBX285" s="371"/>
      <c r="TBY285" s="371"/>
      <c r="TBZ285" s="371"/>
      <c r="TCA285" s="371"/>
      <c r="TCB285" s="371"/>
      <c r="TCC285" s="371"/>
      <c r="TCD285" s="371"/>
      <c r="TCE285" s="371"/>
      <c r="TCF285" s="371"/>
      <c r="TCG285" s="371"/>
      <c r="TCH285" s="371"/>
      <c r="TCI285" s="371"/>
      <c r="TCJ285" s="371"/>
      <c r="TCK285" s="371"/>
      <c r="TCL285" s="371"/>
      <c r="TCM285" s="371"/>
      <c r="TCN285" s="371"/>
      <c r="TCO285" s="371"/>
      <c r="TCP285" s="371"/>
      <c r="TCQ285" s="371"/>
      <c r="TCR285" s="371"/>
      <c r="TCS285" s="371"/>
      <c r="TCT285" s="371"/>
      <c r="TCU285" s="371"/>
      <c r="TCV285" s="371"/>
      <c r="TCW285" s="371"/>
      <c r="TCX285" s="371"/>
      <c r="TCY285" s="371"/>
      <c r="TCZ285" s="371"/>
      <c r="TDA285" s="371"/>
      <c r="TDB285" s="371"/>
      <c r="TDC285" s="371"/>
      <c r="TDD285" s="371"/>
      <c r="TDE285" s="371"/>
      <c r="TDF285" s="371"/>
      <c r="TDG285" s="371"/>
      <c r="TDH285" s="371"/>
      <c r="TDI285" s="371"/>
      <c r="TDJ285" s="371"/>
      <c r="TDK285" s="371"/>
      <c r="TDL285" s="371"/>
      <c r="TDM285" s="371"/>
      <c r="TDN285" s="371"/>
      <c r="TDO285" s="371"/>
      <c r="TDP285" s="371"/>
      <c r="TDQ285" s="371"/>
      <c r="TDR285" s="371"/>
      <c r="TDS285" s="371"/>
      <c r="TDT285" s="371"/>
      <c r="TDU285" s="371"/>
      <c r="TDV285" s="371"/>
      <c r="TDW285" s="371"/>
      <c r="TDX285" s="371"/>
      <c r="TDY285" s="371"/>
      <c r="TDZ285" s="371"/>
      <c r="TEA285" s="371"/>
      <c r="TEB285" s="371"/>
      <c r="TEC285" s="371"/>
      <c r="TED285" s="371"/>
      <c r="TEE285" s="371"/>
      <c r="TEF285" s="371"/>
      <c r="TEG285" s="371"/>
      <c r="TEH285" s="371"/>
      <c r="TEI285" s="371"/>
      <c r="TEJ285" s="371"/>
      <c r="TEK285" s="371"/>
      <c r="TEL285" s="371"/>
      <c r="TEM285" s="371"/>
      <c r="TEN285" s="371"/>
      <c r="TEO285" s="371"/>
      <c r="TEP285" s="371"/>
      <c r="TEQ285" s="371"/>
      <c r="TER285" s="371"/>
      <c r="TES285" s="371"/>
      <c r="TET285" s="371"/>
      <c r="TEU285" s="371"/>
      <c r="TEV285" s="371"/>
      <c r="TEW285" s="371"/>
      <c r="TEX285" s="371"/>
      <c r="TEY285" s="371"/>
      <c r="TEZ285" s="371"/>
      <c r="TFA285" s="371"/>
      <c r="TFB285" s="371"/>
      <c r="TFC285" s="371"/>
      <c r="TFD285" s="371"/>
      <c r="TFE285" s="371"/>
      <c r="TFF285" s="371"/>
      <c r="TFG285" s="371"/>
      <c r="TFH285" s="371"/>
      <c r="TFI285" s="371"/>
      <c r="TFJ285" s="371"/>
      <c r="TFK285" s="371"/>
      <c r="TFL285" s="371"/>
      <c r="TFM285" s="371"/>
      <c r="TFN285" s="371"/>
      <c r="TFO285" s="371"/>
      <c r="TFP285" s="371"/>
      <c r="TFQ285" s="371"/>
      <c r="TFR285" s="371"/>
      <c r="TFS285" s="371"/>
      <c r="TFT285" s="371"/>
      <c r="TFU285" s="371"/>
      <c r="TFV285" s="371"/>
      <c r="TFW285" s="371"/>
      <c r="TFX285" s="371"/>
      <c r="TFY285" s="371"/>
      <c r="TFZ285" s="371"/>
      <c r="TGA285" s="371"/>
      <c r="TGB285" s="371"/>
      <c r="TGC285" s="371"/>
      <c r="TGD285" s="371"/>
      <c r="TGE285" s="371"/>
      <c r="TGF285" s="371"/>
      <c r="TGG285" s="371"/>
      <c r="TGH285" s="371"/>
      <c r="TGI285" s="371"/>
      <c r="TGJ285" s="371"/>
      <c r="TGK285" s="371"/>
      <c r="TGL285" s="371"/>
      <c r="TGM285" s="371"/>
      <c r="TGN285" s="371"/>
      <c r="TGO285" s="371"/>
      <c r="TGP285" s="371"/>
      <c r="TGQ285" s="371"/>
      <c r="TGR285" s="371"/>
      <c r="TGS285" s="371"/>
      <c r="TGT285" s="371"/>
      <c r="TGU285" s="371"/>
      <c r="TGV285" s="371"/>
      <c r="TGW285" s="371"/>
      <c r="TGX285" s="371"/>
      <c r="TGY285" s="371"/>
      <c r="TGZ285" s="371"/>
      <c r="THA285" s="371"/>
      <c r="THB285" s="371"/>
      <c r="THC285" s="371"/>
      <c r="THD285" s="371"/>
      <c r="THE285" s="371"/>
      <c r="THF285" s="371"/>
      <c r="THG285" s="371"/>
      <c r="THH285" s="371"/>
      <c r="THI285" s="371"/>
      <c r="THJ285" s="371"/>
      <c r="THK285" s="371"/>
      <c r="THL285" s="371"/>
      <c r="THM285" s="371"/>
      <c r="THN285" s="371"/>
      <c r="THO285" s="371"/>
      <c r="THP285" s="371"/>
      <c r="THQ285" s="371"/>
      <c r="THR285" s="371"/>
      <c r="THS285" s="371"/>
      <c r="THT285" s="371"/>
      <c r="THU285" s="371"/>
      <c r="THV285" s="371"/>
      <c r="THW285" s="371"/>
      <c r="THX285" s="371"/>
      <c r="THY285" s="371"/>
      <c r="THZ285" s="371"/>
      <c r="TIA285" s="371"/>
      <c r="TIB285" s="371"/>
      <c r="TIC285" s="371"/>
      <c r="TID285" s="371"/>
      <c r="TIE285" s="371"/>
      <c r="TIF285" s="371"/>
      <c r="TIG285" s="371"/>
      <c r="TIH285" s="371"/>
      <c r="TII285" s="371"/>
      <c r="TIJ285" s="371"/>
      <c r="TIK285" s="371"/>
      <c r="TIL285" s="371"/>
      <c r="TIM285" s="371"/>
      <c r="TIN285" s="371"/>
      <c r="TIO285" s="371"/>
      <c r="TIP285" s="371"/>
      <c r="TIQ285" s="371"/>
      <c r="TIR285" s="371"/>
      <c r="TIS285" s="371"/>
      <c r="TIT285" s="371"/>
      <c r="TIU285" s="371"/>
      <c r="TIV285" s="371"/>
      <c r="TIW285" s="371"/>
      <c r="TIX285" s="371"/>
      <c r="TIY285" s="371"/>
      <c r="TIZ285" s="371"/>
      <c r="TJA285" s="371"/>
      <c r="TJB285" s="371"/>
      <c r="TJC285" s="371"/>
      <c r="TJD285" s="371"/>
      <c r="TJE285" s="371"/>
      <c r="TJF285" s="371"/>
      <c r="TJG285" s="371"/>
      <c r="TJH285" s="371"/>
      <c r="TJI285" s="371"/>
      <c r="TJJ285" s="371"/>
      <c r="TJK285" s="371"/>
      <c r="TJL285" s="371"/>
      <c r="TJM285" s="371"/>
      <c r="TJN285" s="371"/>
      <c r="TJO285" s="371"/>
      <c r="TJP285" s="371"/>
      <c r="TJQ285" s="371"/>
      <c r="TJR285" s="371"/>
      <c r="TJS285" s="371"/>
      <c r="TJT285" s="371"/>
      <c r="TJU285" s="371"/>
      <c r="TJV285" s="371"/>
      <c r="TJW285" s="371"/>
      <c r="TJX285" s="371"/>
      <c r="TJY285" s="371"/>
      <c r="TJZ285" s="371"/>
      <c r="TKA285" s="371"/>
      <c r="TKB285" s="371"/>
      <c r="TKC285" s="371"/>
      <c r="TKD285" s="371"/>
      <c r="TKE285" s="371"/>
      <c r="TKF285" s="371"/>
      <c r="TKG285" s="371"/>
      <c r="TKH285" s="371"/>
      <c r="TKI285" s="371"/>
      <c r="TKJ285" s="371"/>
      <c r="TKK285" s="371"/>
      <c r="TKL285" s="371"/>
      <c r="TKM285" s="371"/>
      <c r="TKN285" s="371"/>
      <c r="TKO285" s="371"/>
      <c r="TKP285" s="371"/>
      <c r="TKQ285" s="371"/>
      <c r="TKR285" s="371"/>
      <c r="TKS285" s="371"/>
      <c r="TKT285" s="371"/>
      <c r="TKU285" s="371"/>
      <c r="TKV285" s="371"/>
      <c r="TKW285" s="371"/>
      <c r="TKX285" s="371"/>
      <c r="TKY285" s="371"/>
      <c r="TKZ285" s="371"/>
      <c r="TLA285" s="371"/>
      <c r="TLB285" s="371"/>
      <c r="TLC285" s="371"/>
      <c r="TLD285" s="371"/>
      <c r="TLE285" s="371"/>
      <c r="TLF285" s="371"/>
      <c r="TLG285" s="371"/>
      <c r="TLH285" s="371"/>
      <c r="TLI285" s="371"/>
      <c r="TLJ285" s="371"/>
      <c r="TLK285" s="371"/>
      <c r="TLL285" s="371"/>
      <c r="TLM285" s="371"/>
      <c r="TLN285" s="371"/>
      <c r="TLO285" s="371"/>
      <c r="TLP285" s="371"/>
      <c r="TLQ285" s="371"/>
      <c r="TLR285" s="371"/>
      <c r="TLS285" s="371"/>
      <c r="TLT285" s="371"/>
      <c r="TLU285" s="371"/>
      <c r="TLV285" s="371"/>
      <c r="TLW285" s="371"/>
      <c r="TLX285" s="371"/>
      <c r="TLY285" s="371"/>
      <c r="TLZ285" s="371"/>
      <c r="TMA285" s="371"/>
      <c r="TMB285" s="371"/>
      <c r="TMC285" s="371"/>
      <c r="TMD285" s="371"/>
      <c r="TME285" s="371"/>
      <c r="TMF285" s="371"/>
      <c r="TMG285" s="371"/>
      <c r="TMH285" s="371"/>
      <c r="TMI285" s="371"/>
      <c r="TMJ285" s="371"/>
      <c r="TMK285" s="371"/>
      <c r="TML285" s="371"/>
      <c r="TMM285" s="371"/>
      <c r="TMN285" s="371"/>
      <c r="TMO285" s="371"/>
      <c r="TMP285" s="371"/>
      <c r="TMQ285" s="371"/>
      <c r="TMR285" s="371"/>
      <c r="TMS285" s="371"/>
      <c r="TMT285" s="371"/>
      <c r="TMU285" s="371"/>
      <c r="TMV285" s="371"/>
      <c r="TMW285" s="371"/>
      <c r="TMX285" s="371"/>
      <c r="TMY285" s="371"/>
      <c r="TMZ285" s="371"/>
      <c r="TNA285" s="371"/>
      <c r="TNB285" s="371"/>
      <c r="TNC285" s="371"/>
      <c r="TND285" s="371"/>
      <c r="TNE285" s="371"/>
      <c r="TNF285" s="371"/>
      <c r="TNG285" s="371"/>
      <c r="TNH285" s="371"/>
      <c r="TNI285" s="371"/>
      <c r="TNJ285" s="371"/>
      <c r="TNK285" s="371"/>
      <c r="TNL285" s="371"/>
      <c r="TNM285" s="371"/>
      <c r="TNN285" s="371"/>
      <c r="TNO285" s="371"/>
      <c r="TNP285" s="371"/>
      <c r="TNQ285" s="371"/>
      <c r="TNR285" s="371"/>
      <c r="TNS285" s="371"/>
      <c r="TNT285" s="371"/>
      <c r="TNU285" s="371"/>
      <c r="TNV285" s="371"/>
      <c r="TNW285" s="371"/>
      <c r="TNX285" s="371"/>
      <c r="TNY285" s="371"/>
      <c r="TNZ285" s="371"/>
      <c r="TOA285" s="371"/>
      <c r="TOB285" s="371"/>
      <c r="TOC285" s="371"/>
      <c r="TOD285" s="371"/>
      <c r="TOE285" s="371"/>
      <c r="TOF285" s="371"/>
      <c r="TOG285" s="371"/>
      <c r="TOH285" s="371"/>
      <c r="TOI285" s="371"/>
      <c r="TOJ285" s="371"/>
      <c r="TOK285" s="371"/>
      <c r="TOL285" s="371"/>
      <c r="TOM285" s="371"/>
      <c r="TON285" s="371"/>
      <c r="TOO285" s="371"/>
      <c r="TOP285" s="371"/>
      <c r="TOQ285" s="371"/>
      <c r="TOR285" s="371"/>
      <c r="TOS285" s="371"/>
      <c r="TOT285" s="371"/>
      <c r="TOU285" s="371"/>
      <c r="TOV285" s="371"/>
      <c r="TOW285" s="371"/>
      <c r="TOX285" s="371"/>
      <c r="TOY285" s="371"/>
      <c r="TOZ285" s="371"/>
      <c r="TPA285" s="371"/>
      <c r="TPB285" s="371"/>
      <c r="TPC285" s="371"/>
      <c r="TPD285" s="371"/>
      <c r="TPE285" s="371"/>
      <c r="TPF285" s="371"/>
      <c r="TPG285" s="371"/>
      <c r="TPH285" s="371"/>
      <c r="TPI285" s="371"/>
      <c r="TPJ285" s="371"/>
      <c r="TPK285" s="371"/>
      <c r="TPL285" s="371"/>
      <c r="TPM285" s="371"/>
      <c r="TPN285" s="371"/>
      <c r="TPO285" s="371"/>
      <c r="TPP285" s="371"/>
      <c r="TPQ285" s="371"/>
      <c r="TPR285" s="371"/>
      <c r="TPS285" s="371"/>
      <c r="TPT285" s="371"/>
      <c r="TPU285" s="371"/>
      <c r="TPV285" s="371"/>
      <c r="TPW285" s="371"/>
      <c r="TPX285" s="371"/>
      <c r="TPY285" s="371"/>
      <c r="TPZ285" s="371"/>
      <c r="TQA285" s="371"/>
      <c r="TQB285" s="371"/>
      <c r="TQC285" s="371"/>
      <c r="TQD285" s="371"/>
      <c r="TQE285" s="371"/>
      <c r="TQF285" s="371"/>
      <c r="TQG285" s="371"/>
      <c r="TQH285" s="371"/>
      <c r="TQI285" s="371"/>
      <c r="TQJ285" s="371"/>
      <c r="TQK285" s="371"/>
      <c r="TQL285" s="371"/>
      <c r="TQM285" s="371"/>
      <c r="TQN285" s="371"/>
      <c r="TQO285" s="371"/>
      <c r="TQP285" s="371"/>
      <c r="TQQ285" s="371"/>
      <c r="TQR285" s="371"/>
      <c r="TQS285" s="371"/>
      <c r="TQT285" s="371"/>
      <c r="TQU285" s="371"/>
      <c r="TQV285" s="371"/>
      <c r="TQW285" s="371"/>
      <c r="TQX285" s="371"/>
      <c r="TQY285" s="371"/>
      <c r="TQZ285" s="371"/>
      <c r="TRA285" s="371"/>
      <c r="TRB285" s="371"/>
      <c r="TRC285" s="371"/>
      <c r="TRD285" s="371"/>
      <c r="TRE285" s="371"/>
      <c r="TRF285" s="371"/>
      <c r="TRG285" s="371"/>
      <c r="TRH285" s="371"/>
      <c r="TRI285" s="371"/>
      <c r="TRJ285" s="371"/>
      <c r="TRK285" s="371"/>
      <c r="TRL285" s="371"/>
      <c r="TRM285" s="371"/>
      <c r="TRN285" s="371"/>
      <c r="TRO285" s="371"/>
      <c r="TRP285" s="371"/>
      <c r="TRQ285" s="371"/>
      <c r="TRR285" s="371"/>
      <c r="TRS285" s="371"/>
      <c r="TRT285" s="371"/>
      <c r="TRU285" s="371"/>
      <c r="TRV285" s="371"/>
      <c r="TRW285" s="371"/>
      <c r="TRX285" s="371"/>
      <c r="TRY285" s="371"/>
      <c r="TRZ285" s="371"/>
      <c r="TSA285" s="371"/>
      <c r="TSB285" s="371"/>
      <c r="TSC285" s="371"/>
      <c r="TSD285" s="371"/>
      <c r="TSE285" s="371"/>
      <c r="TSF285" s="371"/>
      <c r="TSG285" s="371"/>
      <c r="TSH285" s="371"/>
      <c r="TSI285" s="371"/>
      <c r="TSJ285" s="371"/>
      <c r="TSK285" s="371"/>
      <c r="TSL285" s="371"/>
      <c r="TSM285" s="371"/>
      <c r="TSN285" s="371"/>
      <c r="TSO285" s="371"/>
      <c r="TSP285" s="371"/>
      <c r="TSQ285" s="371"/>
      <c r="TSR285" s="371"/>
      <c r="TSS285" s="371"/>
      <c r="TST285" s="371"/>
      <c r="TSU285" s="371"/>
      <c r="TSV285" s="371"/>
      <c r="TSW285" s="371"/>
      <c r="TSX285" s="371"/>
      <c r="TSY285" s="371"/>
      <c r="TSZ285" s="371"/>
      <c r="TTA285" s="371"/>
      <c r="TTB285" s="371"/>
      <c r="TTC285" s="371"/>
      <c r="TTD285" s="371"/>
      <c r="TTE285" s="371"/>
      <c r="TTF285" s="371"/>
      <c r="TTG285" s="371"/>
      <c r="TTH285" s="371"/>
      <c r="TTI285" s="371"/>
      <c r="TTJ285" s="371"/>
      <c r="TTK285" s="371"/>
      <c r="TTL285" s="371"/>
      <c r="TTM285" s="371"/>
      <c r="TTN285" s="371"/>
      <c r="TTO285" s="371"/>
      <c r="TTP285" s="371"/>
      <c r="TTQ285" s="371"/>
      <c r="TTR285" s="371"/>
      <c r="TTS285" s="371"/>
      <c r="TTT285" s="371"/>
      <c r="TTU285" s="371"/>
      <c r="TTV285" s="371"/>
      <c r="TTW285" s="371"/>
      <c r="TTX285" s="371"/>
      <c r="TTY285" s="371"/>
      <c r="TTZ285" s="371"/>
      <c r="TUA285" s="371"/>
      <c r="TUB285" s="371"/>
      <c r="TUC285" s="371"/>
      <c r="TUD285" s="371"/>
      <c r="TUE285" s="371"/>
      <c r="TUF285" s="371"/>
      <c r="TUG285" s="371"/>
      <c r="TUH285" s="371"/>
      <c r="TUI285" s="371"/>
      <c r="TUJ285" s="371"/>
      <c r="TUK285" s="371"/>
      <c r="TUL285" s="371"/>
      <c r="TUM285" s="371"/>
      <c r="TUN285" s="371"/>
      <c r="TUO285" s="371"/>
      <c r="TUP285" s="371"/>
      <c r="TUQ285" s="371"/>
      <c r="TUR285" s="371"/>
      <c r="TUS285" s="371"/>
      <c r="TUT285" s="371"/>
      <c r="TUU285" s="371"/>
      <c r="TUV285" s="371"/>
      <c r="TUW285" s="371"/>
      <c r="TUX285" s="371"/>
      <c r="TUY285" s="371"/>
      <c r="TUZ285" s="371"/>
      <c r="TVA285" s="371"/>
      <c r="TVB285" s="371"/>
      <c r="TVC285" s="371"/>
      <c r="TVD285" s="371"/>
      <c r="TVE285" s="371"/>
      <c r="TVF285" s="371"/>
      <c r="TVG285" s="371"/>
      <c r="TVH285" s="371"/>
      <c r="TVI285" s="371"/>
      <c r="TVJ285" s="371"/>
      <c r="TVK285" s="371"/>
      <c r="TVL285" s="371"/>
      <c r="TVM285" s="371"/>
      <c r="TVN285" s="371"/>
      <c r="TVO285" s="371"/>
      <c r="TVP285" s="371"/>
      <c r="TVQ285" s="371"/>
      <c r="TVR285" s="371"/>
      <c r="TVS285" s="371"/>
      <c r="TVT285" s="371"/>
      <c r="TVU285" s="371"/>
      <c r="TVV285" s="371"/>
      <c r="TVW285" s="371"/>
      <c r="TVX285" s="371"/>
      <c r="TVY285" s="371"/>
      <c r="TVZ285" s="371"/>
      <c r="TWA285" s="371"/>
      <c r="TWB285" s="371"/>
      <c r="TWC285" s="371"/>
      <c r="TWD285" s="371"/>
      <c r="TWE285" s="371"/>
      <c r="TWF285" s="371"/>
      <c r="TWG285" s="371"/>
      <c r="TWH285" s="371"/>
      <c r="TWI285" s="371"/>
      <c r="TWJ285" s="371"/>
      <c r="TWK285" s="371"/>
      <c r="TWL285" s="371"/>
      <c r="TWM285" s="371"/>
      <c r="TWN285" s="371"/>
      <c r="TWO285" s="371"/>
      <c r="TWP285" s="371"/>
      <c r="TWQ285" s="371"/>
      <c r="TWR285" s="371"/>
      <c r="TWS285" s="371"/>
      <c r="TWT285" s="371"/>
      <c r="TWU285" s="371"/>
      <c r="TWV285" s="371"/>
      <c r="TWW285" s="371"/>
      <c r="TWX285" s="371"/>
      <c r="TWY285" s="371"/>
      <c r="TWZ285" s="371"/>
      <c r="TXA285" s="371"/>
      <c r="TXB285" s="371"/>
      <c r="TXC285" s="371"/>
      <c r="TXD285" s="371"/>
      <c r="TXE285" s="371"/>
      <c r="TXF285" s="371"/>
      <c r="TXG285" s="371"/>
      <c r="TXH285" s="371"/>
      <c r="TXI285" s="371"/>
      <c r="TXJ285" s="371"/>
      <c r="TXK285" s="371"/>
      <c r="TXL285" s="371"/>
      <c r="TXM285" s="371"/>
      <c r="TXN285" s="371"/>
      <c r="TXO285" s="371"/>
      <c r="TXP285" s="371"/>
      <c r="TXQ285" s="371"/>
      <c r="TXR285" s="371"/>
      <c r="TXS285" s="371"/>
      <c r="TXT285" s="371"/>
      <c r="TXU285" s="371"/>
      <c r="TXV285" s="371"/>
      <c r="TXW285" s="371"/>
      <c r="TXX285" s="371"/>
      <c r="TXY285" s="371"/>
      <c r="TXZ285" s="371"/>
      <c r="TYA285" s="371"/>
      <c r="TYB285" s="371"/>
      <c r="TYC285" s="371"/>
      <c r="TYD285" s="371"/>
      <c r="TYE285" s="371"/>
      <c r="TYF285" s="371"/>
      <c r="TYG285" s="371"/>
      <c r="TYH285" s="371"/>
      <c r="TYI285" s="371"/>
      <c r="TYJ285" s="371"/>
      <c r="TYK285" s="371"/>
      <c r="TYL285" s="371"/>
      <c r="TYM285" s="371"/>
      <c r="TYN285" s="371"/>
      <c r="TYO285" s="371"/>
      <c r="TYP285" s="371"/>
      <c r="TYQ285" s="371"/>
      <c r="TYR285" s="371"/>
      <c r="TYS285" s="371"/>
      <c r="TYT285" s="371"/>
      <c r="TYU285" s="371"/>
      <c r="TYV285" s="371"/>
      <c r="TYW285" s="371"/>
      <c r="TYX285" s="371"/>
      <c r="TYY285" s="371"/>
      <c r="TYZ285" s="371"/>
      <c r="TZA285" s="371"/>
      <c r="TZB285" s="371"/>
      <c r="TZC285" s="371"/>
      <c r="TZD285" s="371"/>
      <c r="TZE285" s="371"/>
      <c r="TZF285" s="371"/>
      <c r="TZG285" s="371"/>
      <c r="TZH285" s="371"/>
      <c r="TZI285" s="371"/>
      <c r="TZJ285" s="371"/>
      <c r="TZK285" s="371"/>
      <c r="TZL285" s="371"/>
      <c r="TZM285" s="371"/>
      <c r="TZN285" s="371"/>
      <c r="TZO285" s="371"/>
      <c r="TZP285" s="371"/>
      <c r="TZQ285" s="371"/>
      <c r="TZR285" s="371"/>
      <c r="TZS285" s="371"/>
      <c r="TZT285" s="371"/>
      <c r="TZU285" s="371"/>
      <c r="TZV285" s="371"/>
      <c r="TZW285" s="371"/>
      <c r="TZX285" s="371"/>
      <c r="TZY285" s="371"/>
      <c r="TZZ285" s="371"/>
      <c r="UAA285" s="371"/>
      <c r="UAB285" s="371"/>
      <c r="UAC285" s="371"/>
      <c r="UAD285" s="371"/>
      <c r="UAE285" s="371"/>
      <c r="UAF285" s="371"/>
      <c r="UAG285" s="371"/>
      <c r="UAH285" s="371"/>
      <c r="UAI285" s="371"/>
      <c r="UAJ285" s="371"/>
      <c r="UAK285" s="371"/>
      <c r="UAL285" s="371"/>
      <c r="UAM285" s="371"/>
      <c r="UAN285" s="371"/>
      <c r="UAO285" s="371"/>
      <c r="UAP285" s="371"/>
      <c r="UAQ285" s="371"/>
      <c r="UAR285" s="371"/>
      <c r="UAS285" s="371"/>
      <c r="UAT285" s="371"/>
      <c r="UAU285" s="371"/>
      <c r="UAV285" s="371"/>
      <c r="UAW285" s="371"/>
      <c r="UAX285" s="371"/>
      <c r="UAY285" s="371"/>
      <c r="UAZ285" s="371"/>
      <c r="UBA285" s="371"/>
      <c r="UBB285" s="371"/>
      <c r="UBC285" s="371"/>
      <c r="UBD285" s="371"/>
      <c r="UBE285" s="371"/>
      <c r="UBF285" s="371"/>
      <c r="UBG285" s="371"/>
      <c r="UBH285" s="371"/>
      <c r="UBI285" s="371"/>
      <c r="UBJ285" s="371"/>
      <c r="UBK285" s="371"/>
      <c r="UBL285" s="371"/>
      <c r="UBM285" s="371"/>
      <c r="UBN285" s="371"/>
      <c r="UBO285" s="371"/>
      <c r="UBP285" s="371"/>
      <c r="UBQ285" s="371"/>
      <c r="UBR285" s="371"/>
      <c r="UBS285" s="371"/>
      <c r="UBT285" s="371"/>
      <c r="UBU285" s="371"/>
      <c r="UBV285" s="371"/>
      <c r="UBW285" s="371"/>
      <c r="UBX285" s="371"/>
      <c r="UBY285" s="371"/>
      <c r="UBZ285" s="371"/>
      <c r="UCA285" s="371"/>
      <c r="UCB285" s="371"/>
      <c r="UCC285" s="371"/>
      <c r="UCD285" s="371"/>
      <c r="UCE285" s="371"/>
      <c r="UCF285" s="371"/>
      <c r="UCG285" s="371"/>
      <c r="UCH285" s="371"/>
      <c r="UCI285" s="371"/>
      <c r="UCJ285" s="371"/>
      <c r="UCK285" s="371"/>
      <c r="UCL285" s="371"/>
      <c r="UCM285" s="371"/>
      <c r="UCN285" s="371"/>
      <c r="UCO285" s="371"/>
      <c r="UCP285" s="371"/>
      <c r="UCQ285" s="371"/>
      <c r="UCR285" s="371"/>
      <c r="UCS285" s="371"/>
      <c r="UCT285" s="371"/>
      <c r="UCU285" s="371"/>
      <c r="UCV285" s="371"/>
      <c r="UCW285" s="371"/>
      <c r="UCX285" s="371"/>
      <c r="UCY285" s="371"/>
      <c r="UCZ285" s="371"/>
      <c r="UDA285" s="371"/>
      <c r="UDB285" s="371"/>
      <c r="UDC285" s="371"/>
      <c r="UDD285" s="371"/>
      <c r="UDE285" s="371"/>
      <c r="UDF285" s="371"/>
      <c r="UDG285" s="371"/>
      <c r="UDH285" s="371"/>
      <c r="UDI285" s="371"/>
      <c r="UDJ285" s="371"/>
      <c r="UDK285" s="371"/>
      <c r="UDL285" s="371"/>
      <c r="UDM285" s="371"/>
      <c r="UDN285" s="371"/>
      <c r="UDO285" s="371"/>
      <c r="UDP285" s="371"/>
      <c r="UDQ285" s="371"/>
      <c r="UDR285" s="371"/>
      <c r="UDS285" s="371"/>
      <c r="UDT285" s="371"/>
      <c r="UDU285" s="371"/>
      <c r="UDV285" s="371"/>
      <c r="UDW285" s="371"/>
      <c r="UDX285" s="371"/>
      <c r="UDY285" s="371"/>
      <c r="UDZ285" s="371"/>
      <c r="UEA285" s="371"/>
      <c r="UEB285" s="371"/>
      <c r="UEC285" s="371"/>
      <c r="UED285" s="371"/>
      <c r="UEE285" s="371"/>
      <c r="UEF285" s="371"/>
      <c r="UEG285" s="371"/>
      <c r="UEH285" s="371"/>
      <c r="UEI285" s="371"/>
      <c r="UEJ285" s="371"/>
      <c r="UEK285" s="371"/>
      <c r="UEL285" s="371"/>
      <c r="UEM285" s="371"/>
      <c r="UEN285" s="371"/>
      <c r="UEO285" s="371"/>
      <c r="UEP285" s="371"/>
      <c r="UEQ285" s="371"/>
      <c r="UER285" s="371"/>
      <c r="UES285" s="371"/>
      <c r="UET285" s="371"/>
      <c r="UEU285" s="371"/>
      <c r="UEV285" s="371"/>
      <c r="UEW285" s="371"/>
      <c r="UEX285" s="371"/>
      <c r="UEY285" s="371"/>
      <c r="UEZ285" s="371"/>
      <c r="UFA285" s="371"/>
      <c r="UFB285" s="371"/>
      <c r="UFC285" s="371"/>
      <c r="UFD285" s="371"/>
      <c r="UFE285" s="371"/>
      <c r="UFF285" s="371"/>
      <c r="UFG285" s="371"/>
      <c r="UFH285" s="371"/>
      <c r="UFI285" s="371"/>
      <c r="UFJ285" s="371"/>
      <c r="UFK285" s="371"/>
      <c r="UFL285" s="371"/>
      <c r="UFM285" s="371"/>
      <c r="UFN285" s="371"/>
      <c r="UFO285" s="371"/>
      <c r="UFP285" s="371"/>
      <c r="UFQ285" s="371"/>
      <c r="UFR285" s="371"/>
      <c r="UFS285" s="371"/>
      <c r="UFT285" s="371"/>
      <c r="UFU285" s="371"/>
      <c r="UFV285" s="371"/>
      <c r="UFW285" s="371"/>
      <c r="UFX285" s="371"/>
      <c r="UFY285" s="371"/>
      <c r="UFZ285" s="371"/>
      <c r="UGA285" s="371"/>
      <c r="UGB285" s="371"/>
      <c r="UGC285" s="371"/>
      <c r="UGD285" s="371"/>
      <c r="UGE285" s="371"/>
      <c r="UGF285" s="371"/>
      <c r="UGG285" s="371"/>
      <c r="UGH285" s="371"/>
      <c r="UGI285" s="371"/>
      <c r="UGJ285" s="371"/>
      <c r="UGK285" s="371"/>
      <c r="UGL285" s="371"/>
      <c r="UGM285" s="371"/>
      <c r="UGN285" s="371"/>
      <c r="UGO285" s="371"/>
      <c r="UGP285" s="371"/>
      <c r="UGQ285" s="371"/>
      <c r="UGR285" s="371"/>
      <c r="UGS285" s="371"/>
      <c r="UGT285" s="371"/>
      <c r="UGU285" s="371"/>
      <c r="UGV285" s="371"/>
      <c r="UGW285" s="371"/>
      <c r="UGX285" s="371"/>
      <c r="UGY285" s="371"/>
      <c r="UGZ285" s="371"/>
      <c r="UHA285" s="371"/>
      <c r="UHB285" s="371"/>
      <c r="UHC285" s="371"/>
      <c r="UHD285" s="371"/>
      <c r="UHE285" s="371"/>
      <c r="UHF285" s="371"/>
      <c r="UHG285" s="371"/>
      <c r="UHH285" s="371"/>
      <c r="UHI285" s="371"/>
      <c r="UHJ285" s="371"/>
      <c r="UHK285" s="371"/>
      <c r="UHL285" s="371"/>
      <c r="UHM285" s="371"/>
      <c r="UHN285" s="371"/>
      <c r="UHO285" s="371"/>
      <c r="UHP285" s="371"/>
      <c r="UHQ285" s="371"/>
      <c r="UHR285" s="371"/>
      <c r="UHS285" s="371"/>
      <c r="UHT285" s="371"/>
      <c r="UHU285" s="371"/>
      <c r="UHV285" s="371"/>
      <c r="UHW285" s="371"/>
      <c r="UHX285" s="371"/>
      <c r="UHY285" s="371"/>
      <c r="UHZ285" s="371"/>
      <c r="UIA285" s="371"/>
      <c r="UIB285" s="371"/>
      <c r="UIC285" s="371"/>
      <c r="UID285" s="371"/>
      <c r="UIE285" s="371"/>
      <c r="UIF285" s="371"/>
      <c r="UIG285" s="371"/>
      <c r="UIH285" s="371"/>
      <c r="UII285" s="371"/>
      <c r="UIJ285" s="371"/>
      <c r="UIK285" s="371"/>
      <c r="UIL285" s="371"/>
      <c r="UIM285" s="371"/>
      <c r="UIN285" s="371"/>
      <c r="UIO285" s="371"/>
      <c r="UIP285" s="371"/>
      <c r="UIQ285" s="371"/>
      <c r="UIR285" s="371"/>
      <c r="UIS285" s="371"/>
      <c r="UIT285" s="371"/>
      <c r="UIU285" s="371"/>
      <c r="UIV285" s="371"/>
      <c r="UIW285" s="371"/>
      <c r="UIX285" s="371"/>
      <c r="UIY285" s="371"/>
      <c r="UIZ285" s="371"/>
      <c r="UJA285" s="371"/>
      <c r="UJB285" s="371"/>
      <c r="UJC285" s="371"/>
      <c r="UJD285" s="371"/>
      <c r="UJE285" s="371"/>
      <c r="UJF285" s="371"/>
      <c r="UJG285" s="371"/>
      <c r="UJH285" s="371"/>
      <c r="UJI285" s="371"/>
      <c r="UJJ285" s="371"/>
      <c r="UJK285" s="371"/>
      <c r="UJL285" s="371"/>
      <c r="UJM285" s="371"/>
      <c r="UJN285" s="371"/>
      <c r="UJO285" s="371"/>
      <c r="UJP285" s="371"/>
      <c r="UJQ285" s="371"/>
      <c r="UJR285" s="371"/>
      <c r="UJS285" s="371"/>
      <c r="UJT285" s="371"/>
      <c r="UJU285" s="371"/>
      <c r="UJV285" s="371"/>
      <c r="UJW285" s="371"/>
      <c r="UJX285" s="371"/>
      <c r="UJY285" s="371"/>
      <c r="UJZ285" s="371"/>
      <c r="UKA285" s="371"/>
      <c r="UKB285" s="371"/>
      <c r="UKC285" s="371"/>
      <c r="UKD285" s="371"/>
      <c r="UKE285" s="371"/>
      <c r="UKF285" s="371"/>
      <c r="UKG285" s="371"/>
      <c r="UKH285" s="371"/>
      <c r="UKI285" s="371"/>
      <c r="UKJ285" s="371"/>
      <c r="UKK285" s="371"/>
      <c r="UKL285" s="371"/>
      <c r="UKM285" s="371"/>
      <c r="UKN285" s="371"/>
      <c r="UKO285" s="371"/>
      <c r="UKP285" s="371"/>
      <c r="UKQ285" s="371"/>
      <c r="UKR285" s="371"/>
      <c r="UKS285" s="371"/>
      <c r="UKT285" s="371"/>
      <c r="UKU285" s="371"/>
      <c r="UKV285" s="371"/>
      <c r="UKW285" s="371"/>
      <c r="UKX285" s="371"/>
      <c r="UKY285" s="371"/>
      <c r="UKZ285" s="371"/>
      <c r="ULA285" s="371"/>
      <c r="ULB285" s="371"/>
      <c r="ULC285" s="371"/>
      <c r="ULD285" s="371"/>
      <c r="ULE285" s="371"/>
      <c r="ULF285" s="371"/>
      <c r="ULG285" s="371"/>
      <c r="ULH285" s="371"/>
      <c r="ULI285" s="371"/>
      <c r="ULJ285" s="371"/>
      <c r="ULK285" s="371"/>
      <c r="ULL285" s="371"/>
      <c r="ULM285" s="371"/>
      <c r="ULN285" s="371"/>
      <c r="ULO285" s="371"/>
      <c r="ULP285" s="371"/>
      <c r="ULQ285" s="371"/>
      <c r="ULR285" s="371"/>
      <c r="ULS285" s="371"/>
      <c r="ULT285" s="371"/>
      <c r="ULU285" s="371"/>
      <c r="ULV285" s="371"/>
      <c r="ULW285" s="371"/>
      <c r="ULX285" s="371"/>
      <c r="ULY285" s="371"/>
      <c r="ULZ285" s="371"/>
      <c r="UMA285" s="371"/>
      <c r="UMB285" s="371"/>
      <c r="UMC285" s="371"/>
      <c r="UMD285" s="371"/>
      <c r="UME285" s="371"/>
      <c r="UMF285" s="371"/>
      <c r="UMG285" s="371"/>
      <c r="UMH285" s="371"/>
      <c r="UMI285" s="371"/>
      <c r="UMJ285" s="371"/>
      <c r="UMK285" s="371"/>
      <c r="UML285" s="371"/>
      <c r="UMM285" s="371"/>
      <c r="UMN285" s="371"/>
      <c r="UMO285" s="371"/>
      <c r="UMP285" s="371"/>
      <c r="UMQ285" s="371"/>
      <c r="UMR285" s="371"/>
      <c r="UMS285" s="371"/>
      <c r="UMT285" s="371"/>
      <c r="UMU285" s="371"/>
      <c r="UMV285" s="371"/>
      <c r="UMW285" s="371"/>
      <c r="UMX285" s="371"/>
      <c r="UMY285" s="371"/>
      <c r="UMZ285" s="371"/>
      <c r="UNA285" s="371"/>
      <c r="UNB285" s="371"/>
      <c r="UNC285" s="371"/>
      <c r="UND285" s="371"/>
      <c r="UNE285" s="371"/>
      <c r="UNF285" s="371"/>
      <c r="UNG285" s="371"/>
      <c r="UNH285" s="371"/>
      <c r="UNI285" s="371"/>
      <c r="UNJ285" s="371"/>
      <c r="UNK285" s="371"/>
      <c r="UNL285" s="371"/>
      <c r="UNM285" s="371"/>
      <c r="UNN285" s="371"/>
      <c r="UNO285" s="371"/>
      <c r="UNP285" s="371"/>
      <c r="UNQ285" s="371"/>
      <c r="UNR285" s="371"/>
      <c r="UNS285" s="371"/>
      <c r="UNT285" s="371"/>
      <c r="UNU285" s="371"/>
      <c r="UNV285" s="371"/>
      <c r="UNW285" s="371"/>
      <c r="UNX285" s="371"/>
      <c r="UNY285" s="371"/>
      <c r="UNZ285" s="371"/>
      <c r="UOA285" s="371"/>
      <c r="UOB285" s="371"/>
      <c r="UOC285" s="371"/>
      <c r="UOD285" s="371"/>
      <c r="UOE285" s="371"/>
      <c r="UOF285" s="371"/>
      <c r="UOG285" s="371"/>
      <c r="UOH285" s="371"/>
      <c r="UOI285" s="371"/>
      <c r="UOJ285" s="371"/>
      <c r="UOK285" s="371"/>
      <c r="UOL285" s="371"/>
      <c r="UOM285" s="371"/>
      <c r="UON285" s="371"/>
      <c r="UOO285" s="371"/>
      <c r="UOP285" s="371"/>
      <c r="UOQ285" s="371"/>
      <c r="UOR285" s="371"/>
      <c r="UOS285" s="371"/>
      <c r="UOT285" s="371"/>
      <c r="UOU285" s="371"/>
      <c r="UOV285" s="371"/>
      <c r="UOW285" s="371"/>
      <c r="UOX285" s="371"/>
      <c r="UOY285" s="371"/>
      <c r="UOZ285" s="371"/>
      <c r="UPA285" s="371"/>
      <c r="UPB285" s="371"/>
      <c r="UPC285" s="371"/>
      <c r="UPD285" s="371"/>
      <c r="UPE285" s="371"/>
      <c r="UPF285" s="371"/>
      <c r="UPG285" s="371"/>
      <c r="UPH285" s="371"/>
      <c r="UPI285" s="371"/>
      <c r="UPJ285" s="371"/>
      <c r="UPK285" s="371"/>
      <c r="UPL285" s="371"/>
      <c r="UPM285" s="371"/>
      <c r="UPN285" s="371"/>
      <c r="UPO285" s="371"/>
      <c r="UPP285" s="371"/>
      <c r="UPQ285" s="371"/>
      <c r="UPR285" s="371"/>
      <c r="UPS285" s="371"/>
      <c r="UPT285" s="371"/>
      <c r="UPU285" s="371"/>
      <c r="UPV285" s="371"/>
      <c r="UPW285" s="371"/>
      <c r="UPX285" s="371"/>
      <c r="UPY285" s="371"/>
      <c r="UPZ285" s="371"/>
      <c r="UQA285" s="371"/>
      <c r="UQB285" s="371"/>
      <c r="UQC285" s="371"/>
      <c r="UQD285" s="371"/>
      <c r="UQE285" s="371"/>
      <c r="UQF285" s="371"/>
      <c r="UQG285" s="371"/>
      <c r="UQH285" s="371"/>
      <c r="UQI285" s="371"/>
      <c r="UQJ285" s="371"/>
      <c r="UQK285" s="371"/>
      <c r="UQL285" s="371"/>
      <c r="UQM285" s="371"/>
      <c r="UQN285" s="371"/>
      <c r="UQO285" s="371"/>
      <c r="UQP285" s="371"/>
      <c r="UQQ285" s="371"/>
      <c r="UQR285" s="371"/>
      <c r="UQS285" s="371"/>
      <c r="UQT285" s="371"/>
      <c r="UQU285" s="371"/>
      <c r="UQV285" s="371"/>
      <c r="UQW285" s="371"/>
      <c r="UQX285" s="371"/>
      <c r="UQY285" s="371"/>
      <c r="UQZ285" s="371"/>
      <c r="URA285" s="371"/>
      <c r="URB285" s="371"/>
      <c r="URC285" s="371"/>
      <c r="URD285" s="371"/>
      <c r="URE285" s="371"/>
      <c r="URF285" s="371"/>
      <c r="URG285" s="371"/>
      <c r="URH285" s="371"/>
      <c r="URI285" s="371"/>
      <c r="URJ285" s="371"/>
      <c r="URK285" s="371"/>
      <c r="URL285" s="371"/>
      <c r="URM285" s="371"/>
      <c r="URN285" s="371"/>
      <c r="URO285" s="371"/>
      <c r="URP285" s="371"/>
      <c r="URQ285" s="371"/>
      <c r="URR285" s="371"/>
      <c r="URS285" s="371"/>
      <c r="URT285" s="371"/>
      <c r="URU285" s="371"/>
      <c r="URV285" s="371"/>
      <c r="URW285" s="371"/>
      <c r="URX285" s="371"/>
      <c r="URY285" s="371"/>
      <c r="URZ285" s="371"/>
      <c r="USA285" s="371"/>
      <c r="USB285" s="371"/>
      <c r="USC285" s="371"/>
      <c r="USD285" s="371"/>
      <c r="USE285" s="371"/>
      <c r="USF285" s="371"/>
      <c r="USG285" s="371"/>
      <c r="USH285" s="371"/>
      <c r="USI285" s="371"/>
      <c r="USJ285" s="371"/>
      <c r="USK285" s="371"/>
      <c r="USL285" s="371"/>
      <c r="USM285" s="371"/>
      <c r="USN285" s="371"/>
      <c r="USO285" s="371"/>
      <c r="USP285" s="371"/>
      <c r="USQ285" s="371"/>
      <c r="USR285" s="371"/>
      <c r="USS285" s="371"/>
      <c r="UST285" s="371"/>
      <c r="USU285" s="371"/>
      <c r="USV285" s="371"/>
      <c r="USW285" s="371"/>
      <c r="USX285" s="371"/>
      <c r="USY285" s="371"/>
      <c r="USZ285" s="371"/>
      <c r="UTA285" s="371"/>
      <c r="UTB285" s="371"/>
      <c r="UTC285" s="371"/>
      <c r="UTD285" s="371"/>
      <c r="UTE285" s="371"/>
      <c r="UTF285" s="371"/>
      <c r="UTG285" s="371"/>
      <c r="UTH285" s="371"/>
      <c r="UTI285" s="371"/>
      <c r="UTJ285" s="371"/>
      <c r="UTK285" s="371"/>
      <c r="UTL285" s="371"/>
      <c r="UTM285" s="371"/>
      <c r="UTN285" s="371"/>
      <c r="UTO285" s="371"/>
      <c r="UTP285" s="371"/>
      <c r="UTQ285" s="371"/>
      <c r="UTR285" s="371"/>
      <c r="UTS285" s="371"/>
      <c r="UTT285" s="371"/>
      <c r="UTU285" s="371"/>
      <c r="UTV285" s="371"/>
      <c r="UTW285" s="371"/>
      <c r="UTX285" s="371"/>
      <c r="UTY285" s="371"/>
      <c r="UTZ285" s="371"/>
      <c r="UUA285" s="371"/>
      <c r="UUB285" s="371"/>
      <c r="UUC285" s="371"/>
      <c r="UUD285" s="371"/>
      <c r="UUE285" s="371"/>
      <c r="UUF285" s="371"/>
      <c r="UUG285" s="371"/>
      <c r="UUH285" s="371"/>
      <c r="UUI285" s="371"/>
      <c r="UUJ285" s="371"/>
      <c r="UUK285" s="371"/>
      <c r="UUL285" s="371"/>
      <c r="UUM285" s="371"/>
      <c r="UUN285" s="371"/>
      <c r="UUO285" s="371"/>
      <c r="UUP285" s="371"/>
      <c r="UUQ285" s="371"/>
      <c r="UUR285" s="371"/>
      <c r="UUS285" s="371"/>
      <c r="UUT285" s="371"/>
      <c r="UUU285" s="371"/>
      <c r="UUV285" s="371"/>
      <c r="UUW285" s="371"/>
      <c r="UUX285" s="371"/>
      <c r="UUY285" s="371"/>
      <c r="UUZ285" s="371"/>
      <c r="UVA285" s="371"/>
      <c r="UVB285" s="371"/>
      <c r="UVC285" s="371"/>
      <c r="UVD285" s="371"/>
      <c r="UVE285" s="371"/>
      <c r="UVF285" s="371"/>
      <c r="UVG285" s="371"/>
      <c r="UVH285" s="371"/>
      <c r="UVI285" s="371"/>
      <c r="UVJ285" s="371"/>
      <c r="UVK285" s="371"/>
      <c r="UVL285" s="371"/>
      <c r="UVM285" s="371"/>
      <c r="UVN285" s="371"/>
      <c r="UVO285" s="371"/>
      <c r="UVP285" s="371"/>
      <c r="UVQ285" s="371"/>
      <c r="UVR285" s="371"/>
      <c r="UVS285" s="371"/>
      <c r="UVT285" s="371"/>
      <c r="UVU285" s="371"/>
      <c r="UVV285" s="371"/>
      <c r="UVW285" s="371"/>
      <c r="UVX285" s="371"/>
      <c r="UVY285" s="371"/>
      <c r="UVZ285" s="371"/>
      <c r="UWA285" s="371"/>
      <c r="UWB285" s="371"/>
      <c r="UWC285" s="371"/>
      <c r="UWD285" s="371"/>
      <c r="UWE285" s="371"/>
      <c r="UWF285" s="371"/>
      <c r="UWG285" s="371"/>
      <c r="UWH285" s="371"/>
      <c r="UWI285" s="371"/>
      <c r="UWJ285" s="371"/>
      <c r="UWK285" s="371"/>
      <c r="UWL285" s="371"/>
      <c r="UWM285" s="371"/>
      <c r="UWN285" s="371"/>
      <c r="UWO285" s="371"/>
      <c r="UWP285" s="371"/>
      <c r="UWQ285" s="371"/>
      <c r="UWR285" s="371"/>
      <c r="UWS285" s="371"/>
      <c r="UWT285" s="371"/>
      <c r="UWU285" s="371"/>
      <c r="UWV285" s="371"/>
      <c r="UWW285" s="371"/>
      <c r="UWX285" s="371"/>
      <c r="UWY285" s="371"/>
      <c r="UWZ285" s="371"/>
      <c r="UXA285" s="371"/>
      <c r="UXB285" s="371"/>
      <c r="UXC285" s="371"/>
      <c r="UXD285" s="371"/>
      <c r="UXE285" s="371"/>
      <c r="UXF285" s="371"/>
      <c r="UXG285" s="371"/>
      <c r="UXH285" s="371"/>
      <c r="UXI285" s="371"/>
      <c r="UXJ285" s="371"/>
      <c r="UXK285" s="371"/>
      <c r="UXL285" s="371"/>
      <c r="UXM285" s="371"/>
      <c r="UXN285" s="371"/>
      <c r="UXO285" s="371"/>
      <c r="UXP285" s="371"/>
      <c r="UXQ285" s="371"/>
      <c r="UXR285" s="371"/>
      <c r="UXS285" s="371"/>
      <c r="UXT285" s="371"/>
      <c r="UXU285" s="371"/>
      <c r="UXV285" s="371"/>
      <c r="UXW285" s="371"/>
      <c r="UXX285" s="371"/>
      <c r="UXY285" s="371"/>
      <c r="UXZ285" s="371"/>
      <c r="UYA285" s="371"/>
      <c r="UYB285" s="371"/>
      <c r="UYC285" s="371"/>
      <c r="UYD285" s="371"/>
      <c r="UYE285" s="371"/>
      <c r="UYF285" s="371"/>
      <c r="UYG285" s="371"/>
      <c r="UYH285" s="371"/>
      <c r="UYI285" s="371"/>
      <c r="UYJ285" s="371"/>
      <c r="UYK285" s="371"/>
      <c r="UYL285" s="371"/>
      <c r="UYM285" s="371"/>
      <c r="UYN285" s="371"/>
      <c r="UYO285" s="371"/>
      <c r="UYP285" s="371"/>
      <c r="UYQ285" s="371"/>
      <c r="UYR285" s="371"/>
      <c r="UYS285" s="371"/>
      <c r="UYT285" s="371"/>
      <c r="UYU285" s="371"/>
      <c r="UYV285" s="371"/>
      <c r="UYW285" s="371"/>
      <c r="UYX285" s="371"/>
      <c r="UYY285" s="371"/>
      <c r="UYZ285" s="371"/>
      <c r="UZA285" s="371"/>
      <c r="UZB285" s="371"/>
      <c r="UZC285" s="371"/>
      <c r="UZD285" s="371"/>
      <c r="UZE285" s="371"/>
      <c r="UZF285" s="371"/>
      <c r="UZG285" s="371"/>
      <c r="UZH285" s="371"/>
      <c r="UZI285" s="371"/>
      <c r="UZJ285" s="371"/>
      <c r="UZK285" s="371"/>
      <c r="UZL285" s="371"/>
      <c r="UZM285" s="371"/>
      <c r="UZN285" s="371"/>
      <c r="UZO285" s="371"/>
      <c r="UZP285" s="371"/>
      <c r="UZQ285" s="371"/>
      <c r="UZR285" s="371"/>
      <c r="UZS285" s="371"/>
      <c r="UZT285" s="371"/>
      <c r="UZU285" s="371"/>
      <c r="UZV285" s="371"/>
      <c r="UZW285" s="371"/>
      <c r="UZX285" s="371"/>
      <c r="UZY285" s="371"/>
      <c r="UZZ285" s="371"/>
      <c r="VAA285" s="371"/>
      <c r="VAB285" s="371"/>
      <c r="VAC285" s="371"/>
      <c r="VAD285" s="371"/>
      <c r="VAE285" s="371"/>
      <c r="VAF285" s="371"/>
      <c r="VAG285" s="371"/>
      <c r="VAH285" s="371"/>
      <c r="VAI285" s="371"/>
      <c r="VAJ285" s="371"/>
      <c r="VAK285" s="371"/>
      <c r="VAL285" s="371"/>
      <c r="VAM285" s="371"/>
      <c r="VAN285" s="371"/>
      <c r="VAO285" s="371"/>
      <c r="VAP285" s="371"/>
      <c r="VAQ285" s="371"/>
      <c r="VAR285" s="371"/>
      <c r="VAS285" s="371"/>
      <c r="VAT285" s="371"/>
      <c r="VAU285" s="371"/>
      <c r="VAV285" s="371"/>
      <c r="VAW285" s="371"/>
      <c r="VAX285" s="371"/>
      <c r="VAY285" s="371"/>
      <c r="VAZ285" s="371"/>
      <c r="VBA285" s="371"/>
      <c r="VBB285" s="371"/>
      <c r="VBC285" s="371"/>
      <c r="VBD285" s="371"/>
      <c r="VBE285" s="371"/>
      <c r="VBF285" s="371"/>
      <c r="VBG285" s="371"/>
      <c r="VBH285" s="371"/>
      <c r="VBI285" s="371"/>
      <c r="VBJ285" s="371"/>
      <c r="VBK285" s="371"/>
      <c r="VBL285" s="371"/>
      <c r="VBM285" s="371"/>
      <c r="VBN285" s="371"/>
      <c r="VBO285" s="371"/>
      <c r="VBP285" s="371"/>
      <c r="VBQ285" s="371"/>
      <c r="VBR285" s="371"/>
      <c r="VBS285" s="371"/>
      <c r="VBT285" s="371"/>
      <c r="VBU285" s="371"/>
      <c r="VBV285" s="371"/>
      <c r="VBW285" s="371"/>
      <c r="VBX285" s="371"/>
      <c r="VBY285" s="371"/>
      <c r="VBZ285" s="371"/>
      <c r="VCA285" s="371"/>
      <c r="VCB285" s="371"/>
      <c r="VCC285" s="371"/>
      <c r="VCD285" s="371"/>
      <c r="VCE285" s="371"/>
      <c r="VCF285" s="371"/>
      <c r="VCG285" s="371"/>
      <c r="VCH285" s="371"/>
      <c r="VCI285" s="371"/>
      <c r="VCJ285" s="371"/>
      <c r="VCK285" s="371"/>
      <c r="VCL285" s="371"/>
      <c r="VCM285" s="371"/>
      <c r="VCN285" s="371"/>
      <c r="VCO285" s="371"/>
      <c r="VCP285" s="371"/>
      <c r="VCQ285" s="371"/>
      <c r="VCR285" s="371"/>
      <c r="VCS285" s="371"/>
      <c r="VCT285" s="371"/>
      <c r="VCU285" s="371"/>
      <c r="VCV285" s="371"/>
      <c r="VCW285" s="371"/>
      <c r="VCX285" s="371"/>
      <c r="VCY285" s="371"/>
      <c r="VCZ285" s="371"/>
      <c r="VDA285" s="371"/>
      <c r="VDB285" s="371"/>
      <c r="VDC285" s="371"/>
      <c r="VDD285" s="371"/>
      <c r="VDE285" s="371"/>
      <c r="VDF285" s="371"/>
      <c r="VDG285" s="371"/>
      <c r="VDH285" s="371"/>
      <c r="VDI285" s="371"/>
      <c r="VDJ285" s="371"/>
      <c r="VDK285" s="371"/>
      <c r="VDL285" s="371"/>
      <c r="VDM285" s="371"/>
      <c r="VDN285" s="371"/>
      <c r="VDO285" s="371"/>
      <c r="VDP285" s="371"/>
      <c r="VDQ285" s="371"/>
      <c r="VDR285" s="371"/>
      <c r="VDS285" s="371"/>
      <c r="VDT285" s="371"/>
      <c r="VDU285" s="371"/>
      <c r="VDV285" s="371"/>
      <c r="VDW285" s="371"/>
      <c r="VDX285" s="371"/>
      <c r="VDY285" s="371"/>
      <c r="VDZ285" s="371"/>
      <c r="VEA285" s="371"/>
      <c r="VEB285" s="371"/>
      <c r="VEC285" s="371"/>
      <c r="VED285" s="371"/>
      <c r="VEE285" s="371"/>
      <c r="VEF285" s="371"/>
      <c r="VEG285" s="371"/>
      <c r="VEH285" s="371"/>
      <c r="VEI285" s="371"/>
      <c r="VEJ285" s="371"/>
      <c r="VEK285" s="371"/>
      <c r="VEL285" s="371"/>
      <c r="VEM285" s="371"/>
      <c r="VEN285" s="371"/>
      <c r="VEO285" s="371"/>
      <c r="VEP285" s="371"/>
      <c r="VEQ285" s="371"/>
      <c r="VER285" s="371"/>
      <c r="VES285" s="371"/>
      <c r="VET285" s="371"/>
      <c r="VEU285" s="371"/>
      <c r="VEV285" s="371"/>
      <c r="VEW285" s="371"/>
      <c r="VEX285" s="371"/>
      <c r="VEY285" s="371"/>
      <c r="VEZ285" s="371"/>
      <c r="VFA285" s="371"/>
      <c r="VFB285" s="371"/>
      <c r="VFC285" s="371"/>
      <c r="VFD285" s="371"/>
      <c r="VFE285" s="371"/>
      <c r="VFF285" s="371"/>
      <c r="VFG285" s="371"/>
      <c r="VFH285" s="371"/>
      <c r="VFI285" s="371"/>
      <c r="VFJ285" s="371"/>
      <c r="VFK285" s="371"/>
      <c r="VFL285" s="371"/>
      <c r="VFM285" s="371"/>
      <c r="VFN285" s="371"/>
      <c r="VFO285" s="371"/>
      <c r="VFP285" s="371"/>
      <c r="VFQ285" s="371"/>
      <c r="VFR285" s="371"/>
      <c r="VFS285" s="371"/>
      <c r="VFT285" s="371"/>
      <c r="VFU285" s="371"/>
      <c r="VFV285" s="371"/>
      <c r="VFW285" s="371"/>
      <c r="VFX285" s="371"/>
      <c r="VFY285" s="371"/>
      <c r="VFZ285" s="371"/>
      <c r="VGA285" s="371"/>
      <c r="VGB285" s="371"/>
      <c r="VGC285" s="371"/>
      <c r="VGD285" s="371"/>
      <c r="VGE285" s="371"/>
      <c r="VGF285" s="371"/>
      <c r="VGG285" s="371"/>
      <c r="VGH285" s="371"/>
      <c r="VGI285" s="371"/>
      <c r="VGJ285" s="371"/>
      <c r="VGK285" s="371"/>
      <c r="VGL285" s="371"/>
      <c r="VGM285" s="371"/>
      <c r="VGN285" s="371"/>
      <c r="VGO285" s="371"/>
      <c r="VGP285" s="371"/>
      <c r="VGQ285" s="371"/>
      <c r="VGR285" s="371"/>
      <c r="VGS285" s="371"/>
      <c r="VGT285" s="371"/>
      <c r="VGU285" s="371"/>
      <c r="VGV285" s="371"/>
      <c r="VGW285" s="371"/>
      <c r="VGX285" s="371"/>
      <c r="VGY285" s="371"/>
      <c r="VGZ285" s="371"/>
      <c r="VHA285" s="371"/>
      <c r="VHB285" s="371"/>
      <c r="VHC285" s="371"/>
      <c r="VHD285" s="371"/>
      <c r="VHE285" s="371"/>
      <c r="VHF285" s="371"/>
      <c r="VHG285" s="371"/>
      <c r="VHH285" s="371"/>
      <c r="VHI285" s="371"/>
      <c r="VHJ285" s="371"/>
      <c r="VHK285" s="371"/>
      <c r="VHL285" s="371"/>
      <c r="VHM285" s="371"/>
      <c r="VHN285" s="371"/>
      <c r="VHO285" s="371"/>
      <c r="VHP285" s="371"/>
      <c r="VHQ285" s="371"/>
      <c r="VHR285" s="371"/>
      <c r="VHS285" s="371"/>
      <c r="VHT285" s="371"/>
      <c r="VHU285" s="371"/>
      <c r="VHV285" s="371"/>
      <c r="VHW285" s="371"/>
      <c r="VHX285" s="371"/>
      <c r="VHY285" s="371"/>
      <c r="VHZ285" s="371"/>
      <c r="VIA285" s="371"/>
      <c r="VIB285" s="371"/>
      <c r="VIC285" s="371"/>
      <c r="VID285" s="371"/>
      <c r="VIE285" s="371"/>
      <c r="VIF285" s="371"/>
      <c r="VIG285" s="371"/>
      <c r="VIH285" s="371"/>
      <c r="VII285" s="371"/>
      <c r="VIJ285" s="371"/>
      <c r="VIK285" s="371"/>
      <c r="VIL285" s="371"/>
      <c r="VIM285" s="371"/>
      <c r="VIN285" s="371"/>
      <c r="VIO285" s="371"/>
      <c r="VIP285" s="371"/>
      <c r="VIQ285" s="371"/>
      <c r="VIR285" s="371"/>
      <c r="VIS285" s="371"/>
      <c r="VIT285" s="371"/>
      <c r="VIU285" s="371"/>
      <c r="VIV285" s="371"/>
      <c r="VIW285" s="371"/>
      <c r="VIX285" s="371"/>
      <c r="VIY285" s="371"/>
      <c r="VIZ285" s="371"/>
      <c r="VJA285" s="371"/>
      <c r="VJB285" s="371"/>
      <c r="VJC285" s="371"/>
      <c r="VJD285" s="371"/>
      <c r="VJE285" s="371"/>
      <c r="VJF285" s="371"/>
      <c r="VJG285" s="371"/>
      <c r="VJH285" s="371"/>
      <c r="VJI285" s="371"/>
      <c r="VJJ285" s="371"/>
      <c r="VJK285" s="371"/>
      <c r="VJL285" s="371"/>
      <c r="VJM285" s="371"/>
      <c r="VJN285" s="371"/>
      <c r="VJO285" s="371"/>
      <c r="VJP285" s="371"/>
      <c r="VJQ285" s="371"/>
      <c r="VJR285" s="371"/>
      <c r="VJS285" s="371"/>
      <c r="VJT285" s="371"/>
      <c r="VJU285" s="371"/>
      <c r="VJV285" s="371"/>
      <c r="VJW285" s="371"/>
      <c r="VJX285" s="371"/>
      <c r="VJY285" s="371"/>
      <c r="VJZ285" s="371"/>
      <c r="VKA285" s="371"/>
      <c r="VKB285" s="371"/>
      <c r="VKC285" s="371"/>
      <c r="VKD285" s="371"/>
      <c r="VKE285" s="371"/>
      <c r="VKF285" s="371"/>
      <c r="VKG285" s="371"/>
      <c r="VKH285" s="371"/>
      <c r="VKI285" s="371"/>
      <c r="VKJ285" s="371"/>
      <c r="VKK285" s="371"/>
      <c r="VKL285" s="371"/>
      <c r="VKM285" s="371"/>
      <c r="VKN285" s="371"/>
      <c r="VKO285" s="371"/>
      <c r="VKP285" s="371"/>
      <c r="VKQ285" s="371"/>
      <c r="VKR285" s="371"/>
      <c r="VKS285" s="371"/>
      <c r="VKT285" s="371"/>
      <c r="VKU285" s="371"/>
      <c r="VKV285" s="371"/>
      <c r="VKW285" s="371"/>
      <c r="VKX285" s="371"/>
      <c r="VKY285" s="371"/>
      <c r="VKZ285" s="371"/>
      <c r="VLA285" s="371"/>
      <c r="VLB285" s="371"/>
      <c r="VLC285" s="371"/>
      <c r="VLD285" s="371"/>
      <c r="VLE285" s="371"/>
      <c r="VLF285" s="371"/>
      <c r="VLG285" s="371"/>
      <c r="VLH285" s="371"/>
      <c r="VLI285" s="371"/>
      <c r="VLJ285" s="371"/>
      <c r="VLK285" s="371"/>
      <c r="VLL285" s="371"/>
      <c r="VLM285" s="371"/>
      <c r="VLN285" s="371"/>
      <c r="VLO285" s="371"/>
      <c r="VLP285" s="371"/>
      <c r="VLQ285" s="371"/>
      <c r="VLR285" s="371"/>
      <c r="VLS285" s="371"/>
      <c r="VLT285" s="371"/>
      <c r="VLU285" s="371"/>
      <c r="VLV285" s="371"/>
      <c r="VLW285" s="371"/>
      <c r="VLX285" s="371"/>
      <c r="VLY285" s="371"/>
      <c r="VLZ285" s="371"/>
      <c r="VMA285" s="371"/>
      <c r="VMB285" s="371"/>
      <c r="VMC285" s="371"/>
      <c r="VMD285" s="371"/>
      <c r="VME285" s="371"/>
      <c r="VMF285" s="371"/>
      <c r="VMG285" s="371"/>
      <c r="VMH285" s="371"/>
      <c r="VMI285" s="371"/>
      <c r="VMJ285" s="371"/>
      <c r="VMK285" s="371"/>
      <c r="VML285" s="371"/>
      <c r="VMM285" s="371"/>
      <c r="VMN285" s="371"/>
      <c r="VMO285" s="371"/>
      <c r="VMP285" s="371"/>
      <c r="VMQ285" s="371"/>
      <c r="VMR285" s="371"/>
      <c r="VMS285" s="371"/>
      <c r="VMT285" s="371"/>
      <c r="VMU285" s="371"/>
      <c r="VMV285" s="371"/>
      <c r="VMW285" s="371"/>
      <c r="VMX285" s="371"/>
      <c r="VMY285" s="371"/>
      <c r="VMZ285" s="371"/>
      <c r="VNA285" s="371"/>
      <c r="VNB285" s="371"/>
      <c r="VNC285" s="371"/>
      <c r="VND285" s="371"/>
      <c r="VNE285" s="371"/>
      <c r="VNF285" s="371"/>
      <c r="VNG285" s="371"/>
      <c r="VNH285" s="371"/>
      <c r="VNI285" s="371"/>
      <c r="VNJ285" s="371"/>
      <c r="VNK285" s="371"/>
      <c r="VNL285" s="371"/>
      <c r="VNM285" s="371"/>
      <c r="VNN285" s="371"/>
      <c r="VNO285" s="371"/>
      <c r="VNP285" s="371"/>
      <c r="VNQ285" s="371"/>
      <c r="VNR285" s="371"/>
      <c r="VNS285" s="371"/>
      <c r="VNT285" s="371"/>
      <c r="VNU285" s="371"/>
      <c r="VNV285" s="371"/>
      <c r="VNW285" s="371"/>
      <c r="VNX285" s="371"/>
      <c r="VNY285" s="371"/>
      <c r="VNZ285" s="371"/>
      <c r="VOA285" s="371"/>
      <c r="VOB285" s="371"/>
      <c r="VOC285" s="371"/>
      <c r="VOD285" s="371"/>
      <c r="VOE285" s="371"/>
      <c r="VOF285" s="371"/>
      <c r="VOG285" s="371"/>
      <c r="VOH285" s="371"/>
      <c r="VOI285" s="371"/>
      <c r="VOJ285" s="371"/>
      <c r="VOK285" s="371"/>
      <c r="VOL285" s="371"/>
      <c r="VOM285" s="371"/>
      <c r="VON285" s="371"/>
      <c r="VOO285" s="371"/>
      <c r="VOP285" s="371"/>
      <c r="VOQ285" s="371"/>
      <c r="VOR285" s="371"/>
      <c r="VOS285" s="371"/>
      <c r="VOT285" s="371"/>
      <c r="VOU285" s="371"/>
      <c r="VOV285" s="371"/>
      <c r="VOW285" s="371"/>
      <c r="VOX285" s="371"/>
      <c r="VOY285" s="371"/>
      <c r="VOZ285" s="371"/>
      <c r="VPA285" s="371"/>
      <c r="VPB285" s="371"/>
      <c r="VPC285" s="371"/>
      <c r="VPD285" s="371"/>
      <c r="VPE285" s="371"/>
      <c r="VPF285" s="371"/>
      <c r="VPG285" s="371"/>
      <c r="VPH285" s="371"/>
      <c r="VPI285" s="371"/>
      <c r="VPJ285" s="371"/>
      <c r="VPK285" s="371"/>
      <c r="VPL285" s="371"/>
      <c r="VPM285" s="371"/>
      <c r="VPN285" s="371"/>
      <c r="VPO285" s="371"/>
      <c r="VPP285" s="371"/>
      <c r="VPQ285" s="371"/>
      <c r="VPR285" s="371"/>
      <c r="VPS285" s="371"/>
      <c r="VPT285" s="371"/>
      <c r="VPU285" s="371"/>
      <c r="VPV285" s="371"/>
      <c r="VPW285" s="371"/>
      <c r="VPX285" s="371"/>
      <c r="VPY285" s="371"/>
      <c r="VPZ285" s="371"/>
      <c r="VQA285" s="371"/>
      <c r="VQB285" s="371"/>
      <c r="VQC285" s="371"/>
      <c r="VQD285" s="371"/>
      <c r="VQE285" s="371"/>
      <c r="VQF285" s="371"/>
      <c r="VQG285" s="371"/>
      <c r="VQH285" s="371"/>
      <c r="VQI285" s="371"/>
      <c r="VQJ285" s="371"/>
      <c r="VQK285" s="371"/>
      <c r="VQL285" s="371"/>
      <c r="VQM285" s="371"/>
      <c r="VQN285" s="371"/>
      <c r="VQO285" s="371"/>
      <c r="VQP285" s="371"/>
      <c r="VQQ285" s="371"/>
      <c r="VQR285" s="371"/>
      <c r="VQS285" s="371"/>
      <c r="VQT285" s="371"/>
      <c r="VQU285" s="371"/>
      <c r="VQV285" s="371"/>
      <c r="VQW285" s="371"/>
      <c r="VQX285" s="371"/>
      <c r="VQY285" s="371"/>
      <c r="VQZ285" s="371"/>
      <c r="VRA285" s="371"/>
      <c r="VRB285" s="371"/>
      <c r="VRC285" s="371"/>
      <c r="VRD285" s="371"/>
      <c r="VRE285" s="371"/>
      <c r="VRF285" s="371"/>
      <c r="VRG285" s="371"/>
      <c r="VRH285" s="371"/>
      <c r="VRI285" s="371"/>
      <c r="VRJ285" s="371"/>
      <c r="VRK285" s="371"/>
      <c r="VRL285" s="371"/>
      <c r="VRM285" s="371"/>
      <c r="VRN285" s="371"/>
      <c r="VRO285" s="371"/>
      <c r="VRP285" s="371"/>
      <c r="VRQ285" s="371"/>
      <c r="VRR285" s="371"/>
      <c r="VRS285" s="371"/>
      <c r="VRT285" s="371"/>
      <c r="VRU285" s="371"/>
      <c r="VRV285" s="371"/>
      <c r="VRW285" s="371"/>
      <c r="VRX285" s="371"/>
      <c r="VRY285" s="371"/>
      <c r="VRZ285" s="371"/>
      <c r="VSA285" s="371"/>
      <c r="VSB285" s="371"/>
      <c r="VSC285" s="371"/>
      <c r="VSD285" s="371"/>
      <c r="VSE285" s="371"/>
      <c r="VSF285" s="371"/>
      <c r="VSG285" s="371"/>
      <c r="VSH285" s="371"/>
      <c r="VSI285" s="371"/>
      <c r="VSJ285" s="371"/>
      <c r="VSK285" s="371"/>
      <c r="VSL285" s="371"/>
      <c r="VSM285" s="371"/>
      <c r="VSN285" s="371"/>
      <c r="VSO285" s="371"/>
      <c r="VSP285" s="371"/>
      <c r="VSQ285" s="371"/>
      <c r="VSR285" s="371"/>
      <c r="VSS285" s="371"/>
      <c r="VST285" s="371"/>
      <c r="VSU285" s="371"/>
      <c r="VSV285" s="371"/>
      <c r="VSW285" s="371"/>
      <c r="VSX285" s="371"/>
      <c r="VSY285" s="371"/>
      <c r="VSZ285" s="371"/>
      <c r="VTA285" s="371"/>
      <c r="VTB285" s="371"/>
      <c r="VTC285" s="371"/>
      <c r="VTD285" s="371"/>
      <c r="VTE285" s="371"/>
      <c r="VTF285" s="371"/>
      <c r="VTG285" s="371"/>
      <c r="VTH285" s="371"/>
      <c r="VTI285" s="371"/>
      <c r="VTJ285" s="371"/>
      <c r="VTK285" s="371"/>
      <c r="VTL285" s="371"/>
      <c r="VTM285" s="371"/>
      <c r="VTN285" s="371"/>
      <c r="VTO285" s="371"/>
      <c r="VTP285" s="371"/>
      <c r="VTQ285" s="371"/>
      <c r="VTR285" s="371"/>
      <c r="VTS285" s="371"/>
      <c r="VTT285" s="371"/>
      <c r="VTU285" s="371"/>
      <c r="VTV285" s="371"/>
      <c r="VTW285" s="371"/>
      <c r="VTX285" s="371"/>
      <c r="VTY285" s="371"/>
      <c r="VTZ285" s="371"/>
      <c r="VUA285" s="371"/>
      <c r="VUB285" s="371"/>
      <c r="VUC285" s="371"/>
      <c r="VUD285" s="371"/>
      <c r="VUE285" s="371"/>
      <c r="VUF285" s="371"/>
      <c r="VUG285" s="371"/>
      <c r="VUH285" s="371"/>
      <c r="VUI285" s="371"/>
      <c r="VUJ285" s="371"/>
      <c r="VUK285" s="371"/>
      <c r="VUL285" s="371"/>
      <c r="VUM285" s="371"/>
      <c r="VUN285" s="371"/>
      <c r="VUO285" s="371"/>
      <c r="VUP285" s="371"/>
      <c r="VUQ285" s="371"/>
      <c r="VUR285" s="371"/>
      <c r="VUS285" s="371"/>
      <c r="VUT285" s="371"/>
      <c r="VUU285" s="371"/>
      <c r="VUV285" s="371"/>
      <c r="VUW285" s="371"/>
      <c r="VUX285" s="371"/>
      <c r="VUY285" s="371"/>
      <c r="VUZ285" s="371"/>
      <c r="VVA285" s="371"/>
      <c r="VVB285" s="371"/>
      <c r="VVC285" s="371"/>
      <c r="VVD285" s="371"/>
      <c r="VVE285" s="371"/>
      <c r="VVF285" s="371"/>
      <c r="VVG285" s="371"/>
      <c r="VVH285" s="371"/>
      <c r="VVI285" s="371"/>
      <c r="VVJ285" s="371"/>
      <c r="VVK285" s="371"/>
      <c r="VVL285" s="371"/>
      <c r="VVM285" s="371"/>
      <c r="VVN285" s="371"/>
      <c r="VVO285" s="371"/>
      <c r="VVP285" s="371"/>
      <c r="VVQ285" s="371"/>
      <c r="VVR285" s="371"/>
      <c r="VVS285" s="371"/>
      <c r="VVT285" s="371"/>
      <c r="VVU285" s="371"/>
      <c r="VVV285" s="371"/>
      <c r="VVW285" s="371"/>
      <c r="VVX285" s="371"/>
      <c r="VVY285" s="371"/>
      <c r="VVZ285" s="371"/>
      <c r="VWA285" s="371"/>
      <c r="VWB285" s="371"/>
      <c r="VWC285" s="371"/>
      <c r="VWD285" s="371"/>
      <c r="VWE285" s="371"/>
      <c r="VWF285" s="371"/>
      <c r="VWG285" s="371"/>
      <c r="VWH285" s="371"/>
      <c r="VWI285" s="371"/>
      <c r="VWJ285" s="371"/>
      <c r="VWK285" s="371"/>
      <c r="VWL285" s="371"/>
      <c r="VWM285" s="371"/>
      <c r="VWN285" s="371"/>
      <c r="VWO285" s="371"/>
      <c r="VWP285" s="371"/>
      <c r="VWQ285" s="371"/>
      <c r="VWR285" s="371"/>
      <c r="VWS285" s="371"/>
      <c r="VWT285" s="371"/>
      <c r="VWU285" s="371"/>
      <c r="VWV285" s="371"/>
      <c r="VWW285" s="371"/>
      <c r="VWX285" s="371"/>
      <c r="VWY285" s="371"/>
      <c r="VWZ285" s="371"/>
      <c r="VXA285" s="371"/>
      <c r="VXB285" s="371"/>
      <c r="VXC285" s="371"/>
      <c r="VXD285" s="371"/>
      <c r="VXE285" s="371"/>
      <c r="VXF285" s="371"/>
      <c r="VXG285" s="371"/>
      <c r="VXH285" s="371"/>
      <c r="VXI285" s="371"/>
      <c r="VXJ285" s="371"/>
      <c r="VXK285" s="371"/>
      <c r="VXL285" s="371"/>
      <c r="VXM285" s="371"/>
      <c r="VXN285" s="371"/>
      <c r="VXO285" s="371"/>
      <c r="VXP285" s="371"/>
      <c r="VXQ285" s="371"/>
      <c r="VXR285" s="371"/>
      <c r="VXS285" s="371"/>
      <c r="VXT285" s="371"/>
      <c r="VXU285" s="371"/>
      <c r="VXV285" s="371"/>
      <c r="VXW285" s="371"/>
      <c r="VXX285" s="371"/>
      <c r="VXY285" s="371"/>
      <c r="VXZ285" s="371"/>
      <c r="VYA285" s="371"/>
      <c r="VYB285" s="371"/>
      <c r="VYC285" s="371"/>
      <c r="VYD285" s="371"/>
      <c r="VYE285" s="371"/>
      <c r="VYF285" s="371"/>
      <c r="VYG285" s="371"/>
      <c r="VYH285" s="371"/>
      <c r="VYI285" s="371"/>
      <c r="VYJ285" s="371"/>
      <c r="VYK285" s="371"/>
      <c r="VYL285" s="371"/>
      <c r="VYM285" s="371"/>
      <c r="VYN285" s="371"/>
      <c r="VYO285" s="371"/>
      <c r="VYP285" s="371"/>
      <c r="VYQ285" s="371"/>
      <c r="VYR285" s="371"/>
      <c r="VYS285" s="371"/>
      <c r="VYT285" s="371"/>
      <c r="VYU285" s="371"/>
      <c r="VYV285" s="371"/>
      <c r="VYW285" s="371"/>
      <c r="VYX285" s="371"/>
      <c r="VYY285" s="371"/>
      <c r="VYZ285" s="371"/>
      <c r="VZA285" s="371"/>
      <c r="VZB285" s="371"/>
      <c r="VZC285" s="371"/>
      <c r="VZD285" s="371"/>
      <c r="VZE285" s="371"/>
      <c r="VZF285" s="371"/>
      <c r="VZG285" s="371"/>
      <c r="VZH285" s="371"/>
      <c r="VZI285" s="371"/>
      <c r="VZJ285" s="371"/>
      <c r="VZK285" s="371"/>
      <c r="VZL285" s="371"/>
      <c r="VZM285" s="371"/>
      <c r="VZN285" s="371"/>
      <c r="VZO285" s="371"/>
      <c r="VZP285" s="371"/>
      <c r="VZQ285" s="371"/>
      <c r="VZR285" s="371"/>
      <c r="VZS285" s="371"/>
      <c r="VZT285" s="371"/>
      <c r="VZU285" s="371"/>
      <c r="VZV285" s="371"/>
      <c r="VZW285" s="371"/>
      <c r="VZX285" s="371"/>
      <c r="VZY285" s="371"/>
      <c r="VZZ285" s="371"/>
      <c r="WAA285" s="371"/>
      <c r="WAB285" s="371"/>
      <c r="WAC285" s="371"/>
      <c r="WAD285" s="371"/>
      <c r="WAE285" s="371"/>
      <c r="WAF285" s="371"/>
      <c r="WAG285" s="371"/>
      <c r="WAH285" s="371"/>
      <c r="WAI285" s="371"/>
      <c r="WAJ285" s="371"/>
      <c r="WAK285" s="371"/>
      <c r="WAL285" s="371"/>
      <c r="WAM285" s="371"/>
      <c r="WAN285" s="371"/>
      <c r="WAO285" s="371"/>
      <c r="WAP285" s="371"/>
      <c r="WAQ285" s="371"/>
      <c r="WAR285" s="371"/>
      <c r="WAS285" s="371"/>
      <c r="WAT285" s="371"/>
      <c r="WAU285" s="371"/>
      <c r="WAV285" s="371"/>
      <c r="WAW285" s="371"/>
      <c r="WAX285" s="371"/>
      <c r="WAY285" s="371"/>
      <c r="WAZ285" s="371"/>
      <c r="WBA285" s="371"/>
      <c r="WBB285" s="371"/>
      <c r="WBC285" s="371"/>
      <c r="WBD285" s="371"/>
      <c r="WBE285" s="371"/>
      <c r="WBF285" s="371"/>
      <c r="WBG285" s="371"/>
      <c r="WBH285" s="371"/>
      <c r="WBI285" s="371"/>
      <c r="WBJ285" s="371"/>
      <c r="WBK285" s="371"/>
      <c r="WBL285" s="371"/>
      <c r="WBM285" s="371"/>
      <c r="WBN285" s="371"/>
      <c r="WBO285" s="371"/>
      <c r="WBP285" s="371"/>
      <c r="WBQ285" s="371"/>
      <c r="WBR285" s="371"/>
      <c r="WBS285" s="371"/>
      <c r="WBT285" s="371"/>
      <c r="WBU285" s="371"/>
      <c r="WBV285" s="371"/>
      <c r="WBW285" s="371"/>
      <c r="WBX285" s="371"/>
      <c r="WBY285" s="371"/>
      <c r="WBZ285" s="371"/>
      <c r="WCA285" s="371"/>
      <c r="WCB285" s="371"/>
      <c r="WCC285" s="371"/>
      <c r="WCD285" s="371"/>
      <c r="WCE285" s="371"/>
      <c r="WCF285" s="371"/>
      <c r="WCG285" s="371"/>
      <c r="WCH285" s="371"/>
      <c r="WCI285" s="371"/>
      <c r="WCJ285" s="371"/>
      <c r="WCK285" s="371"/>
      <c r="WCL285" s="371"/>
      <c r="WCM285" s="371"/>
      <c r="WCN285" s="371"/>
      <c r="WCO285" s="371"/>
      <c r="WCP285" s="371"/>
      <c r="WCQ285" s="371"/>
      <c r="WCR285" s="371"/>
      <c r="WCS285" s="371"/>
      <c r="WCT285" s="371"/>
      <c r="WCU285" s="371"/>
      <c r="WCV285" s="371"/>
      <c r="WCW285" s="371"/>
      <c r="WCX285" s="371"/>
      <c r="WCY285" s="371"/>
      <c r="WCZ285" s="371"/>
      <c r="WDA285" s="371"/>
      <c r="WDB285" s="371"/>
      <c r="WDC285" s="371"/>
      <c r="WDD285" s="371"/>
      <c r="WDE285" s="371"/>
      <c r="WDF285" s="371"/>
      <c r="WDG285" s="371"/>
      <c r="WDH285" s="371"/>
      <c r="WDI285" s="371"/>
      <c r="WDJ285" s="371"/>
      <c r="WDK285" s="371"/>
      <c r="WDL285" s="371"/>
      <c r="WDM285" s="371"/>
      <c r="WDN285" s="371"/>
      <c r="WDO285" s="371"/>
      <c r="WDP285" s="371"/>
      <c r="WDQ285" s="371"/>
      <c r="WDR285" s="371"/>
      <c r="WDS285" s="371"/>
      <c r="WDT285" s="371"/>
      <c r="WDU285" s="371"/>
      <c r="WDV285" s="371"/>
      <c r="WDW285" s="371"/>
      <c r="WDX285" s="371"/>
      <c r="WDY285" s="371"/>
      <c r="WDZ285" s="371"/>
      <c r="WEA285" s="371"/>
      <c r="WEB285" s="371"/>
      <c r="WEC285" s="371"/>
      <c r="WED285" s="371"/>
      <c r="WEE285" s="371"/>
      <c r="WEF285" s="371"/>
      <c r="WEG285" s="371"/>
      <c r="WEH285" s="371"/>
      <c r="WEI285" s="371"/>
      <c r="WEJ285" s="371"/>
      <c r="WEK285" s="371"/>
      <c r="WEL285" s="371"/>
      <c r="WEM285" s="371"/>
      <c r="WEN285" s="371"/>
      <c r="WEO285" s="371"/>
      <c r="WEP285" s="371"/>
      <c r="WEQ285" s="371"/>
      <c r="WER285" s="371"/>
      <c r="WES285" s="371"/>
      <c r="WET285" s="371"/>
      <c r="WEU285" s="371"/>
      <c r="WEV285" s="371"/>
      <c r="WEW285" s="371"/>
      <c r="WEX285" s="371"/>
      <c r="WEY285" s="371"/>
      <c r="WEZ285" s="371"/>
      <c r="WFA285" s="371"/>
      <c r="WFB285" s="371"/>
      <c r="WFC285" s="371"/>
      <c r="WFD285" s="371"/>
      <c r="WFE285" s="371"/>
      <c r="WFF285" s="371"/>
      <c r="WFG285" s="371"/>
      <c r="WFH285" s="371"/>
      <c r="WFI285" s="371"/>
      <c r="WFJ285" s="371"/>
      <c r="WFK285" s="371"/>
      <c r="WFL285" s="371"/>
      <c r="WFM285" s="371"/>
      <c r="WFN285" s="371"/>
      <c r="WFO285" s="371"/>
      <c r="WFP285" s="371"/>
      <c r="WFQ285" s="371"/>
      <c r="WFR285" s="371"/>
      <c r="WFS285" s="371"/>
      <c r="WFT285" s="371"/>
      <c r="WFU285" s="371"/>
      <c r="WFV285" s="371"/>
      <c r="WFW285" s="371"/>
      <c r="WFX285" s="371"/>
      <c r="WFY285" s="371"/>
      <c r="WFZ285" s="371"/>
      <c r="WGA285" s="371"/>
      <c r="WGB285" s="371"/>
      <c r="WGC285" s="371"/>
      <c r="WGD285" s="371"/>
      <c r="WGE285" s="371"/>
      <c r="WGF285" s="371"/>
      <c r="WGG285" s="371"/>
      <c r="WGH285" s="371"/>
      <c r="WGI285" s="371"/>
      <c r="WGJ285" s="371"/>
      <c r="WGK285" s="371"/>
      <c r="WGL285" s="371"/>
      <c r="WGM285" s="371"/>
      <c r="WGN285" s="371"/>
      <c r="WGO285" s="371"/>
      <c r="WGP285" s="371"/>
      <c r="WGQ285" s="371"/>
      <c r="WGR285" s="371"/>
      <c r="WGS285" s="371"/>
      <c r="WGT285" s="371"/>
      <c r="WGU285" s="371"/>
      <c r="WGV285" s="371"/>
      <c r="WGW285" s="371"/>
      <c r="WGX285" s="371"/>
      <c r="WGY285" s="371"/>
      <c r="WGZ285" s="371"/>
      <c r="WHA285" s="371"/>
      <c r="WHB285" s="371"/>
      <c r="WHC285" s="371"/>
      <c r="WHD285" s="371"/>
      <c r="WHE285" s="371"/>
      <c r="WHF285" s="371"/>
      <c r="WHG285" s="371"/>
      <c r="WHH285" s="371"/>
      <c r="WHI285" s="371"/>
      <c r="WHJ285" s="371"/>
      <c r="WHK285" s="371"/>
      <c r="WHL285" s="371"/>
      <c r="WHM285" s="371"/>
      <c r="WHN285" s="371"/>
      <c r="WHO285" s="371"/>
      <c r="WHP285" s="371"/>
      <c r="WHQ285" s="371"/>
      <c r="WHR285" s="371"/>
      <c r="WHS285" s="371"/>
      <c r="WHT285" s="371"/>
      <c r="WHU285" s="371"/>
      <c r="WHV285" s="371"/>
      <c r="WHW285" s="371"/>
      <c r="WHX285" s="371"/>
      <c r="WHY285" s="371"/>
      <c r="WHZ285" s="371"/>
      <c r="WIA285" s="371"/>
      <c r="WIB285" s="371"/>
      <c r="WIC285" s="371"/>
      <c r="WID285" s="371"/>
      <c r="WIE285" s="371"/>
      <c r="WIF285" s="371"/>
      <c r="WIG285" s="371"/>
      <c r="WIH285" s="371"/>
      <c r="WII285" s="371"/>
      <c r="WIJ285" s="371"/>
      <c r="WIK285" s="371"/>
      <c r="WIL285" s="371"/>
      <c r="WIM285" s="371"/>
      <c r="WIN285" s="371"/>
      <c r="WIO285" s="371"/>
      <c r="WIP285" s="371"/>
      <c r="WIQ285" s="371"/>
      <c r="WIR285" s="371"/>
      <c r="WIS285" s="371"/>
      <c r="WIT285" s="371"/>
      <c r="WIU285" s="371"/>
      <c r="WIV285" s="371"/>
      <c r="WIW285" s="371"/>
      <c r="WIX285" s="371"/>
      <c r="WIY285" s="371"/>
      <c r="WIZ285" s="371"/>
      <c r="WJA285" s="371"/>
      <c r="WJB285" s="371"/>
      <c r="WJC285" s="371"/>
      <c r="WJD285" s="371"/>
      <c r="WJE285" s="371"/>
      <c r="WJF285" s="371"/>
      <c r="WJG285" s="371"/>
      <c r="WJH285" s="371"/>
      <c r="WJI285" s="371"/>
      <c r="WJJ285" s="371"/>
      <c r="WJK285" s="371"/>
      <c r="WJL285" s="371"/>
      <c r="WJM285" s="371"/>
      <c r="WJN285" s="371"/>
      <c r="WJO285" s="371"/>
      <c r="WJP285" s="371"/>
      <c r="WJQ285" s="371"/>
      <c r="WJR285" s="371"/>
      <c r="WJS285" s="371"/>
      <c r="WJT285" s="371"/>
      <c r="WJU285" s="371"/>
      <c r="WJV285" s="371"/>
      <c r="WJW285" s="371"/>
      <c r="WJX285" s="371"/>
      <c r="WJY285" s="371"/>
      <c r="WJZ285" s="371"/>
      <c r="WKA285" s="371"/>
      <c r="WKB285" s="371"/>
      <c r="WKC285" s="371"/>
      <c r="WKD285" s="371"/>
      <c r="WKE285" s="371"/>
      <c r="WKF285" s="371"/>
      <c r="WKG285" s="371"/>
      <c r="WKH285" s="371"/>
      <c r="WKI285" s="371"/>
      <c r="WKJ285" s="371"/>
      <c r="WKK285" s="371"/>
      <c r="WKL285" s="371"/>
      <c r="WKM285" s="371"/>
      <c r="WKN285" s="371"/>
      <c r="WKO285" s="371"/>
      <c r="WKP285" s="371"/>
      <c r="WKQ285" s="371"/>
      <c r="WKR285" s="371"/>
      <c r="WKS285" s="371"/>
      <c r="WKT285" s="371"/>
      <c r="WKU285" s="371"/>
      <c r="WKV285" s="371"/>
      <c r="WKW285" s="371"/>
      <c r="WKX285" s="371"/>
      <c r="WKY285" s="371"/>
      <c r="WKZ285" s="371"/>
      <c r="WLA285" s="371"/>
      <c r="WLB285" s="371"/>
      <c r="WLC285" s="371"/>
      <c r="WLD285" s="371"/>
      <c r="WLE285" s="371"/>
      <c r="WLF285" s="371"/>
      <c r="WLG285" s="371"/>
      <c r="WLH285" s="371"/>
      <c r="WLI285" s="371"/>
      <c r="WLJ285" s="371"/>
      <c r="WLK285" s="371"/>
      <c r="WLL285" s="371"/>
      <c r="WLM285" s="371"/>
      <c r="WLN285" s="371"/>
      <c r="WLO285" s="371"/>
      <c r="WLP285" s="371"/>
      <c r="WLQ285" s="371"/>
      <c r="WLR285" s="371"/>
      <c r="WLS285" s="371"/>
      <c r="WLT285" s="371"/>
      <c r="WLU285" s="371"/>
      <c r="WLV285" s="371"/>
      <c r="WLW285" s="371"/>
      <c r="WLX285" s="371"/>
      <c r="WLY285" s="371"/>
      <c r="WLZ285" s="371"/>
      <c r="WMA285" s="371"/>
      <c r="WMB285" s="371"/>
      <c r="WMC285" s="371"/>
      <c r="WMD285" s="371"/>
      <c r="WME285" s="371"/>
      <c r="WMF285" s="371"/>
      <c r="WMG285" s="371"/>
      <c r="WMH285" s="371"/>
      <c r="WMI285" s="371"/>
      <c r="WMJ285" s="371"/>
      <c r="WMK285" s="371"/>
      <c r="WML285" s="371"/>
      <c r="WMM285" s="371"/>
      <c r="WMN285" s="371"/>
      <c r="WMO285" s="371"/>
      <c r="WMP285" s="371"/>
      <c r="WMQ285" s="371"/>
      <c r="WMR285" s="371"/>
      <c r="WMS285" s="371"/>
      <c r="WMT285" s="371"/>
      <c r="WMU285" s="371"/>
      <c r="WMV285" s="371"/>
      <c r="WMW285" s="371"/>
      <c r="WMX285" s="371"/>
      <c r="WMY285" s="371"/>
      <c r="WMZ285" s="371"/>
      <c r="WNA285" s="371"/>
      <c r="WNB285" s="371"/>
      <c r="WNC285" s="371"/>
      <c r="WND285" s="371"/>
      <c r="WNE285" s="371"/>
      <c r="WNF285" s="371"/>
      <c r="WNG285" s="371"/>
      <c r="WNH285" s="371"/>
      <c r="WNI285" s="371"/>
      <c r="WNJ285" s="371"/>
      <c r="WNK285" s="371"/>
      <c r="WNL285" s="371"/>
      <c r="WNM285" s="371"/>
      <c r="WNN285" s="371"/>
      <c r="WNO285" s="371"/>
      <c r="WNP285" s="371"/>
      <c r="WNQ285" s="371"/>
      <c r="WNR285" s="371"/>
      <c r="WNS285" s="371"/>
      <c r="WNT285" s="371"/>
      <c r="WNU285" s="371"/>
      <c r="WNV285" s="371"/>
      <c r="WNW285" s="371"/>
      <c r="WNX285" s="371"/>
      <c r="WNY285" s="371"/>
      <c r="WNZ285" s="371"/>
      <c r="WOA285" s="371"/>
      <c r="WOB285" s="371"/>
      <c r="WOC285" s="371"/>
      <c r="WOD285" s="371"/>
      <c r="WOE285" s="371"/>
      <c r="WOF285" s="371"/>
      <c r="WOG285" s="371"/>
      <c r="WOH285" s="371"/>
      <c r="WOI285" s="371"/>
      <c r="WOJ285" s="371"/>
      <c r="WOK285" s="371"/>
      <c r="WOL285" s="371"/>
      <c r="WOM285" s="371"/>
      <c r="WON285" s="371"/>
      <c r="WOO285" s="371"/>
      <c r="WOP285" s="371"/>
      <c r="WOQ285" s="371"/>
      <c r="WOR285" s="371"/>
      <c r="WOS285" s="371"/>
      <c r="WOT285" s="371"/>
      <c r="WOU285" s="371"/>
      <c r="WOV285" s="371"/>
      <c r="WOW285" s="371"/>
      <c r="WOX285" s="371"/>
      <c r="WOY285" s="371"/>
      <c r="WOZ285" s="371"/>
      <c r="WPA285" s="371"/>
      <c r="WPB285" s="371"/>
      <c r="WPC285" s="371"/>
      <c r="WPD285" s="371"/>
      <c r="WPE285" s="371"/>
      <c r="WPF285" s="371"/>
      <c r="WPG285" s="371"/>
      <c r="WPH285" s="371"/>
      <c r="WPI285" s="371"/>
      <c r="WPJ285" s="371"/>
      <c r="WPK285" s="371"/>
      <c r="WPL285" s="371"/>
      <c r="WPM285" s="371"/>
      <c r="WPN285" s="371"/>
      <c r="WPO285" s="371"/>
      <c r="WPP285" s="371"/>
      <c r="WPQ285" s="371"/>
      <c r="WPR285" s="371"/>
      <c r="WPS285" s="371"/>
      <c r="WPT285" s="371"/>
      <c r="WPU285" s="371"/>
      <c r="WPV285" s="371"/>
      <c r="WPW285" s="371"/>
      <c r="WPX285" s="371"/>
      <c r="WPY285" s="371"/>
      <c r="WPZ285" s="371"/>
      <c r="WQA285" s="371"/>
      <c r="WQB285" s="371"/>
      <c r="WQC285" s="371"/>
      <c r="WQD285" s="371"/>
      <c r="WQE285" s="371"/>
      <c r="WQF285" s="371"/>
      <c r="WQG285" s="371"/>
      <c r="WQH285" s="371"/>
      <c r="WQI285" s="371"/>
      <c r="WQJ285" s="371"/>
      <c r="WQK285" s="371"/>
      <c r="WQL285" s="371"/>
      <c r="WQM285" s="371"/>
      <c r="WQN285" s="371"/>
      <c r="WQO285" s="371"/>
      <c r="WQP285" s="371"/>
      <c r="WQQ285" s="371"/>
      <c r="WQR285" s="371"/>
      <c r="WQS285" s="371"/>
      <c r="WQT285" s="371"/>
      <c r="WQU285" s="371"/>
      <c r="WQV285" s="371"/>
      <c r="WQW285" s="371"/>
      <c r="WQX285" s="371"/>
      <c r="WQY285" s="371"/>
      <c r="WQZ285" s="371"/>
      <c r="WRA285" s="371"/>
      <c r="WRB285" s="371"/>
      <c r="WRC285" s="371"/>
      <c r="WRD285" s="371"/>
      <c r="WRE285" s="371"/>
      <c r="WRF285" s="371"/>
      <c r="WRG285" s="371"/>
      <c r="WRH285" s="371"/>
      <c r="WRI285" s="371"/>
      <c r="WRJ285" s="371"/>
      <c r="WRK285" s="371"/>
      <c r="WRL285" s="371"/>
      <c r="WRM285" s="371"/>
      <c r="WRN285" s="371"/>
      <c r="WRO285" s="371"/>
      <c r="WRP285" s="371"/>
      <c r="WRQ285" s="371"/>
      <c r="WRR285" s="371"/>
      <c r="WRS285" s="371"/>
      <c r="WRT285" s="371"/>
      <c r="WRU285" s="371"/>
      <c r="WRV285" s="371"/>
      <c r="WRW285" s="371"/>
      <c r="WRX285" s="371"/>
      <c r="WRY285" s="371"/>
      <c r="WRZ285" s="371"/>
      <c r="WSA285" s="371"/>
      <c r="WSB285" s="371"/>
      <c r="WSC285" s="371"/>
      <c r="WSD285" s="371"/>
      <c r="WSE285" s="371"/>
      <c r="WSF285" s="371"/>
      <c r="WSG285" s="371"/>
      <c r="WSH285" s="371"/>
      <c r="WSI285" s="371"/>
      <c r="WSJ285" s="371"/>
      <c r="WSK285" s="371"/>
      <c r="WSL285" s="371"/>
      <c r="WSM285" s="371"/>
      <c r="WSN285" s="371"/>
      <c r="WSO285" s="371"/>
      <c r="WSP285" s="371"/>
      <c r="WSQ285" s="371"/>
      <c r="WSR285" s="371"/>
      <c r="WSS285" s="371"/>
      <c r="WST285" s="371"/>
      <c r="WSU285" s="371"/>
      <c r="WSV285" s="371"/>
      <c r="WSW285" s="371"/>
      <c r="WSX285" s="371"/>
      <c r="WSY285" s="371"/>
      <c r="WSZ285" s="371"/>
      <c r="WTA285" s="371"/>
      <c r="WTB285" s="371"/>
      <c r="WTC285" s="371"/>
      <c r="WTD285" s="371"/>
      <c r="WTE285" s="371"/>
      <c r="WTF285" s="371"/>
      <c r="WTG285" s="371"/>
      <c r="WTH285" s="371"/>
      <c r="WTI285" s="371"/>
      <c r="WTJ285" s="371"/>
      <c r="WTK285" s="371"/>
      <c r="WTL285" s="371"/>
      <c r="WTM285" s="371"/>
      <c r="WTN285" s="371"/>
      <c r="WTO285" s="371"/>
      <c r="WTP285" s="371"/>
      <c r="WTQ285" s="371"/>
      <c r="WTR285" s="371"/>
      <c r="WTS285" s="371"/>
      <c r="WTT285" s="371"/>
      <c r="WTU285" s="371"/>
      <c r="WTV285" s="371"/>
      <c r="WTW285" s="371"/>
      <c r="WTX285" s="371"/>
      <c r="WTY285" s="371"/>
      <c r="WTZ285" s="371"/>
      <c r="WUA285" s="371"/>
      <c r="WUB285" s="371"/>
      <c r="WUC285" s="371"/>
      <c r="WUD285" s="371"/>
      <c r="WUE285" s="371"/>
      <c r="WUF285" s="371"/>
      <c r="WUG285" s="371"/>
      <c r="WUH285" s="371"/>
      <c r="WUI285" s="371"/>
      <c r="WUJ285" s="371"/>
      <c r="WUK285" s="371"/>
      <c r="WUL285" s="371"/>
      <c r="WUM285" s="371"/>
      <c r="WUN285" s="371"/>
      <c r="WUO285" s="371"/>
      <c r="WUP285" s="371"/>
      <c r="WUQ285" s="371"/>
      <c r="WUR285" s="371"/>
      <c r="WUS285" s="371"/>
      <c r="WUT285" s="371"/>
      <c r="WUU285" s="371"/>
      <c r="WUV285" s="371"/>
      <c r="WUW285" s="371"/>
      <c r="WUX285" s="371"/>
      <c r="WUY285" s="371"/>
      <c r="WUZ285" s="371"/>
      <c r="WVA285" s="371"/>
      <c r="WVB285" s="371"/>
      <c r="WVC285" s="371"/>
      <c r="WVD285" s="371"/>
      <c r="WVE285" s="371"/>
      <c r="WVF285" s="371"/>
      <c r="WVG285" s="371"/>
      <c r="WVH285" s="371"/>
      <c r="WVI285" s="371"/>
      <c r="WVJ285" s="371"/>
      <c r="WVK285" s="371"/>
      <c r="WVL285" s="371"/>
      <c r="WVM285" s="371"/>
      <c r="WVN285" s="371"/>
      <c r="WVO285" s="371"/>
      <c r="WVP285" s="371"/>
      <c r="WVQ285" s="371"/>
      <c r="WVR285" s="371"/>
      <c r="WVS285" s="371"/>
      <c r="WVT285" s="371"/>
      <c r="WVU285" s="371"/>
      <c r="WVV285" s="371"/>
      <c r="WVW285" s="371"/>
      <c r="WVX285" s="371"/>
      <c r="WVY285" s="371"/>
      <c r="WVZ285" s="371"/>
      <c r="WWA285" s="371"/>
      <c r="WWB285" s="371"/>
      <c r="WWC285" s="371"/>
      <c r="WWD285" s="371"/>
      <c r="WWE285" s="371"/>
      <c r="WWF285" s="371"/>
      <c r="WWG285" s="371"/>
      <c r="WWH285" s="371"/>
      <c r="WWI285" s="371"/>
      <c r="WWJ285" s="371"/>
      <c r="WWK285" s="371"/>
      <c r="WWL285" s="371"/>
      <c r="WWM285" s="371"/>
      <c r="WWN285" s="371"/>
      <c r="WWO285" s="371"/>
      <c r="WWP285" s="371"/>
      <c r="WWQ285" s="371"/>
      <c r="WWR285" s="371"/>
      <c r="WWS285" s="371"/>
      <c r="WWT285" s="371"/>
      <c r="WWU285" s="371"/>
      <c r="WWV285" s="371"/>
      <c r="WWW285" s="371"/>
      <c r="WWX285" s="371"/>
      <c r="WWY285" s="371"/>
      <c r="WWZ285" s="371"/>
      <c r="WXA285" s="371"/>
      <c r="WXB285" s="371"/>
      <c r="WXC285" s="371"/>
      <c r="WXD285" s="371"/>
      <c r="WXE285" s="371"/>
      <c r="WXF285" s="371"/>
      <c r="WXG285" s="371"/>
      <c r="WXH285" s="371"/>
      <c r="WXI285" s="371"/>
      <c r="WXJ285" s="371"/>
      <c r="WXK285" s="371"/>
      <c r="WXL285" s="371"/>
      <c r="WXM285" s="371"/>
      <c r="WXN285" s="371"/>
      <c r="WXO285" s="371"/>
      <c r="WXP285" s="371"/>
      <c r="WXQ285" s="371"/>
      <c r="WXR285" s="371"/>
      <c r="WXS285" s="371"/>
      <c r="WXT285" s="371"/>
      <c r="WXU285" s="371"/>
      <c r="WXV285" s="371"/>
      <c r="WXW285" s="371"/>
      <c r="WXX285" s="371"/>
      <c r="WXY285" s="371"/>
      <c r="WXZ285" s="371"/>
      <c r="WYA285" s="371"/>
      <c r="WYB285" s="371"/>
      <c r="WYC285" s="371"/>
      <c r="WYD285" s="371"/>
      <c r="WYE285" s="371"/>
      <c r="WYF285" s="371"/>
      <c r="WYG285" s="371"/>
      <c r="WYH285" s="371"/>
      <c r="WYI285" s="371"/>
      <c r="WYJ285" s="371"/>
      <c r="WYK285" s="371"/>
      <c r="WYL285" s="371"/>
      <c r="WYM285" s="371"/>
      <c r="WYN285" s="371"/>
      <c r="WYO285" s="371"/>
      <c r="WYP285" s="371"/>
      <c r="WYQ285" s="371"/>
      <c r="WYR285" s="371"/>
      <c r="WYS285" s="371"/>
      <c r="WYT285" s="371"/>
      <c r="WYU285" s="371"/>
      <c r="WYV285" s="371"/>
      <c r="WYW285" s="371"/>
      <c r="WYX285" s="371"/>
      <c r="WYY285" s="371"/>
      <c r="WYZ285" s="371"/>
      <c r="WZA285" s="371"/>
      <c r="WZB285" s="371"/>
      <c r="WZC285" s="371"/>
      <c r="WZD285" s="371"/>
      <c r="WZE285" s="371"/>
      <c r="WZF285" s="371"/>
      <c r="WZG285" s="371"/>
      <c r="WZH285" s="371"/>
      <c r="WZI285" s="371"/>
      <c r="WZJ285" s="371"/>
      <c r="WZK285" s="371"/>
      <c r="WZL285" s="371"/>
      <c r="WZM285" s="371"/>
      <c r="WZN285" s="371"/>
      <c r="WZO285" s="371"/>
      <c r="WZP285" s="371"/>
      <c r="WZQ285" s="371"/>
      <c r="WZR285" s="371"/>
      <c r="WZS285" s="371"/>
      <c r="WZT285" s="371"/>
      <c r="WZU285" s="371"/>
      <c r="WZV285" s="371"/>
      <c r="WZW285" s="371"/>
      <c r="WZX285" s="371"/>
      <c r="WZY285" s="371"/>
      <c r="WZZ285" s="371"/>
      <c r="XAA285" s="371"/>
      <c r="XAB285" s="371"/>
      <c r="XAC285" s="371"/>
      <c r="XAD285" s="371"/>
      <c r="XAE285" s="371"/>
      <c r="XAF285" s="371"/>
      <c r="XAG285" s="371"/>
      <c r="XAH285" s="371"/>
      <c r="XAI285" s="371"/>
      <c r="XAJ285" s="371"/>
      <c r="XAK285" s="371"/>
      <c r="XAL285" s="371"/>
      <c r="XAM285" s="371"/>
      <c r="XAN285" s="371"/>
      <c r="XAO285" s="371"/>
      <c r="XAP285" s="371"/>
      <c r="XAQ285" s="371"/>
      <c r="XAR285" s="371"/>
      <c r="XAS285" s="371"/>
      <c r="XAT285" s="371"/>
      <c r="XAU285" s="371"/>
      <c r="XAV285" s="371"/>
      <c r="XAW285" s="371"/>
      <c r="XAX285" s="371"/>
      <c r="XAY285" s="371"/>
      <c r="XAZ285" s="371"/>
      <c r="XBA285" s="371"/>
      <c r="XBB285" s="371"/>
      <c r="XBC285" s="371"/>
      <c r="XBD285" s="371"/>
      <c r="XBE285" s="371"/>
      <c r="XBF285" s="371"/>
      <c r="XBG285" s="371"/>
      <c r="XBH285" s="371"/>
      <c r="XBI285" s="371"/>
      <c r="XBJ285" s="371"/>
      <c r="XBK285" s="371"/>
      <c r="XBL285" s="371"/>
      <c r="XBM285" s="371"/>
      <c r="XBN285" s="371"/>
      <c r="XBO285" s="371"/>
      <c r="XBP285" s="371"/>
      <c r="XBQ285" s="371"/>
      <c r="XBR285" s="371"/>
      <c r="XBS285" s="371"/>
      <c r="XBT285" s="371"/>
      <c r="XBU285" s="371"/>
      <c r="XBV285" s="371"/>
      <c r="XBW285" s="371"/>
      <c r="XBX285" s="371"/>
      <c r="XBY285" s="371"/>
      <c r="XBZ285" s="371"/>
      <c r="XCA285" s="371"/>
      <c r="XCB285" s="371"/>
      <c r="XCC285" s="371"/>
      <c r="XCD285" s="371"/>
      <c r="XCE285" s="371"/>
      <c r="XCF285" s="371"/>
      <c r="XCG285" s="371"/>
      <c r="XCH285" s="371"/>
      <c r="XCI285" s="371"/>
      <c r="XCJ285" s="371"/>
      <c r="XCK285" s="371"/>
      <c r="XCL285" s="371"/>
      <c r="XCM285" s="371"/>
      <c r="XCN285" s="371"/>
      <c r="XCO285" s="371"/>
      <c r="XCP285" s="371"/>
      <c r="XCQ285" s="371"/>
      <c r="XCR285" s="371"/>
      <c r="XCS285" s="371"/>
      <c r="XCT285" s="371"/>
      <c r="XCU285" s="371"/>
      <c r="XCV285" s="371"/>
      <c r="XCW285" s="371"/>
      <c r="XCX285" s="371"/>
      <c r="XCY285" s="371"/>
      <c r="XCZ285" s="371"/>
      <c r="XDA285" s="371"/>
      <c r="XDB285" s="371"/>
      <c r="XDC285" s="371"/>
      <c r="XDD285" s="371"/>
      <c r="XDE285" s="371"/>
      <c r="XDF285" s="371"/>
      <c r="XDG285" s="371"/>
      <c r="XDH285" s="371"/>
      <c r="XDI285" s="371"/>
      <c r="XDJ285" s="371"/>
      <c r="XDK285" s="371"/>
      <c r="XDL285" s="371"/>
      <c r="XDM285" s="371"/>
      <c r="XDN285" s="371"/>
      <c r="XDO285" s="371"/>
      <c r="XDP285" s="371"/>
      <c r="XDQ285" s="371"/>
      <c r="XDR285" s="371"/>
      <c r="XDS285" s="371"/>
      <c r="XDT285" s="371"/>
      <c r="XDU285" s="371"/>
      <c r="XDV285" s="371"/>
      <c r="XDW285" s="371"/>
      <c r="XDX285" s="371"/>
      <c r="XDY285" s="371"/>
      <c r="XDZ285" s="371"/>
      <c r="XEA285" s="371"/>
      <c r="XEB285" s="371"/>
      <c r="XEC285" s="371"/>
      <c r="XED285" s="371"/>
      <c r="XEE285" s="371"/>
      <c r="XEF285" s="371"/>
      <c r="XEG285" s="371"/>
      <c r="XEH285" s="371"/>
      <c r="XEI285" s="371"/>
      <c r="XEJ285" s="371"/>
      <c r="XEK285" s="371"/>
      <c r="XEL285" s="371"/>
      <c r="XEM285" s="371"/>
      <c r="XEN285" s="371"/>
      <c r="XEO285" s="371"/>
      <c r="XEP285" s="371"/>
      <c r="XEQ285" s="371"/>
      <c r="XER285" s="371"/>
      <c r="XES285" s="371"/>
      <c r="XET285" s="371"/>
      <c r="XEU285" s="371"/>
      <c r="XEV285" s="371"/>
      <c r="XEW285" s="371"/>
      <c r="XEX285" s="371"/>
      <c r="XEY285" s="371"/>
      <c r="XEZ285" s="371"/>
      <c r="XFA285" s="371"/>
      <c r="XFB285" s="371"/>
      <c r="XFC285" s="371"/>
      <c r="XFD285" s="371"/>
    </row>
    <row r="286" spans="1:16384">
      <c r="A286" s="948">
        <v>11</v>
      </c>
      <c r="B286" s="949">
        <v>2550</v>
      </c>
      <c r="C286" s="1137">
        <v>255099</v>
      </c>
      <c r="D286" s="950" t="s">
        <v>16569</v>
      </c>
      <c r="E286" s="949" t="s">
        <v>16570</v>
      </c>
      <c r="F286" s="947" t="s">
        <v>16816</v>
      </c>
    </row>
    <row r="287" spans="1:16384">
      <c r="A287" s="948">
        <v>12</v>
      </c>
      <c r="B287" s="949">
        <v>2840</v>
      </c>
      <c r="C287" s="1137">
        <v>284099</v>
      </c>
      <c r="D287" s="950" t="s">
        <v>16572</v>
      </c>
      <c r="E287" s="949" t="s">
        <v>16571</v>
      </c>
      <c r="F287" s="947" t="s">
        <v>16816</v>
      </c>
    </row>
    <row r="288" spans="1:16384">
      <c r="A288" s="948">
        <v>13</v>
      </c>
      <c r="B288" s="949">
        <v>2600</v>
      </c>
      <c r="C288" s="1137">
        <v>260099</v>
      </c>
      <c r="D288" s="950" t="s">
        <v>16583</v>
      </c>
      <c r="E288" s="949" t="s">
        <v>16574</v>
      </c>
      <c r="F288" s="947" t="s">
        <v>16816</v>
      </c>
    </row>
    <row r="289" spans="1:6">
      <c r="A289" s="948">
        <v>13</v>
      </c>
      <c r="B289" s="949">
        <v>2610</v>
      </c>
      <c r="C289" s="1137">
        <v>261099</v>
      </c>
      <c r="D289" s="950" t="s">
        <v>16584</v>
      </c>
      <c r="E289" s="949" t="s">
        <v>16574</v>
      </c>
      <c r="F289" s="947" t="s">
        <v>16817</v>
      </c>
    </row>
    <row r="290" spans="1:6">
      <c r="A290" s="948">
        <v>13</v>
      </c>
      <c r="B290" s="949">
        <v>2620</v>
      </c>
      <c r="C290" s="1137">
        <v>262099</v>
      </c>
      <c r="D290" s="950" t="s">
        <v>16585</v>
      </c>
      <c r="E290" s="949" t="s">
        <v>16574</v>
      </c>
      <c r="F290" s="947" t="s">
        <v>16817</v>
      </c>
    </row>
    <row r="291" spans="1:6">
      <c r="A291" s="948">
        <v>14</v>
      </c>
      <c r="B291" s="949">
        <v>2630</v>
      </c>
      <c r="C291" s="1137">
        <v>263099</v>
      </c>
      <c r="D291" s="950" t="s">
        <v>16586</v>
      </c>
      <c r="E291" s="949" t="s">
        <v>16575</v>
      </c>
      <c r="F291" s="947" t="s">
        <v>16816</v>
      </c>
    </row>
    <row r="292" spans="1:6">
      <c r="A292" s="948">
        <v>14</v>
      </c>
      <c r="B292" s="949">
        <v>2640</v>
      </c>
      <c r="C292" s="1137">
        <v>264099</v>
      </c>
      <c r="D292" s="950" t="s">
        <v>16587</v>
      </c>
      <c r="E292" s="949" t="s">
        <v>16575</v>
      </c>
      <c r="F292" s="947" t="s">
        <v>16817</v>
      </c>
    </row>
    <row r="293" spans="1:6">
      <c r="A293" s="948">
        <v>14</v>
      </c>
      <c r="B293" s="949">
        <v>2635</v>
      </c>
      <c r="C293" s="1137">
        <v>263599</v>
      </c>
      <c r="D293" s="950" t="s">
        <v>16588</v>
      </c>
      <c r="E293" s="949" t="s">
        <v>16575</v>
      </c>
      <c r="F293" s="947" t="s">
        <v>16817</v>
      </c>
    </row>
    <row r="294" spans="1:6">
      <c r="A294" s="948">
        <v>14</v>
      </c>
      <c r="B294" s="949">
        <v>2645</v>
      </c>
      <c r="C294" s="1137">
        <v>264599</v>
      </c>
      <c r="D294" s="950" t="s">
        <v>16589</v>
      </c>
      <c r="E294" s="949" t="s">
        <v>16575</v>
      </c>
      <c r="F294" s="947" t="s">
        <v>16817</v>
      </c>
    </row>
    <row r="295" spans="1:6">
      <c r="A295" s="948">
        <v>15</v>
      </c>
      <c r="B295" s="949">
        <v>2650</v>
      </c>
      <c r="C295" s="1137">
        <v>265099</v>
      </c>
      <c r="D295" s="950" t="s">
        <v>16590</v>
      </c>
      <c r="E295" s="949" t="s">
        <v>16576</v>
      </c>
      <c r="F295" s="947" t="s">
        <v>16816</v>
      </c>
    </row>
    <row r="296" spans="1:6">
      <c r="A296" s="948">
        <v>15</v>
      </c>
      <c r="B296" s="949">
        <v>2660</v>
      </c>
      <c r="C296" s="1137">
        <v>266099</v>
      </c>
      <c r="D296" s="950" t="s">
        <v>16591</v>
      </c>
      <c r="E296" s="949" t="s">
        <v>16576</v>
      </c>
      <c r="F296" s="947" t="s">
        <v>16817</v>
      </c>
    </row>
    <row r="297" spans="1:6">
      <c r="A297" s="948">
        <v>16</v>
      </c>
      <c r="B297" s="949">
        <v>2690</v>
      </c>
      <c r="C297" s="1137">
        <v>269099</v>
      </c>
      <c r="D297" s="950" t="s">
        <v>16592</v>
      </c>
      <c r="E297" s="949" t="s">
        <v>16577</v>
      </c>
      <c r="F297" s="947" t="s">
        <v>16816</v>
      </c>
    </row>
    <row r="298" spans="1:6">
      <c r="A298" s="948">
        <v>16</v>
      </c>
      <c r="B298" s="949">
        <v>2700</v>
      </c>
      <c r="C298" s="1137">
        <v>270099</v>
      </c>
      <c r="D298" s="950" t="s">
        <v>16597</v>
      </c>
      <c r="E298" s="949" t="s">
        <v>16577</v>
      </c>
      <c r="F298" s="947" t="s">
        <v>16817</v>
      </c>
    </row>
    <row r="299" spans="1:6">
      <c r="A299" s="948">
        <v>16</v>
      </c>
      <c r="B299" s="949">
        <v>2370</v>
      </c>
      <c r="C299" s="1137">
        <v>237099</v>
      </c>
      <c r="D299" s="950" t="s">
        <v>16598</v>
      </c>
      <c r="E299" s="949" t="s">
        <v>16577</v>
      </c>
      <c r="F299" s="947" t="s">
        <v>16817</v>
      </c>
    </row>
    <row r="300" spans="1:6">
      <c r="A300" s="948">
        <v>16</v>
      </c>
      <c r="B300" s="949">
        <v>2705</v>
      </c>
      <c r="C300" s="1137">
        <v>270599</v>
      </c>
      <c r="D300" s="950" t="s">
        <v>16593</v>
      </c>
      <c r="E300" s="949" t="s">
        <v>16577</v>
      </c>
      <c r="F300" s="947" t="s">
        <v>16817</v>
      </c>
    </row>
    <row r="301" spans="1:6">
      <c r="A301" s="948">
        <v>16</v>
      </c>
      <c r="B301" s="949">
        <v>2695</v>
      </c>
      <c r="C301" s="1137">
        <v>269599</v>
      </c>
      <c r="D301" s="950" t="s">
        <v>16594</v>
      </c>
      <c r="E301" s="949" t="s">
        <v>16577</v>
      </c>
      <c r="F301" s="947" t="s">
        <v>16817</v>
      </c>
    </row>
    <row r="302" spans="1:6">
      <c r="A302" s="948">
        <v>16</v>
      </c>
      <c r="B302" s="949">
        <v>2375</v>
      </c>
      <c r="C302" s="1137">
        <v>237599</v>
      </c>
      <c r="D302" s="950" t="s">
        <v>16595</v>
      </c>
      <c r="E302" s="949" t="s">
        <v>16577</v>
      </c>
      <c r="F302" s="947" t="s">
        <v>16817</v>
      </c>
    </row>
    <row r="303" spans="1:6">
      <c r="A303" s="948">
        <v>16</v>
      </c>
      <c r="B303" s="949">
        <v>2215</v>
      </c>
      <c r="C303" s="1139">
        <v>221599</v>
      </c>
      <c r="D303" s="950" t="s">
        <v>16596</v>
      </c>
      <c r="E303" s="949" t="s">
        <v>16577</v>
      </c>
      <c r="F303" s="947" t="s">
        <v>16817</v>
      </c>
    </row>
    <row r="304" spans="1:6">
      <c r="A304" s="948">
        <v>17</v>
      </c>
      <c r="B304" s="949">
        <v>2710</v>
      </c>
      <c r="C304" s="1137">
        <v>271099</v>
      </c>
      <c r="D304" s="950" t="s">
        <v>16599</v>
      </c>
      <c r="E304" s="949" t="s">
        <v>16578</v>
      </c>
      <c r="F304" s="947" t="s">
        <v>16816</v>
      </c>
    </row>
    <row r="305" spans="1:6">
      <c r="A305" s="948">
        <v>17</v>
      </c>
      <c r="B305" s="949">
        <v>2730</v>
      </c>
      <c r="C305" s="1137">
        <v>273099</v>
      </c>
      <c r="D305" s="950" t="s">
        <v>16600</v>
      </c>
      <c r="E305" s="949" t="s">
        <v>16578</v>
      </c>
      <c r="F305" s="947" t="s">
        <v>16817</v>
      </c>
    </row>
    <row r="306" spans="1:6">
      <c r="A306" s="948">
        <v>17</v>
      </c>
      <c r="B306" s="949">
        <v>2720</v>
      </c>
      <c r="C306" s="1137">
        <v>272099</v>
      </c>
      <c r="D306" s="950" t="s">
        <v>16601</v>
      </c>
      <c r="E306" s="949" t="s">
        <v>16578</v>
      </c>
      <c r="F306" s="947" t="s">
        <v>16817</v>
      </c>
    </row>
    <row r="307" spans="1:6">
      <c r="A307" s="948">
        <v>18</v>
      </c>
      <c r="B307" s="949">
        <v>2740</v>
      </c>
      <c r="C307" s="1137">
        <v>274099</v>
      </c>
      <c r="D307" s="950" t="s">
        <v>16602</v>
      </c>
      <c r="E307" s="949" t="s">
        <v>16579</v>
      </c>
      <c r="F307" s="947" t="s">
        <v>16816</v>
      </c>
    </row>
    <row r="308" spans="1:6">
      <c r="A308" s="948">
        <v>18</v>
      </c>
      <c r="B308" s="949">
        <v>2770</v>
      </c>
      <c r="C308" s="1137">
        <v>277099</v>
      </c>
      <c r="D308" s="950" t="s">
        <v>16603</v>
      </c>
      <c r="E308" s="949" t="s">
        <v>16579</v>
      </c>
      <c r="F308" s="947" t="s">
        <v>16817</v>
      </c>
    </row>
    <row r="309" spans="1:6">
      <c r="A309" s="948">
        <v>18</v>
      </c>
      <c r="B309" s="949">
        <v>2760</v>
      </c>
      <c r="C309" s="1137">
        <v>276099</v>
      </c>
      <c r="D309" s="950" t="s">
        <v>16604</v>
      </c>
      <c r="E309" s="949" t="s">
        <v>16579</v>
      </c>
      <c r="F309" s="947" t="s">
        <v>16817</v>
      </c>
    </row>
    <row r="310" spans="1:6">
      <c r="A310" s="948">
        <v>18</v>
      </c>
      <c r="B310" s="949">
        <v>2750</v>
      </c>
      <c r="C310" s="1137">
        <v>275099</v>
      </c>
      <c r="D310" s="950" t="s">
        <v>16605</v>
      </c>
      <c r="E310" s="949" t="s">
        <v>16579</v>
      </c>
      <c r="F310" s="947" t="s">
        <v>16817</v>
      </c>
    </row>
    <row r="311" spans="1:6" s="947" customFormat="1">
      <c r="A311" s="948">
        <v>19</v>
      </c>
      <c r="B311" s="949">
        <v>2790</v>
      </c>
      <c r="C311" s="1137">
        <v>279099</v>
      </c>
      <c r="D311" s="950" t="s">
        <v>16606</v>
      </c>
      <c r="E311" s="949" t="s">
        <v>16580</v>
      </c>
      <c r="F311" s="947" t="s">
        <v>16816</v>
      </c>
    </row>
    <row r="312" spans="1:6">
      <c r="A312" s="948">
        <v>19</v>
      </c>
      <c r="B312" s="949">
        <v>2800</v>
      </c>
      <c r="C312" s="1137">
        <v>280099</v>
      </c>
      <c r="D312" s="950" t="s">
        <v>16607</v>
      </c>
      <c r="E312" s="949" t="s">
        <v>16580</v>
      </c>
      <c r="F312" s="947" t="s">
        <v>16817</v>
      </c>
    </row>
    <row r="313" spans="1:6">
      <c r="A313" s="948">
        <v>20</v>
      </c>
      <c r="B313" s="949">
        <v>2810</v>
      </c>
      <c r="C313" s="1137">
        <v>281099</v>
      </c>
      <c r="D313" s="950" t="s">
        <v>16609</v>
      </c>
      <c r="E313" s="949" t="s">
        <v>16581</v>
      </c>
      <c r="F313" s="947" t="s">
        <v>16816</v>
      </c>
    </row>
    <row r="314" spans="1:6">
      <c r="A314" s="948">
        <v>20</v>
      </c>
      <c r="B314" s="949">
        <v>2820</v>
      </c>
      <c r="C314" s="1137">
        <v>282099</v>
      </c>
      <c r="D314" s="950" t="s">
        <v>16610</v>
      </c>
      <c r="E314" s="949" t="s">
        <v>16581</v>
      </c>
      <c r="F314" s="947" t="s">
        <v>16817</v>
      </c>
    </row>
    <row r="315" spans="1:6">
      <c r="A315" s="948">
        <v>20</v>
      </c>
      <c r="B315" s="949">
        <v>2830</v>
      </c>
      <c r="C315" s="1137">
        <v>283099</v>
      </c>
      <c r="D315" s="950" t="s">
        <v>16611</v>
      </c>
      <c r="E315" s="949" t="s">
        <v>16581</v>
      </c>
      <c r="F315" s="947" t="s">
        <v>16817</v>
      </c>
    </row>
    <row r="316" spans="1:6">
      <c r="A316" s="948">
        <v>20</v>
      </c>
      <c r="B316" s="949">
        <v>2300</v>
      </c>
      <c r="C316" s="1137">
        <v>230099</v>
      </c>
      <c r="D316" s="950" t="s">
        <v>16612</v>
      </c>
      <c r="E316" s="949" t="s">
        <v>16581</v>
      </c>
      <c r="F316" s="947" t="s">
        <v>16817</v>
      </c>
    </row>
    <row r="317" spans="1:6">
      <c r="A317" s="948">
        <v>20</v>
      </c>
      <c r="B317" s="949">
        <v>2815</v>
      </c>
      <c r="C317" s="1137">
        <v>281599</v>
      </c>
      <c r="D317" s="950" t="s">
        <v>16613</v>
      </c>
      <c r="E317" s="949" t="s">
        <v>16581</v>
      </c>
      <c r="F317" s="947" t="s">
        <v>16817</v>
      </c>
    </row>
    <row r="318" spans="1:6">
      <c r="A318" s="948">
        <v>21</v>
      </c>
      <c r="B318" s="949">
        <v>21</v>
      </c>
      <c r="C318" s="1137">
        <v>2199</v>
      </c>
      <c r="D318" s="950" t="s">
        <v>16608</v>
      </c>
      <c r="E318" s="949" t="s">
        <v>16582</v>
      </c>
      <c r="F318" s="949" t="s">
        <v>16818</v>
      </c>
    </row>
  </sheetData>
  <autoFilter ref="A1:F318" xr:uid="{00000000-0009-0000-0000-000012000000}"/>
  <pageMargins left="0.7" right="0.7" top="0.75" bottom="0.75" header="0.3" footer="0.3"/>
  <pageSetup paperSize="9"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F212"/>
  <sheetViews>
    <sheetView zoomScale="85" workbookViewId="0"/>
  </sheetViews>
  <sheetFormatPr defaultColWidth="9" defaultRowHeight="12.5"/>
  <cols>
    <col min="1" max="1" width="7.54296875" style="283" customWidth="1"/>
    <col min="2" max="2" width="66.54296875" style="283" bestFit="1" customWidth="1"/>
    <col min="3" max="3" width="18.453125" style="283" customWidth="1"/>
    <col min="4" max="4" width="10.453125" style="283" bestFit="1" customWidth="1"/>
    <col min="5" max="5" width="13.54296875" style="283" customWidth="1"/>
    <col min="6" max="6" width="58.453125" style="283" customWidth="1"/>
    <col min="7" max="16384" width="9" style="283"/>
  </cols>
  <sheetData>
    <row r="2" spans="1:2" ht="13">
      <c r="A2" s="284"/>
    </row>
    <row r="3" spans="1:2">
      <c r="A3" s="285" t="s">
        <v>8275</v>
      </c>
      <c r="B3" s="286" t="s">
        <v>8276</v>
      </c>
    </row>
    <row r="4" spans="1:2">
      <c r="A4" s="287"/>
      <c r="B4" s="288"/>
    </row>
    <row r="5" spans="1:2" s="284" customFormat="1" ht="13">
      <c r="A5" s="289"/>
      <c r="B5" s="284" t="s">
        <v>8277</v>
      </c>
    </row>
    <row r="6" spans="1:2" ht="26">
      <c r="A6" s="290"/>
      <c r="B6" s="291" t="s">
        <v>8278</v>
      </c>
    </row>
    <row r="7" spans="1:2">
      <c r="A7" s="290" t="s">
        <v>8426</v>
      </c>
      <c r="B7" s="283" t="s">
        <v>8279</v>
      </c>
    </row>
    <row r="8" spans="1:2">
      <c r="A8" s="290" t="s">
        <v>4986</v>
      </c>
      <c r="B8" s="283" t="s">
        <v>8280</v>
      </c>
    </row>
    <row r="9" spans="1:2">
      <c r="A9" s="290" t="s">
        <v>4987</v>
      </c>
      <c r="B9" s="283" t="s">
        <v>8281</v>
      </c>
    </row>
    <row r="10" spans="1:2">
      <c r="A10" s="290" t="s">
        <v>6823</v>
      </c>
      <c r="B10" s="283" t="s">
        <v>8282</v>
      </c>
    </row>
    <row r="11" spans="1:2">
      <c r="A11" s="290" t="s">
        <v>8427</v>
      </c>
      <c r="B11" s="283" t="s">
        <v>8283</v>
      </c>
    </row>
    <row r="12" spans="1:2">
      <c r="A12" s="290" t="s">
        <v>8428</v>
      </c>
      <c r="B12" s="283" t="s">
        <v>8284</v>
      </c>
    </row>
    <row r="13" spans="1:2" ht="13">
      <c r="A13" s="290"/>
      <c r="B13" s="284" t="s">
        <v>8285</v>
      </c>
    </row>
    <row r="14" spans="1:2">
      <c r="A14" s="290" t="s">
        <v>8429</v>
      </c>
      <c r="B14" s="292" t="s">
        <v>8286</v>
      </c>
    </row>
    <row r="15" spans="1:2">
      <c r="A15" s="290" t="s">
        <v>8430</v>
      </c>
      <c r="B15" s="292" t="s">
        <v>8287</v>
      </c>
    </row>
    <row r="16" spans="1:2" ht="13">
      <c r="A16" s="290"/>
      <c r="B16" s="293" t="s">
        <v>8288</v>
      </c>
    </row>
    <row r="17" spans="1:2">
      <c r="A17" s="290" t="s">
        <v>8431</v>
      </c>
      <c r="B17" s="283" t="s">
        <v>6496</v>
      </c>
    </row>
    <row r="18" spans="1:2">
      <c r="A18" s="290" t="s">
        <v>8432</v>
      </c>
      <c r="B18" s="283" t="s">
        <v>8289</v>
      </c>
    </row>
    <row r="19" spans="1:2">
      <c r="A19" s="290" t="s">
        <v>4988</v>
      </c>
      <c r="B19" s="283" t="s">
        <v>8290</v>
      </c>
    </row>
    <row r="20" spans="1:2" ht="13">
      <c r="A20" s="290" t="s">
        <v>8433</v>
      </c>
      <c r="B20" s="284" t="s">
        <v>8291</v>
      </c>
    </row>
    <row r="21" spans="1:2" ht="13">
      <c r="A21" s="290" t="s">
        <v>8434</v>
      </c>
      <c r="B21" s="284" t="s">
        <v>8292</v>
      </c>
    </row>
    <row r="22" spans="1:2" ht="13">
      <c r="A22" s="290" t="s">
        <v>4989</v>
      </c>
      <c r="B22" s="284" t="s">
        <v>8293</v>
      </c>
    </row>
    <row r="23" spans="1:2" ht="13">
      <c r="A23" s="290" t="s">
        <v>5945</v>
      </c>
      <c r="B23" s="293" t="s">
        <v>8294</v>
      </c>
    </row>
    <row r="24" spans="1:2" ht="13">
      <c r="A24" s="290" t="s">
        <v>4990</v>
      </c>
      <c r="B24" s="293" t="s">
        <v>8295</v>
      </c>
    </row>
    <row r="25" spans="1:2" ht="13">
      <c r="A25" s="290"/>
      <c r="B25" s="284" t="s">
        <v>8296</v>
      </c>
    </row>
    <row r="26" spans="1:2">
      <c r="A26" s="290" t="s">
        <v>8435</v>
      </c>
      <c r="B26" s="283" t="s">
        <v>8297</v>
      </c>
    </row>
    <row r="27" spans="1:2">
      <c r="A27" s="290" t="s">
        <v>8436</v>
      </c>
      <c r="B27" s="283" t="s">
        <v>8298</v>
      </c>
    </row>
    <row r="28" spans="1:2">
      <c r="A28" s="290" t="s">
        <v>8437</v>
      </c>
      <c r="B28" s="283" t="s">
        <v>8299</v>
      </c>
    </row>
    <row r="29" spans="1:2">
      <c r="A29" s="290" t="s">
        <v>8438</v>
      </c>
      <c r="B29" s="283" t="s">
        <v>8300</v>
      </c>
    </row>
    <row r="30" spans="1:2">
      <c r="A30" s="290" t="s">
        <v>8439</v>
      </c>
      <c r="B30" s="283" t="s">
        <v>8301</v>
      </c>
    </row>
    <row r="31" spans="1:2" s="284" customFormat="1" ht="13">
      <c r="A31" s="289"/>
      <c r="B31" s="284" t="s">
        <v>8302</v>
      </c>
    </row>
    <row r="32" spans="1:2">
      <c r="A32" s="290" t="s">
        <v>3509</v>
      </c>
      <c r="B32" s="283" t="s">
        <v>8303</v>
      </c>
    </row>
    <row r="33" spans="1:2">
      <c r="A33" s="290" t="s">
        <v>4992</v>
      </c>
      <c r="B33" s="283" t="s">
        <v>8304</v>
      </c>
    </row>
    <row r="34" spans="1:2">
      <c r="A34" s="290" t="s">
        <v>8440</v>
      </c>
      <c r="B34" s="283" t="s">
        <v>8305</v>
      </c>
    </row>
    <row r="35" spans="1:2">
      <c r="A35" s="290" t="s">
        <v>8441</v>
      </c>
      <c r="B35" s="283" t="s">
        <v>8306</v>
      </c>
    </row>
    <row r="36" spans="1:2">
      <c r="A36" s="290" t="s">
        <v>8442</v>
      </c>
      <c r="B36" s="283" t="s">
        <v>8307</v>
      </c>
    </row>
    <row r="37" spans="1:2">
      <c r="A37" s="290" t="s">
        <v>4991</v>
      </c>
      <c r="B37" s="283" t="s">
        <v>8308</v>
      </c>
    </row>
    <row r="38" spans="1:2" ht="13">
      <c r="A38" s="290"/>
      <c r="B38" s="284" t="s">
        <v>8309</v>
      </c>
    </row>
    <row r="39" spans="1:2" ht="13">
      <c r="A39" s="290"/>
      <c r="B39" s="284" t="s">
        <v>8310</v>
      </c>
    </row>
    <row r="40" spans="1:2">
      <c r="A40" s="290" t="s">
        <v>8443</v>
      </c>
      <c r="B40" s="283" t="s">
        <v>8311</v>
      </c>
    </row>
    <row r="41" spans="1:2">
      <c r="A41" s="290" t="s">
        <v>4189</v>
      </c>
      <c r="B41" s="283" t="s">
        <v>8312</v>
      </c>
    </row>
    <row r="42" spans="1:2" ht="13">
      <c r="A42" s="290"/>
      <c r="B42" s="284" t="s">
        <v>8313</v>
      </c>
    </row>
    <row r="43" spans="1:2">
      <c r="A43" s="290" t="s">
        <v>8444</v>
      </c>
      <c r="B43" s="283" t="s">
        <v>8314</v>
      </c>
    </row>
    <row r="44" spans="1:2">
      <c r="A44" s="290" t="s">
        <v>8445</v>
      </c>
      <c r="B44" s="283" t="s">
        <v>8315</v>
      </c>
    </row>
    <row r="45" spans="1:2">
      <c r="A45" s="290" t="s">
        <v>8446</v>
      </c>
      <c r="B45" s="283" t="s">
        <v>8316</v>
      </c>
    </row>
    <row r="46" spans="1:2" ht="13">
      <c r="A46" s="290"/>
      <c r="B46" s="284" t="s">
        <v>8317</v>
      </c>
    </row>
    <row r="47" spans="1:2">
      <c r="A47" s="290" t="s">
        <v>8447</v>
      </c>
      <c r="B47" s="292" t="s">
        <v>8318</v>
      </c>
    </row>
    <row r="48" spans="1:2">
      <c r="A48" s="290" t="s">
        <v>8448</v>
      </c>
      <c r="B48" s="292" t="s">
        <v>8319</v>
      </c>
    </row>
    <row r="49" spans="1:2">
      <c r="A49" s="290" t="s">
        <v>8449</v>
      </c>
      <c r="B49" s="292" t="s">
        <v>8320</v>
      </c>
    </row>
    <row r="50" spans="1:2">
      <c r="A50" s="290" t="s">
        <v>8450</v>
      </c>
      <c r="B50" s="292" t="s">
        <v>8321</v>
      </c>
    </row>
    <row r="51" spans="1:2">
      <c r="A51" s="290" t="s">
        <v>8451</v>
      </c>
      <c r="B51" s="292" t="s">
        <v>8322</v>
      </c>
    </row>
    <row r="52" spans="1:2">
      <c r="A52" s="290" t="s">
        <v>5947</v>
      </c>
      <c r="B52" s="292" t="s">
        <v>8323</v>
      </c>
    </row>
    <row r="53" spans="1:2" ht="13">
      <c r="A53" s="290"/>
      <c r="B53" s="293" t="s">
        <v>8324</v>
      </c>
    </row>
    <row r="54" spans="1:2">
      <c r="A54" s="290" t="s">
        <v>8452</v>
      </c>
      <c r="B54" s="283" t="s">
        <v>8325</v>
      </c>
    </row>
    <row r="55" spans="1:2">
      <c r="A55" s="290" t="s">
        <v>8453</v>
      </c>
      <c r="B55" s="283" t="s">
        <v>8326</v>
      </c>
    </row>
    <row r="56" spans="1:2">
      <c r="A56" s="290" t="s">
        <v>8454</v>
      </c>
      <c r="B56" s="283" t="s">
        <v>8327</v>
      </c>
    </row>
    <row r="57" spans="1:2" ht="13">
      <c r="A57" s="290"/>
      <c r="B57" s="284" t="s">
        <v>1523</v>
      </c>
    </row>
    <row r="58" spans="1:2">
      <c r="A58" s="290" t="s">
        <v>6800</v>
      </c>
      <c r="B58" s="283" t="s">
        <v>8328</v>
      </c>
    </row>
    <row r="59" spans="1:2">
      <c r="A59" s="290" t="s">
        <v>3512</v>
      </c>
      <c r="B59" s="283" t="s">
        <v>8329</v>
      </c>
    </row>
    <row r="60" spans="1:2">
      <c r="A60" s="290" t="s">
        <v>759</v>
      </c>
      <c r="B60" s="292" t="s">
        <v>8330</v>
      </c>
    </row>
    <row r="61" spans="1:2">
      <c r="A61" s="290" t="s">
        <v>7480</v>
      </c>
      <c r="B61" s="292" t="s">
        <v>8331</v>
      </c>
    </row>
    <row r="62" spans="1:2">
      <c r="A62" s="290" t="s">
        <v>8455</v>
      </c>
      <c r="B62" s="292" t="s">
        <v>8332</v>
      </c>
    </row>
    <row r="63" spans="1:2">
      <c r="A63" s="290" t="s">
        <v>1232</v>
      </c>
      <c r="B63" s="292" t="s">
        <v>8333</v>
      </c>
    </row>
    <row r="64" spans="1:2" ht="13">
      <c r="A64" s="290" t="s">
        <v>8456</v>
      </c>
      <c r="B64" s="284" t="s">
        <v>8334</v>
      </c>
    </row>
    <row r="65" spans="1:2" ht="13">
      <c r="A65" s="290"/>
      <c r="B65" s="284" t="s">
        <v>8335</v>
      </c>
    </row>
    <row r="66" spans="1:2">
      <c r="A66" s="290" t="s">
        <v>4074</v>
      </c>
      <c r="B66" s="283" t="s">
        <v>8336</v>
      </c>
    </row>
    <row r="67" spans="1:2">
      <c r="A67" s="290" t="s">
        <v>8457</v>
      </c>
      <c r="B67" s="283" t="s">
        <v>8337</v>
      </c>
    </row>
    <row r="68" spans="1:2">
      <c r="A68" s="290" t="s">
        <v>4188</v>
      </c>
      <c r="B68" s="283" t="s">
        <v>8338</v>
      </c>
    </row>
    <row r="69" spans="1:2">
      <c r="A69" s="290" t="s">
        <v>8458</v>
      </c>
      <c r="B69" s="292" t="s">
        <v>8339</v>
      </c>
    </row>
    <row r="70" spans="1:2" ht="13">
      <c r="A70" s="290"/>
      <c r="B70" s="284" t="s">
        <v>8340</v>
      </c>
    </row>
    <row r="71" spans="1:2">
      <c r="A71" s="290" t="s">
        <v>8459</v>
      </c>
      <c r="B71" s="283" t="s">
        <v>8341</v>
      </c>
    </row>
    <row r="72" spans="1:2">
      <c r="A72" s="290" t="s">
        <v>8460</v>
      </c>
      <c r="B72" s="283" t="s">
        <v>8342</v>
      </c>
    </row>
    <row r="73" spans="1:2">
      <c r="A73" s="290" t="s">
        <v>8461</v>
      </c>
      <c r="B73" s="283" t="s">
        <v>8343</v>
      </c>
    </row>
    <row r="74" spans="1:2">
      <c r="A74" s="290" t="s">
        <v>8462</v>
      </c>
      <c r="B74" s="283" t="s">
        <v>8344</v>
      </c>
    </row>
    <row r="75" spans="1:2">
      <c r="A75" s="290" t="s">
        <v>6733</v>
      </c>
      <c r="B75" s="283" t="s">
        <v>8345</v>
      </c>
    </row>
    <row r="76" spans="1:2">
      <c r="A76" s="290" t="s">
        <v>8463</v>
      </c>
      <c r="B76" s="283" t="s">
        <v>8346</v>
      </c>
    </row>
    <row r="77" spans="1:2">
      <c r="A77" s="290" t="s">
        <v>8464</v>
      </c>
      <c r="B77" s="283" t="s">
        <v>8347</v>
      </c>
    </row>
    <row r="78" spans="1:2" ht="13">
      <c r="A78" s="290" t="s">
        <v>3511</v>
      </c>
      <c r="B78" s="284" t="s">
        <v>8348</v>
      </c>
    </row>
    <row r="79" spans="1:2" s="284" customFormat="1" ht="13">
      <c r="A79" s="289"/>
      <c r="B79" s="284" t="s">
        <v>3125</v>
      </c>
    </row>
    <row r="80" spans="1:2">
      <c r="A80" s="290" t="s">
        <v>6801</v>
      </c>
      <c r="B80" s="283" t="s">
        <v>8349</v>
      </c>
    </row>
    <row r="81" spans="1:2">
      <c r="A81" s="565" t="s">
        <v>12118</v>
      </c>
      <c r="B81" s="283" t="s">
        <v>12120</v>
      </c>
    </row>
    <row r="82" spans="1:2">
      <c r="A82" s="290" t="s">
        <v>5948</v>
      </c>
      <c r="B82" s="283" t="s">
        <v>8350</v>
      </c>
    </row>
    <row r="83" spans="1:2">
      <c r="A83" s="290" t="s">
        <v>1233</v>
      </c>
      <c r="B83" s="283" t="s">
        <v>8351</v>
      </c>
    </row>
    <row r="84" spans="1:2">
      <c r="A84" s="290" t="s">
        <v>5946</v>
      </c>
      <c r="B84" s="283" t="s">
        <v>8352</v>
      </c>
    </row>
    <row r="85" spans="1:2">
      <c r="A85" s="290" t="s">
        <v>8465</v>
      </c>
      <c r="B85" s="283" t="s">
        <v>8353</v>
      </c>
    </row>
    <row r="86" spans="1:2">
      <c r="A86" s="290" t="s">
        <v>6579</v>
      </c>
      <c r="B86" s="283" t="s">
        <v>8354</v>
      </c>
    </row>
    <row r="87" spans="1:2" ht="13">
      <c r="A87" s="294"/>
      <c r="B87" s="284" t="s">
        <v>8355</v>
      </c>
    </row>
    <row r="88" spans="1:2">
      <c r="A88" s="290" t="s">
        <v>3510</v>
      </c>
      <c r="B88" s="283" t="s">
        <v>8356</v>
      </c>
    </row>
    <row r="89" spans="1:2">
      <c r="A89" s="290" t="s">
        <v>3270</v>
      </c>
      <c r="B89" s="283" t="s">
        <v>8357</v>
      </c>
    </row>
    <row r="90" spans="1:2">
      <c r="A90" s="290" t="s">
        <v>5949</v>
      </c>
      <c r="B90" s="283" t="s">
        <v>8358</v>
      </c>
    </row>
    <row r="91" spans="1:2">
      <c r="A91" s="290" t="s">
        <v>6802</v>
      </c>
      <c r="B91" s="283" t="s">
        <v>6240</v>
      </c>
    </row>
    <row r="92" spans="1:2">
      <c r="A92" s="290" t="s">
        <v>8466</v>
      </c>
      <c r="B92" s="283" t="s">
        <v>8359</v>
      </c>
    </row>
    <row r="93" spans="1:2">
      <c r="A93" s="290" t="s">
        <v>3066</v>
      </c>
      <c r="B93" s="283" t="s">
        <v>8360</v>
      </c>
    </row>
    <row r="94" spans="1:2" s="284" customFormat="1" ht="13">
      <c r="A94" s="289"/>
      <c r="B94" s="284" t="s">
        <v>6996</v>
      </c>
    </row>
    <row r="95" spans="1:2" s="284" customFormat="1" ht="13">
      <c r="A95" s="289"/>
      <c r="B95" s="284" t="s">
        <v>8361</v>
      </c>
    </row>
    <row r="96" spans="1:2">
      <c r="A96" s="290" t="s">
        <v>3064</v>
      </c>
      <c r="B96" s="292" t="s">
        <v>8362</v>
      </c>
    </row>
    <row r="97" spans="1:2">
      <c r="A97" s="290" t="s">
        <v>8467</v>
      </c>
      <c r="B97" s="292" t="s">
        <v>8363</v>
      </c>
    </row>
    <row r="98" spans="1:2">
      <c r="A98" s="290" t="s">
        <v>8468</v>
      </c>
      <c r="B98" s="292" t="s">
        <v>8364</v>
      </c>
    </row>
    <row r="99" spans="1:2" s="284" customFormat="1" ht="13">
      <c r="A99" s="289"/>
      <c r="B99" s="293" t="s">
        <v>8365</v>
      </c>
    </row>
    <row r="100" spans="1:2">
      <c r="A100" s="290" t="s">
        <v>6793</v>
      </c>
      <c r="B100" s="292" t="s">
        <v>8366</v>
      </c>
    </row>
    <row r="101" spans="1:2">
      <c r="A101" s="290" t="s">
        <v>8469</v>
      </c>
      <c r="B101" s="292" t="s">
        <v>8367</v>
      </c>
    </row>
    <row r="102" spans="1:2">
      <c r="A102" s="290" t="s">
        <v>8470</v>
      </c>
      <c r="B102" s="292" t="s">
        <v>8368</v>
      </c>
    </row>
    <row r="103" spans="1:2">
      <c r="A103" s="290" t="s">
        <v>8471</v>
      </c>
      <c r="B103" s="292" t="s">
        <v>8369</v>
      </c>
    </row>
    <row r="104" spans="1:2" s="284" customFormat="1" ht="13">
      <c r="A104" s="289"/>
      <c r="B104" s="293" t="s">
        <v>8370</v>
      </c>
    </row>
    <row r="105" spans="1:2">
      <c r="A105" s="290" t="s">
        <v>8472</v>
      </c>
      <c r="B105" s="292" t="s">
        <v>8371</v>
      </c>
    </row>
    <row r="106" spans="1:2">
      <c r="A106" s="290" t="s">
        <v>8473</v>
      </c>
      <c r="B106" s="292" t="s">
        <v>8372</v>
      </c>
    </row>
    <row r="107" spans="1:2">
      <c r="A107" s="290" t="s">
        <v>8474</v>
      </c>
      <c r="B107" s="292" t="s">
        <v>8373</v>
      </c>
    </row>
    <row r="108" spans="1:2">
      <c r="A108" s="290" t="s">
        <v>8475</v>
      </c>
      <c r="B108" s="292" t="s">
        <v>8374</v>
      </c>
    </row>
    <row r="109" spans="1:2" ht="13">
      <c r="A109" s="290" t="s">
        <v>3065</v>
      </c>
      <c r="B109" s="284" t="s">
        <v>8375</v>
      </c>
    </row>
    <row r="110" spans="1:2" ht="13">
      <c r="A110" s="290" t="s">
        <v>8476</v>
      </c>
      <c r="B110" s="284" t="s">
        <v>8376</v>
      </c>
    </row>
    <row r="111" spans="1:2" ht="13">
      <c r="A111" s="290" t="s">
        <v>209</v>
      </c>
      <c r="B111" s="284" t="s">
        <v>8377</v>
      </c>
    </row>
    <row r="112" spans="1:2" s="284" customFormat="1" ht="13">
      <c r="A112" s="289"/>
      <c r="B112" s="284" t="s">
        <v>8378</v>
      </c>
    </row>
    <row r="113" spans="1:3" s="284" customFormat="1" ht="13">
      <c r="A113" s="290"/>
      <c r="B113" s="284" t="s">
        <v>8379</v>
      </c>
    </row>
    <row r="114" spans="1:3">
      <c r="A114" s="290" t="s">
        <v>7164</v>
      </c>
      <c r="B114" s="283" t="s">
        <v>1734</v>
      </c>
    </row>
    <row r="115" spans="1:3" s="284" customFormat="1" ht="13">
      <c r="A115" s="290" t="s">
        <v>8093</v>
      </c>
      <c r="B115" s="283" t="s">
        <v>8381</v>
      </c>
    </row>
    <row r="116" spans="1:3" s="284" customFormat="1" ht="13">
      <c r="A116" s="290" t="s">
        <v>7162</v>
      </c>
      <c r="B116" s="283" t="s">
        <v>8384</v>
      </c>
      <c r="C116" s="533"/>
    </row>
    <row r="117" spans="1:3" s="284" customFormat="1" ht="13">
      <c r="A117" s="290" t="s">
        <v>8477</v>
      </c>
      <c r="B117" s="283" t="s">
        <v>8386</v>
      </c>
      <c r="C117" s="533"/>
    </row>
    <row r="118" spans="1:3" ht="13">
      <c r="A118" s="290"/>
      <c r="B118" s="284" t="s">
        <v>8387</v>
      </c>
    </row>
    <row r="119" spans="1:3" ht="13">
      <c r="A119" s="290"/>
      <c r="B119" s="284" t="s">
        <v>8878</v>
      </c>
    </row>
    <row r="120" spans="1:3">
      <c r="A120" s="290" t="s">
        <v>879</v>
      </c>
      <c r="B120" s="283" t="s">
        <v>8388</v>
      </c>
    </row>
    <row r="121" spans="1:3">
      <c r="A121" s="290" t="s">
        <v>880</v>
      </c>
      <c r="B121" s="283" t="s">
        <v>8879</v>
      </c>
    </row>
    <row r="122" spans="1:3">
      <c r="A122" s="290" t="s">
        <v>881</v>
      </c>
      <c r="B122" s="283" t="s">
        <v>2532</v>
      </c>
    </row>
    <row r="123" spans="1:3">
      <c r="A123" s="290" t="s">
        <v>3269</v>
      </c>
      <c r="B123" s="283" t="s">
        <v>1409</v>
      </c>
    </row>
    <row r="124" spans="1:3">
      <c r="A124" s="290" t="s">
        <v>390</v>
      </c>
      <c r="B124" s="283" t="s">
        <v>2535</v>
      </c>
    </row>
    <row r="125" spans="1:3">
      <c r="A125" s="290" t="s">
        <v>27</v>
      </c>
      <c r="B125" s="283" t="s">
        <v>8392</v>
      </c>
    </row>
    <row r="126" spans="1:3">
      <c r="A126" s="290"/>
      <c r="B126" s="283" t="s">
        <v>8880</v>
      </c>
    </row>
    <row r="127" spans="1:3">
      <c r="A127" s="290" t="s">
        <v>12201</v>
      </c>
      <c r="B127" s="283" t="s">
        <v>8881</v>
      </c>
    </row>
    <row r="128" spans="1:3">
      <c r="A128" s="290" t="s">
        <v>12202</v>
      </c>
      <c r="B128" s="283" t="s">
        <v>8882</v>
      </c>
    </row>
    <row r="129" spans="1:3">
      <c r="A129" s="290" t="s">
        <v>12068</v>
      </c>
      <c r="B129" s="283" t="s">
        <v>8883</v>
      </c>
    </row>
    <row r="130" spans="1:3">
      <c r="A130" s="290" t="s">
        <v>8876</v>
      </c>
      <c r="B130" s="283" t="s">
        <v>8389</v>
      </c>
    </row>
    <row r="131" spans="1:3">
      <c r="A131" s="295" t="s">
        <v>12213</v>
      </c>
      <c r="B131" s="283" t="s">
        <v>8884</v>
      </c>
    </row>
    <row r="132" spans="1:3">
      <c r="A132" s="295" t="s">
        <v>8877</v>
      </c>
      <c r="B132" s="283" t="s">
        <v>8885</v>
      </c>
    </row>
    <row r="133" spans="1:3" ht="13">
      <c r="A133" s="290" t="s">
        <v>3272</v>
      </c>
      <c r="B133" s="284" t="s">
        <v>8394</v>
      </c>
    </row>
    <row r="134" spans="1:3" ht="13">
      <c r="A134" s="290" t="s">
        <v>3271</v>
      </c>
      <c r="B134" s="284" t="s">
        <v>8395</v>
      </c>
    </row>
    <row r="135" spans="1:3" ht="13">
      <c r="A135" s="290" t="s">
        <v>8478</v>
      </c>
      <c r="B135" s="284" t="s">
        <v>8396</v>
      </c>
    </row>
    <row r="136" spans="1:3" ht="13">
      <c r="A136" s="290" t="s">
        <v>7161</v>
      </c>
      <c r="B136" s="284" t="s">
        <v>8397</v>
      </c>
    </row>
    <row r="137" spans="1:3" s="284" customFormat="1" ht="13">
      <c r="A137" s="399"/>
      <c r="B137" s="536" t="s">
        <v>8398</v>
      </c>
    </row>
    <row r="138" spans="1:3" s="284" customFormat="1" ht="13">
      <c r="A138" s="400" t="s">
        <v>4994</v>
      </c>
      <c r="B138" s="536" t="s">
        <v>9245</v>
      </c>
    </row>
    <row r="139" spans="1:3" ht="13">
      <c r="A139" s="401"/>
      <c r="B139" s="536" t="s">
        <v>9246</v>
      </c>
      <c r="C139" s="866"/>
    </row>
    <row r="140" spans="1:3">
      <c r="A140" s="863" t="s">
        <v>4995</v>
      </c>
      <c r="B140" s="865" t="s">
        <v>8886</v>
      </c>
      <c r="C140" s="866" t="s">
        <v>14047</v>
      </c>
    </row>
    <row r="141" spans="1:3">
      <c r="A141" s="290" t="s">
        <v>4996</v>
      </c>
      <c r="B141" s="184" t="s">
        <v>2050</v>
      </c>
      <c r="C141" s="866" t="s">
        <v>14050</v>
      </c>
    </row>
    <row r="142" spans="1:3">
      <c r="A142" s="290" t="s">
        <v>9249</v>
      </c>
      <c r="B142" s="592" t="s">
        <v>14049</v>
      </c>
      <c r="C142" s="866" t="s">
        <v>14050</v>
      </c>
    </row>
    <row r="143" spans="1:3">
      <c r="A143" s="863" t="s">
        <v>4997</v>
      </c>
      <c r="B143" s="865" t="s">
        <v>9247</v>
      </c>
      <c r="C143" s="866" t="s">
        <v>14047</v>
      </c>
    </row>
    <row r="144" spans="1:3">
      <c r="A144" s="863" t="s">
        <v>4998</v>
      </c>
      <c r="B144" s="865" t="s">
        <v>8887</v>
      </c>
      <c r="C144" s="866" t="s">
        <v>14047</v>
      </c>
    </row>
    <row r="145" spans="1:3">
      <c r="A145" s="724" t="s">
        <v>9250</v>
      </c>
      <c r="B145" s="6" t="s">
        <v>12203</v>
      </c>
      <c r="C145" s="866"/>
    </row>
    <row r="146" spans="1:3" ht="13">
      <c r="A146" s="402" t="s">
        <v>7163</v>
      </c>
      <c r="B146" s="536" t="s">
        <v>9248</v>
      </c>
    </row>
    <row r="147" spans="1:3" ht="13">
      <c r="A147" s="290"/>
      <c r="B147" s="536" t="s">
        <v>8399</v>
      </c>
    </row>
    <row r="148" spans="1:3">
      <c r="A148" s="290" t="s">
        <v>4999</v>
      </c>
      <c r="B148" s="188" t="s">
        <v>12204</v>
      </c>
    </row>
    <row r="149" spans="1:3">
      <c r="A149" s="290" t="s">
        <v>12205</v>
      </c>
      <c r="B149" s="188" t="s">
        <v>12206</v>
      </c>
    </row>
    <row r="150" spans="1:3" ht="13">
      <c r="A150" s="401"/>
      <c r="B150" s="536" t="s">
        <v>8400</v>
      </c>
    </row>
    <row r="151" spans="1:3">
      <c r="A151" s="400" t="s">
        <v>8479</v>
      </c>
      <c r="B151" s="188" t="s">
        <v>8401</v>
      </c>
    </row>
    <row r="152" spans="1:3">
      <c r="A152" s="400" t="s">
        <v>26</v>
      </c>
      <c r="B152" s="188" t="s">
        <v>8402</v>
      </c>
    </row>
    <row r="153" spans="1:3" ht="13.5" customHeight="1">
      <c r="A153" s="400" t="s">
        <v>8480</v>
      </c>
      <c r="B153" s="188" t="s">
        <v>8403</v>
      </c>
    </row>
    <row r="154" spans="1:3" ht="13.5" customHeight="1">
      <c r="A154" s="400" t="s">
        <v>6728</v>
      </c>
      <c r="B154" s="188" t="s">
        <v>14432</v>
      </c>
    </row>
    <row r="155" spans="1:3" ht="13.5" customHeight="1">
      <c r="A155" s="400" t="s">
        <v>2109</v>
      </c>
      <c r="B155" s="536" t="s">
        <v>8404</v>
      </c>
    </row>
    <row r="156" spans="1:3" ht="13.5" customHeight="1">
      <c r="A156" s="400" t="s">
        <v>4993</v>
      </c>
      <c r="B156" s="536" t="s">
        <v>8405</v>
      </c>
    </row>
    <row r="157" spans="1:3" s="284" customFormat="1" ht="13">
      <c r="A157" s="289"/>
      <c r="B157" s="284" t="s">
        <v>8406</v>
      </c>
    </row>
    <row r="158" spans="1:3" s="284" customFormat="1" ht="13">
      <c r="A158" s="290"/>
      <c r="B158" s="284" t="s">
        <v>8407</v>
      </c>
    </row>
    <row r="159" spans="1:3" s="284" customFormat="1" ht="13">
      <c r="A159" s="295">
        <v>10110</v>
      </c>
      <c r="B159" s="283" t="s">
        <v>8408</v>
      </c>
    </row>
    <row r="160" spans="1:3">
      <c r="A160" s="295" t="s">
        <v>8549</v>
      </c>
      <c r="B160" s="283" t="s">
        <v>8409</v>
      </c>
    </row>
    <row r="161" spans="1:3">
      <c r="A161" s="295" t="s">
        <v>2107</v>
      </c>
      <c r="B161" s="283" t="s">
        <v>8410</v>
      </c>
    </row>
    <row r="162" spans="1:3" ht="13">
      <c r="A162" s="295"/>
      <c r="B162" s="284" t="s">
        <v>8411</v>
      </c>
    </row>
    <row r="163" spans="1:3">
      <c r="A163" s="295" t="s">
        <v>8550</v>
      </c>
      <c r="B163" s="283" t="s">
        <v>8412</v>
      </c>
    </row>
    <row r="164" spans="1:3">
      <c r="A164" s="295" t="s">
        <v>8552</v>
      </c>
      <c r="B164" s="283" t="s">
        <v>8413</v>
      </c>
    </row>
    <row r="165" spans="1:3" ht="13">
      <c r="A165" s="295" t="s">
        <v>8481</v>
      </c>
      <c r="B165" s="284" t="s">
        <v>8414</v>
      </c>
    </row>
    <row r="166" spans="1:3" ht="13">
      <c r="A166" s="295"/>
      <c r="B166" s="284" t="s">
        <v>8415</v>
      </c>
    </row>
    <row r="167" spans="1:3">
      <c r="A167" s="295" t="s">
        <v>6247</v>
      </c>
      <c r="B167" s="292" t="s">
        <v>14066</v>
      </c>
      <c r="C167" s="866" t="s">
        <v>14050</v>
      </c>
    </row>
    <row r="168" spans="1:3">
      <c r="A168" s="295" t="s">
        <v>3959</v>
      </c>
      <c r="B168" s="283" t="s">
        <v>8416</v>
      </c>
    </row>
    <row r="169" spans="1:3" ht="13">
      <c r="A169" s="295" t="s">
        <v>8553</v>
      </c>
      <c r="B169" s="284" t="s">
        <v>8417</v>
      </c>
    </row>
    <row r="170" spans="1:3" ht="13">
      <c r="A170" s="295">
        <v>10600</v>
      </c>
      <c r="B170" s="284" t="s">
        <v>8418</v>
      </c>
    </row>
    <row r="171" spans="1:3" ht="13">
      <c r="A171" s="295"/>
      <c r="B171" s="284" t="s">
        <v>8419</v>
      </c>
    </row>
    <row r="172" spans="1:3">
      <c r="A172" s="295" t="s">
        <v>8554</v>
      </c>
      <c r="B172" s="283" t="s">
        <v>8420</v>
      </c>
    </row>
    <row r="173" spans="1:3">
      <c r="A173" s="295" t="s">
        <v>8555</v>
      </c>
      <c r="B173" s="283" t="s">
        <v>8421</v>
      </c>
    </row>
    <row r="174" spans="1:3">
      <c r="A174" s="295" t="s">
        <v>8531</v>
      </c>
      <c r="B174" s="283" t="s">
        <v>8422</v>
      </c>
    </row>
    <row r="175" spans="1:3" ht="13">
      <c r="A175" s="295" t="s">
        <v>8556</v>
      </c>
      <c r="B175" s="284" t="s">
        <v>8423</v>
      </c>
    </row>
    <row r="176" spans="1:3" ht="13">
      <c r="A176" s="295" t="s">
        <v>8557</v>
      </c>
      <c r="B176" s="284" t="s">
        <v>8424</v>
      </c>
    </row>
    <row r="179" spans="1:6" ht="14">
      <c r="A179" s="1222" t="s">
        <v>12207</v>
      </c>
      <c r="B179" s="1222"/>
      <c r="C179" s="186"/>
    </row>
    <row r="180" spans="1:6" ht="13">
      <c r="A180" s="186"/>
      <c r="B180" s="186"/>
      <c r="C180" s="186"/>
    </row>
    <row r="181" spans="1:6" ht="23">
      <c r="A181" s="566" t="s">
        <v>8275</v>
      </c>
      <c r="B181" s="566" t="s">
        <v>8276</v>
      </c>
      <c r="C181" s="566" t="s">
        <v>12208</v>
      </c>
      <c r="D181" s="567" t="s">
        <v>8888</v>
      </c>
      <c r="E181" s="567" t="s">
        <v>12209</v>
      </c>
      <c r="F181" s="566" t="s">
        <v>4672</v>
      </c>
    </row>
    <row r="182" spans="1:6">
      <c r="A182" s="568"/>
      <c r="B182" s="569" t="s">
        <v>3125</v>
      </c>
      <c r="C182" s="569"/>
      <c r="D182" s="570"/>
      <c r="E182" s="571"/>
      <c r="F182" s="569"/>
    </row>
    <row r="183" spans="1:6">
      <c r="A183" s="572" t="s">
        <v>12118</v>
      </c>
      <c r="B183" s="571" t="s">
        <v>12120</v>
      </c>
      <c r="C183" s="571"/>
      <c r="D183" s="573">
        <v>42736</v>
      </c>
      <c r="E183" s="571"/>
      <c r="F183" s="574" t="s">
        <v>12210</v>
      </c>
    </row>
    <row r="184" spans="1:6">
      <c r="A184" s="575"/>
      <c r="B184" s="576" t="s">
        <v>8378</v>
      </c>
      <c r="C184" s="577"/>
      <c r="D184" s="570"/>
      <c r="E184" s="571"/>
      <c r="F184" s="577"/>
    </row>
    <row r="185" spans="1:6">
      <c r="A185" s="575"/>
      <c r="B185" s="576" t="s">
        <v>8379</v>
      </c>
      <c r="C185" s="577"/>
      <c r="D185" s="570"/>
      <c r="E185" s="571"/>
      <c r="F185" s="577"/>
    </row>
    <row r="186" spans="1:6">
      <c r="A186" s="582" t="s">
        <v>24</v>
      </c>
      <c r="B186" s="579" t="s">
        <v>8382</v>
      </c>
      <c r="C186" s="580">
        <v>42735</v>
      </c>
      <c r="D186" s="570"/>
      <c r="E186" s="571"/>
      <c r="F186" s="574" t="s">
        <v>12211</v>
      </c>
    </row>
    <row r="187" spans="1:6">
      <c r="A187" s="582" t="s">
        <v>25</v>
      </c>
      <c r="B187" s="579" t="s">
        <v>8383</v>
      </c>
      <c r="C187" s="580">
        <v>42735</v>
      </c>
      <c r="D187" s="570"/>
      <c r="E187" s="571"/>
      <c r="F187" s="574" t="s">
        <v>12211</v>
      </c>
    </row>
    <row r="188" spans="1:6">
      <c r="A188" s="582" t="s">
        <v>3267</v>
      </c>
      <c r="B188" s="583" t="s">
        <v>8385</v>
      </c>
      <c r="C188" s="580">
        <v>42735</v>
      </c>
      <c r="D188" s="570"/>
      <c r="E188" s="571"/>
      <c r="F188" s="574" t="s">
        <v>12211</v>
      </c>
    </row>
    <row r="189" spans="1:6">
      <c r="A189" s="581"/>
      <c r="B189" s="576" t="s">
        <v>8387</v>
      </c>
      <c r="C189" s="574"/>
      <c r="D189" s="570"/>
      <c r="E189" s="571"/>
      <c r="F189" s="574"/>
    </row>
    <row r="190" spans="1:6">
      <c r="A190" s="578"/>
      <c r="B190" s="584" t="s">
        <v>8878</v>
      </c>
      <c r="C190" s="574"/>
      <c r="D190" s="585"/>
      <c r="E190" s="586"/>
      <c r="F190" s="574"/>
    </row>
    <row r="191" spans="1:6">
      <c r="A191" s="578" t="s">
        <v>878</v>
      </c>
      <c r="B191" s="579" t="s">
        <v>8390</v>
      </c>
      <c r="C191" s="580">
        <v>42735</v>
      </c>
      <c r="D191" s="570"/>
      <c r="E191" s="571"/>
      <c r="F191" s="574" t="s">
        <v>12124</v>
      </c>
    </row>
    <row r="192" spans="1:6">
      <c r="A192" s="581" t="s">
        <v>3268</v>
      </c>
      <c r="B192" s="579" t="s">
        <v>8391</v>
      </c>
      <c r="C192" s="580">
        <v>42735</v>
      </c>
      <c r="D192" s="570"/>
      <c r="E192" s="571"/>
      <c r="F192" s="574" t="s">
        <v>12124</v>
      </c>
    </row>
    <row r="193" spans="1:6">
      <c r="A193" s="582" t="s">
        <v>3259</v>
      </c>
      <c r="B193" s="583" t="s">
        <v>8393</v>
      </c>
      <c r="C193" s="580">
        <v>42735</v>
      </c>
      <c r="D193" s="570"/>
      <c r="E193" s="571"/>
      <c r="F193" s="574" t="s">
        <v>12125</v>
      </c>
    </row>
    <row r="194" spans="1:6">
      <c r="A194" s="575"/>
      <c r="B194" s="576" t="s">
        <v>8398</v>
      </c>
      <c r="C194" s="587"/>
      <c r="D194" s="570"/>
      <c r="E194" s="571"/>
      <c r="F194" s="587"/>
    </row>
    <row r="195" spans="1:6">
      <c r="A195" s="575"/>
      <c r="B195" s="576" t="s">
        <v>8399</v>
      </c>
      <c r="C195" s="577"/>
      <c r="D195" s="585"/>
      <c r="E195" s="586"/>
      <c r="F195" s="577"/>
    </row>
    <row r="196" spans="1:6">
      <c r="A196" s="582" t="s">
        <v>4999</v>
      </c>
      <c r="B196" s="583" t="s">
        <v>12204</v>
      </c>
      <c r="C196" s="583"/>
      <c r="D196" s="570"/>
      <c r="E196" s="588">
        <v>42736</v>
      </c>
      <c r="F196" s="574" t="s">
        <v>12212</v>
      </c>
    </row>
    <row r="197" spans="1:6">
      <c r="A197" s="582" t="s">
        <v>12205</v>
      </c>
      <c r="B197" s="589" t="s">
        <v>12206</v>
      </c>
      <c r="C197" s="583"/>
      <c r="D197" s="573">
        <v>42736</v>
      </c>
      <c r="E197" s="571"/>
      <c r="F197" s="583"/>
    </row>
    <row r="198" spans="1:6" ht="13">
      <c r="A198" s="590"/>
      <c r="B198" s="188"/>
      <c r="C198" s="532"/>
      <c r="D198" s="591"/>
    </row>
    <row r="199" spans="1:6" ht="14">
      <c r="A199" s="1222" t="s">
        <v>13236</v>
      </c>
      <c r="B199" s="1222"/>
      <c r="C199" s="532"/>
      <c r="D199" s="591"/>
    </row>
    <row r="201" spans="1:6">
      <c r="A201" s="575"/>
      <c r="B201" s="576" t="s">
        <v>8398</v>
      </c>
      <c r="C201" s="587"/>
      <c r="D201" s="570"/>
      <c r="E201" s="571"/>
      <c r="F201" s="587"/>
    </row>
    <row r="202" spans="1:6">
      <c r="A202" s="575"/>
      <c r="B202" s="576" t="s">
        <v>9246</v>
      </c>
      <c r="C202" s="577"/>
      <c r="D202" s="585"/>
      <c r="E202" s="586"/>
      <c r="F202" s="577"/>
    </row>
    <row r="203" spans="1:6">
      <c r="A203" s="582" t="s">
        <v>23</v>
      </c>
      <c r="B203" s="583" t="s">
        <v>12203</v>
      </c>
      <c r="C203" s="583"/>
      <c r="D203" s="588">
        <v>43101</v>
      </c>
      <c r="E203" s="588"/>
      <c r="F203" s="574" t="s">
        <v>13237</v>
      </c>
    </row>
    <row r="204" spans="1:6">
      <c r="A204" s="582" t="s">
        <v>9244</v>
      </c>
      <c r="B204" s="583" t="s">
        <v>12239</v>
      </c>
      <c r="C204" s="583"/>
      <c r="D204" s="588">
        <v>43101</v>
      </c>
      <c r="E204" s="571"/>
      <c r="F204" s="574" t="s">
        <v>13237</v>
      </c>
    </row>
    <row r="206" spans="1:6" ht="14">
      <c r="A206" s="1222" t="s">
        <v>14046</v>
      </c>
      <c r="B206" s="1222"/>
      <c r="C206" s="532"/>
      <c r="D206" s="591"/>
    </row>
    <row r="208" spans="1:6">
      <c r="A208" s="575"/>
      <c r="B208" s="576" t="s">
        <v>8398</v>
      </c>
      <c r="C208" s="587"/>
      <c r="D208" s="570"/>
      <c r="E208" s="571"/>
      <c r="F208" s="587"/>
    </row>
    <row r="209" spans="1:6">
      <c r="A209" s="575"/>
      <c r="B209" s="576" t="s">
        <v>9246</v>
      </c>
      <c r="C209" s="577"/>
      <c r="D209" s="585"/>
      <c r="E209" s="586"/>
      <c r="F209" s="577"/>
    </row>
    <row r="210" spans="1:6">
      <c r="A210" s="582" t="s">
        <v>4995</v>
      </c>
      <c r="B210" s="583" t="s">
        <v>8886</v>
      </c>
      <c r="C210" s="864">
        <v>43465</v>
      </c>
      <c r="D210" s="588"/>
      <c r="E210" s="588">
        <v>43466</v>
      </c>
      <c r="F210" s="574" t="s">
        <v>14051</v>
      </c>
    </row>
    <row r="211" spans="1:6" ht="34.5">
      <c r="A211" s="582" t="s">
        <v>4997</v>
      </c>
      <c r="B211" s="583" t="s">
        <v>9247</v>
      </c>
      <c r="C211" s="864">
        <v>43465</v>
      </c>
      <c r="D211" s="588"/>
      <c r="E211" s="588">
        <v>43466</v>
      </c>
      <c r="F211" s="574" t="s">
        <v>14052</v>
      </c>
    </row>
    <row r="212" spans="1:6" ht="34.5">
      <c r="A212" s="582" t="s">
        <v>4998</v>
      </c>
      <c r="B212" s="583" t="s">
        <v>8887</v>
      </c>
      <c r="C212" s="864">
        <v>43465</v>
      </c>
      <c r="D212" s="588"/>
      <c r="E212" s="588">
        <v>43466</v>
      </c>
      <c r="F212" s="574" t="s">
        <v>14052</v>
      </c>
    </row>
  </sheetData>
  <mergeCells count="3">
    <mergeCell ref="A179:B179"/>
    <mergeCell ref="A199:B199"/>
    <mergeCell ref="A206:B206"/>
  </mergeCells>
  <printOptions gridLines="1"/>
  <pageMargins left="0.90555555555555556" right="0.31527777777777777" top="0.66944444444444451" bottom="0.59027777777777779" header="0.51180555555555562" footer="0.31527777777777777"/>
  <pageSetup paperSize="9" scale="80" firstPageNumber="0" fitToHeight="0" orientation="portrait" horizontalDpi="300" verticalDpi="300" r:id="rId1"/>
  <headerFooter alignWithMargins="0">
    <oddFooter>&amp;C&amp;10&amp;P</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361"/>
  <sheetViews>
    <sheetView workbookViewId="0">
      <selection activeCell="B141" sqref="B141"/>
    </sheetView>
  </sheetViews>
  <sheetFormatPr defaultRowHeight="14.5"/>
  <cols>
    <col min="1" max="1" width="5.54296875" style="823" customWidth="1"/>
    <col min="2" max="2" width="7.54296875" style="848" bestFit="1" customWidth="1"/>
    <col min="3" max="3" width="39" style="823" customWidth="1"/>
    <col min="4" max="4" width="26.453125" style="823" bestFit="1" customWidth="1"/>
    <col min="5" max="5" width="15.453125" style="823" customWidth="1"/>
    <col min="6" max="6" width="9" style="823" customWidth="1"/>
    <col min="7" max="7" width="5.54296875" style="823" bestFit="1" customWidth="1"/>
    <col min="8" max="8" width="22" style="823" customWidth="1"/>
    <col min="9" max="9" width="9.453125" style="823"/>
    <col min="10" max="10" width="6.54296875" style="823" bestFit="1" customWidth="1"/>
    <col min="11" max="257" width="9.453125" style="823"/>
    <col min="258" max="258" width="7.54296875" style="823" bestFit="1" customWidth="1"/>
    <col min="259" max="259" width="39" style="823" customWidth="1"/>
    <col min="260" max="260" width="26.453125" style="823" bestFit="1" customWidth="1"/>
    <col min="261" max="261" width="15.453125" style="823" customWidth="1"/>
    <col min="262" max="262" width="9" style="823" customWidth="1"/>
    <col min="263" max="263" width="5.54296875" style="823" bestFit="1" customWidth="1"/>
    <col min="264" max="265" width="9.453125" style="823"/>
    <col min="266" max="266" width="6.54296875" style="823" bestFit="1" customWidth="1"/>
    <col min="267" max="513" width="9.453125" style="823"/>
    <col min="514" max="514" width="7.54296875" style="823" bestFit="1" customWidth="1"/>
    <col min="515" max="515" width="39" style="823" customWidth="1"/>
    <col min="516" max="516" width="26.453125" style="823" bestFit="1" customWidth="1"/>
    <col min="517" max="517" width="15.453125" style="823" customWidth="1"/>
    <col min="518" max="518" width="9" style="823" customWidth="1"/>
    <col min="519" max="519" width="5.54296875" style="823" bestFit="1" customWidth="1"/>
    <col min="520" max="521" width="9.453125" style="823"/>
    <col min="522" max="522" width="6.54296875" style="823" bestFit="1" customWidth="1"/>
    <col min="523" max="769" width="9.453125" style="823"/>
    <col min="770" max="770" width="7.54296875" style="823" bestFit="1" customWidth="1"/>
    <col min="771" max="771" width="39" style="823" customWidth="1"/>
    <col min="772" max="772" width="26.453125" style="823" bestFit="1" customWidth="1"/>
    <col min="773" max="773" width="15.453125" style="823" customWidth="1"/>
    <col min="774" max="774" width="9" style="823" customWidth="1"/>
    <col min="775" max="775" width="5.54296875" style="823" bestFit="1" customWidth="1"/>
    <col min="776" max="777" width="9.453125" style="823"/>
    <col min="778" max="778" width="6.54296875" style="823" bestFit="1" customWidth="1"/>
    <col min="779" max="1025" width="9.453125" style="823"/>
    <col min="1026" max="1026" width="7.54296875" style="823" bestFit="1" customWidth="1"/>
    <col min="1027" max="1027" width="39" style="823" customWidth="1"/>
    <col min="1028" max="1028" width="26.453125" style="823" bestFit="1" customWidth="1"/>
    <col min="1029" max="1029" width="15.453125" style="823" customWidth="1"/>
    <col min="1030" max="1030" width="9" style="823" customWidth="1"/>
    <col min="1031" max="1031" width="5.54296875" style="823" bestFit="1" customWidth="1"/>
    <col min="1032" max="1033" width="9.453125" style="823"/>
    <col min="1034" max="1034" width="6.54296875" style="823" bestFit="1" customWidth="1"/>
    <col min="1035" max="1281" width="9.453125" style="823"/>
    <col min="1282" max="1282" width="7.54296875" style="823" bestFit="1" customWidth="1"/>
    <col min="1283" max="1283" width="39" style="823" customWidth="1"/>
    <col min="1284" max="1284" width="26.453125" style="823" bestFit="1" customWidth="1"/>
    <col min="1285" max="1285" width="15.453125" style="823" customWidth="1"/>
    <col min="1286" max="1286" width="9" style="823" customWidth="1"/>
    <col min="1287" max="1287" width="5.54296875" style="823" bestFit="1" customWidth="1"/>
    <col min="1288" max="1289" width="9.453125" style="823"/>
    <col min="1290" max="1290" width="6.54296875" style="823" bestFit="1" customWidth="1"/>
    <col min="1291" max="1537" width="9.453125" style="823"/>
    <col min="1538" max="1538" width="7.54296875" style="823" bestFit="1" customWidth="1"/>
    <col min="1539" max="1539" width="39" style="823" customWidth="1"/>
    <col min="1540" max="1540" width="26.453125" style="823" bestFit="1" customWidth="1"/>
    <col min="1541" max="1541" width="15.453125" style="823" customWidth="1"/>
    <col min="1542" max="1542" width="9" style="823" customWidth="1"/>
    <col min="1543" max="1543" width="5.54296875" style="823" bestFit="1" customWidth="1"/>
    <col min="1544" max="1545" width="9.453125" style="823"/>
    <col min="1546" max="1546" width="6.54296875" style="823" bestFit="1" customWidth="1"/>
    <col min="1547" max="1793" width="9.453125" style="823"/>
    <col min="1794" max="1794" width="7.54296875" style="823" bestFit="1" customWidth="1"/>
    <col min="1795" max="1795" width="39" style="823" customWidth="1"/>
    <col min="1796" max="1796" width="26.453125" style="823" bestFit="1" customWidth="1"/>
    <col min="1797" max="1797" width="15.453125" style="823" customWidth="1"/>
    <col min="1798" max="1798" width="9" style="823" customWidth="1"/>
    <col min="1799" max="1799" width="5.54296875" style="823" bestFit="1" customWidth="1"/>
    <col min="1800" max="1801" width="9.453125" style="823"/>
    <col min="1802" max="1802" width="6.54296875" style="823" bestFit="1" customWidth="1"/>
    <col min="1803" max="2049" width="9.453125" style="823"/>
    <col min="2050" max="2050" width="7.54296875" style="823" bestFit="1" customWidth="1"/>
    <col min="2051" max="2051" width="39" style="823" customWidth="1"/>
    <col min="2052" max="2052" width="26.453125" style="823" bestFit="1" customWidth="1"/>
    <col min="2053" max="2053" width="15.453125" style="823" customWidth="1"/>
    <col min="2054" max="2054" width="9" style="823" customWidth="1"/>
    <col min="2055" max="2055" width="5.54296875" style="823" bestFit="1" customWidth="1"/>
    <col min="2056" max="2057" width="9.453125" style="823"/>
    <col min="2058" max="2058" width="6.54296875" style="823" bestFit="1" customWidth="1"/>
    <col min="2059" max="2305" width="9.453125" style="823"/>
    <col min="2306" max="2306" width="7.54296875" style="823" bestFit="1" customWidth="1"/>
    <col min="2307" max="2307" width="39" style="823" customWidth="1"/>
    <col min="2308" max="2308" width="26.453125" style="823" bestFit="1" customWidth="1"/>
    <col min="2309" max="2309" width="15.453125" style="823" customWidth="1"/>
    <col min="2310" max="2310" width="9" style="823" customWidth="1"/>
    <col min="2311" max="2311" width="5.54296875" style="823" bestFit="1" customWidth="1"/>
    <col min="2312" max="2313" width="9.453125" style="823"/>
    <col min="2314" max="2314" width="6.54296875" style="823" bestFit="1" customWidth="1"/>
    <col min="2315" max="2561" width="9.453125" style="823"/>
    <col min="2562" max="2562" width="7.54296875" style="823" bestFit="1" customWidth="1"/>
    <col min="2563" max="2563" width="39" style="823" customWidth="1"/>
    <col min="2564" max="2564" width="26.453125" style="823" bestFit="1" customWidth="1"/>
    <col min="2565" max="2565" width="15.453125" style="823" customWidth="1"/>
    <col min="2566" max="2566" width="9" style="823" customWidth="1"/>
    <col min="2567" max="2567" width="5.54296875" style="823" bestFit="1" customWidth="1"/>
    <col min="2568" max="2569" width="9.453125" style="823"/>
    <col min="2570" max="2570" width="6.54296875" style="823" bestFit="1" customWidth="1"/>
    <col min="2571" max="2817" width="9.453125" style="823"/>
    <col min="2818" max="2818" width="7.54296875" style="823" bestFit="1" customWidth="1"/>
    <col min="2819" max="2819" width="39" style="823" customWidth="1"/>
    <col min="2820" max="2820" width="26.453125" style="823" bestFit="1" customWidth="1"/>
    <col min="2821" max="2821" width="15.453125" style="823" customWidth="1"/>
    <col min="2822" max="2822" width="9" style="823" customWidth="1"/>
    <col min="2823" max="2823" width="5.54296875" style="823" bestFit="1" customWidth="1"/>
    <col min="2824" max="2825" width="9.453125" style="823"/>
    <col min="2826" max="2826" width="6.54296875" style="823" bestFit="1" customWidth="1"/>
    <col min="2827" max="3073" width="9.453125" style="823"/>
    <col min="3074" max="3074" width="7.54296875" style="823" bestFit="1" customWidth="1"/>
    <col min="3075" max="3075" width="39" style="823" customWidth="1"/>
    <col min="3076" max="3076" width="26.453125" style="823" bestFit="1" customWidth="1"/>
    <col min="3077" max="3077" width="15.453125" style="823" customWidth="1"/>
    <col min="3078" max="3078" width="9" style="823" customWidth="1"/>
    <col min="3079" max="3079" width="5.54296875" style="823" bestFit="1" customWidth="1"/>
    <col min="3080" max="3081" width="9.453125" style="823"/>
    <col min="3082" max="3082" width="6.54296875" style="823" bestFit="1" customWidth="1"/>
    <col min="3083" max="3329" width="9.453125" style="823"/>
    <col min="3330" max="3330" width="7.54296875" style="823" bestFit="1" customWidth="1"/>
    <col min="3331" max="3331" width="39" style="823" customWidth="1"/>
    <col min="3332" max="3332" width="26.453125" style="823" bestFit="1" customWidth="1"/>
    <col min="3333" max="3333" width="15.453125" style="823" customWidth="1"/>
    <col min="3334" max="3334" width="9" style="823" customWidth="1"/>
    <col min="3335" max="3335" width="5.54296875" style="823" bestFit="1" customWidth="1"/>
    <col min="3336" max="3337" width="9.453125" style="823"/>
    <col min="3338" max="3338" width="6.54296875" style="823" bestFit="1" customWidth="1"/>
    <col min="3339" max="3585" width="9.453125" style="823"/>
    <col min="3586" max="3586" width="7.54296875" style="823" bestFit="1" customWidth="1"/>
    <col min="3587" max="3587" width="39" style="823" customWidth="1"/>
    <col min="3588" max="3588" width="26.453125" style="823" bestFit="1" customWidth="1"/>
    <col min="3589" max="3589" width="15.453125" style="823" customWidth="1"/>
    <col min="3590" max="3590" width="9" style="823" customWidth="1"/>
    <col min="3591" max="3591" width="5.54296875" style="823" bestFit="1" customWidth="1"/>
    <col min="3592" max="3593" width="9.453125" style="823"/>
    <col min="3594" max="3594" width="6.54296875" style="823" bestFit="1" customWidth="1"/>
    <col min="3595" max="3841" width="9.453125" style="823"/>
    <col min="3842" max="3842" width="7.54296875" style="823" bestFit="1" customWidth="1"/>
    <col min="3843" max="3843" width="39" style="823" customWidth="1"/>
    <col min="3844" max="3844" width="26.453125" style="823" bestFit="1" customWidth="1"/>
    <col min="3845" max="3845" width="15.453125" style="823" customWidth="1"/>
    <col min="3846" max="3846" width="9" style="823" customWidth="1"/>
    <col min="3847" max="3847" width="5.54296875" style="823" bestFit="1" customWidth="1"/>
    <col min="3848" max="3849" width="9.453125" style="823"/>
    <col min="3850" max="3850" width="6.54296875" style="823" bestFit="1" customWidth="1"/>
    <col min="3851" max="4097" width="9.453125" style="823"/>
    <col min="4098" max="4098" width="7.54296875" style="823" bestFit="1" customWidth="1"/>
    <col min="4099" max="4099" width="39" style="823" customWidth="1"/>
    <col min="4100" max="4100" width="26.453125" style="823" bestFit="1" customWidth="1"/>
    <col min="4101" max="4101" width="15.453125" style="823" customWidth="1"/>
    <col min="4102" max="4102" width="9" style="823" customWidth="1"/>
    <col min="4103" max="4103" width="5.54296875" style="823" bestFit="1" customWidth="1"/>
    <col min="4104" max="4105" width="9.453125" style="823"/>
    <col min="4106" max="4106" width="6.54296875" style="823" bestFit="1" customWidth="1"/>
    <col min="4107" max="4353" width="9.453125" style="823"/>
    <col min="4354" max="4354" width="7.54296875" style="823" bestFit="1" customWidth="1"/>
    <col min="4355" max="4355" width="39" style="823" customWidth="1"/>
    <col min="4356" max="4356" width="26.453125" style="823" bestFit="1" customWidth="1"/>
    <col min="4357" max="4357" width="15.453125" style="823" customWidth="1"/>
    <col min="4358" max="4358" width="9" style="823" customWidth="1"/>
    <col min="4359" max="4359" width="5.54296875" style="823" bestFit="1" customWidth="1"/>
    <col min="4360" max="4361" width="9.453125" style="823"/>
    <col min="4362" max="4362" width="6.54296875" style="823" bestFit="1" customWidth="1"/>
    <col min="4363" max="4609" width="9.453125" style="823"/>
    <col min="4610" max="4610" width="7.54296875" style="823" bestFit="1" customWidth="1"/>
    <col min="4611" max="4611" width="39" style="823" customWidth="1"/>
    <col min="4612" max="4612" width="26.453125" style="823" bestFit="1" customWidth="1"/>
    <col min="4613" max="4613" width="15.453125" style="823" customWidth="1"/>
    <col min="4614" max="4614" width="9" style="823" customWidth="1"/>
    <col min="4615" max="4615" width="5.54296875" style="823" bestFit="1" customWidth="1"/>
    <col min="4616" max="4617" width="9.453125" style="823"/>
    <col min="4618" max="4618" width="6.54296875" style="823" bestFit="1" customWidth="1"/>
    <col min="4619" max="4865" width="9.453125" style="823"/>
    <col min="4866" max="4866" width="7.54296875" style="823" bestFit="1" customWidth="1"/>
    <col min="4867" max="4867" width="39" style="823" customWidth="1"/>
    <col min="4868" max="4868" width="26.453125" style="823" bestFit="1" customWidth="1"/>
    <col min="4869" max="4869" width="15.453125" style="823" customWidth="1"/>
    <col min="4870" max="4870" width="9" style="823" customWidth="1"/>
    <col min="4871" max="4871" width="5.54296875" style="823" bestFit="1" customWidth="1"/>
    <col min="4872" max="4873" width="9.453125" style="823"/>
    <col min="4874" max="4874" width="6.54296875" style="823" bestFit="1" customWidth="1"/>
    <col min="4875" max="5121" width="9.453125" style="823"/>
    <col min="5122" max="5122" width="7.54296875" style="823" bestFit="1" customWidth="1"/>
    <col min="5123" max="5123" width="39" style="823" customWidth="1"/>
    <col min="5124" max="5124" width="26.453125" style="823" bestFit="1" customWidth="1"/>
    <col min="5125" max="5125" width="15.453125" style="823" customWidth="1"/>
    <col min="5126" max="5126" width="9" style="823" customWidth="1"/>
    <col min="5127" max="5127" width="5.54296875" style="823" bestFit="1" customWidth="1"/>
    <col min="5128" max="5129" width="9.453125" style="823"/>
    <col min="5130" max="5130" width="6.54296875" style="823" bestFit="1" customWidth="1"/>
    <col min="5131" max="5377" width="9.453125" style="823"/>
    <col min="5378" max="5378" width="7.54296875" style="823" bestFit="1" customWidth="1"/>
    <col min="5379" max="5379" width="39" style="823" customWidth="1"/>
    <col min="5380" max="5380" width="26.453125" style="823" bestFit="1" customWidth="1"/>
    <col min="5381" max="5381" width="15.453125" style="823" customWidth="1"/>
    <col min="5382" max="5382" width="9" style="823" customWidth="1"/>
    <col min="5383" max="5383" width="5.54296875" style="823" bestFit="1" customWidth="1"/>
    <col min="5384" max="5385" width="9.453125" style="823"/>
    <col min="5386" max="5386" width="6.54296875" style="823" bestFit="1" customWidth="1"/>
    <col min="5387" max="5633" width="9.453125" style="823"/>
    <col min="5634" max="5634" width="7.54296875" style="823" bestFit="1" customWidth="1"/>
    <col min="5635" max="5635" width="39" style="823" customWidth="1"/>
    <col min="5636" max="5636" width="26.453125" style="823" bestFit="1" customWidth="1"/>
    <col min="5637" max="5637" width="15.453125" style="823" customWidth="1"/>
    <col min="5638" max="5638" width="9" style="823" customWidth="1"/>
    <col min="5639" max="5639" width="5.54296875" style="823" bestFit="1" customWidth="1"/>
    <col min="5640" max="5641" width="9.453125" style="823"/>
    <col min="5642" max="5642" width="6.54296875" style="823" bestFit="1" customWidth="1"/>
    <col min="5643" max="5889" width="9.453125" style="823"/>
    <col min="5890" max="5890" width="7.54296875" style="823" bestFit="1" customWidth="1"/>
    <col min="5891" max="5891" width="39" style="823" customWidth="1"/>
    <col min="5892" max="5892" width="26.453125" style="823" bestFit="1" customWidth="1"/>
    <col min="5893" max="5893" width="15.453125" style="823" customWidth="1"/>
    <col min="5894" max="5894" width="9" style="823" customWidth="1"/>
    <col min="5895" max="5895" width="5.54296875" style="823" bestFit="1" customWidth="1"/>
    <col min="5896" max="5897" width="9.453125" style="823"/>
    <col min="5898" max="5898" width="6.54296875" style="823" bestFit="1" customWidth="1"/>
    <col min="5899" max="6145" width="9.453125" style="823"/>
    <col min="6146" max="6146" width="7.54296875" style="823" bestFit="1" customWidth="1"/>
    <col min="6147" max="6147" width="39" style="823" customWidth="1"/>
    <col min="6148" max="6148" width="26.453125" style="823" bestFit="1" customWidth="1"/>
    <col min="6149" max="6149" width="15.453125" style="823" customWidth="1"/>
    <col min="6150" max="6150" width="9" style="823" customWidth="1"/>
    <col min="6151" max="6151" width="5.54296875" style="823" bestFit="1" customWidth="1"/>
    <col min="6152" max="6153" width="9.453125" style="823"/>
    <col min="6154" max="6154" width="6.54296875" style="823" bestFit="1" customWidth="1"/>
    <col min="6155" max="6401" width="9.453125" style="823"/>
    <col min="6402" max="6402" width="7.54296875" style="823" bestFit="1" customWidth="1"/>
    <col min="6403" max="6403" width="39" style="823" customWidth="1"/>
    <col min="6404" max="6404" width="26.453125" style="823" bestFit="1" customWidth="1"/>
    <col min="6405" max="6405" width="15.453125" style="823" customWidth="1"/>
    <col min="6406" max="6406" width="9" style="823" customWidth="1"/>
    <col min="6407" max="6407" width="5.54296875" style="823" bestFit="1" customWidth="1"/>
    <col min="6408" max="6409" width="9.453125" style="823"/>
    <col min="6410" max="6410" width="6.54296875" style="823" bestFit="1" customWidth="1"/>
    <col min="6411" max="6657" width="9.453125" style="823"/>
    <col min="6658" max="6658" width="7.54296875" style="823" bestFit="1" customWidth="1"/>
    <col min="6659" max="6659" width="39" style="823" customWidth="1"/>
    <col min="6660" max="6660" width="26.453125" style="823" bestFit="1" customWidth="1"/>
    <col min="6661" max="6661" width="15.453125" style="823" customWidth="1"/>
    <col min="6662" max="6662" width="9" style="823" customWidth="1"/>
    <col min="6663" max="6663" width="5.54296875" style="823" bestFit="1" customWidth="1"/>
    <col min="6664" max="6665" width="9.453125" style="823"/>
    <col min="6666" max="6666" width="6.54296875" style="823" bestFit="1" customWidth="1"/>
    <col min="6667" max="6913" width="9.453125" style="823"/>
    <col min="6914" max="6914" width="7.54296875" style="823" bestFit="1" customWidth="1"/>
    <col min="6915" max="6915" width="39" style="823" customWidth="1"/>
    <col min="6916" max="6916" width="26.453125" style="823" bestFit="1" customWidth="1"/>
    <col min="6917" max="6917" width="15.453125" style="823" customWidth="1"/>
    <col min="6918" max="6918" width="9" style="823" customWidth="1"/>
    <col min="6919" max="6919" width="5.54296875" style="823" bestFit="1" customWidth="1"/>
    <col min="6920" max="6921" width="9.453125" style="823"/>
    <col min="6922" max="6922" width="6.54296875" style="823" bestFit="1" customWidth="1"/>
    <col min="6923" max="7169" width="9.453125" style="823"/>
    <col min="7170" max="7170" width="7.54296875" style="823" bestFit="1" customWidth="1"/>
    <col min="7171" max="7171" width="39" style="823" customWidth="1"/>
    <col min="7172" max="7172" width="26.453125" style="823" bestFit="1" customWidth="1"/>
    <col min="7173" max="7173" width="15.453125" style="823" customWidth="1"/>
    <col min="7174" max="7174" width="9" style="823" customWidth="1"/>
    <col min="7175" max="7175" width="5.54296875" style="823" bestFit="1" customWidth="1"/>
    <col min="7176" max="7177" width="9.453125" style="823"/>
    <col min="7178" max="7178" width="6.54296875" style="823" bestFit="1" customWidth="1"/>
    <col min="7179" max="7425" width="9.453125" style="823"/>
    <col min="7426" max="7426" width="7.54296875" style="823" bestFit="1" customWidth="1"/>
    <col min="7427" max="7427" width="39" style="823" customWidth="1"/>
    <col min="7428" max="7428" width="26.453125" style="823" bestFit="1" customWidth="1"/>
    <col min="7429" max="7429" width="15.453125" style="823" customWidth="1"/>
    <col min="7430" max="7430" width="9" style="823" customWidth="1"/>
    <col min="7431" max="7431" width="5.54296875" style="823" bestFit="1" customWidth="1"/>
    <col min="7432" max="7433" width="9.453125" style="823"/>
    <col min="7434" max="7434" width="6.54296875" style="823" bestFit="1" customWidth="1"/>
    <col min="7435" max="7681" width="9.453125" style="823"/>
    <col min="7682" max="7682" width="7.54296875" style="823" bestFit="1" customWidth="1"/>
    <col min="7683" max="7683" width="39" style="823" customWidth="1"/>
    <col min="7684" max="7684" width="26.453125" style="823" bestFit="1" customWidth="1"/>
    <col min="7685" max="7685" width="15.453125" style="823" customWidth="1"/>
    <col min="7686" max="7686" width="9" style="823" customWidth="1"/>
    <col min="7687" max="7687" width="5.54296875" style="823" bestFit="1" customWidth="1"/>
    <col min="7688" max="7689" width="9.453125" style="823"/>
    <col min="7690" max="7690" width="6.54296875" style="823" bestFit="1" customWidth="1"/>
    <col min="7691" max="7937" width="9.453125" style="823"/>
    <col min="7938" max="7938" width="7.54296875" style="823" bestFit="1" customWidth="1"/>
    <col min="7939" max="7939" width="39" style="823" customWidth="1"/>
    <col min="7940" max="7940" width="26.453125" style="823" bestFit="1" customWidth="1"/>
    <col min="7941" max="7941" width="15.453125" style="823" customWidth="1"/>
    <col min="7942" max="7942" width="9" style="823" customWidth="1"/>
    <col min="7943" max="7943" width="5.54296875" style="823" bestFit="1" customWidth="1"/>
    <col min="7944" max="7945" width="9.453125" style="823"/>
    <col min="7946" max="7946" width="6.54296875" style="823" bestFit="1" customWidth="1"/>
    <col min="7947" max="8193" width="9.453125" style="823"/>
    <col min="8194" max="8194" width="7.54296875" style="823" bestFit="1" customWidth="1"/>
    <col min="8195" max="8195" width="39" style="823" customWidth="1"/>
    <col min="8196" max="8196" width="26.453125" style="823" bestFit="1" customWidth="1"/>
    <col min="8197" max="8197" width="15.453125" style="823" customWidth="1"/>
    <col min="8198" max="8198" width="9" style="823" customWidth="1"/>
    <col min="8199" max="8199" width="5.54296875" style="823" bestFit="1" customWidth="1"/>
    <col min="8200" max="8201" width="9.453125" style="823"/>
    <col min="8202" max="8202" width="6.54296875" style="823" bestFit="1" customWidth="1"/>
    <col min="8203" max="8449" width="9.453125" style="823"/>
    <col min="8450" max="8450" width="7.54296875" style="823" bestFit="1" customWidth="1"/>
    <col min="8451" max="8451" width="39" style="823" customWidth="1"/>
    <col min="8452" max="8452" width="26.453125" style="823" bestFit="1" customWidth="1"/>
    <col min="8453" max="8453" width="15.453125" style="823" customWidth="1"/>
    <col min="8454" max="8454" width="9" style="823" customWidth="1"/>
    <col min="8455" max="8455" width="5.54296875" style="823" bestFit="1" customWidth="1"/>
    <col min="8456" max="8457" width="9.453125" style="823"/>
    <col min="8458" max="8458" width="6.54296875" style="823" bestFit="1" customWidth="1"/>
    <col min="8459" max="8705" width="9.453125" style="823"/>
    <col min="8706" max="8706" width="7.54296875" style="823" bestFit="1" customWidth="1"/>
    <col min="8707" max="8707" width="39" style="823" customWidth="1"/>
    <col min="8708" max="8708" width="26.453125" style="823" bestFit="1" customWidth="1"/>
    <col min="8709" max="8709" width="15.453125" style="823" customWidth="1"/>
    <col min="8710" max="8710" width="9" style="823" customWidth="1"/>
    <col min="8711" max="8711" width="5.54296875" style="823" bestFit="1" customWidth="1"/>
    <col min="8712" max="8713" width="9.453125" style="823"/>
    <col min="8714" max="8714" width="6.54296875" style="823" bestFit="1" customWidth="1"/>
    <col min="8715" max="8961" width="9.453125" style="823"/>
    <col min="8962" max="8962" width="7.54296875" style="823" bestFit="1" customWidth="1"/>
    <col min="8963" max="8963" width="39" style="823" customWidth="1"/>
    <col min="8964" max="8964" width="26.453125" style="823" bestFit="1" customWidth="1"/>
    <col min="8965" max="8965" width="15.453125" style="823" customWidth="1"/>
    <col min="8966" max="8966" width="9" style="823" customWidth="1"/>
    <col min="8967" max="8967" width="5.54296875" style="823" bestFit="1" customWidth="1"/>
    <col min="8968" max="8969" width="9.453125" style="823"/>
    <col min="8970" max="8970" width="6.54296875" style="823" bestFit="1" customWidth="1"/>
    <col min="8971" max="9217" width="9.453125" style="823"/>
    <col min="9218" max="9218" width="7.54296875" style="823" bestFit="1" customWidth="1"/>
    <col min="9219" max="9219" width="39" style="823" customWidth="1"/>
    <col min="9220" max="9220" width="26.453125" style="823" bestFit="1" customWidth="1"/>
    <col min="9221" max="9221" width="15.453125" style="823" customWidth="1"/>
    <col min="9222" max="9222" width="9" style="823" customWidth="1"/>
    <col min="9223" max="9223" width="5.54296875" style="823" bestFit="1" customWidth="1"/>
    <col min="9224" max="9225" width="9.453125" style="823"/>
    <col min="9226" max="9226" width="6.54296875" style="823" bestFit="1" customWidth="1"/>
    <col min="9227" max="9473" width="9.453125" style="823"/>
    <col min="9474" max="9474" width="7.54296875" style="823" bestFit="1" customWidth="1"/>
    <col min="9475" max="9475" width="39" style="823" customWidth="1"/>
    <col min="9476" max="9476" width="26.453125" style="823" bestFit="1" customWidth="1"/>
    <col min="9477" max="9477" width="15.453125" style="823" customWidth="1"/>
    <col min="9478" max="9478" width="9" style="823" customWidth="1"/>
    <col min="9479" max="9479" width="5.54296875" style="823" bestFit="1" customWidth="1"/>
    <col min="9480" max="9481" width="9.453125" style="823"/>
    <col min="9482" max="9482" width="6.54296875" style="823" bestFit="1" customWidth="1"/>
    <col min="9483" max="9729" width="9.453125" style="823"/>
    <col min="9730" max="9730" width="7.54296875" style="823" bestFit="1" customWidth="1"/>
    <col min="9731" max="9731" width="39" style="823" customWidth="1"/>
    <col min="9732" max="9732" width="26.453125" style="823" bestFit="1" customWidth="1"/>
    <col min="9733" max="9733" width="15.453125" style="823" customWidth="1"/>
    <col min="9734" max="9734" width="9" style="823" customWidth="1"/>
    <col min="9735" max="9735" width="5.54296875" style="823" bestFit="1" customWidth="1"/>
    <col min="9736" max="9737" width="9.453125" style="823"/>
    <col min="9738" max="9738" width="6.54296875" style="823" bestFit="1" customWidth="1"/>
    <col min="9739" max="9985" width="9.453125" style="823"/>
    <col min="9986" max="9986" width="7.54296875" style="823" bestFit="1" customWidth="1"/>
    <col min="9987" max="9987" width="39" style="823" customWidth="1"/>
    <col min="9988" max="9988" width="26.453125" style="823" bestFit="1" customWidth="1"/>
    <col min="9989" max="9989" width="15.453125" style="823" customWidth="1"/>
    <col min="9990" max="9990" width="9" style="823" customWidth="1"/>
    <col min="9991" max="9991" width="5.54296875" style="823" bestFit="1" customWidth="1"/>
    <col min="9992" max="9993" width="9.453125" style="823"/>
    <col min="9994" max="9994" width="6.54296875" style="823" bestFit="1" customWidth="1"/>
    <col min="9995" max="10241" width="9.453125" style="823"/>
    <col min="10242" max="10242" width="7.54296875" style="823" bestFit="1" customWidth="1"/>
    <col min="10243" max="10243" width="39" style="823" customWidth="1"/>
    <col min="10244" max="10244" width="26.453125" style="823" bestFit="1" customWidth="1"/>
    <col min="10245" max="10245" width="15.453125" style="823" customWidth="1"/>
    <col min="10246" max="10246" width="9" style="823" customWidth="1"/>
    <col min="10247" max="10247" width="5.54296875" style="823" bestFit="1" customWidth="1"/>
    <col min="10248" max="10249" width="9.453125" style="823"/>
    <col min="10250" max="10250" width="6.54296875" style="823" bestFit="1" customWidth="1"/>
    <col min="10251" max="10497" width="9.453125" style="823"/>
    <col min="10498" max="10498" width="7.54296875" style="823" bestFit="1" customWidth="1"/>
    <col min="10499" max="10499" width="39" style="823" customWidth="1"/>
    <col min="10500" max="10500" width="26.453125" style="823" bestFit="1" customWidth="1"/>
    <col min="10501" max="10501" width="15.453125" style="823" customWidth="1"/>
    <col min="10502" max="10502" width="9" style="823" customWidth="1"/>
    <col min="10503" max="10503" width="5.54296875" style="823" bestFit="1" customWidth="1"/>
    <col min="10504" max="10505" width="9.453125" style="823"/>
    <col min="10506" max="10506" width="6.54296875" style="823" bestFit="1" customWidth="1"/>
    <col min="10507" max="10753" width="9.453125" style="823"/>
    <col min="10754" max="10754" width="7.54296875" style="823" bestFit="1" customWidth="1"/>
    <col min="10755" max="10755" width="39" style="823" customWidth="1"/>
    <col min="10756" max="10756" width="26.453125" style="823" bestFit="1" customWidth="1"/>
    <col min="10757" max="10757" width="15.453125" style="823" customWidth="1"/>
    <col min="10758" max="10758" width="9" style="823" customWidth="1"/>
    <col min="10759" max="10759" width="5.54296875" style="823" bestFit="1" customWidth="1"/>
    <col min="10760" max="10761" width="9.453125" style="823"/>
    <col min="10762" max="10762" width="6.54296875" style="823" bestFit="1" customWidth="1"/>
    <col min="10763" max="11009" width="9.453125" style="823"/>
    <col min="11010" max="11010" width="7.54296875" style="823" bestFit="1" customWidth="1"/>
    <col min="11011" max="11011" width="39" style="823" customWidth="1"/>
    <col min="11012" max="11012" width="26.453125" style="823" bestFit="1" customWidth="1"/>
    <col min="11013" max="11013" width="15.453125" style="823" customWidth="1"/>
    <col min="11014" max="11014" width="9" style="823" customWidth="1"/>
    <col min="11015" max="11015" width="5.54296875" style="823" bestFit="1" customWidth="1"/>
    <col min="11016" max="11017" width="9.453125" style="823"/>
    <col min="11018" max="11018" width="6.54296875" style="823" bestFit="1" customWidth="1"/>
    <col min="11019" max="11265" width="9.453125" style="823"/>
    <col min="11266" max="11266" width="7.54296875" style="823" bestFit="1" customWidth="1"/>
    <col min="11267" max="11267" width="39" style="823" customWidth="1"/>
    <col min="11268" max="11268" width="26.453125" style="823" bestFit="1" customWidth="1"/>
    <col min="11269" max="11269" width="15.453125" style="823" customWidth="1"/>
    <col min="11270" max="11270" width="9" style="823" customWidth="1"/>
    <col min="11271" max="11271" width="5.54296875" style="823" bestFit="1" customWidth="1"/>
    <col min="11272" max="11273" width="9.453125" style="823"/>
    <col min="11274" max="11274" width="6.54296875" style="823" bestFit="1" customWidth="1"/>
    <col min="11275" max="11521" width="9.453125" style="823"/>
    <col min="11522" max="11522" width="7.54296875" style="823" bestFit="1" customWidth="1"/>
    <col min="11523" max="11523" width="39" style="823" customWidth="1"/>
    <col min="11524" max="11524" width="26.453125" style="823" bestFit="1" customWidth="1"/>
    <col min="11525" max="11525" width="15.453125" style="823" customWidth="1"/>
    <col min="11526" max="11526" width="9" style="823" customWidth="1"/>
    <col min="11527" max="11527" width="5.54296875" style="823" bestFit="1" customWidth="1"/>
    <col min="11528" max="11529" width="9.453125" style="823"/>
    <col min="11530" max="11530" width="6.54296875" style="823" bestFit="1" customWidth="1"/>
    <col min="11531" max="11777" width="9.453125" style="823"/>
    <col min="11778" max="11778" width="7.54296875" style="823" bestFit="1" customWidth="1"/>
    <col min="11779" max="11779" width="39" style="823" customWidth="1"/>
    <col min="11780" max="11780" width="26.453125" style="823" bestFit="1" customWidth="1"/>
    <col min="11781" max="11781" width="15.453125" style="823" customWidth="1"/>
    <col min="11782" max="11782" width="9" style="823" customWidth="1"/>
    <col min="11783" max="11783" width="5.54296875" style="823" bestFit="1" customWidth="1"/>
    <col min="11784" max="11785" width="9.453125" style="823"/>
    <col min="11786" max="11786" width="6.54296875" style="823" bestFit="1" customWidth="1"/>
    <col min="11787" max="12033" width="9.453125" style="823"/>
    <col min="12034" max="12034" width="7.54296875" style="823" bestFit="1" customWidth="1"/>
    <col min="12035" max="12035" width="39" style="823" customWidth="1"/>
    <col min="12036" max="12036" width="26.453125" style="823" bestFit="1" customWidth="1"/>
    <col min="12037" max="12037" width="15.453125" style="823" customWidth="1"/>
    <col min="12038" max="12038" width="9" style="823" customWidth="1"/>
    <col min="12039" max="12039" width="5.54296875" style="823" bestFit="1" customWidth="1"/>
    <col min="12040" max="12041" width="9.453125" style="823"/>
    <col min="12042" max="12042" width="6.54296875" style="823" bestFit="1" customWidth="1"/>
    <col min="12043" max="12289" width="9.453125" style="823"/>
    <col min="12290" max="12290" width="7.54296875" style="823" bestFit="1" customWidth="1"/>
    <col min="12291" max="12291" width="39" style="823" customWidth="1"/>
    <col min="12292" max="12292" width="26.453125" style="823" bestFit="1" customWidth="1"/>
    <col min="12293" max="12293" width="15.453125" style="823" customWidth="1"/>
    <col min="12294" max="12294" width="9" style="823" customWidth="1"/>
    <col min="12295" max="12295" width="5.54296875" style="823" bestFit="1" customWidth="1"/>
    <col min="12296" max="12297" width="9.453125" style="823"/>
    <col min="12298" max="12298" width="6.54296875" style="823" bestFit="1" customWidth="1"/>
    <col min="12299" max="12545" width="9.453125" style="823"/>
    <col min="12546" max="12546" width="7.54296875" style="823" bestFit="1" customWidth="1"/>
    <col min="12547" max="12547" width="39" style="823" customWidth="1"/>
    <col min="12548" max="12548" width="26.453125" style="823" bestFit="1" customWidth="1"/>
    <col min="12549" max="12549" width="15.453125" style="823" customWidth="1"/>
    <col min="12550" max="12550" width="9" style="823" customWidth="1"/>
    <col min="12551" max="12551" width="5.54296875" style="823" bestFit="1" customWidth="1"/>
    <col min="12552" max="12553" width="9.453125" style="823"/>
    <col min="12554" max="12554" width="6.54296875" style="823" bestFit="1" customWidth="1"/>
    <col min="12555" max="12801" width="9.453125" style="823"/>
    <col min="12802" max="12802" width="7.54296875" style="823" bestFit="1" customWidth="1"/>
    <col min="12803" max="12803" width="39" style="823" customWidth="1"/>
    <col min="12804" max="12804" width="26.453125" style="823" bestFit="1" customWidth="1"/>
    <col min="12805" max="12805" width="15.453125" style="823" customWidth="1"/>
    <col min="12806" max="12806" width="9" style="823" customWidth="1"/>
    <col min="12807" max="12807" width="5.54296875" style="823" bestFit="1" customWidth="1"/>
    <col min="12808" max="12809" width="9.453125" style="823"/>
    <col min="12810" max="12810" width="6.54296875" style="823" bestFit="1" customWidth="1"/>
    <col min="12811" max="13057" width="9.453125" style="823"/>
    <col min="13058" max="13058" width="7.54296875" style="823" bestFit="1" customWidth="1"/>
    <col min="13059" max="13059" width="39" style="823" customWidth="1"/>
    <col min="13060" max="13060" width="26.453125" style="823" bestFit="1" customWidth="1"/>
    <col min="13061" max="13061" width="15.453125" style="823" customWidth="1"/>
    <col min="13062" max="13062" width="9" style="823" customWidth="1"/>
    <col min="13063" max="13063" width="5.54296875" style="823" bestFit="1" customWidth="1"/>
    <col min="13064" max="13065" width="9.453125" style="823"/>
    <col min="13066" max="13066" width="6.54296875" style="823" bestFit="1" customWidth="1"/>
    <col min="13067" max="13313" width="9.453125" style="823"/>
    <col min="13314" max="13314" width="7.54296875" style="823" bestFit="1" customWidth="1"/>
    <col min="13315" max="13315" width="39" style="823" customWidth="1"/>
    <col min="13316" max="13316" width="26.453125" style="823" bestFit="1" customWidth="1"/>
    <col min="13317" max="13317" width="15.453125" style="823" customWidth="1"/>
    <col min="13318" max="13318" width="9" style="823" customWidth="1"/>
    <col min="13319" max="13319" width="5.54296875" style="823" bestFit="1" customWidth="1"/>
    <col min="13320" max="13321" width="9.453125" style="823"/>
    <col min="13322" max="13322" width="6.54296875" style="823" bestFit="1" customWidth="1"/>
    <col min="13323" max="13569" width="9.453125" style="823"/>
    <col min="13570" max="13570" width="7.54296875" style="823" bestFit="1" customWidth="1"/>
    <col min="13571" max="13571" width="39" style="823" customWidth="1"/>
    <col min="13572" max="13572" width="26.453125" style="823" bestFit="1" customWidth="1"/>
    <col min="13573" max="13573" width="15.453125" style="823" customWidth="1"/>
    <col min="13574" max="13574" width="9" style="823" customWidth="1"/>
    <col min="13575" max="13575" width="5.54296875" style="823" bestFit="1" customWidth="1"/>
    <col min="13576" max="13577" width="9.453125" style="823"/>
    <col min="13578" max="13578" width="6.54296875" style="823" bestFit="1" customWidth="1"/>
    <col min="13579" max="13825" width="9.453125" style="823"/>
    <col min="13826" max="13826" width="7.54296875" style="823" bestFit="1" customWidth="1"/>
    <col min="13827" max="13827" width="39" style="823" customWidth="1"/>
    <col min="13828" max="13828" width="26.453125" style="823" bestFit="1" customWidth="1"/>
    <col min="13829" max="13829" width="15.453125" style="823" customWidth="1"/>
    <col min="13830" max="13830" width="9" style="823" customWidth="1"/>
    <col min="13831" max="13831" width="5.54296875" style="823" bestFit="1" customWidth="1"/>
    <col min="13832" max="13833" width="9.453125" style="823"/>
    <col min="13834" max="13834" width="6.54296875" style="823" bestFit="1" customWidth="1"/>
    <col min="13835" max="14081" width="9.453125" style="823"/>
    <col min="14082" max="14082" width="7.54296875" style="823" bestFit="1" customWidth="1"/>
    <col min="14083" max="14083" width="39" style="823" customWidth="1"/>
    <col min="14084" max="14084" width="26.453125" style="823" bestFit="1" customWidth="1"/>
    <col min="14085" max="14085" width="15.453125" style="823" customWidth="1"/>
    <col min="14086" max="14086" width="9" style="823" customWidth="1"/>
    <col min="14087" max="14087" width="5.54296875" style="823" bestFit="1" customWidth="1"/>
    <col min="14088" max="14089" width="9.453125" style="823"/>
    <col min="14090" max="14090" width="6.54296875" style="823" bestFit="1" customWidth="1"/>
    <col min="14091" max="14337" width="9.453125" style="823"/>
    <col min="14338" max="14338" width="7.54296875" style="823" bestFit="1" customWidth="1"/>
    <col min="14339" max="14339" width="39" style="823" customWidth="1"/>
    <col min="14340" max="14340" width="26.453125" style="823" bestFit="1" customWidth="1"/>
    <col min="14341" max="14341" width="15.453125" style="823" customWidth="1"/>
    <col min="14342" max="14342" width="9" style="823" customWidth="1"/>
    <col min="14343" max="14343" width="5.54296875" style="823" bestFit="1" customWidth="1"/>
    <col min="14344" max="14345" width="9.453125" style="823"/>
    <col min="14346" max="14346" width="6.54296875" style="823" bestFit="1" customWidth="1"/>
    <col min="14347" max="14593" width="9.453125" style="823"/>
    <col min="14594" max="14594" width="7.54296875" style="823" bestFit="1" customWidth="1"/>
    <col min="14595" max="14595" width="39" style="823" customWidth="1"/>
    <col min="14596" max="14596" width="26.453125" style="823" bestFit="1" customWidth="1"/>
    <col min="14597" max="14597" width="15.453125" style="823" customWidth="1"/>
    <col min="14598" max="14598" width="9" style="823" customWidth="1"/>
    <col min="14599" max="14599" width="5.54296875" style="823" bestFit="1" customWidth="1"/>
    <col min="14600" max="14601" width="9.453125" style="823"/>
    <col min="14602" max="14602" width="6.54296875" style="823" bestFit="1" customWidth="1"/>
    <col min="14603" max="14849" width="9.453125" style="823"/>
    <col min="14850" max="14850" width="7.54296875" style="823" bestFit="1" customWidth="1"/>
    <col min="14851" max="14851" width="39" style="823" customWidth="1"/>
    <col min="14852" max="14852" width="26.453125" style="823" bestFit="1" customWidth="1"/>
    <col min="14853" max="14853" width="15.453125" style="823" customWidth="1"/>
    <col min="14854" max="14854" width="9" style="823" customWidth="1"/>
    <col min="14855" max="14855" width="5.54296875" style="823" bestFit="1" customWidth="1"/>
    <col min="14856" max="14857" width="9.453125" style="823"/>
    <col min="14858" max="14858" width="6.54296875" style="823" bestFit="1" customWidth="1"/>
    <col min="14859" max="15105" width="9.453125" style="823"/>
    <col min="15106" max="15106" width="7.54296875" style="823" bestFit="1" customWidth="1"/>
    <col min="15107" max="15107" width="39" style="823" customWidth="1"/>
    <col min="15108" max="15108" width="26.453125" style="823" bestFit="1" customWidth="1"/>
    <col min="15109" max="15109" width="15.453125" style="823" customWidth="1"/>
    <col min="15110" max="15110" width="9" style="823" customWidth="1"/>
    <col min="15111" max="15111" width="5.54296875" style="823" bestFit="1" customWidth="1"/>
    <col min="15112" max="15113" width="9.453125" style="823"/>
    <col min="15114" max="15114" width="6.54296875" style="823" bestFit="1" customWidth="1"/>
    <col min="15115" max="15361" width="9.453125" style="823"/>
    <col min="15362" max="15362" width="7.54296875" style="823" bestFit="1" customWidth="1"/>
    <col min="15363" max="15363" width="39" style="823" customWidth="1"/>
    <col min="15364" max="15364" width="26.453125" style="823" bestFit="1" customWidth="1"/>
    <col min="15365" max="15365" width="15.453125" style="823" customWidth="1"/>
    <col min="15366" max="15366" width="9" style="823" customWidth="1"/>
    <col min="15367" max="15367" width="5.54296875" style="823" bestFit="1" customWidth="1"/>
    <col min="15368" max="15369" width="9.453125" style="823"/>
    <col min="15370" max="15370" width="6.54296875" style="823" bestFit="1" customWidth="1"/>
    <col min="15371" max="15617" width="9.453125" style="823"/>
    <col min="15618" max="15618" width="7.54296875" style="823" bestFit="1" customWidth="1"/>
    <col min="15619" max="15619" width="39" style="823" customWidth="1"/>
    <col min="15620" max="15620" width="26.453125" style="823" bestFit="1" customWidth="1"/>
    <col min="15621" max="15621" width="15.453125" style="823" customWidth="1"/>
    <col min="15622" max="15622" width="9" style="823" customWidth="1"/>
    <col min="15623" max="15623" width="5.54296875" style="823" bestFit="1" customWidth="1"/>
    <col min="15624" max="15625" width="9.453125" style="823"/>
    <col min="15626" max="15626" width="6.54296875" style="823" bestFit="1" customWidth="1"/>
    <col min="15627" max="15873" width="9.453125" style="823"/>
    <col min="15874" max="15874" width="7.54296875" style="823" bestFit="1" customWidth="1"/>
    <col min="15875" max="15875" width="39" style="823" customWidth="1"/>
    <col min="15876" max="15876" width="26.453125" style="823" bestFit="1" customWidth="1"/>
    <col min="15877" max="15877" width="15.453125" style="823" customWidth="1"/>
    <col min="15878" max="15878" width="9" style="823" customWidth="1"/>
    <col min="15879" max="15879" width="5.54296875" style="823" bestFit="1" customWidth="1"/>
    <col min="15880" max="15881" width="9.453125" style="823"/>
    <col min="15882" max="15882" width="6.54296875" style="823" bestFit="1" customWidth="1"/>
    <col min="15883" max="16129" width="9.453125" style="823"/>
    <col min="16130" max="16130" width="7.54296875" style="823" bestFit="1" customWidth="1"/>
    <col min="16131" max="16131" width="39" style="823" customWidth="1"/>
    <col min="16132" max="16132" width="26.453125" style="823" bestFit="1" customWidth="1"/>
    <col min="16133" max="16133" width="15.453125" style="823" customWidth="1"/>
    <col min="16134" max="16134" width="9" style="823" customWidth="1"/>
    <col min="16135" max="16135" width="5.54296875" style="823" bestFit="1" customWidth="1"/>
    <col min="16136" max="16137" width="9.453125" style="823"/>
    <col min="16138" max="16138" width="6.54296875" style="823" bestFit="1" customWidth="1"/>
    <col min="16139" max="16384" width="9.453125" style="823"/>
  </cols>
  <sheetData>
    <row r="1" spans="1:6">
      <c r="B1" s="824" t="s">
        <v>14033</v>
      </c>
    </row>
    <row r="3" spans="1:6" ht="29">
      <c r="A3" s="825"/>
      <c r="B3" s="825" t="s">
        <v>9772</v>
      </c>
      <c r="C3" s="826" t="s">
        <v>8686</v>
      </c>
      <c r="D3" s="825" t="s">
        <v>9773</v>
      </c>
      <c r="E3" s="825" t="s">
        <v>9651</v>
      </c>
    </row>
    <row r="4" spans="1:6">
      <c r="B4" s="827"/>
      <c r="C4" s="828"/>
      <c r="D4" s="828"/>
      <c r="E4" s="828"/>
    </row>
    <row r="5" spans="1:6" ht="29">
      <c r="B5" s="829"/>
      <c r="C5" s="830"/>
      <c r="D5" s="831" t="s">
        <v>9774</v>
      </c>
      <c r="E5" s="832" t="s">
        <v>9672</v>
      </c>
      <c r="F5" s="833"/>
    </row>
    <row r="6" spans="1:6">
      <c r="B6" s="829"/>
      <c r="C6" s="830"/>
      <c r="D6" s="831"/>
      <c r="E6" s="832"/>
      <c r="F6" s="833"/>
    </row>
    <row r="7" spans="1:6">
      <c r="B7" s="829"/>
      <c r="C7" s="830"/>
      <c r="D7" s="830" t="s">
        <v>9775</v>
      </c>
      <c r="E7" s="830" t="s">
        <v>9776</v>
      </c>
    </row>
    <row r="8" spans="1:6">
      <c r="A8" s="834">
        <v>1</v>
      </c>
      <c r="B8" s="835" t="s">
        <v>9777</v>
      </c>
      <c r="C8" s="836" t="s">
        <v>4854</v>
      </c>
      <c r="D8" s="830"/>
      <c r="E8" s="830"/>
    </row>
    <row r="9" spans="1:6">
      <c r="A9" s="834">
        <v>2</v>
      </c>
      <c r="B9" s="835" t="s">
        <v>9778</v>
      </c>
      <c r="C9" s="837" t="s">
        <v>6408</v>
      </c>
      <c r="D9" s="830"/>
      <c r="E9" s="830"/>
    </row>
    <row r="10" spans="1:6">
      <c r="A10" s="834">
        <v>3</v>
      </c>
      <c r="B10" s="835" t="s">
        <v>9779</v>
      </c>
      <c r="C10" s="836" t="s">
        <v>6407</v>
      </c>
      <c r="D10" s="830"/>
      <c r="E10" s="830"/>
    </row>
    <row r="11" spans="1:6">
      <c r="A11" s="834">
        <v>4</v>
      </c>
      <c r="B11" s="835" t="s">
        <v>9780</v>
      </c>
      <c r="C11" s="836" t="s">
        <v>4955</v>
      </c>
      <c r="D11" s="830"/>
      <c r="E11" s="830"/>
    </row>
    <row r="12" spans="1:6">
      <c r="A12" s="834">
        <v>5</v>
      </c>
      <c r="B12" s="835" t="s">
        <v>9781</v>
      </c>
      <c r="C12" s="836" t="s">
        <v>3912</v>
      </c>
      <c r="D12" s="830"/>
      <c r="E12" s="830"/>
    </row>
    <row r="13" spans="1:6">
      <c r="A13" s="834">
        <v>6</v>
      </c>
      <c r="B13" s="835" t="s">
        <v>9782</v>
      </c>
      <c r="C13" s="836" t="s">
        <v>9783</v>
      </c>
      <c r="D13" s="830"/>
      <c r="E13" s="830"/>
    </row>
    <row r="14" spans="1:6">
      <c r="A14" s="834">
        <v>7</v>
      </c>
      <c r="B14" s="835" t="s">
        <v>9784</v>
      </c>
      <c r="C14" s="836" t="s">
        <v>7408</v>
      </c>
      <c r="D14" s="830"/>
      <c r="E14" s="830"/>
    </row>
    <row r="15" spans="1:6">
      <c r="A15" s="834">
        <v>8</v>
      </c>
      <c r="B15" s="835" t="s">
        <v>9785</v>
      </c>
      <c r="C15" s="836" t="s">
        <v>8065</v>
      </c>
      <c r="D15" s="830"/>
      <c r="E15" s="830"/>
    </row>
    <row r="16" spans="1:6">
      <c r="A16" s="834">
        <v>9</v>
      </c>
      <c r="B16" s="838">
        <v>101099</v>
      </c>
      <c r="C16" s="836" t="s">
        <v>9786</v>
      </c>
      <c r="D16" s="830"/>
      <c r="E16" s="830"/>
    </row>
    <row r="17" spans="1:5">
      <c r="A17" s="834">
        <v>10</v>
      </c>
      <c r="B17" s="838">
        <v>101599</v>
      </c>
      <c r="C17" s="836" t="s">
        <v>3372</v>
      </c>
      <c r="D17" s="830"/>
      <c r="E17" s="830"/>
    </row>
    <row r="18" spans="1:5">
      <c r="A18" s="834">
        <v>11</v>
      </c>
      <c r="B18" s="838">
        <v>102099</v>
      </c>
      <c r="C18" s="836" t="s">
        <v>8255</v>
      </c>
      <c r="D18" s="830"/>
      <c r="E18" s="830"/>
    </row>
    <row r="19" spans="1:5">
      <c r="A19" s="834">
        <v>12</v>
      </c>
      <c r="B19" s="838">
        <v>102599</v>
      </c>
      <c r="C19" s="836" t="s">
        <v>7420</v>
      </c>
      <c r="D19" s="830"/>
      <c r="E19" s="830"/>
    </row>
    <row r="20" spans="1:5">
      <c r="A20" s="834">
        <v>13</v>
      </c>
      <c r="B20" s="838">
        <v>103099</v>
      </c>
      <c r="C20" s="836" t="s">
        <v>8189</v>
      </c>
      <c r="D20" s="830"/>
      <c r="E20" s="830"/>
    </row>
    <row r="21" spans="1:5">
      <c r="A21" s="834">
        <v>14</v>
      </c>
      <c r="B21" s="838">
        <v>103599</v>
      </c>
      <c r="C21" s="836" t="s">
        <v>9787</v>
      </c>
      <c r="D21" s="830"/>
      <c r="E21" s="830"/>
    </row>
    <row r="22" spans="1:5">
      <c r="A22" s="834">
        <v>15</v>
      </c>
      <c r="B22" s="838">
        <v>104099</v>
      </c>
      <c r="C22" s="836" t="s">
        <v>9788</v>
      </c>
      <c r="D22" s="830"/>
      <c r="E22" s="830"/>
    </row>
    <row r="23" spans="1:5">
      <c r="A23" s="834">
        <v>16</v>
      </c>
      <c r="B23" s="838">
        <v>104599</v>
      </c>
      <c r="C23" s="836" t="s">
        <v>9789</v>
      </c>
      <c r="D23" s="830"/>
      <c r="E23" s="830"/>
    </row>
    <row r="24" spans="1:5">
      <c r="A24" s="834">
        <v>17</v>
      </c>
      <c r="B24" s="838">
        <v>105099</v>
      </c>
      <c r="C24" s="836" t="s">
        <v>7951</v>
      </c>
      <c r="D24" s="830"/>
      <c r="E24" s="830"/>
    </row>
    <row r="25" spans="1:5">
      <c r="A25" s="834">
        <v>18</v>
      </c>
      <c r="B25" s="838">
        <v>105599</v>
      </c>
      <c r="C25" s="836" t="s">
        <v>9790</v>
      </c>
      <c r="D25" s="830"/>
      <c r="E25" s="830"/>
    </row>
    <row r="26" spans="1:5">
      <c r="A26" s="834">
        <v>19</v>
      </c>
      <c r="B26" s="838">
        <v>106099</v>
      </c>
      <c r="C26" s="836" t="s">
        <v>9791</v>
      </c>
      <c r="D26" s="830"/>
      <c r="E26" s="830"/>
    </row>
    <row r="27" spans="1:5">
      <c r="A27" s="834">
        <v>20</v>
      </c>
      <c r="B27" s="838">
        <v>106599</v>
      </c>
      <c r="C27" s="836" t="s">
        <v>12793</v>
      </c>
      <c r="D27" s="830"/>
      <c r="E27" s="830"/>
    </row>
    <row r="28" spans="1:5">
      <c r="A28" s="834">
        <v>21</v>
      </c>
      <c r="B28" s="838">
        <v>107099</v>
      </c>
      <c r="C28" s="836" t="s">
        <v>7963</v>
      </c>
      <c r="D28" s="830"/>
      <c r="E28" s="830"/>
    </row>
    <row r="29" spans="1:5">
      <c r="A29" s="834">
        <v>22</v>
      </c>
      <c r="B29" s="838">
        <v>108099</v>
      </c>
      <c r="C29" s="836" t="s">
        <v>9792</v>
      </c>
      <c r="D29" s="830"/>
      <c r="E29" s="830"/>
    </row>
    <row r="30" spans="1:5">
      <c r="A30" s="834">
        <v>23</v>
      </c>
      <c r="B30" s="838">
        <v>109099</v>
      </c>
      <c r="C30" s="836" t="s">
        <v>8174</v>
      </c>
      <c r="D30" s="830"/>
      <c r="E30" s="830"/>
    </row>
    <row r="31" spans="1:5" hidden="1">
      <c r="A31" s="839"/>
      <c r="B31" s="840">
        <v>110099</v>
      </c>
      <c r="C31" s="841" t="s">
        <v>12484</v>
      </c>
      <c r="D31" s="830"/>
      <c r="E31" s="830"/>
    </row>
    <row r="32" spans="1:5" hidden="1">
      <c r="A32" s="839"/>
      <c r="B32" s="840">
        <v>111099</v>
      </c>
      <c r="C32" s="842" t="s">
        <v>9793</v>
      </c>
      <c r="D32" s="830"/>
      <c r="E32" s="830"/>
    </row>
    <row r="33" spans="1:5">
      <c r="A33" s="834">
        <v>24</v>
      </c>
      <c r="B33" s="838">
        <v>112099</v>
      </c>
      <c r="C33" s="836" t="s">
        <v>9794</v>
      </c>
      <c r="D33" s="830"/>
      <c r="E33" s="830"/>
    </row>
    <row r="34" spans="1:5">
      <c r="A34" s="834">
        <v>25</v>
      </c>
      <c r="B34" s="838">
        <v>113099</v>
      </c>
      <c r="C34" s="836" t="s">
        <v>9795</v>
      </c>
      <c r="D34" s="830"/>
      <c r="E34" s="830"/>
    </row>
    <row r="35" spans="1:5">
      <c r="A35" s="834">
        <v>26</v>
      </c>
      <c r="B35" s="838">
        <v>114099</v>
      </c>
      <c r="C35" s="836" t="s">
        <v>9484</v>
      </c>
      <c r="D35" s="830"/>
      <c r="E35" s="830"/>
    </row>
    <row r="36" spans="1:5">
      <c r="A36" s="834">
        <v>27</v>
      </c>
      <c r="B36" s="838">
        <v>115099</v>
      </c>
      <c r="C36" s="836" t="s">
        <v>9796</v>
      </c>
      <c r="D36" s="830"/>
      <c r="E36" s="830"/>
    </row>
    <row r="37" spans="1:5">
      <c r="A37" s="834">
        <v>28</v>
      </c>
      <c r="B37" s="838">
        <v>116099</v>
      </c>
      <c r="C37" s="836" t="s">
        <v>8181</v>
      </c>
      <c r="D37" s="830"/>
      <c r="E37" s="830"/>
    </row>
    <row r="38" spans="1:5" hidden="1">
      <c r="A38" s="834"/>
      <c r="B38" s="840">
        <v>117099</v>
      </c>
      <c r="C38" s="842" t="s">
        <v>9797</v>
      </c>
      <c r="D38" s="830"/>
      <c r="E38" s="830"/>
    </row>
    <row r="39" spans="1:5">
      <c r="A39" s="834">
        <v>29</v>
      </c>
      <c r="B39" s="838">
        <v>118099</v>
      </c>
      <c r="C39" s="836" t="s">
        <v>9798</v>
      </c>
      <c r="D39" s="830"/>
      <c r="E39" s="830"/>
    </row>
    <row r="40" spans="1:5">
      <c r="A40" s="834">
        <v>30</v>
      </c>
      <c r="B40" s="838">
        <v>119099</v>
      </c>
      <c r="C40" s="836" t="s">
        <v>9799</v>
      </c>
      <c r="D40" s="830"/>
      <c r="E40" s="830"/>
    </row>
    <row r="41" spans="1:5">
      <c r="A41" s="834">
        <v>31</v>
      </c>
      <c r="B41" s="838">
        <v>120099</v>
      </c>
      <c r="C41" s="836" t="s">
        <v>9800</v>
      </c>
      <c r="D41" s="830"/>
      <c r="E41" s="830"/>
    </row>
    <row r="42" spans="1:5">
      <c r="A42" s="834">
        <v>32</v>
      </c>
      <c r="B42" s="838">
        <v>121099</v>
      </c>
      <c r="C42" s="836" t="s">
        <v>9801</v>
      </c>
      <c r="D42" s="830"/>
      <c r="E42" s="830"/>
    </row>
    <row r="43" spans="1:5">
      <c r="A43" s="834">
        <v>33</v>
      </c>
      <c r="B43" s="838">
        <v>122099</v>
      </c>
      <c r="C43" s="836" t="s">
        <v>7921</v>
      </c>
      <c r="D43" s="830"/>
      <c r="E43" s="830"/>
    </row>
    <row r="44" spans="1:5">
      <c r="A44" s="834">
        <v>34</v>
      </c>
      <c r="B44" s="838">
        <v>123077</v>
      </c>
      <c r="C44" s="836" t="s">
        <v>12794</v>
      </c>
      <c r="D44" s="830"/>
      <c r="E44" s="830"/>
    </row>
    <row r="45" spans="1:5">
      <c r="A45" s="834">
        <v>35</v>
      </c>
      <c r="B45" s="838">
        <v>124099</v>
      </c>
      <c r="C45" s="836" t="s">
        <v>9802</v>
      </c>
      <c r="D45" s="830"/>
      <c r="E45" s="830"/>
    </row>
    <row r="46" spans="1:5" hidden="1">
      <c r="A46" s="834"/>
      <c r="B46" s="838">
        <v>125099</v>
      </c>
      <c r="C46" s="841" t="s">
        <v>12485</v>
      </c>
      <c r="D46" s="830"/>
      <c r="E46" s="830"/>
    </row>
    <row r="47" spans="1:5">
      <c r="A47" s="834">
        <v>36</v>
      </c>
      <c r="B47" s="838">
        <v>126099</v>
      </c>
      <c r="C47" s="836" t="s">
        <v>9803</v>
      </c>
      <c r="D47" s="830"/>
      <c r="E47" s="830"/>
    </row>
    <row r="48" spans="1:5" hidden="1">
      <c r="A48" s="834"/>
      <c r="B48" s="838">
        <v>127099</v>
      </c>
      <c r="C48" s="841" t="s">
        <v>9804</v>
      </c>
      <c r="D48" s="830"/>
      <c r="E48" s="830"/>
    </row>
    <row r="49" spans="1:5">
      <c r="A49" s="834">
        <v>37</v>
      </c>
      <c r="B49" s="838">
        <v>128099</v>
      </c>
      <c r="C49" s="836" t="s">
        <v>9805</v>
      </c>
      <c r="D49" s="830"/>
      <c r="E49" s="830"/>
    </row>
    <row r="50" spans="1:5">
      <c r="A50" s="834">
        <v>38</v>
      </c>
      <c r="B50" s="838">
        <v>129099</v>
      </c>
      <c r="C50" s="836" t="s">
        <v>9806</v>
      </c>
      <c r="D50" s="830"/>
      <c r="E50" s="830"/>
    </row>
    <row r="51" spans="1:5">
      <c r="A51" s="834">
        <v>39</v>
      </c>
      <c r="B51" s="838">
        <v>130099</v>
      </c>
      <c r="C51" s="836" t="s">
        <v>9807</v>
      </c>
      <c r="D51" s="830"/>
      <c r="E51" s="830"/>
    </row>
    <row r="52" spans="1:5">
      <c r="A52" s="834">
        <v>40</v>
      </c>
      <c r="B52" s="838">
        <v>131099</v>
      </c>
      <c r="C52" s="836" t="s">
        <v>11924</v>
      </c>
      <c r="D52" s="830"/>
      <c r="E52" s="830"/>
    </row>
    <row r="53" spans="1:5" hidden="1">
      <c r="A53" s="834"/>
      <c r="B53" s="840">
        <v>132099</v>
      </c>
      <c r="C53" s="842" t="s">
        <v>9808</v>
      </c>
      <c r="D53" s="830"/>
      <c r="E53" s="830"/>
    </row>
    <row r="54" spans="1:5">
      <c r="A54" s="834">
        <v>41</v>
      </c>
      <c r="B54" s="838">
        <v>133099</v>
      </c>
      <c r="C54" s="836" t="s">
        <v>9809</v>
      </c>
      <c r="D54" s="830"/>
      <c r="E54" s="830"/>
    </row>
    <row r="55" spans="1:5">
      <c r="A55" s="834">
        <v>42</v>
      </c>
      <c r="B55" s="838">
        <v>134099</v>
      </c>
      <c r="C55" s="836" t="s">
        <v>8168</v>
      </c>
      <c r="D55" s="830"/>
      <c r="E55" s="830"/>
    </row>
    <row r="56" spans="1:5">
      <c r="A56" s="834">
        <v>43</v>
      </c>
      <c r="B56" s="838">
        <v>135099</v>
      </c>
      <c r="C56" s="836" t="s">
        <v>9810</v>
      </c>
      <c r="D56" s="830"/>
      <c r="E56" s="830"/>
    </row>
    <row r="57" spans="1:5">
      <c r="A57" s="834">
        <v>44</v>
      </c>
      <c r="B57" s="838">
        <v>136099</v>
      </c>
      <c r="C57" s="836" t="s">
        <v>9811</v>
      </c>
      <c r="D57" s="830"/>
      <c r="E57" s="830"/>
    </row>
    <row r="58" spans="1:5">
      <c r="A58" s="834">
        <v>45</v>
      </c>
      <c r="B58" s="838">
        <v>137099</v>
      </c>
      <c r="C58" s="836" t="s">
        <v>9812</v>
      </c>
      <c r="D58" s="830"/>
      <c r="E58" s="830"/>
    </row>
    <row r="59" spans="1:5">
      <c r="A59" s="834">
        <v>46</v>
      </c>
      <c r="B59" s="838">
        <v>138099</v>
      </c>
      <c r="C59" s="836" t="s">
        <v>494</v>
      </c>
      <c r="D59" s="830"/>
      <c r="E59" s="830"/>
    </row>
    <row r="60" spans="1:5">
      <c r="A60" s="834">
        <v>47</v>
      </c>
      <c r="B60" s="838">
        <v>139099</v>
      </c>
      <c r="C60" s="836" t="s">
        <v>1495</v>
      </c>
      <c r="D60" s="830"/>
      <c r="E60" s="830"/>
    </row>
    <row r="61" spans="1:5">
      <c r="A61" s="834">
        <v>48</v>
      </c>
      <c r="B61" s="838">
        <v>140099</v>
      </c>
      <c r="C61" s="836" t="s">
        <v>9813</v>
      </c>
      <c r="D61" s="830"/>
      <c r="E61" s="830"/>
    </row>
    <row r="62" spans="1:5">
      <c r="A62" s="834">
        <v>49</v>
      </c>
      <c r="B62" s="838">
        <v>141099</v>
      </c>
      <c r="C62" s="836" t="s">
        <v>9814</v>
      </c>
      <c r="D62" s="830"/>
      <c r="E62" s="830"/>
    </row>
    <row r="63" spans="1:5">
      <c r="A63" s="834">
        <v>50</v>
      </c>
      <c r="B63" s="838">
        <v>142099</v>
      </c>
      <c r="C63" s="836" t="s">
        <v>9815</v>
      </c>
      <c r="D63" s="830"/>
      <c r="E63" s="830"/>
    </row>
    <row r="64" spans="1:5">
      <c r="A64" s="834">
        <v>51</v>
      </c>
      <c r="B64" s="838">
        <v>143099</v>
      </c>
      <c r="C64" s="836" t="s">
        <v>9816</v>
      </c>
      <c r="D64" s="830"/>
      <c r="E64" s="830"/>
    </row>
    <row r="65" spans="1:5">
      <c r="A65" s="834">
        <v>52</v>
      </c>
      <c r="B65" s="838">
        <v>144099</v>
      </c>
      <c r="C65" s="836" t="s">
        <v>9817</v>
      </c>
      <c r="D65" s="830"/>
      <c r="E65" s="830"/>
    </row>
    <row r="66" spans="1:5">
      <c r="A66" s="834">
        <v>53</v>
      </c>
      <c r="B66" s="838">
        <v>145099</v>
      </c>
      <c r="C66" s="836" t="s">
        <v>9818</v>
      </c>
      <c r="D66" s="830"/>
      <c r="E66" s="830"/>
    </row>
    <row r="67" spans="1:5">
      <c r="A67" s="834">
        <v>54</v>
      </c>
      <c r="B67" s="838">
        <v>146099</v>
      </c>
      <c r="C67" s="836" t="s">
        <v>7949</v>
      </c>
      <c r="D67" s="830"/>
      <c r="E67" s="830"/>
    </row>
    <row r="68" spans="1:5">
      <c r="A68" s="834">
        <v>55</v>
      </c>
      <c r="B68" s="838">
        <v>147099</v>
      </c>
      <c r="C68" s="836" t="s">
        <v>8495</v>
      </c>
      <c r="D68" s="830"/>
      <c r="E68" s="830"/>
    </row>
    <row r="69" spans="1:5">
      <c r="A69" s="834">
        <v>56</v>
      </c>
      <c r="B69" s="838">
        <v>148099</v>
      </c>
      <c r="C69" s="836" t="s">
        <v>9819</v>
      </c>
      <c r="D69" s="830"/>
      <c r="E69" s="830"/>
    </row>
    <row r="70" spans="1:5">
      <c r="A70" s="834">
        <v>57</v>
      </c>
      <c r="B70" s="838">
        <v>149099</v>
      </c>
      <c r="C70" s="836" t="s">
        <v>9820</v>
      </c>
      <c r="D70" s="830"/>
      <c r="E70" s="830"/>
    </row>
    <row r="71" spans="1:5">
      <c r="A71" s="834">
        <v>58</v>
      </c>
      <c r="B71" s="838">
        <v>150099</v>
      </c>
      <c r="C71" s="836" t="s">
        <v>9821</v>
      </c>
      <c r="D71" s="830"/>
      <c r="E71" s="830"/>
    </row>
    <row r="72" spans="1:5">
      <c r="A72" s="834">
        <v>59</v>
      </c>
      <c r="B72" s="838">
        <v>151099</v>
      </c>
      <c r="C72" s="836" t="s">
        <v>9822</v>
      </c>
      <c r="D72" s="830"/>
      <c r="E72" s="830"/>
    </row>
    <row r="73" spans="1:5">
      <c r="A73" s="834">
        <v>60</v>
      </c>
      <c r="B73" s="838">
        <v>152099</v>
      </c>
      <c r="C73" s="836" t="s">
        <v>9823</v>
      </c>
      <c r="D73" s="830"/>
      <c r="E73" s="830"/>
    </row>
    <row r="74" spans="1:5">
      <c r="A74" s="834">
        <v>61</v>
      </c>
      <c r="B74" s="838">
        <v>153099</v>
      </c>
      <c r="C74" s="836" t="s">
        <v>9824</v>
      </c>
      <c r="D74" s="830"/>
      <c r="E74" s="830"/>
    </row>
    <row r="75" spans="1:5">
      <c r="A75" s="834">
        <v>62</v>
      </c>
      <c r="B75" s="838">
        <v>154099</v>
      </c>
      <c r="C75" s="836" t="s">
        <v>9825</v>
      </c>
      <c r="D75" s="830"/>
      <c r="E75" s="830"/>
    </row>
    <row r="76" spans="1:5">
      <c r="A76" s="834">
        <v>63</v>
      </c>
      <c r="B76" s="838">
        <v>155099</v>
      </c>
      <c r="C76" s="836" t="s">
        <v>9826</v>
      </c>
      <c r="D76" s="830"/>
      <c r="E76" s="830"/>
    </row>
    <row r="77" spans="1:5">
      <c r="A77" s="834">
        <v>64</v>
      </c>
      <c r="B77" s="838">
        <v>156099</v>
      </c>
      <c r="C77" s="836" t="s">
        <v>9827</v>
      </c>
      <c r="D77" s="830"/>
      <c r="E77" s="830"/>
    </row>
    <row r="78" spans="1:5">
      <c r="A78" s="834">
        <v>65</v>
      </c>
      <c r="B78" s="838">
        <v>157099</v>
      </c>
      <c r="C78" s="836" t="s">
        <v>9828</v>
      </c>
      <c r="D78" s="830"/>
      <c r="E78" s="830"/>
    </row>
    <row r="79" spans="1:5">
      <c r="A79" s="834">
        <v>66</v>
      </c>
      <c r="B79" s="838">
        <v>158099</v>
      </c>
      <c r="C79" s="836" t="s">
        <v>9829</v>
      </c>
      <c r="D79" s="830"/>
      <c r="E79" s="830"/>
    </row>
    <row r="80" spans="1:5">
      <c r="A80" s="834">
        <v>67</v>
      </c>
      <c r="B80" s="838">
        <v>159099</v>
      </c>
      <c r="C80" s="836" t="s">
        <v>9830</v>
      </c>
      <c r="D80" s="830"/>
      <c r="E80" s="830"/>
    </row>
    <row r="81" spans="1:5">
      <c r="A81" s="834">
        <v>68</v>
      </c>
      <c r="B81" s="838">
        <v>160099</v>
      </c>
      <c r="C81" s="836" t="s">
        <v>9831</v>
      </c>
      <c r="D81" s="830"/>
      <c r="E81" s="830"/>
    </row>
    <row r="82" spans="1:5">
      <c r="A82" s="834">
        <v>69</v>
      </c>
      <c r="B82" s="838">
        <v>161099</v>
      </c>
      <c r="C82" s="836" t="s">
        <v>9832</v>
      </c>
      <c r="D82" s="830"/>
      <c r="E82" s="830"/>
    </row>
    <row r="83" spans="1:5">
      <c r="A83" s="834">
        <v>70</v>
      </c>
      <c r="B83" s="838">
        <v>162099</v>
      </c>
      <c r="C83" s="836" t="s">
        <v>8494</v>
      </c>
      <c r="D83" s="830"/>
      <c r="E83" s="830"/>
    </row>
    <row r="84" spans="1:5">
      <c r="A84" s="834">
        <v>71</v>
      </c>
      <c r="B84" s="838">
        <v>163099</v>
      </c>
      <c r="C84" s="836" t="s">
        <v>9833</v>
      </c>
      <c r="D84" s="830"/>
      <c r="E84" s="830"/>
    </row>
    <row r="85" spans="1:5">
      <c r="A85" s="834">
        <v>72</v>
      </c>
      <c r="B85" s="838">
        <v>164099</v>
      </c>
      <c r="C85" s="836" t="s">
        <v>1707</v>
      </c>
      <c r="D85" s="830"/>
      <c r="E85" s="830"/>
    </row>
    <row r="86" spans="1:5">
      <c r="A86" s="834">
        <v>73</v>
      </c>
      <c r="B86" s="838">
        <v>165099</v>
      </c>
      <c r="C86" s="836" t="s">
        <v>9834</v>
      </c>
      <c r="D86" s="830"/>
      <c r="E86" s="830"/>
    </row>
    <row r="87" spans="1:5">
      <c r="A87" s="834">
        <v>74</v>
      </c>
      <c r="B87" s="838">
        <v>166099</v>
      </c>
      <c r="C87" s="836" t="s">
        <v>9835</v>
      </c>
      <c r="D87" s="830"/>
      <c r="E87" s="830"/>
    </row>
    <row r="88" spans="1:5">
      <c r="A88" s="834">
        <v>75</v>
      </c>
      <c r="B88" s="838">
        <v>167099</v>
      </c>
      <c r="C88" s="836" t="s">
        <v>9836</v>
      </c>
      <c r="D88" s="830"/>
      <c r="E88" s="830"/>
    </row>
    <row r="89" spans="1:5">
      <c r="A89" s="834">
        <v>76</v>
      </c>
      <c r="B89" s="838">
        <v>168099</v>
      </c>
      <c r="C89" s="836" t="s">
        <v>9837</v>
      </c>
      <c r="D89" s="830"/>
      <c r="E89" s="830"/>
    </row>
    <row r="90" spans="1:5">
      <c r="A90" s="834">
        <v>77</v>
      </c>
      <c r="B90" s="838">
        <v>169099</v>
      </c>
      <c r="C90" s="836" t="s">
        <v>9838</v>
      </c>
      <c r="D90" s="830"/>
      <c r="E90" s="830"/>
    </row>
    <row r="91" spans="1:5">
      <c r="A91" s="834">
        <v>78</v>
      </c>
      <c r="B91" s="838">
        <v>170099</v>
      </c>
      <c r="C91" s="836" t="s">
        <v>9839</v>
      </c>
      <c r="D91" s="830"/>
      <c r="E91" s="830"/>
    </row>
    <row r="92" spans="1:5">
      <c r="A92" s="834">
        <v>79</v>
      </c>
      <c r="B92" s="838">
        <v>171099</v>
      </c>
      <c r="C92" s="836" t="s">
        <v>9840</v>
      </c>
      <c r="D92" s="830"/>
      <c r="E92" s="830"/>
    </row>
    <row r="93" spans="1:5">
      <c r="A93" s="834">
        <v>80</v>
      </c>
      <c r="B93" s="838">
        <v>172099</v>
      </c>
      <c r="C93" s="836" t="s">
        <v>9841</v>
      </c>
      <c r="D93" s="830"/>
      <c r="E93" s="830"/>
    </row>
    <row r="94" spans="1:5">
      <c r="A94" s="834">
        <v>81</v>
      </c>
      <c r="B94" s="838">
        <v>173099</v>
      </c>
      <c r="C94" s="836" t="s">
        <v>9842</v>
      </c>
      <c r="D94" s="830"/>
      <c r="E94" s="830"/>
    </row>
    <row r="95" spans="1:5">
      <c r="A95" s="834">
        <v>82</v>
      </c>
      <c r="B95" s="838">
        <v>174099</v>
      </c>
      <c r="C95" s="836" t="s">
        <v>9843</v>
      </c>
      <c r="D95" s="830"/>
      <c r="E95" s="830"/>
    </row>
    <row r="96" spans="1:5">
      <c r="A96" s="834">
        <v>83</v>
      </c>
      <c r="B96" s="838">
        <v>175099</v>
      </c>
      <c r="C96" s="836" t="s">
        <v>8197</v>
      </c>
      <c r="D96" s="830"/>
      <c r="E96" s="830"/>
    </row>
    <row r="97" spans="1:5">
      <c r="A97" s="834">
        <v>84</v>
      </c>
      <c r="B97" s="838">
        <v>176099</v>
      </c>
      <c r="C97" s="836" t="s">
        <v>1480</v>
      </c>
      <c r="D97" s="830"/>
      <c r="E97" s="830"/>
    </row>
    <row r="98" spans="1:5">
      <c r="A98" s="834">
        <v>85</v>
      </c>
      <c r="B98" s="838">
        <v>177099</v>
      </c>
      <c r="C98" s="836" t="s">
        <v>8129</v>
      </c>
      <c r="D98" s="830"/>
      <c r="E98" s="830"/>
    </row>
    <row r="99" spans="1:5">
      <c r="A99" s="834">
        <v>86</v>
      </c>
      <c r="B99" s="838">
        <v>178099</v>
      </c>
      <c r="C99" s="836" t="s">
        <v>8158</v>
      </c>
      <c r="D99" s="830"/>
      <c r="E99" s="830"/>
    </row>
    <row r="100" spans="1:5">
      <c r="A100" s="834">
        <v>87</v>
      </c>
      <c r="B100" s="838">
        <v>179099</v>
      </c>
      <c r="C100" s="836" t="s">
        <v>9844</v>
      </c>
      <c r="D100" s="830"/>
      <c r="E100" s="830"/>
    </row>
    <row r="101" spans="1:5">
      <c r="A101" s="834">
        <v>88</v>
      </c>
      <c r="B101" s="838">
        <v>180099</v>
      </c>
      <c r="C101" s="836" t="s">
        <v>8130</v>
      </c>
      <c r="D101" s="830"/>
      <c r="E101" s="830"/>
    </row>
    <row r="102" spans="1:5">
      <c r="A102" s="834">
        <v>89</v>
      </c>
      <c r="B102" s="838">
        <v>181099</v>
      </c>
      <c r="C102" s="836" t="s">
        <v>9845</v>
      </c>
      <c r="D102" s="830"/>
      <c r="E102" s="830"/>
    </row>
    <row r="103" spans="1:5">
      <c r="A103" s="834">
        <v>90</v>
      </c>
      <c r="B103" s="838">
        <v>182099</v>
      </c>
      <c r="C103" s="836" t="s">
        <v>8721</v>
      </c>
      <c r="D103" s="830"/>
      <c r="E103" s="830"/>
    </row>
    <row r="104" spans="1:5">
      <c r="A104" s="834">
        <v>91</v>
      </c>
      <c r="B104" s="838">
        <v>183099</v>
      </c>
      <c r="C104" s="836" t="s">
        <v>9846</v>
      </c>
      <c r="D104" s="830"/>
      <c r="E104" s="830"/>
    </row>
    <row r="105" spans="1:5">
      <c r="A105" s="834">
        <v>92</v>
      </c>
      <c r="B105" s="838">
        <v>184099</v>
      </c>
      <c r="C105" s="836" t="s">
        <v>9847</v>
      </c>
      <c r="D105" s="830"/>
      <c r="E105" s="830"/>
    </row>
    <row r="106" spans="1:5">
      <c r="A106" s="834">
        <v>93</v>
      </c>
      <c r="B106" s="838">
        <v>185099</v>
      </c>
      <c r="C106" s="836" t="s">
        <v>7959</v>
      </c>
      <c r="D106" s="830"/>
      <c r="E106" s="830"/>
    </row>
    <row r="107" spans="1:5">
      <c r="A107" s="834">
        <v>94</v>
      </c>
      <c r="B107" s="838">
        <v>186099</v>
      </c>
      <c r="C107" s="836" t="s">
        <v>9848</v>
      </c>
      <c r="D107" s="830"/>
      <c r="E107" s="830"/>
    </row>
    <row r="108" spans="1:5">
      <c r="A108" s="834">
        <v>95</v>
      </c>
      <c r="B108" s="838">
        <v>187099</v>
      </c>
      <c r="C108" s="836" t="s">
        <v>9849</v>
      </c>
      <c r="D108" s="830"/>
      <c r="E108" s="830"/>
    </row>
    <row r="109" spans="1:5">
      <c r="A109" s="834">
        <v>96</v>
      </c>
      <c r="B109" s="838">
        <v>188099</v>
      </c>
      <c r="C109" s="836" t="s">
        <v>9850</v>
      </c>
      <c r="D109" s="830"/>
      <c r="E109" s="830"/>
    </row>
    <row r="110" spans="1:5" hidden="1">
      <c r="A110" s="834"/>
      <c r="B110" s="840">
        <v>189099</v>
      </c>
      <c r="C110" s="842" t="s">
        <v>9851</v>
      </c>
      <c r="D110" s="830"/>
      <c r="E110" s="830"/>
    </row>
    <row r="111" spans="1:5">
      <c r="A111" s="834">
        <v>97</v>
      </c>
      <c r="B111" s="838">
        <v>190099</v>
      </c>
      <c r="C111" s="836" t="s">
        <v>9852</v>
      </c>
      <c r="D111" s="830"/>
      <c r="E111" s="830"/>
    </row>
    <row r="112" spans="1:5" hidden="1">
      <c r="A112" s="843"/>
      <c r="B112" s="840">
        <v>191099</v>
      </c>
      <c r="C112" s="842" t="s">
        <v>9853</v>
      </c>
      <c r="D112" s="830"/>
      <c r="E112" s="830"/>
    </row>
    <row r="113" spans="1:5">
      <c r="A113" s="834">
        <v>98</v>
      </c>
      <c r="B113" s="838">
        <v>192099</v>
      </c>
      <c r="C113" s="836" t="s">
        <v>8772</v>
      </c>
      <c r="D113" s="830"/>
      <c r="E113" s="830"/>
    </row>
    <row r="114" spans="1:5">
      <c r="A114" s="834">
        <v>99</v>
      </c>
      <c r="B114" s="838">
        <v>193099</v>
      </c>
      <c r="C114" s="836" t="s">
        <v>9854</v>
      </c>
      <c r="D114" s="830"/>
      <c r="E114" s="830"/>
    </row>
    <row r="115" spans="1:5">
      <c r="A115" s="834">
        <v>100</v>
      </c>
      <c r="B115" s="838">
        <v>194099</v>
      </c>
      <c r="C115" s="836" t="s">
        <v>9855</v>
      </c>
      <c r="D115" s="830"/>
      <c r="E115" s="830"/>
    </row>
    <row r="116" spans="1:5">
      <c r="A116" s="834">
        <v>101</v>
      </c>
      <c r="B116" s="838">
        <v>195099</v>
      </c>
      <c r="C116" s="836" t="s">
        <v>9856</v>
      </c>
      <c r="D116" s="830"/>
      <c r="E116" s="830"/>
    </row>
    <row r="117" spans="1:5">
      <c r="A117" s="834">
        <v>102</v>
      </c>
      <c r="B117" s="838">
        <v>196099</v>
      </c>
      <c r="C117" s="836" t="s">
        <v>9857</v>
      </c>
      <c r="D117" s="830"/>
      <c r="E117" s="830"/>
    </row>
    <row r="118" spans="1:5">
      <c r="A118" s="834">
        <v>103</v>
      </c>
      <c r="B118" s="838">
        <v>197099</v>
      </c>
      <c r="C118" s="836" t="s">
        <v>9858</v>
      </c>
      <c r="D118" s="830"/>
      <c r="E118" s="830"/>
    </row>
    <row r="119" spans="1:5">
      <c r="A119" s="834">
        <v>104</v>
      </c>
      <c r="B119" s="838">
        <v>198099</v>
      </c>
      <c r="C119" s="836" t="s">
        <v>9859</v>
      </c>
      <c r="D119" s="830"/>
      <c r="E119" s="830"/>
    </row>
    <row r="120" spans="1:5">
      <c r="A120" s="834">
        <v>105</v>
      </c>
      <c r="B120" s="838">
        <v>199099</v>
      </c>
      <c r="C120" s="836" t="s">
        <v>9860</v>
      </c>
      <c r="D120" s="830"/>
      <c r="E120" s="830"/>
    </row>
    <row r="121" spans="1:5">
      <c r="A121" s="834">
        <v>106</v>
      </c>
      <c r="B121" s="838">
        <v>200099</v>
      </c>
      <c r="C121" s="836" t="s">
        <v>9861</v>
      </c>
      <c r="D121" s="830"/>
      <c r="E121" s="830"/>
    </row>
    <row r="122" spans="1:5">
      <c r="A122" s="834">
        <v>107</v>
      </c>
      <c r="B122" s="838">
        <v>201099</v>
      </c>
      <c r="C122" s="836" t="s">
        <v>9862</v>
      </c>
      <c r="D122" s="830"/>
      <c r="E122" s="830"/>
    </row>
    <row r="123" spans="1:5">
      <c r="A123" s="834">
        <v>108</v>
      </c>
      <c r="B123" s="838">
        <v>202099</v>
      </c>
      <c r="C123" s="836" t="s">
        <v>9863</v>
      </c>
      <c r="D123" s="830"/>
      <c r="E123" s="830"/>
    </row>
    <row r="124" spans="1:5">
      <c r="A124" s="834">
        <v>109</v>
      </c>
      <c r="B124" s="838">
        <v>203099</v>
      </c>
      <c r="C124" s="836" t="s">
        <v>8218</v>
      </c>
      <c r="D124" s="830"/>
      <c r="E124" s="830"/>
    </row>
    <row r="125" spans="1:5">
      <c r="A125" s="834">
        <v>110</v>
      </c>
      <c r="B125" s="838">
        <v>204099</v>
      </c>
      <c r="C125" s="836" t="s">
        <v>9864</v>
      </c>
      <c r="D125" s="830"/>
      <c r="E125" s="830"/>
    </row>
    <row r="126" spans="1:5">
      <c r="A126" s="834">
        <v>111</v>
      </c>
      <c r="B126" s="838">
        <v>205099</v>
      </c>
      <c r="C126" s="836" t="s">
        <v>9865</v>
      </c>
      <c r="D126" s="830"/>
      <c r="E126" s="830"/>
    </row>
    <row r="127" spans="1:5" hidden="1">
      <c r="A127" s="834"/>
      <c r="B127" s="838">
        <v>206099</v>
      </c>
      <c r="C127" s="841" t="s">
        <v>12486</v>
      </c>
      <c r="D127" s="830"/>
      <c r="E127" s="830"/>
    </row>
    <row r="128" spans="1:5">
      <c r="A128" s="834">
        <v>112</v>
      </c>
      <c r="B128" s="838">
        <v>207099</v>
      </c>
      <c r="C128" s="836" t="s">
        <v>9866</v>
      </c>
      <c r="D128" s="830"/>
      <c r="E128" s="830"/>
    </row>
    <row r="129" spans="1:5">
      <c r="A129" s="834">
        <v>113</v>
      </c>
      <c r="B129" s="838">
        <v>208099</v>
      </c>
      <c r="C129" s="836" t="s">
        <v>9867</v>
      </c>
      <c r="D129" s="830"/>
      <c r="E129" s="830"/>
    </row>
    <row r="130" spans="1:5">
      <c r="A130" s="834">
        <v>114</v>
      </c>
      <c r="B130" s="838">
        <v>209099</v>
      </c>
      <c r="C130" s="836" t="s">
        <v>9868</v>
      </c>
      <c r="D130" s="830"/>
      <c r="E130" s="830"/>
    </row>
    <row r="131" spans="1:5">
      <c r="A131" s="834">
        <v>115</v>
      </c>
      <c r="B131" s="838">
        <v>210099</v>
      </c>
      <c r="C131" s="836" t="s">
        <v>9869</v>
      </c>
      <c r="D131" s="830"/>
      <c r="E131" s="830"/>
    </row>
    <row r="132" spans="1:5">
      <c r="A132" s="834">
        <v>116</v>
      </c>
      <c r="B132" s="838">
        <v>211099</v>
      </c>
      <c r="C132" s="836" t="s">
        <v>9870</v>
      </c>
      <c r="D132" s="830"/>
      <c r="E132" s="830"/>
    </row>
    <row r="133" spans="1:5">
      <c r="A133" s="834">
        <v>117</v>
      </c>
      <c r="B133" s="838">
        <v>212099</v>
      </c>
      <c r="C133" s="836" t="s">
        <v>8001</v>
      </c>
      <c r="D133" s="830"/>
      <c r="E133" s="830"/>
    </row>
    <row r="134" spans="1:5">
      <c r="A134" s="834">
        <v>118</v>
      </c>
      <c r="B134" s="838">
        <v>213099</v>
      </c>
      <c r="C134" s="836" t="s">
        <v>9871</v>
      </c>
      <c r="D134" s="830"/>
      <c r="E134" s="830"/>
    </row>
    <row r="135" spans="1:5">
      <c r="A135" s="834">
        <v>119</v>
      </c>
      <c r="B135" s="838">
        <v>214099</v>
      </c>
      <c r="C135" s="836" t="s">
        <v>8791</v>
      </c>
      <c r="D135" s="830"/>
      <c r="E135" s="830"/>
    </row>
    <row r="136" spans="1:5">
      <c r="A136" s="834">
        <v>120</v>
      </c>
      <c r="B136" s="838">
        <v>215099</v>
      </c>
      <c r="C136" s="836" t="s">
        <v>8254</v>
      </c>
      <c r="D136" s="830"/>
      <c r="E136" s="830"/>
    </row>
    <row r="137" spans="1:5">
      <c r="A137" s="834">
        <v>121</v>
      </c>
      <c r="B137" s="838">
        <v>216099</v>
      </c>
      <c r="C137" s="836" t="s">
        <v>12487</v>
      </c>
      <c r="D137" s="830"/>
      <c r="E137" s="830"/>
    </row>
    <row r="138" spans="1:5">
      <c r="A138" s="834">
        <v>122</v>
      </c>
      <c r="B138" s="838">
        <v>217099</v>
      </c>
      <c r="C138" s="836" t="s">
        <v>9872</v>
      </c>
      <c r="D138" s="830"/>
      <c r="E138" s="830"/>
    </row>
    <row r="139" spans="1:5">
      <c r="A139" s="834">
        <v>123</v>
      </c>
      <c r="B139" s="838">
        <v>218099</v>
      </c>
      <c r="C139" s="836" t="s">
        <v>9873</v>
      </c>
      <c r="D139" s="830"/>
      <c r="E139" s="830"/>
    </row>
    <row r="140" spans="1:5">
      <c r="A140" s="834">
        <v>124</v>
      </c>
      <c r="B140" s="838">
        <v>219099</v>
      </c>
      <c r="C140" s="836" t="s">
        <v>1719</v>
      </c>
      <c r="D140" s="830"/>
      <c r="E140" s="830"/>
    </row>
    <row r="141" spans="1:5">
      <c r="A141" s="834">
        <v>125</v>
      </c>
      <c r="B141" s="838">
        <v>220099</v>
      </c>
      <c r="C141" s="836" t="s">
        <v>9482</v>
      </c>
      <c r="D141" s="830"/>
      <c r="E141" s="830"/>
    </row>
    <row r="142" spans="1:5">
      <c r="A142" s="834">
        <v>126</v>
      </c>
      <c r="B142" s="838">
        <v>221099</v>
      </c>
      <c r="C142" s="836" t="s">
        <v>9874</v>
      </c>
      <c r="D142" s="830"/>
      <c r="E142" s="830"/>
    </row>
    <row r="143" spans="1:5">
      <c r="B143" s="829"/>
      <c r="C143" s="830"/>
      <c r="D143" s="830"/>
      <c r="E143" s="830"/>
    </row>
    <row r="144" spans="1:5" ht="29">
      <c r="B144" s="829"/>
      <c r="C144" s="830"/>
      <c r="D144" s="831" t="s">
        <v>9875</v>
      </c>
      <c r="E144" s="830" t="s">
        <v>9876</v>
      </c>
    </row>
    <row r="145" spans="1:11">
      <c r="B145" s="829"/>
      <c r="C145" s="830"/>
      <c r="D145" s="831"/>
      <c r="E145" s="830"/>
      <c r="F145" s="833"/>
      <c r="H145" s="301"/>
      <c r="I145" s="301"/>
      <c r="J145" s="301"/>
      <c r="K145" s="301"/>
    </row>
    <row r="146" spans="1:11">
      <c r="B146" s="829"/>
      <c r="C146" s="830"/>
      <c r="D146" s="830" t="s">
        <v>9877</v>
      </c>
      <c r="E146" s="830" t="s">
        <v>9878</v>
      </c>
      <c r="H146" s="301"/>
      <c r="I146" s="301"/>
      <c r="J146" s="301"/>
      <c r="K146" s="301"/>
    </row>
    <row r="147" spans="1:11">
      <c r="A147" s="834">
        <v>1</v>
      </c>
      <c r="B147" s="838" t="s">
        <v>9879</v>
      </c>
      <c r="C147" s="836" t="s">
        <v>9880</v>
      </c>
      <c r="D147" s="830"/>
      <c r="E147" s="830"/>
      <c r="H147" s="301"/>
      <c r="I147" s="301"/>
      <c r="J147" s="301"/>
      <c r="K147" s="301"/>
    </row>
    <row r="148" spans="1:11">
      <c r="A148" s="834">
        <v>2</v>
      </c>
      <c r="B148" s="838" t="s">
        <v>9922</v>
      </c>
      <c r="C148" s="836" t="s">
        <v>10358</v>
      </c>
      <c r="D148" s="830"/>
      <c r="E148" s="830"/>
      <c r="H148" s="301"/>
      <c r="I148" s="301"/>
      <c r="J148" s="301"/>
      <c r="K148" s="301"/>
    </row>
    <row r="149" spans="1:11" hidden="1">
      <c r="A149" s="834"/>
      <c r="B149" s="840" t="s">
        <v>9924</v>
      </c>
      <c r="C149" s="842" t="s">
        <v>9892</v>
      </c>
      <c r="D149" s="830"/>
      <c r="E149" s="830"/>
      <c r="H149" s="301"/>
      <c r="I149" s="301"/>
      <c r="J149" s="301"/>
      <c r="K149" s="301"/>
    </row>
    <row r="150" spans="1:11">
      <c r="A150" s="834">
        <v>3</v>
      </c>
      <c r="B150" s="838" t="s">
        <v>9881</v>
      </c>
      <c r="C150" s="836" t="s">
        <v>9882</v>
      </c>
      <c r="D150" s="830"/>
      <c r="E150" s="830"/>
      <c r="H150" s="301"/>
      <c r="I150" s="301"/>
      <c r="J150" s="301"/>
      <c r="K150" s="301"/>
    </row>
    <row r="151" spans="1:11">
      <c r="A151" s="834">
        <v>4</v>
      </c>
      <c r="B151" s="838" t="s">
        <v>9883</v>
      </c>
      <c r="C151" s="836" t="s">
        <v>9884</v>
      </c>
      <c r="D151" s="830"/>
      <c r="E151" s="830"/>
      <c r="H151" s="301"/>
      <c r="I151" s="301"/>
      <c r="J151" s="301"/>
      <c r="K151" s="301"/>
    </row>
    <row r="152" spans="1:11">
      <c r="A152" s="834">
        <v>5</v>
      </c>
      <c r="B152" s="838" t="s">
        <v>9885</v>
      </c>
      <c r="C152" s="836" t="s">
        <v>9886</v>
      </c>
      <c r="D152" s="830"/>
      <c r="E152" s="830"/>
      <c r="H152" s="301"/>
      <c r="I152" s="301"/>
      <c r="J152" s="301"/>
      <c r="K152" s="301"/>
    </row>
    <row r="153" spans="1:11">
      <c r="A153" s="834">
        <v>6</v>
      </c>
      <c r="B153" s="838" t="s">
        <v>9887</v>
      </c>
      <c r="C153" s="836" t="s">
        <v>34</v>
      </c>
      <c r="D153" s="830"/>
      <c r="E153" s="830"/>
      <c r="H153" s="301"/>
      <c r="I153" s="301"/>
      <c r="J153" s="301"/>
      <c r="K153" s="301"/>
    </row>
    <row r="154" spans="1:11">
      <c r="A154" s="834">
        <v>7</v>
      </c>
      <c r="B154" s="838" t="s">
        <v>9888</v>
      </c>
      <c r="C154" s="836" t="s">
        <v>9889</v>
      </c>
      <c r="D154" s="830"/>
      <c r="E154" s="830"/>
      <c r="H154" s="301"/>
      <c r="I154" s="301"/>
      <c r="J154" s="301"/>
      <c r="K154" s="301"/>
    </row>
    <row r="155" spans="1:11">
      <c r="A155" s="834">
        <v>8</v>
      </c>
      <c r="B155" s="838" t="s">
        <v>9890</v>
      </c>
      <c r="C155" s="836" t="s">
        <v>9891</v>
      </c>
      <c r="D155" s="830"/>
      <c r="E155" s="830"/>
      <c r="H155" s="301"/>
      <c r="I155" s="301"/>
      <c r="J155" s="301"/>
      <c r="K155" s="301"/>
    </row>
    <row r="156" spans="1:11">
      <c r="A156" s="834">
        <v>9</v>
      </c>
      <c r="B156" s="838" t="s">
        <v>9940</v>
      </c>
      <c r="C156" s="836" t="s">
        <v>10359</v>
      </c>
      <c r="D156" s="830"/>
      <c r="E156" s="830"/>
      <c r="H156" s="301"/>
      <c r="I156" s="301"/>
      <c r="J156" s="301"/>
      <c r="K156" s="301"/>
    </row>
    <row r="157" spans="1:11">
      <c r="B157" s="829"/>
      <c r="C157" s="830"/>
      <c r="D157" s="830"/>
      <c r="E157" s="830"/>
      <c r="H157" s="301"/>
      <c r="I157" s="301"/>
      <c r="J157" s="301"/>
      <c r="K157" s="301"/>
    </row>
    <row r="158" spans="1:11">
      <c r="B158" s="829"/>
      <c r="C158" s="830"/>
      <c r="D158" s="830" t="s">
        <v>9893</v>
      </c>
      <c r="E158" s="830" t="s">
        <v>9894</v>
      </c>
      <c r="H158" s="301"/>
      <c r="I158" s="301"/>
      <c r="J158" s="301"/>
      <c r="K158" s="301"/>
    </row>
    <row r="159" spans="1:11">
      <c r="A159" s="823">
        <v>10</v>
      </c>
      <c r="B159" s="829" t="s">
        <v>9895</v>
      </c>
      <c r="C159" s="830" t="s">
        <v>9611</v>
      </c>
      <c r="D159" s="830"/>
      <c r="E159" s="830"/>
      <c r="H159" s="301"/>
      <c r="I159" s="301"/>
      <c r="J159" s="301"/>
      <c r="K159" s="301"/>
    </row>
    <row r="160" spans="1:11">
      <c r="B160" s="829"/>
      <c r="C160" s="830"/>
      <c r="D160" s="830"/>
      <c r="E160" s="830"/>
      <c r="H160" s="301"/>
      <c r="I160" s="301"/>
      <c r="J160" s="301"/>
      <c r="K160" s="301"/>
    </row>
    <row r="161" spans="1:11">
      <c r="B161" s="829"/>
      <c r="C161" s="830"/>
      <c r="D161" s="830" t="s">
        <v>9896</v>
      </c>
      <c r="E161" s="830" t="s">
        <v>9897</v>
      </c>
      <c r="H161" s="301"/>
      <c r="I161" s="301"/>
      <c r="J161" s="301"/>
      <c r="K161" s="301"/>
    </row>
    <row r="162" spans="1:11">
      <c r="A162" s="834">
        <v>11</v>
      </c>
      <c r="B162" s="829">
        <v>20099</v>
      </c>
      <c r="C162" s="836" t="s">
        <v>10360</v>
      </c>
      <c r="D162" s="301"/>
      <c r="E162" s="830"/>
    </row>
    <row r="163" spans="1:11" s="845" customFormat="1">
      <c r="A163" s="834">
        <v>12</v>
      </c>
      <c r="B163" s="829">
        <v>22099</v>
      </c>
      <c r="C163" s="836" t="s">
        <v>9898</v>
      </c>
      <c r="D163" s="301"/>
      <c r="E163" s="844"/>
    </row>
    <row r="164" spans="1:11">
      <c r="A164" s="834">
        <v>13</v>
      </c>
      <c r="B164" s="829">
        <v>23099</v>
      </c>
      <c r="C164" s="836" t="s">
        <v>9899</v>
      </c>
      <c r="D164" s="301"/>
      <c r="E164" s="830"/>
    </row>
    <row r="165" spans="1:11">
      <c r="A165" s="834">
        <v>14</v>
      </c>
      <c r="B165" s="829">
        <v>24099</v>
      </c>
      <c r="C165" s="836" t="s">
        <v>9635</v>
      </c>
      <c r="D165" s="301"/>
      <c r="E165" s="830"/>
    </row>
    <row r="166" spans="1:11">
      <c r="A166" s="834">
        <v>15</v>
      </c>
      <c r="B166" s="829">
        <v>25099</v>
      </c>
      <c r="C166" s="836" t="s">
        <v>9900</v>
      </c>
      <c r="D166" s="301"/>
      <c r="E166" s="830"/>
    </row>
    <row r="167" spans="1:11">
      <c r="A167" s="834">
        <v>16</v>
      </c>
      <c r="B167" s="829">
        <v>26099</v>
      </c>
      <c r="C167" s="836" t="s">
        <v>9901</v>
      </c>
      <c r="D167" s="301"/>
      <c r="E167" s="830"/>
    </row>
    <row r="168" spans="1:11">
      <c r="A168" s="834">
        <v>17</v>
      </c>
      <c r="B168" s="829">
        <v>27099</v>
      </c>
      <c r="C168" s="836" t="s">
        <v>9902</v>
      </c>
      <c r="D168" s="301"/>
      <c r="E168" s="830"/>
    </row>
    <row r="169" spans="1:11">
      <c r="A169" s="834">
        <v>18</v>
      </c>
      <c r="B169" s="829">
        <v>28099</v>
      </c>
      <c r="C169" s="836" t="s">
        <v>9903</v>
      </c>
      <c r="D169" s="301"/>
      <c r="E169" s="830"/>
    </row>
    <row r="170" spans="1:11">
      <c r="A170" s="834">
        <v>19</v>
      </c>
      <c r="B170" s="829">
        <v>29099</v>
      </c>
      <c r="C170" s="836" t="s">
        <v>7756</v>
      </c>
      <c r="D170" s="301"/>
      <c r="E170" s="830"/>
    </row>
    <row r="171" spans="1:11">
      <c r="A171" s="834">
        <v>20</v>
      </c>
      <c r="B171" s="829">
        <v>30099</v>
      </c>
      <c r="C171" s="836" t="s">
        <v>9904</v>
      </c>
      <c r="D171" s="301"/>
      <c r="E171" s="830"/>
    </row>
    <row r="172" spans="1:11">
      <c r="A172" s="834">
        <v>21</v>
      </c>
      <c r="B172" s="829">
        <v>31099</v>
      </c>
      <c r="C172" s="836" t="s">
        <v>9905</v>
      </c>
      <c r="D172" s="301"/>
      <c r="E172" s="830"/>
    </row>
    <row r="173" spans="1:11">
      <c r="A173" s="834">
        <v>22</v>
      </c>
      <c r="B173" s="829">
        <v>32099</v>
      </c>
      <c r="C173" s="836" t="s">
        <v>9906</v>
      </c>
      <c r="D173" s="301"/>
      <c r="E173" s="830"/>
    </row>
    <row r="174" spans="1:11" hidden="1">
      <c r="A174" s="834"/>
      <c r="B174" s="829">
        <v>33099</v>
      </c>
      <c r="C174" s="842" t="s">
        <v>9907</v>
      </c>
      <c r="D174" s="301"/>
      <c r="E174" s="830"/>
    </row>
    <row r="175" spans="1:11" s="845" customFormat="1">
      <c r="A175" s="834">
        <v>23</v>
      </c>
      <c r="B175" s="829">
        <v>34099</v>
      </c>
      <c r="C175" s="836" t="s">
        <v>9908</v>
      </c>
      <c r="D175" s="301"/>
      <c r="E175" s="844"/>
    </row>
    <row r="176" spans="1:11">
      <c r="A176" s="834">
        <v>24</v>
      </c>
      <c r="B176" s="829">
        <v>35099</v>
      </c>
      <c r="C176" s="836" t="s">
        <v>9909</v>
      </c>
      <c r="D176" s="301"/>
      <c r="E176" s="830"/>
    </row>
    <row r="177" spans="1:5">
      <c r="A177" s="834">
        <v>25</v>
      </c>
      <c r="B177" s="829">
        <v>36099</v>
      </c>
      <c r="C177" s="836" t="s">
        <v>9910</v>
      </c>
      <c r="D177" s="301"/>
      <c r="E177" s="830"/>
    </row>
    <row r="178" spans="1:5">
      <c r="A178" s="834">
        <v>26</v>
      </c>
      <c r="B178" s="829">
        <v>37099</v>
      </c>
      <c r="C178" s="836" t="s">
        <v>9911</v>
      </c>
      <c r="D178" s="301"/>
      <c r="E178" s="830"/>
    </row>
    <row r="179" spans="1:5">
      <c r="A179" s="834">
        <v>27</v>
      </c>
      <c r="B179" s="829">
        <v>38099</v>
      </c>
      <c r="C179" s="836" t="s">
        <v>9912</v>
      </c>
      <c r="D179" s="301"/>
      <c r="E179" s="830"/>
    </row>
    <row r="180" spans="1:5">
      <c r="A180" s="834">
        <v>28</v>
      </c>
      <c r="B180" s="829">
        <v>39099</v>
      </c>
      <c r="C180" s="836" t="s">
        <v>9913</v>
      </c>
      <c r="D180" s="301"/>
      <c r="E180" s="830"/>
    </row>
    <row r="181" spans="1:5">
      <c r="A181" s="834">
        <v>29</v>
      </c>
      <c r="B181" s="829">
        <v>44099</v>
      </c>
      <c r="C181" s="836" t="s">
        <v>9914</v>
      </c>
      <c r="D181" s="301"/>
      <c r="E181" s="830"/>
    </row>
    <row r="182" spans="1:5">
      <c r="A182" s="834">
        <v>30</v>
      </c>
      <c r="B182" s="829">
        <v>48099</v>
      </c>
      <c r="C182" s="836" t="s">
        <v>9915</v>
      </c>
      <c r="D182" s="301"/>
      <c r="E182" s="830"/>
    </row>
    <row r="183" spans="1:5">
      <c r="A183" s="834">
        <v>31</v>
      </c>
      <c r="B183" s="829">
        <v>49099</v>
      </c>
      <c r="C183" s="836" t="s">
        <v>9916</v>
      </c>
      <c r="D183" s="301"/>
      <c r="E183" s="830"/>
    </row>
    <row r="184" spans="1:5" hidden="1">
      <c r="A184" s="834"/>
      <c r="B184" s="846">
        <v>50099</v>
      </c>
      <c r="C184" s="842" t="s">
        <v>9917</v>
      </c>
      <c r="D184" s="301"/>
      <c r="E184" s="830"/>
    </row>
    <row r="185" spans="1:5">
      <c r="A185" s="834">
        <v>32</v>
      </c>
      <c r="B185" s="829">
        <v>51099</v>
      </c>
      <c r="C185" s="836" t="s">
        <v>6755</v>
      </c>
      <c r="D185" s="301"/>
      <c r="E185" s="830"/>
    </row>
    <row r="186" spans="1:5">
      <c r="A186" s="834">
        <v>33</v>
      </c>
      <c r="B186" s="829">
        <v>52099</v>
      </c>
      <c r="C186" s="836" t="s">
        <v>9918</v>
      </c>
      <c r="D186" s="301"/>
      <c r="E186" s="830"/>
    </row>
    <row r="187" spans="1:5" hidden="1">
      <c r="A187" s="834"/>
      <c r="B187" s="846">
        <v>53099</v>
      </c>
      <c r="C187" s="842" t="s">
        <v>9919</v>
      </c>
      <c r="D187" s="301"/>
      <c r="E187" s="830"/>
    </row>
    <row r="188" spans="1:5">
      <c r="A188" s="834">
        <v>34</v>
      </c>
      <c r="B188" s="829">
        <v>54099</v>
      </c>
      <c r="C188" s="836" t="s">
        <v>9920</v>
      </c>
      <c r="D188" s="301"/>
      <c r="E188" s="830"/>
    </row>
    <row r="189" spans="1:5">
      <c r="A189" s="834">
        <v>35</v>
      </c>
      <c r="B189" s="829">
        <v>56099</v>
      </c>
      <c r="C189" s="836" t="s">
        <v>9921</v>
      </c>
      <c r="D189" s="301"/>
      <c r="E189" s="830"/>
    </row>
    <row r="190" spans="1:5" hidden="1">
      <c r="A190" s="834"/>
      <c r="B190" s="846">
        <v>58099</v>
      </c>
      <c r="C190" s="842" t="s">
        <v>12488</v>
      </c>
      <c r="D190" s="301"/>
      <c r="E190" s="830"/>
    </row>
    <row r="191" spans="1:5">
      <c r="A191" s="834">
        <v>36</v>
      </c>
      <c r="B191" s="829">
        <v>59099</v>
      </c>
      <c r="C191" s="836" t="s">
        <v>9923</v>
      </c>
      <c r="D191" s="301"/>
      <c r="E191" s="830"/>
    </row>
    <row r="192" spans="1:5" s="845" customFormat="1" hidden="1">
      <c r="A192" s="834"/>
      <c r="B192" s="846">
        <v>60099</v>
      </c>
      <c r="C192" s="842" t="s">
        <v>8733</v>
      </c>
      <c r="D192" s="301"/>
      <c r="E192" s="844"/>
    </row>
    <row r="193" spans="1:5">
      <c r="A193" s="834">
        <v>37</v>
      </c>
      <c r="B193" s="829">
        <v>61099</v>
      </c>
      <c r="C193" s="836" t="s">
        <v>9925</v>
      </c>
      <c r="D193" s="301"/>
      <c r="E193" s="830"/>
    </row>
    <row r="194" spans="1:5">
      <c r="A194" s="834">
        <v>38</v>
      </c>
      <c r="B194" s="829">
        <v>62099</v>
      </c>
      <c r="C194" s="836" t="s">
        <v>9926</v>
      </c>
      <c r="D194" s="301"/>
      <c r="E194" s="830"/>
    </row>
    <row r="195" spans="1:5">
      <c r="A195" s="834">
        <v>39</v>
      </c>
      <c r="B195" s="829">
        <v>70099</v>
      </c>
      <c r="C195" s="836" t="s">
        <v>9927</v>
      </c>
      <c r="D195" s="301"/>
      <c r="E195" s="830"/>
    </row>
    <row r="196" spans="1:5" hidden="1">
      <c r="A196" s="834"/>
      <c r="B196" s="846">
        <v>71099</v>
      </c>
      <c r="C196" s="842" t="s">
        <v>9928</v>
      </c>
      <c r="D196" s="301"/>
      <c r="E196" s="830"/>
    </row>
    <row r="197" spans="1:5">
      <c r="A197" s="834">
        <v>40</v>
      </c>
      <c r="B197" s="829">
        <v>72099</v>
      </c>
      <c r="C197" s="836" t="s">
        <v>9929</v>
      </c>
      <c r="D197" s="301"/>
      <c r="E197" s="830"/>
    </row>
    <row r="198" spans="1:5">
      <c r="A198" s="834">
        <v>41</v>
      </c>
      <c r="B198" s="829">
        <v>73099</v>
      </c>
      <c r="C198" s="836" t="s">
        <v>9930</v>
      </c>
      <c r="D198" s="301"/>
      <c r="E198" s="830"/>
    </row>
    <row r="199" spans="1:5">
      <c r="A199" s="834">
        <v>42</v>
      </c>
      <c r="B199" s="829">
        <v>74099</v>
      </c>
      <c r="C199" s="836" t="s">
        <v>8771</v>
      </c>
      <c r="D199" s="301"/>
      <c r="E199" s="830"/>
    </row>
    <row r="200" spans="1:5">
      <c r="A200" s="834">
        <v>43</v>
      </c>
      <c r="B200" s="829">
        <v>76099</v>
      </c>
      <c r="C200" s="836" t="s">
        <v>9931</v>
      </c>
      <c r="D200" s="301"/>
      <c r="E200" s="830"/>
    </row>
    <row r="201" spans="1:5">
      <c r="A201" s="834">
        <v>44</v>
      </c>
      <c r="B201" s="829">
        <v>77099</v>
      </c>
      <c r="C201" s="836" t="s">
        <v>9932</v>
      </c>
      <c r="D201" s="301"/>
      <c r="E201" s="830"/>
    </row>
    <row r="202" spans="1:5">
      <c r="A202" s="834">
        <v>45</v>
      </c>
      <c r="B202" s="829">
        <v>78099</v>
      </c>
      <c r="C202" s="836" t="s">
        <v>9933</v>
      </c>
      <c r="D202" s="301"/>
      <c r="E202" s="830"/>
    </row>
    <row r="203" spans="1:5">
      <c r="A203" s="834">
        <v>46</v>
      </c>
      <c r="B203" s="829">
        <v>79099</v>
      </c>
      <c r="C203" s="836" t="s">
        <v>9934</v>
      </c>
      <c r="D203" s="301"/>
      <c r="E203" s="830"/>
    </row>
    <row r="204" spans="1:5">
      <c r="A204" s="834">
        <v>47</v>
      </c>
      <c r="B204" s="829">
        <v>81099</v>
      </c>
      <c r="C204" s="836" t="s">
        <v>9935</v>
      </c>
      <c r="D204" s="301"/>
      <c r="E204" s="830"/>
    </row>
    <row r="205" spans="1:5">
      <c r="A205" s="834">
        <v>48</v>
      </c>
      <c r="B205" s="829">
        <v>82099</v>
      </c>
      <c r="C205" s="836" t="s">
        <v>13628</v>
      </c>
      <c r="D205" s="301"/>
      <c r="E205" s="830"/>
    </row>
    <row r="206" spans="1:5">
      <c r="A206" s="834">
        <v>49</v>
      </c>
      <c r="B206" s="829">
        <v>88099</v>
      </c>
      <c r="C206" s="836" t="s">
        <v>9936</v>
      </c>
      <c r="D206" s="301"/>
      <c r="E206" s="830"/>
    </row>
    <row r="207" spans="1:5">
      <c r="A207" s="834">
        <v>50</v>
      </c>
      <c r="B207" s="829">
        <v>90099</v>
      </c>
      <c r="C207" s="836" t="s">
        <v>9937</v>
      </c>
      <c r="D207" s="301"/>
      <c r="E207" s="830"/>
    </row>
    <row r="208" spans="1:5">
      <c r="A208" s="834">
        <v>51</v>
      </c>
      <c r="B208" s="829">
        <v>92099</v>
      </c>
      <c r="C208" s="836" t="s">
        <v>36</v>
      </c>
      <c r="D208" s="301"/>
      <c r="E208" s="830"/>
    </row>
    <row r="209" spans="1:6">
      <c r="A209" s="834">
        <v>52</v>
      </c>
      <c r="B209" s="829">
        <v>93099</v>
      </c>
      <c r="C209" s="836" t="s">
        <v>9938</v>
      </c>
      <c r="D209" s="301"/>
      <c r="E209" s="830"/>
    </row>
    <row r="210" spans="1:6" hidden="1">
      <c r="A210" s="834"/>
      <c r="B210" s="846">
        <v>96099</v>
      </c>
      <c r="C210" s="842" t="s">
        <v>9939</v>
      </c>
      <c r="D210" s="301"/>
      <c r="E210" s="830"/>
    </row>
    <row r="211" spans="1:6" hidden="1">
      <c r="A211" s="834"/>
      <c r="B211" s="846">
        <v>97099</v>
      </c>
      <c r="C211" s="842" t="s">
        <v>12489</v>
      </c>
      <c r="D211" s="301"/>
      <c r="E211" s="830"/>
    </row>
    <row r="212" spans="1:6">
      <c r="A212" s="834">
        <v>53</v>
      </c>
      <c r="B212" s="829">
        <v>98099</v>
      </c>
      <c r="C212" s="836" t="s">
        <v>9941</v>
      </c>
      <c r="D212" s="301"/>
      <c r="E212" s="830"/>
    </row>
    <row r="213" spans="1:6">
      <c r="A213" s="828"/>
      <c r="B213" s="829"/>
      <c r="C213" s="830"/>
      <c r="D213" s="830"/>
      <c r="E213" s="830"/>
    </row>
    <row r="214" spans="1:6">
      <c r="B214" s="829"/>
      <c r="C214" s="830"/>
      <c r="D214" s="830"/>
      <c r="E214" s="830"/>
    </row>
    <row r="215" spans="1:6">
      <c r="B215" s="829"/>
      <c r="C215" s="830"/>
      <c r="D215" s="830" t="s">
        <v>9942</v>
      </c>
      <c r="E215" s="830" t="s">
        <v>9943</v>
      </c>
    </row>
    <row r="216" spans="1:6">
      <c r="A216" s="823">
        <v>54</v>
      </c>
      <c r="B216" s="829" t="s">
        <v>9944</v>
      </c>
      <c r="C216" s="836" t="s">
        <v>9945</v>
      </c>
      <c r="D216" s="830"/>
      <c r="E216" s="830"/>
    </row>
    <row r="217" spans="1:6">
      <c r="A217" s="823">
        <v>55</v>
      </c>
      <c r="B217" s="829" t="s">
        <v>9946</v>
      </c>
      <c r="C217" s="836" t="s">
        <v>8068</v>
      </c>
      <c r="D217" s="830"/>
      <c r="E217" s="830"/>
    </row>
    <row r="218" spans="1:6">
      <c r="B218" s="829"/>
      <c r="C218" s="830"/>
      <c r="D218" s="830"/>
      <c r="E218" s="830"/>
    </row>
    <row r="219" spans="1:6">
      <c r="B219" s="829"/>
      <c r="C219" s="830"/>
      <c r="D219" s="830" t="s">
        <v>9947</v>
      </c>
      <c r="E219" s="830" t="s">
        <v>9948</v>
      </c>
    </row>
    <row r="220" spans="1:6">
      <c r="A220" s="823">
        <v>56</v>
      </c>
      <c r="B220" s="847" t="s">
        <v>9949</v>
      </c>
      <c r="C220" s="830" t="s">
        <v>9950</v>
      </c>
      <c r="D220" s="830"/>
      <c r="E220" s="830"/>
    </row>
    <row r="221" spans="1:6">
      <c r="A221" s="823">
        <v>57</v>
      </c>
      <c r="B221" s="847" t="s">
        <v>9951</v>
      </c>
      <c r="C221" s="830" t="s">
        <v>1713</v>
      </c>
      <c r="D221" s="830"/>
      <c r="E221" s="830"/>
      <c r="F221" s="848"/>
    </row>
    <row r="222" spans="1:6" hidden="1">
      <c r="B222" s="840">
        <v>100099</v>
      </c>
      <c r="C222" s="842" t="s">
        <v>9952</v>
      </c>
      <c r="D222" s="830"/>
      <c r="E222" s="830"/>
      <c r="F222" s="848"/>
    </row>
    <row r="223" spans="1:6">
      <c r="B223" s="829"/>
      <c r="C223" s="830"/>
      <c r="D223" s="830"/>
      <c r="E223" s="830"/>
      <c r="F223" s="848"/>
    </row>
    <row r="224" spans="1:6">
      <c r="B224" s="829"/>
      <c r="C224" s="830"/>
      <c r="D224" s="830" t="s">
        <v>9953</v>
      </c>
      <c r="E224" s="830" t="s">
        <v>9954</v>
      </c>
      <c r="F224" s="848"/>
    </row>
    <row r="225" spans="1:6">
      <c r="B225" s="829"/>
      <c r="C225" s="830"/>
      <c r="D225" s="830"/>
      <c r="E225" s="830"/>
      <c r="F225" s="848"/>
    </row>
    <row r="226" spans="1:6">
      <c r="B226" s="829"/>
      <c r="C226" s="830"/>
      <c r="D226" s="830" t="s">
        <v>9955</v>
      </c>
      <c r="E226" s="830" t="s">
        <v>9956</v>
      </c>
      <c r="F226" s="848"/>
    </row>
    <row r="227" spans="1:6">
      <c r="A227" s="823">
        <v>1</v>
      </c>
      <c r="B227" s="847" t="s">
        <v>9957</v>
      </c>
      <c r="C227" s="830" t="s">
        <v>9958</v>
      </c>
      <c r="D227" s="830"/>
      <c r="E227" s="830"/>
      <c r="F227" s="848"/>
    </row>
    <row r="228" spans="1:6">
      <c r="A228" s="823">
        <v>2</v>
      </c>
      <c r="B228" s="829" t="s">
        <v>9959</v>
      </c>
      <c r="C228" s="830" t="s">
        <v>9960</v>
      </c>
      <c r="D228" s="830"/>
      <c r="E228" s="830"/>
      <c r="F228" s="848"/>
    </row>
    <row r="229" spans="1:6">
      <c r="A229" s="823">
        <v>3</v>
      </c>
      <c r="B229" s="829" t="s">
        <v>9961</v>
      </c>
      <c r="C229" s="830" t="s">
        <v>9962</v>
      </c>
      <c r="D229" s="830"/>
      <c r="E229" s="830"/>
      <c r="F229" s="848"/>
    </row>
    <row r="230" spans="1:6">
      <c r="A230" s="823">
        <v>4</v>
      </c>
      <c r="B230" s="829" t="s">
        <v>9963</v>
      </c>
      <c r="C230" s="830" t="s">
        <v>9964</v>
      </c>
      <c r="D230" s="830"/>
      <c r="E230" s="830"/>
      <c r="F230" s="848"/>
    </row>
    <row r="231" spans="1:6">
      <c r="B231" s="829"/>
      <c r="C231" s="830"/>
      <c r="D231" s="830" t="s">
        <v>9965</v>
      </c>
      <c r="E231" s="830" t="s">
        <v>9966</v>
      </c>
      <c r="F231" s="848"/>
    </row>
    <row r="232" spans="1:6">
      <c r="A232" s="823">
        <v>5</v>
      </c>
      <c r="B232" s="829" t="s">
        <v>9967</v>
      </c>
      <c r="C232" s="830" t="s">
        <v>12490</v>
      </c>
      <c r="D232" s="830"/>
      <c r="E232" s="830"/>
      <c r="F232" s="848"/>
    </row>
    <row r="233" spans="1:6">
      <c r="A233" s="823">
        <v>6</v>
      </c>
      <c r="B233" s="847" t="s">
        <v>12491</v>
      </c>
      <c r="C233" s="830" t="s">
        <v>11833</v>
      </c>
      <c r="D233" s="830"/>
      <c r="E233" s="830"/>
      <c r="F233" s="848"/>
    </row>
    <row r="234" spans="1:6">
      <c r="A234" s="823">
        <v>7</v>
      </c>
      <c r="B234" s="829" t="s">
        <v>9968</v>
      </c>
      <c r="C234" s="830" t="s">
        <v>8522</v>
      </c>
      <c r="D234" s="830"/>
      <c r="E234" s="830"/>
      <c r="F234" s="848"/>
    </row>
    <row r="235" spans="1:6">
      <c r="A235" s="823">
        <v>8</v>
      </c>
      <c r="B235" s="829" t="s">
        <v>9969</v>
      </c>
      <c r="C235" s="830" t="s">
        <v>9588</v>
      </c>
      <c r="D235" s="830"/>
      <c r="E235" s="830"/>
      <c r="F235" s="848"/>
    </row>
    <row r="236" spans="1:6">
      <c r="A236" s="823">
        <v>9</v>
      </c>
      <c r="B236" s="829" t="s">
        <v>9970</v>
      </c>
      <c r="C236" s="830" t="s">
        <v>13629</v>
      </c>
      <c r="D236" s="830"/>
      <c r="E236" s="830"/>
      <c r="F236" s="848"/>
    </row>
    <row r="237" spans="1:6">
      <c r="A237" s="823">
        <v>10</v>
      </c>
      <c r="B237" s="829" t="s">
        <v>9971</v>
      </c>
      <c r="C237" s="830" t="s">
        <v>9972</v>
      </c>
      <c r="D237" s="830"/>
      <c r="E237" s="830"/>
      <c r="F237" s="848"/>
    </row>
    <row r="238" spans="1:6">
      <c r="B238" s="829"/>
      <c r="C238" s="830"/>
      <c r="D238" s="830"/>
      <c r="E238" s="830"/>
      <c r="F238" s="848"/>
    </row>
    <row r="239" spans="1:6">
      <c r="B239" s="829"/>
      <c r="C239" s="830"/>
      <c r="D239" s="830" t="s">
        <v>9973</v>
      </c>
      <c r="E239" s="830" t="s">
        <v>9974</v>
      </c>
      <c r="F239" s="848"/>
    </row>
    <row r="240" spans="1:6">
      <c r="B240" s="829" t="s">
        <v>9975</v>
      </c>
      <c r="C240" s="830" t="s">
        <v>9976</v>
      </c>
      <c r="D240" s="830"/>
      <c r="E240" s="830"/>
      <c r="F240" s="848"/>
    </row>
    <row r="241" spans="2:6">
      <c r="B241" s="829" t="s">
        <v>9977</v>
      </c>
      <c r="C241" s="830" t="s">
        <v>9978</v>
      </c>
      <c r="D241" s="830"/>
      <c r="E241" s="830"/>
      <c r="F241" s="848"/>
    </row>
    <row r="242" spans="2:6">
      <c r="B242" s="829" t="s">
        <v>9979</v>
      </c>
      <c r="C242" s="830" t="s">
        <v>8746</v>
      </c>
      <c r="D242" s="830"/>
      <c r="E242" s="830"/>
    </row>
    <row r="243" spans="2:6">
      <c r="B243" s="847" t="s">
        <v>13630</v>
      </c>
      <c r="C243" s="830" t="s">
        <v>12902</v>
      </c>
      <c r="D243" s="830"/>
      <c r="E243" s="830"/>
    </row>
    <row r="244" spans="2:6">
      <c r="B244" s="829"/>
      <c r="C244" s="830"/>
      <c r="D244" s="830"/>
      <c r="E244" s="830"/>
    </row>
    <row r="245" spans="2:6">
      <c r="B245" s="423" t="s">
        <v>9654</v>
      </c>
      <c r="C245" s="422" t="s">
        <v>9653</v>
      </c>
      <c r="D245" s="830"/>
      <c r="E245" s="830"/>
    </row>
    <row r="246" spans="2:6">
      <c r="B246" s="423"/>
      <c r="C246" s="422"/>
      <c r="D246" s="830"/>
      <c r="E246" s="830"/>
      <c r="F246" s="849"/>
    </row>
    <row r="247" spans="2:6">
      <c r="B247" s="423" t="s">
        <v>9658</v>
      </c>
      <c r="C247" s="422" t="s">
        <v>9657</v>
      </c>
      <c r="D247" s="830"/>
      <c r="E247" s="830"/>
      <c r="F247" s="849"/>
    </row>
    <row r="248" spans="2:6">
      <c r="B248" s="423"/>
      <c r="C248" s="422"/>
      <c r="D248" s="830"/>
      <c r="E248" s="830"/>
      <c r="F248" s="848"/>
    </row>
    <row r="249" spans="2:6">
      <c r="B249" s="425" t="s">
        <v>9662</v>
      </c>
      <c r="C249" s="422" t="s">
        <v>9661</v>
      </c>
      <c r="D249" s="830"/>
      <c r="E249" s="830"/>
      <c r="F249" s="848"/>
    </row>
    <row r="250" spans="2:6">
      <c r="B250" s="423"/>
      <c r="C250" s="422"/>
      <c r="D250" s="830"/>
      <c r="E250" s="830"/>
    </row>
    <row r="251" spans="2:6">
      <c r="B251" s="425">
        <v>259099</v>
      </c>
      <c r="C251" s="422" t="s">
        <v>9665</v>
      </c>
      <c r="D251" s="830"/>
      <c r="E251" s="830"/>
    </row>
    <row r="252" spans="2:6">
      <c r="B252" s="425"/>
      <c r="C252" s="422"/>
      <c r="D252" s="830"/>
      <c r="E252" s="830"/>
    </row>
    <row r="253" spans="2:6">
      <c r="B253" s="425">
        <v>239099</v>
      </c>
      <c r="C253" s="422" t="s">
        <v>9668</v>
      </c>
      <c r="D253" s="830"/>
      <c r="E253" s="830"/>
    </row>
    <row r="254" spans="2:6">
      <c r="B254" s="425"/>
      <c r="C254" s="422"/>
      <c r="D254" s="830"/>
      <c r="E254" s="830"/>
    </row>
    <row r="255" spans="2:6">
      <c r="B255" s="423"/>
      <c r="C255" s="422" t="s">
        <v>9671</v>
      </c>
      <c r="D255" s="830"/>
      <c r="E255" s="830"/>
    </row>
    <row r="256" spans="2:6">
      <c r="B256" s="423"/>
      <c r="C256" s="422"/>
      <c r="D256" s="830"/>
      <c r="E256" s="830"/>
    </row>
    <row r="257" spans="2:5">
      <c r="B257" s="425"/>
      <c r="C257" s="426" t="s">
        <v>12477</v>
      </c>
      <c r="D257" s="830"/>
      <c r="E257" s="830"/>
    </row>
    <row r="258" spans="2:5">
      <c r="B258" s="425">
        <v>225099</v>
      </c>
      <c r="C258" s="427" t="s">
        <v>11532</v>
      </c>
      <c r="D258" s="830"/>
      <c r="E258" s="830"/>
    </row>
    <row r="259" spans="2:5">
      <c r="B259" s="425">
        <v>226099</v>
      </c>
      <c r="C259" s="427" t="s">
        <v>9676</v>
      </c>
      <c r="D259" s="830"/>
      <c r="E259" s="830"/>
    </row>
    <row r="260" spans="2:5">
      <c r="B260" s="425">
        <v>227099</v>
      </c>
      <c r="C260" s="427" t="s">
        <v>9677</v>
      </c>
      <c r="D260" s="830"/>
      <c r="E260" s="830"/>
    </row>
    <row r="261" spans="2:5">
      <c r="B261" s="425">
        <v>228099</v>
      </c>
      <c r="C261" s="427" t="s">
        <v>9678</v>
      </c>
      <c r="D261" s="830"/>
      <c r="E261" s="830"/>
    </row>
    <row r="262" spans="2:5">
      <c r="B262" s="425">
        <v>233099</v>
      </c>
      <c r="C262" s="427" t="s">
        <v>9680</v>
      </c>
      <c r="D262" s="830"/>
      <c r="E262" s="830"/>
    </row>
    <row r="263" spans="2:5">
      <c r="B263" s="425">
        <v>234099</v>
      </c>
      <c r="C263" s="427" t="s">
        <v>9681</v>
      </c>
      <c r="D263" s="830"/>
      <c r="E263" s="830"/>
    </row>
    <row r="264" spans="2:5">
      <c r="B264" s="425" t="s">
        <v>12478</v>
      </c>
      <c r="C264" s="427" t="s">
        <v>12282</v>
      </c>
      <c r="D264" s="830"/>
      <c r="E264" s="830"/>
    </row>
    <row r="265" spans="2:5">
      <c r="B265" s="425">
        <v>236099</v>
      </c>
      <c r="C265" s="427" t="s">
        <v>9682</v>
      </c>
      <c r="D265" s="830"/>
      <c r="E265" s="830"/>
    </row>
    <row r="266" spans="2:5">
      <c r="B266" s="423" t="s">
        <v>9684</v>
      </c>
      <c r="C266" s="427" t="s">
        <v>9683</v>
      </c>
      <c r="D266" s="830"/>
      <c r="E266" s="830"/>
    </row>
    <row r="267" spans="2:5">
      <c r="B267" s="423"/>
      <c r="C267" s="427"/>
      <c r="D267" s="830"/>
      <c r="E267" s="830"/>
    </row>
    <row r="268" spans="2:5">
      <c r="B268" s="425"/>
      <c r="C268" s="428" t="s">
        <v>9685</v>
      </c>
      <c r="D268" s="830"/>
      <c r="E268" s="830"/>
    </row>
    <row r="269" spans="2:5">
      <c r="B269" s="425">
        <v>250099</v>
      </c>
      <c r="C269" s="427" t="s">
        <v>9688</v>
      </c>
      <c r="D269" s="830"/>
      <c r="E269" s="830"/>
    </row>
    <row r="270" spans="2:5">
      <c r="B270" s="425">
        <v>251099</v>
      </c>
      <c r="C270" s="427" t="s">
        <v>9689</v>
      </c>
      <c r="D270" s="830"/>
      <c r="E270" s="830"/>
    </row>
    <row r="271" spans="2:5">
      <c r="B271" s="425" t="s">
        <v>9694</v>
      </c>
      <c r="C271" s="427" t="s">
        <v>10264</v>
      </c>
      <c r="D271" s="851"/>
      <c r="E271" s="851"/>
    </row>
    <row r="272" spans="2:5">
      <c r="B272" s="425">
        <v>252099</v>
      </c>
      <c r="C272" s="427" t="s">
        <v>9690</v>
      </c>
      <c r="D272" s="851"/>
      <c r="E272" s="851"/>
    </row>
    <row r="273" spans="2:5">
      <c r="B273" s="425" t="s">
        <v>10171</v>
      </c>
      <c r="C273" s="427" t="s">
        <v>10172</v>
      </c>
      <c r="D273" s="851"/>
      <c r="E273" s="851"/>
    </row>
    <row r="274" spans="2:5">
      <c r="B274" s="425">
        <v>253099</v>
      </c>
      <c r="C274" s="427" t="s">
        <v>9691</v>
      </c>
      <c r="D274" s="851"/>
      <c r="E274" s="851"/>
    </row>
    <row r="275" spans="2:5">
      <c r="B275" s="425">
        <v>268099</v>
      </c>
      <c r="C275" s="427" t="s">
        <v>9692</v>
      </c>
      <c r="D275" s="851"/>
      <c r="E275" s="851"/>
    </row>
    <row r="276" spans="2:5">
      <c r="B276" s="425">
        <v>278099</v>
      </c>
      <c r="C276" s="427" t="s">
        <v>9693</v>
      </c>
      <c r="D276" s="851"/>
      <c r="E276" s="851"/>
    </row>
    <row r="277" spans="2:5">
      <c r="B277" s="425"/>
      <c r="C277" s="427"/>
      <c r="D277" s="851"/>
      <c r="E277" s="851"/>
    </row>
    <row r="278" spans="2:5">
      <c r="B278" s="425"/>
      <c r="C278" s="428" t="s">
        <v>9695</v>
      </c>
      <c r="D278" s="851"/>
      <c r="E278" s="851"/>
    </row>
    <row r="279" spans="2:5">
      <c r="B279" s="425">
        <v>240099</v>
      </c>
      <c r="C279" s="427" t="s">
        <v>9698</v>
      </c>
      <c r="D279" s="851"/>
      <c r="E279" s="851"/>
    </row>
    <row r="280" spans="2:5">
      <c r="B280" s="425">
        <v>241099</v>
      </c>
      <c r="C280" s="427" t="s">
        <v>9699</v>
      </c>
      <c r="D280" s="851"/>
      <c r="E280" s="851"/>
    </row>
    <row r="281" spans="2:5">
      <c r="B281" s="425">
        <v>243099</v>
      </c>
      <c r="C281" s="427" t="s">
        <v>10245</v>
      </c>
      <c r="D281" s="851"/>
      <c r="E281" s="851"/>
    </row>
    <row r="282" spans="2:5">
      <c r="B282" s="425">
        <v>244099</v>
      </c>
      <c r="C282" s="427" t="s">
        <v>10433</v>
      </c>
      <c r="D282" s="851"/>
      <c r="E282" s="851"/>
    </row>
    <row r="283" spans="2:5">
      <c r="B283" s="425">
        <v>245099</v>
      </c>
      <c r="C283" s="427" t="s">
        <v>12479</v>
      </c>
      <c r="D283" s="851"/>
      <c r="E283" s="851"/>
    </row>
    <row r="284" spans="2:5">
      <c r="B284" s="425">
        <v>246099</v>
      </c>
      <c r="C284" s="427" t="s">
        <v>9700</v>
      </c>
      <c r="D284" s="851"/>
      <c r="E284" s="851"/>
    </row>
    <row r="285" spans="2:5">
      <c r="B285" s="425">
        <v>247099</v>
      </c>
      <c r="C285" s="427" t="s">
        <v>9701</v>
      </c>
      <c r="D285" s="851"/>
      <c r="E285" s="851"/>
    </row>
    <row r="286" spans="2:5">
      <c r="B286" s="425">
        <v>248099</v>
      </c>
      <c r="C286" s="427" t="s">
        <v>9702</v>
      </c>
      <c r="D286" s="851"/>
      <c r="E286" s="851"/>
    </row>
    <row r="287" spans="2:5">
      <c r="B287" s="425">
        <v>249099</v>
      </c>
      <c r="C287" s="427" t="s">
        <v>9703</v>
      </c>
      <c r="D287" s="851"/>
      <c r="E287" s="851"/>
    </row>
    <row r="288" spans="2:5">
      <c r="B288" s="432">
        <v>249599</v>
      </c>
      <c r="C288" s="427" t="s">
        <v>9704</v>
      </c>
      <c r="D288" s="851"/>
      <c r="E288" s="851"/>
    </row>
    <row r="289" spans="2:5">
      <c r="B289" s="432"/>
      <c r="C289" s="427"/>
      <c r="D289" s="851"/>
      <c r="E289" s="851"/>
    </row>
    <row r="290" spans="2:5">
      <c r="B290" s="425">
        <v>238099</v>
      </c>
      <c r="C290" s="428" t="s">
        <v>9705</v>
      </c>
      <c r="D290" s="851"/>
      <c r="E290" s="851"/>
    </row>
    <row r="291" spans="2:5">
      <c r="B291" s="425"/>
      <c r="C291" s="428"/>
      <c r="D291" s="851"/>
      <c r="E291" s="851"/>
    </row>
    <row r="292" spans="2:5">
      <c r="B292" s="283"/>
      <c r="C292" s="428" t="s">
        <v>9708</v>
      </c>
      <c r="D292" s="851"/>
      <c r="E292" s="851"/>
    </row>
    <row r="293" spans="2:5">
      <c r="B293" s="425" t="s">
        <v>9712</v>
      </c>
      <c r="C293" s="427" t="s">
        <v>9711</v>
      </c>
      <c r="D293" s="851"/>
      <c r="E293" s="851"/>
    </row>
    <row r="294" spans="2:5">
      <c r="B294" s="425"/>
      <c r="C294" s="427" t="s">
        <v>65</v>
      </c>
      <c r="D294" s="851"/>
      <c r="E294" s="851"/>
    </row>
    <row r="295" spans="2:5">
      <c r="B295" s="425">
        <v>274501</v>
      </c>
      <c r="C295" s="433" t="s">
        <v>9713</v>
      </c>
      <c r="D295" s="851"/>
      <c r="E295" s="851"/>
    </row>
    <row r="296" spans="2:5">
      <c r="B296" s="425">
        <v>274510</v>
      </c>
      <c r="C296" s="434" t="s">
        <v>9714</v>
      </c>
      <c r="D296" s="851"/>
      <c r="E296" s="851"/>
    </row>
    <row r="297" spans="2:5">
      <c r="B297" s="425">
        <v>274520</v>
      </c>
      <c r="C297" s="434" t="s">
        <v>2251</v>
      </c>
      <c r="D297" s="851"/>
      <c r="E297" s="851"/>
    </row>
    <row r="298" spans="2:5">
      <c r="B298" s="425">
        <v>274530</v>
      </c>
      <c r="C298" s="434" t="s">
        <v>9715</v>
      </c>
      <c r="D298" s="851"/>
      <c r="E298" s="851"/>
    </row>
    <row r="299" spans="2:5">
      <c r="B299" s="435">
        <v>274540</v>
      </c>
      <c r="C299" s="434" t="s">
        <v>9716</v>
      </c>
      <c r="D299" s="851"/>
      <c r="E299" s="851"/>
    </row>
    <row r="300" spans="2:5">
      <c r="B300" s="435">
        <v>274550</v>
      </c>
      <c r="C300" s="433" t="s">
        <v>8240</v>
      </c>
      <c r="D300" s="851"/>
      <c r="E300" s="851"/>
    </row>
    <row r="301" spans="2:5">
      <c r="B301" s="425" t="s">
        <v>12496</v>
      </c>
      <c r="C301" s="427" t="s">
        <v>12495</v>
      </c>
      <c r="D301" s="851"/>
      <c r="E301" s="851"/>
    </row>
    <row r="302" spans="2:5">
      <c r="B302" s="425" t="s">
        <v>12494</v>
      </c>
      <c r="C302" s="427" t="s">
        <v>7482</v>
      </c>
      <c r="D302" s="851"/>
      <c r="E302" s="851"/>
    </row>
    <row r="303" spans="2:5">
      <c r="B303" s="425"/>
      <c r="C303" s="428"/>
      <c r="D303" s="851"/>
      <c r="E303" s="851"/>
    </row>
    <row r="304" spans="2:5">
      <c r="B304" s="425">
        <v>257099</v>
      </c>
      <c r="C304" s="436" t="s">
        <v>9717</v>
      </c>
      <c r="D304" s="851"/>
      <c r="E304" s="851"/>
    </row>
    <row r="305" spans="2:5">
      <c r="B305" s="425"/>
      <c r="C305" s="436"/>
      <c r="D305" s="851"/>
      <c r="E305" s="851"/>
    </row>
    <row r="306" spans="2:5">
      <c r="B306" s="425"/>
      <c r="C306" s="436" t="s">
        <v>14564</v>
      </c>
      <c r="D306" s="851"/>
      <c r="E306" s="851"/>
    </row>
    <row r="307" spans="2:5">
      <c r="B307" s="425">
        <v>222099</v>
      </c>
      <c r="C307" s="427" t="s">
        <v>9722</v>
      </c>
      <c r="D307" s="851"/>
      <c r="E307" s="851"/>
    </row>
    <row r="308" spans="2:5">
      <c r="B308" s="425">
        <v>224099</v>
      </c>
      <c r="C308" s="427" t="s">
        <v>9489</v>
      </c>
    </row>
    <row r="309" spans="2:5">
      <c r="B309" s="425">
        <v>258099</v>
      </c>
      <c r="C309" s="427" t="s">
        <v>9723</v>
      </c>
    </row>
    <row r="310" spans="2:5">
      <c r="B310" s="425">
        <v>223099</v>
      </c>
      <c r="C310" s="427" t="s">
        <v>9724</v>
      </c>
    </row>
    <row r="311" spans="2:5">
      <c r="B311" s="425">
        <v>256099</v>
      </c>
      <c r="C311" s="427" t="s">
        <v>9725</v>
      </c>
    </row>
    <row r="312" spans="2:5">
      <c r="B312" s="425">
        <v>229099</v>
      </c>
      <c r="C312" s="427" t="s">
        <v>9679</v>
      </c>
    </row>
    <row r="313" spans="2:5">
      <c r="B313" s="425"/>
      <c r="C313" s="427"/>
    </row>
    <row r="314" spans="2:5">
      <c r="B314" s="425">
        <v>255099</v>
      </c>
      <c r="C314" s="428" t="s">
        <v>9726</v>
      </c>
    </row>
    <row r="315" spans="2:5">
      <c r="B315" s="425"/>
      <c r="C315" s="428"/>
    </row>
    <row r="316" spans="2:5">
      <c r="B316" s="425">
        <v>284099</v>
      </c>
      <c r="C316" s="428" t="s">
        <v>9729</v>
      </c>
    </row>
    <row r="317" spans="2:5">
      <c r="B317" s="425"/>
      <c r="C317" s="428"/>
    </row>
    <row r="318" spans="2:5">
      <c r="B318" s="425"/>
      <c r="C318" s="437" t="s">
        <v>9732</v>
      </c>
    </row>
    <row r="319" spans="2:5">
      <c r="B319" s="425">
        <v>260099</v>
      </c>
      <c r="C319" s="431" t="s">
        <v>4370</v>
      </c>
    </row>
    <row r="320" spans="2:5">
      <c r="B320" s="425">
        <v>261099</v>
      </c>
      <c r="C320" s="431" t="s">
        <v>12480</v>
      </c>
    </row>
    <row r="321" spans="2:3">
      <c r="B321" s="425">
        <v>262099</v>
      </c>
      <c r="C321" s="431" t="s">
        <v>9735</v>
      </c>
    </row>
    <row r="322" spans="2:3">
      <c r="B322" s="425"/>
      <c r="C322" s="431"/>
    </row>
    <row r="323" spans="2:3">
      <c r="B323" s="425"/>
      <c r="C323" s="437" t="s">
        <v>9736</v>
      </c>
    </row>
    <row r="324" spans="2:3">
      <c r="B324" s="425">
        <v>263099</v>
      </c>
      <c r="C324" s="431" t="s">
        <v>9739</v>
      </c>
    </row>
    <row r="325" spans="2:3">
      <c r="B325" s="425" t="s">
        <v>9742</v>
      </c>
      <c r="C325" s="438" t="s">
        <v>8527</v>
      </c>
    </row>
    <row r="326" spans="2:3">
      <c r="B326" s="425" t="s">
        <v>9741</v>
      </c>
      <c r="C326" s="431" t="s">
        <v>9740</v>
      </c>
    </row>
    <row r="327" spans="2:3">
      <c r="B327" s="425" t="s">
        <v>9743</v>
      </c>
      <c r="C327" s="438" t="s">
        <v>10021</v>
      </c>
    </row>
    <row r="328" spans="2:3">
      <c r="B328" s="425"/>
      <c r="C328" s="431"/>
    </row>
    <row r="329" spans="2:3">
      <c r="B329" s="425"/>
      <c r="C329" s="437" t="s">
        <v>9744</v>
      </c>
    </row>
    <row r="330" spans="2:3">
      <c r="B330" s="425">
        <v>265099</v>
      </c>
      <c r="C330" s="431" t="s">
        <v>3722</v>
      </c>
    </row>
    <row r="331" spans="2:3">
      <c r="B331" s="425">
        <v>266099</v>
      </c>
      <c r="C331" s="431" t="s">
        <v>11527</v>
      </c>
    </row>
    <row r="332" spans="2:3">
      <c r="B332" s="425"/>
      <c r="C332" s="431"/>
    </row>
    <row r="333" spans="2:3">
      <c r="B333" s="425"/>
      <c r="C333" s="437" t="s">
        <v>9747</v>
      </c>
    </row>
    <row r="334" spans="2:3">
      <c r="B334" s="425">
        <v>269099</v>
      </c>
      <c r="C334" s="431" t="s">
        <v>5657</v>
      </c>
    </row>
    <row r="335" spans="2:3">
      <c r="B335" s="425" t="s">
        <v>12481</v>
      </c>
      <c r="C335" s="431" t="s">
        <v>7837</v>
      </c>
    </row>
    <row r="336" spans="2:3">
      <c r="B336" s="425">
        <v>270099</v>
      </c>
      <c r="C336" s="431" t="s">
        <v>9751</v>
      </c>
    </row>
    <row r="337" spans="2:3">
      <c r="B337" s="435">
        <v>270599</v>
      </c>
      <c r="C337" s="431" t="s">
        <v>9752</v>
      </c>
    </row>
    <row r="338" spans="2:3">
      <c r="B338" s="435">
        <v>221599</v>
      </c>
      <c r="C338" s="431" t="s">
        <v>4438</v>
      </c>
    </row>
    <row r="339" spans="2:3">
      <c r="B339" s="425">
        <v>237099</v>
      </c>
      <c r="C339" s="431" t="s">
        <v>9750</v>
      </c>
    </row>
    <row r="340" spans="2:3">
      <c r="B340" s="425"/>
      <c r="C340" s="431"/>
    </row>
    <row r="341" spans="2:3">
      <c r="B341" s="425"/>
      <c r="C341" s="437" t="s">
        <v>9753</v>
      </c>
    </row>
    <row r="342" spans="2:3">
      <c r="B342" s="425">
        <v>271099</v>
      </c>
      <c r="C342" s="431" t="s">
        <v>3140</v>
      </c>
    </row>
    <row r="343" spans="2:3">
      <c r="B343" s="425">
        <v>272099</v>
      </c>
      <c r="C343" s="431" t="s">
        <v>12482</v>
      </c>
    </row>
    <row r="344" spans="2:3">
      <c r="B344" s="425">
        <v>273099</v>
      </c>
      <c r="C344" s="431" t="s">
        <v>12483</v>
      </c>
    </row>
    <row r="345" spans="2:3">
      <c r="B345" s="425"/>
      <c r="C345" s="431"/>
    </row>
    <row r="346" spans="2:3">
      <c r="B346" s="425"/>
      <c r="C346" s="437" t="s">
        <v>9756</v>
      </c>
    </row>
    <row r="347" spans="2:3">
      <c r="B347" s="425">
        <v>274099</v>
      </c>
      <c r="C347" s="431" t="s">
        <v>3142</v>
      </c>
    </row>
    <row r="348" spans="2:3">
      <c r="B348" s="425">
        <v>275099</v>
      </c>
      <c r="C348" s="431" t="s">
        <v>9760</v>
      </c>
    </row>
    <row r="349" spans="2:3">
      <c r="B349" s="425">
        <v>276099</v>
      </c>
      <c r="C349" s="431" t="s">
        <v>10169</v>
      </c>
    </row>
    <row r="350" spans="2:3">
      <c r="B350" s="425">
        <v>277099</v>
      </c>
      <c r="C350" s="431" t="s">
        <v>9759</v>
      </c>
    </row>
    <row r="351" spans="2:3">
      <c r="B351" s="425"/>
      <c r="C351" s="431"/>
    </row>
    <row r="352" spans="2:3">
      <c r="B352" s="425"/>
      <c r="C352" s="437" t="s">
        <v>9761</v>
      </c>
    </row>
    <row r="353" spans="2:3">
      <c r="B353" s="425">
        <v>279099</v>
      </c>
      <c r="C353" s="431" t="s">
        <v>3144</v>
      </c>
    </row>
    <row r="354" spans="2:3">
      <c r="B354" s="425">
        <v>280099</v>
      </c>
      <c r="C354" s="431" t="s">
        <v>9764</v>
      </c>
    </row>
    <row r="355" spans="2:3">
      <c r="B355" s="425"/>
      <c r="C355" s="431"/>
    </row>
    <row r="356" spans="2:3">
      <c r="B356" s="425"/>
      <c r="C356" s="437" t="s">
        <v>9765</v>
      </c>
    </row>
    <row r="357" spans="2:3">
      <c r="B357" s="425">
        <v>281099</v>
      </c>
      <c r="C357" s="431" t="s">
        <v>2718</v>
      </c>
    </row>
    <row r="358" spans="2:3">
      <c r="B358" s="425">
        <v>282099</v>
      </c>
      <c r="C358" s="431" t="s">
        <v>9768</v>
      </c>
    </row>
    <row r="359" spans="2:3">
      <c r="B359" s="425">
        <v>283099</v>
      </c>
      <c r="C359" s="431" t="s">
        <v>9769</v>
      </c>
    </row>
    <row r="360" spans="2:3">
      <c r="B360" s="425" t="s">
        <v>10170</v>
      </c>
      <c r="C360" s="431" t="s">
        <v>9522</v>
      </c>
    </row>
    <row r="361" spans="2:3">
      <c r="B361" s="425">
        <v>230099</v>
      </c>
      <c r="C361" s="431" t="s">
        <v>9770</v>
      </c>
    </row>
  </sheetData>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M53"/>
  <sheetViews>
    <sheetView zoomScaleNormal="100" workbookViewId="0"/>
  </sheetViews>
  <sheetFormatPr defaultRowHeight="12.5"/>
  <cols>
    <col min="1" max="1" width="16.453125" customWidth="1"/>
    <col min="2" max="2" width="35.54296875" bestFit="1" customWidth="1"/>
    <col min="3" max="6" width="0" hidden="1" customWidth="1"/>
  </cols>
  <sheetData>
    <row r="1" spans="1:13" ht="13">
      <c r="A1" s="314" t="s">
        <v>8700</v>
      </c>
    </row>
    <row r="2" spans="1:13" ht="37.5">
      <c r="A2" s="320"/>
      <c r="B2" s="320"/>
      <c r="C2" s="321" t="s">
        <v>8698</v>
      </c>
      <c r="D2" s="1268" t="s">
        <v>8701</v>
      </c>
      <c r="E2" s="1269"/>
      <c r="F2" s="1269"/>
    </row>
    <row r="3" spans="1:13" ht="13">
      <c r="A3" s="40" t="s">
        <v>8686</v>
      </c>
      <c r="B3" s="40" t="s">
        <v>1468</v>
      </c>
      <c r="C3" s="319">
        <v>2013</v>
      </c>
      <c r="D3" s="318">
        <v>2012</v>
      </c>
      <c r="E3" s="318">
        <v>2011</v>
      </c>
      <c r="F3" s="318">
        <v>2010</v>
      </c>
      <c r="G3" s="40" t="s">
        <v>8274</v>
      </c>
    </row>
    <row r="4" spans="1:13" ht="14.5">
      <c r="A4" s="14" t="s">
        <v>3213</v>
      </c>
      <c r="B4" s="14" t="s">
        <v>5230</v>
      </c>
      <c r="C4" s="312" t="s">
        <v>8699</v>
      </c>
      <c r="D4" s="313"/>
      <c r="E4" s="313"/>
      <c r="F4" s="313" t="s">
        <v>8687</v>
      </c>
      <c r="G4" s="478" t="s">
        <v>3268</v>
      </c>
      <c r="H4">
        <v>2019</v>
      </c>
      <c r="I4">
        <v>9999</v>
      </c>
    </row>
    <row r="5" spans="1:13">
      <c r="A5" s="14" t="s">
        <v>3214</v>
      </c>
      <c r="B5" s="14" t="s">
        <v>1846</v>
      </c>
      <c r="C5" s="317"/>
      <c r="D5" s="317" t="s">
        <v>8687</v>
      </c>
      <c r="E5" s="313" t="s">
        <v>8687</v>
      </c>
      <c r="F5" s="313"/>
      <c r="G5" t="s">
        <v>4989</v>
      </c>
      <c r="H5">
        <v>2019</v>
      </c>
      <c r="I5">
        <v>9999</v>
      </c>
    </row>
    <row r="6" spans="1:13">
      <c r="A6" s="14" t="s">
        <v>3250</v>
      </c>
      <c r="B6" s="14" t="s">
        <v>3575</v>
      </c>
      <c r="C6" s="317"/>
      <c r="D6" s="317" t="s">
        <v>8687</v>
      </c>
      <c r="E6" s="313"/>
      <c r="F6" s="313"/>
      <c r="G6" s="14" t="s">
        <v>3272</v>
      </c>
      <c r="H6">
        <v>2019</v>
      </c>
      <c r="I6">
        <v>9999</v>
      </c>
      <c r="J6" s="188" t="s">
        <v>17474</v>
      </c>
    </row>
    <row r="7" spans="1:13">
      <c r="A7" s="14" t="s">
        <v>6615</v>
      </c>
      <c r="B7" s="14" t="s">
        <v>1875</v>
      </c>
      <c r="C7" s="317"/>
      <c r="D7" s="317"/>
      <c r="E7" s="313"/>
      <c r="F7" s="313"/>
      <c r="G7" s="128" t="s">
        <v>881</v>
      </c>
      <c r="H7">
        <v>2019</v>
      </c>
      <c r="I7">
        <v>9999</v>
      </c>
      <c r="J7" s="188" t="s">
        <v>17474</v>
      </c>
    </row>
    <row r="8" spans="1:13">
      <c r="A8" s="14" t="s">
        <v>6616</v>
      </c>
      <c r="B8" s="14" t="s">
        <v>2547</v>
      </c>
      <c r="C8" s="317"/>
      <c r="D8" s="317"/>
      <c r="E8" s="313"/>
      <c r="F8" s="313"/>
      <c r="G8" s="128" t="s">
        <v>209</v>
      </c>
      <c r="H8">
        <v>2019</v>
      </c>
      <c r="I8">
        <v>9999</v>
      </c>
      <c r="J8" s="188" t="s">
        <v>17474</v>
      </c>
    </row>
    <row r="9" spans="1:13">
      <c r="A9" s="14" t="s">
        <v>6617</v>
      </c>
      <c r="B9" s="14" t="s">
        <v>4006</v>
      </c>
      <c r="C9" s="317"/>
      <c r="D9" s="317"/>
      <c r="E9" s="313"/>
      <c r="F9" s="313"/>
      <c r="G9" s="128" t="s">
        <v>5949</v>
      </c>
      <c r="H9">
        <v>2019</v>
      </c>
      <c r="I9">
        <v>9999</v>
      </c>
    </row>
    <row r="10" spans="1:13">
      <c r="A10" s="14" t="s">
        <v>8682</v>
      </c>
      <c r="B10" s="14" t="s">
        <v>8683</v>
      </c>
      <c r="C10" s="304" t="s">
        <v>8699</v>
      </c>
      <c r="D10" s="317"/>
      <c r="E10" s="313"/>
      <c r="F10" s="313"/>
      <c r="G10" s="1" t="s">
        <v>6579</v>
      </c>
      <c r="H10">
        <v>2019</v>
      </c>
      <c r="I10">
        <v>9999</v>
      </c>
      <c r="J10" s="188" t="s">
        <v>17474</v>
      </c>
      <c r="M10" s="14"/>
    </row>
    <row r="11" spans="1:13">
      <c r="A11" s="14" t="s">
        <v>8684</v>
      </c>
      <c r="B11" s="14" t="s">
        <v>8685</v>
      </c>
      <c r="C11" s="317"/>
      <c r="D11" s="317"/>
      <c r="E11" s="313"/>
      <c r="F11" s="313"/>
      <c r="G11" s="394" t="s">
        <v>6728</v>
      </c>
      <c r="H11">
        <v>2019</v>
      </c>
      <c r="I11">
        <v>9999</v>
      </c>
      <c r="M11" s="14"/>
    </row>
    <row r="12" spans="1:13">
      <c r="A12" s="15" t="s">
        <v>10173</v>
      </c>
      <c r="B12" s="15" t="s">
        <v>9230</v>
      </c>
      <c r="C12" s="317"/>
      <c r="D12" s="317"/>
      <c r="E12" s="443"/>
      <c r="F12" s="443"/>
      <c r="G12" s="305" t="s">
        <v>3511</v>
      </c>
      <c r="H12">
        <v>2019</v>
      </c>
      <c r="I12">
        <v>9999</v>
      </c>
      <c r="J12" s="188" t="s">
        <v>17474</v>
      </c>
      <c r="M12" s="14"/>
    </row>
    <row r="13" spans="1:13" ht="14.5">
      <c r="A13" s="592" t="s">
        <v>14964</v>
      </c>
      <c r="B13" s="592" t="s">
        <v>3258</v>
      </c>
      <c r="C13" s="317"/>
      <c r="D13" s="317"/>
      <c r="E13" s="966"/>
      <c r="F13" s="966"/>
      <c r="G13" s="967" t="s">
        <v>880</v>
      </c>
      <c r="H13">
        <v>2019</v>
      </c>
      <c r="I13">
        <v>9999</v>
      </c>
      <c r="M13" s="14"/>
    </row>
    <row r="14" spans="1:13" ht="14.5">
      <c r="A14" s="592" t="s">
        <v>14967</v>
      </c>
      <c r="B14" s="592" t="s">
        <v>8689</v>
      </c>
      <c r="C14" s="317"/>
      <c r="D14" s="317"/>
      <c r="E14" s="968"/>
      <c r="F14" s="968"/>
      <c r="G14" s="967" t="s">
        <v>7162</v>
      </c>
      <c r="H14">
        <v>2019</v>
      </c>
      <c r="I14">
        <v>9999</v>
      </c>
      <c r="M14" s="592"/>
    </row>
    <row r="15" spans="1:13">
      <c r="A15" s="15" t="s">
        <v>10415</v>
      </c>
      <c r="B15" s="15" t="s">
        <v>8692</v>
      </c>
      <c r="C15" s="317"/>
      <c r="D15" s="317"/>
      <c r="E15" s="313"/>
      <c r="F15" s="313"/>
      <c r="G15" s="971" t="s">
        <v>6801</v>
      </c>
      <c r="M15" s="592"/>
    </row>
    <row r="16" spans="1:13" ht="13">
      <c r="A16" s="18" t="s">
        <v>10409</v>
      </c>
      <c r="B16" s="459" t="s">
        <v>10416</v>
      </c>
      <c r="C16" s="317"/>
      <c r="D16" s="317"/>
      <c r="E16" s="457"/>
      <c r="F16" s="457"/>
      <c r="G16" s="971" t="s">
        <v>6801</v>
      </c>
      <c r="H16">
        <v>2019</v>
      </c>
      <c r="I16">
        <v>9999</v>
      </c>
    </row>
    <row r="17" spans="1:9" ht="13">
      <c r="A17" s="18" t="s">
        <v>10410</v>
      </c>
      <c r="B17" s="459" t="s">
        <v>10417</v>
      </c>
      <c r="C17" s="317"/>
      <c r="D17" s="317"/>
      <c r="E17" s="457"/>
      <c r="F17" s="457"/>
      <c r="G17" s="971" t="s">
        <v>6801</v>
      </c>
      <c r="H17">
        <v>2019</v>
      </c>
      <c r="I17">
        <v>9999</v>
      </c>
    </row>
    <row r="18" spans="1:9" ht="13">
      <c r="A18" s="18" t="s">
        <v>10411</v>
      </c>
      <c r="B18" s="459" t="s">
        <v>10418</v>
      </c>
      <c r="C18" s="317"/>
      <c r="D18" s="317"/>
      <c r="E18" s="457"/>
      <c r="F18" s="457"/>
      <c r="G18" s="971" t="s">
        <v>6801</v>
      </c>
      <c r="H18">
        <v>2019</v>
      </c>
      <c r="I18">
        <v>9999</v>
      </c>
    </row>
    <row r="19" spans="1:9" ht="13">
      <c r="A19" s="18" t="s">
        <v>10412</v>
      </c>
      <c r="B19" s="459" t="s">
        <v>10419</v>
      </c>
      <c r="C19" s="317"/>
      <c r="D19" s="317"/>
      <c r="E19" s="457"/>
      <c r="F19" s="457"/>
      <c r="G19" s="971" t="s">
        <v>6801</v>
      </c>
      <c r="H19">
        <v>2019</v>
      </c>
      <c r="I19">
        <v>9999</v>
      </c>
    </row>
    <row r="20" spans="1:9" ht="13">
      <c r="A20" s="18" t="s">
        <v>10413</v>
      </c>
      <c r="B20" s="459" t="s">
        <v>10420</v>
      </c>
      <c r="C20" s="317"/>
      <c r="D20" s="317"/>
      <c r="E20" s="457"/>
      <c r="F20" s="457"/>
      <c r="G20" s="971" t="s">
        <v>6801</v>
      </c>
      <c r="H20">
        <v>2019</v>
      </c>
      <c r="I20">
        <v>9999</v>
      </c>
    </row>
    <row r="21" spans="1:9" ht="13">
      <c r="A21" s="18" t="s">
        <v>10414</v>
      </c>
      <c r="B21" s="459" t="s">
        <v>10421</v>
      </c>
      <c r="C21" s="317"/>
      <c r="D21" s="317"/>
      <c r="E21" s="457"/>
      <c r="F21" s="457"/>
      <c r="G21" s="971" t="s">
        <v>6801</v>
      </c>
      <c r="H21">
        <v>2019</v>
      </c>
      <c r="I21">
        <v>9999</v>
      </c>
    </row>
    <row r="22" spans="1:9" ht="13">
      <c r="A22" s="18" t="s">
        <v>12964</v>
      </c>
      <c r="B22" s="459" t="s">
        <v>12965</v>
      </c>
      <c r="C22" s="317"/>
      <c r="D22" s="317"/>
      <c r="E22" s="614"/>
      <c r="F22" s="614"/>
      <c r="G22" s="971" t="s">
        <v>6801</v>
      </c>
      <c r="H22">
        <v>2019</v>
      </c>
      <c r="I22">
        <v>9999</v>
      </c>
    </row>
    <row r="23" spans="1:9" ht="13">
      <c r="A23" s="18" t="s">
        <v>14028</v>
      </c>
      <c r="B23" s="459" t="s">
        <v>14029</v>
      </c>
      <c r="C23" s="317"/>
      <c r="D23" s="317"/>
      <c r="E23" s="862"/>
      <c r="F23" s="862"/>
      <c r="G23" s="971" t="s">
        <v>6801</v>
      </c>
      <c r="H23">
        <v>2019</v>
      </c>
      <c r="I23">
        <v>9999</v>
      </c>
    </row>
    <row r="24" spans="1:9">
      <c r="A24" s="14" t="s">
        <v>5987</v>
      </c>
      <c r="B24" s="14" t="s">
        <v>2885</v>
      </c>
      <c r="C24" s="317"/>
      <c r="D24" s="317"/>
      <c r="E24" s="313"/>
      <c r="F24" s="313"/>
      <c r="G24" s="14" t="s">
        <v>3511</v>
      </c>
      <c r="H24">
        <v>2019</v>
      </c>
      <c r="I24">
        <v>9999</v>
      </c>
    </row>
    <row r="25" spans="1:9">
      <c r="A25" s="14" t="s">
        <v>12493</v>
      </c>
      <c r="B25" s="14" t="s">
        <v>8695</v>
      </c>
      <c r="C25" s="317"/>
      <c r="D25" s="317"/>
      <c r="E25" s="595"/>
      <c r="F25" s="595"/>
      <c r="G25" s="332" t="s">
        <v>7161</v>
      </c>
      <c r="H25">
        <v>2019</v>
      </c>
      <c r="I25">
        <v>9999</v>
      </c>
    </row>
    <row r="26" spans="1:9">
      <c r="A26" s="15" t="s">
        <v>13146</v>
      </c>
      <c r="B26" s="592" t="s">
        <v>17475</v>
      </c>
      <c r="C26" s="317"/>
      <c r="D26" s="317"/>
      <c r="E26" s="313"/>
      <c r="F26" s="313"/>
      <c r="G26" s="133" t="s">
        <v>6793</v>
      </c>
      <c r="H26">
        <v>2019</v>
      </c>
      <c r="I26">
        <v>9999</v>
      </c>
    </row>
    <row r="27" spans="1:9">
      <c r="A27" s="592"/>
      <c r="B27" s="14"/>
      <c r="C27" s="317"/>
      <c r="D27" s="317"/>
      <c r="E27" s="1168"/>
      <c r="F27" s="1168"/>
      <c r="G27" s="133"/>
    </row>
    <row r="28" spans="1:9">
      <c r="A28" s="592">
        <v>581099</v>
      </c>
      <c r="B28" s="14" t="s">
        <v>13632</v>
      </c>
      <c r="C28" s="317"/>
      <c r="D28" s="317"/>
      <c r="E28" s="1168"/>
      <c r="F28" s="1168"/>
      <c r="G28" s="133"/>
    </row>
    <row r="29" spans="1:9" ht="13">
      <c r="A29" s="458"/>
      <c r="B29" s="459"/>
      <c r="C29" s="317"/>
      <c r="D29" s="317"/>
      <c r="E29" s="456"/>
      <c r="F29" s="456"/>
      <c r="G29" s="188"/>
      <c r="H29" s="188"/>
    </row>
    <row r="30" spans="1:9" ht="13">
      <c r="A30" s="458"/>
      <c r="B30" s="459"/>
      <c r="C30" s="317"/>
      <c r="D30" s="317"/>
      <c r="E30" s="456"/>
      <c r="F30" s="456"/>
      <c r="G30" s="188"/>
      <c r="H30" s="188"/>
    </row>
    <row r="31" spans="1:9" ht="13">
      <c r="A31" s="458"/>
      <c r="B31" s="459"/>
      <c r="C31" s="317"/>
      <c r="D31" s="317"/>
      <c r="E31" s="456"/>
      <c r="F31" s="456"/>
      <c r="G31" s="188"/>
      <c r="H31" s="188"/>
    </row>
    <row r="32" spans="1:9">
      <c r="A32" s="14"/>
      <c r="B32" s="14"/>
      <c r="C32" s="317"/>
      <c r="D32" s="317"/>
      <c r="E32" s="456"/>
      <c r="F32" s="456"/>
    </row>
    <row r="33" spans="1:6">
      <c r="A33" s="14"/>
      <c r="B33" s="14"/>
      <c r="C33" s="317"/>
      <c r="D33" s="317"/>
      <c r="E33" s="456"/>
      <c r="F33" s="456"/>
    </row>
    <row r="35" spans="1:6">
      <c r="A35" s="188"/>
      <c r="B35" s="188"/>
    </row>
    <row r="36" spans="1:6" ht="13">
      <c r="A36" s="26" t="s">
        <v>10144</v>
      </c>
      <c r="B36" s="188"/>
    </row>
    <row r="37" spans="1:6">
      <c r="A37" s="185" t="s">
        <v>8688</v>
      </c>
      <c r="B37" s="188"/>
    </row>
    <row r="38" spans="1:6">
      <c r="A38" s="185" t="s">
        <v>8689</v>
      </c>
      <c r="B38" s="188"/>
    </row>
    <row r="39" spans="1:6">
      <c r="A39" s="185" t="s">
        <v>8690</v>
      </c>
      <c r="B39" s="188"/>
    </row>
    <row r="40" spans="1:6">
      <c r="A40" s="185" t="s">
        <v>1637</v>
      </c>
      <c r="B40" s="188"/>
    </row>
    <row r="41" spans="1:6">
      <c r="A41" s="185" t="s">
        <v>8691</v>
      </c>
      <c r="B41" s="188"/>
    </row>
    <row r="42" spans="1:6">
      <c r="A42" s="185" t="s">
        <v>3258</v>
      </c>
      <c r="B42" s="188"/>
    </row>
    <row r="43" spans="1:6">
      <c r="A43" s="185" t="s">
        <v>10143</v>
      </c>
      <c r="B43" s="188"/>
    </row>
    <row r="44" spans="1:6">
      <c r="A44" s="185" t="s">
        <v>1177</v>
      </c>
      <c r="B44" s="188"/>
    </row>
    <row r="45" spans="1:6">
      <c r="A45" s="185" t="s">
        <v>8693</v>
      </c>
      <c r="B45" s="188"/>
    </row>
    <row r="46" spans="1:6">
      <c r="A46" s="185" t="s">
        <v>8694</v>
      </c>
      <c r="B46" s="188"/>
    </row>
    <row r="47" spans="1:6">
      <c r="A47" s="185" t="s">
        <v>8696</v>
      </c>
      <c r="B47" s="188"/>
    </row>
    <row r="48" spans="1:6">
      <c r="A48" s="185" t="s">
        <v>8697</v>
      </c>
      <c r="B48" s="188"/>
    </row>
    <row r="49" spans="1:2">
      <c r="A49" s="188"/>
      <c r="B49" s="188"/>
    </row>
    <row r="50" spans="1:2">
      <c r="A50" s="188"/>
      <c r="B50" s="188"/>
    </row>
    <row r="51" spans="1:2">
      <c r="A51" s="188"/>
      <c r="B51" s="188"/>
    </row>
    <row r="52" spans="1:2">
      <c r="A52" s="188"/>
      <c r="B52" s="188"/>
    </row>
    <row r="53" spans="1:2">
      <c r="A53" s="188"/>
      <c r="B53" s="188"/>
    </row>
  </sheetData>
  <mergeCells count="1">
    <mergeCell ref="D2:F2"/>
  </mergeCells>
  <phoneticPr fontId="90"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O3138"/>
  <sheetViews>
    <sheetView zoomScaleNormal="100" workbookViewId="0"/>
  </sheetViews>
  <sheetFormatPr defaultRowHeight="12.5"/>
  <cols>
    <col min="1" max="1" width="13.453125" style="4" customWidth="1"/>
    <col min="2" max="2" width="14.453125" style="4" customWidth="1"/>
    <col min="3" max="3" width="13.26953125" style="4" customWidth="1"/>
    <col min="4" max="4" width="11.54296875" style="4" customWidth="1"/>
    <col min="5" max="5" width="28.26953125" style="4" customWidth="1"/>
    <col min="6" max="6" width="51.453125" style="4" customWidth="1"/>
    <col min="7" max="7" width="28.1796875" style="4" customWidth="1"/>
    <col min="8" max="8" width="9.54296875" style="34" customWidth="1"/>
    <col min="9" max="9" width="27" style="147" customWidth="1"/>
    <col min="10" max="10" width="2.54296875" style="136" customWidth="1"/>
    <col min="11" max="11" width="16" customWidth="1"/>
    <col min="12" max="12" width="59.54296875" customWidth="1"/>
    <col min="13" max="13" width="10.453125" style="6" bestFit="1" customWidth="1"/>
  </cols>
  <sheetData>
    <row r="1" spans="1:13" ht="15.5">
      <c r="A1" s="9"/>
      <c r="B1" s="9"/>
      <c r="C1" s="9"/>
      <c r="D1" s="9"/>
      <c r="E1" s="9"/>
      <c r="F1" s="9"/>
      <c r="G1" s="25"/>
    </row>
    <row r="2" spans="1:13" ht="15.5">
      <c r="A2" s="9"/>
      <c r="B2" s="9"/>
      <c r="C2" s="9"/>
      <c r="D2" s="9"/>
      <c r="E2" s="9"/>
      <c r="F2" s="9"/>
      <c r="G2" s="25"/>
    </row>
    <row r="3" spans="1:13" ht="15.5">
      <c r="A3" s="9"/>
      <c r="B3" s="9"/>
      <c r="C3" s="9"/>
      <c r="D3" s="9"/>
      <c r="E3" s="9"/>
      <c r="F3" s="9"/>
      <c r="G3" s="25"/>
    </row>
    <row r="4" spans="1:13">
      <c r="A4" s="9"/>
      <c r="B4" s="9"/>
      <c r="C4" s="9"/>
      <c r="D4" s="9"/>
      <c r="E4" s="9"/>
      <c r="F4" s="9"/>
      <c r="G4" s="9"/>
    </row>
    <row r="5" spans="1:13" ht="12.75" customHeight="1">
      <c r="A5" s="1234" t="s">
        <v>16494</v>
      </c>
      <c r="B5" s="1235"/>
      <c r="C5" s="1235"/>
      <c r="D5" s="1235"/>
      <c r="E5" s="1235"/>
      <c r="F5" s="1235"/>
      <c r="G5" s="1235"/>
    </row>
    <row r="6" spans="1:13" ht="13">
      <c r="A6" s="2" t="s">
        <v>1342</v>
      </c>
    </row>
    <row r="8" spans="1:13" ht="13">
      <c r="B8" s="3"/>
      <c r="K8" s="1232" t="s">
        <v>8483</v>
      </c>
      <c r="L8" s="1233"/>
      <c r="M8" s="1233"/>
    </row>
    <row r="9" spans="1:13">
      <c r="A9" s="1236" t="s">
        <v>6145</v>
      </c>
      <c r="B9" s="1236"/>
      <c r="C9" s="1236"/>
      <c r="D9" s="1236" t="s">
        <v>5044</v>
      </c>
      <c r="E9" s="1236"/>
      <c r="F9" s="1236"/>
      <c r="G9" s="1236"/>
      <c r="H9" s="34" t="s">
        <v>1470</v>
      </c>
      <c r="I9" s="297" t="s">
        <v>8425</v>
      </c>
      <c r="J9" s="145"/>
      <c r="K9" t="s">
        <v>8273</v>
      </c>
      <c r="L9" t="s">
        <v>1468</v>
      </c>
      <c r="M9" s="6" t="s">
        <v>8274</v>
      </c>
    </row>
    <row r="10" spans="1:13">
      <c r="A10" s="10"/>
      <c r="B10" s="11"/>
      <c r="C10" s="10"/>
      <c r="D10" s="10"/>
      <c r="E10" s="10"/>
      <c r="F10" s="12"/>
      <c r="G10" s="6"/>
      <c r="I10" s="298"/>
      <c r="J10" s="135"/>
      <c r="K10" s="1" t="str">
        <f>A10&amp;B10&amp;C10</f>
        <v/>
      </c>
      <c r="L10" t="str">
        <f>D10&amp;E10&amp;F10</f>
        <v/>
      </c>
      <c r="M10" s="14"/>
    </row>
    <row r="11" spans="1:13" ht="13">
      <c r="A11" s="3" t="s">
        <v>5747</v>
      </c>
      <c r="B11" s="14"/>
      <c r="C11" s="14"/>
      <c r="D11" s="3" t="s">
        <v>5748</v>
      </c>
      <c r="E11" s="3"/>
      <c r="F11" s="3"/>
      <c r="G11" s="3"/>
      <c r="K11" s="282" t="str">
        <f t="shared" ref="K11:K36" si="0">SUBSTITUTE(A11," ","")&amp;SUBSTITUTE(B11," ","")&amp;SUBSTITUTE(C11," ","")</f>
        <v>2010000000</v>
      </c>
      <c r="L11" s="1" t="str">
        <f t="shared" ref="L11:L36" si="1">D11&amp;E11&amp;F11&amp;G11</f>
        <v>LINNA JUHTIMINE</v>
      </c>
    </row>
    <row r="12" spans="1:13" ht="13">
      <c r="A12" s="3"/>
      <c r="B12" s="14"/>
      <c r="C12" s="14"/>
      <c r="D12" s="3"/>
      <c r="E12" s="3"/>
      <c r="F12" s="3"/>
      <c r="G12" s="3"/>
      <c r="K12" s="282" t="str">
        <f t="shared" si="0"/>
        <v/>
      </c>
      <c r="L12" s="1" t="str">
        <f t="shared" si="1"/>
        <v/>
      </c>
    </row>
    <row r="13" spans="1:13">
      <c r="A13" s="4" t="s">
        <v>5162</v>
      </c>
      <c r="D13" s="4" t="s">
        <v>1343</v>
      </c>
      <c r="H13" s="36"/>
      <c r="K13" s="282" t="str">
        <f t="shared" si="0"/>
        <v>2010100000</v>
      </c>
      <c r="L13" s="1" t="str">
        <f t="shared" si="1"/>
        <v>Linnavolikogu</v>
      </c>
      <c r="M13" s="14"/>
    </row>
    <row r="14" spans="1:13">
      <c r="B14" s="4" t="s">
        <v>5163</v>
      </c>
      <c r="E14" s="4" t="s">
        <v>1343</v>
      </c>
      <c r="H14" s="36" t="s">
        <v>4986</v>
      </c>
      <c r="I14" s="147" t="str">
        <f>IF(ISBLANK(H14),"",VLOOKUP(H14,tegevusalad!$A$7:$B$188,2,FALSE))</f>
        <v>Valla- ja linnavolikogu</v>
      </c>
      <c r="K14" s="282" t="str">
        <f t="shared" si="0"/>
        <v>2010101000</v>
      </c>
      <c r="L14" s="1" t="str">
        <f t="shared" si="1"/>
        <v>Linnavolikogu</v>
      </c>
      <c r="M14" s="6" t="str">
        <f>IF(ISBLANK(H14),M13,H14)</f>
        <v>01111</v>
      </c>
    </row>
    <row r="15" spans="1:13">
      <c r="A15" s="4" t="s">
        <v>2063</v>
      </c>
      <c r="D15" s="4" t="s">
        <v>1344</v>
      </c>
      <c r="H15" s="36"/>
      <c r="I15" s="147" t="str">
        <f>IF(ISBLANK(H15),"",VLOOKUP(H15,tegevusalad!$A$7:$B$188,2,FALSE))</f>
        <v/>
      </c>
      <c r="K15" s="282" t="str">
        <f t="shared" si="0"/>
        <v>2010400000</v>
      </c>
      <c r="L15" s="1" t="str">
        <f t="shared" si="1"/>
        <v>Linnavalitsus</v>
      </c>
      <c r="M15" s="6" t="str">
        <f>IF(ISBLANK(H15),M14,H15)</f>
        <v>01111</v>
      </c>
    </row>
    <row r="16" spans="1:13">
      <c r="B16" s="4" t="s">
        <v>16397</v>
      </c>
      <c r="E16" s="4" t="s">
        <v>1344</v>
      </c>
      <c r="H16" s="36" t="s">
        <v>4987</v>
      </c>
      <c r="I16" s="147" t="str">
        <f>IF(ISBLANK(H16),"",VLOOKUP(H16,tegevusalad!$A$7:$B$188,2,FALSE))</f>
        <v>Valla- ja linnavalitsus</v>
      </c>
      <c r="K16" s="282" t="str">
        <f t="shared" si="0"/>
        <v>2010401000</v>
      </c>
      <c r="L16" s="1" t="str">
        <f t="shared" si="1"/>
        <v>Linnavalitsus</v>
      </c>
      <c r="M16" s="6" t="str">
        <f>IF(ISBLANK(H16),M15,H16)</f>
        <v>01112</v>
      </c>
    </row>
    <row r="17" spans="1:13">
      <c r="B17" s="4" t="s">
        <v>16181</v>
      </c>
      <c r="E17" s="4" t="s">
        <v>16182</v>
      </c>
      <c r="H17" s="36" t="s">
        <v>4987</v>
      </c>
      <c r="I17" s="147" t="str">
        <f>IF(ISBLANK(H17),"",VLOOKUP(H17,tegevusalad!$A$7:$B$188,2,FALSE))</f>
        <v>Valla- ja linnavalitsus</v>
      </c>
      <c r="K17" s="282" t="str">
        <f t="shared" si="0"/>
        <v>2010405000</v>
      </c>
      <c r="L17" s="1" t="str">
        <f t="shared" si="1"/>
        <v xml:space="preserve">Linnapea erakorraliste sündmuste fond </v>
      </c>
      <c r="M17" s="6" t="str">
        <f t="shared" ref="M17:M19" si="2">IF(ISBLANK(H17),M16,H17)</f>
        <v>01112</v>
      </c>
    </row>
    <row r="18" spans="1:13">
      <c r="B18" s="4" t="s">
        <v>10100</v>
      </c>
      <c r="E18" s="4" t="s">
        <v>10101</v>
      </c>
      <c r="H18" s="36" t="s">
        <v>4987</v>
      </c>
      <c r="I18" s="147" t="str">
        <f>IF(ISBLANK(H18),"",VLOOKUP(H18,tegevusalad!$A$7:$B$188,2,FALSE))</f>
        <v>Valla- ja linnavalitsus</v>
      </c>
      <c r="K18" s="282" t="str">
        <f t="shared" si="0"/>
        <v>2010410000</v>
      </c>
      <c r="L18" s="1" t="str">
        <f t="shared" si="1"/>
        <v>Linnavalitsuse liikmete bürood</v>
      </c>
      <c r="M18" s="6" t="str">
        <f t="shared" si="2"/>
        <v>01112</v>
      </c>
    </row>
    <row r="19" spans="1:13">
      <c r="B19" s="4" t="s">
        <v>2328</v>
      </c>
      <c r="E19" s="4" t="s">
        <v>5277</v>
      </c>
      <c r="H19" s="36" t="s">
        <v>4987</v>
      </c>
      <c r="I19" s="147" t="str">
        <f>IF(ISBLANK(H19),"",VLOOKUP(H19,tegevusalad!$A$7:$B$188,2,FALSE))</f>
        <v>Valla- ja linnavalitsus</v>
      </c>
      <c r="K19" s="282" t="str">
        <f t="shared" si="0"/>
        <v>2010432000</v>
      </c>
      <c r="L19" s="1" t="str">
        <f t="shared" si="1"/>
        <v>endiste linnapeade toetus</v>
      </c>
      <c r="M19" s="6" t="str">
        <f t="shared" si="2"/>
        <v>01112</v>
      </c>
    </row>
    <row r="20" spans="1:13">
      <c r="H20" s="36"/>
      <c r="I20" s="147" t="str">
        <f>IF(ISBLANK(H20),"",VLOOKUP(H20,tegevusalad!$A$7:$B$188,2,FALSE))</f>
        <v/>
      </c>
      <c r="K20" s="282" t="str">
        <f t="shared" si="0"/>
        <v/>
      </c>
      <c r="L20" s="1" t="str">
        <f t="shared" si="1"/>
        <v/>
      </c>
      <c r="M20" s="14"/>
    </row>
    <row r="21" spans="1:13">
      <c r="I21" s="147" t="str">
        <f>IF(ISBLANK(H21),"",VLOOKUP(H21,tegevusalad!$A$7:$B$188,2,FALSE))</f>
        <v/>
      </c>
      <c r="K21" s="282" t="str">
        <f t="shared" si="0"/>
        <v/>
      </c>
      <c r="L21" s="1" t="str">
        <f t="shared" si="1"/>
        <v/>
      </c>
    </row>
    <row r="22" spans="1:13" ht="13">
      <c r="A22" s="3" t="s">
        <v>3486</v>
      </c>
      <c r="B22" s="14"/>
      <c r="C22" s="14"/>
      <c r="D22" s="3" t="s">
        <v>1046</v>
      </c>
      <c r="H22" s="36"/>
      <c r="I22" s="147" t="str">
        <f>IF(ISBLANK(H22),"",VLOOKUP(H22,tegevusalad!$A$7:$B$188,2,FALSE))</f>
        <v/>
      </c>
      <c r="K22" s="282" t="str">
        <f t="shared" si="0"/>
        <v>2200000000</v>
      </c>
      <c r="L22" s="1" t="str">
        <f t="shared" si="1"/>
        <v>LINNA TUGITEENUSED</v>
      </c>
    </row>
    <row r="23" spans="1:13">
      <c r="H23" s="36"/>
      <c r="I23" s="147" t="str">
        <f>IF(ISBLANK(H23),"",VLOOKUP(H23,tegevusalad!$A$7:$B$188,2,FALSE))</f>
        <v/>
      </c>
      <c r="K23" s="282" t="str">
        <f t="shared" si="0"/>
        <v/>
      </c>
      <c r="L23" s="1" t="str">
        <f t="shared" si="1"/>
        <v/>
      </c>
    </row>
    <row r="24" spans="1:13">
      <c r="A24" s="4" t="s">
        <v>892</v>
      </c>
      <c r="B24" s="9"/>
      <c r="C24" s="9"/>
      <c r="D24" s="4" t="s">
        <v>2850</v>
      </c>
      <c r="H24" s="36"/>
      <c r="I24" s="147" t="str">
        <f>IF(ISBLANK(H24),"",VLOOKUP(H24,tegevusalad!$A$7:$B$188,2,FALSE))</f>
        <v/>
      </c>
      <c r="K24" s="282" t="str">
        <f t="shared" si="0"/>
        <v>2200100000</v>
      </c>
      <c r="L24" s="1" t="str">
        <f t="shared" si="1"/>
        <v>Linnavalitsuse teenindamine</v>
      </c>
    </row>
    <row r="25" spans="1:13">
      <c r="B25" s="4" t="s">
        <v>2851</v>
      </c>
      <c r="E25" s="4" t="s">
        <v>2852</v>
      </c>
      <c r="H25" s="36" t="s">
        <v>4987</v>
      </c>
      <c r="I25" s="147" t="str">
        <f>IF(ISBLANK(H25),"",VLOOKUP(H25,tegevusalad!$A$7:$B$188,2,FALSE))</f>
        <v>Valla- ja linnavalitsus</v>
      </c>
      <c r="K25" s="282" t="str">
        <f t="shared" si="0"/>
        <v>2200111000</v>
      </c>
      <c r="L25" s="1" t="str">
        <f t="shared" si="1"/>
        <v>juhtimistugi</v>
      </c>
      <c r="M25" s="6" t="str">
        <f t="shared" ref="M25:M52" si="3">IF(ISBLANK(H25),M24,H25)</f>
        <v>01112</v>
      </c>
    </row>
    <row r="26" spans="1:13" ht="13">
      <c r="C26" s="4" t="s">
        <v>5824</v>
      </c>
      <c r="F26" s="17" t="s">
        <v>4828</v>
      </c>
      <c r="G26" s="5"/>
      <c r="H26" s="36"/>
      <c r="I26" s="147" t="str">
        <f>IF(ISBLANK(H26),"",VLOOKUP(H26,tegevusalad!$A$7:$B$188,2,FALSE))</f>
        <v/>
      </c>
      <c r="K26" s="282" t="str">
        <f t="shared" si="0"/>
        <v>2200111110</v>
      </c>
      <c r="L26" s="1" t="str">
        <f t="shared" si="1"/>
        <v>tsentraliseeritud lähetuskulud</v>
      </c>
      <c r="M26" s="6" t="str">
        <f t="shared" si="3"/>
        <v>01112</v>
      </c>
    </row>
    <row r="27" spans="1:13" ht="13">
      <c r="C27" s="4" t="s">
        <v>3255</v>
      </c>
      <c r="F27" s="17" t="s">
        <v>4829</v>
      </c>
      <c r="G27" s="5"/>
      <c r="H27" s="36"/>
      <c r="I27" s="147" t="str">
        <f>IF(ISBLANK(H27),"",VLOOKUP(H27,tegevusalad!$A$7:$B$188,2,FALSE))</f>
        <v/>
      </c>
      <c r="K27" s="282" t="str">
        <f t="shared" si="0"/>
        <v>2200111120</v>
      </c>
      <c r="L27" s="1" t="str">
        <f t="shared" si="1"/>
        <v>tsentraliseeritud esinduskulud</v>
      </c>
      <c r="M27" s="6" t="str">
        <f t="shared" si="3"/>
        <v>01112</v>
      </c>
    </row>
    <row r="28" spans="1:13" ht="13">
      <c r="C28" s="4" t="s">
        <v>4398</v>
      </c>
      <c r="F28" s="17" t="s">
        <v>3573</v>
      </c>
      <c r="G28" s="5"/>
      <c r="H28" s="36"/>
      <c r="I28" s="147" t="str">
        <f>IF(ISBLANK(H28),"",VLOOKUP(H28,tegevusalad!$A$7:$B$188,2,FALSE))</f>
        <v/>
      </c>
      <c r="K28" s="282" t="str">
        <f t="shared" si="0"/>
        <v>2200111130</v>
      </c>
      <c r="L28" s="1" t="str">
        <f t="shared" si="1"/>
        <v>juriidilised teenused</v>
      </c>
      <c r="M28" s="6" t="str">
        <f t="shared" si="3"/>
        <v>01112</v>
      </c>
    </row>
    <row r="29" spans="1:13" ht="13">
      <c r="C29" s="4" t="s">
        <v>15026</v>
      </c>
      <c r="F29" s="592" t="s">
        <v>15027</v>
      </c>
      <c r="G29" s="5"/>
      <c r="H29" s="36"/>
      <c r="K29" s="282" t="str">
        <f t="shared" si="0"/>
        <v>2200111190</v>
      </c>
      <c r="L29" s="1" t="str">
        <f t="shared" si="1"/>
        <v>linna tunnustusprogrammid</v>
      </c>
      <c r="M29" s="6" t="str">
        <f t="shared" si="3"/>
        <v>01112</v>
      </c>
    </row>
    <row r="30" spans="1:13" ht="13">
      <c r="A30" s="26"/>
      <c r="B30" s="28"/>
      <c r="C30" s="4" t="s">
        <v>6730</v>
      </c>
      <c r="F30" s="4" t="s">
        <v>3356</v>
      </c>
      <c r="G30" s="5"/>
      <c r="H30" s="36"/>
      <c r="I30" s="147" t="str">
        <f>IF(ISBLANK(H30),"",VLOOKUP(H30,tegevusalad!$A$7:$B$188,2,FALSE))</f>
        <v/>
      </c>
      <c r="K30" s="282" t="str">
        <f t="shared" si="0"/>
        <v>2200111200</v>
      </c>
      <c r="L30" s="1" t="str">
        <f t="shared" si="1"/>
        <v>asutuse esindus- ja vastuvõtukulud</v>
      </c>
      <c r="M30" s="6" t="str">
        <f>IF(ISBLANK(H30),M28,H30)</f>
        <v>01112</v>
      </c>
    </row>
    <row r="31" spans="1:13" ht="13">
      <c r="A31" s="26"/>
      <c r="B31" s="28"/>
      <c r="C31" s="4" t="s">
        <v>3884</v>
      </c>
      <c r="F31" s="4" t="s">
        <v>4000</v>
      </c>
      <c r="G31" s="5"/>
      <c r="H31" s="36"/>
      <c r="I31" s="147" t="str">
        <f>IF(ISBLANK(H31),"",VLOOKUP(H31,tegevusalad!$A$7:$B$188,2,FALSE))</f>
        <v/>
      </c>
      <c r="K31" s="282" t="str">
        <f t="shared" si="0"/>
        <v>2200111210</v>
      </c>
      <c r="L31" s="1" t="str">
        <f t="shared" si="1"/>
        <v>Läänemere Arengufoorum</v>
      </c>
      <c r="M31" s="6" t="str">
        <f t="shared" si="3"/>
        <v>01112</v>
      </c>
    </row>
    <row r="32" spans="1:13" ht="13">
      <c r="A32" s="26"/>
      <c r="B32" s="28"/>
      <c r="C32" s="4" t="s">
        <v>4001</v>
      </c>
      <c r="F32" s="4" t="s">
        <v>2892</v>
      </c>
      <c r="G32" s="5"/>
      <c r="H32" s="36"/>
      <c r="I32" s="147" t="str">
        <f>IF(ISBLANK(H32),"",VLOOKUP(H32,tegevusalad!$A$7:$B$188,2,FALSE))</f>
        <v/>
      </c>
      <c r="K32" s="282" t="str">
        <f t="shared" si="0"/>
        <v>2200111220</v>
      </c>
      <c r="L32" s="1" t="str">
        <f t="shared" si="1"/>
        <v>Euroopa Pealinnade Presidentuur</v>
      </c>
      <c r="M32" s="6" t="str">
        <f t="shared" si="3"/>
        <v>01112</v>
      </c>
    </row>
    <row r="33" spans="1:13" ht="13">
      <c r="A33" s="26"/>
      <c r="B33" s="28"/>
      <c r="C33" s="4" t="s">
        <v>2856</v>
      </c>
      <c r="F33" s="4" t="s">
        <v>897</v>
      </c>
      <c r="G33" s="5"/>
      <c r="H33" s="36"/>
      <c r="I33" s="147" t="str">
        <f>IF(ISBLANK(H33),"",VLOOKUP(H33,tegevusalad!$A$7:$B$188,2,FALSE))</f>
        <v/>
      </c>
      <c r="K33" s="282" t="str">
        <f t="shared" si="0"/>
        <v>2200111230</v>
      </c>
      <c r="L33" s="1" t="str">
        <f t="shared" si="1"/>
        <v>Võrgustike Kongress</v>
      </c>
      <c r="M33" s="6" t="str">
        <f t="shared" si="3"/>
        <v>01112</v>
      </c>
    </row>
    <row r="34" spans="1:13" ht="13">
      <c r="C34" s="4" t="s">
        <v>3256</v>
      </c>
      <c r="F34" s="17" t="s">
        <v>3257</v>
      </c>
      <c r="G34" s="5"/>
      <c r="H34" s="36"/>
      <c r="I34" s="147" t="str">
        <f>IF(ISBLANK(H34),"",VLOOKUP(H34,tegevusalad!$A$7:$B$188,2,FALSE))</f>
        <v/>
      </c>
      <c r="K34" s="282" t="str">
        <f t="shared" si="0"/>
        <v>2200111990</v>
      </c>
      <c r="L34" s="1" t="str">
        <f t="shared" si="1"/>
        <v>muu juhtimistugi</v>
      </c>
      <c r="M34" s="6" t="str">
        <f t="shared" si="3"/>
        <v>01112</v>
      </c>
    </row>
    <row r="35" spans="1:13" ht="13">
      <c r="C35" s="6" t="s">
        <v>5289</v>
      </c>
      <c r="D35" s="6"/>
      <c r="E35" s="6"/>
      <c r="F35" s="6" t="s">
        <v>5290</v>
      </c>
      <c r="G35" s="5"/>
      <c r="H35" s="36"/>
      <c r="I35" s="147" t="str">
        <f>IF(ISBLANK(H35),"",VLOOKUP(H35,tegevusalad!$A$7:$B$188,2,FALSE))</f>
        <v/>
      </c>
      <c r="K35" s="282" t="str">
        <f t="shared" si="0"/>
        <v>2200111900</v>
      </c>
      <c r="L35" s="1" t="str">
        <f t="shared" si="1"/>
        <v>tg juhtimistugi - jaotamata</v>
      </c>
      <c r="M35" s="6" t="str">
        <f t="shared" si="3"/>
        <v>01112</v>
      </c>
    </row>
    <row r="36" spans="1:13" ht="13">
      <c r="F36" s="17"/>
      <c r="G36" s="5"/>
      <c r="H36" s="36"/>
      <c r="I36" s="147" t="str">
        <f>IF(ISBLANK(H36),"",VLOOKUP(H36,tegevusalad!$A$7:$B$188,2,FALSE))</f>
        <v/>
      </c>
      <c r="K36" s="282" t="str">
        <f t="shared" si="0"/>
        <v/>
      </c>
      <c r="L36" s="1" t="str">
        <f t="shared" si="1"/>
        <v/>
      </c>
      <c r="M36" s="6" t="str">
        <f t="shared" si="3"/>
        <v>01112</v>
      </c>
    </row>
    <row r="37" spans="1:13">
      <c r="A37" s="6"/>
      <c r="B37" s="6"/>
      <c r="C37" s="6"/>
      <c r="D37" s="6"/>
      <c r="E37" s="6"/>
      <c r="F37" s="6"/>
      <c r="G37" s="6"/>
      <c r="H37" s="36"/>
      <c r="K37" s="282"/>
      <c r="L37" s="1"/>
      <c r="M37" s="6" t="e">
        <f>IF(ISBLANK(H37),#REF!,H37)</f>
        <v>#REF!</v>
      </c>
    </row>
    <row r="38" spans="1:13">
      <c r="A38" s="4" t="s">
        <v>82</v>
      </c>
      <c r="D38" s="4" t="s">
        <v>2797</v>
      </c>
      <c r="H38" s="36"/>
      <c r="I38" s="147" t="str">
        <f>IF(ISBLANK(H38),"",VLOOKUP(H38,tegevusalad!$A$7:$B$188,2,FALSE))</f>
        <v/>
      </c>
      <c r="K38" s="282" t="str">
        <f t="shared" ref="K38:K52" si="4">SUBSTITUTE(A38," ","")&amp;SUBSTITUTE(B38," ","")&amp;SUBSTITUTE(C38," ","")</f>
        <v>2200200000</v>
      </c>
      <c r="L38" s="1" t="str">
        <f t="shared" ref="L38:L53" si="5">D38&amp;E38&amp;F38&amp;G38</f>
        <v>IT teenused</v>
      </c>
      <c r="M38" s="6" t="e">
        <f t="shared" si="3"/>
        <v>#REF!</v>
      </c>
    </row>
    <row r="39" spans="1:13">
      <c r="B39" s="4" t="s">
        <v>4895</v>
      </c>
      <c r="E39" s="4" t="s">
        <v>2797</v>
      </c>
      <c r="H39" s="36" t="s">
        <v>4988</v>
      </c>
      <c r="I39" s="147" t="str">
        <f>IF(ISBLANK(H39),"",VLOOKUP(H39,tegevusalad!$A$7:$B$188,2,FALSE))</f>
        <v>Muud üldised teenused</v>
      </c>
      <c r="K39" s="282" t="str">
        <f t="shared" ref="K39:K49" si="6">SUBSTITUTE(A39," ","")&amp;SUBSTITUTE(B39," ","")&amp;SUBSTITUTE(C39," ","")</f>
        <v>2200299000</v>
      </c>
      <c r="L39" s="1" t="str">
        <f t="shared" ref="L39:L49" si="7">D39&amp;E39&amp;F39&amp;G39</f>
        <v>IT teenused</v>
      </c>
      <c r="M39" s="6" t="str">
        <f t="shared" ref="M39:M49" si="8">IF(ISBLANK(H39),M38,H39)</f>
        <v>01330</v>
      </c>
    </row>
    <row r="40" spans="1:13">
      <c r="C40" s="4" t="s">
        <v>8811</v>
      </c>
      <c r="D40" s="4" t="s">
        <v>8813</v>
      </c>
      <c r="F40" s="4" t="s">
        <v>8813</v>
      </c>
      <c r="H40" s="36" t="s">
        <v>4988</v>
      </c>
      <c r="I40" s="147" t="str">
        <f>IF(ISBLANK(H40),"",VLOOKUP(H40,tegevusalad!$A$7:$B$188,2,FALSE))</f>
        <v>Muud üldised teenused</v>
      </c>
      <c r="K40" s="282" t="str">
        <f t="shared" si="6"/>
        <v>2200210000</v>
      </c>
      <c r="L40" s="1" t="str">
        <f t="shared" si="7"/>
        <v>IT infosüsteemidIT infosüsteemid</v>
      </c>
      <c r="M40" s="6" t="str">
        <f t="shared" si="8"/>
        <v>01330</v>
      </c>
    </row>
    <row r="41" spans="1:13">
      <c r="C41" s="4" t="s">
        <v>17719</v>
      </c>
      <c r="D41" s="4" t="s">
        <v>17720</v>
      </c>
      <c r="H41" s="36" t="s">
        <v>4988</v>
      </c>
      <c r="I41" s="147" t="str">
        <f>IF(ISBLANK(H41),"",VLOOKUP(H41,tegevusalad!$A$7:$B$188,2,FALSE))</f>
        <v>Muud üldised teenused</v>
      </c>
      <c r="K41" s="282" t="str">
        <f t="shared" si="6"/>
        <v>2200219000</v>
      </c>
      <c r="L41" s="1" t="str">
        <f t="shared" si="7"/>
        <v>suurandmed ja andmeanalüüs</v>
      </c>
      <c r="M41" s="6" t="str">
        <f t="shared" si="8"/>
        <v>01330</v>
      </c>
    </row>
    <row r="42" spans="1:13">
      <c r="C42" s="4" t="s">
        <v>8920</v>
      </c>
      <c r="D42" s="4" t="s">
        <v>8814</v>
      </c>
      <c r="F42" s="4" t="s">
        <v>8814</v>
      </c>
      <c r="H42" s="36" t="s">
        <v>4988</v>
      </c>
      <c r="I42" s="147" t="str">
        <f>IF(ISBLANK(H42),"",VLOOKUP(H42,tegevusalad!$A$7:$B$188,2,FALSE))</f>
        <v>Muud üldised teenused</v>
      </c>
      <c r="K42" s="282" t="str">
        <f t="shared" si="6"/>
        <v>2200220000</v>
      </c>
      <c r="L42" s="1" t="str">
        <f t="shared" si="7"/>
        <v>IT infrastruktuurIT infrastruktuur</v>
      </c>
      <c r="M42" s="6" t="str">
        <f t="shared" si="8"/>
        <v>01330</v>
      </c>
    </row>
    <row r="43" spans="1:13">
      <c r="C43" s="4" t="s">
        <v>8812</v>
      </c>
      <c r="D43" s="4" t="s">
        <v>8815</v>
      </c>
      <c r="F43" s="4" t="s">
        <v>8815</v>
      </c>
      <c r="H43" s="36" t="s">
        <v>4988</v>
      </c>
      <c r="I43" s="147" t="str">
        <f>IF(ISBLANK(H43),"",VLOOKUP(H43,tegevusalad!$A$7:$B$188,2,FALSE))</f>
        <v>Muud üldised teenused</v>
      </c>
      <c r="K43" s="282" t="str">
        <f t="shared" si="6"/>
        <v>2200250000</v>
      </c>
      <c r="L43" s="1" t="str">
        <f t="shared" si="7"/>
        <v>IT teenused hallatavatele asutusteleIT teenused hallatavatele asutustele</v>
      </c>
      <c r="M43" s="6" t="str">
        <f t="shared" si="8"/>
        <v>01330</v>
      </c>
    </row>
    <row r="44" spans="1:13">
      <c r="C44" s="4" t="s">
        <v>17721</v>
      </c>
      <c r="D44" s="4" t="s">
        <v>17723</v>
      </c>
      <c r="H44" s="36" t="s">
        <v>4988</v>
      </c>
      <c r="I44" s="147" t="str">
        <f>IF(ISBLANK(H44),"",VLOOKUP(H44,tegevusalad!$A$7:$B$188,2,FALSE))</f>
        <v>Muud üldised teenused</v>
      </c>
      <c r="K44" s="282" t="str">
        <f t="shared" si="6"/>
        <v>2200260000</v>
      </c>
      <c r="L44" s="1" t="str">
        <f t="shared" si="7"/>
        <v>IT platvorm ja infoturve</v>
      </c>
      <c r="M44" s="6" t="str">
        <f t="shared" si="8"/>
        <v>01330</v>
      </c>
    </row>
    <row r="45" spans="1:13">
      <c r="C45" s="4" t="s">
        <v>17722</v>
      </c>
      <c r="D45" s="4" t="s">
        <v>17724</v>
      </c>
      <c r="H45" s="36" t="s">
        <v>4988</v>
      </c>
      <c r="I45" s="147" t="str">
        <f>IF(ISBLANK(H45),"",VLOOKUP(H45,tegevusalad!$A$7:$B$188,2,FALSE))</f>
        <v>Muud üldised teenused</v>
      </c>
      <c r="K45" s="282" t="str">
        <f t="shared" si="6"/>
        <v>2200270000</v>
      </c>
      <c r="L45" s="1" t="str">
        <f t="shared" si="7"/>
        <v>IT teenused ametiasutustele</v>
      </c>
      <c r="M45" s="6" t="str">
        <f t="shared" si="8"/>
        <v>01330</v>
      </c>
    </row>
    <row r="46" spans="1:13">
      <c r="H46" s="36"/>
      <c r="I46" s="147" t="str">
        <f>IF(ISBLANK(H46),"",VLOOKUP(H46,tegevusalad!$A$7:$B$188,2,FALSE))</f>
        <v/>
      </c>
      <c r="K46" s="282" t="str">
        <f t="shared" si="6"/>
        <v/>
      </c>
      <c r="L46" s="1" t="str">
        <f t="shared" si="7"/>
        <v/>
      </c>
      <c r="M46" s="6" t="str">
        <f t="shared" si="8"/>
        <v>01330</v>
      </c>
    </row>
    <row r="47" spans="1:13">
      <c r="A47" s="4" t="s">
        <v>2798</v>
      </c>
      <c r="D47" s="4" t="s">
        <v>2799</v>
      </c>
      <c r="H47" s="36" t="s">
        <v>4987</v>
      </c>
      <c r="I47" s="147" t="str">
        <f>IF(ISBLANK(H47),"",VLOOKUP(H47,tegevusalad!$A$7:$B$188,2,FALSE))</f>
        <v>Valla- ja linnavalitsus</v>
      </c>
      <c r="K47" s="282" t="str">
        <f t="shared" si="6"/>
        <v>2200300000</v>
      </c>
      <c r="L47" s="1" t="str">
        <f t="shared" si="7"/>
        <v>Avalikud suhted</v>
      </c>
      <c r="M47" s="6" t="str">
        <f t="shared" si="8"/>
        <v>01112</v>
      </c>
    </row>
    <row r="48" spans="1:13">
      <c r="A48" s="6"/>
      <c r="B48" s="6" t="s">
        <v>6660</v>
      </c>
      <c r="E48" s="6" t="s">
        <v>2317</v>
      </c>
      <c r="F48" s="6"/>
      <c r="I48" s="147" t="str">
        <f>IF(ISBLANK(H48),"",VLOOKUP(H48,tegevusalad!$A$7:$B$188,2,FALSE))</f>
        <v/>
      </c>
      <c r="K48" s="282" t="str">
        <f t="shared" si="6"/>
        <v>2200311000</v>
      </c>
      <c r="L48" s="1" t="str">
        <f t="shared" si="7"/>
        <v>infomaterjalid</v>
      </c>
      <c r="M48" s="6" t="str">
        <f t="shared" si="8"/>
        <v>01112</v>
      </c>
    </row>
    <row r="49" spans="1:13">
      <c r="A49" s="6"/>
      <c r="B49" s="6" t="s">
        <v>680</v>
      </c>
      <c r="E49" s="6" t="s">
        <v>681</v>
      </c>
      <c r="F49" s="6"/>
      <c r="I49" s="147" t="str">
        <f>IF(ISBLANK(H49),"",VLOOKUP(H49,tegevusalad!$A$7:$B$188,2,FALSE))</f>
        <v/>
      </c>
      <c r="K49" s="282" t="str">
        <f t="shared" si="6"/>
        <v>2200312000</v>
      </c>
      <c r="L49" s="1" t="str">
        <f t="shared" si="7"/>
        <v>esindusteavikud</v>
      </c>
      <c r="M49" s="6" t="str">
        <f t="shared" si="8"/>
        <v>01112</v>
      </c>
    </row>
    <row r="50" spans="1:13">
      <c r="A50" s="6"/>
      <c r="B50" s="6" t="s">
        <v>682</v>
      </c>
      <c r="E50" s="6" t="s">
        <v>1665</v>
      </c>
      <c r="F50" s="6"/>
      <c r="I50" s="147" t="str">
        <f>IF(ISBLANK(H50),"",VLOOKUP(H50,tegevusalad!$A$7:$B$188,2,FALSE))</f>
        <v/>
      </c>
      <c r="K50" s="282" t="str">
        <f t="shared" si="4"/>
        <v>2200321000</v>
      </c>
      <c r="L50" s="1" t="str">
        <f t="shared" si="5"/>
        <v>Ametlikud teated</v>
      </c>
      <c r="M50" s="6" t="str">
        <f t="shared" si="3"/>
        <v>01112</v>
      </c>
    </row>
    <row r="51" spans="1:13">
      <c r="A51" s="6"/>
      <c r="B51" s="6" t="s">
        <v>3020</v>
      </c>
      <c r="E51" s="6" t="s">
        <v>3021</v>
      </c>
      <c r="F51" s="6"/>
      <c r="I51" s="147" t="str">
        <f>IF(ISBLANK(H51),"",VLOOKUP(H51,tegevusalad!$A$7:$B$188,2,FALSE))</f>
        <v/>
      </c>
      <c r="K51" s="282" t="str">
        <f t="shared" si="4"/>
        <v>2200322000</v>
      </c>
      <c r="L51" s="1" t="str">
        <f t="shared" si="5"/>
        <v>Pealinn/Stolitsa</v>
      </c>
      <c r="M51" s="6" t="str">
        <f t="shared" si="3"/>
        <v>01112</v>
      </c>
    </row>
    <row r="52" spans="1:13">
      <c r="A52" s="6"/>
      <c r="B52" s="6"/>
      <c r="C52" s="4" t="s">
        <v>16780</v>
      </c>
      <c r="E52" s="6"/>
      <c r="F52" s="184" t="s">
        <v>16935</v>
      </c>
      <c r="K52" s="282" t="str">
        <f t="shared" si="4"/>
        <v>2200322010</v>
      </c>
      <c r="L52" s="1" t="str">
        <f t="shared" si="5"/>
        <v>Pealinn tõlketeenused</v>
      </c>
      <c r="M52" s="6" t="str">
        <f t="shared" si="3"/>
        <v>01112</v>
      </c>
    </row>
    <row r="53" spans="1:13">
      <c r="A53" s="6"/>
      <c r="B53" s="6"/>
      <c r="C53" s="4" t="s">
        <v>17801</v>
      </c>
      <c r="E53" s="6"/>
      <c r="F53" s="184" t="s">
        <v>17802</v>
      </c>
      <c r="K53" s="282" t="str">
        <f t="shared" ref="K53" si="9">SUBSTITUTE(A53," ","")&amp;SUBSTITUTE(B53," ","")&amp;SUBSTITUTE(C53," ","")</f>
        <v>2200322110</v>
      </c>
      <c r="L53" s="1" t="str">
        <f t="shared" si="5"/>
        <v>Pealinn sisumaterjalid</v>
      </c>
      <c r="M53" s="6" t="str">
        <f t="shared" ref="M53" si="10">IF(ISBLANK(H53),M52,H53)</f>
        <v>01112</v>
      </c>
    </row>
    <row r="54" spans="1:13">
      <c r="A54" s="6"/>
      <c r="B54" s="6"/>
      <c r="C54" s="4" t="s">
        <v>16781</v>
      </c>
      <c r="E54" s="6"/>
      <c r="F54" s="184" t="s">
        <v>16936</v>
      </c>
      <c r="K54" s="282" t="str">
        <f t="shared" ref="K54:K74" si="11">SUBSTITUTE(A54," ","")&amp;SUBSTITUTE(B54," ","")&amp;SUBSTITUTE(C54," ","")</f>
        <v>2200322020</v>
      </c>
      <c r="L54" s="1" t="str">
        <f t="shared" ref="L54:L74" si="12">D54&amp;E54&amp;F54&amp;G54</f>
        <v>Stolitsa tõlketeenused</v>
      </c>
      <c r="M54" s="6" t="str">
        <f t="shared" ref="M54:M74" si="13">IF(ISBLANK(H54),M53,H54)</f>
        <v>01112</v>
      </c>
    </row>
    <row r="55" spans="1:13">
      <c r="A55" s="6"/>
      <c r="B55" s="6"/>
      <c r="C55" s="4" t="s">
        <v>17803</v>
      </c>
      <c r="E55" s="6"/>
      <c r="F55" s="184" t="s">
        <v>17804</v>
      </c>
      <c r="K55" s="282" t="str">
        <f t="shared" si="11"/>
        <v>2200322220</v>
      </c>
      <c r="L55" s="1" t="str">
        <f t="shared" si="12"/>
        <v>Stolitsa sisumaterjalid</v>
      </c>
      <c r="M55" s="6" t="str">
        <f t="shared" si="13"/>
        <v>01112</v>
      </c>
    </row>
    <row r="56" spans="1:13">
      <c r="A56" s="6"/>
      <c r="B56" s="6"/>
      <c r="C56" s="4" t="s">
        <v>16788</v>
      </c>
      <c r="E56" s="6"/>
      <c r="F56" s="6" t="s">
        <v>16796</v>
      </c>
      <c r="K56" s="282" t="str">
        <f t="shared" si="11"/>
        <v>2200322030</v>
      </c>
      <c r="L56" s="1" t="str">
        <f t="shared" si="12"/>
        <v>Pealinn (paberleht)</v>
      </c>
      <c r="M56" s="6" t="str">
        <f t="shared" si="13"/>
        <v>01112</v>
      </c>
    </row>
    <row r="57" spans="1:13">
      <c r="A57" s="6"/>
      <c r="B57" s="6"/>
      <c r="C57" s="4" t="s">
        <v>16789</v>
      </c>
      <c r="E57" s="6"/>
      <c r="F57" s="6" t="s">
        <v>16797</v>
      </c>
      <c r="K57" s="282" t="str">
        <f t="shared" si="11"/>
        <v>2200322040</v>
      </c>
      <c r="L57" s="1" t="str">
        <f t="shared" si="12"/>
        <v>Pealinna veeb</v>
      </c>
      <c r="M57" s="6" t="str">
        <f t="shared" si="13"/>
        <v>01112</v>
      </c>
    </row>
    <row r="58" spans="1:13">
      <c r="A58" s="6"/>
      <c r="B58" s="6"/>
      <c r="C58" s="4" t="s">
        <v>16790</v>
      </c>
      <c r="E58" s="6"/>
      <c r="F58" s="6" t="s">
        <v>16798</v>
      </c>
      <c r="K58" s="282" t="str">
        <f t="shared" si="11"/>
        <v>2200322050</v>
      </c>
      <c r="L58" s="1" t="str">
        <f t="shared" si="12"/>
        <v>Pealinna fotod</v>
      </c>
      <c r="M58" s="6" t="str">
        <f t="shared" si="13"/>
        <v>01112</v>
      </c>
    </row>
    <row r="59" spans="1:13">
      <c r="A59" s="6"/>
      <c r="B59" s="6"/>
      <c r="C59" s="4" t="s">
        <v>16791</v>
      </c>
      <c r="E59" s="6"/>
      <c r="F59" s="6" t="s">
        <v>16799</v>
      </c>
      <c r="K59" s="282" t="str">
        <f t="shared" si="11"/>
        <v>2200322060</v>
      </c>
      <c r="L59" s="1" t="str">
        <f t="shared" si="12"/>
        <v>Pealinna videolood</v>
      </c>
      <c r="M59" s="6" t="str">
        <f t="shared" si="13"/>
        <v>01112</v>
      </c>
    </row>
    <row r="60" spans="1:13">
      <c r="A60" s="6"/>
      <c r="B60" s="6"/>
      <c r="C60" s="4" t="s">
        <v>16792</v>
      </c>
      <c r="E60" s="6"/>
      <c r="F60" s="6" t="s">
        <v>16800</v>
      </c>
      <c r="K60" s="282" t="str">
        <f t="shared" si="11"/>
        <v>2200322070</v>
      </c>
      <c r="L60" s="1" t="str">
        <f t="shared" si="12"/>
        <v>Stolitsa (paberleht)</v>
      </c>
      <c r="M60" s="6" t="str">
        <f t="shared" si="13"/>
        <v>01112</v>
      </c>
    </row>
    <row r="61" spans="1:13">
      <c r="A61" s="6"/>
      <c r="B61" s="6"/>
      <c r="C61" s="4" t="s">
        <v>16793</v>
      </c>
      <c r="E61" s="6"/>
      <c r="F61" s="6" t="s">
        <v>16801</v>
      </c>
      <c r="K61" s="282" t="str">
        <f t="shared" si="11"/>
        <v>2200322080</v>
      </c>
      <c r="L61" s="1" t="str">
        <f t="shared" si="12"/>
        <v>Stolitsa veeb</v>
      </c>
      <c r="M61" s="6" t="str">
        <f t="shared" si="13"/>
        <v>01112</v>
      </c>
    </row>
    <row r="62" spans="1:13">
      <c r="A62" s="6"/>
      <c r="B62" s="6"/>
      <c r="C62" s="4" t="s">
        <v>16794</v>
      </c>
      <c r="E62" s="6"/>
      <c r="F62" s="6" t="s">
        <v>16802</v>
      </c>
      <c r="K62" s="282" t="str">
        <f t="shared" si="11"/>
        <v>2200322090</v>
      </c>
      <c r="L62" s="1" t="str">
        <f t="shared" si="12"/>
        <v>Stolitsa fotod</v>
      </c>
      <c r="M62" s="6" t="str">
        <f t="shared" si="13"/>
        <v>01112</v>
      </c>
    </row>
    <row r="63" spans="1:13">
      <c r="A63" s="6"/>
      <c r="B63" s="6"/>
      <c r="C63" s="4" t="s">
        <v>16795</v>
      </c>
      <c r="E63" s="6"/>
      <c r="F63" s="6" t="s">
        <v>16803</v>
      </c>
      <c r="K63" s="282" t="str">
        <f t="shared" si="11"/>
        <v>2200322100</v>
      </c>
      <c r="L63" s="1" t="str">
        <f t="shared" si="12"/>
        <v>Stolitsa videolood</v>
      </c>
      <c r="M63" s="6" t="str">
        <f t="shared" si="13"/>
        <v>01112</v>
      </c>
    </row>
    <row r="64" spans="1:13">
      <c r="A64" s="6"/>
      <c r="B64" s="6"/>
      <c r="C64" s="4" t="s">
        <v>17779</v>
      </c>
      <c r="E64" s="6"/>
      <c r="F64" s="181" t="s">
        <v>17774</v>
      </c>
      <c r="K64" s="282" t="str">
        <f t="shared" si="11"/>
        <v>2200322200</v>
      </c>
      <c r="L64" s="1" t="str">
        <f t="shared" si="12"/>
        <v>Linnameedia fotod</v>
      </c>
      <c r="M64" s="6" t="str">
        <f t="shared" si="13"/>
        <v>01112</v>
      </c>
    </row>
    <row r="65" spans="1:13">
      <c r="A65" s="6"/>
      <c r="B65" s="6"/>
      <c r="C65" s="4" t="s">
        <v>17780</v>
      </c>
      <c r="E65" s="6"/>
      <c r="F65" s="181" t="s">
        <v>7174</v>
      </c>
      <c r="K65" s="282" t="str">
        <f t="shared" si="11"/>
        <v>2200322300</v>
      </c>
      <c r="L65" s="1" t="str">
        <f t="shared" si="12"/>
        <v>Tõlketeenused</v>
      </c>
      <c r="M65" s="6" t="str">
        <f t="shared" si="13"/>
        <v>01112</v>
      </c>
    </row>
    <row r="66" spans="1:13">
      <c r="A66" s="6"/>
      <c r="B66" s="6" t="s">
        <v>2677</v>
      </c>
      <c r="E66" s="6" t="s">
        <v>883</v>
      </c>
      <c r="F66" s="6"/>
      <c r="I66" s="147" t="str">
        <f>IF(ISBLANK(H66),"",VLOOKUP(H66,tegevusalad!$A$7:$B$188,2,FALSE))</f>
        <v/>
      </c>
      <c r="K66" s="282" t="str">
        <f t="shared" si="11"/>
        <v>2200325000</v>
      </c>
      <c r="L66" s="1" t="str">
        <f t="shared" si="12"/>
        <v>tele- ja raadiosaated</v>
      </c>
      <c r="M66" s="6" t="str">
        <f t="shared" si="13"/>
        <v>01112</v>
      </c>
    </row>
    <row r="67" spans="1:13">
      <c r="A67" s="6"/>
      <c r="B67" s="6" t="s">
        <v>16434</v>
      </c>
      <c r="E67" s="6" t="s">
        <v>16435</v>
      </c>
      <c r="F67" s="6"/>
      <c r="K67" s="282" t="str">
        <f t="shared" si="11"/>
        <v>2200328000</v>
      </c>
      <c r="L67" s="1" t="str">
        <f t="shared" si="12"/>
        <v>raadiosaated</v>
      </c>
      <c r="M67" s="6" t="str">
        <f t="shared" si="13"/>
        <v>01112</v>
      </c>
    </row>
    <row r="68" spans="1:13">
      <c r="A68" s="6"/>
      <c r="B68" s="6"/>
      <c r="C68" s="4" t="s">
        <v>16804</v>
      </c>
      <c r="E68" s="6"/>
      <c r="F68" s="184" t="s">
        <v>16806</v>
      </c>
      <c r="K68" s="282" t="str">
        <f t="shared" si="11"/>
        <v>2200328010</v>
      </c>
      <c r="L68" s="1" t="str">
        <f t="shared" si="12"/>
        <v>eestikeelsed</v>
      </c>
      <c r="M68" s="6" t="str">
        <f t="shared" si="13"/>
        <v>01112</v>
      </c>
    </row>
    <row r="69" spans="1:13">
      <c r="A69" s="6"/>
      <c r="B69" s="6"/>
      <c r="C69" s="4" t="s">
        <v>16805</v>
      </c>
      <c r="E69" s="6"/>
      <c r="F69" s="184" t="s">
        <v>16807</v>
      </c>
      <c r="K69" s="282" t="str">
        <f t="shared" si="11"/>
        <v>2200328020</v>
      </c>
      <c r="L69" s="1" t="str">
        <f t="shared" si="12"/>
        <v>venekeelsed</v>
      </c>
      <c r="M69" s="6" t="str">
        <f t="shared" si="13"/>
        <v>01112</v>
      </c>
    </row>
    <row r="70" spans="1:13">
      <c r="A70" s="6"/>
      <c r="B70" s="6" t="s">
        <v>1125</v>
      </c>
      <c r="E70" s="6" t="s">
        <v>1126</v>
      </c>
      <c r="F70" s="6"/>
      <c r="I70" s="147" t="str">
        <f>IF(ISBLANK(H70),"",VLOOKUP(H70,tegevusalad!$A$7:$B$188,2,FALSE))</f>
        <v/>
      </c>
      <c r="K70" s="282" t="str">
        <f t="shared" si="11"/>
        <v>2200330000</v>
      </c>
      <c r="L70" s="1" t="str">
        <f t="shared" si="12"/>
        <v>telesaated</v>
      </c>
      <c r="M70" s="6" t="str">
        <f t="shared" si="13"/>
        <v>01112</v>
      </c>
    </row>
    <row r="71" spans="1:13">
      <c r="A71" s="6"/>
      <c r="B71" s="6"/>
      <c r="C71" s="4" t="s">
        <v>16762</v>
      </c>
      <c r="E71" s="6"/>
      <c r="F71" s="184" t="s">
        <v>16763</v>
      </c>
      <c r="K71" s="282" t="str">
        <f t="shared" si="11"/>
        <v>2200330010</v>
      </c>
      <c r="L71" s="1" t="str">
        <f t="shared" si="12"/>
        <v>Tallinna uudised</v>
      </c>
      <c r="M71" s="6" t="str">
        <f t="shared" si="13"/>
        <v>01112</v>
      </c>
    </row>
    <row r="72" spans="1:13">
      <c r="A72" s="6"/>
      <c r="B72" s="6"/>
      <c r="C72" s="4" t="s">
        <v>16764</v>
      </c>
      <c r="E72" s="6"/>
      <c r="F72" s="184" t="s">
        <v>16765</v>
      </c>
      <c r="K72" s="282" t="str">
        <f t="shared" si="11"/>
        <v>2200330020</v>
      </c>
      <c r="L72" s="1" t="str">
        <f t="shared" si="12"/>
        <v>Tallinna Panoraam</v>
      </c>
      <c r="M72" s="6" t="str">
        <f t="shared" si="13"/>
        <v>01112</v>
      </c>
    </row>
    <row r="73" spans="1:13">
      <c r="A73" s="6"/>
      <c r="B73" s="6"/>
      <c r="C73" s="4" t="s">
        <v>16766</v>
      </c>
      <c r="E73" s="6"/>
      <c r="F73" s="184" t="s">
        <v>16767</v>
      </c>
      <c r="K73" s="282" t="str">
        <f t="shared" si="11"/>
        <v>2200330050</v>
      </c>
      <c r="L73" s="1" t="str">
        <f t="shared" si="12"/>
        <v>eriprojektid</v>
      </c>
      <c r="M73" s="6" t="str">
        <f t="shared" si="13"/>
        <v>01112</v>
      </c>
    </row>
    <row r="74" spans="1:13">
      <c r="A74" s="6"/>
      <c r="B74" s="6"/>
      <c r="C74" s="4" t="s">
        <v>16768</v>
      </c>
      <c r="E74" s="6"/>
      <c r="F74" s="184" t="s">
        <v>16769</v>
      </c>
      <c r="K74" s="282" t="str">
        <f t="shared" si="11"/>
        <v>2200330060</v>
      </c>
      <c r="L74" s="1" t="str">
        <f t="shared" si="12"/>
        <v>erinevad ajakirjanduslikud formaadid veebis</v>
      </c>
      <c r="M74" s="6" t="str">
        <f t="shared" si="13"/>
        <v>01112</v>
      </c>
    </row>
    <row r="75" spans="1:13">
      <c r="A75" s="6"/>
      <c r="B75" s="6"/>
      <c r="C75" s="4" t="s">
        <v>16770</v>
      </c>
      <c r="E75" s="6"/>
      <c r="F75" s="184" t="s">
        <v>16771</v>
      </c>
      <c r="K75" s="282" t="str">
        <f t="shared" ref="K75:K80" si="14">SUBSTITUTE(A75," ","")&amp;SUBSTITUTE(B75," ","")&amp;SUBSTITUTE(C75," ","")</f>
        <v>2200330070</v>
      </c>
      <c r="L75" s="1" t="str">
        <f t="shared" ref="L75:L80" si="15">D75&amp;E75&amp;F75&amp;G75</f>
        <v>Siin Tallinn</v>
      </c>
      <c r="M75" s="6" t="str">
        <f t="shared" ref="M75:M80" si="16">IF(ISBLANK(H75),M74,H75)</f>
        <v>01112</v>
      </c>
    </row>
    <row r="76" spans="1:13">
      <c r="A76" s="6"/>
      <c r="B76" s="6"/>
      <c r="C76" s="4" t="s">
        <v>16937</v>
      </c>
      <c r="E76" s="6"/>
      <c r="F76" s="184" t="s">
        <v>16938</v>
      </c>
      <c r="K76" s="282" t="str">
        <f t="shared" si="14"/>
        <v>2200330080</v>
      </c>
      <c r="L76" s="1" t="str">
        <f t="shared" si="15"/>
        <v>Sinu Tallinn</v>
      </c>
      <c r="M76" s="6" t="str">
        <f t="shared" si="16"/>
        <v>01112</v>
      </c>
    </row>
    <row r="77" spans="1:13">
      <c r="A77" s="6"/>
      <c r="B77" s="6"/>
      <c r="C77" s="4" t="s">
        <v>16772</v>
      </c>
      <c r="E77" s="6"/>
      <c r="F77" s="184" t="s">
        <v>16773</v>
      </c>
      <c r="K77" s="282" t="str">
        <f t="shared" si="14"/>
        <v>2200330110</v>
      </c>
      <c r="L77" s="1" t="str">
        <f t="shared" si="15"/>
        <v>Novosti Tallinn</v>
      </c>
      <c r="M77" s="6" t="str">
        <f t="shared" si="16"/>
        <v>01112</v>
      </c>
    </row>
    <row r="78" spans="1:13">
      <c r="A78" s="6"/>
      <c r="B78" s="6"/>
      <c r="C78" s="4" t="s">
        <v>17775</v>
      </c>
      <c r="E78" s="6"/>
      <c r="F78" s="184" t="s">
        <v>17777</v>
      </c>
      <c r="K78" s="282" t="str">
        <f t="shared" si="14"/>
        <v>2200330200</v>
      </c>
      <c r="L78" s="1" t="str">
        <f t="shared" si="15"/>
        <v>telesaated (eesti keeles)</v>
      </c>
      <c r="M78" s="6" t="str">
        <f t="shared" si="16"/>
        <v>01112</v>
      </c>
    </row>
    <row r="79" spans="1:13">
      <c r="A79" s="6"/>
      <c r="B79" s="6"/>
      <c r="C79" s="4" t="s">
        <v>17776</v>
      </c>
      <c r="E79" s="6"/>
      <c r="F79" s="184" t="s">
        <v>17778</v>
      </c>
      <c r="K79" s="282" t="str">
        <f t="shared" si="14"/>
        <v>2200330300</v>
      </c>
      <c r="L79" s="1" t="str">
        <f t="shared" si="15"/>
        <v>telesaated (vene keeles)</v>
      </c>
      <c r="M79" s="6" t="str">
        <f t="shared" si="16"/>
        <v>01112</v>
      </c>
    </row>
    <row r="80" spans="1:13">
      <c r="A80" s="6"/>
      <c r="B80" s="6" t="s">
        <v>2678</v>
      </c>
      <c r="E80" s="6" t="s">
        <v>2679</v>
      </c>
      <c r="F80" s="6"/>
      <c r="I80" s="147" t="str">
        <f>IF(ISBLANK(H80),"",VLOOKUP(H80,tegevusalad!$A$7:$B$188,2,FALSE))</f>
        <v/>
      </c>
      <c r="K80" s="282" t="str">
        <f t="shared" si="14"/>
        <v>2200331000</v>
      </c>
      <c r="L80" s="1" t="str">
        <f t="shared" si="15"/>
        <v>ürituste reklaam</v>
      </c>
      <c r="M80" s="6" t="str">
        <f t="shared" si="16"/>
        <v>01112</v>
      </c>
    </row>
    <row r="81" spans="1:13">
      <c r="A81" s="6"/>
      <c r="B81" s="184" t="s">
        <v>16939</v>
      </c>
      <c r="E81" s="184" t="s">
        <v>16940</v>
      </c>
      <c r="F81" s="6"/>
      <c r="K81" s="282" t="str">
        <f t="shared" ref="K81:K133" si="17">SUBSTITUTE(A81," ","")&amp;SUBSTITUTE(B81," ","")&amp;SUBSTITUTE(C81," ","")</f>
        <v>2200331100</v>
      </c>
      <c r="L81" s="1" t="str">
        <f t="shared" ref="L81:L133" si="18">D81&amp;E81&amp;F81&amp;G81</f>
        <v>linnameedia reklaam ja turundus</v>
      </c>
      <c r="M81" s="6" t="str">
        <f t="shared" ref="M81:M133" si="19">IF(ISBLANK(H81),M80,H81)</f>
        <v>01112</v>
      </c>
    </row>
    <row r="82" spans="1:13">
      <c r="A82" s="6"/>
      <c r="B82" s="6" t="s">
        <v>2680</v>
      </c>
      <c r="E82" s="6" t="s">
        <v>2681</v>
      </c>
      <c r="F82" s="6"/>
      <c r="I82" s="147" t="str">
        <f>IF(ISBLANK(H82),"",VLOOKUP(H82,tegevusalad!$A$7:$B$188,2,FALSE))</f>
        <v/>
      </c>
      <c r="K82" s="282" t="str">
        <f t="shared" si="17"/>
        <v>2200332000</v>
      </c>
      <c r="L82" s="1" t="str">
        <f t="shared" si="18"/>
        <v>filmiprojektid</v>
      </c>
      <c r="M82" s="6" t="str">
        <f t="shared" si="19"/>
        <v>01112</v>
      </c>
    </row>
    <row r="83" spans="1:13">
      <c r="A83" s="6"/>
      <c r="B83" s="181" t="s">
        <v>16941</v>
      </c>
      <c r="E83" s="181" t="s">
        <v>16942</v>
      </c>
      <c r="F83" s="6"/>
      <c r="K83" s="282" t="str">
        <f t="shared" si="17"/>
        <v>2200333000</v>
      </c>
      <c r="L83" s="1" t="str">
        <f t="shared" si="18"/>
        <v>meediamonitooring</v>
      </c>
      <c r="M83" s="6" t="str">
        <f t="shared" si="19"/>
        <v>01112</v>
      </c>
    </row>
    <row r="84" spans="1:13">
      <c r="A84" s="6"/>
      <c r="B84" s="181" t="s">
        <v>16947</v>
      </c>
      <c r="E84" s="181" t="s">
        <v>16948</v>
      </c>
      <c r="F84" s="6"/>
      <c r="K84" s="282" t="str">
        <f t="shared" si="17"/>
        <v>2200334000</v>
      </c>
      <c r="L84" s="1" t="str">
        <f t="shared" si="18"/>
        <v>kommunikatsioonistrateegia</v>
      </c>
      <c r="M84" s="6" t="str">
        <f t="shared" si="19"/>
        <v>01112</v>
      </c>
    </row>
    <row r="85" spans="1:13">
      <c r="A85" s="6"/>
      <c r="B85" s="181" t="s">
        <v>16949</v>
      </c>
      <c r="E85" s="181" t="s">
        <v>16950</v>
      </c>
      <c r="F85" s="6"/>
      <c r="K85" s="282" t="str">
        <f t="shared" si="17"/>
        <v>2200335000</v>
      </c>
      <c r="L85" s="1" t="str">
        <f t="shared" si="18"/>
        <v>ühismeedia platvormi arendus</v>
      </c>
      <c r="M85" s="6" t="str">
        <f t="shared" si="19"/>
        <v>01112</v>
      </c>
    </row>
    <row r="86" spans="1:13">
      <c r="A86" s="6"/>
      <c r="B86" s="6" t="s">
        <v>4573</v>
      </c>
      <c r="E86" s="6" t="s">
        <v>5139</v>
      </c>
      <c r="F86" s="6"/>
      <c r="I86" s="147" t="str">
        <f>IF(ISBLANK(H86),"",VLOOKUP(H86,tegevusalad!$A$7:$B$188,2,FALSE))</f>
        <v/>
      </c>
      <c r="K86" s="282" t="str">
        <f t="shared" si="17"/>
        <v>2200341000</v>
      </c>
      <c r="L86" s="1" t="str">
        <f t="shared" si="18"/>
        <v>BNS infoteenus</v>
      </c>
      <c r="M86" s="6" t="str">
        <f t="shared" si="19"/>
        <v>01112</v>
      </c>
    </row>
    <row r="87" spans="1:13">
      <c r="A87" s="6"/>
      <c r="B87" s="6" t="s">
        <v>5140</v>
      </c>
      <c r="E87" s="6" t="s">
        <v>5141</v>
      </c>
      <c r="F87" s="6"/>
      <c r="I87" s="147" t="str">
        <f>IF(ISBLANK(H87),"",VLOOKUP(H87,tegevusalad!$A$7:$B$188,2,FALSE))</f>
        <v/>
      </c>
      <c r="K87" s="282" t="str">
        <f t="shared" si="17"/>
        <v>2200342000</v>
      </c>
      <c r="L87" s="1" t="str">
        <f t="shared" si="18"/>
        <v>ETA meediamonitooring</v>
      </c>
      <c r="M87" s="6" t="str">
        <f t="shared" si="19"/>
        <v>01112</v>
      </c>
    </row>
    <row r="88" spans="1:13">
      <c r="A88" s="6"/>
      <c r="B88" s="6" t="s">
        <v>7473</v>
      </c>
      <c r="E88" s="6" t="s">
        <v>7474</v>
      </c>
      <c r="F88" s="6"/>
      <c r="I88" s="147" t="str">
        <f>IF(ISBLANK(H88),"",VLOOKUP(H88,tegevusalad!$A$7:$B$188,2,FALSE))</f>
        <v/>
      </c>
      <c r="K88" s="282" t="str">
        <f t="shared" si="17"/>
        <v>2200351000</v>
      </c>
      <c r="L88" s="1" t="str">
        <f t="shared" si="18"/>
        <v>Sisekommunikatsioon</v>
      </c>
      <c r="M88" s="6" t="str">
        <f t="shared" si="19"/>
        <v>01112</v>
      </c>
    </row>
    <row r="89" spans="1:13">
      <c r="A89" s="6"/>
      <c r="B89" s="6" t="s">
        <v>16222</v>
      </c>
      <c r="E89" s="184" t="s">
        <v>16934</v>
      </c>
      <c r="F89" s="6"/>
      <c r="K89" s="282" t="str">
        <f t="shared" si="17"/>
        <v>2200360000</v>
      </c>
      <c r="L89" s="1" t="str">
        <f t="shared" si="18"/>
        <v>Linnameedia tarbimise uuringud</v>
      </c>
      <c r="M89" s="6" t="str">
        <f t="shared" si="19"/>
        <v>01112</v>
      </c>
    </row>
    <row r="90" spans="1:13">
      <c r="A90" s="6"/>
      <c r="B90" s="6" t="s">
        <v>16223</v>
      </c>
      <c r="E90" s="6" t="s">
        <v>16224</v>
      </c>
      <c r="F90" s="6"/>
      <c r="K90" s="282" t="str">
        <f t="shared" si="17"/>
        <v>2200370000</v>
      </c>
      <c r="L90" s="1" t="str">
        <f t="shared" si="18"/>
        <v xml:space="preserve">Veeb ja sotsiaalmeedia </v>
      </c>
      <c r="M90" s="6" t="str">
        <f t="shared" si="19"/>
        <v>01112</v>
      </c>
    </row>
    <row r="91" spans="1:13">
      <c r="A91" s="6"/>
      <c r="B91" s="181" t="s">
        <v>16943</v>
      </c>
      <c r="E91" s="181" t="s">
        <v>16944</v>
      </c>
      <c r="F91" s="6"/>
      <c r="K91" s="282" t="str">
        <f t="shared" si="17"/>
        <v>2200390900</v>
      </c>
      <c r="L91" s="1" t="str">
        <f t="shared" si="18"/>
        <v>Tehnika hooldus, soetus, remont</v>
      </c>
      <c r="M91" s="6" t="str">
        <f t="shared" si="19"/>
        <v>01112</v>
      </c>
    </row>
    <row r="92" spans="1:13">
      <c r="A92" s="6"/>
      <c r="B92" s="6" t="s">
        <v>2052</v>
      </c>
      <c r="E92" s="6" t="s">
        <v>5288</v>
      </c>
      <c r="F92" s="6"/>
      <c r="I92" s="147" t="str">
        <f>IF(ISBLANK(H92),"",VLOOKUP(H92,tegevusalad!$A$7:$B$188,2,FALSE))</f>
        <v/>
      </c>
      <c r="K92" s="282" t="str">
        <f t="shared" si="17"/>
        <v>2200399000</v>
      </c>
      <c r="L92" s="1" t="str">
        <f t="shared" si="18"/>
        <v>muud kulud (2010. a lõpuni)</v>
      </c>
      <c r="M92" s="6" t="str">
        <f t="shared" si="19"/>
        <v>01112</v>
      </c>
    </row>
    <row r="93" spans="1:13">
      <c r="A93" s="6"/>
      <c r="B93" s="181" t="s">
        <v>16945</v>
      </c>
      <c r="E93" s="181" t="s">
        <v>16946</v>
      </c>
      <c r="F93" s="6"/>
      <c r="K93" s="282" t="str">
        <f t="shared" si="17"/>
        <v>2200399100</v>
      </c>
      <c r="L93" s="1" t="str">
        <f t="shared" si="18"/>
        <v>Tallinna päev</v>
      </c>
      <c r="M93" s="6" t="str">
        <f t="shared" si="19"/>
        <v>01112</v>
      </c>
    </row>
    <row r="94" spans="1:13">
      <c r="A94" s="6"/>
      <c r="B94" s="6" t="s">
        <v>5286</v>
      </c>
      <c r="C94" s="6"/>
      <c r="D94" s="6"/>
      <c r="E94" s="6" t="s">
        <v>5287</v>
      </c>
      <c r="F94" s="6"/>
      <c r="I94" s="147" t="str">
        <f>IF(ISBLANK(H94),"",VLOOKUP(H94,tegevusalad!$A$7:$B$188,2,FALSE))</f>
        <v/>
      </c>
      <c r="K94" s="282" t="str">
        <f t="shared" si="17"/>
        <v>2200389000</v>
      </c>
      <c r="L94" s="1" t="str">
        <f t="shared" si="18"/>
        <v>tg avalikud suhted - muud kulud</v>
      </c>
      <c r="M94" s="6" t="str">
        <f t="shared" si="19"/>
        <v>01112</v>
      </c>
    </row>
    <row r="95" spans="1:13">
      <c r="A95" s="6"/>
      <c r="B95" s="6"/>
      <c r="C95" s="184" t="s">
        <v>16808</v>
      </c>
      <c r="D95" s="6"/>
      <c r="E95" s="6"/>
      <c r="F95" s="184" t="s">
        <v>16809</v>
      </c>
      <c r="K95" s="282" t="str">
        <f t="shared" si="17"/>
        <v>2200389010</v>
      </c>
      <c r="L95" s="1" t="str">
        <f t="shared" si="18"/>
        <v>teavituskampaaniad</v>
      </c>
      <c r="M95" s="6" t="str">
        <f t="shared" si="19"/>
        <v>01112</v>
      </c>
    </row>
    <row r="96" spans="1:13">
      <c r="A96" s="6"/>
      <c r="B96" s="6" t="s">
        <v>5284</v>
      </c>
      <c r="C96" s="6"/>
      <c r="D96" s="6"/>
      <c r="E96" s="6" t="s">
        <v>5285</v>
      </c>
      <c r="F96" s="6"/>
      <c r="I96" s="147" t="str">
        <f>IF(ISBLANK(H96),"",VLOOKUP(H96,tegevusalad!$A$7:$B$188,2,FALSE))</f>
        <v/>
      </c>
      <c r="K96" s="282" t="str">
        <f t="shared" si="17"/>
        <v>2200390000</v>
      </c>
      <c r="L96" s="1" t="str">
        <f t="shared" si="18"/>
        <v>tg avalikud suhted - jaotamata</v>
      </c>
      <c r="M96" s="6" t="str">
        <f t="shared" si="19"/>
        <v>01112</v>
      </c>
    </row>
    <row r="97" spans="1:13">
      <c r="A97" s="6"/>
      <c r="B97" s="6"/>
      <c r="E97" s="6"/>
      <c r="F97" s="6"/>
      <c r="I97" s="147" t="str">
        <f>IF(ISBLANK(H97),"",VLOOKUP(H97,tegevusalad!$A$7:$B$188,2,FALSE))</f>
        <v/>
      </c>
      <c r="K97" s="282" t="str">
        <f t="shared" si="17"/>
        <v/>
      </c>
      <c r="L97" s="1" t="str">
        <f t="shared" si="18"/>
        <v/>
      </c>
      <c r="M97" s="6" t="str">
        <f t="shared" si="19"/>
        <v>01112</v>
      </c>
    </row>
    <row r="98" spans="1:13">
      <c r="A98" s="4" t="s">
        <v>622</v>
      </c>
      <c r="D98" s="4" t="s">
        <v>3130</v>
      </c>
      <c r="H98" s="36" t="s">
        <v>4987</v>
      </c>
      <c r="I98" s="147" t="str">
        <f>IF(ISBLANK(H98),"",VLOOKUP(H98,tegevusalad!$A$7:$B$188,2,FALSE))</f>
        <v>Valla- ja linnavalitsus</v>
      </c>
      <c r="K98" s="282" t="str">
        <f t="shared" si="17"/>
        <v>2200400000</v>
      </c>
      <c r="L98" s="1" t="str">
        <f t="shared" si="18"/>
        <v>Arendustegevus</v>
      </c>
      <c r="M98" s="6" t="str">
        <f t="shared" si="19"/>
        <v>01112</v>
      </c>
    </row>
    <row r="99" spans="1:13">
      <c r="B99" s="4" t="s">
        <v>3131</v>
      </c>
      <c r="E99" s="4" t="s">
        <v>3132</v>
      </c>
      <c r="H99" s="36"/>
      <c r="I99" s="147" t="str">
        <f>IF(ISBLANK(H99),"",VLOOKUP(H99,tegevusalad!$A$7:$B$188,2,FALSE))</f>
        <v/>
      </c>
      <c r="K99" s="282" t="str">
        <f t="shared" si="17"/>
        <v>2200410000</v>
      </c>
      <c r="L99" s="1" t="str">
        <f t="shared" si="18"/>
        <v>arendustegevus</v>
      </c>
      <c r="M99" s="6" t="str">
        <f t="shared" si="19"/>
        <v>01112</v>
      </c>
    </row>
    <row r="100" spans="1:13" ht="13">
      <c r="B100" s="4" t="s">
        <v>353</v>
      </c>
      <c r="E100" s="592" t="s">
        <v>354</v>
      </c>
      <c r="G100" s="5"/>
      <c r="H100" s="36"/>
      <c r="I100" s="147" t="str">
        <f>IF(ISBLANK(H100),"",VLOOKUP(H100,tegevusalad!$A$7:$B$188,2,FALSE))</f>
        <v/>
      </c>
      <c r="K100" s="282" t="str">
        <f t="shared" si="17"/>
        <v>2200411000</v>
      </c>
      <c r="L100" s="1" t="str">
        <f t="shared" si="18"/>
        <v>Tallinna Brüsseli esindus</v>
      </c>
      <c r="M100" s="6" t="str">
        <f t="shared" si="19"/>
        <v>01112</v>
      </c>
    </row>
    <row r="101" spans="1:13" ht="13">
      <c r="B101" s="4" t="s">
        <v>4053</v>
      </c>
      <c r="E101" s="17" t="s">
        <v>5817</v>
      </c>
      <c r="G101" s="5"/>
      <c r="H101" s="36"/>
      <c r="I101" s="147" t="str">
        <f>IF(ISBLANK(H101),"",VLOOKUP(H101,tegevusalad!$A$7:$B$188,2,FALSE))</f>
        <v/>
      </c>
      <c r="K101" s="282" t="str">
        <f t="shared" si="17"/>
        <v>2200421000</v>
      </c>
      <c r="L101" s="1" t="str">
        <f t="shared" si="18"/>
        <v>LogON Baltic</v>
      </c>
      <c r="M101" s="6" t="str">
        <f t="shared" si="19"/>
        <v>01112</v>
      </c>
    </row>
    <row r="102" spans="1:13" ht="13">
      <c r="B102" s="4" t="s">
        <v>5861</v>
      </c>
      <c r="E102" s="17" t="s">
        <v>5862</v>
      </c>
      <c r="G102" s="5"/>
      <c r="H102" s="36"/>
      <c r="I102" s="147" t="str">
        <f>IF(ISBLANK(H102),"",VLOOKUP(H102,tegevusalad!$A$7:$B$188,2,FALSE))</f>
        <v/>
      </c>
      <c r="K102" s="282" t="str">
        <f t="shared" si="17"/>
        <v>2200422000</v>
      </c>
      <c r="L102" s="1" t="str">
        <f t="shared" si="18"/>
        <v>RAIN</v>
      </c>
      <c r="M102" s="6" t="str">
        <f t="shared" si="19"/>
        <v>01112</v>
      </c>
    </row>
    <row r="103" spans="1:13" ht="13">
      <c r="B103" s="4" t="s">
        <v>794</v>
      </c>
      <c r="E103" s="17" t="s">
        <v>5025</v>
      </c>
      <c r="G103" s="5"/>
      <c r="H103" s="36"/>
      <c r="I103" s="147" t="str">
        <f>IF(ISBLANK(H103),"",VLOOKUP(H103,tegevusalad!$A$7:$B$188,2,FALSE))</f>
        <v/>
      </c>
      <c r="K103" s="282" t="str">
        <f t="shared" si="17"/>
        <v>2200423000</v>
      </c>
      <c r="L103" s="1" t="str">
        <f t="shared" si="18"/>
        <v>BaltMetInvest</v>
      </c>
      <c r="M103" s="6" t="str">
        <f t="shared" si="19"/>
        <v>01112</v>
      </c>
    </row>
    <row r="104" spans="1:13" ht="13">
      <c r="B104" s="4" t="s">
        <v>4367</v>
      </c>
      <c r="E104" s="17" t="s">
        <v>4222</v>
      </c>
      <c r="G104" s="5"/>
      <c r="H104" s="36"/>
      <c r="I104" s="147" t="str">
        <f>IF(ISBLANK(H104),"",VLOOKUP(H104,tegevusalad!$A$7:$B$188,2,FALSE))</f>
        <v/>
      </c>
      <c r="K104" s="282" t="str">
        <f t="shared" si="17"/>
        <v>2200424000</v>
      </c>
      <c r="L104" s="1" t="str">
        <f t="shared" si="18"/>
        <v>Strateeg</v>
      </c>
      <c r="M104" s="6" t="str">
        <f t="shared" si="19"/>
        <v>01112</v>
      </c>
    </row>
    <row r="105" spans="1:13" ht="13">
      <c r="B105" s="4" t="s">
        <v>6323</v>
      </c>
      <c r="E105" s="17" t="s">
        <v>6324</v>
      </c>
      <c r="G105" s="5"/>
      <c r="H105" s="36"/>
      <c r="I105" s="147" t="str">
        <f>IF(ISBLANK(H105),"",VLOOKUP(H105,tegevusalad!$A$7:$B$188,2,FALSE))</f>
        <v/>
      </c>
      <c r="K105" s="282" t="str">
        <f t="shared" si="17"/>
        <v>2200425000</v>
      </c>
      <c r="L105" s="1" t="str">
        <f t="shared" si="18"/>
        <v>ISKE</v>
      </c>
      <c r="M105" s="6" t="str">
        <f t="shared" si="19"/>
        <v>01112</v>
      </c>
    </row>
    <row r="106" spans="1:13" ht="13">
      <c r="B106" s="4" t="s">
        <v>4808</v>
      </c>
      <c r="E106" s="17" t="s">
        <v>2064</v>
      </c>
      <c r="G106" s="5"/>
      <c r="H106" s="36"/>
      <c r="I106" s="147" t="str">
        <f>IF(ISBLANK(H106),"",VLOOKUP(H106,tegevusalad!$A$7:$B$188,2,FALSE))</f>
        <v/>
      </c>
      <c r="K106" s="282" t="str">
        <f t="shared" si="17"/>
        <v>2200426000</v>
      </c>
      <c r="L106" s="1" t="str">
        <f t="shared" si="18"/>
        <v>Basaar</v>
      </c>
      <c r="M106" s="6" t="str">
        <f t="shared" si="19"/>
        <v>01112</v>
      </c>
    </row>
    <row r="107" spans="1:13" ht="13">
      <c r="B107" s="4" t="s">
        <v>2065</v>
      </c>
      <c r="E107" s="17" t="s">
        <v>6282</v>
      </c>
      <c r="G107" s="5"/>
      <c r="H107" s="36"/>
      <c r="I107" s="147" t="str">
        <f>IF(ISBLANK(H107),"",VLOOKUP(H107,tegevusalad!$A$7:$B$188,2,FALSE))</f>
        <v/>
      </c>
      <c r="K107" s="282" t="str">
        <f t="shared" si="17"/>
        <v>2200427000</v>
      </c>
      <c r="L107" s="1" t="str">
        <f t="shared" si="18"/>
        <v>Veebilehe tõlkimine</v>
      </c>
      <c r="M107" s="6" t="str">
        <f t="shared" si="19"/>
        <v>01112</v>
      </c>
    </row>
    <row r="108" spans="1:13" ht="13">
      <c r="B108" s="4" t="s">
        <v>5769</v>
      </c>
      <c r="E108" s="17" t="s">
        <v>6069</v>
      </c>
      <c r="G108" s="5"/>
      <c r="H108" s="36"/>
      <c r="I108" s="147" t="str">
        <f>IF(ISBLANK(H108),"",VLOOKUP(H108,tegevusalad!$A$7:$B$188,2,FALSE))</f>
        <v/>
      </c>
      <c r="K108" s="282" t="str">
        <f t="shared" si="17"/>
        <v>2200428000</v>
      </c>
      <c r="L108" s="1" t="str">
        <f t="shared" si="18"/>
        <v>Tln avalike teenuste andmekogu arendus</v>
      </c>
      <c r="M108" s="6" t="str">
        <f t="shared" si="19"/>
        <v>01112</v>
      </c>
    </row>
    <row r="109" spans="1:13" ht="13">
      <c r="B109" s="4" t="s">
        <v>9526</v>
      </c>
      <c r="E109" s="15" t="s">
        <v>9527</v>
      </c>
      <c r="G109" s="5"/>
      <c r="H109" s="36"/>
      <c r="K109" s="282" t="str">
        <f t="shared" si="17"/>
        <v>2200431000</v>
      </c>
      <c r="L109" s="1" t="str">
        <f t="shared" si="18"/>
        <v>Uurimustööd</v>
      </c>
      <c r="M109" s="6" t="str">
        <f t="shared" si="19"/>
        <v>01112</v>
      </c>
    </row>
    <row r="110" spans="1:13" ht="13">
      <c r="B110" s="4" t="s">
        <v>9528</v>
      </c>
      <c r="E110" s="15" t="s">
        <v>9529</v>
      </c>
      <c r="G110" s="5"/>
      <c r="H110" s="36"/>
      <c r="K110" s="282" t="str">
        <f t="shared" si="17"/>
        <v>2200433000</v>
      </c>
      <c r="L110" s="1" t="str">
        <f t="shared" si="18"/>
        <v>Statistilised kogumikud</v>
      </c>
      <c r="M110" s="6" t="str">
        <f t="shared" si="19"/>
        <v>01112</v>
      </c>
    </row>
    <row r="111" spans="1:13" ht="13">
      <c r="B111" s="4" t="s">
        <v>16250</v>
      </c>
      <c r="E111" s="592" t="s">
        <v>16251</v>
      </c>
      <c r="G111" s="5"/>
      <c r="H111" s="36"/>
      <c r="K111" s="282" t="str">
        <f t="shared" si="17"/>
        <v>2200435000</v>
      </c>
      <c r="L111" s="1" t="str">
        <f t="shared" si="18"/>
        <v>Infomaterjalid</v>
      </c>
      <c r="M111" s="6" t="str">
        <f t="shared" si="19"/>
        <v>01112</v>
      </c>
    </row>
    <row r="112" spans="1:13" ht="13">
      <c r="B112" s="4" t="s">
        <v>17715</v>
      </c>
      <c r="E112" s="592" t="s">
        <v>17716</v>
      </c>
      <c r="G112" s="5"/>
      <c r="H112" s="36"/>
      <c r="K112" s="282" t="str">
        <f t="shared" si="17"/>
        <v>2200438000</v>
      </c>
      <c r="L112" s="1" t="str">
        <f t="shared" si="18"/>
        <v>Tallinn 2035 Akadeemia</v>
      </c>
      <c r="M112" s="6" t="str">
        <f t="shared" si="19"/>
        <v>01112</v>
      </c>
    </row>
    <row r="113" spans="1:13" ht="13">
      <c r="B113" s="6" t="s">
        <v>5282</v>
      </c>
      <c r="C113" s="6"/>
      <c r="D113" s="6"/>
      <c r="E113" s="6" t="s">
        <v>5283</v>
      </c>
      <c r="G113" s="5"/>
      <c r="H113" s="36"/>
      <c r="I113" s="147" t="str">
        <f>IF(ISBLANK(H113),"",VLOOKUP(H113,tegevusalad!$A$7:$B$188,2,FALSE))</f>
        <v/>
      </c>
      <c r="K113" s="282" t="str">
        <f t="shared" si="17"/>
        <v>2200499000</v>
      </c>
      <c r="L113" s="1" t="str">
        <f t="shared" si="18"/>
        <v>tg arendustegevus - jaotamata</v>
      </c>
      <c r="M113" s="6" t="str">
        <f t="shared" si="19"/>
        <v>01112</v>
      </c>
    </row>
    <row r="114" spans="1:13" ht="13">
      <c r="E114" s="17"/>
      <c r="G114" s="5"/>
      <c r="H114" s="36"/>
      <c r="I114" s="147" t="str">
        <f>IF(ISBLANK(H114),"",VLOOKUP(H114,tegevusalad!$A$7:$B$188,2,FALSE))</f>
        <v/>
      </c>
      <c r="K114" s="282" t="str">
        <f t="shared" si="17"/>
        <v/>
      </c>
      <c r="L114" s="1" t="str">
        <f t="shared" si="18"/>
        <v/>
      </c>
      <c r="M114" s="6" t="str">
        <f t="shared" si="19"/>
        <v>01112</v>
      </c>
    </row>
    <row r="115" spans="1:13">
      <c r="A115" s="4" t="s">
        <v>6943</v>
      </c>
      <c r="D115" s="4" t="s">
        <v>5204</v>
      </c>
      <c r="I115" s="147" t="str">
        <f>IF(ISBLANK(H115),"",VLOOKUP(H115,tegevusalad!$A$7:$B$188,2,FALSE))</f>
        <v/>
      </c>
      <c r="K115" s="282" t="str">
        <f t="shared" si="17"/>
        <v>2200500000</v>
      </c>
      <c r="L115" s="1" t="str">
        <f t="shared" si="18"/>
        <v>Personalijuhtimine</v>
      </c>
      <c r="M115" s="6" t="str">
        <f t="shared" si="19"/>
        <v>01112</v>
      </c>
    </row>
    <row r="116" spans="1:13">
      <c r="B116" s="4" t="s">
        <v>5756</v>
      </c>
      <c r="E116" s="4" t="s">
        <v>6090</v>
      </c>
      <c r="H116" s="36" t="s">
        <v>4987</v>
      </c>
      <c r="I116" s="147" t="str">
        <f>IF(ISBLANK(H116),"",VLOOKUP(H116,tegevusalad!$A$7:$B$188,2,FALSE))</f>
        <v>Valla- ja linnavalitsus</v>
      </c>
      <c r="K116" s="282" t="str">
        <f t="shared" si="17"/>
        <v>2200511000</v>
      </c>
      <c r="L116" s="1" t="str">
        <f t="shared" si="18"/>
        <v>valik ja värbamine</v>
      </c>
      <c r="M116" s="6" t="str">
        <f t="shared" si="19"/>
        <v>01112</v>
      </c>
    </row>
    <row r="117" spans="1:13">
      <c r="B117" s="4" t="s">
        <v>6091</v>
      </c>
      <c r="E117" s="4" t="s">
        <v>5785</v>
      </c>
      <c r="H117" s="36" t="s">
        <v>4987</v>
      </c>
      <c r="I117" s="147" t="str">
        <f>IF(ISBLANK(H117),"",VLOOKUP(H117,tegevusalad!$A$7:$B$188,2,FALSE))</f>
        <v>Valla- ja linnavalitsus</v>
      </c>
      <c r="K117" s="282" t="str">
        <f t="shared" si="17"/>
        <v>2200512000</v>
      </c>
      <c r="L117" s="1" t="str">
        <f t="shared" si="18"/>
        <v>personaliarendus</v>
      </c>
      <c r="M117" s="6" t="str">
        <f t="shared" si="19"/>
        <v>01112</v>
      </c>
    </row>
    <row r="118" spans="1:13">
      <c r="C118" s="4" t="s">
        <v>3505</v>
      </c>
      <c r="F118" s="4" t="s">
        <v>1749</v>
      </c>
      <c r="H118" s="36" t="s">
        <v>4987</v>
      </c>
      <c r="I118" s="147" t="str">
        <f>IF(ISBLANK(H118),"",VLOOKUP(H118,tegevusalad!$A$7:$B$188,2,FALSE))</f>
        <v>Valla- ja linnavalitsus</v>
      </c>
      <c r="K118" s="282" t="str">
        <f t="shared" si="17"/>
        <v>2200512010</v>
      </c>
      <c r="L118" s="1" t="str">
        <f t="shared" si="18"/>
        <v>koolitus</v>
      </c>
      <c r="M118" s="6" t="str">
        <f t="shared" si="19"/>
        <v>01112</v>
      </c>
    </row>
    <row r="119" spans="1:13">
      <c r="C119" s="4" t="s">
        <v>13815</v>
      </c>
      <c r="F119" s="4" t="s">
        <v>13814</v>
      </c>
      <c r="H119" s="36" t="s">
        <v>4987</v>
      </c>
      <c r="I119" s="147" t="str">
        <f>IF(ISBLANK(H119),"",VLOOKUP(H119,tegevusalad!$A$7:$B$188,2,FALSE))</f>
        <v>Valla- ja linnavalitsus</v>
      </c>
      <c r="K119" s="282" t="str">
        <f t="shared" si="17"/>
        <v>2200512020</v>
      </c>
      <c r="L119" s="1" t="str">
        <f t="shared" si="18"/>
        <v>õppereis</v>
      </c>
      <c r="M119" s="6" t="str">
        <f>IF(ISBLANK(H119),#REF!,H119)</f>
        <v>01112</v>
      </c>
    </row>
    <row r="120" spans="1:13">
      <c r="C120" s="4" t="s">
        <v>14785</v>
      </c>
      <c r="F120" s="4" t="s">
        <v>14786</v>
      </c>
      <c r="H120" s="36" t="s">
        <v>4987</v>
      </c>
      <c r="I120" s="147" t="str">
        <f>IF(ISBLANK(H120),"",VLOOKUP(H120,tegevusalad!$A$7:$B$188,2,FALSE))</f>
        <v>Valla- ja linnavalitsus</v>
      </c>
      <c r="K120" s="282" t="str">
        <f t="shared" si="17"/>
        <v>2200512910</v>
      </c>
      <c r="L120" s="1" t="str">
        <f t="shared" si="18"/>
        <v xml:space="preserve">Linnasekretäri koolituse reserv      </v>
      </c>
      <c r="M120" s="6" t="str">
        <f t="shared" si="19"/>
        <v>01112</v>
      </c>
    </row>
    <row r="121" spans="1:13">
      <c r="C121" s="4" t="s">
        <v>15127</v>
      </c>
      <c r="F121" s="4" t="s">
        <v>5785</v>
      </c>
      <c r="H121" s="36" t="s">
        <v>4987</v>
      </c>
      <c r="I121" s="147" t="str">
        <f>IF(ISBLANK(H121),"",VLOOKUP(H121,tegevusalad!$A$7:$B$188,2,FALSE))</f>
        <v>Valla- ja linnavalitsus</v>
      </c>
      <c r="K121" s="282" t="str">
        <f t="shared" si="17"/>
        <v>2200512980</v>
      </c>
      <c r="L121" s="1" t="str">
        <f t="shared" si="18"/>
        <v>personaliarendus</v>
      </c>
      <c r="M121" s="6" t="str">
        <f t="shared" si="19"/>
        <v>01112</v>
      </c>
    </row>
    <row r="122" spans="1:13">
      <c r="C122" s="4" t="s">
        <v>7535</v>
      </c>
      <c r="F122" s="4" t="s">
        <v>15128</v>
      </c>
      <c r="H122" s="36" t="s">
        <v>4988</v>
      </c>
      <c r="I122" s="147" t="str">
        <f>IF(ISBLANK(H122),"",VLOOKUP(H122,tegevusalad!$A$7:$B$188,2,FALSE))</f>
        <v>Muud üldised teenused</v>
      </c>
      <c r="K122" s="282" t="str">
        <f t="shared" si="17"/>
        <v>2200512990</v>
      </c>
      <c r="L122" s="1" t="str">
        <f t="shared" si="18"/>
        <v>kesksed koolitused</v>
      </c>
      <c r="M122" s="6" t="str">
        <f t="shared" si="19"/>
        <v>01330</v>
      </c>
    </row>
    <row r="123" spans="1:13">
      <c r="B123" s="4" t="s">
        <v>6353</v>
      </c>
      <c r="E123" s="4" t="s">
        <v>6354</v>
      </c>
      <c r="H123" s="36" t="s">
        <v>4987</v>
      </c>
      <c r="I123" s="147" t="str">
        <f>IF(ISBLANK(H123),"",VLOOKUP(H123,tegevusalad!$A$7:$B$188,2,FALSE))</f>
        <v>Valla- ja linnavalitsus</v>
      </c>
      <c r="K123" s="282" t="str">
        <f t="shared" si="17"/>
        <v>2200513000</v>
      </c>
      <c r="L123" s="1" t="str">
        <f t="shared" si="18"/>
        <v>töötervishoid</v>
      </c>
      <c r="M123" s="6" t="str">
        <f t="shared" si="19"/>
        <v>01112</v>
      </c>
    </row>
    <row r="124" spans="1:13">
      <c r="B124" s="4" t="s">
        <v>14787</v>
      </c>
      <c r="E124" s="4" t="s">
        <v>14788</v>
      </c>
      <c r="H124" s="36" t="s">
        <v>4987</v>
      </c>
      <c r="I124" s="147" t="str">
        <f>IF(ISBLANK(H124),"",VLOOKUP(H124,tegevusalad!$A$7:$B$188,2,FALSE))</f>
        <v>Valla- ja linnavalitsus</v>
      </c>
      <c r="K124" s="282" t="str">
        <f t="shared" si="17"/>
        <v>2200514000</v>
      </c>
      <c r="L124" s="1" t="str">
        <f t="shared" si="18"/>
        <v xml:space="preserve">prillide hüvituse reserv (ülelinnaline)             </v>
      </c>
      <c r="M124" s="6" t="str">
        <f t="shared" si="19"/>
        <v>01112</v>
      </c>
    </row>
    <row r="125" spans="1:13">
      <c r="B125" s="6" t="s">
        <v>5280</v>
      </c>
      <c r="C125" s="6"/>
      <c r="D125" s="6"/>
      <c r="E125" s="6" t="s">
        <v>5281</v>
      </c>
      <c r="H125" s="36" t="s">
        <v>4987</v>
      </c>
      <c r="I125" s="147" t="str">
        <f>IF(ISBLANK(H125),"",VLOOKUP(H125,tegevusalad!$A$7:$B$188,2,FALSE))</f>
        <v>Valla- ja linnavalitsus</v>
      </c>
      <c r="K125" s="282" t="str">
        <f t="shared" si="17"/>
        <v>2200599000</v>
      </c>
      <c r="L125" s="1" t="str">
        <f t="shared" si="18"/>
        <v>tg personalijuhtimine - jaotamata</v>
      </c>
      <c r="M125" s="6" t="str">
        <f t="shared" si="19"/>
        <v>01112</v>
      </c>
    </row>
    <row r="126" spans="1:13">
      <c r="H126" s="41"/>
      <c r="I126" s="147" t="str">
        <f>IF(ISBLANK(H126),"",VLOOKUP(H126,tegevusalad!$A$7:$B$188,2,FALSE))</f>
        <v/>
      </c>
      <c r="K126" s="282" t="str">
        <f t="shared" si="17"/>
        <v/>
      </c>
      <c r="L126" s="1" t="str">
        <f t="shared" si="18"/>
        <v/>
      </c>
      <c r="M126" s="6" t="str">
        <f t="shared" si="19"/>
        <v>01112</v>
      </c>
    </row>
    <row r="127" spans="1:13">
      <c r="A127" s="4" t="s">
        <v>8805</v>
      </c>
      <c r="D127" s="4" t="s">
        <v>8806</v>
      </c>
      <c r="H127" s="41"/>
      <c r="K127" s="282" t="str">
        <f t="shared" si="17"/>
        <v>2200700000</v>
      </c>
      <c r="L127" s="1" t="str">
        <f t="shared" si="18"/>
        <v>Õigusteenused</v>
      </c>
      <c r="M127" s="6" t="str">
        <f t="shared" si="19"/>
        <v>01112</v>
      </c>
    </row>
    <row r="128" spans="1:13">
      <c r="C128" s="4" t="s">
        <v>8807</v>
      </c>
      <c r="F128" s="4" t="s">
        <v>3573</v>
      </c>
      <c r="H128" s="36" t="s">
        <v>4987</v>
      </c>
      <c r="I128" s="147" t="str">
        <f>IF(ISBLANK(H128),"",VLOOKUP(H128,tegevusalad!$A$7:$B$188,2,FALSE))</f>
        <v>Valla- ja linnavalitsus</v>
      </c>
      <c r="K128" s="282" t="str">
        <f t="shared" si="17"/>
        <v>2200701000</v>
      </c>
      <c r="L128" s="1" t="str">
        <f t="shared" si="18"/>
        <v>juriidilised teenused</v>
      </c>
      <c r="M128" s="6" t="str">
        <f t="shared" si="19"/>
        <v>01112</v>
      </c>
    </row>
    <row r="129" spans="1:13">
      <c r="C129" s="4" t="s">
        <v>16184</v>
      </c>
      <c r="F129" s="4" t="s">
        <v>16185</v>
      </c>
      <c r="H129" s="36" t="s">
        <v>4987</v>
      </c>
      <c r="I129" s="147" t="str">
        <f>IF(ISBLANK(H129),"",VLOOKUP(H129,tegevusalad!$A$7:$B$188,2,FALSE))</f>
        <v>Valla- ja linnavalitsus</v>
      </c>
      <c r="K129" s="282" t="str">
        <f t="shared" si="17"/>
        <v>2200701110</v>
      </c>
      <c r="L129" s="1" t="str">
        <f t="shared" si="18"/>
        <v>toetus Eesti Juristide Liidule õigusnõustamise korraldamiseks</v>
      </c>
      <c r="M129" s="6" t="str">
        <f t="shared" si="19"/>
        <v>01112</v>
      </c>
    </row>
    <row r="130" spans="1:13">
      <c r="C130" s="4" t="s">
        <v>16183</v>
      </c>
      <c r="F130" s="188" t="s">
        <v>16186</v>
      </c>
      <c r="H130" s="36" t="s">
        <v>4987</v>
      </c>
      <c r="I130" s="147" t="str">
        <f>IF(ISBLANK(H130),"",VLOOKUP(H130,tegevusalad!$A$7:$B$188,2,FALSE))</f>
        <v>Valla- ja linnavalitsus</v>
      </c>
      <c r="K130" s="282" t="str">
        <f t="shared" si="17"/>
        <v>2200701120</v>
      </c>
      <c r="L130" s="1" t="str">
        <f t="shared" si="18"/>
        <v>toetus Eesti Juristide Liidule õigusapteekide korraldamiseks</v>
      </c>
      <c r="M130" s="6" t="str">
        <f t="shared" si="19"/>
        <v>01112</v>
      </c>
    </row>
    <row r="131" spans="1:13">
      <c r="C131" s="4" t="s">
        <v>14317</v>
      </c>
      <c r="F131" s="4" t="s">
        <v>14318</v>
      </c>
      <c r="H131" s="36" t="s">
        <v>4988</v>
      </c>
      <c r="I131" s="147" t="str">
        <f>IF(ISBLANK(H131),"",VLOOKUP(H131,tegevusalad!$A$7:$B$188,2,FALSE))</f>
        <v>Muud üldised teenused</v>
      </c>
      <c r="K131" s="282" t="str">
        <f t="shared" si="17"/>
        <v>2200780000</v>
      </c>
      <c r="L131" s="1" t="str">
        <f t="shared" si="18"/>
        <v>õigusaktide infosüsteemi Teele juurutamise projekt</v>
      </c>
      <c r="M131" s="6" t="str">
        <f t="shared" si="19"/>
        <v>01330</v>
      </c>
    </row>
    <row r="132" spans="1:13">
      <c r="C132" s="4" t="s">
        <v>8808</v>
      </c>
      <c r="F132" s="4" t="s">
        <v>6894</v>
      </c>
      <c r="H132" s="36" t="s">
        <v>4987</v>
      </c>
      <c r="I132" s="147" t="str">
        <f>IF(ISBLANK(H132),"",VLOOKUP(H132,tegevusalad!$A$7:$B$188,2,FALSE))</f>
        <v>Valla- ja linnavalitsus</v>
      </c>
      <c r="K132" s="282" t="str">
        <f t="shared" si="17"/>
        <v>2200791000</v>
      </c>
      <c r="L132" s="1" t="str">
        <f t="shared" si="18"/>
        <v>ühekordsed kohtuvaidlused</v>
      </c>
      <c r="M132" s="6" t="str">
        <f t="shared" si="19"/>
        <v>01112</v>
      </c>
    </row>
    <row r="133" spans="1:13">
      <c r="B133" s="4" t="s">
        <v>8809</v>
      </c>
      <c r="E133" s="4" t="s">
        <v>8810</v>
      </c>
      <c r="H133" s="41"/>
      <c r="K133" s="282" t="str">
        <f t="shared" si="17"/>
        <v>2200799000</v>
      </c>
      <c r="L133" s="1" t="str">
        <f t="shared" si="18"/>
        <v>juriidilised teenused ja ühekordsed kohtuvaidlused</v>
      </c>
      <c r="M133" s="6" t="str">
        <f t="shared" si="19"/>
        <v>01112</v>
      </c>
    </row>
    <row r="134" spans="1:13">
      <c r="H134" s="41"/>
      <c r="K134" s="282" t="str">
        <f t="shared" ref="K134:K145" si="20">SUBSTITUTE(A134," ","")&amp;SUBSTITUTE(B134," ","")&amp;SUBSTITUTE(C134," ","")</f>
        <v/>
      </c>
      <c r="L134" s="1" t="str">
        <f t="shared" ref="L134:L145" si="21">D134&amp;E134&amp;F134&amp;G134</f>
        <v/>
      </c>
      <c r="M134" s="6" t="str">
        <f t="shared" ref="M134:M145" si="22">IF(ISBLANK(H134),M133,H134)</f>
        <v>01112</v>
      </c>
    </row>
    <row r="135" spans="1:13">
      <c r="A135" s="4" t="s">
        <v>2795</v>
      </c>
      <c r="D135" s="4" t="s">
        <v>2796</v>
      </c>
      <c r="H135" s="36" t="s">
        <v>4987</v>
      </c>
      <c r="I135" s="147" t="str">
        <f>IF(ISBLANK(H135),"",VLOOKUP(H135,tegevusalad!$A$7:$B$188,2,FALSE))</f>
        <v>Valla- ja linnavalitsus</v>
      </c>
      <c r="K135" s="282" t="str">
        <f t="shared" si="20"/>
        <v>2200800000</v>
      </c>
      <c r="L135" s="1" t="str">
        <f t="shared" si="21"/>
        <v>Haldusteenused</v>
      </c>
      <c r="M135" s="6" t="str">
        <f t="shared" si="22"/>
        <v>01112</v>
      </c>
    </row>
    <row r="136" spans="1:13">
      <c r="B136" s="4" t="s">
        <v>1399</v>
      </c>
      <c r="E136" s="4" t="s">
        <v>1871</v>
      </c>
      <c r="H136" s="36"/>
      <c r="I136" s="147" t="str">
        <f>IF(ISBLANK(H136),"",VLOOKUP(H136,tegevusalad!$A$7:$B$188,2,FALSE))</f>
        <v/>
      </c>
      <c r="K136" s="282" t="str">
        <f t="shared" si="20"/>
        <v>2200811000</v>
      </c>
      <c r="L136" s="1" t="str">
        <f t="shared" si="21"/>
        <v>infrastruktuuri haldamine</v>
      </c>
      <c r="M136" s="6" t="str">
        <f t="shared" si="22"/>
        <v>01112</v>
      </c>
    </row>
    <row r="137" spans="1:13">
      <c r="B137" s="4" t="s">
        <v>4784</v>
      </c>
      <c r="E137" s="4" t="s">
        <v>4785</v>
      </c>
      <c r="H137" s="36"/>
      <c r="I137" s="147" t="str">
        <f>IF(ISBLANK(H137),"",VLOOKUP(H137,tegevusalad!$A$7:$B$188,2,FALSE))</f>
        <v/>
      </c>
      <c r="K137" s="282" t="str">
        <f t="shared" si="20"/>
        <v>2200812000</v>
      </c>
      <c r="L137" s="1" t="str">
        <f t="shared" si="21"/>
        <v>varustusteenused</v>
      </c>
      <c r="M137" s="6" t="str">
        <f t="shared" si="22"/>
        <v>01112</v>
      </c>
    </row>
    <row r="138" spans="1:13">
      <c r="B138" s="4" t="s">
        <v>4884</v>
      </c>
      <c r="E138" s="4" t="s">
        <v>2691</v>
      </c>
      <c r="H138" s="36"/>
      <c r="I138" s="147" t="str">
        <f>IF(ISBLANK(H138),"",VLOOKUP(H138,tegevusalad!$A$7:$B$188,2,FALSE))</f>
        <v/>
      </c>
      <c r="K138" s="282" t="str">
        <f t="shared" si="20"/>
        <v>2200813000</v>
      </c>
      <c r="L138" s="1" t="str">
        <f t="shared" si="21"/>
        <v>transporditeenused</v>
      </c>
      <c r="M138" s="6" t="str">
        <f t="shared" si="22"/>
        <v>01112</v>
      </c>
    </row>
    <row r="139" spans="1:13">
      <c r="B139" s="17" t="s">
        <v>351</v>
      </c>
      <c r="E139" s="4" t="s">
        <v>352</v>
      </c>
      <c r="H139" s="36"/>
      <c r="I139" s="147" t="str">
        <f>IF(ISBLANK(H139),"",VLOOKUP(H139,tegevusalad!$A$7:$B$188,2,FALSE))</f>
        <v/>
      </c>
      <c r="K139" s="282" t="str">
        <f t="shared" si="20"/>
        <v>2200820000</v>
      </c>
      <c r="L139" s="1" t="str">
        <f t="shared" si="21"/>
        <v>Raekoda</v>
      </c>
      <c r="M139" s="6" t="str">
        <f t="shared" si="22"/>
        <v>01112</v>
      </c>
    </row>
    <row r="140" spans="1:13">
      <c r="B140" s="6" t="s">
        <v>361</v>
      </c>
      <c r="C140" s="6"/>
      <c r="D140" s="6"/>
      <c r="E140" s="6" t="s">
        <v>5279</v>
      </c>
      <c r="H140" s="36"/>
      <c r="I140" s="147" t="str">
        <f>IF(ISBLANK(H140),"",VLOOKUP(H140,tegevusalad!$A$7:$B$188,2,FALSE))</f>
        <v/>
      </c>
      <c r="K140" s="282" t="str">
        <f t="shared" si="20"/>
        <v>2200899000</v>
      </c>
      <c r="L140" s="1" t="str">
        <f t="shared" si="21"/>
        <v>tg haldusteenused - jaotamata</v>
      </c>
      <c r="M140" s="6" t="str">
        <f t="shared" si="22"/>
        <v>01112</v>
      </c>
    </row>
    <row r="141" spans="1:13">
      <c r="B141" s="6"/>
      <c r="C141" s="6"/>
      <c r="D141" s="6"/>
      <c r="E141" s="6"/>
      <c r="H141" s="36"/>
      <c r="I141" s="147" t="str">
        <f>IF(ISBLANK(H141),"",VLOOKUP(H141,tegevusalad!$A$7:$B$188,2,FALSE))</f>
        <v/>
      </c>
      <c r="K141" s="282" t="str">
        <f t="shared" si="20"/>
        <v/>
      </c>
      <c r="L141" s="1" t="str">
        <f t="shared" si="21"/>
        <v/>
      </c>
      <c r="M141" s="6" t="str">
        <f t="shared" si="22"/>
        <v>01112</v>
      </c>
    </row>
    <row r="142" spans="1:13">
      <c r="A142" s="4" t="s">
        <v>158</v>
      </c>
      <c r="D142" s="4" t="s">
        <v>159</v>
      </c>
      <c r="H142" s="36" t="s">
        <v>4987</v>
      </c>
      <c r="I142" s="147" t="str">
        <f>IF(ISBLANK(H142),"",VLOOKUP(H142,tegevusalad!$A$7:$B$188,2,FALSE))</f>
        <v>Valla- ja linnavalitsus</v>
      </c>
      <c r="K142" s="282" t="str">
        <f t="shared" si="20"/>
        <v>2200900000</v>
      </c>
      <c r="L142" s="1" t="str">
        <f t="shared" si="21"/>
        <v>Siseaudit</v>
      </c>
      <c r="M142" s="6" t="str">
        <f t="shared" si="22"/>
        <v>01112</v>
      </c>
    </row>
    <row r="143" spans="1:13">
      <c r="B143" s="4" t="s">
        <v>160</v>
      </c>
      <c r="E143" s="4" t="s">
        <v>9</v>
      </c>
      <c r="H143" s="36"/>
      <c r="I143" s="147" t="str">
        <f>IF(ISBLANK(H143),"",VLOOKUP(H143,tegevusalad!$A$7:$B$188,2,FALSE))</f>
        <v/>
      </c>
      <c r="K143" s="282" t="str">
        <f t="shared" si="20"/>
        <v>2200911000</v>
      </c>
      <c r="L143" s="1" t="str">
        <f t="shared" si="21"/>
        <v>siseaudit</v>
      </c>
      <c r="M143" s="6" t="str">
        <f t="shared" si="22"/>
        <v>01112</v>
      </c>
    </row>
    <row r="144" spans="1:13">
      <c r="H144" s="36"/>
      <c r="I144" s="147" t="str">
        <f>IF(ISBLANK(H144),"",VLOOKUP(H144,tegevusalad!$A$7:$B$188,2,FALSE))</f>
        <v/>
      </c>
      <c r="K144" s="282" t="str">
        <f t="shared" si="20"/>
        <v/>
      </c>
      <c r="L144" s="1" t="str">
        <f t="shared" si="21"/>
        <v/>
      </c>
      <c r="M144" s="6" t="str">
        <f t="shared" si="22"/>
        <v>01112</v>
      </c>
    </row>
    <row r="145" spans="1:13">
      <c r="A145" s="4" t="s">
        <v>161</v>
      </c>
      <c r="D145" s="4" t="s">
        <v>162</v>
      </c>
      <c r="H145" s="36" t="s">
        <v>4987</v>
      </c>
      <c r="I145" s="147" t="str">
        <f>IF(ISBLANK(H145),"",VLOOKUP(H145,tegevusalad!$A$7:$B$188,2,FALSE))</f>
        <v>Valla- ja linnavalitsus</v>
      </c>
      <c r="K145" s="282" t="str">
        <f t="shared" si="20"/>
        <v>2201000000</v>
      </c>
      <c r="L145" s="1" t="str">
        <f t="shared" si="21"/>
        <v>Finantsjuhtimine</v>
      </c>
      <c r="M145" s="6" t="str">
        <f t="shared" si="22"/>
        <v>01112</v>
      </c>
    </row>
    <row r="146" spans="1:13">
      <c r="B146" s="4" t="s">
        <v>3381</v>
      </c>
      <c r="E146" s="4" t="s">
        <v>373</v>
      </c>
      <c r="H146" s="36"/>
      <c r="I146" s="147" t="str">
        <f>IF(ISBLANK(H146),"",VLOOKUP(H146,tegevusalad!$A$7:$B$188,2,FALSE))</f>
        <v/>
      </c>
      <c r="K146" s="282" t="str">
        <f t="shared" ref="K146:K154" si="23">SUBSTITUTE(A146," ","")&amp;SUBSTITUTE(B146," ","")&amp;SUBSTITUTE(C146," ","")</f>
        <v>2201001000</v>
      </c>
      <c r="L146" s="1" t="str">
        <f t="shared" ref="L146:L154" si="24">D146&amp;E146&amp;F146&amp;G146</f>
        <v>üldjuhtimine</v>
      </c>
      <c r="M146" s="6" t="str">
        <f t="shared" ref="M146:M150" si="25">IF(ISBLANK(H146),M145,H146)</f>
        <v>01112</v>
      </c>
    </row>
    <row r="147" spans="1:13">
      <c r="B147" s="4" t="s">
        <v>5103</v>
      </c>
      <c r="E147" s="4" t="s">
        <v>5104</v>
      </c>
      <c r="H147" s="36"/>
      <c r="I147" s="147" t="str">
        <f>IF(ISBLANK(H147),"",VLOOKUP(H147,tegevusalad!$A$7:$B$188,2,FALSE))</f>
        <v/>
      </c>
      <c r="K147" s="282" t="str">
        <f t="shared" si="23"/>
        <v>2201011000</v>
      </c>
      <c r="L147" s="1" t="str">
        <f t="shared" si="24"/>
        <v>planeerimine</v>
      </c>
      <c r="M147" s="6" t="str">
        <f t="shared" si="25"/>
        <v>01112</v>
      </c>
    </row>
    <row r="148" spans="1:13">
      <c r="B148" s="4" t="s">
        <v>5105</v>
      </c>
      <c r="E148" s="4" t="s">
        <v>6556</v>
      </c>
      <c r="H148" s="36"/>
      <c r="I148" s="147" t="str">
        <f>IF(ISBLANK(H148),"",VLOOKUP(H148,tegevusalad!$A$7:$B$188,2,FALSE))</f>
        <v/>
      </c>
      <c r="K148" s="282" t="str">
        <f t="shared" si="23"/>
        <v>2201012000</v>
      </c>
      <c r="L148" s="1" t="str">
        <f t="shared" si="24"/>
        <v>arvestus</v>
      </c>
      <c r="M148" s="6" t="str">
        <f t="shared" si="25"/>
        <v>01112</v>
      </c>
    </row>
    <row r="149" spans="1:13">
      <c r="B149" s="4" t="s">
        <v>2355</v>
      </c>
      <c r="E149" s="4" t="s">
        <v>1078</v>
      </c>
      <c r="H149" s="36"/>
      <c r="I149" s="147" t="str">
        <f>IF(ISBLANK(H149),"",VLOOKUP(H149,tegevusalad!$A$7:$B$188,2,FALSE))</f>
        <v/>
      </c>
      <c r="K149" s="282" t="str">
        <f t="shared" si="23"/>
        <v>2201013000</v>
      </c>
      <c r="L149" s="1" t="str">
        <f t="shared" si="24"/>
        <v>rahahaldus</v>
      </c>
      <c r="M149" s="6" t="str">
        <f t="shared" si="25"/>
        <v>01112</v>
      </c>
    </row>
    <row r="150" spans="1:13">
      <c r="B150" s="4" t="s">
        <v>17725</v>
      </c>
      <c r="E150" s="4" t="s">
        <v>17726</v>
      </c>
      <c r="H150" s="36"/>
      <c r="K150" s="282" t="str">
        <f t="shared" si="23"/>
        <v>2201015000</v>
      </c>
      <c r="L150" s="4" t="s">
        <v>17726</v>
      </c>
      <c r="M150" s="6" t="str">
        <f t="shared" si="25"/>
        <v>01112</v>
      </c>
    </row>
    <row r="151" spans="1:13">
      <c r="C151" s="4" t="s">
        <v>3357</v>
      </c>
      <c r="F151" s="4" t="s">
        <v>1078</v>
      </c>
      <c r="H151" s="36"/>
      <c r="I151" s="147" t="str">
        <f>IF(ISBLANK(H151),"",VLOOKUP(H151,tegevusalad!$A$7:$B$188,2,FALSE))</f>
        <v/>
      </c>
      <c r="K151" s="282" t="str">
        <f t="shared" si="23"/>
        <v>2201013100</v>
      </c>
      <c r="L151" s="1" t="str">
        <f t="shared" si="24"/>
        <v>rahahaldus</v>
      </c>
      <c r="M151" s="6" t="str">
        <f>IF(ISBLANK(H151),M149,H151)</f>
        <v>01112</v>
      </c>
    </row>
    <row r="152" spans="1:13">
      <c r="B152" s="4" t="s">
        <v>1505</v>
      </c>
      <c r="E152" s="4" t="s">
        <v>10711</v>
      </c>
      <c r="H152" s="36"/>
      <c r="I152" s="147" t="str">
        <f>IF(ISBLANK(H152),"",VLOOKUP(H152,tegevusalad!$A$7:$B$188,2,FALSE))</f>
        <v/>
      </c>
      <c r="K152" s="282" t="str">
        <f t="shared" si="23"/>
        <v>2201022000</v>
      </c>
      <c r="L152" s="1" t="str">
        <f t="shared" si="24"/>
        <v>finantsinfosüsteem</v>
      </c>
      <c r="M152" s="6" t="str">
        <f t="shared" ref="M152:M154" si="26">IF(ISBLANK(H152),M151,H152)</f>
        <v>01112</v>
      </c>
    </row>
    <row r="153" spans="1:13">
      <c r="B153" s="4" t="s">
        <v>11162</v>
      </c>
      <c r="E153" s="4" t="s">
        <v>15109</v>
      </c>
      <c r="H153" s="36"/>
      <c r="K153" s="282" t="str">
        <f t="shared" si="23"/>
        <v>2201031000</v>
      </c>
      <c r="L153" s="1" t="str">
        <f t="shared" si="24"/>
        <v>strateegiline planeerimine ja välisprojektide administreerimine</v>
      </c>
      <c r="M153" s="6" t="str">
        <f t="shared" si="26"/>
        <v>01112</v>
      </c>
    </row>
    <row r="154" spans="1:13">
      <c r="C154" s="4" t="s">
        <v>11163</v>
      </c>
      <c r="F154" s="4" t="s">
        <v>15107</v>
      </c>
      <c r="H154" s="36"/>
      <c r="K154" s="282" t="str">
        <f t="shared" si="23"/>
        <v>2201031010</v>
      </c>
      <c r="L154" s="1" t="str">
        <f t="shared" si="24"/>
        <v>strateegiline planeerimine</v>
      </c>
      <c r="M154" s="6" t="str">
        <f t="shared" si="26"/>
        <v>01112</v>
      </c>
    </row>
    <row r="155" spans="1:13">
      <c r="C155" s="4" t="s">
        <v>17078</v>
      </c>
      <c r="F155" s="4" t="s">
        <v>17079</v>
      </c>
      <c r="H155" s="36"/>
      <c r="K155" s="282" t="str">
        <f t="shared" ref="K155:K161" si="27">SUBSTITUTE(A155," ","")&amp;SUBSTITUTE(B155," ","")&amp;SUBSTITUTE(C155," ","")</f>
        <v>2201031011</v>
      </c>
      <c r="L155" s="1" t="str">
        <f t="shared" ref="L155:L161" si="28">D155&amp;E155&amp;F155&amp;G155</f>
        <v>Toetus Eesti Kunstiakadeemiale "Lõpetamata linn" telesaade</v>
      </c>
      <c r="M155" s="6" t="str">
        <f t="shared" ref="M155:M161" si="29">IF(ISBLANK(H155),M154,H155)</f>
        <v>01112</v>
      </c>
    </row>
    <row r="156" spans="1:13">
      <c r="C156" s="4" t="s">
        <v>15108</v>
      </c>
      <c r="F156" s="4" t="s">
        <v>735</v>
      </c>
      <c r="H156" s="36"/>
      <c r="K156" s="282" t="str">
        <f t="shared" si="27"/>
        <v>2201031020</v>
      </c>
      <c r="L156" s="1" t="str">
        <f t="shared" si="28"/>
        <v>välisprojektide administreerimine</v>
      </c>
      <c r="M156" s="6" t="str">
        <f t="shared" si="29"/>
        <v>01112</v>
      </c>
    </row>
    <row r="157" spans="1:13">
      <c r="C157" s="4" t="s">
        <v>17077</v>
      </c>
      <c r="F157" s="4" t="s">
        <v>17076</v>
      </c>
      <c r="H157" s="36"/>
      <c r="K157" s="282" t="str">
        <f t="shared" si="27"/>
        <v>2201031030</v>
      </c>
      <c r="L157" s="1" t="str">
        <f t="shared" si="28"/>
        <v>linna teenuste disain</v>
      </c>
      <c r="M157" s="6" t="str">
        <f t="shared" si="29"/>
        <v>01112</v>
      </c>
    </row>
    <row r="158" spans="1:13">
      <c r="B158" s="6" t="s">
        <v>359</v>
      </c>
      <c r="C158" s="6"/>
      <c r="D158" s="6"/>
      <c r="E158" s="6" t="s">
        <v>360</v>
      </c>
      <c r="H158" s="36"/>
      <c r="I158" s="147" t="str">
        <f>IF(ISBLANK(H158),"",VLOOKUP(H158,tegevusalad!$A$7:$B$188,2,FALSE))</f>
        <v/>
      </c>
      <c r="K158" s="282" t="str">
        <f t="shared" si="27"/>
        <v>2201099000</v>
      </c>
      <c r="L158" s="1" t="str">
        <f t="shared" si="28"/>
        <v>tg finantsjuhtimine - jaotamata</v>
      </c>
      <c r="M158" s="6" t="str">
        <f t="shared" si="29"/>
        <v>01112</v>
      </c>
    </row>
    <row r="159" spans="1:13">
      <c r="H159" s="36"/>
      <c r="I159" s="147" t="str">
        <f>IF(ISBLANK(H159),"",VLOOKUP(H159,tegevusalad!$A$7:$B$188,2,FALSE))</f>
        <v/>
      </c>
      <c r="K159" s="282" t="str">
        <f t="shared" si="27"/>
        <v/>
      </c>
      <c r="L159" s="1" t="str">
        <f t="shared" si="28"/>
        <v/>
      </c>
      <c r="M159" s="6" t="str">
        <f t="shared" si="29"/>
        <v>01112</v>
      </c>
    </row>
    <row r="160" spans="1:13">
      <c r="A160" s="4" t="s">
        <v>2356</v>
      </c>
      <c r="D160" s="4" t="s">
        <v>2357</v>
      </c>
      <c r="H160" s="36" t="s">
        <v>4987</v>
      </c>
      <c r="I160" s="147" t="str">
        <f>IF(ISBLANK(H160),"",VLOOKUP(H160,tegevusalad!$A$7:$B$188,2,FALSE))</f>
        <v>Valla- ja linnavalitsus</v>
      </c>
      <c r="K160" s="282" t="str">
        <f t="shared" si="27"/>
        <v>2201100000</v>
      </c>
      <c r="L160" s="1" t="str">
        <f t="shared" si="28"/>
        <v>Piirkondlikud tugiteenused</v>
      </c>
      <c r="M160" s="6" t="str">
        <f t="shared" si="29"/>
        <v>01112</v>
      </c>
    </row>
    <row r="161" spans="2:13">
      <c r="B161" s="4" t="s">
        <v>6994</v>
      </c>
      <c r="E161" s="4" t="s">
        <v>1347</v>
      </c>
      <c r="H161" s="36"/>
      <c r="I161" s="147" t="str">
        <f>IF(ISBLANK(H161),"",VLOOKUP(H161,tegevusalad!$A$7:$B$188,2,FALSE))</f>
        <v/>
      </c>
      <c r="K161" s="282" t="str">
        <f t="shared" si="27"/>
        <v>2201120000</v>
      </c>
      <c r="L161" s="1" t="str">
        <f t="shared" si="28"/>
        <v>Haabersti LOV</v>
      </c>
      <c r="M161" s="6" t="str">
        <f t="shared" si="29"/>
        <v>01112</v>
      </c>
    </row>
    <row r="162" spans="2:13">
      <c r="C162" s="4" t="s">
        <v>12333</v>
      </c>
      <c r="F162" s="4" t="s">
        <v>12334</v>
      </c>
      <c r="H162" s="41" t="s">
        <v>4987</v>
      </c>
      <c r="I162" s="147" t="str">
        <f>IF(ISBLANK(H162),"",VLOOKUP(H162,tegevusalad!$A$7:$B$188,2,FALSE))</f>
        <v>Valla- ja linnavalitsus</v>
      </c>
      <c r="K162" s="282" t="str">
        <f t="shared" ref="K162:K170" si="30">SUBSTITUTE(A162," ","")&amp;SUBSTITUTE(B162," ","")&amp;SUBSTITUTE(C162," ","")</f>
        <v>2201120280</v>
      </c>
      <c r="L162" s="1" t="str">
        <f t="shared" ref="L162:L170" si="31">D162&amp;E162&amp;F162&amp;G162</f>
        <v>Rahandusministeerium (Haabersti LOV)</v>
      </c>
      <c r="M162" s="6" t="str">
        <f t="shared" ref="M162:M170" si="32">IF(ISBLANK(H162),M161,H162)</f>
        <v>01112</v>
      </c>
    </row>
    <row r="163" spans="2:13">
      <c r="B163" s="4" t="s">
        <v>16871</v>
      </c>
      <c r="E163" s="4" t="s">
        <v>16872</v>
      </c>
      <c r="H163" s="41"/>
      <c r="K163" s="282" t="str">
        <f t="shared" si="30"/>
        <v>2201120110</v>
      </c>
      <c r="L163" s="1" t="str">
        <f t="shared" si="31"/>
        <v>Haabersti LOV IKV paljulapselistele peredele, üksikvanematele</v>
      </c>
      <c r="M163" s="6" t="str">
        <f t="shared" si="32"/>
        <v>01112</v>
      </c>
    </row>
    <row r="164" spans="2:13">
      <c r="B164" s="4" t="s">
        <v>17878</v>
      </c>
      <c r="E164" s="4" t="s">
        <v>16957</v>
      </c>
      <c r="H164" s="41"/>
      <c r="K164" s="282" t="str">
        <f t="shared" si="30"/>
        <v>2201120120</v>
      </c>
      <c r="L164" s="1" t="str">
        <f t="shared" si="31"/>
        <v>Haabersti LOV IKV  pensionäridele</v>
      </c>
      <c r="M164" s="6" t="str">
        <f t="shared" si="32"/>
        <v>01112</v>
      </c>
    </row>
    <row r="165" spans="2:13">
      <c r="B165" s="4" t="s">
        <v>11947</v>
      </c>
      <c r="E165" s="4" t="s">
        <v>11946</v>
      </c>
      <c r="H165" s="36"/>
      <c r="K165" s="282" t="str">
        <f t="shared" si="30"/>
        <v>2201125000</v>
      </c>
      <c r="L165" s="1" t="str">
        <f t="shared" si="31"/>
        <v>Haabersti LOV digimeedia</v>
      </c>
      <c r="M165" s="6" t="str">
        <f t="shared" si="32"/>
        <v>01112</v>
      </c>
    </row>
    <row r="166" spans="2:13">
      <c r="B166" s="4" t="s">
        <v>8942</v>
      </c>
      <c r="E166" s="4" t="s">
        <v>14082</v>
      </c>
      <c r="H166" s="36"/>
      <c r="K166" s="282" t="str">
        <f t="shared" si="30"/>
        <v>2201128000</v>
      </c>
      <c r="L166" s="1" t="str">
        <f t="shared" si="31"/>
        <v>Haabersti LOV linnaosakogu</v>
      </c>
      <c r="M166" s="6" t="str">
        <f t="shared" si="32"/>
        <v>01112</v>
      </c>
    </row>
    <row r="167" spans="2:13">
      <c r="B167" s="4" t="s">
        <v>4303</v>
      </c>
      <c r="E167" s="4" t="s">
        <v>2717</v>
      </c>
      <c r="H167" s="36"/>
      <c r="I167" s="147" t="str">
        <f>IF(ISBLANK(H167),"",VLOOKUP(H167,tegevusalad!$A$7:$B$188,2,FALSE))</f>
        <v/>
      </c>
      <c r="K167" s="282" t="str">
        <f t="shared" si="30"/>
        <v>2201130000</v>
      </c>
      <c r="L167" s="1" t="str">
        <f t="shared" si="31"/>
        <v>Kesklinna Valitsus</v>
      </c>
      <c r="M167" s="6" t="str">
        <f t="shared" si="32"/>
        <v>01112</v>
      </c>
    </row>
    <row r="168" spans="2:13">
      <c r="B168" s="4" t="s">
        <v>16873</v>
      </c>
      <c r="E168" s="4" t="s">
        <v>16874</v>
      </c>
      <c r="H168" s="36"/>
      <c r="K168" s="282" t="str">
        <f t="shared" si="30"/>
        <v>2201130110</v>
      </c>
      <c r="L168" s="1" t="str">
        <f t="shared" si="31"/>
        <v>Kesklinna Valitsus IKV paljulapselistele peredele, üksikvanematele</v>
      </c>
      <c r="M168" s="6" t="str">
        <f t="shared" si="32"/>
        <v>01112</v>
      </c>
    </row>
    <row r="169" spans="2:13">
      <c r="B169" s="4" t="s">
        <v>17879</v>
      </c>
      <c r="E169" s="4" t="s">
        <v>16958</v>
      </c>
      <c r="H169" s="36"/>
      <c r="K169" s="282" t="str">
        <f t="shared" si="30"/>
        <v>2201130120</v>
      </c>
      <c r="L169" s="1" t="str">
        <f t="shared" si="31"/>
        <v>Kesklinna Valitsus IKV pensionäridele</v>
      </c>
      <c r="M169" s="6" t="str">
        <f t="shared" si="32"/>
        <v>01112</v>
      </c>
    </row>
    <row r="170" spans="2:13">
      <c r="B170" s="4" t="s">
        <v>11948</v>
      </c>
      <c r="E170" s="4" t="s">
        <v>11949</v>
      </c>
      <c r="H170" s="36"/>
      <c r="K170" s="282" t="str">
        <f t="shared" si="30"/>
        <v>2201135000</v>
      </c>
      <c r="L170" s="1" t="str">
        <f t="shared" si="31"/>
        <v>Kesklinna Valitsus digimeedia</v>
      </c>
      <c r="M170" s="6" t="str">
        <f t="shared" si="32"/>
        <v>01112</v>
      </c>
    </row>
    <row r="171" spans="2:13">
      <c r="B171" s="4" t="s">
        <v>8943</v>
      </c>
      <c r="E171" s="4" t="s">
        <v>14083</v>
      </c>
      <c r="H171" s="36"/>
      <c r="K171" s="282" t="str">
        <f t="shared" ref="K171:K187" si="33">SUBSTITUTE(A171," ","")&amp;SUBSTITUTE(B171," ","")&amp;SUBSTITUTE(C171," ","")</f>
        <v>2201138000</v>
      </c>
      <c r="L171" s="1" t="str">
        <f t="shared" ref="L171:L187" si="34">D171&amp;E171&amp;F171&amp;G171</f>
        <v>Kesklinna Valitsuse linnaosakogu</v>
      </c>
      <c r="M171" s="6" t="str">
        <f t="shared" ref="M171:M201" si="35">IF(ISBLANK(H171),M170,H171)</f>
        <v>01112</v>
      </c>
    </row>
    <row r="172" spans="2:13">
      <c r="B172" s="4" t="s">
        <v>5081</v>
      </c>
      <c r="E172" s="4" t="s">
        <v>5082</v>
      </c>
      <c r="H172" s="36"/>
      <c r="I172" s="147" t="str">
        <f>IF(ISBLANK(H172),"",VLOOKUP(H172,tegevusalad!$A$7:$B$188,2,FALSE))</f>
        <v/>
      </c>
      <c r="K172" s="282" t="str">
        <f t="shared" si="33"/>
        <v>2201140000</v>
      </c>
      <c r="L172" s="1" t="str">
        <f t="shared" si="34"/>
        <v>Kristiine LOV</v>
      </c>
      <c r="M172" s="6" t="str">
        <f t="shared" si="35"/>
        <v>01112</v>
      </c>
    </row>
    <row r="173" spans="2:13">
      <c r="B173" s="4" t="s">
        <v>16875</v>
      </c>
      <c r="E173" s="4" t="s">
        <v>16876</v>
      </c>
      <c r="H173" s="36"/>
      <c r="K173" s="282" t="str">
        <f t="shared" si="33"/>
        <v>2201140110</v>
      </c>
      <c r="L173" s="1" t="str">
        <f t="shared" si="34"/>
        <v>Kristiine LOV IKV paljulapselistele peredele, üksikvanematele</v>
      </c>
      <c r="M173" s="6" t="str">
        <f t="shared" si="35"/>
        <v>01112</v>
      </c>
    </row>
    <row r="174" spans="2:13">
      <c r="B174" s="4" t="s">
        <v>17880</v>
      </c>
      <c r="E174" s="4" t="s">
        <v>16959</v>
      </c>
      <c r="H174" s="36"/>
      <c r="K174" s="282" t="str">
        <f t="shared" si="33"/>
        <v>2201140120</v>
      </c>
      <c r="L174" s="1" t="str">
        <f t="shared" si="34"/>
        <v>Kristiine LOV IKV  pensionäridele</v>
      </c>
      <c r="M174" s="6" t="str">
        <f t="shared" si="35"/>
        <v>01112</v>
      </c>
    </row>
    <row r="175" spans="2:13">
      <c r="B175" s="4" t="s">
        <v>11950</v>
      </c>
      <c r="E175" s="4" t="s">
        <v>11951</v>
      </c>
      <c r="H175" s="36"/>
      <c r="K175" s="282" t="str">
        <f t="shared" si="33"/>
        <v>2201145000</v>
      </c>
      <c r="L175" s="1" t="str">
        <f t="shared" si="34"/>
        <v>Kristiine LOV digimeedia</v>
      </c>
      <c r="M175" s="6" t="str">
        <f t="shared" si="35"/>
        <v>01112</v>
      </c>
    </row>
    <row r="176" spans="2:13">
      <c r="B176" s="4" t="s">
        <v>8944</v>
      </c>
      <c r="E176" s="4" t="s">
        <v>14084</v>
      </c>
      <c r="H176" s="36"/>
      <c r="K176" s="282" t="str">
        <f t="shared" si="33"/>
        <v>2201148000</v>
      </c>
      <c r="L176" s="1" t="str">
        <f t="shared" si="34"/>
        <v>Kristiine LOV linnaosakogu</v>
      </c>
      <c r="M176" s="6" t="str">
        <f t="shared" si="35"/>
        <v>01112</v>
      </c>
    </row>
    <row r="177" spans="2:13">
      <c r="B177" s="4" t="s">
        <v>2318</v>
      </c>
      <c r="E177" s="4" t="s">
        <v>2319</v>
      </c>
      <c r="H177" s="36"/>
      <c r="I177" s="147" t="str">
        <f>IF(ISBLANK(H177),"",VLOOKUP(H177,tegevusalad!$A$7:$B$188,2,FALSE))</f>
        <v/>
      </c>
      <c r="K177" s="282" t="str">
        <f t="shared" si="33"/>
        <v>2201150000</v>
      </c>
      <c r="L177" s="1" t="str">
        <f t="shared" si="34"/>
        <v>Lasnamäe LOV</v>
      </c>
      <c r="M177" s="6" t="str">
        <f t="shared" si="35"/>
        <v>01112</v>
      </c>
    </row>
    <row r="178" spans="2:13">
      <c r="B178" s="4" t="s">
        <v>16877</v>
      </c>
      <c r="E178" s="4" t="s">
        <v>16878</v>
      </c>
      <c r="H178" s="36"/>
      <c r="K178" s="282" t="str">
        <f t="shared" si="33"/>
        <v>2201150110</v>
      </c>
      <c r="L178" s="1" t="str">
        <f t="shared" si="34"/>
        <v>Lasnamäe LOV IKV paljulapselistele peredele, üksikvanematele</v>
      </c>
      <c r="M178" s="6" t="str">
        <f t="shared" si="35"/>
        <v>01112</v>
      </c>
    </row>
    <row r="179" spans="2:13">
      <c r="B179" s="4" t="s">
        <v>17882</v>
      </c>
      <c r="E179" s="4" t="s">
        <v>16960</v>
      </c>
      <c r="H179" s="36"/>
      <c r="K179" s="282" t="str">
        <f t="shared" si="33"/>
        <v>2201150120</v>
      </c>
      <c r="L179" s="1" t="str">
        <f t="shared" si="34"/>
        <v>Lasnamäe LOV IKV pensionäridele</v>
      </c>
      <c r="M179" s="6" t="str">
        <f t="shared" si="35"/>
        <v>01112</v>
      </c>
    </row>
    <row r="180" spans="2:13">
      <c r="B180" s="4" t="s">
        <v>11952</v>
      </c>
      <c r="E180" s="4" t="s">
        <v>16961</v>
      </c>
      <c r="H180" s="36"/>
      <c r="K180" s="282" t="str">
        <f t="shared" si="33"/>
        <v>2201155000</v>
      </c>
      <c r="L180" s="1" t="str">
        <f t="shared" si="34"/>
        <v>Lasnamäe LOV digimeedia</v>
      </c>
      <c r="M180" s="6" t="str">
        <f t="shared" si="35"/>
        <v>01112</v>
      </c>
    </row>
    <row r="181" spans="2:13">
      <c r="B181" s="4" t="s">
        <v>8945</v>
      </c>
      <c r="E181" s="4" t="s">
        <v>14085</v>
      </c>
      <c r="H181" s="36"/>
      <c r="K181" s="282" t="str">
        <f t="shared" si="33"/>
        <v>2201158000</v>
      </c>
      <c r="L181" s="1" t="str">
        <f t="shared" si="34"/>
        <v>Lasnamäe LOV linnaosakogu</v>
      </c>
      <c r="M181" s="6" t="str">
        <f t="shared" si="35"/>
        <v>01112</v>
      </c>
    </row>
    <row r="182" spans="2:13">
      <c r="B182" s="4" t="s">
        <v>5919</v>
      </c>
      <c r="E182" s="4" t="s">
        <v>142</v>
      </c>
      <c r="H182" s="36"/>
      <c r="I182" s="147" t="str">
        <f>IF(ISBLANK(H182),"",VLOOKUP(H182,tegevusalad!$A$7:$B$188,2,FALSE))</f>
        <v/>
      </c>
      <c r="K182" s="282" t="str">
        <f t="shared" si="33"/>
        <v>2201160000</v>
      </c>
      <c r="L182" s="1" t="str">
        <f t="shared" si="34"/>
        <v>Mustamäe LOV</v>
      </c>
      <c r="M182" s="6" t="str">
        <f t="shared" si="35"/>
        <v>01112</v>
      </c>
    </row>
    <row r="183" spans="2:13">
      <c r="B183" s="4" t="s">
        <v>16879</v>
      </c>
      <c r="E183" s="4" t="s">
        <v>16880</v>
      </c>
      <c r="H183" s="36"/>
      <c r="K183" s="282" t="str">
        <f t="shared" si="33"/>
        <v>2201160110</v>
      </c>
      <c r="L183" s="1" t="str">
        <f t="shared" si="34"/>
        <v>Mustamäe LOV IKV paljulapselistele peredele, üksikvanematele</v>
      </c>
      <c r="M183" s="6" t="str">
        <f t="shared" si="35"/>
        <v>01112</v>
      </c>
    </row>
    <row r="184" spans="2:13">
      <c r="B184" s="4" t="s">
        <v>17881</v>
      </c>
      <c r="E184" s="4" t="s">
        <v>16962</v>
      </c>
      <c r="H184" s="36"/>
      <c r="K184" s="282" t="str">
        <f t="shared" si="33"/>
        <v>2201160120</v>
      </c>
      <c r="L184" s="1" t="str">
        <f t="shared" si="34"/>
        <v>Mustamäe LOV IKV  pensionäridele</v>
      </c>
      <c r="M184" s="6" t="str">
        <f t="shared" si="35"/>
        <v>01112</v>
      </c>
    </row>
    <row r="185" spans="2:13">
      <c r="B185" s="4" t="s">
        <v>11953</v>
      </c>
      <c r="E185" s="4" t="s">
        <v>11954</v>
      </c>
      <c r="H185" s="36"/>
      <c r="K185" s="282" t="str">
        <f t="shared" si="33"/>
        <v>2201165000</v>
      </c>
      <c r="L185" s="1" t="str">
        <f t="shared" si="34"/>
        <v>Mustamäe LOV digimeedia</v>
      </c>
      <c r="M185" s="6" t="str">
        <f t="shared" si="35"/>
        <v>01112</v>
      </c>
    </row>
    <row r="186" spans="2:13">
      <c r="B186" s="4" t="s">
        <v>8946</v>
      </c>
      <c r="E186" s="4" t="s">
        <v>14086</v>
      </c>
      <c r="H186" s="36"/>
      <c r="K186" s="282" t="str">
        <f t="shared" si="33"/>
        <v>2201168000</v>
      </c>
      <c r="L186" s="1" t="str">
        <f t="shared" si="34"/>
        <v>Mustamäe LOV linnaosakogu</v>
      </c>
      <c r="M186" s="6" t="str">
        <f t="shared" si="35"/>
        <v>01112</v>
      </c>
    </row>
    <row r="187" spans="2:13">
      <c r="B187" s="4" t="s">
        <v>143</v>
      </c>
      <c r="E187" s="4" t="s">
        <v>144</v>
      </c>
      <c r="H187" s="36"/>
      <c r="I187" s="147" t="str">
        <f>IF(ISBLANK(H187),"",VLOOKUP(H187,tegevusalad!$A$7:$B$188,2,FALSE))</f>
        <v/>
      </c>
      <c r="K187" s="282" t="str">
        <f t="shared" si="33"/>
        <v>2201170000</v>
      </c>
      <c r="L187" s="1" t="str">
        <f t="shared" si="34"/>
        <v>Nõmme LOV</v>
      </c>
      <c r="M187" s="6" t="str">
        <f t="shared" si="35"/>
        <v>01112</v>
      </c>
    </row>
    <row r="188" spans="2:13">
      <c r="B188" s="4" t="s">
        <v>16881</v>
      </c>
      <c r="E188" s="4" t="s">
        <v>16882</v>
      </c>
      <c r="H188" s="36"/>
      <c r="K188" s="282" t="str">
        <f t="shared" ref="K188:K219" si="36">SUBSTITUTE(A188," ","")&amp;SUBSTITUTE(B188," ","")&amp;SUBSTITUTE(C188," ","")</f>
        <v>2201170110</v>
      </c>
      <c r="L188" s="1" t="str">
        <f t="shared" ref="L188:L205" si="37">D188&amp;E188&amp;F188&amp;G188</f>
        <v>Nõmme LOV IKV paljulapselistele peredele, üksikvanematele</v>
      </c>
      <c r="M188" s="6" t="str">
        <f t="shared" si="35"/>
        <v>01112</v>
      </c>
    </row>
    <row r="189" spans="2:13">
      <c r="B189" s="4" t="s">
        <v>17883</v>
      </c>
      <c r="E189" s="4" t="s">
        <v>16963</v>
      </c>
      <c r="H189" s="36"/>
      <c r="K189" s="282" t="str">
        <f t="shared" si="36"/>
        <v>2201170120</v>
      </c>
      <c r="L189" s="1" t="str">
        <f t="shared" si="37"/>
        <v>Nõmme LOV IKV pensionäridele</v>
      </c>
      <c r="M189" s="6" t="str">
        <f t="shared" si="35"/>
        <v>01112</v>
      </c>
    </row>
    <row r="190" spans="2:13">
      <c r="B190" s="4" t="s">
        <v>11955</v>
      </c>
      <c r="E190" s="4" t="s">
        <v>11956</v>
      </c>
      <c r="H190" s="36"/>
      <c r="K190" s="282" t="str">
        <f t="shared" si="36"/>
        <v>2201175000</v>
      </c>
      <c r="L190" s="1" t="str">
        <f t="shared" si="37"/>
        <v>Nõmme LOV digimeedia</v>
      </c>
      <c r="M190" s="6" t="str">
        <f t="shared" si="35"/>
        <v>01112</v>
      </c>
    </row>
    <row r="191" spans="2:13">
      <c r="B191" s="4" t="s">
        <v>8947</v>
      </c>
      <c r="E191" s="4" t="s">
        <v>14087</v>
      </c>
      <c r="H191" s="36"/>
      <c r="K191" s="282" t="str">
        <f t="shared" si="36"/>
        <v>2201178000</v>
      </c>
      <c r="L191" s="1" t="str">
        <f t="shared" si="37"/>
        <v>Nõmme LOV linnaosakogu</v>
      </c>
      <c r="M191" s="6" t="str">
        <f t="shared" si="35"/>
        <v>01112</v>
      </c>
    </row>
    <row r="192" spans="2:13">
      <c r="B192" s="4" t="s">
        <v>145</v>
      </c>
      <c r="E192" s="4" t="s">
        <v>602</v>
      </c>
      <c r="H192" s="36"/>
      <c r="I192" s="147" t="str">
        <f>IF(ISBLANK(H192),"",VLOOKUP(H192,tegevusalad!$A$7:$B$188,2,FALSE))</f>
        <v/>
      </c>
      <c r="K192" s="282" t="str">
        <f t="shared" si="36"/>
        <v>2201180000</v>
      </c>
      <c r="L192" s="1" t="str">
        <f t="shared" si="37"/>
        <v>Pirita LOV</v>
      </c>
      <c r="M192" s="6" t="str">
        <f t="shared" si="35"/>
        <v>01112</v>
      </c>
    </row>
    <row r="193" spans="1:13">
      <c r="B193" s="4" t="s">
        <v>16883</v>
      </c>
      <c r="E193" s="4" t="s">
        <v>16884</v>
      </c>
      <c r="H193" s="36"/>
      <c r="K193" s="282" t="str">
        <f t="shared" si="36"/>
        <v>2201180110</v>
      </c>
      <c r="L193" s="1" t="str">
        <f t="shared" si="37"/>
        <v>Pirita LOV IKV paljulapselistele peredele, üksikvanematele</v>
      </c>
      <c r="M193" s="6" t="str">
        <f t="shared" si="35"/>
        <v>01112</v>
      </c>
    </row>
    <row r="194" spans="1:13">
      <c r="B194" s="4" t="s">
        <v>17884</v>
      </c>
      <c r="E194" s="4" t="s">
        <v>16964</v>
      </c>
      <c r="H194" s="36"/>
      <c r="K194" s="282" t="str">
        <f t="shared" si="36"/>
        <v>2201180120</v>
      </c>
      <c r="L194" s="1" t="str">
        <f t="shared" si="37"/>
        <v>Pirita LOV IKV pensionäridele</v>
      </c>
      <c r="M194" s="6" t="str">
        <f t="shared" si="35"/>
        <v>01112</v>
      </c>
    </row>
    <row r="195" spans="1:13">
      <c r="B195" s="4" t="s">
        <v>11957</v>
      </c>
      <c r="E195" s="4" t="s">
        <v>11958</v>
      </c>
      <c r="H195" s="36"/>
      <c r="K195" s="282" t="str">
        <f t="shared" si="36"/>
        <v>2201185000</v>
      </c>
      <c r="L195" s="1" t="str">
        <f t="shared" si="37"/>
        <v>Pirita LOV digimeedia</v>
      </c>
      <c r="M195" s="6" t="str">
        <f t="shared" si="35"/>
        <v>01112</v>
      </c>
    </row>
    <row r="196" spans="1:13">
      <c r="B196" s="4" t="s">
        <v>8948</v>
      </c>
      <c r="E196" s="4" t="s">
        <v>14088</v>
      </c>
      <c r="H196" s="36"/>
      <c r="K196" s="282" t="str">
        <f t="shared" si="36"/>
        <v>2201188000</v>
      </c>
      <c r="L196" s="1" t="str">
        <f t="shared" si="37"/>
        <v>Pirita LOV linnaosakogu</v>
      </c>
      <c r="M196" s="6" t="str">
        <f t="shared" si="35"/>
        <v>01112</v>
      </c>
    </row>
    <row r="197" spans="1:13">
      <c r="B197" s="4" t="s">
        <v>603</v>
      </c>
      <c r="E197" s="4" t="s">
        <v>2718</v>
      </c>
      <c r="H197" s="36"/>
      <c r="I197" s="147" t="str">
        <f>IF(ISBLANK(H197),"",VLOOKUP(H197,tegevusalad!$A$7:$B$188,2,FALSE))</f>
        <v/>
      </c>
      <c r="K197" s="282" t="str">
        <f t="shared" si="36"/>
        <v>2201190000</v>
      </c>
      <c r="L197" s="1" t="str">
        <f t="shared" si="37"/>
        <v>Põhja-Tallinna Valitsus</v>
      </c>
      <c r="M197" s="6" t="str">
        <f t="shared" si="35"/>
        <v>01112</v>
      </c>
    </row>
    <row r="198" spans="1:13">
      <c r="B198" s="4" t="s">
        <v>16885</v>
      </c>
      <c r="E198" s="4" t="s">
        <v>16886</v>
      </c>
      <c r="H198" s="36"/>
      <c r="K198" s="282" t="str">
        <f t="shared" si="36"/>
        <v>2201190110</v>
      </c>
      <c r="L198" s="1" t="str">
        <f t="shared" si="37"/>
        <v>Põhja-Tallinna Valitsus IKV paljulapselistele peredele, üksikvanematele</v>
      </c>
      <c r="M198" s="6" t="str">
        <f t="shared" si="35"/>
        <v>01112</v>
      </c>
    </row>
    <row r="199" spans="1:13">
      <c r="B199" s="4" t="s">
        <v>17885</v>
      </c>
      <c r="E199" s="4" t="s">
        <v>16965</v>
      </c>
      <c r="H199" s="36"/>
      <c r="K199" s="282" t="str">
        <f t="shared" si="36"/>
        <v>2201190120</v>
      </c>
      <c r="L199" s="1" t="str">
        <f t="shared" si="37"/>
        <v>Põhja Tallinna Valitsus IKV pensionäridele</v>
      </c>
      <c r="M199" s="6" t="str">
        <f t="shared" si="35"/>
        <v>01112</v>
      </c>
    </row>
    <row r="200" spans="1:13">
      <c r="B200" s="4" t="s">
        <v>11959</v>
      </c>
      <c r="E200" s="4" t="s">
        <v>11960</v>
      </c>
      <c r="H200" s="36"/>
      <c r="K200" s="282" t="str">
        <f t="shared" si="36"/>
        <v>2201195000</v>
      </c>
      <c r="L200" s="1" t="str">
        <f t="shared" si="37"/>
        <v>Põhja-Tallinna Valitsus digimeedia</v>
      </c>
      <c r="M200" s="6" t="str">
        <f t="shared" si="35"/>
        <v>01112</v>
      </c>
    </row>
    <row r="201" spans="1:13">
      <c r="B201" s="4" t="s">
        <v>8949</v>
      </c>
      <c r="E201" s="4" t="s">
        <v>14089</v>
      </c>
      <c r="H201" s="36"/>
      <c r="K201" s="282" t="str">
        <f t="shared" si="36"/>
        <v>2201198000</v>
      </c>
      <c r="L201" s="1" t="str">
        <f t="shared" si="37"/>
        <v>Põhja-Tallinna Valitsuse linnaosakogu</v>
      </c>
      <c r="M201" s="6" t="str">
        <f t="shared" si="35"/>
        <v>01112</v>
      </c>
    </row>
    <row r="202" spans="1:13">
      <c r="H202" s="36"/>
      <c r="I202" s="147" t="str">
        <f>IF(ISBLANK(H202),"",VLOOKUP(H202,tegevusalad!$A$7:$B$188,2,FALSE))</f>
        <v/>
      </c>
      <c r="K202" s="282" t="str">
        <f t="shared" si="36"/>
        <v/>
      </c>
      <c r="L202" s="1" t="str">
        <f t="shared" si="37"/>
        <v/>
      </c>
    </row>
    <row r="203" spans="1:13">
      <c r="A203" s="14" t="s">
        <v>7068</v>
      </c>
      <c r="B203" s="14"/>
      <c r="C203" s="14"/>
      <c r="D203" s="14" t="s">
        <v>3382</v>
      </c>
      <c r="E203" s="14"/>
      <c r="F203" s="14"/>
      <c r="G203" s="14"/>
      <c r="H203" s="34" t="s">
        <v>4988</v>
      </c>
      <c r="I203" s="147" t="str">
        <f>IF(ISBLANK(H203),"",VLOOKUP(H203,tegevusalad!$A$7:$B$188,2,FALSE))</f>
        <v>Muud üldised teenused</v>
      </c>
      <c r="K203" s="282" t="str">
        <f t="shared" si="36"/>
        <v>2201200000</v>
      </c>
      <c r="L203" s="1" t="str">
        <f t="shared" si="37"/>
        <v>Arhiiviteenused</v>
      </c>
      <c r="M203" s="6" t="str">
        <f>IF(ISBLANK(H203),M202,H203)</f>
        <v>01330</v>
      </c>
    </row>
    <row r="204" spans="1:13">
      <c r="A204" s="14"/>
      <c r="B204" s="14" t="s">
        <v>3383</v>
      </c>
      <c r="C204" s="14"/>
      <c r="D204" s="14"/>
      <c r="E204" s="14" t="s">
        <v>3384</v>
      </c>
      <c r="F204" s="14"/>
      <c r="G204" s="14"/>
      <c r="H204" s="34" t="s">
        <v>4988</v>
      </c>
      <c r="I204" s="147" t="str">
        <f>IF(ISBLANK(H204),"",VLOOKUP(H204,tegevusalad!$A$7:$B$188,2,FALSE))</f>
        <v>Muud üldised teenused</v>
      </c>
      <c r="K204" s="282" t="str">
        <f t="shared" si="36"/>
        <v>2201201000</v>
      </c>
      <c r="L204" s="1" t="str">
        <f t="shared" si="37"/>
        <v>arhiivinduse haldus</v>
      </c>
      <c r="M204" s="6" t="str">
        <f>IF(ISBLANK(H204),M203,H204)</f>
        <v>01330</v>
      </c>
    </row>
    <row r="205" spans="1:13">
      <c r="A205" s="14"/>
      <c r="B205" s="14" t="s">
        <v>11032</v>
      </c>
      <c r="C205" s="14"/>
      <c r="D205" s="14"/>
      <c r="E205" s="14" t="s">
        <v>11033</v>
      </c>
      <c r="F205" s="14"/>
      <c r="G205" s="14"/>
      <c r="H205" s="34" t="s">
        <v>4988</v>
      </c>
      <c r="I205" s="147" t="str">
        <f>IF(ISBLANK(H205),"",VLOOKUP(H205,tegevusalad!$A$7:$B$188,2,FALSE))</f>
        <v>Muud üldised teenused</v>
      </c>
      <c r="K205" s="282" t="str">
        <f t="shared" si="36"/>
        <v>2201208000</v>
      </c>
      <c r="L205" s="1" t="str">
        <f t="shared" si="37"/>
        <v>Tallinna ajaloo üldkäsitluse koostamine ja väljaandmine</v>
      </c>
      <c r="M205" s="6" t="str">
        <f>IF(ISBLANK(H205),M204,H205)</f>
        <v>01330</v>
      </c>
    </row>
    <row r="206" spans="1:13" ht="30.75" customHeight="1">
      <c r="A206" s="14"/>
      <c r="B206" s="14" t="s">
        <v>13283</v>
      </c>
      <c r="C206" s="14"/>
      <c r="D206" s="14"/>
      <c r="E206" s="998" t="s">
        <v>13281</v>
      </c>
      <c r="F206" s="998"/>
      <c r="G206" s="998"/>
      <c r="H206" s="34" t="s">
        <v>4988</v>
      </c>
      <c r="I206" s="147" t="str">
        <f>IF(ISBLANK(H206),"",VLOOKUP(H206,tegevusalad!$A$7:$B$188,2,FALSE))</f>
        <v>Muud üldised teenused</v>
      </c>
      <c r="K206" s="282" t="str">
        <f t="shared" si="36"/>
        <v>2201209000</v>
      </c>
      <c r="L206" s="645" t="s">
        <v>13281</v>
      </c>
      <c r="M206" s="6" t="str">
        <f>IF(ISBLANK(H206),M205,H206)</f>
        <v>01330</v>
      </c>
    </row>
    <row r="207" spans="1:13">
      <c r="A207" s="14"/>
      <c r="B207" s="14" t="s">
        <v>3385</v>
      </c>
      <c r="C207" s="14"/>
      <c r="D207" s="14"/>
      <c r="E207" s="14" t="s">
        <v>10252</v>
      </c>
      <c r="F207" s="14"/>
      <c r="G207" s="14"/>
      <c r="H207" s="34" t="s">
        <v>4988</v>
      </c>
      <c r="I207" s="147" t="str">
        <f>IF(ISBLANK(H207),"",VLOOKUP(H207,tegevusalad!$A$7:$B$188,2,FALSE))</f>
        <v>Muud üldised teenused</v>
      </c>
      <c r="K207" s="282" t="str">
        <f t="shared" si="36"/>
        <v>2201211000</v>
      </c>
      <c r="L207" s="1" t="str">
        <f t="shared" ref="L207:L241" si="38">D207&amp;E207&amp;F207&amp;G207</f>
        <v>arhivaalide kogumine ja säilitamine</v>
      </c>
      <c r="M207" s="6" t="str">
        <f>IF(ISBLANK(H207),M205,H207)</f>
        <v>01330</v>
      </c>
    </row>
    <row r="208" spans="1:13">
      <c r="A208" s="14"/>
      <c r="B208" s="14" t="s">
        <v>5757</v>
      </c>
      <c r="C208" s="14"/>
      <c r="D208" s="14"/>
      <c r="E208" s="14" t="s">
        <v>5758</v>
      </c>
      <c r="F208" s="14"/>
      <c r="G208" s="14"/>
      <c r="H208" s="34" t="s">
        <v>4988</v>
      </c>
      <c r="I208" s="147" t="str">
        <f>IF(ISBLANK(H208),"",VLOOKUP(H208,tegevusalad!$A$7:$B$188,2,FALSE))</f>
        <v>Muud üldised teenused</v>
      </c>
      <c r="K208" s="282" t="str">
        <f t="shared" si="36"/>
        <v>2201212000</v>
      </c>
      <c r="L208" s="1" t="str">
        <f t="shared" si="38"/>
        <v>arhivaalides sisalduva info vahendamine</v>
      </c>
      <c r="M208" s="6" t="str">
        <f t="shared" ref="M208:M219" si="39">IF(ISBLANK(H208),M207,H208)</f>
        <v>01330</v>
      </c>
    </row>
    <row r="209" spans="1:13">
      <c r="A209" s="14"/>
      <c r="B209" s="6" t="s">
        <v>357</v>
      </c>
      <c r="C209" s="6"/>
      <c r="D209" s="6"/>
      <c r="E209" s="6" t="s">
        <v>358</v>
      </c>
      <c r="F209" s="14"/>
      <c r="G209" s="14"/>
      <c r="I209" s="147" t="str">
        <f>IF(ISBLANK(H209),"",VLOOKUP(H209,tegevusalad!$A$7:$B$188,2,FALSE))</f>
        <v/>
      </c>
      <c r="K209" s="282" t="str">
        <f t="shared" si="36"/>
        <v>2201299000</v>
      </c>
      <c r="L209" s="1" t="str">
        <f t="shared" si="38"/>
        <v>tg arhiiviteenused - jaotamata</v>
      </c>
      <c r="M209" s="6" t="str">
        <f t="shared" si="39"/>
        <v>01330</v>
      </c>
    </row>
    <row r="210" spans="1:13">
      <c r="A210" s="14"/>
      <c r="B210" s="14"/>
      <c r="C210" s="14"/>
      <c r="D210" s="14"/>
      <c r="E210" s="14"/>
      <c r="F210" s="14"/>
      <c r="G210" s="14"/>
      <c r="I210" s="147" t="str">
        <f>IF(ISBLANK(H210),"",VLOOKUP(H210,tegevusalad!$A$7:$B$188,2,FALSE))</f>
        <v/>
      </c>
      <c r="K210" s="282" t="str">
        <f t="shared" si="36"/>
        <v/>
      </c>
      <c r="L210" s="1" t="str">
        <f t="shared" si="38"/>
        <v/>
      </c>
      <c r="M210" s="6" t="str">
        <f t="shared" si="39"/>
        <v>01330</v>
      </c>
    </row>
    <row r="211" spans="1:13">
      <c r="A211" s="14" t="s">
        <v>5759</v>
      </c>
      <c r="B211" s="14"/>
      <c r="C211" s="14"/>
      <c r="D211" s="14" t="s">
        <v>5790</v>
      </c>
      <c r="E211" s="14"/>
      <c r="F211" s="14"/>
      <c r="G211" s="14"/>
      <c r="H211" s="34" t="s">
        <v>4988</v>
      </c>
      <c r="I211" s="147" t="str">
        <f>IF(ISBLANK(H211),"",VLOOKUP(H211,tegevusalad!$A$7:$B$188,2,FALSE))</f>
        <v>Muud üldised teenused</v>
      </c>
      <c r="K211" s="282" t="str">
        <f t="shared" si="36"/>
        <v>2201300000</v>
      </c>
      <c r="L211" s="1" t="str">
        <f t="shared" si="38"/>
        <v>Perekonnaseisuteenused</v>
      </c>
      <c r="M211" s="6" t="str">
        <f t="shared" si="39"/>
        <v>01330</v>
      </c>
    </row>
    <row r="212" spans="1:13">
      <c r="A212" s="14"/>
      <c r="B212" s="504" t="s">
        <v>1451</v>
      </c>
      <c r="C212" s="504"/>
      <c r="D212" s="504"/>
      <c r="E212" s="504" t="s">
        <v>6009</v>
      </c>
      <c r="F212" s="504"/>
      <c r="G212" s="504"/>
      <c r="H212" s="34" t="s">
        <v>4988</v>
      </c>
      <c r="I212" s="147" t="str">
        <f>IF(ISBLANK(H212),"",VLOOKUP(H212,tegevusalad!$A$7:$B$188,2,FALSE))</f>
        <v>Muud üldised teenused</v>
      </c>
      <c r="K212" s="282" t="str">
        <f t="shared" si="36"/>
        <v>2201301000</v>
      </c>
      <c r="L212" s="1" t="str">
        <f t="shared" si="38"/>
        <v>perekonnaseisuteenuste haldus</v>
      </c>
      <c r="M212" s="6" t="str">
        <f t="shared" si="39"/>
        <v>01330</v>
      </c>
    </row>
    <row r="213" spans="1:13">
      <c r="A213" s="14"/>
      <c r="B213" s="15" t="s">
        <v>10945</v>
      </c>
      <c r="C213" s="14"/>
      <c r="D213" s="14"/>
      <c r="E213" s="15" t="s">
        <v>10946</v>
      </c>
      <c r="F213" s="14"/>
      <c r="G213" s="14"/>
      <c r="H213" s="34" t="s">
        <v>4988</v>
      </c>
      <c r="I213" s="147" t="str">
        <f>IF(ISBLANK(H213),"",VLOOKUP(H213,tegevusalad!$A$7:$B$188,2,FALSE))</f>
        <v>Muud üldised teenused</v>
      </c>
      <c r="K213" s="282" t="str">
        <f t="shared" si="36"/>
        <v>2201303000</v>
      </c>
      <c r="L213" s="1" t="str">
        <f t="shared" si="38"/>
        <v>perekonnaseisuameti 90. juubeli tähistamiseks</v>
      </c>
      <c r="M213" s="6" t="str">
        <f t="shared" si="39"/>
        <v>01330</v>
      </c>
    </row>
    <row r="214" spans="1:13">
      <c r="A214" s="14"/>
      <c r="B214" s="14" t="s">
        <v>6010</v>
      </c>
      <c r="C214" s="14"/>
      <c r="D214" s="14"/>
      <c r="E214" s="14" t="s">
        <v>10253</v>
      </c>
      <c r="F214" s="14"/>
      <c r="G214" s="14"/>
      <c r="H214" s="34" t="s">
        <v>4988</v>
      </c>
      <c r="I214" s="147" t="str">
        <f>IF(ISBLANK(H214),"",VLOOKUP(H214,tegevusalad!$A$7:$B$188,2,FALSE))</f>
        <v>Muud üldised teenused</v>
      </c>
      <c r="K214" s="282" t="str">
        <f t="shared" si="36"/>
        <v>2201311000</v>
      </c>
      <c r="L214" s="1" t="str">
        <f t="shared" si="38"/>
        <v>perekonnaseisutoimingud</v>
      </c>
      <c r="M214" s="6" t="str">
        <f t="shared" si="39"/>
        <v>01330</v>
      </c>
    </row>
    <row r="215" spans="1:13">
      <c r="A215" s="14"/>
      <c r="B215" s="14" t="s">
        <v>813</v>
      </c>
      <c r="C215" s="14"/>
      <c r="D215" s="14"/>
      <c r="E215" s="14" t="s">
        <v>10254</v>
      </c>
      <c r="F215" s="14"/>
      <c r="G215" s="14"/>
      <c r="H215" s="34" t="s">
        <v>4988</v>
      </c>
      <c r="I215" s="147" t="str">
        <f>IF(ISBLANK(H215),"",VLOOKUP(H215,tegevusalad!$A$7:$B$188,2,FALSE))</f>
        <v>Muud üldised teenused</v>
      </c>
      <c r="K215" s="282" t="str">
        <f t="shared" si="36"/>
        <v>2201312000</v>
      </c>
      <c r="L215" s="1" t="str">
        <f t="shared" si="38"/>
        <v>arhiivi ja rahvastikuregistritoimingud</v>
      </c>
      <c r="M215" s="6" t="str">
        <f t="shared" si="39"/>
        <v>01330</v>
      </c>
    </row>
    <row r="216" spans="1:13">
      <c r="A216" s="14"/>
      <c r="B216" s="14" t="s">
        <v>8816</v>
      </c>
      <c r="C216" s="14"/>
      <c r="D216" s="14"/>
      <c r="E216" s="14" t="s">
        <v>8818</v>
      </c>
      <c r="F216" s="14"/>
      <c r="G216" s="14"/>
      <c r="H216" s="34" t="s">
        <v>4988</v>
      </c>
      <c r="I216" s="147" t="str">
        <f>IF(ISBLANK(H216),"",VLOOKUP(H216,tegevusalad!$A$7:$B$188,2,FALSE))</f>
        <v>Muud üldised teenused</v>
      </c>
      <c r="K216" s="282" t="str">
        <f t="shared" si="36"/>
        <v>2201313000</v>
      </c>
      <c r="L216" s="1" t="str">
        <f t="shared" si="38"/>
        <v>pidulikud kombetalitused</v>
      </c>
      <c r="M216" s="6" t="str">
        <f t="shared" si="39"/>
        <v>01330</v>
      </c>
    </row>
    <row r="217" spans="1:13">
      <c r="A217" s="14"/>
      <c r="B217" s="14" t="s">
        <v>11231</v>
      </c>
      <c r="C217" s="14"/>
      <c r="D217" s="14"/>
      <c r="E217" s="14" t="s">
        <v>11232</v>
      </c>
      <c r="F217" s="14"/>
      <c r="G217" s="14"/>
      <c r="H217" s="34" t="s">
        <v>4988</v>
      </c>
      <c r="I217" s="147" t="str">
        <f>IF(ISBLANK(H217),"",VLOOKUP(H217,tegevusalad!$A$7:$B$188,2,FALSE))</f>
        <v>Muud üldised teenused</v>
      </c>
      <c r="K217" s="282" t="str">
        <f t="shared" si="36"/>
        <v>2201314000</v>
      </c>
      <c r="L217" s="1" t="str">
        <f t="shared" si="38"/>
        <v>registripõhine rahvaloendus</v>
      </c>
      <c r="M217" s="6" t="str">
        <f t="shared" si="39"/>
        <v>01330</v>
      </c>
    </row>
    <row r="218" spans="1:13">
      <c r="A218" s="14"/>
      <c r="B218" s="14" t="s">
        <v>8817</v>
      </c>
      <c r="C218" s="14"/>
      <c r="D218" s="14"/>
      <c r="E218" s="14" t="s">
        <v>8819</v>
      </c>
      <c r="F218" s="14"/>
      <c r="G218" s="14"/>
      <c r="H218" s="34" t="s">
        <v>4988</v>
      </c>
      <c r="I218" s="147" t="str">
        <f>IF(ISBLANK(H218),"",VLOOKUP(H218,tegevusalad!$A$7:$B$188,2,FALSE))</f>
        <v>Muud üldised teenused</v>
      </c>
      <c r="K218" s="282" t="str">
        <f t="shared" si="36"/>
        <v>2201351000</v>
      </c>
      <c r="L218" s="1" t="str">
        <f t="shared" si="38"/>
        <v>mälestusesemed vastsündinud linnakodanikele</v>
      </c>
      <c r="M218" s="6" t="str">
        <f t="shared" si="39"/>
        <v>01330</v>
      </c>
    </row>
    <row r="219" spans="1:13">
      <c r="A219" s="14"/>
      <c r="B219" s="6" t="s">
        <v>1592</v>
      </c>
      <c r="C219" s="6"/>
      <c r="D219" s="6"/>
      <c r="E219" s="6" t="s">
        <v>356</v>
      </c>
      <c r="F219" s="14"/>
      <c r="G219" s="14"/>
      <c r="I219" s="147" t="str">
        <f>IF(ISBLANK(H219),"",VLOOKUP(H219,tegevusalad!$A$7:$B$188,2,FALSE))</f>
        <v/>
      </c>
      <c r="K219" s="282" t="str">
        <f t="shared" si="36"/>
        <v>2201399000</v>
      </c>
      <c r="L219" s="1" t="str">
        <f t="shared" si="38"/>
        <v>tg perekonnaseisuteenused - jaotamata</v>
      </c>
      <c r="M219" s="6" t="str">
        <f t="shared" si="39"/>
        <v>01330</v>
      </c>
    </row>
    <row r="220" spans="1:13">
      <c r="A220" s="14"/>
      <c r="B220" s="14"/>
      <c r="C220" s="14"/>
      <c r="D220" s="14"/>
      <c r="E220" s="14"/>
      <c r="F220" s="14"/>
      <c r="G220" s="14"/>
      <c r="I220" s="147" t="str">
        <f>IF(ISBLANK(H220),"",VLOOKUP(H220,tegevusalad!$A$7:$B$188,2,FALSE))</f>
        <v/>
      </c>
      <c r="K220" s="282" t="str">
        <f t="shared" ref="K220:K252" si="40">SUBSTITUTE(A220," ","")&amp;SUBSTITUTE(B220," ","")&amp;SUBSTITUTE(C220," ","")</f>
        <v/>
      </c>
      <c r="L220" s="1" t="str">
        <f t="shared" si="38"/>
        <v/>
      </c>
    </row>
    <row r="221" spans="1:13">
      <c r="A221" s="4" t="s">
        <v>6270</v>
      </c>
      <c r="D221" s="4" t="s">
        <v>6678</v>
      </c>
      <c r="H221" s="34" t="s">
        <v>4986</v>
      </c>
      <c r="I221" s="147" t="str">
        <f>IF(ISBLANK(H221),"",VLOOKUP(H221,tegevusalad!$A$7:$B$188,2,FALSE))</f>
        <v>Valla- ja linnavolikogu</v>
      </c>
      <c r="K221" s="282" t="str">
        <f t="shared" ref="K221:K230" si="41">SUBSTITUTE(A221," ","")&amp;SUBSTITUTE(B221," ","")&amp;SUBSTITUTE(C221," ","")</f>
        <v>2201500000</v>
      </c>
      <c r="L221" s="1" t="str">
        <f t="shared" ref="L221:L230" si="42">D221&amp;E221&amp;F221&amp;G221</f>
        <v>Linnavolikogu Kantselei</v>
      </c>
      <c r="M221" s="6" t="str">
        <f t="shared" ref="M221:M230" si="43">IF(ISBLANK(H221),M220,H221)</f>
        <v>01111</v>
      </c>
    </row>
    <row r="222" spans="1:13">
      <c r="B222" s="4" t="s">
        <v>6271</v>
      </c>
      <c r="E222" s="4" t="s">
        <v>6678</v>
      </c>
      <c r="H222" s="34" t="s">
        <v>4986</v>
      </c>
      <c r="I222" s="147" t="str">
        <f>IF(ISBLANK(H222),"",VLOOKUP(H222,tegevusalad!$A$7:$B$188,2,FALSE))</f>
        <v>Valla- ja linnavolikogu</v>
      </c>
      <c r="K222" s="282" t="str">
        <f t="shared" si="41"/>
        <v>2201501000</v>
      </c>
      <c r="L222" s="1" t="str">
        <f t="shared" si="42"/>
        <v>Linnavolikogu Kantselei</v>
      </c>
      <c r="M222" s="6" t="str">
        <f t="shared" si="43"/>
        <v>01111</v>
      </c>
    </row>
    <row r="223" spans="1:13">
      <c r="B223" s="4" t="s">
        <v>13929</v>
      </c>
      <c r="E223" s="4" t="s">
        <v>13930</v>
      </c>
      <c r="H223" s="34" t="s">
        <v>4986</v>
      </c>
      <c r="I223" s="147" t="str">
        <f>IF(ISBLANK(H223),"",VLOOKUP(H223,tegevusalad!$A$7:$B$188,2,FALSE))</f>
        <v>Valla- ja linnavolikogu</v>
      </c>
      <c r="K223" s="282" t="str">
        <f t="shared" si="41"/>
        <v>2201501010</v>
      </c>
      <c r="L223" s="1" t="str">
        <f t="shared" si="42"/>
        <v>Linnavolikogu Kantselei ülelinnalised üritused</v>
      </c>
      <c r="M223" s="6" t="str">
        <f t="shared" si="43"/>
        <v>01111</v>
      </c>
    </row>
    <row r="224" spans="1:13">
      <c r="B224" s="4" t="s">
        <v>1775</v>
      </c>
      <c r="E224" s="4" t="s">
        <v>1776</v>
      </c>
      <c r="H224" s="34" t="s">
        <v>4986</v>
      </c>
      <c r="I224" s="147" t="str">
        <f>IF(ISBLANK(H224),"",VLOOKUP(H224,tegevusalad!$A$7:$B$188,2,FALSE))</f>
        <v>Valla- ja linnavolikogu</v>
      </c>
      <c r="K224" s="282" t="str">
        <f t="shared" si="41"/>
        <v>2201505000</v>
      </c>
      <c r="L224" s="1" t="str">
        <f t="shared" si="42"/>
        <v>Ombudsmani büroo</v>
      </c>
      <c r="M224" s="6" t="str">
        <f t="shared" si="43"/>
        <v>01111</v>
      </c>
    </row>
    <row r="225" spans="1:13">
      <c r="A225" s="4" t="s">
        <v>4821</v>
      </c>
      <c r="D225" s="4" t="s">
        <v>2769</v>
      </c>
      <c r="H225" s="34" t="s">
        <v>4989</v>
      </c>
      <c r="I225" s="147" t="str">
        <f>IF(ISBLANK(H225),"",VLOOKUP(H225,tegevusalad!$A$7:$B$188,2,FALSE))</f>
        <v>Muud üldised valitsussektori teenused</v>
      </c>
      <c r="K225" s="282" t="str">
        <f t="shared" si="41"/>
        <v>2201800000</v>
      </c>
      <c r="L225" s="1" t="str">
        <f t="shared" si="42"/>
        <v xml:space="preserve">Valimised </v>
      </c>
      <c r="M225" s="6" t="str">
        <f t="shared" si="43"/>
        <v>01600</v>
      </c>
    </row>
    <row r="226" spans="1:13">
      <c r="B226" s="4" t="s">
        <v>4822</v>
      </c>
      <c r="E226" s="4" t="s">
        <v>2770</v>
      </c>
      <c r="I226" s="147" t="str">
        <f>IF(ISBLANK(H226),"",VLOOKUP(H226,tegevusalad!$A$7:$B$188,2,FALSE))</f>
        <v/>
      </c>
      <c r="K226" s="282" t="str">
        <f t="shared" si="41"/>
        <v>2201801000</v>
      </c>
      <c r="L226" s="1" t="str">
        <f t="shared" si="42"/>
        <v xml:space="preserve">valimised </v>
      </c>
      <c r="M226" s="6" t="str">
        <f t="shared" si="43"/>
        <v>01600</v>
      </c>
    </row>
    <row r="227" spans="1:13">
      <c r="I227" s="147" t="str">
        <f>IF(ISBLANK(H227),"",VLOOKUP(H227,tegevusalad!$A$7:$B$188,2,FALSE))</f>
        <v/>
      </c>
      <c r="K227" s="282" t="str">
        <f t="shared" si="41"/>
        <v/>
      </c>
      <c r="L227" s="1" t="str">
        <f t="shared" si="42"/>
        <v/>
      </c>
      <c r="M227" s="6" t="str">
        <f t="shared" si="43"/>
        <v>01600</v>
      </c>
    </row>
    <row r="228" spans="1:13">
      <c r="A228" s="4" t="s">
        <v>5051</v>
      </c>
      <c r="D228" s="4" t="s">
        <v>5056</v>
      </c>
      <c r="H228" s="34" t="s">
        <v>4989</v>
      </c>
      <c r="I228" s="147" t="str">
        <f>IF(ISBLANK(H228),"",VLOOKUP(H228,tegevusalad!$A$7:$B$188,2,FALSE))</f>
        <v>Muud üldised valitsussektori teenused</v>
      </c>
      <c r="K228" s="282" t="str">
        <f t="shared" si="41"/>
        <v>2201900000</v>
      </c>
      <c r="L228" s="1" t="str">
        <f t="shared" si="42"/>
        <v>Rahvaküsitlused</v>
      </c>
      <c r="M228" s="6" t="str">
        <f t="shared" si="43"/>
        <v>01600</v>
      </c>
    </row>
    <row r="229" spans="1:13">
      <c r="B229" s="4" t="s">
        <v>5052</v>
      </c>
      <c r="E229" s="4" t="s">
        <v>5053</v>
      </c>
      <c r="I229" s="147" t="str">
        <f>IF(ISBLANK(H229),"",VLOOKUP(H229,tegevusalad!$A$7:$B$188,2,FALSE))</f>
        <v/>
      </c>
      <c r="K229" s="282" t="str">
        <f t="shared" si="41"/>
        <v>2201901000</v>
      </c>
      <c r="L229" s="1" t="str">
        <f t="shared" si="42"/>
        <v>rahvaküsitlused</v>
      </c>
      <c r="M229" s="6" t="str">
        <f t="shared" si="43"/>
        <v>01600</v>
      </c>
    </row>
    <row r="230" spans="1:13">
      <c r="I230" s="147" t="str">
        <f>IF(ISBLANK(H230),"",VLOOKUP(H230,tegevusalad!$A$7:$B$188,2,FALSE))</f>
        <v/>
      </c>
      <c r="K230" s="282" t="str">
        <f t="shared" si="41"/>
        <v/>
      </c>
      <c r="L230" s="1" t="str">
        <f t="shared" si="42"/>
        <v/>
      </c>
      <c r="M230" s="6" t="str">
        <f t="shared" si="43"/>
        <v>01600</v>
      </c>
    </row>
    <row r="231" spans="1:13">
      <c r="A231" s="4" t="s">
        <v>4823</v>
      </c>
      <c r="D231" s="4" t="s">
        <v>4824</v>
      </c>
      <c r="H231" s="34" t="s">
        <v>4990</v>
      </c>
      <c r="I231" s="147" t="str">
        <f>IF(ISBLANK(H231),"",VLOOKUP(H231,tegevusalad!$A$7:$B$188,2,FALSE))</f>
        <v>Üldiseloomuga ülekanded valitsussektoris</v>
      </c>
      <c r="K231" s="282" t="str">
        <f t="shared" si="40"/>
        <v>2202000000</v>
      </c>
      <c r="L231" s="1" t="str">
        <f t="shared" si="38"/>
        <v>Liikmemaksud (a)</v>
      </c>
      <c r="M231" s="6" t="str">
        <f t="shared" ref="M231:M264" si="44">IF(ISBLANK(H231),M230,H231)</f>
        <v>01800</v>
      </c>
    </row>
    <row r="232" spans="1:13">
      <c r="B232" s="4" t="s">
        <v>4825</v>
      </c>
      <c r="E232" s="4" t="s">
        <v>17840</v>
      </c>
      <c r="I232" s="147" t="str">
        <f>IF(ISBLANK(H232),"",VLOOKUP(H232,tegevusalad!$A$7:$B$188,2,FALSE))</f>
        <v/>
      </c>
      <c r="K232" s="282" t="str">
        <f t="shared" si="40"/>
        <v>2202001000</v>
      </c>
      <c r="L232" s="1" t="str">
        <f t="shared" si="38"/>
        <v>rahvusvaheliste organisatsioonide liikmemaksud (Linnakantseleii)</v>
      </c>
      <c r="M232" s="6" t="str">
        <f t="shared" si="44"/>
        <v>01800</v>
      </c>
    </row>
    <row r="233" spans="1:13">
      <c r="B233" s="4" t="s">
        <v>17841</v>
      </c>
      <c r="E233" s="4" t="s">
        <v>17842</v>
      </c>
      <c r="K233" s="282" t="str">
        <f t="shared" si="40"/>
        <v>2202002000</v>
      </c>
      <c r="L233" s="1" t="str">
        <f t="shared" si="38"/>
        <v>rahvusvaheliste organisatsioonide liikmemaksud (Strateegiakeskus)</v>
      </c>
      <c r="M233" s="6" t="str">
        <f t="shared" si="44"/>
        <v>01800</v>
      </c>
    </row>
    <row r="234" spans="1:13">
      <c r="B234" s="4" t="s">
        <v>454</v>
      </c>
      <c r="E234" s="4" t="s">
        <v>6293</v>
      </c>
      <c r="I234" s="147" t="str">
        <f>IF(ISBLANK(H234),"",VLOOKUP(H234,tegevusalad!$A$7:$B$188,2,FALSE))</f>
        <v/>
      </c>
      <c r="K234" s="282" t="str">
        <f t="shared" si="40"/>
        <v>2202010000</v>
      </c>
      <c r="L234" s="1" t="str">
        <f t="shared" si="38"/>
        <v>Linnade Liit</v>
      </c>
      <c r="M234" s="6" t="str">
        <f t="shared" si="44"/>
        <v>01800</v>
      </c>
    </row>
    <row r="235" spans="1:13">
      <c r="B235" s="4" t="s">
        <v>2771</v>
      </c>
      <c r="E235" s="4" t="s">
        <v>3421</v>
      </c>
      <c r="I235" s="147" t="str">
        <f>IF(ISBLANK(H235),"",VLOOKUP(H235,tegevusalad!$A$7:$B$188,2,FALSE))</f>
        <v/>
      </c>
      <c r="K235" s="282" t="str">
        <f t="shared" si="40"/>
        <v>2202012000</v>
      </c>
      <c r="L235" s="1" t="str">
        <f t="shared" si="38"/>
        <v>Harjumaa Omavalitsuste Liit</v>
      </c>
      <c r="M235" s="6" t="str">
        <f t="shared" si="44"/>
        <v>01800</v>
      </c>
    </row>
    <row r="236" spans="1:13">
      <c r="B236" s="4" t="s">
        <v>1203</v>
      </c>
      <c r="E236" s="4" t="s">
        <v>4543</v>
      </c>
      <c r="I236" s="147" t="str">
        <f>IF(ISBLANK(H236),"",VLOOKUP(H236,tegevusalad!$A$7:$B$188,2,FALSE))</f>
        <v/>
      </c>
      <c r="K236" s="282" t="str">
        <f t="shared" si="40"/>
        <v>2202020000</v>
      </c>
      <c r="L236" s="1" t="str">
        <f t="shared" si="38"/>
        <v>Eurocities</v>
      </c>
      <c r="M236" s="6" t="str">
        <f t="shared" si="44"/>
        <v>01800</v>
      </c>
    </row>
    <row r="237" spans="1:13">
      <c r="B237" s="4" t="s">
        <v>4544</v>
      </c>
      <c r="E237" s="4" t="s">
        <v>4751</v>
      </c>
      <c r="I237" s="147" t="str">
        <f>IF(ISBLANK(H237),"",VLOOKUP(H237,tegevusalad!$A$7:$B$188,2,FALSE))</f>
        <v/>
      </c>
      <c r="K237" s="282" t="str">
        <f t="shared" si="40"/>
        <v>2202021000</v>
      </c>
      <c r="L237" s="1" t="str">
        <f t="shared" si="38"/>
        <v>Union of Baltic Cities (UBC)</v>
      </c>
      <c r="M237" s="6" t="str">
        <f t="shared" si="44"/>
        <v>01800</v>
      </c>
    </row>
    <row r="238" spans="1:13">
      <c r="B238" s="4" t="s">
        <v>8851</v>
      </c>
      <c r="E238" s="4" t="s">
        <v>8850</v>
      </c>
      <c r="I238" s="147" t="str">
        <f>IF(ISBLANK(H238),"",VLOOKUP(H238,tegevusalad!$A$7:$B$188,2,FALSE))</f>
        <v/>
      </c>
      <c r="K238" s="282" t="str">
        <f t="shared" si="40"/>
        <v>2202022000</v>
      </c>
      <c r="L238" s="1" t="str">
        <f t="shared" si="38"/>
        <v>INTA (Ülemaailmne Linnade Liit)</v>
      </c>
      <c r="M238" s="6" t="str">
        <f t="shared" si="44"/>
        <v>01800</v>
      </c>
    </row>
    <row r="239" spans="1:13">
      <c r="B239" s="4" t="s">
        <v>2239</v>
      </c>
      <c r="E239" s="4" t="s">
        <v>2240</v>
      </c>
      <c r="I239" s="147" t="str">
        <f>IF(ISBLANK(H239),"",VLOOKUP(H239,tegevusalad!$A$7:$B$188,2,FALSE))</f>
        <v/>
      </c>
      <c r="K239" s="282" t="str">
        <f t="shared" si="40"/>
        <v>2202023000</v>
      </c>
      <c r="L239" s="1" t="str">
        <f t="shared" si="38"/>
        <v>EUREGIO</v>
      </c>
      <c r="M239" s="6" t="str">
        <f t="shared" si="44"/>
        <v>01800</v>
      </c>
    </row>
    <row r="240" spans="1:13">
      <c r="B240" s="4" t="s">
        <v>2241</v>
      </c>
      <c r="E240" s="4" t="s">
        <v>2242</v>
      </c>
      <c r="I240" s="147" t="str">
        <f>IF(ISBLANK(H240),"",VLOOKUP(H240,tegevusalad!$A$7:$B$188,2,FALSE))</f>
        <v/>
      </c>
      <c r="K240" s="282" t="str">
        <f t="shared" si="40"/>
        <v>2202024000</v>
      </c>
      <c r="L240" s="1" t="str">
        <f t="shared" si="38"/>
        <v>UCUE</v>
      </c>
      <c r="M240" s="6" t="str">
        <f t="shared" si="44"/>
        <v>01800</v>
      </c>
    </row>
    <row r="241" spans="1:14">
      <c r="B241" s="4" t="s">
        <v>202</v>
      </c>
      <c r="E241" s="4" t="s">
        <v>203</v>
      </c>
      <c r="I241" s="147" t="str">
        <f>IF(ISBLANK(H241),"",VLOOKUP(H241,tegevusalad!$A$7:$B$188,2,FALSE))</f>
        <v/>
      </c>
      <c r="K241" s="282" t="str">
        <f t="shared" si="40"/>
        <v>2202025000</v>
      </c>
      <c r="L241" s="1" t="str">
        <f t="shared" si="38"/>
        <v>Baltic Development Forum</v>
      </c>
      <c r="M241" s="6" t="str">
        <f t="shared" si="44"/>
        <v>01800</v>
      </c>
    </row>
    <row r="242" spans="1:14">
      <c r="B242" s="4" t="s">
        <v>3422</v>
      </c>
      <c r="E242" s="4" t="s">
        <v>3423</v>
      </c>
      <c r="I242" s="147" t="str">
        <f>IF(ISBLANK(H242),"",VLOOKUP(H242,tegevusalad!$A$7:$B$188,2,FALSE))</f>
        <v/>
      </c>
      <c r="K242" s="282" t="str">
        <f t="shared" si="40"/>
        <v>2202026000</v>
      </c>
      <c r="L242" s="1" t="str">
        <f t="shared" ref="L242:L256" si="45">D242&amp;E242&amp;F242&amp;G242</f>
        <v>Europa Nostra</v>
      </c>
      <c r="M242" s="6" t="str">
        <f t="shared" si="44"/>
        <v>01800</v>
      </c>
    </row>
    <row r="243" spans="1:14">
      <c r="B243" s="4" t="s">
        <v>7211</v>
      </c>
      <c r="E243" s="4" t="s">
        <v>6957</v>
      </c>
      <c r="I243" s="147" t="str">
        <f>IF(ISBLANK(H243),"",VLOOKUP(H243,tegevusalad!$A$7:$B$188,2,FALSE))</f>
        <v/>
      </c>
      <c r="K243" s="282" t="str">
        <f t="shared" si="40"/>
        <v>2202099000</v>
      </c>
      <c r="L243" s="1" t="str">
        <f t="shared" si="45"/>
        <v>muud</v>
      </c>
      <c r="M243" s="6" t="str">
        <f t="shared" si="44"/>
        <v>01800</v>
      </c>
    </row>
    <row r="244" spans="1:14">
      <c r="I244" s="147" t="str">
        <f>IF(ISBLANK(H244),"",VLOOKUP(H244,tegevusalad!$A$7:$B$188,2,FALSE))</f>
        <v/>
      </c>
      <c r="K244" s="282" t="str">
        <f t="shared" si="40"/>
        <v/>
      </c>
      <c r="L244" s="1" t="str">
        <f t="shared" si="45"/>
        <v/>
      </c>
      <c r="M244" s="6" t="str">
        <f t="shared" si="44"/>
        <v>01800</v>
      </c>
    </row>
    <row r="245" spans="1:14">
      <c r="A245" s="4" t="s">
        <v>7212</v>
      </c>
      <c r="D245" s="4" t="s">
        <v>3551</v>
      </c>
      <c r="H245" s="34" t="s">
        <v>4989</v>
      </c>
      <c r="I245" s="147" t="str">
        <f>IF(ISBLANK(H245),"",VLOOKUP(H245,tegevusalad!$A$7:$B$188,2,FALSE))</f>
        <v>Muud üldised valitsussektori teenused</v>
      </c>
      <c r="K245" s="282" t="str">
        <f t="shared" si="40"/>
        <v>2202200000</v>
      </c>
      <c r="L245" s="1" t="str">
        <f t="shared" si="45"/>
        <v>Visioonikonverents</v>
      </c>
      <c r="M245" s="6" t="str">
        <f t="shared" si="44"/>
        <v>01600</v>
      </c>
    </row>
    <row r="246" spans="1:14">
      <c r="A246" s="14"/>
      <c r="B246" s="14" t="s">
        <v>1403</v>
      </c>
      <c r="C246" s="14"/>
      <c r="E246" s="4" t="s">
        <v>3552</v>
      </c>
      <c r="I246" s="147" t="str">
        <f>IF(ISBLANK(H246),"",VLOOKUP(H246,tegevusalad!$A$7:$B$188,2,FALSE))</f>
        <v/>
      </c>
      <c r="K246" s="282" t="str">
        <f t="shared" si="40"/>
        <v>2202201000</v>
      </c>
      <c r="L246" s="1" t="str">
        <f t="shared" si="45"/>
        <v>visioonikonverents</v>
      </c>
      <c r="M246" s="6" t="str">
        <f t="shared" si="44"/>
        <v>01600</v>
      </c>
    </row>
    <row r="247" spans="1:14">
      <c r="A247" s="14"/>
      <c r="B247" s="14"/>
      <c r="C247" s="14"/>
      <c r="I247" s="147" t="str">
        <f>IF(ISBLANK(H247),"",VLOOKUP(H247,tegevusalad!$A$7:$B$188,2,FALSE))</f>
        <v/>
      </c>
      <c r="K247" s="282" t="str">
        <f t="shared" si="40"/>
        <v/>
      </c>
      <c r="L247" s="1" t="str">
        <f t="shared" si="45"/>
        <v/>
      </c>
      <c r="M247" s="6" t="str">
        <f t="shared" si="44"/>
        <v>01600</v>
      </c>
    </row>
    <row r="248" spans="1:14" s="29" customFormat="1">
      <c r="A248" s="4" t="s">
        <v>2068</v>
      </c>
      <c r="B248" s="4"/>
      <c r="C248" s="4"/>
      <c r="D248" s="4" t="s">
        <v>3820</v>
      </c>
      <c r="E248" s="4"/>
      <c r="F248" s="4"/>
      <c r="G248" s="4"/>
      <c r="H248" s="36" t="s">
        <v>4987</v>
      </c>
      <c r="I248" s="147" t="str">
        <f>IF(ISBLANK(H248),"",VLOOKUP(H248,tegevusalad!$A$7:$B$188,2,FALSE))</f>
        <v>Valla- ja linnavalitsus</v>
      </c>
      <c r="J248" s="136"/>
      <c r="K248" s="282" t="str">
        <f t="shared" si="40"/>
        <v>2202300000</v>
      </c>
      <c r="L248" s="1" t="str">
        <f t="shared" si="45"/>
        <v>Välisprojektide administreerimine</v>
      </c>
      <c r="M248" s="6" t="str">
        <f t="shared" si="44"/>
        <v>01112</v>
      </c>
      <c r="N248"/>
    </row>
    <row r="249" spans="1:14" s="29" customFormat="1">
      <c r="A249" s="4"/>
      <c r="B249" s="4" t="s">
        <v>3436</v>
      </c>
      <c r="C249" s="4"/>
      <c r="D249" s="4"/>
      <c r="E249" s="4" t="s">
        <v>735</v>
      </c>
      <c r="F249" s="4"/>
      <c r="G249" s="4"/>
      <c r="H249" s="33"/>
      <c r="I249" s="147" t="str">
        <f>IF(ISBLANK(H249),"",VLOOKUP(H249,tegevusalad!$A$7:$B$188,2,FALSE))</f>
        <v/>
      </c>
      <c r="J249" s="136"/>
      <c r="K249" s="282" t="str">
        <f t="shared" si="40"/>
        <v>2202301000</v>
      </c>
      <c r="L249" s="1" t="str">
        <f t="shared" si="45"/>
        <v>välisprojektide administreerimine</v>
      </c>
      <c r="M249" s="6" t="str">
        <f t="shared" si="44"/>
        <v>01112</v>
      </c>
      <c r="N249"/>
    </row>
    <row r="250" spans="1:14" s="29" customFormat="1">
      <c r="A250" s="4"/>
      <c r="B250" s="4"/>
      <c r="C250" s="4"/>
      <c r="D250" s="4"/>
      <c r="E250" s="4"/>
      <c r="F250" s="4"/>
      <c r="G250" s="4"/>
      <c r="H250" s="33"/>
      <c r="I250" s="147" t="str">
        <f>IF(ISBLANK(H250),"",VLOOKUP(H250,tegevusalad!$A$7:$B$188,2,FALSE))</f>
        <v/>
      </c>
      <c r="J250" s="136"/>
      <c r="K250" s="282" t="str">
        <f t="shared" si="40"/>
        <v/>
      </c>
      <c r="L250" s="1" t="str">
        <f t="shared" si="45"/>
        <v/>
      </c>
      <c r="M250" s="6" t="str">
        <f t="shared" si="44"/>
        <v>01112</v>
      </c>
      <c r="N250"/>
    </row>
    <row r="251" spans="1:14" s="29" customFormat="1">
      <c r="A251" s="4" t="s">
        <v>5090</v>
      </c>
      <c r="B251" s="4"/>
      <c r="C251" s="4"/>
      <c r="D251" s="4" t="s">
        <v>4929</v>
      </c>
      <c r="E251" s="4"/>
      <c r="F251" s="4"/>
      <c r="G251" s="4"/>
      <c r="H251" s="36" t="s">
        <v>4987</v>
      </c>
      <c r="I251" s="147" t="str">
        <f>IF(ISBLANK(H251),"",VLOOKUP(H251,tegevusalad!$A$7:$B$188,2,FALSE))</f>
        <v>Valla- ja linnavalitsus</v>
      </c>
      <c r="J251" s="136"/>
      <c r="K251" s="282" t="str">
        <f t="shared" si="40"/>
        <v>2202400000</v>
      </c>
      <c r="L251" s="1" t="str">
        <f t="shared" si="45"/>
        <v>UNITAR</v>
      </c>
      <c r="M251" s="6" t="str">
        <f t="shared" si="44"/>
        <v>01112</v>
      </c>
      <c r="N251"/>
    </row>
    <row r="252" spans="1:14" s="29" customFormat="1">
      <c r="A252" s="4"/>
      <c r="B252" s="4" t="s">
        <v>3239</v>
      </c>
      <c r="C252" s="4"/>
      <c r="D252" s="4"/>
      <c r="E252" s="4" t="s">
        <v>4929</v>
      </c>
      <c r="F252" s="4"/>
      <c r="G252" s="4"/>
      <c r="H252" s="33"/>
      <c r="I252" s="147" t="str">
        <f>IF(ISBLANK(H252),"",VLOOKUP(H252,tegevusalad!$A$7:$B$188,2,FALSE))</f>
        <v/>
      </c>
      <c r="J252" s="136"/>
      <c r="K252" s="282" t="str">
        <f t="shared" si="40"/>
        <v>2202401000</v>
      </c>
      <c r="L252" s="1" t="str">
        <f t="shared" si="45"/>
        <v>UNITAR</v>
      </c>
      <c r="M252" s="6" t="str">
        <f t="shared" si="44"/>
        <v>01112</v>
      </c>
      <c r="N252"/>
    </row>
    <row r="253" spans="1:14" s="29" customFormat="1">
      <c r="A253" s="4"/>
      <c r="B253" s="4"/>
      <c r="C253" s="4"/>
      <c r="D253" s="4"/>
      <c r="E253" s="4"/>
      <c r="F253" s="4"/>
      <c r="G253" s="4"/>
      <c r="H253" s="33"/>
      <c r="I253" s="147" t="str">
        <f>IF(ISBLANK(H253),"",VLOOKUP(H253,tegevusalad!$A$7:$B$188,2,FALSE))</f>
        <v/>
      </c>
      <c r="J253" s="136"/>
      <c r="K253" s="282" t="str">
        <f t="shared" ref="K253:K283" si="46">SUBSTITUTE(A253," ","")&amp;SUBSTITUTE(B253," ","")&amp;SUBSTITUTE(C253," ","")</f>
        <v/>
      </c>
      <c r="L253" s="1" t="str">
        <f t="shared" si="45"/>
        <v/>
      </c>
      <c r="M253" s="6" t="str">
        <f t="shared" si="44"/>
        <v>01112</v>
      </c>
      <c r="N253"/>
    </row>
    <row r="254" spans="1:14" s="29" customFormat="1">
      <c r="A254" s="4" t="s">
        <v>4930</v>
      </c>
      <c r="B254" s="4"/>
      <c r="C254" s="4"/>
      <c r="D254" s="4" t="s">
        <v>2325</v>
      </c>
      <c r="E254" s="4"/>
      <c r="F254" s="4"/>
      <c r="G254" s="4"/>
      <c r="H254" s="36" t="s">
        <v>4987</v>
      </c>
      <c r="I254" s="147" t="str">
        <f>IF(ISBLANK(H254),"",VLOOKUP(H254,tegevusalad!$A$7:$B$188,2,FALSE))</f>
        <v>Valla- ja linnavalitsus</v>
      </c>
      <c r="J254" s="136"/>
      <c r="K254" s="282" t="str">
        <f t="shared" si="46"/>
        <v>2202500000</v>
      </c>
      <c r="L254" s="1" t="str">
        <f t="shared" si="45"/>
        <v>Osalemine rahvusvahelistes võrgustikes</v>
      </c>
      <c r="M254" s="6" t="str">
        <f t="shared" si="44"/>
        <v>01112</v>
      </c>
      <c r="N254"/>
    </row>
    <row r="255" spans="1:14" s="29" customFormat="1">
      <c r="A255" s="4"/>
      <c r="B255" s="4" t="s">
        <v>4930</v>
      </c>
      <c r="C255" s="4"/>
      <c r="D255" s="4"/>
      <c r="E255" s="4" t="s">
        <v>83</v>
      </c>
      <c r="F255" s="4"/>
      <c r="G255" s="4"/>
      <c r="H255" s="33"/>
      <c r="I255" s="147" t="str">
        <f>IF(ISBLANK(H255),"",VLOOKUP(H255,tegevusalad!$A$7:$B$188,2,FALSE))</f>
        <v/>
      </c>
      <c r="J255" s="136"/>
      <c r="K255" s="282" t="str">
        <f t="shared" si="46"/>
        <v>2202500000</v>
      </c>
      <c r="L255" s="1" t="str">
        <f t="shared" si="45"/>
        <v>osalemine rahvusvahelistes võrgustikes</v>
      </c>
      <c r="M255" s="6" t="str">
        <f t="shared" si="44"/>
        <v>01112</v>
      </c>
      <c r="N255"/>
    </row>
    <row r="256" spans="1:14" s="29" customFormat="1">
      <c r="A256" s="4"/>
      <c r="B256" s="4"/>
      <c r="C256" s="4"/>
      <c r="D256" s="4"/>
      <c r="E256" s="4"/>
      <c r="F256" s="4"/>
      <c r="G256" s="4"/>
      <c r="H256" s="33"/>
      <c r="I256" s="147" t="str">
        <f>IF(ISBLANK(H256),"",VLOOKUP(H256,tegevusalad!$A$7:$B$188,2,FALSE))</f>
        <v/>
      </c>
      <c r="J256" s="136"/>
      <c r="K256" s="282" t="str">
        <f t="shared" si="46"/>
        <v/>
      </c>
      <c r="L256" s="1" t="str">
        <f t="shared" si="45"/>
        <v/>
      </c>
      <c r="M256" s="6" t="str">
        <f t="shared" si="44"/>
        <v>01112</v>
      </c>
      <c r="N256"/>
    </row>
    <row r="257" spans="1:14" s="29" customFormat="1">
      <c r="A257" s="4" t="s">
        <v>10130</v>
      </c>
      <c r="B257" s="4"/>
      <c r="C257" s="4"/>
      <c r="D257" s="4" t="s">
        <v>10133</v>
      </c>
      <c r="E257" s="4"/>
      <c r="F257" s="4"/>
      <c r="G257" s="4"/>
      <c r="H257" s="126" t="s">
        <v>4987</v>
      </c>
      <c r="I257" s="147" t="s">
        <v>8281</v>
      </c>
      <c r="J257" s="136"/>
      <c r="K257" s="282" t="str">
        <f t="shared" si="46"/>
        <v>2202600000</v>
      </c>
      <c r="L257" s="4" t="s">
        <v>10133</v>
      </c>
      <c r="M257" s="6" t="str">
        <f t="shared" si="44"/>
        <v>01112</v>
      </c>
      <c r="N257"/>
    </row>
    <row r="258" spans="1:14" s="29" customFormat="1">
      <c r="A258" s="4"/>
      <c r="B258" s="4" t="s">
        <v>10131</v>
      </c>
      <c r="C258" s="4"/>
      <c r="D258" s="4"/>
      <c r="E258" s="4" t="s">
        <v>15167</v>
      </c>
      <c r="F258" s="4"/>
      <c r="G258" s="4"/>
      <c r="H258" s="33"/>
      <c r="I258" s="147"/>
      <c r="J258" s="136"/>
      <c r="K258" s="282" t="str">
        <f t="shared" si="46"/>
        <v>2202601000</v>
      </c>
      <c r="L258" s="4" t="s">
        <v>10132</v>
      </c>
      <c r="M258" s="6" t="str">
        <f t="shared" si="44"/>
        <v>01112</v>
      </c>
      <c r="N258"/>
    </row>
    <row r="259" spans="1:14" s="29" customFormat="1" ht="26.25" customHeight="1">
      <c r="A259" s="4" t="s">
        <v>3203</v>
      </c>
      <c r="B259" s="4"/>
      <c r="C259" s="4"/>
      <c r="D259" s="278" t="s">
        <v>3204</v>
      </c>
      <c r="E259" s="982"/>
      <c r="F259" s="982"/>
      <c r="G259" s="982"/>
      <c r="H259" s="36" t="s">
        <v>4987</v>
      </c>
      <c r="I259" s="147" t="str">
        <f>IF(ISBLANK(H259),"",VLOOKUP(H259,tegevusalad!$A$7:$B$188,2,FALSE))</f>
        <v>Valla- ja linnavalitsus</v>
      </c>
      <c r="J259" s="136"/>
      <c r="K259" s="282" t="str">
        <f t="shared" si="46"/>
        <v>2202700000</v>
      </c>
      <c r="L259" s="1" t="str">
        <f t="shared" ref="L259:L283" si="47">D259&amp;E259&amp;F259&amp;G259</f>
        <v>Koostöö arendamine partnerlinnade ja rahvusvaheliste organisatsioonidega</v>
      </c>
      <c r="M259" s="6" t="str">
        <f t="shared" si="44"/>
        <v>01112</v>
      </c>
      <c r="N259"/>
    </row>
    <row r="260" spans="1:14" s="29" customFormat="1">
      <c r="A260" s="4"/>
      <c r="B260" s="4" t="s">
        <v>3206</v>
      </c>
      <c r="C260" s="4"/>
      <c r="D260" s="4"/>
      <c r="E260" s="997" t="s">
        <v>3205</v>
      </c>
      <c r="F260" s="982"/>
      <c r="G260" s="982"/>
      <c r="H260" s="33"/>
      <c r="I260" s="147" t="str">
        <f>IF(ISBLANK(H260),"",VLOOKUP(H260,tegevusalad!$A$7:$B$188,2,FALSE))</f>
        <v/>
      </c>
      <c r="J260" s="136"/>
      <c r="K260" s="282" t="str">
        <f t="shared" si="46"/>
        <v>2202701000</v>
      </c>
      <c r="L260" s="1" t="str">
        <f t="shared" si="47"/>
        <v>koostöö arendamine partnerlinnade ja rahvusvaheliste organisatsioonidega</v>
      </c>
      <c r="M260" s="6" t="str">
        <f t="shared" si="44"/>
        <v>01112</v>
      </c>
      <c r="N260"/>
    </row>
    <row r="261" spans="1:14" s="29" customFormat="1">
      <c r="A261" s="4" t="s">
        <v>2070</v>
      </c>
      <c r="B261" s="4"/>
      <c r="C261" s="4"/>
      <c r="D261" s="4" t="s">
        <v>5055</v>
      </c>
      <c r="E261" s="4"/>
      <c r="F261" s="4"/>
      <c r="G261" s="4"/>
      <c r="H261" s="33"/>
      <c r="I261" s="147" t="str">
        <f>IF(ISBLANK(H261),"",VLOOKUP(H261,tegevusalad!$A$7:$B$188,2,FALSE))</f>
        <v/>
      </c>
      <c r="J261" s="136"/>
      <c r="K261" s="282" t="str">
        <f t="shared" si="46"/>
        <v>2202800000</v>
      </c>
      <c r="L261" s="1" t="str">
        <f t="shared" si="47"/>
        <v>Sõpruslinnad</v>
      </c>
      <c r="M261" s="6" t="str">
        <f t="shared" si="44"/>
        <v>01112</v>
      </c>
      <c r="N261"/>
    </row>
    <row r="262" spans="1:14" s="29" customFormat="1">
      <c r="A262" s="4"/>
      <c r="B262" s="4" t="s">
        <v>5054</v>
      </c>
      <c r="C262" s="4"/>
      <c r="D262" s="4"/>
      <c r="E262" s="4" t="s">
        <v>3424</v>
      </c>
      <c r="F262" s="4"/>
      <c r="G262" s="4"/>
      <c r="H262" s="33"/>
      <c r="I262" s="147" t="str">
        <f>IF(ISBLANK(H262),"",VLOOKUP(H262,tegevusalad!$A$7:$B$188,2,FALSE))</f>
        <v/>
      </c>
      <c r="J262" s="136"/>
      <c r="K262" s="282" t="str">
        <f t="shared" si="46"/>
        <v>2202881000</v>
      </c>
      <c r="L262" s="1" t="str">
        <f t="shared" si="47"/>
        <v>koostöölepe Kotkaga</v>
      </c>
      <c r="M262" s="6" t="str">
        <f t="shared" si="44"/>
        <v>01112</v>
      </c>
      <c r="N262"/>
    </row>
    <row r="263" spans="1:14" s="29" customFormat="1">
      <c r="A263" s="4" t="s">
        <v>14815</v>
      </c>
      <c r="B263" s="4"/>
      <c r="C263" s="4"/>
      <c r="D263" s="4" t="s">
        <v>14817</v>
      </c>
      <c r="E263" s="4"/>
      <c r="F263" s="4"/>
      <c r="G263" s="4"/>
      <c r="H263" s="36" t="s">
        <v>4987</v>
      </c>
      <c r="I263" s="147" t="str">
        <f>IF(ISBLANK(H263),"",VLOOKUP(H263,tegevusalad!$A$7:$B$188,2,FALSE))</f>
        <v>Valla- ja linnavalitsus</v>
      </c>
      <c r="J263" s="136"/>
      <c r="K263" s="282" t="str">
        <f t="shared" si="46"/>
        <v>2202900000</v>
      </c>
      <c r="L263" s="1" t="str">
        <f t="shared" si="47"/>
        <v xml:space="preserve">Tallinna positiivne programm    </v>
      </c>
      <c r="M263" s="6" t="str">
        <f t="shared" si="44"/>
        <v>01112</v>
      </c>
      <c r="N263"/>
    </row>
    <row r="264" spans="1:14" s="29" customFormat="1">
      <c r="A264" s="4"/>
      <c r="B264" s="4" t="s">
        <v>14816</v>
      </c>
      <c r="C264" s="4"/>
      <c r="D264" s="4"/>
      <c r="E264" s="4" t="s">
        <v>14818</v>
      </c>
      <c r="F264" s="4"/>
      <c r="G264" s="4"/>
      <c r="H264" s="36" t="s">
        <v>4987</v>
      </c>
      <c r="I264" s="147" t="str">
        <f>IF(ISBLANK(H264),"",VLOOKUP(H264,tegevusalad!$A$7:$B$188,2,FALSE))</f>
        <v>Valla- ja linnavalitsus</v>
      </c>
      <c r="J264" s="136"/>
      <c r="K264" s="282" t="str">
        <f t="shared" si="46"/>
        <v>2202901000</v>
      </c>
      <c r="L264" s="1" t="str">
        <f t="shared" si="47"/>
        <v xml:space="preserve">Tallinna positiivne programm    </v>
      </c>
      <c r="M264" s="6" t="str">
        <f t="shared" si="44"/>
        <v>01112</v>
      </c>
      <c r="N264"/>
    </row>
    <row r="265" spans="1:14" s="29" customFormat="1">
      <c r="A265" s="4" t="s">
        <v>2018</v>
      </c>
      <c r="B265" s="4"/>
      <c r="C265" s="4"/>
      <c r="D265" s="4" t="s">
        <v>3426</v>
      </c>
      <c r="E265" s="4"/>
      <c r="F265" s="4"/>
      <c r="G265" s="4"/>
      <c r="H265" s="44" t="s">
        <v>4989</v>
      </c>
      <c r="I265" s="147" t="str">
        <f>IF(ISBLANK(H265),"",VLOOKUP(H265,tegevusalad!$A$7:$B$188,2,FALSE))</f>
        <v>Muud üldised valitsussektori teenused</v>
      </c>
      <c r="J265" s="136"/>
      <c r="K265" s="282" t="str">
        <f t="shared" si="46"/>
        <v>2203000000</v>
      </c>
      <c r="L265" s="1" t="str">
        <f t="shared" si="47"/>
        <v>Rahuliku kooselamise programm</v>
      </c>
      <c r="M265" s="6" t="str">
        <f>IF(ISBLANK(H265),#REF!,H265)</f>
        <v>01600</v>
      </c>
      <c r="N265"/>
    </row>
    <row r="266" spans="1:14" s="29" customFormat="1">
      <c r="A266" s="4"/>
      <c r="B266" s="4" t="s">
        <v>2019</v>
      </c>
      <c r="C266" s="4"/>
      <c r="D266" s="4"/>
      <c r="E266" s="4" t="s">
        <v>3425</v>
      </c>
      <c r="F266" s="4"/>
      <c r="G266" s="4"/>
      <c r="H266" s="33"/>
      <c r="I266" s="147" t="str">
        <f>IF(ISBLANK(H266),"",VLOOKUP(H266,tegevusalad!$A$7:$B$188,2,FALSE))</f>
        <v/>
      </c>
      <c r="J266" s="136"/>
      <c r="K266" s="282" t="str">
        <f t="shared" si="46"/>
        <v>2203001000</v>
      </c>
      <c r="L266" s="1" t="str">
        <f t="shared" si="47"/>
        <v>rahuliku kooselamise programm</v>
      </c>
      <c r="M266" s="6" t="str">
        <f t="shared" ref="M266:M271" si="48">IF(ISBLANK(H266),M265,H266)</f>
        <v>01600</v>
      </c>
      <c r="N266"/>
    </row>
    <row r="267" spans="1:14" s="29" customFormat="1">
      <c r="A267" s="4"/>
      <c r="B267" s="4" t="s">
        <v>4235</v>
      </c>
      <c r="C267" s="4"/>
      <c r="D267" s="4"/>
      <c r="E267" s="4" t="s">
        <v>4806</v>
      </c>
      <c r="F267" s="4"/>
      <c r="G267" s="4"/>
      <c r="H267" s="33"/>
      <c r="I267" s="147" t="str">
        <f>IF(ISBLANK(H267),"",VLOOKUP(H267,tegevusalad!$A$7:$B$188,2,FALSE))</f>
        <v/>
      </c>
      <c r="J267" s="136"/>
      <c r="K267" s="282" t="str">
        <f t="shared" si="46"/>
        <v>2203011000</v>
      </c>
      <c r="L267" s="1" t="str">
        <f t="shared" si="47"/>
        <v>Vene Kultuurikeskusele pedagoogide eesti keele süvaõpe</v>
      </c>
      <c r="M267" s="6" t="str">
        <f t="shared" si="48"/>
        <v>01600</v>
      </c>
      <c r="N267"/>
    </row>
    <row r="268" spans="1:14" s="29" customFormat="1" ht="24.65" customHeight="1">
      <c r="A268" s="4"/>
      <c r="B268" s="278" t="s">
        <v>4597</v>
      </c>
      <c r="C268" s="4"/>
      <c r="D268" s="4"/>
      <c r="E268" s="1231" t="s">
        <v>4364</v>
      </c>
      <c r="F268" s="1231"/>
      <c r="G268" s="982"/>
      <c r="H268" s="33"/>
      <c r="I268" s="147" t="str">
        <f>IF(ISBLANK(H268),"",VLOOKUP(H268,tegevusalad!$A$7:$B$188,2,FALSE))</f>
        <v/>
      </c>
      <c r="J268" s="136"/>
      <c r="K268" s="1005" t="str">
        <f t="shared" si="46"/>
        <v>2203012000</v>
      </c>
      <c r="L268" s="453" t="str">
        <f t="shared" si="47"/>
        <v>Vene Kultuuri Rahvaülikoolile Tallinna venekeelsete koolide ja gümnaasiumide aineõpetajate internetipõhiseks täiendkoolituseks</v>
      </c>
      <c r="M268" s="6" t="str">
        <f t="shared" si="48"/>
        <v>01600</v>
      </c>
      <c r="N268"/>
    </row>
    <row r="269" spans="1:14" s="29" customFormat="1" ht="12.75" customHeight="1">
      <c r="A269" s="4"/>
      <c r="B269" s="4" t="s">
        <v>8908</v>
      </c>
      <c r="C269" s="4"/>
      <c r="D269" s="4"/>
      <c r="E269" s="1231" t="s">
        <v>8909</v>
      </c>
      <c r="F269" s="1231"/>
      <c r="G269" s="982"/>
      <c r="H269" s="33"/>
      <c r="I269" s="147"/>
      <c r="J269" s="136"/>
      <c r="K269" s="282" t="str">
        <f t="shared" si="46"/>
        <v>2203031000</v>
      </c>
      <c r="L269" s="1" t="str">
        <f t="shared" si="47"/>
        <v>Mustamäe "Masljanitsa"</v>
      </c>
      <c r="M269" s="6" t="str">
        <f t="shared" si="48"/>
        <v>01600</v>
      </c>
      <c r="N269"/>
    </row>
    <row r="270" spans="1:14" s="29" customFormat="1" ht="12.75" customHeight="1">
      <c r="A270" s="4"/>
      <c r="B270" s="4" t="s">
        <v>8910</v>
      </c>
      <c r="C270" s="4"/>
      <c r="D270" s="4"/>
      <c r="E270" s="1231" t="s">
        <v>8911</v>
      </c>
      <c r="F270" s="1231"/>
      <c r="G270" s="982"/>
      <c r="H270" s="33"/>
      <c r="I270" s="147"/>
      <c r="J270" s="136"/>
      <c r="K270" s="282" t="str">
        <f t="shared" si="46"/>
        <v>2203032000</v>
      </c>
      <c r="L270" s="1" t="str">
        <f t="shared" si="47"/>
        <v>Mustamäe integr.üritused</v>
      </c>
      <c r="M270" s="6" t="str">
        <f t="shared" si="48"/>
        <v>01600</v>
      </c>
      <c r="N270"/>
    </row>
    <row r="271" spans="1:14" s="29" customFormat="1" ht="12.75" customHeight="1">
      <c r="A271" s="4"/>
      <c r="B271" s="4" t="s">
        <v>13818</v>
      </c>
      <c r="C271" s="4"/>
      <c r="D271" s="4"/>
      <c r="E271" s="1228" t="s">
        <v>13819</v>
      </c>
      <c r="F271" s="1228"/>
      <c r="G271" s="982"/>
      <c r="H271" s="33"/>
      <c r="I271" s="147"/>
      <c r="J271" s="136"/>
      <c r="K271" s="282" t="str">
        <f t="shared" si="46"/>
        <v>2203033000</v>
      </c>
      <c r="L271" s="1" t="str">
        <f t="shared" si="47"/>
        <v>SA Avatud Kool (integr.programm)</v>
      </c>
      <c r="M271" s="6" t="str">
        <f t="shared" si="48"/>
        <v>01600</v>
      </c>
      <c r="N271"/>
    </row>
    <row r="272" spans="1:14" s="29" customFormat="1">
      <c r="A272" s="4"/>
      <c r="B272" s="4" t="s">
        <v>13816</v>
      </c>
      <c r="C272" s="4"/>
      <c r="D272" s="4"/>
      <c r="E272" s="1228" t="s">
        <v>13817</v>
      </c>
      <c r="F272" s="1228"/>
      <c r="G272" s="982"/>
      <c r="H272" s="33"/>
      <c r="I272" s="147"/>
      <c r="J272" s="136"/>
      <c r="K272" s="282" t="str">
        <f t="shared" si="46"/>
        <v>2203081000</v>
      </c>
      <c r="L272" s="453" t="str">
        <f t="shared" si="47"/>
        <v>Eesti Juristide Liit Õigusapteekide korraldamiseks linnaosades</v>
      </c>
      <c r="M272" s="6" t="str">
        <f>IF(ISBLANK(H272),M270,H272)</f>
        <v>01600</v>
      </c>
      <c r="N272"/>
    </row>
    <row r="273" spans="1:14" s="29" customFormat="1">
      <c r="A273" s="4"/>
      <c r="B273" s="6" t="s">
        <v>2134</v>
      </c>
      <c r="C273" s="6"/>
      <c r="D273" s="6"/>
      <c r="E273" s="6" t="s">
        <v>2403</v>
      </c>
      <c r="F273" s="4"/>
      <c r="G273" s="4"/>
      <c r="H273" s="33"/>
      <c r="I273" s="147" t="str">
        <f>IF(ISBLANK(H273),"",VLOOKUP(H273,tegevusalad!$A$7:$B$188,2,FALSE))</f>
        <v/>
      </c>
      <c r="J273" s="136"/>
      <c r="K273" s="282" t="str">
        <f t="shared" si="46"/>
        <v>2203099000</v>
      </c>
      <c r="L273" s="1" t="str">
        <f t="shared" si="47"/>
        <v>rahuliku kooseksisteerimise programm - jaotamata</v>
      </c>
      <c r="M273" s="6" t="str">
        <f>IF(ISBLANK(H273),M270,H273)</f>
        <v>01600</v>
      </c>
      <c r="N273"/>
    </row>
    <row r="274" spans="1:14" s="29" customFormat="1">
      <c r="A274" s="4"/>
      <c r="B274" s="6"/>
      <c r="C274" s="6"/>
      <c r="D274" s="6"/>
      <c r="E274" s="6"/>
      <c r="F274" s="4"/>
      <c r="G274" s="4"/>
      <c r="H274" s="33"/>
      <c r="I274" s="147" t="str">
        <f>IF(ISBLANK(H274),"",VLOOKUP(H274,tegevusalad!$A$7:$B$188,2,FALSE))</f>
        <v/>
      </c>
      <c r="J274" s="136"/>
      <c r="K274" s="282" t="str">
        <f t="shared" si="46"/>
        <v/>
      </c>
      <c r="L274" s="1" t="str">
        <f t="shared" si="47"/>
        <v/>
      </c>
      <c r="M274" s="6" t="str">
        <f t="shared" ref="M274:M281" si="49">IF(ISBLANK(H274),M273,H274)</f>
        <v>01600</v>
      </c>
      <c r="N274"/>
    </row>
    <row r="275" spans="1:14" s="29" customFormat="1">
      <c r="A275" s="4" t="s">
        <v>5751</v>
      </c>
      <c r="B275" s="6"/>
      <c r="C275" s="6"/>
      <c r="D275" s="6" t="s">
        <v>5750</v>
      </c>
      <c r="E275" s="6"/>
      <c r="F275" s="4"/>
      <c r="G275" s="4"/>
      <c r="H275" s="44" t="s">
        <v>4989</v>
      </c>
      <c r="I275" s="147" t="str">
        <f>IF(ISBLANK(H275),"",VLOOKUP(H275,tegevusalad!$A$7:$B$188,2,FALSE))</f>
        <v>Muud üldised valitsussektori teenused</v>
      </c>
      <c r="J275" s="136"/>
      <c r="K275" s="282" t="str">
        <f t="shared" si="46"/>
        <v>2203100000</v>
      </c>
      <c r="L275" s="1" t="str">
        <f t="shared" si="47"/>
        <v>Omavalitsusfoorumid</v>
      </c>
      <c r="M275" s="6" t="str">
        <f t="shared" si="49"/>
        <v>01600</v>
      </c>
      <c r="N275"/>
    </row>
    <row r="276" spans="1:14" s="29" customFormat="1">
      <c r="A276" s="4"/>
      <c r="B276" s="6" t="s">
        <v>5752</v>
      </c>
      <c r="C276" s="6"/>
      <c r="D276" s="6"/>
      <c r="E276" s="6" t="s">
        <v>5750</v>
      </c>
      <c r="F276" s="4"/>
      <c r="G276" s="4"/>
      <c r="H276" s="33"/>
      <c r="I276" s="147" t="str">
        <f>IF(ISBLANK(H276),"",VLOOKUP(H276,tegevusalad!$A$7:$B$188,2,FALSE))</f>
        <v/>
      </c>
      <c r="J276" s="136"/>
      <c r="K276" s="282" t="str">
        <f t="shared" si="46"/>
        <v>2203101000</v>
      </c>
      <c r="L276" s="1" t="str">
        <f t="shared" si="47"/>
        <v>Omavalitsusfoorumid</v>
      </c>
      <c r="M276" s="6" t="str">
        <f t="shared" si="49"/>
        <v>01600</v>
      </c>
      <c r="N276"/>
    </row>
    <row r="277" spans="1:14" s="29" customFormat="1">
      <c r="A277" s="4"/>
      <c r="B277" s="4"/>
      <c r="C277" s="4"/>
      <c r="D277" s="4"/>
      <c r="E277" s="4"/>
      <c r="F277" s="4"/>
      <c r="G277" s="4"/>
      <c r="H277" s="33"/>
      <c r="I277" s="147" t="str">
        <f>IF(ISBLANK(H277),"",VLOOKUP(H277,tegevusalad!$A$7:$B$188,2,FALSE))</f>
        <v/>
      </c>
      <c r="J277" s="136"/>
      <c r="K277" s="282" t="str">
        <f t="shared" si="46"/>
        <v/>
      </c>
      <c r="L277" s="1" t="str">
        <f t="shared" si="47"/>
        <v/>
      </c>
      <c r="M277" s="6" t="str">
        <f t="shared" si="49"/>
        <v>01600</v>
      </c>
      <c r="N277"/>
    </row>
    <row r="278" spans="1:14" s="29" customFormat="1">
      <c r="A278" s="4" t="s">
        <v>2642</v>
      </c>
      <c r="B278" s="4"/>
      <c r="C278" s="4"/>
      <c r="D278" s="4" t="s">
        <v>1845</v>
      </c>
      <c r="E278" s="4"/>
      <c r="F278" s="4"/>
      <c r="G278" s="4"/>
      <c r="H278" s="33"/>
      <c r="I278" s="147" t="str">
        <f>IF(ISBLANK(H278),"",VLOOKUP(H278,tegevusalad!$A$7:$B$188,2,FALSE))</f>
        <v/>
      </c>
      <c r="J278" s="136"/>
      <c r="K278" s="282" t="str">
        <f t="shared" si="46"/>
        <v>2203500000</v>
      </c>
      <c r="L278" s="1" t="str">
        <f t="shared" si="47"/>
        <v>Arengu- ja koolitustegevus</v>
      </c>
      <c r="M278" s="6" t="str">
        <f t="shared" si="49"/>
        <v>01600</v>
      </c>
      <c r="N278"/>
    </row>
    <row r="279" spans="1:14" s="29" customFormat="1">
      <c r="A279" s="4"/>
      <c r="B279" s="4" t="s">
        <v>2643</v>
      </c>
      <c r="C279" s="4"/>
      <c r="D279" s="4"/>
      <c r="E279" s="4" t="s">
        <v>2603</v>
      </c>
      <c r="F279" s="4"/>
      <c r="G279" s="4"/>
      <c r="H279" s="126" t="s">
        <v>4989</v>
      </c>
      <c r="I279" s="147" t="str">
        <f>IF(ISBLANK(H279),"",VLOOKUP(H279,tegevusalad!$A$7:$B$188,2,FALSE))</f>
        <v>Muud üldised valitsussektori teenused</v>
      </c>
      <c r="J279" s="136"/>
      <c r="K279" s="282" t="str">
        <f t="shared" si="46"/>
        <v>2203501000</v>
      </c>
      <c r="L279" s="1" t="str">
        <f t="shared" si="47"/>
        <v>toetus SA-le Tallinna Arengu- ja Koolituskeskus</v>
      </c>
      <c r="M279" s="6" t="str">
        <f t="shared" si="49"/>
        <v>01600</v>
      </c>
      <c r="N279"/>
    </row>
    <row r="280" spans="1:14" s="29" customFormat="1">
      <c r="A280" s="4"/>
      <c r="B280" s="4"/>
      <c r="C280" s="4"/>
      <c r="D280" s="4"/>
      <c r="E280" s="4"/>
      <c r="F280" s="4"/>
      <c r="G280" s="4"/>
      <c r="H280" s="126"/>
      <c r="I280" s="147" t="str">
        <f>IF(ISBLANK(H280),"",VLOOKUP(H280,tegevusalad!$A$7:$B$188,2,FALSE))</f>
        <v/>
      </c>
      <c r="J280" s="136"/>
      <c r="K280" s="282" t="str">
        <f t="shared" si="46"/>
        <v/>
      </c>
      <c r="L280" s="1" t="str">
        <f t="shared" si="47"/>
        <v/>
      </c>
      <c r="M280" s="6" t="str">
        <f t="shared" si="49"/>
        <v>01600</v>
      </c>
      <c r="N280"/>
    </row>
    <row r="281" spans="1:14" s="29" customFormat="1">
      <c r="A281" s="6" t="s">
        <v>798</v>
      </c>
      <c r="C281" s="4"/>
      <c r="D281" s="4" t="s">
        <v>797</v>
      </c>
      <c r="E281" s="4"/>
      <c r="F281" s="4"/>
      <c r="G281" s="4"/>
      <c r="H281" s="37" t="s">
        <v>4988</v>
      </c>
      <c r="I281" s="147" t="str">
        <f>IF(ISBLANK(H281),"",VLOOKUP(H281,tegevusalad!$A$7:$B$188,2,FALSE))</f>
        <v>Muud üldised teenused</v>
      </c>
      <c r="J281" s="136"/>
      <c r="K281" s="282" t="str">
        <f t="shared" si="46"/>
        <v>2204001000</v>
      </c>
      <c r="L281" s="1" t="str">
        <f t="shared" si="47"/>
        <v>Tallinna kinnisvararegister</v>
      </c>
      <c r="M281" s="6" t="str">
        <f t="shared" si="49"/>
        <v>01330</v>
      </c>
      <c r="N281"/>
    </row>
    <row r="282" spans="1:14" s="29" customFormat="1">
      <c r="A282" s="6"/>
      <c r="C282" s="4"/>
      <c r="D282" s="4"/>
      <c r="E282" s="4"/>
      <c r="F282" s="4"/>
      <c r="G282" s="4"/>
      <c r="H282" s="37"/>
      <c r="I282" s="147"/>
      <c r="J282" s="136"/>
      <c r="K282" s="282" t="str">
        <f t="shared" si="46"/>
        <v/>
      </c>
      <c r="L282" s="1" t="str">
        <f t="shared" si="47"/>
        <v/>
      </c>
      <c r="M282" s="6"/>
      <c r="N282"/>
    </row>
    <row r="283" spans="1:14" s="29" customFormat="1">
      <c r="A283" s="6" t="s">
        <v>13581</v>
      </c>
      <c r="B283" s="184"/>
      <c r="C283" s="592"/>
      <c r="D283" s="592" t="s">
        <v>13582</v>
      </c>
      <c r="E283" s="592"/>
      <c r="F283" s="592"/>
      <c r="G283" s="592"/>
      <c r="H283" s="37" t="s">
        <v>4988</v>
      </c>
      <c r="I283" s="147" t="str">
        <f>IF(ISBLANK(H283),"",VLOOKUP(H283,tegevusalad!$A$7:$B$188,2,FALSE))</f>
        <v>Muud üldised teenused</v>
      </c>
      <c r="J283" s="184"/>
      <c r="K283" s="282" t="str">
        <f t="shared" si="46"/>
        <v>2204501000</v>
      </c>
      <c r="L283" s="1" t="str">
        <f t="shared" si="47"/>
        <v>Teavitustöö rahvastikuregistri seaduse muudatustest</v>
      </c>
      <c r="M283" s="6" t="str">
        <f>IF(ISBLANK(H283),M282,H283)</f>
        <v>01330</v>
      </c>
      <c r="N283"/>
    </row>
    <row r="284" spans="1:14" s="29" customFormat="1">
      <c r="A284" s="6"/>
      <c r="B284" s="184"/>
      <c r="C284" s="592"/>
      <c r="D284" s="592"/>
      <c r="E284" s="592"/>
      <c r="F284" s="592"/>
      <c r="G284" s="592"/>
      <c r="H284" s="37"/>
      <c r="I284" s="147"/>
      <c r="J284" s="184"/>
      <c r="K284" s="282"/>
      <c r="L284" s="1"/>
      <c r="M284" s="6"/>
      <c r="N284"/>
    </row>
    <row r="285" spans="1:14" s="29" customFormat="1">
      <c r="A285" s="6" t="s">
        <v>16202</v>
      </c>
      <c r="B285" s="184"/>
      <c r="C285" s="592"/>
      <c r="D285" s="592" t="s">
        <v>16203</v>
      </c>
      <c r="E285" s="592"/>
      <c r="F285" s="592"/>
      <c r="G285" s="592"/>
      <c r="H285" s="144" t="s">
        <v>4987</v>
      </c>
      <c r="I285" s="147" t="str">
        <f>IF(ISBLANK(H285),"",VLOOKUP(H285,tegevusalad!$A$7:$B$188,2,FALSE))</f>
        <v>Valla- ja linnavalitsus</v>
      </c>
      <c r="J285" s="184"/>
      <c r="K285" s="282" t="str">
        <f t="shared" ref="K285:K301" si="50">SUBSTITUTE(A285," ","")&amp;SUBSTITUTE(B285," ","")&amp;SUBSTITUTE(C285," ","")</f>
        <v>2205000000</v>
      </c>
      <c r="L285" s="1" t="str">
        <f t="shared" ref="L285:L301" si="51">D285&amp;E285&amp;F285&amp;G285</f>
        <v>Linnakantselei haldus</v>
      </c>
      <c r="M285" s="6" t="str">
        <f t="shared" ref="M285:M290" si="52">IF(ISBLANK(H285),M284,H285)</f>
        <v>01112</v>
      </c>
      <c r="N285"/>
    </row>
    <row r="286" spans="1:14" s="29" customFormat="1">
      <c r="B286" s="188" t="s">
        <v>16347</v>
      </c>
      <c r="C286" s="592"/>
      <c r="E286" s="188" t="s">
        <v>16356</v>
      </c>
      <c r="F286" s="592"/>
      <c r="G286" s="592"/>
      <c r="H286" s="144" t="s">
        <v>4987</v>
      </c>
      <c r="I286" s="147" t="str">
        <f>IF(ISBLANK(H286),"",VLOOKUP(H286,tegevusalad!$A$7:$B$188,2,FALSE))</f>
        <v>Valla- ja linnavalitsus</v>
      </c>
      <c r="J286" s="184"/>
      <c r="K286" s="282" t="str">
        <f t="shared" si="50"/>
        <v>2205010000</v>
      </c>
      <c r="L286" s="1" t="str">
        <f t="shared" si="51"/>
        <v xml:space="preserve">Linnasekretäri büroo ja otsealluvate osakondade tööjõukulud </v>
      </c>
      <c r="M286" s="6" t="str">
        <f t="shared" si="52"/>
        <v>01112</v>
      </c>
      <c r="N286"/>
    </row>
    <row r="287" spans="1:14" s="29" customFormat="1">
      <c r="B287" s="188" t="s">
        <v>16341</v>
      </c>
      <c r="C287" s="592"/>
      <c r="E287" s="188" t="s">
        <v>16354</v>
      </c>
      <c r="F287" s="592"/>
      <c r="G287" s="592"/>
      <c r="H287" s="144" t="s">
        <v>4987</v>
      </c>
      <c r="I287" s="147" t="str">
        <f>IF(ISBLANK(H287),"",VLOOKUP(H287,tegevusalad!$A$7:$B$188,2,FALSE))</f>
        <v>Valla- ja linnavalitsus</v>
      </c>
      <c r="J287" s="184"/>
      <c r="K287" s="282" t="str">
        <f t="shared" si="50"/>
        <v>2205020000</v>
      </c>
      <c r="L287" s="1" t="str">
        <f t="shared" si="51"/>
        <v xml:space="preserve">LV  liikmete büroode tööjõukulud </v>
      </c>
      <c r="M287" s="6" t="str">
        <f t="shared" si="52"/>
        <v>01112</v>
      </c>
      <c r="N287"/>
    </row>
    <row r="288" spans="1:14" s="29" customFormat="1">
      <c r="B288" s="188" t="s">
        <v>16342</v>
      </c>
      <c r="C288" s="592"/>
      <c r="E288" s="188" t="s">
        <v>16355</v>
      </c>
      <c r="F288" s="592"/>
      <c r="G288" s="592"/>
      <c r="H288" s="144" t="s">
        <v>4987</v>
      </c>
      <c r="I288" s="147" t="str">
        <f>IF(ISBLANK(H288),"",VLOOKUP(H288,tegevusalad!$A$7:$B$188,2,FALSE))</f>
        <v>Valla- ja linnavalitsus</v>
      </c>
      <c r="J288" s="184"/>
      <c r="K288" s="282" t="str">
        <f t="shared" si="50"/>
        <v>2205030000</v>
      </c>
      <c r="L288" s="1" t="str">
        <f t="shared" si="51"/>
        <v xml:space="preserve">Sisekontrolöri teenistuse tööjõukulud  </v>
      </c>
      <c r="M288" s="6" t="str">
        <f t="shared" si="52"/>
        <v>01112</v>
      </c>
      <c r="N288"/>
    </row>
    <row r="289" spans="1:14" s="29" customFormat="1">
      <c r="B289" s="188" t="s">
        <v>16343</v>
      </c>
      <c r="C289" s="592"/>
      <c r="E289" s="188" t="s">
        <v>16357</v>
      </c>
      <c r="F289" s="592"/>
      <c r="G289" s="592"/>
      <c r="H289" s="144" t="s">
        <v>4987</v>
      </c>
      <c r="I289" s="147" t="str">
        <f>IF(ISBLANK(H289),"",VLOOKUP(H289,tegevusalad!$A$7:$B$188,2,FALSE))</f>
        <v>Valla- ja linnavalitsus</v>
      </c>
      <c r="J289" s="184"/>
      <c r="K289" s="282" t="str">
        <f t="shared" si="50"/>
        <v>2205040000</v>
      </c>
      <c r="L289" s="1" t="str">
        <f t="shared" si="51"/>
        <v xml:space="preserve">Õigusteenistuse tööjõukulud  </v>
      </c>
      <c r="M289" s="6" t="str">
        <f t="shared" si="52"/>
        <v>01112</v>
      </c>
      <c r="N289"/>
    </row>
    <row r="290" spans="1:14" s="29" customFormat="1">
      <c r="B290" s="188" t="s">
        <v>16344</v>
      </c>
      <c r="C290" s="592"/>
      <c r="E290" s="1093" t="s">
        <v>16367</v>
      </c>
      <c r="F290" s="592"/>
      <c r="G290" s="188"/>
      <c r="H290" s="144" t="s">
        <v>4987</v>
      </c>
      <c r="I290" s="147" t="str">
        <f>IF(ISBLANK(H290),"",VLOOKUP(H290,tegevusalad!$A$7:$B$188,2,FALSE))</f>
        <v>Valla- ja linnavalitsus</v>
      </c>
      <c r="J290" s="184"/>
      <c r="K290" s="282" t="str">
        <f t="shared" si="50"/>
        <v>2205070000</v>
      </c>
      <c r="L290" s="1" t="str">
        <f t="shared" si="51"/>
        <v>LK tööjõukulu jaotamata reserv</v>
      </c>
      <c r="M290" s="6" t="str">
        <f t="shared" si="52"/>
        <v>01112</v>
      </c>
      <c r="N290"/>
    </row>
    <row r="291" spans="1:14" s="29" customFormat="1">
      <c r="A291" s="6"/>
      <c r="B291" s="188" t="s">
        <v>16348</v>
      </c>
      <c r="C291" s="592"/>
      <c r="D291" s="592"/>
      <c r="E291" s="883" t="s">
        <v>16358</v>
      </c>
      <c r="F291" s="592"/>
      <c r="G291" s="592"/>
      <c r="H291" s="144" t="s">
        <v>4987</v>
      </c>
      <c r="I291" s="147" t="str">
        <f>IF(ISBLANK(H291),"",VLOOKUP(H291,tegevusalad!$A$7:$B$188,2,FALSE))</f>
        <v>Valla- ja linnavalitsus</v>
      </c>
      <c r="J291" s="184"/>
      <c r="K291" s="282" t="str">
        <f t="shared" si="50"/>
        <v>2205081000</v>
      </c>
      <c r="L291" s="1" t="str">
        <f t="shared" si="51"/>
        <v>Linnasekretäri büroo ja otsealluvate koolituskulud     </v>
      </c>
      <c r="M291" s="6" t="str">
        <f>IF(ISBLANK(H291),M296,H291)</f>
        <v>01112</v>
      </c>
      <c r="N291"/>
    </row>
    <row r="292" spans="1:14" s="29" customFormat="1">
      <c r="A292" s="6"/>
      <c r="B292" s="188" t="s">
        <v>16349</v>
      </c>
      <c r="C292" s="592"/>
      <c r="D292" s="592"/>
      <c r="E292" s="883" t="s">
        <v>16359</v>
      </c>
      <c r="F292" s="592"/>
      <c r="G292" s="592"/>
      <c r="H292" s="144" t="s">
        <v>4987</v>
      </c>
      <c r="I292" s="147" t="str">
        <f>IF(ISBLANK(H292),"",VLOOKUP(H292,tegevusalad!$A$7:$B$188,2,FALSE))</f>
        <v>Valla- ja linnavalitsus</v>
      </c>
      <c r="J292" s="184"/>
      <c r="K292" s="282" t="str">
        <f t="shared" si="50"/>
        <v>2205082000</v>
      </c>
      <c r="L292" s="1" t="str">
        <f t="shared" si="51"/>
        <v>LV liikmete büroode koolituskulud     </v>
      </c>
      <c r="M292" s="6" t="str">
        <f>IF(ISBLANK(H292),M291,H292)</f>
        <v>01112</v>
      </c>
      <c r="N292"/>
    </row>
    <row r="293" spans="1:14" s="29" customFormat="1">
      <c r="A293" s="6"/>
      <c r="B293" s="188" t="s">
        <v>16350</v>
      </c>
      <c r="C293" s="592"/>
      <c r="D293" s="592"/>
      <c r="E293" s="883" t="s">
        <v>16355</v>
      </c>
      <c r="F293" s="592"/>
      <c r="G293" s="592"/>
      <c r="H293" s="144" t="s">
        <v>4987</v>
      </c>
      <c r="I293" s="147" t="str">
        <f>IF(ISBLANK(H293),"",VLOOKUP(H293,tegevusalad!$A$7:$B$188,2,FALSE))</f>
        <v>Valla- ja linnavalitsus</v>
      </c>
      <c r="J293" s="184"/>
      <c r="K293" s="282" t="str">
        <f t="shared" si="50"/>
        <v>2205083000</v>
      </c>
      <c r="L293" s="1" t="str">
        <f t="shared" si="51"/>
        <v xml:space="preserve">Sisekontrolöri teenistuse tööjõukulud  </v>
      </c>
      <c r="M293" s="6" t="str">
        <f>IF(ISBLANK(H293),M292,H293)</f>
        <v>01112</v>
      </c>
      <c r="N293"/>
    </row>
    <row r="294" spans="1:14" s="29" customFormat="1">
      <c r="A294" s="6"/>
      <c r="B294" s="188" t="s">
        <v>16351</v>
      </c>
      <c r="C294" s="592"/>
      <c r="D294" s="592"/>
      <c r="E294" s="883" t="s">
        <v>16360</v>
      </c>
      <c r="F294" s="592"/>
      <c r="G294" s="592"/>
      <c r="H294" s="144" t="s">
        <v>4987</v>
      </c>
      <c r="I294" s="147" t="str">
        <f>IF(ISBLANK(H294),"",VLOOKUP(H294,tegevusalad!$A$7:$B$188,2,FALSE))</f>
        <v>Valla- ja linnavalitsus</v>
      </c>
      <c r="J294" s="184"/>
      <c r="K294" s="282" t="str">
        <f t="shared" si="50"/>
        <v>2205084000</v>
      </c>
      <c r="L294" s="1" t="str">
        <f t="shared" si="51"/>
        <v>Õigusteenistuse koolituskulud      </v>
      </c>
      <c r="M294" s="6" t="str">
        <f>IF(ISBLANK(H294),M293,H294)</f>
        <v>01112</v>
      </c>
      <c r="N294"/>
    </row>
    <row r="295" spans="1:14" s="29" customFormat="1">
      <c r="A295" s="6"/>
      <c r="B295" s="188" t="s">
        <v>16352</v>
      </c>
      <c r="C295" s="592"/>
      <c r="D295" s="592"/>
      <c r="E295" s="188" t="s">
        <v>16353</v>
      </c>
      <c r="F295" s="592"/>
      <c r="G295" s="592"/>
      <c r="H295" s="144" t="s">
        <v>4987</v>
      </c>
      <c r="I295" s="147" t="str">
        <f>IF(ISBLANK(H295),"",VLOOKUP(H295,tegevusalad!$A$7:$B$188,2,FALSE))</f>
        <v>Valla- ja linnavalitsus</v>
      </c>
      <c r="J295" s="184"/>
      <c r="K295" s="282" t="str">
        <f t="shared" si="50"/>
        <v>2205089000</v>
      </c>
      <c r="L295" s="1" t="str">
        <f t="shared" si="51"/>
        <v xml:space="preserve">Linnasekretäri koolituskulude reserv      </v>
      </c>
      <c r="M295" s="6" t="str">
        <f>IF(ISBLANK(H295),M294,H295)</f>
        <v>01112</v>
      </c>
      <c r="N295"/>
    </row>
    <row r="296" spans="1:14" s="29" customFormat="1">
      <c r="B296" s="398" t="s">
        <v>16345</v>
      </c>
      <c r="E296" s="188" t="s">
        <v>16346</v>
      </c>
      <c r="F296" s="592"/>
      <c r="G296" s="592"/>
      <c r="H296" s="144" t="s">
        <v>4987</v>
      </c>
      <c r="I296" s="147" t="str">
        <f>IF(ISBLANK(H296),"",VLOOKUP(H296,tegevusalad!$A$7:$B$188,2,FALSE))</f>
        <v>Valla- ja linnavalitsus</v>
      </c>
      <c r="J296" s="184"/>
      <c r="K296" s="282" t="str">
        <f t="shared" si="50"/>
        <v>2205090000</v>
      </c>
      <c r="L296" s="1" t="str">
        <f t="shared" si="51"/>
        <v>Linnakantselei halduskulud                       </v>
      </c>
      <c r="M296" s="6" t="str">
        <f>IF(ISBLANK(H296),M290,H296)</f>
        <v>01112</v>
      </c>
      <c r="N296"/>
    </row>
    <row r="297" spans="1:14" s="29" customFormat="1">
      <c r="B297" s="398"/>
      <c r="C297" s="398" t="s">
        <v>16465</v>
      </c>
      <c r="E297" s="188"/>
      <c r="F297" s="592" t="s">
        <v>16467</v>
      </c>
      <c r="G297" s="592"/>
      <c r="H297" s="144" t="s">
        <v>4987</v>
      </c>
      <c r="I297" s="147" t="str">
        <f>IF(ISBLANK(H297),"",VLOOKUP(H297,tegevusalad!$A$7:$B$188,2,FALSE))</f>
        <v>Valla- ja linnavalitsus</v>
      </c>
      <c r="J297" s="184"/>
      <c r="K297" s="282" t="str">
        <f t="shared" si="50"/>
        <v>2205090510</v>
      </c>
      <c r="L297" s="1" t="str">
        <f t="shared" si="51"/>
        <v>Linna esinduskulud</v>
      </c>
      <c r="M297" s="6" t="str">
        <f>IF(ISBLANK(H297),M291,H297)</f>
        <v>01112</v>
      </c>
      <c r="N297"/>
    </row>
    <row r="298" spans="1:14" s="29" customFormat="1">
      <c r="B298" s="398"/>
      <c r="C298" s="398" t="s">
        <v>16466</v>
      </c>
      <c r="E298" s="188"/>
      <c r="F298" s="1130" t="s">
        <v>16468</v>
      </c>
      <c r="G298" s="592"/>
      <c r="H298" s="144" t="s">
        <v>4987</v>
      </c>
      <c r="I298" s="147" t="str">
        <f>IF(ISBLANK(H298),"",VLOOKUP(H298,tegevusalad!$A$7:$B$188,2,FALSE))</f>
        <v>Valla- ja linnavalitsus</v>
      </c>
      <c r="J298" s="184"/>
      <c r="K298" s="282" t="str">
        <f t="shared" si="50"/>
        <v>2205090520</v>
      </c>
      <c r="L298" s="1" t="str">
        <f t="shared" si="51"/>
        <v>Tunnustusprogrammid ja vastuvõtud</v>
      </c>
      <c r="M298" s="6" t="str">
        <f>IF(ISBLANK(H298),M292,H298)</f>
        <v>01112</v>
      </c>
      <c r="N298"/>
    </row>
    <row r="299" spans="1:14" s="29" customFormat="1">
      <c r="B299" s="398"/>
      <c r="C299" s="398" t="s">
        <v>17732</v>
      </c>
      <c r="E299" s="188"/>
      <c r="F299" s="1130" t="s">
        <v>17733</v>
      </c>
      <c r="G299" s="592"/>
      <c r="H299" s="144" t="s">
        <v>4987</v>
      </c>
      <c r="I299" s="147" t="str">
        <f>IF(ISBLANK(H299),"",VLOOKUP(H299,tegevusalad!$A$7:$B$188,2,FALSE))</f>
        <v>Valla- ja linnavalitsus</v>
      </c>
      <c r="J299" s="184"/>
      <c r="K299" s="282" t="str">
        <f t="shared" ref="K299" si="53">SUBSTITUTE(A299," ","")&amp;SUBSTITUTE(B299," ","")&amp;SUBSTITUTE(C299," ","")</f>
        <v>2205090530</v>
      </c>
      <c r="L299" s="1" t="str">
        <f t="shared" ref="L299" si="54">D299&amp;E299&amp;F299&amp;G299</f>
        <v>Linna tunnustusüritused</v>
      </c>
      <c r="M299" s="6" t="str">
        <f>IF(ISBLANK(H299),M293,H299)</f>
        <v>01112</v>
      </c>
      <c r="N299"/>
    </row>
    <row r="300" spans="1:14" s="29" customFormat="1">
      <c r="B300" s="398"/>
      <c r="C300" s="398" t="s">
        <v>16469</v>
      </c>
      <c r="E300" s="188"/>
      <c r="F300" s="1130" t="s">
        <v>16470</v>
      </c>
      <c r="G300" s="592"/>
      <c r="H300" s="144" t="s">
        <v>4987</v>
      </c>
      <c r="I300" s="147" t="str">
        <f>IF(ISBLANK(H300),"",VLOOKUP(H300,tegevusalad!$A$7:$B$188,2,FALSE))</f>
        <v>Valla- ja linnavalitsus</v>
      </c>
      <c r="J300" s="184"/>
      <c r="K300" s="282" t="str">
        <f t="shared" si="50"/>
        <v>2205090990</v>
      </c>
      <c r="L300" s="1" t="str">
        <f t="shared" si="51"/>
        <v>Halduse muud kulud</v>
      </c>
      <c r="M300" s="6" t="str">
        <f>IF(ISBLANK(H300),M293,H300)</f>
        <v>01112</v>
      </c>
      <c r="N300"/>
    </row>
    <row r="301" spans="1:14" s="29" customFormat="1">
      <c r="A301" s="6"/>
      <c r="B301" s="184" t="s">
        <v>16204</v>
      </c>
      <c r="C301" s="592"/>
      <c r="D301" s="592"/>
      <c r="E301" s="592" t="s">
        <v>16205</v>
      </c>
      <c r="F301" s="592"/>
      <c r="G301" s="592"/>
      <c r="H301" s="144" t="s">
        <v>4987</v>
      </c>
      <c r="I301" s="147" t="str">
        <f>IF(ISBLANK(H301),"",VLOOKUP(H301,tegevusalad!$A$7:$B$188,2,FALSE))</f>
        <v>Valla- ja linnavalitsus</v>
      </c>
      <c r="J301" s="184"/>
      <c r="K301" s="282" t="str">
        <f t="shared" si="50"/>
        <v>2205099000</v>
      </c>
      <c r="L301" s="1" t="str">
        <f t="shared" si="51"/>
        <v>Linnakantselei haldus - jaotamata</v>
      </c>
      <c r="M301" s="6" t="str">
        <f>IF(ISBLANK(H301),M285,H301)</f>
        <v>01112</v>
      </c>
      <c r="N301"/>
    </row>
    <row r="302" spans="1:14" s="29" customFormat="1">
      <c r="A302" s="6"/>
      <c r="B302" s="184"/>
      <c r="C302" s="592"/>
      <c r="D302" s="592"/>
      <c r="E302" s="592" t="s">
        <v>611</v>
      </c>
      <c r="F302" s="592"/>
      <c r="G302" s="592"/>
      <c r="H302" s="37"/>
      <c r="I302" s="147"/>
      <c r="J302" s="184"/>
      <c r="K302" s="282"/>
      <c r="L302" s="1"/>
      <c r="M302" s="6"/>
      <c r="N302"/>
    </row>
    <row r="303" spans="1:14" s="29" customFormat="1">
      <c r="A303" s="6" t="s">
        <v>16206</v>
      </c>
      <c r="C303" s="592"/>
      <c r="D303" s="592" t="s">
        <v>16208</v>
      </c>
      <c r="E303" s="592"/>
      <c r="F303" s="592"/>
      <c r="G303" s="592"/>
      <c r="H303" s="144" t="s">
        <v>4987</v>
      </c>
      <c r="I303" s="147" t="str">
        <f>IF(ISBLANK(H303),"",VLOOKUP(H303,tegevusalad!$A$7:$B$188,2,FALSE))</f>
        <v>Valla- ja linnavalitsus</v>
      </c>
      <c r="J303" s="184"/>
      <c r="K303" s="282" t="str">
        <f t="shared" ref="K303:K326" si="55">SUBSTITUTE(A303," ","")&amp;SUBSTITUTE(B303," ","")&amp;SUBSTITUTE(C303," ","")</f>
        <v>2206000000</v>
      </c>
      <c r="L303" s="1" t="str">
        <f t="shared" ref="L303:L319" si="56">D303&amp;E303&amp;F303&amp;G303</f>
        <v>Strateegiakeskuse haldus</v>
      </c>
      <c r="M303" s="6" t="str">
        <f t="shared" ref="M303:M324" si="57">IF(ISBLANK(H303),M302,H303)</f>
        <v>01112</v>
      </c>
      <c r="N303"/>
    </row>
    <row r="304" spans="1:14" s="29" customFormat="1">
      <c r="A304" s="6"/>
      <c r="B304" s="1093" t="s">
        <v>16258</v>
      </c>
      <c r="C304" s="592"/>
      <c r="D304" s="592"/>
      <c r="E304" s="441" t="s">
        <v>16252</v>
      </c>
      <c r="F304" s="592"/>
      <c r="G304" s="592"/>
      <c r="H304" s="144" t="s">
        <v>4987</v>
      </c>
      <c r="I304" s="147" t="str">
        <f>IF(ISBLANK(H304),"",VLOOKUP(H304,tegevusalad!$A$7:$B$188,2,FALSE))</f>
        <v>Valla- ja linnavalitsus</v>
      </c>
      <c r="J304" s="184"/>
      <c r="K304" s="282" t="str">
        <f t="shared" si="55"/>
        <v>2206005000</v>
      </c>
      <c r="L304" s="1" t="str">
        <f t="shared" si="56"/>
        <v>Kantsleri büroo tööjõukulud</v>
      </c>
      <c r="M304" s="6" t="str">
        <f t="shared" si="57"/>
        <v>01112</v>
      </c>
      <c r="N304"/>
    </row>
    <row r="305" spans="1:14" s="29" customFormat="1">
      <c r="A305" s="6"/>
      <c r="B305" s="24" t="s">
        <v>16259</v>
      </c>
      <c r="C305" s="592"/>
      <c r="D305" s="592"/>
      <c r="E305" s="441" t="s">
        <v>16253</v>
      </c>
      <c r="F305" s="592"/>
      <c r="G305" s="592"/>
      <c r="H305" s="144" t="s">
        <v>4987</v>
      </c>
      <c r="I305" s="147" t="str">
        <f>IF(ISBLANK(H305),"",VLOOKUP(H305,tegevusalad!$A$7:$B$188,2,FALSE))</f>
        <v>Valla- ja linnavalitsus</v>
      </c>
      <c r="J305" s="184"/>
      <c r="K305" s="282" t="str">
        <f t="shared" si="55"/>
        <v>2206010000</v>
      </c>
      <c r="L305" s="1" t="str">
        <f t="shared" si="56"/>
        <v>Digiteenistuse tööjõukulud</v>
      </c>
      <c r="M305" s="6" t="str">
        <f t="shared" si="57"/>
        <v>01112</v>
      </c>
      <c r="N305"/>
    </row>
    <row r="306" spans="1:14" s="29" customFormat="1">
      <c r="A306" s="6"/>
      <c r="B306" s="24" t="s">
        <v>16260</v>
      </c>
      <c r="C306" s="592"/>
      <c r="D306" s="592"/>
      <c r="E306" s="441" t="s">
        <v>16254</v>
      </c>
      <c r="F306" s="592"/>
      <c r="G306" s="592"/>
      <c r="H306" s="144" t="s">
        <v>4987</v>
      </c>
      <c r="I306" s="147" t="str">
        <f>IF(ISBLANK(H306),"",VLOOKUP(H306,tegevusalad!$A$7:$B$188,2,FALSE))</f>
        <v>Valla- ja linnavalitsus</v>
      </c>
      <c r="J306" s="184"/>
      <c r="K306" s="282" t="str">
        <f t="shared" si="55"/>
        <v>2206020000</v>
      </c>
      <c r="L306" s="1" t="str">
        <f t="shared" si="56"/>
        <v>Ettevõtlusteenistuse tööjõukulud</v>
      </c>
      <c r="M306" s="6" t="str">
        <f t="shared" si="57"/>
        <v>01112</v>
      </c>
      <c r="N306"/>
    </row>
    <row r="307" spans="1:14" s="29" customFormat="1">
      <c r="A307" s="6"/>
      <c r="B307" s="24" t="s">
        <v>16261</v>
      </c>
      <c r="C307" s="592"/>
      <c r="D307" s="592"/>
      <c r="E307" s="441" t="s">
        <v>16255</v>
      </c>
      <c r="F307" s="592"/>
      <c r="G307" s="592"/>
      <c r="H307" s="144" t="s">
        <v>4987</v>
      </c>
      <c r="I307" s="147" t="str">
        <f>IF(ISBLANK(H307),"",VLOOKUP(H307,tegevusalad!$A$7:$B$188,2,FALSE))</f>
        <v>Valla- ja linnavalitsus</v>
      </c>
      <c r="J307" s="184"/>
      <c r="K307" s="282" t="str">
        <f t="shared" si="55"/>
        <v>2206030000</v>
      </c>
      <c r="L307" s="1" t="str">
        <f t="shared" si="56"/>
        <v>Finantsteenistuse tööjõukulud</v>
      </c>
      <c r="M307" s="6" t="str">
        <f t="shared" si="57"/>
        <v>01112</v>
      </c>
      <c r="N307"/>
    </row>
    <row r="308" spans="1:14" s="29" customFormat="1">
      <c r="A308" s="6"/>
      <c r="B308" s="24" t="s">
        <v>16262</v>
      </c>
      <c r="C308" s="592"/>
      <c r="D308" s="592"/>
      <c r="E308" s="441" t="s">
        <v>16256</v>
      </c>
      <c r="F308" s="592"/>
      <c r="G308" s="592"/>
      <c r="H308" s="144" t="s">
        <v>4987</v>
      </c>
      <c r="I308" s="147" t="str">
        <f>IF(ISBLANK(H308),"",VLOOKUP(H308,tegevusalad!$A$7:$B$188,2,FALSE))</f>
        <v>Valla- ja linnavalitsus</v>
      </c>
      <c r="J308" s="184"/>
      <c r="K308" s="282" t="str">
        <f t="shared" si="55"/>
        <v>2206040000</v>
      </c>
      <c r="L308" s="1" t="str">
        <f t="shared" si="56"/>
        <v>Kommunikatsiooniteenistuse tööjõukulud</v>
      </c>
      <c r="M308" s="6" t="str">
        <f t="shared" si="57"/>
        <v>01112</v>
      </c>
      <c r="N308"/>
    </row>
    <row r="309" spans="1:14" s="29" customFormat="1">
      <c r="A309" s="6"/>
      <c r="B309" s="24" t="s">
        <v>16263</v>
      </c>
      <c r="C309" s="592"/>
      <c r="D309" s="592"/>
      <c r="E309" s="441" t="s">
        <v>16257</v>
      </c>
      <c r="F309" s="592"/>
      <c r="G309" s="592"/>
      <c r="H309" s="144" t="s">
        <v>4987</v>
      </c>
      <c r="I309" s="147" t="str">
        <f>IF(ISBLANK(H309),"",VLOOKUP(H309,tegevusalad!$A$7:$B$188,2,FALSE))</f>
        <v>Valla- ja linnavalitsus</v>
      </c>
      <c r="J309" s="184"/>
      <c r="K309" s="282" t="str">
        <f t="shared" si="55"/>
        <v>2206050000</v>
      </c>
      <c r="L309" s="1" t="str">
        <f t="shared" si="56"/>
        <v>Personaliteenistuse tööjõukulud</v>
      </c>
      <c r="M309" s="6" t="str">
        <f t="shared" si="57"/>
        <v>01112</v>
      </c>
      <c r="N309"/>
    </row>
    <row r="310" spans="1:14" s="29" customFormat="1">
      <c r="A310" s="6"/>
      <c r="B310" s="24" t="s">
        <v>16264</v>
      </c>
      <c r="C310" s="592"/>
      <c r="D310" s="592"/>
      <c r="E310" s="441" t="s">
        <v>16282</v>
      </c>
      <c r="F310" s="592"/>
      <c r="G310" s="592"/>
      <c r="H310" s="144" t="s">
        <v>4987</v>
      </c>
      <c r="I310" s="147" t="str">
        <f>IF(ISBLANK(H310),"",VLOOKUP(H310,tegevusalad!$A$7:$B$188,2,FALSE))</f>
        <v>Valla- ja linnavalitsus</v>
      </c>
      <c r="J310" s="184"/>
      <c r="K310" s="282" t="str">
        <f t="shared" si="55"/>
        <v>2206060000</v>
      </c>
      <c r="L310" s="1" t="str">
        <f t="shared" si="56"/>
        <v>Strateegilise planeerimise teenistuse tööjõukulud</v>
      </c>
      <c r="M310" s="6" t="str">
        <f t="shared" si="57"/>
        <v>01112</v>
      </c>
      <c r="N310"/>
    </row>
    <row r="311" spans="1:14" s="29" customFormat="1">
      <c r="A311" s="6"/>
      <c r="B311" s="24" t="s">
        <v>16279</v>
      </c>
      <c r="C311" s="24"/>
      <c r="D311" s="592"/>
      <c r="E311" s="1099" t="s">
        <v>16273</v>
      </c>
      <c r="F311" s="592"/>
      <c r="G311" s="592"/>
      <c r="H311" s="144" t="s">
        <v>4987</v>
      </c>
      <c r="I311" s="147" t="str">
        <f>IF(ISBLANK(H311),"",VLOOKUP(H311,tegevusalad!$A$7:$B$188,2,FALSE))</f>
        <v>Valla- ja linnavalitsus</v>
      </c>
      <c r="J311" s="184"/>
      <c r="K311" s="282" t="str">
        <f t="shared" si="55"/>
        <v>2206081000</v>
      </c>
      <c r="L311" s="1" t="str">
        <f t="shared" si="56"/>
        <v>Digiteenistuse koolituskulud</v>
      </c>
      <c r="M311" s="6" t="str">
        <f t="shared" si="57"/>
        <v>01112</v>
      </c>
      <c r="N311"/>
    </row>
    <row r="312" spans="1:14" s="29" customFormat="1">
      <c r="A312" s="6"/>
      <c r="B312" s="24" t="s">
        <v>16265</v>
      </c>
      <c r="C312" s="24"/>
      <c r="D312" s="592"/>
      <c r="E312" s="1099" t="s">
        <v>16274</v>
      </c>
      <c r="F312" s="592"/>
      <c r="G312" s="592"/>
      <c r="H312" s="144" t="s">
        <v>4987</v>
      </c>
      <c r="I312" s="147" t="str">
        <f>IF(ISBLANK(H312),"",VLOOKUP(H312,tegevusalad!$A$7:$B$188,2,FALSE))</f>
        <v>Valla- ja linnavalitsus</v>
      </c>
      <c r="J312" s="184"/>
      <c r="K312" s="282" t="str">
        <f t="shared" si="55"/>
        <v>2206082000</v>
      </c>
      <c r="L312" s="1" t="str">
        <f t="shared" si="56"/>
        <v>Ettevõtlusteenistuse koolituskulud</v>
      </c>
      <c r="M312" s="6" t="str">
        <f t="shared" si="57"/>
        <v>01112</v>
      </c>
      <c r="N312"/>
    </row>
    <row r="313" spans="1:14" s="29" customFormat="1">
      <c r="A313" s="6"/>
      <c r="B313" s="24" t="s">
        <v>16266</v>
      </c>
      <c r="C313" s="24"/>
      <c r="D313" s="592"/>
      <c r="E313" s="1099" t="s">
        <v>16275</v>
      </c>
      <c r="F313" s="592"/>
      <c r="G313" s="592"/>
      <c r="H313" s="144" t="s">
        <v>4987</v>
      </c>
      <c r="I313" s="147" t="str">
        <f>IF(ISBLANK(H313),"",VLOOKUP(H313,tegevusalad!$A$7:$B$188,2,FALSE))</f>
        <v>Valla- ja linnavalitsus</v>
      </c>
      <c r="J313" s="184"/>
      <c r="K313" s="282" t="str">
        <f t="shared" si="55"/>
        <v>2206083000</v>
      </c>
      <c r="L313" s="1" t="str">
        <f t="shared" si="56"/>
        <v>Finantsteenistuse koolituskulud</v>
      </c>
      <c r="M313" s="6" t="str">
        <f t="shared" si="57"/>
        <v>01112</v>
      </c>
      <c r="N313"/>
    </row>
    <row r="314" spans="1:14" s="29" customFormat="1">
      <c r="A314" s="6"/>
      <c r="B314" s="24" t="s">
        <v>16268</v>
      </c>
      <c r="C314" s="24"/>
      <c r="D314" s="592"/>
      <c r="E314" s="1099" t="s">
        <v>16276</v>
      </c>
      <c r="F314" s="592"/>
      <c r="G314" s="592"/>
      <c r="H314" s="144" t="s">
        <v>4987</v>
      </c>
      <c r="I314" s="147" t="str">
        <f>IF(ISBLANK(H314),"",VLOOKUP(H314,tegevusalad!$A$7:$B$188,2,FALSE))</f>
        <v>Valla- ja linnavalitsus</v>
      </c>
      <c r="J314" s="184"/>
      <c r="K314" s="282" t="str">
        <f t="shared" si="55"/>
        <v>2206084000</v>
      </c>
      <c r="L314" s="1" t="str">
        <f t="shared" si="56"/>
        <v>Kommunikatsiooniteenistuse koolituskulud</v>
      </c>
      <c r="M314" s="6" t="str">
        <f t="shared" si="57"/>
        <v>01112</v>
      </c>
      <c r="N314"/>
    </row>
    <row r="315" spans="1:14" s="29" customFormat="1">
      <c r="A315" s="6"/>
      <c r="B315" s="24" t="s">
        <v>16267</v>
      </c>
      <c r="C315" s="24"/>
      <c r="D315" s="592"/>
      <c r="E315" s="1099" t="s">
        <v>16277</v>
      </c>
      <c r="F315" s="592"/>
      <c r="G315" s="592"/>
      <c r="H315" s="144" t="s">
        <v>4987</v>
      </c>
      <c r="I315" s="147" t="str">
        <f>IF(ISBLANK(H315),"",VLOOKUP(H315,tegevusalad!$A$7:$B$188,2,FALSE))</f>
        <v>Valla- ja linnavalitsus</v>
      </c>
      <c r="J315" s="184"/>
      <c r="K315" s="282" t="str">
        <f t="shared" si="55"/>
        <v>2206085000</v>
      </c>
      <c r="L315" s="1" t="str">
        <f t="shared" si="56"/>
        <v>Personaliteenistuse koolituskulud</v>
      </c>
      <c r="M315" s="6" t="str">
        <f t="shared" si="57"/>
        <v>01112</v>
      </c>
      <c r="N315"/>
    </row>
    <row r="316" spans="1:14" s="29" customFormat="1">
      <c r="A316" s="6"/>
      <c r="B316" s="398" t="s">
        <v>16269</v>
      </c>
      <c r="C316" s="398"/>
      <c r="D316" s="592"/>
      <c r="E316" s="1099" t="s">
        <v>16283</v>
      </c>
      <c r="F316" s="592"/>
      <c r="G316" s="592"/>
      <c r="H316" s="144" t="s">
        <v>4987</v>
      </c>
      <c r="I316" s="147" t="str">
        <f>IF(ISBLANK(H316),"",VLOOKUP(H316,tegevusalad!$A$7:$B$188,2,FALSE))</f>
        <v>Valla- ja linnavalitsus</v>
      </c>
      <c r="J316" s="184"/>
      <c r="K316" s="282" t="str">
        <f t="shared" si="55"/>
        <v>2206086000</v>
      </c>
      <c r="L316" s="1" t="str">
        <f t="shared" si="56"/>
        <v>Strateegilise planeerimise teenistuse koolituskulud</v>
      </c>
      <c r="M316" s="6" t="str">
        <f t="shared" si="57"/>
        <v>01112</v>
      </c>
      <c r="N316"/>
    </row>
    <row r="317" spans="1:14" s="29" customFormat="1">
      <c r="A317" s="6"/>
      <c r="B317" s="398" t="s">
        <v>16270</v>
      </c>
      <c r="C317" s="398"/>
      <c r="D317" s="592"/>
      <c r="E317" s="1099" t="s">
        <v>16272</v>
      </c>
      <c r="F317" s="592"/>
      <c r="G317" s="592"/>
      <c r="H317" s="144" t="s">
        <v>4987</v>
      </c>
      <c r="I317" s="147" t="str">
        <f>IF(ISBLANK(H317),"",VLOOKUP(H317,tegevusalad!$A$7:$B$188,2,FALSE))</f>
        <v>Valla- ja linnavalitsus</v>
      </c>
      <c r="J317" s="184"/>
      <c r="K317" s="282" t="str">
        <f t="shared" si="55"/>
        <v>2206087000</v>
      </c>
      <c r="L317" s="1" t="str">
        <f t="shared" si="56"/>
        <v>Kantsleri büroo koolituskulud</v>
      </c>
      <c r="M317" s="6" t="str">
        <f t="shared" si="57"/>
        <v>01112</v>
      </c>
      <c r="N317"/>
    </row>
    <row r="318" spans="1:14" s="29" customFormat="1">
      <c r="A318" s="6"/>
      <c r="B318" s="24" t="s">
        <v>16271</v>
      </c>
      <c r="C318" s="24"/>
      <c r="D318" s="592"/>
      <c r="E318" s="184" t="s">
        <v>16278</v>
      </c>
      <c r="F318" s="592"/>
      <c r="G318" s="592"/>
      <c r="H318" s="144" t="s">
        <v>4987</v>
      </c>
      <c r="I318" s="147" t="str">
        <f>IF(ISBLANK(H318),"",VLOOKUP(H318,tegevusalad!$A$7:$B$188,2,FALSE))</f>
        <v>Valla- ja linnavalitsus</v>
      </c>
      <c r="J318" s="184"/>
      <c r="K318" s="282" t="str">
        <f t="shared" si="55"/>
        <v>2206089000</v>
      </c>
      <c r="L318" s="1" t="str">
        <f t="shared" si="56"/>
        <v>Koolituskulude reserv</v>
      </c>
      <c r="M318" s="6" t="str">
        <f t="shared" si="57"/>
        <v>01112</v>
      </c>
      <c r="N318"/>
    </row>
    <row r="319" spans="1:14" s="29" customFormat="1">
      <c r="A319" s="6"/>
      <c r="B319" s="24" t="s">
        <v>16363</v>
      </c>
      <c r="C319" s="24"/>
      <c r="D319" s="592"/>
      <c r="E319" s="1099" t="s">
        <v>16364</v>
      </c>
      <c r="F319" s="592"/>
      <c r="G319" s="592"/>
      <c r="H319" s="144" t="s">
        <v>4987</v>
      </c>
      <c r="I319" s="147" t="str">
        <f>IF(ISBLANK(H319),"",VLOOKUP(H319,tegevusalad!$A$7:$B$188,2,FALSE))</f>
        <v>Valla- ja linnavalitsus</v>
      </c>
      <c r="J319" s="184"/>
      <c r="K319" s="282" t="str">
        <f t="shared" si="55"/>
        <v>2206090000</v>
      </c>
      <c r="L319" s="1" t="str">
        <f t="shared" si="56"/>
        <v>Strateegiakeskuse halduskulud</v>
      </c>
      <c r="M319" s="6" t="str">
        <f t="shared" si="57"/>
        <v>01112</v>
      </c>
      <c r="N319"/>
    </row>
    <row r="320" spans="1:14" s="29" customFormat="1">
      <c r="A320" s="6"/>
      <c r="B320" s="24" t="s">
        <v>16499</v>
      </c>
      <c r="C320" s="24"/>
      <c r="D320" s="592"/>
      <c r="E320" s="1099"/>
      <c r="F320" s="592" t="s">
        <v>16504</v>
      </c>
      <c r="G320" s="592"/>
      <c r="H320" s="144" t="s">
        <v>4987</v>
      </c>
      <c r="I320" s="147" t="str">
        <f>IF(ISBLANK(H320),"",VLOOKUP(H320,tegevusalad!$A$7:$B$188,2,FALSE))</f>
        <v>Valla- ja linnavalitsus</v>
      </c>
      <c r="J320" s="184"/>
      <c r="K320" s="282" t="str">
        <f t="shared" si="55"/>
        <v>2206090010</v>
      </c>
      <c r="L320" s="592" t="s">
        <v>16504</v>
      </c>
      <c r="M320" s="6" t="str">
        <f t="shared" si="57"/>
        <v>01112</v>
      </c>
      <c r="N320"/>
    </row>
    <row r="321" spans="1:14" s="29" customFormat="1">
      <c r="A321" s="6"/>
      <c r="B321" s="24" t="s">
        <v>16500</v>
      </c>
      <c r="C321" s="24"/>
      <c r="D321" s="592"/>
      <c r="E321" s="1099"/>
      <c r="F321" s="592" t="s">
        <v>16505</v>
      </c>
      <c r="G321" s="592"/>
      <c r="H321" s="144" t="s">
        <v>4987</v>
      </c>
      <c r="I321" s="147" t="str">
        <f>IF(ISBLANK(H321),"",VLOOKUP(H321,tegevusalad!$A$7:$B$188,2,FALSE))</f>
        <v>Valla- ja linnavalitsus</v>
      </c>
      <c r="J321" s="184"/>
      <c r="K321" s="282" t="str">
        <f t="shared" si="55"/>
        <v>2206090020</v>
      </c>
      <c r="L321" s="592" t="s">
        <v>16505</v>
      </c>
      <c r="M321" s="6" t="str">
        <f t="shared" si="57"/>
        <v>01112</v>
      </c>
      <c r="N321"/>
    </row>
    <row r="322" spans="1:14" s="29" customFormat="1">
      <c r="A322" s="6"/>
      <c r="B322" s="24" t="s">
        <v>16501</v>
      </c>
      <c r="C322" s="24"/>
      <c r="D322" s="592"/>
      <c r="E322" s="1099"/>
      <c r="F322" s="592" t="s">
        <v>16506</v>
      </c>
      <c r="G322" s="592"/>
      <c r="H322" s="144" t="s">
        <v>4987</v>
      </c>
      <c r="I322" s="147" t="str">
        <f>IF(ISBLANK(H322),"",VLOOKUP(H322,tegevusalad!$A$7:$B$188,2,FALSE))</f>
        <v>Valla- ja linnavalitsus</v>
      </c>
      <c r="J322" s="184"/>
      <c r="K322" s="282" t="str">
        <f t="shared" si="55"/>
        <v>2206090030</v>
      </c>
      <c r="L322" s="592" t="s">
        <v>16506</v>
      </c>
      <c r="M322" s="6" t="str">
        <f t="shared" si="57"/>
        <v>01112</v>
      </c>
      <c r="N322"/>
    </row>
    <row r="323" spans="1:14" s="29" customFormat="1">
      <c r="A323" s="6"/>
      <c r="B323" s="24" t="s">
        <v>16502</v>
      </c>
      <c r="C323" s="24"/>
      <c r="D323" s="592"/>
      <c r="E323" s="1099"/>
      <c r="F323" s="592" t="s">
        <v>16507</v>
      </c>
      <c r="G323" s="592"/>
      <c r="H323" s="144" t="s">
        <v>4987</v>
      </c>
      <c r="I323" s="147" t="str">
        <f>IF(ISBLANK(H323),"",VLOOKUP(H323,tegevusalad!$A$7:$B$188,2,FALSE))</f>
        <v>Valla- ja linnavalitsus</v>
      </c>
      <c r="J323" s="184"/>
      <c r="K323" s="282" t="str">
        <f t="shared" si="55"/>
        <v>2206090040</v>
      </c>
      <c r="L323" s="592" t="s">
        <v>16507</v>
      </c>
      <c r="M323" s="6" t="str">
        <f t="shared" si="57"/>
        <v>01112</v>
      </c>
      <c r="N323"/>
    </row>
    <row r="324" spans="1:14" s="29" customFormat="1">
      <c r="A324" s="6"/>
      <c r="B324" s="24" t="s">
        <v>16503</v>
      </c>
      <c r="C324" s="24"/>
      <c r="D324" s="592"/>
      <c r="E324" s="1099"/>
      <c r="F324" s="592" t="s">
        <v>16508</v>
      </c>
      <c r="G324" s="592"/>
      <c r="H324" s="144" t="s">
        <v>4987</v>
      </c>
      <c r="I324" s="147" t="str">
        <f>IF(ISBLANK(H324),"",VLOOKUP(H324,tegevusalad!$A$7:$B$188,2,FALSE))</f>
        <v>Valla- ja linnavalitsus</v>
      </c>
      <c r="J324" s="184"/>
      <c r="K324" s="282" t="str">
        <f t="shared" si="55"/>
        <v>2206090050</v>
      </c>
      <c r="L324" s="592" t="s">
        <v>16508</v>
      </c>
      <c r="M324" s="6" t="str">
        <f t="shared" si="57"/>
        <v>01112</v>
      </c>
      <c r="N324"/>
    </row>
    <row r="325" spans="1:14" s="29" customFormat="1">
      <c r="A325" s="6"/>
      <c r="B325" s="1098" t="s">
        <v>16281</v>
      </c>
      <c r="C325" s="592"/>
      <c r="D325" s="592"/>
      <c r="E325" s="1093" t="s">
        <v>16366</v>
      </c>
      <c r="F325" s="592"/>
      <c r="G325" s="592"/>
      <c r="H325" s="144" t="s">
        <v>4987</v>
      </c>
      <c r="I325" s="147" t="str">
        <f>IF(ISBLANK(H325),"",VLOOKUP(H325,tegevusalad!$A$7:$B$188,2,FALSE))</f>
        <v>Valla- ja linnavalitsus</v>
      </c>
      <c r="J325" s="184"/>
      <c r="K325" s="282" t="str">
        <f t="shared" si="55"/>
        <v>2206091000</v>
      </c>
      <c r="L325" s="1" t="str">
        <f>D325&amp;E325&amp;F325&amp;G325</f>
        <v>SK tööjõukulu jaotamata reserv</v>
      </c>
      <c r="M325" s="6" t="str">
        <f>IF(ISBLANK(H325),M310,H325)</f>
        <v>01112</v>
      </c>
      <c r="N325"/>
    </row>
    <row r="326" spans="1:14" s="29" customFormat="1">
      <c r="A326" s="6"/>
      <c r="B326" s="184" t="s">
        <v>16207</v>
      </c>
      <c r="C326" s="592"/>
      <c r="D326" s="592"/>
      <c r="E326" s="592" t="s">
        <v>16365</v>
      </c>
      <c r="F326" s="592"/>
      <c r="G326" s="592"/>
      <c r="H326" s="144" t="s">
        <v>4987</v>
      </c>
      <c r="I326" s="147" t="str">
        <f>IF(ISBLANK(H326),"",VLOOKUP(H326,tegevusalad!$A$7:$B$188,2,FALSE))</f>
        <v>Valla- ja linnavalitsus</v>
      </c>
      <c r="J326" s="184"/>
      <c r="K326" s="282" t="str">
        <f t="shared" si="55"/>
        <v>2206099000</v>
      </c>
      <c r="L326" s="1" t="str">
        <f>D326&amp;E326&amp;F326&amp;G326</f>
        <v>Strateegiakeskuse haldus - jaotamata</v>
      </c>
      <c r="M326" s="6" t="str">
        <f>IF(ISBLANK(H326),M303,H326)</f>
        <v>01112</v>
      </c>
      <c r="N326"/>
    </row>
    <row r="327" spans="1:14" s="29" customFormat="1">
      <c r="A327" s="4"/>
      <c r="B327" s="4"/>
      <c r="C327" s="4"/>
      <c r="D327" s="4"/>
      <c r="E327" s="4"/>
      <c r="F327" s="4"/>
      <c r="G327" s="4"/>
      <c r="H327" s="126"/>
      <c r="I327" s="147"/>
      <c r="J327" s="136"/>
      <c r="K327" s="282"/>
      <c r="L327" s="1"/>
      <c r="M327" s="6"/>
      <c r="N327"/>
    </row>
    <row r="328" spans="1:14" s="29" customFormat="1">
      <c r="A328" s="4" t="s">
        <v>1801</v>
      </c>
      <c r="B328" s="4"/>
      <c r="C328" s="4"/>
      <c r="D328" s="4" t="s">
        <v>6827</v>
      </c>
      <c r="E328" s="4"/>
      <c r="F328" s="4"/>
      <c r="G328" s="4"/>
      <c r="H328" s="126"/>
      <c r="I328" s="147" t="str">
        <f>IF(ISBLANK(H328),"",VLOOKUP(H328,tegevusalad!$A$7:$B$188,2,FALSE))</f>
        <v/>
      </c>
      <c r="J328" s="136"/>
      <c r="K328" s="282" t="str">
        <f t="shared" ref="K328:K361" si="58">SUBSTITUTE(A328," ","")&amp;SUBSTITUTE(B328," ","")&amp;SUBSTITUTE(C328," ","")</f>
        <v>2208500000</v>
      </c>
      <c r="L328" s="1" t="str">
        <f t="shared" ref="L328:L359" si="59">D328&amp;E328&amp;F328&amp;G328</f>
        <v>Välisosalusega projektid</v>
      </c>
      <c r="M328" s="6"/>
      <c r="N328"/>
    </row>
    <row r="329" spans="1:14" s="29" customFormat="1" ht="26.25" customHeight="1">
      <c r="A329" s="4"/>
      <c r="B329" s="4" t="s">
        <v>1800</v>
      </c>
      <c r="C329" s="4"/>
      <c r="D329" s="4"/>
      <c r="E329" s="1231" t="s">
        <v>3234</v>
      </c>
      <c r="F329" s="1231"/>
      <c r="G329" s="982"/>
      <c r="H329" s="36" t="s">
        <v>4987</v>
      </c>
      <c r="I329" s="147" t="str">
        <f>IF(ISBLANK(H329),"",VLOOKUP(H329,tegevusalad!$A$7:$B$188,2,FALSE))</f>
        <v>Valla- ja linnavalitsus</v>
      </c>
      <c r="J329" s="136"/>
      <c r="K329" s="282" t="str">
        <f t="shared" si="58"/>
        <v>2208501000</v>
      </c>
      <c r="L329" s="1" t="str">
        <f t="shared" si="59"/>
        <v xml:space="preserve">INTERREG IVC välisprojekti “Kaasaegne riskijuhtimine kohalikus omavalitsuses (MISRAR)”, </v>
      </c>
      <c r="M329" s="6" t="str">
        <f t="shared" ref="M329:M361" si="60">IF(ISBLANK(H329),M328,H329)</f>
        <v>01112</v>
      </c>
      <c r="N329"/>
    </row>
    <row r="330" spans="1:14" s="29" customFormat="1" ht="12.75" customHeight="1">
      <c r="A330" s="4"/>
      <c r="B330" s="4"/>
      <c r="C330" s="4" t="s">
        <v>3918</v>
      </c>
      <c r="D330" s="4"/>
      <c r="E330" s="4"/>
      <c r="F330" s="4" t="s">
        <v>3920</v>
      </c>
      <c r="G330" s="4"/>
      <c r="H330" s="36" t="s">
        <v>4987</v>
      </c>
      <c r="I330" s="147" t="str">
        <f>IF(ISBLANK(H330),"",VLOOKUP(H330,tegevusalad!$A$7:$B$188,2,FALSE))</f>
        <v>Valla- ja linnavalitsus</v>
      </c>
      <c r="J330" s="136"/>
      <c r="K330" s="282" t="str">
        <f t="shared" si="58"/>
        <v>2208501010</v>
      </c>
      <c r="L330" s="1" t="str">
        <f t="shared" si="59"/>
        <v>“Kaasaegne riskijuhtimine kohalikus omavalitsuses (MISRAR)” - VR</v>
      </c>
      <c r="M330" s="6" t="str">
        <f t="shared" si="60"/>
        <v>01112</v>
      </c>
      <c r="N330"/>
    </row>
    <row r="331" spans="1:14" s="29" customFormat="1">
      <c r="A331" s="4"/>
      <c r="B331" s="4"/>
      <c r="C331" s="4" t="s">
        <v>3919</v>
      </c>
      <c r="D331" s="4"/>
      <c r="E331" s="4"/>
      <c r="F331" s="4" t="s">
        <v>3921</v>
      </c>
      <c r="G331" s="4"/>
      <c r="H331" s="36" t="s">
        <v>4987</v>
      </c>
      <c r="I331" s="147" t="str">
        <f>IF(ISBLANK(H331),"",VLOOKUP(H331,tegevusalad!$A$7:$B$188,2,FALSE))</f>
        <v>Valla- ja linnavalitsus</v>
      </c>
      <c r="J331" s="136"/>
      <c r="K331" s="282" t="str">
        <f t="shared" si="58"/>
        <v>2208501030</v>
      </c>
      <c r="L331" s="1" t="str">
        <f t="shared" si="59"/>
        <v>“Kaasaegne riskijuhtimine kohalikus omavalitsuses (MISRAR)” - LE</v>
      </c>
      <c r="M331" s="6" t="str">
        <f t="shared" si="60"/>
        <v>01112</v>
      </c>
      <c r="N331"/>
    </row>
    <row r="332" spans="1:14" s="29" customFormat="1">
      <c r="A332" s="4"/>
      <c r="B332" s="6" t="s">
        <v>2132</v>
      </c>
      <c r="C332" s="6"/>
      <c r="D332" s="6"/>
      <c r="E332" s="6" t="s">
        <v>2131</v>
      </c>
      <c r="F332" s="4"/>
      <c r="G332" s="4"/>
      <c r="H332" s="33"/>
      <c r="I332" s="147" t="str">
        <f>IF(ISBLANK(H332),"",VLOOKUP(H332,tegevusalad!$A$7:$B$188,2,FALSE))</f>
        <v/>
      </c>
      <c r="J332" s="136"/>
      <c r="K332" s="282" t="str">
        <f t="shared" si="58"/>
        <v>2208502000</v>
      </c>
      <c r="L332" s="1" t="str">
        <f t="shared" si="59"/>
        <v>avalike teenuste andmekogu arendus (ü)</v>
      </c>
      <c r="M332" s="6" t="str">
        <f t="shared" si="60"/>
        <v>01112</v>
      </c>
      <c r="N332"/>
    </row>
    <row r="333" spans="1:14" s="29" customFormat="1">
      <c r="A333" s="4"/>
      <c r="B333" s="4"/>
      <c r="C333" s="4" t="s">
        <v>5505</v>
      </c>
      <c r="D333" s="4"/>
      <c r="E333" s="4"/>
      <c r="F333" s="6" t="s">
        <v>2133</v>
      </c>
      <c r="G333" s="4"/>
      <c r="H333" s="33"/>
      <c r="I333" s="147" t="str">
        <f>IF(ISBLANK(H333),"",VLOOKUP(H333,tegevusalad!$A$7:$B$188,2,FALSE))</f>
        <v/>
      </c>
      <c r="J333" s="136"/>
      <c r="K333" s="282" t="str">
        <f t="shared" si="58"/>
        <v>2208502990</v>
      </c>
      <c r="L333" s="1" t="str">
        <f t="shared" si="59"/>
        <v>avalike teenuste andmekogu arendus (ü) - jaotamata</v>
      </c>
      <c r="M333" s="6" t="str">
        <f t="shared" si="60"/>
        <v>01112</v>
      </c>
      <c r="N333"/>
    </row>
    <row r="334" spans="1:14" s="29" customFormat="1">
      <c r="A334" s="4"/>
      <c r="B334" s="4" t="s">
        <v>7791</v>
      </c>
      <c r="C334" s="4"/>
      <c r="D334" s="4"/>
      <c r="E334" s="4" t="s">
        <v>7790</v>
      </c>
      <c r="F334" s="6"/>
      <c r="G334" s="4"/>
      <c r="H334" s="33"/>
      <c r="I334" s="147" t="str">
        <f>IF(ISBLANK(H334),"",VLOOKUP(H334,tegevusalad!$A$7:$B$188,2,FALSE))</f>
        <v/>
      </c>
      <c r="J334" s="136"/>
      <c r="K334" s="282" t="str">
        <f t="shared" si="58"/>
        <v>2208503000</v>
      </c>
      <c r="L334" s="1" t="str">
        <f t="shared" si="59"/>
        <v>välisprojekt "PRISMA - tuleohutuse riskihindamine ja elanikkonna kaitse"</v>
      </c>
      <c r="M334" s="6" t="str">
        <f t="shared" si="60"/>
        <v>01112</v>
      </c>
      <c r="N334"/>
    </row>
    <row r="335" spans="1:14" s="29" customFormat="1">
      <c r="A335" s="4"/>
      <c r="B335" s="4"/>
      <c r="C335" s="4" t="s">
        <v>7801</v>
      </c>
      <c r="D335" s="4"/>
      <c r="E335" s="4"/>
      <c r="F335" s="6" t="s">
        <v>7804</v>
      </c>
      <c r="G335" s="4"/>
      <c r="H335" s="36" t="s">
        <v>4987</v>
      </c>
      <c r="I335" s="147" t="str">
        <f>IF(ISBLANK(H335),"",VLOOKUP(H335,tegevusalad!$A$7:$B$188,2,FALSE))</f>
        <v>Valla- ja linnavalitsus</v>
      </c>
      <c r="J335" s="136"/>
      <c r="K335" s="282" t="str">
        <f t="shared" si="58"/>
        <v>2208503010</v>
      </c>
      <c r="L335" s="1" t="str">
        <f t="shared" si="59"/>
        <v>välisprojekt "PRISMA - tuleohutuse riskihindamine ja elanikkonna kaitse" - VR</v>
      </c>
      <c r="M335" s="6" t="str">
        <f t="shared" si="60"/>
        <v>01112</v>
      </c>
      <c r="N335"/>
    </row>
    <row r="336" spans="1:14" s="29" customFormat="1">
      <c r="A336" s="4"/>
      <c r="B336" s="4"/>
      <c r="C336" s="4" t="s">
        <v>7802</v>
      </c>
      <c r="D336" s="4"/>
      <c r="E336" s="4"/>
      <c r="F336" s="6" t="s">
        <v>7805</v>
      </c>
      <c r="G336" s="4"/>
      <c r="H336" s="36" t="s">
        <v>4987</v>
      </c>
      <c r="I336" s="147" t="str">
        <f>IF(ISBLANK(H336),"",VLOOKUP(H336,tegevusalad!$A$7:$B$188,2,FALSE))</f>
        <v>Valla- ja linnavalitsus</v>
      </c>
      <c r="J336" s="136"/>
      <c r="K336" s="282" t="str">
        <f t="shared" si="58"/>
        <v>2208503030</v>
      </c>
      <c r="L336" s="1" t="str">
        <f t="shared" si="59"/>
        <v>välisprojekt "PRISMA - tuleohutuse riskihindamine ja elanikkonna kaitse" - LE</v>
      </c>
      <c r="M336" s="6" t="str">
        <f t="shared" si="60"/>
        <v>01112</v>
      </c>
      <c r="N336"/>
    </row>
    <row r="337" spans="1:14" s="29" customFormat="1">
      <c r="A337" s="4"/>
      <c r="B337" s="4"/>
      <c r="C337" s="4" t="s">
        <v>7792</v>
      </c>
      <c r="D337" s="4"/>
      <c r="E337" s="4"/>
      <c r="F337" s="4" t="s">
        <v>7803</v>
      </c>
      <c r="G337" s="4"/>
      <c r="H337" s="36" t="s">
        <v>4987</v>
      </c>
      <c r="I337" s="147" t="str">
        <f>IF(ISBLANK(H337),"",VLOOKUP(H337,tegevusalad!$A$7:$B$188,2,FALSE))</f>
        <v>Valla- ja linnavalitsus</v>
      </c>
      <c r="J337" s="136"/>
      <c r="K337" s="282" t="str">
        <f t="shared" si="58"/>
        <v>2208503990</v>
      </c>
      <c r="L337" s="1" t="str">
        <f t="shared" si="59"/>
        <v xml:space="preserve">jaotamata </v>
      </c>
      <c r="M337" s="6" t="str">
        <f t="shared" si="60"/>
        <v>01112</v>
      </c>
      <c r="N337"/>
    </row>
    <row r="338" spans="1:14" s="29" customFormat="1" ht="37.5" customHeight="1">
      <c r="A338" s="4"/>
      <c r="B338" s="4" t="s">
        <v>6506</v>
      </c>
      <c r="C338" s="4"/>
      <c r="D338" s="4"/>
      <c r="E338" s="1231" t="s">
        <v>6505</v>
      </c>
      <c r="F338" s="1231"/>
      <c r="G338" s="982"/>
      <c r="H338" s="33"/>
      <c r="I338" s="147" t="str">
        <f>IF(ISBLANK(H338),"",VLOOKUP(H338,tegevusalad!$A$7:$B$188,2,FALSE))</f>
        <v/>
      </c>
      <c r="J338" s="136"/>
      <c r="K338" s="282" t="str">
        <f t="shared" si="58"/>
        <v>2208513000</v>
      </c>
      <c r="L338" s="1" t="str">
        <f t="shared" si="59"/>
        <v>EL struktuurivahendite inimressursi arendamise rakenduskava prioriteetse suuna „Suurem haldusvõimekus“ meetme „Avalike teenistujate, kohalike omavalitsuste ja mittetulundusühingute töötajate koolitus ja arendamine“ alameede „Organisatsiooni arendamine“</v>
      </c>
      <c r="M338" s="6" t="str">
        <f t="shared" si="60"/>
        <v>01112</v>
      </c>
      <c r="N338"/>
    </row>
    <row r="339" spans="1:14" s="29" customFormat="1">
      <c r="A339" s="4"/>
      <c r="B339" s="4"/>
      <c r="C339" s="4" t="s">
        <v>1593</v>
      </c>
      <c r="D339" s="4"/>
      <c r="E339" s="4"/>
      <c r="F339" s="4" t="s">
        <v>4128</v>
      </c>
      <c r="G339" s="4"/>
      <c r="H339" s="36" t="s">
        <v>4987</v>
      </c>
      <c r="I339" s="147" t="str">
        <f>IF(ISBLANK(H339),"",VLOOKUP(H339,tegevusalad!$A$7:$B$188,2,FALSE))</f>
        <v>Valla- ja linnavalitsus</v>
      </c>
      <c r="J339" s="136"/>
      <c r="K339" s="282" t="str">
        <f t="shared" si="58"/>
        <v>2208513010</v>
      </c>
      <c r="L339" s="1" t="str">
        <f t="shared" si="59"/>
        <v>„Kristiine Linnaosa Valitsuse ühtne meeskond“ (personalikoolitus)</v>
      </c>
      <c r="M339" s="6" t="str">
        <f t="shared" si="60"/>
        <v>01112</v>
      </c>
      <c r="N339"/>
    </row>
    <row r="340" spans="1:14" s="29" customFormat="1" ht="36" customHeight="1">
      <c r="A340" s="4"/>
      <c r="B340" s="4" t="s">
        <v>530</v>
      </c>
      <c r="C340" s="4"/>
      <c r="D340" s="4"/>
      <c r="E340" s="1231" t="s">
        <v>4715</v>
      </c>
      <c r="F340" s="1231"/>
      <c r="G340" s="982"/>
      <c r="H340" s="36" t="s">
        <v>4987</v>
      </c>
      <c r="I340" s="147" t="str">
        <f>IF(ISBLANK(H340),"",VLOOKUP(H340,tegevusalad!$A$7:$B$188,2,FALSE))</f>
        <v>Valla- ja linnavalitsus</v>
      </c>
      <c r="J340" s="136"/>
      <c r="K340" s="282" t="str">
        <f t="shared" si="58"/>
        <v>2208514000</v>
      </c>
      <c r="L340" s="1" t="str">
        <f t="shared" si="59"/>
        <v>Elukestva Õppe Arenduse Sihtasutus Innove projekt "Töökohal vaimse tervise edendamine Kristiine linnaosas"</v>
      </c>
      <c r="M340" s="6" t="str">
        <f t="shared" si="60"/>
        <v>01112</v>
      </c>
      <c r="N340"/>
    </row>
    <row r="341" spans="1:14" s="29" customFormat="1">
      <c r="A341" s="4"/>
      <c r="B341" s="4" t="s">
        <v>4582</v>
      </c>
      <c r="C341" s="4"/>
      <c r="D341" s="4"/>
      <c r="E341" s="4" t="s">
        <v>4583</v>
      </c>
      <c r="F341" s="4"/>
      <c r="G341" s="4"/>
      <c r="H341" s="36" t="s">
        <v>4987</v>
      </c>
      <c r="I341" s="147" t="str">
        <f>IF(ISBLANK(H341),"",VLOOKUP(H341,tegevusalad!$A$7:$B$188,2,FALSE))</f>
        <v>Valla- ja linnavalitsus</v>
      </c>
      <c r="J341" s="136"/>
      <c r="K341" s="282" t="str">
        <f t="shared" si="58"/>
        <v>2208515000</v>
      </c>
      <c r="L341" s="1" t="str">
        <f t="shared" si="59"/>
        <v>Projekt "Avaliku halduse ja õigusloome kvaliteedi töstmine" (välisosalus)</v>
      </c>
      <c r="M341" s="6" t="str">
        <f t="shared" si="60"/>
        <v>01112</v>
      </c>
      <c r="N341"/>
    </row>
    <row r="342" spans="1:14" s="29" customFormat="1">
      <c r="A342" s="4"/>
      <c r="B342" s="4" t="s">
        <v>1793</v>
      </c>
      <c r="C342" s="4"/>
      <c r="D342" s="4"/>
      <c r="E342" s="1231" t="s">
        <v>1794</v>
      </c>
      <c r="F342" s="1231"/>
      <c r="G342" s="982"/>
      <c r="H342" s="36" t="s">
        <v>4987</v>
      </c>
      <c r="I342" s="147" t="str">
        <f>IF(ISBLANK(H342),"",VLOOKUP(H342,tegevusalad!$A$7:$B$188,2,FALSE))</f>
        <v>Valla- ja linnavalitsus</v>
      </c>
      <c r="J342" s="136"/>
      <c r="K342" s="282" t="str">
        <f t="shared" si="58"/>
        <v>2208516000</v>
      </c>
      <c r="L342" s="1" t="str">
        <f t="shared" si="59"/>
        <v>CitizMap-infosüsteem (VINNOVA)</v>
      </c>
      <c r="M342" s="6" t="str">
        <f t="shared" si="60"/>
        <v>01112</v>
      </c>
      <c r="N342"/>
    </row>
    <row r="343" spans="1:14" s="29" customFormat="1" ht="24.75" customHeight="1">
      <c r="A343" s="4"/>
      <c r="B343" s="4" t="s">
        <v>7121</v>
      </c>
      <c r="C343" s="4"/>
      <c r="D343" s="4"/>
      <c r="E343" s="1231" t="s">
        <v>4813</v>
      </c>
      <c r="F343" s="1231"/>
      <c r="G343" s="982"/>
      <c r="H343" s="36" t="s">
        <v>4987</v>
      </c>
      <c r="I343" s="147" t="str">
        <f>IF(ISBLANK(H343),"",VLOOKUP(H343,tegevusalad!$A$7:$B$188,2,FALSE))</f>
        <v>Valla- ja linnavalitsus</v>
      </c>
      <c r="J343" s="136"/>
      <c r="K343" s="282" t="str">
        <f t="shared" si="58"/>
        <v>2208517000</v>
      </c>
      <c r="L343" s="1" t="str">
        <f t="shared" si="59"/>
        <v>"Arendusprogramm-teenusekeskse organisatsiooni kujundamine linna finantsteenistuses"</v>
      </c>
      <c r="M343" s="6" t="str">
        <f t="shared" si="60"/>
        <v>01112</v>
      </c>
      <c r="N343"/>
    </row>
    <row r="344" spans="1:14" s="29" customFormat="1">
      <c r="A344" s="4"/>
      <c r="B344" s="4" t="s">
        <v>7150</v>
      </c>
      <c r="C344" s="4"/>
      <c r="D344" s="4"/>
      <c r="E344" s="1231" t="s">
        <v>7151</v>
      </c>
      <c r="F344" s="1231"/>
      <c r="G344" s="982"/>
      <c r="H344" s="36" t="s">
        <v>4987</v>
      </c>
      <c r="I344" s="147" t="str">
        <f>IF(ISBLANK(H344),"",VLOOKUP(H344,tegevusalad!$A$7:$B$188,2,FALSE))</f>
        <v>Valla- ja linnavalitsus</v>
      </c>
      <c r="J344" s="136"/>
      <c r="K344" s="282" t="str">
        <f t="shared" si="58"/>
        <v>2208518000</v>
      </c>
      <c r="L344" s="1" t="str">
        <f t="shared" si="59"/>
        <v>"Tallinna linna kvaliteetsem ja efektiivsem õigusteenus"</v>
      </c>
      <c r="M344" s="6" t="str">
        <f t="shared" si="60"/>
        <v>01112</v>
      </c>
      <c r="N344"/>
    </row>
    <row r="345" spans="1:14" s="29" customFormat="1">
      <c r="A345" s="4"/>
      <c r="B345" s="4" t="s">
        <v>7153</v>
      </c>
      <c r="C345" s="4"/>
      <c r="D345" s="4"/>
      <c r="E345" s="1231" t="s">
        <v>7154</v>
      </c>
      <c r="F345" s="1231"/>
      <c r="G345" s="982"/>
      <c r="H345" s="36" t="s">
        <v>4987</v>
      </c>
      <c r="I345" s="147" t="str">
        <f>IF(ISBLANK(H345),"",VLOOKUP(H345,tegevusalad!$A$7:$B$188,2,FALSE))</f>
        <v>Valla- ja linnavalitsus</v>
      </c>
      <c r="J345" s="136"/>
      <c r="K345" s="282" t="str">
        <f t="shared" si="58"/>
        <v>2208519000</v>
      </c>
      <c r="L345" s="1" t="str">
        <f t="shared" si="59"/>
        <v>"Omavalitsuste õigusalase võimekuse suurendamine"</v>
      </c>
      <c r="M345" s="6" t="str">
        <f t="shared" si="60"/>
        <v>01112</v>
      </c>
      <c r="N345"/>
    </row>
    <row r="346" spans="1:14" s="29" customFormat="1">
      <c r="A346" s="4"/>
      <c r="B346" s="4"/>
      <c r="C346" s="4" t="s">
        <v>7155</v>
      </c>
      <c r="D346" s="4"/>
      <c r="E346" s="8"/>
      <c r="F346" s="982" t="s">
        <v>3051</v>
      </c>
      <c r="G346" s="982"/>
      <c r="H346" s="36"/>
      <c r="I346" s="147" t="str">
        <f>IF(ISBLANK(H346),"",VLOOKUP(H346,tegevusalad!$A$7:$B$188,2,FALSE))</f>
        <v/>
      </c>
      <c r="J346" s="136"/>
      <c r="K346" s="282" t="str">
        <f t="shared" si="58"/>
        <v>2208519010</v>
      </c>
      <c r="L346" s="1" t="str">
        <f t="shared" si="59"/>
        <v>Linnakantselei</v>
      </c>
      <c r="M346" s="6" t="str">
        <f t="shared" si="60"/>
        <v>01112</v>
      </c>
      <c r="N346"/>
    </row>
    <row r="347" spans="1:14" s="29" customFormat="1">
      <c r="A347" s="4"/>
      <c r="B347" s="4"/>
      <c r="C347" s="4" t="s">
        <v>7157</v>
      </c>
      <c r="D347" s="4"/>
      <c r="E347" s="8"/>
      <c r="F347" s="982" t="s">
        <v>7156</v>
      </c>
      <c r="G347" s="982"/>
      <c r="H347" s="36"/>
      <c r="I347" s="147" t="str">
        <f>IF(ISBLANK(H347),"",VLOOKUP(H347,tegevusalad!$A$7:$B$188,2,FALSE))</f>
        <v/>
      </c>
      <c r="J347" s="136"/>
      <c r="K347" s="282" t="str">
        <f t="shared" si="58"/>
        <v>2208519020</v>
      </c>
      <c r="L347" s="1" t="str">
        <f t="shared" si="59"/>
        <v>Linnaplaneerimiseamet</v>
      </c>
      <c r="M347" s="6" t="str">
        <f t="shared" si="60"/>
        <v>01112</v>
      </c>
      <c r="N347"/>
    </row>
    <row r="348" spans="1:14" s="29" customFormat="1">
      <c r="A348" s="4"/>
      <c r="B348" s="4"/>
      <c r="C348" s="4" t="s">
        <v>7158</v>
      </c>
      <c r="D348" s="4"/>
      <c r="E348" s="8"/>
      <c r="F348" s="982" t="s">
        <v>5577</v>
      </c>
      <c r="G348" s="982"/>
      <c r="H348" s="36"/>
      <c r="I348" s="147" t="str">
        <f>IF(ISBLANK(H348),"",VLOOKUP(H348,tegevusalad!$A$7:$B$188,2,FALSE))</f>
        <v/>
      </c>
      <c r="J348" s="136"/>
      <c r="K348" s="282" t="str">
        <f t="shared" si="58"/>
        <v>2208519030</v>
      </c>
      <c r="L348" s="1" t="str">
        <f t="shared" si="59"/>
        <v>Linnavaraamet</v>
      </c>
      <c r="M348" s="6" t="str">
        <f t="shared" si="60"/>
        <v>01112</v>
      </c>
      <c r="N348"/>
    </row>
    <row r="349" spans="1:14" s="29" customFormat="1">
      <c r="A349" s="4"/>
      <c r="B349" s="4"/>
      <c r="C349" s="4" t="s">
        <v>7159</v>
      </c>
      <c r="D349" s="4"/>
      <c r="E349" s="8"/>
      <c r="F349" s="982" t="s">
        <v>4072</v>
      </c>
      <c r="G349" s="982"/>
      <c r="H349" s="36"/>
      <c r="I349" s="147" t="str">
        <f>IF(ISBLANK(H349),"",VLOOKUP(H349,tegevusalad!$A$7:$B$188,2,FALSE))</f>
        <v/>
      </c>
      <c r="J349" s="136"/>
      <c r="K349" s="282" t="str">
        <f t="shared" si="58"/>
        <v>2208519040</v>
      </c>
      <c r="L349" s="1" t="str">
        <f t="shared" si="59"/>
        <v>Transpordiamet</v>
      </c>
      <c r="M349" s="6" t="str">
        <f t="shared" si="60"/>
        <v>01112</v>
      </c>
      <c r="N349"/>
    </row>
    <row r="350" spans="1:14" s="29" customFormat="1" ht="12.75" customHeight="1">
      <c r="A350" s="4"/>
      <c r="B350" s="4" t="s">
        <v>7376</v>
      </c>
      <c r="C350" s="4"/>
      <c r="D350" s="4"/>
      <c r="E350" s="1228" t="s">
        <v>7377</v>
      </c>
      <c r="F350" s="1228"/>
      <c r="G350" s="982"/>
      <c r="H350" s="36" t="s">
        <v>4987</v>
      </c>
      <c r="I350" s="147" t="str">
        <f>IF(ISBLANK(H350),"",VLOOKUP(H350,tegevusalad!$A$7:$B$188,2,FALSE))</f>
        <v>Valla- ja linnavalitsus</v>
      </c>
      <c r="J350" s="136"/>
      <c r="K350" s="282" t="str">
        <f t="shared" si="58"/>
        <v>2208520000</v>
      </c>
      <c r="L350" s="1" t="str">
        <f t="shared" si="59"/>
        <v>"Valimiskorralduse muutmine"</v>
      </c>
      <c r="M350" s="6" t="str">
        <f t="shared" si="60"/>
        <v>01112</v>
      </c>
      <c r="N350"/>
    </row>
    <row r="351" spans="1:14" s="29" customFormat="1" ht="12.75" customHeight="1">
      <c r="A351" s="4"/>
      <c r="B351" s="4" t="s">
        <v>8079</v>
      </c>
      <c r="C351" s="4"/>
      <c r="D351" s="4"/>
      <c r="E351" s="1230" t="s">
        <v>8078</v>
      </c>
      <c r="F351" s="1230"/>
      <c r="G351" s="982"/>
      <c r="H351" s="36" t="s">
        <v>4987</v>
      </c>
      <c r="I351" s="147" t="str">
        <f>IF(ISBLANK(H351),"",VLOOKUP(H351,tegevusalad!$A$7:$B$188,2,FALSE))</f>
        <v>Valla- ja linnavalitsus</v>
      </c>
      <c r="J351" s="136"/>
      <c r="K351" s="282" t="str">
        <f t="shared" si="58"/>
        <v>2208521000</v>
      </c>
      <c r="L351" s="1" t="str">
        <f t="shared" si="59"/>
        <v xml:space="preserve">"Haldusvõimekuse tõstmine innovaatilisema linnaarendamise kujundamisel“. </v>
      </c>
      <c r="M351" s="6" t="str">
        <f t="shared" si="60"/>
        <v>01112</v>
      </c>
      <c r="N351"/>
    </row>
    <row r="352" spans="1:14" s="29" customFormat="1" ht="25.4" customHeight="1">
      <c r="A352" s="4"/>
      <c r="B352" s="4" t="s">
        <v>8268</v>
      </c>
      <c r="C352" s="4"/>
      <c r="D352" s="4"/>
      <c r="E352" s="1231" t="s">
        <v>8272</v>
      </c>
      <c r="F352" s="1231"/>
      <c r="G352" s="982"/>
      <c r="H352" s="1077" t="s">
        <v>4987</v>
      </c>
      <c r="I352" s="1003" t="str">
        <f>IF(ISBLANK(H352),"",VLOOKUP(H352,tegevusalad!$A$7:$B$188,2,FALSE))</f>
        <v>Valla- ja linnavalitsus</v>
      </c>
      <c r="J352" s="136"/>
      <c r="K352" s="282" t="str">
        <f t="shared" si="58"/>
        <v>2208522000</v>
      </c>
      <c r="L352" s="453" t="str">
        <f t="shared" si="59"/>
        <v>"Kogemuste ja teadmiste vahendamine avaliku sektori koolituse juhtimise valdkonnas"</v>
      </c>
      <c r="M352" s="6" t="str">
        <f t="shared" si="60"/>
        <v>01112</v>
      </c>
      <c r="N352"/>
    </row>
    <row r="353" spans="1:14" s="29" customFormat="1">
      <c r="A353" s="4"/>
      <c r="B353" s="4" t="s">
        <v>9317</v>
      </c>
      <c r="C353" s="4"/>
      <c r="D353" s="4"/>
      <c r="E353" s="404" t="s">
        <v>9320</v>
      </c>
      <c r="F353" s="404"/>
      <c r="G353" s="404"/>
      <c r="H353" s="36" t="s">
        <v>4987</v>
      </c>
      <c r="I353" s="147" t="str">
        <f>IF(ISBLANK(H353),"",VLOOKUP(H353,tegevusalad!$A$7:$B$188,2,FALSE))</f>
        <v>Valla- ja linnavalitsus</v>
      </c>
      <c r="J353" s="136"/>
      <c r="K353" s="282" t="str">
        <f t="shared" si="58"/>
        <v>2208523000</v>
      </c>
      <c r="L353" s="1" t="str">
        <f t="shared" si="59"/>
        <v>Uuendusi EL vananemissõbralikele keskkondadele</v>
      </c>
      <c r="M353" s="6" t="str">
        <f t="shared" si="60"/>
        <v>01112</v>
      </c>
      <c r="N353"/>
    </row>
    <row r="354" spans="1:14" s="29" customFormat="1">
      <c r="A354" s="4"/>
      <c r="B354" s="4" t="s">
        <v>9318</v>
      </c>
      <c r="C354" s="4"/>
      <c r="D354" s="4"/>
      <c r="E354" s="404" t="s">
        <v>9319</v>
      </c>
      <c r="F354" s="403"/>
      <c r="G354" s="403"/>
      <c r="H354" s="36" t="s">
        <v>4987</v>
      </c>
      <c r="I354" s="147" t="str">
        <f>IF(ISBLANK(H354),"",VLOOKUP(H354,tegevusalad!$A$7:$B$188,2,FALSE))</f>
        <v>Valla- ja linnavalitsus</v>
      </c>
      <c r="J354" s="136"/>
      <c r="K354" s="282" t="str">
        <f t="shared" si="58"/>
        <v>2208524000</v>
      </c>
      <c r="L354" s="1" t="str">
        <f t="shared" si="59"/>
        <v>TALSINKIFIX</v>
      </c>
      <c r="M354" s="6" t="str">
        <f t="shared" si="60"/>
        <v>01112</v>
      </c>
      <c r="N354"/>
    </row>
    <row r="355" spans="1:14" s="29" customFormat="1">
      <c r="A355" s="4"/>
      <c r="B355" s="4" t="s">
        <v>11160</v>
      </c>
      <c r="C355" s="4"/>
      <c r="D355" s="4"/>
      <c r="E355" s="498" t="s">
        <v>11161</v>
      </c>
      <c r="F355" s="497"/>
      <c r="G355" s="497"/>
      <c r="H355" s="36" t="s">
        <v>4987</v>
      </c>
      <c r="I355" s="147" t="str">
        <f>IF(ISBLANK(H355),"",VLOOKUP(H355,tegevusalad!$A$7:$B$188,2,FALSE))</f>
        <v>Valla- ja linnavalitsus</v>
      </c>
      <c r="J355" s="136"/>
      <c r="K355" s="282" t="str">
        <f t="shared" si="58"/>
        <v>2208525000</v>
      </c>
      <c r="L355" s="1" t="str">
        <f t="shared" si="59"/>
        <v>Tallinna linna broneeringute süsteemi eelanalüüs</v>
      </c>
      <c r="M355" s="6" t="str">
        <f t="shared" si="60"/>
        <v>01112</v>
      </c>
      <c r="N355"/>
    </row>
    <row r="356" spans="1:14" s="29" customFormat="1">
      <c r="A356" s="4"/>
      <c r="B356" s="4" t="s">
        <v>11181</v>
      </c>
      <c r="C356" s="4"/>
      <c r="D356" s="4"/>
      <c r="E356" s="501" t="s">
        <v>11182</v>
      </c>
      <c r="F356" s="500"/>
      <c r="G356" s="500"/>
      <c r="H356" s="34" t="s">
        <v>4988</v>
      </c>
      <c r="I356" s="147" t="str">
        <f>IF(ISBLANK(H356),"",VLOOKUP(H356,tegevusalad!$A$7:$B$188,2,FALSE))</f>
        <v>Muud üldised teenused</v>
      </c>
      <c r="J356" s="136"/>
      <c r="K356" s="282" t="str">
        <f t="shared" si="58"/>
        <v>2208526000</v>
      </c>
      <c r="L356" s="1" t="str">
        <f t="shared" si="59"/>
        <v>Baltic Sea History Project (Linnaarhiiv)</v>
      </c>
      <c r="M356" s="6" t="str">
        <f t="shared" si="60"/>
        <v>01330</v>
      </c>
      <c r="N356"/>
    </row>
    <row r="357" spans="1:14" s="29" customFormat="1">
      <c r="A357" s="4"/>
      <c r="B357" s="4" t="s">
        <v>11502</v>
      </c>
      <c r="C357" s="4"/>
      <c r="D357" s="4"/>
      <c r="E357" s="510" t="s">
        <v>11499</v>
      </c>
      <c r="F357" s="509"/>
      <c r="G357" s="509"/>
      <c r="H357" s="36" t="s">
        <v>4987</v>
      </c>
      <c r="I357" s="147" t="str">
        <f>IF(ISBLANK(H357),"",VLOOKUP(H357,tegevusalad!$A$7:$B$188,2,FALSE))</f>
        <v>Valla- ja linnavalitsus</v>
      </c>
      <c r="J357" s="136"/>
      <c r="K357" s="282" t="str">
        <f t="shared" si="58"/>
        <v>2208527000</v>
      </c>
      <c r="L357" s="1" t="str">
        <f t="shared" si="59"/>
        <v xml:space="preserve"> projekt „Tallinna linna õigusaktide menetlemise infosüsteemi eelanalüüs” </v>
      </c>
      <c r="M357" s="6" t="str">
        <f t="shared" si="60"/>
        <v>01112</v>
      </c>
      <c r="N357"/>
    </row>
    <row r="358" spans="1:14" s="29" customFormat="1">
      <c r="A358" s="4"/>
      <c r="B358" s="4" t="s">
        <v>14532</v>
      </c>
      <c r="C358" s="4"/>
      <c r="D358" s="4"/>
      <c r="E358" s="934" t="s">
        <v>14533</v>
      </c>
      <c r="F358" s="933"/>
      <c r="G358" s="933"/>
      <c r="H358" s="36" t="s">
        <v>4987</v>
      </c>
      <c r="I358" s="147" t="str">
        <f>IF(ISBLANK(H358),"",VLOOKUP(H358,tegevusalad!$A$7:$B$188,2,FALSE))</f>
        <v>Valla- ja linnavalitsus</v>
      </c>
      <c r="J358" s="136"/>
      <c r="K358" s="282" t="str">
        <f t="shared" si="58"/>
        <v>2208528000</v>
      </c>
      <c r="L358" s="1" t="str">
        <f t="shared" si="59"/>
        <v>Tallinna maatoimingute infosüsteemi loomise eelanalüüs</v>
      </c>
      <c r="M358" s="6" t="str">
        <f t="shared" si="60"/>
        <v>01112</v>
      </c>
      <c r="N358"/>
    </row>
    <row r="359" spans="1:14" s="29" customFormat="1">
      <c r="A359" s="4"/>
      <c r="B359" s="4" t="s">
        <v>14993</v>
      </c>
      <c r="C359" s="4"/>
      <c r="D359" s="4"/>
      <c r="E359" s="934" t="s">
        <v>14997</v>
      </c>
      <c r="F359" s="972"/>
      <c r="G359" s="972"/>
      <c r="H359" s="36" t="s">
        <v>4987</v>
      </c>
      <c r="I359" s="147" t="str">
        <f>IF(ISBLANK(H359),"",VLOOKUP(H359,tegevusalad!$A$7:$B$188,2,FALSE))</f>
        <v>Valla- ja linnavalitsus</v>
      </c>
      <c r="J359" s="136"/>
      <c r="K359" s="282" t="str">
        <f t="shared" si="58"/>
        <v>2208550000</v>
      </c>
      <c r="L359" s="1" t="str">
        <f t="shared" si="59"/>
        <v>Tallinna arengumõõdikute välja töötamine</v>
      </c>
      <c r="M359" s="6" t="str">
        <f t="shared" si="60"/>
        <v>01112</v>
      </c>
      <c r="N359"/>
    </row>
    <row r="360" spans="1:14" s="29" customFormat="1">
      <c r="A360" s="4"/>
      <c r="B360" s="4" t="s">
        <v>15906</v>
      </c>
      <c r="C360" s="4"/>
      <c r="D360" s="4"/>
      <c r="E360" s="188" t="s">
        <v>15912</v>
      </c>
      <c r="F360" s="982"/>
      <c r="G360" s="982"/>
      <c r="H360" s="36" t="s">
        <v>4987</v>
      </c>
      <c r="I360" s="147" t="str">
        <f>IF(ISBLANK(H360),"",VLOOKUP(H360,tegevusalad!$A$7:$B$188,2,FALSE))</f>
        <v>Valla- ja linnavalitsus</v>
      </c>
      <c r="J360" s="136"/>
      <c r="K360" s="282" t="str">
        <f t="shared" si="58"/>
        <v>2208551000</v>
      </c>
      <c r="L360" s="188" t="s">
        <v>15912</v>
      </c>
      <c r="M360" s="6" t="str">
        <f t="shared" si="60"/>
        <v>01112</v>
      </c>
      <c r="N360"/>
    </row>
    <row r="361" spans="1:14" s="29" customFormat="1">
      <c r="A361" s="4"/>
      <c r="B361" s="4" t="s">
        <v>16929</v>
      </c>
      <c r="C361" s="4"/>
      <c r="D361" s="4"/>
      <c r="E361" s="188" t="s">
        <v>16930</v>
      </c>
      <c r="F361" s="982"/>
      <c r="G361" s="982"/>
      <c r="H361" s="36" t="s">
        <v>4987</v>
      </c>
      <c r="I361" s="147" t="str">
        <f>IF(ISBLANK(H361),"",VLOOKUP(H361,tegevusalad!$A$7:$B$188,2,FALSE))</f>
        <v>Valla- ja linnavalitsus</v>
      </c>
      <c r="J361" s="136"/>
      <c r="K361" s="282" t="str">
        <f t="shared" si="58"/>
        <v>2208552000</v>
      </c>
      <c r="L361" s="188" t="s">
        <v>16930</v>
      </c>
      <c r="M361" s="6" t="str">
        <f t="shared" si="60"/>
        <v>01112</v>
      </c>
      <c r="N361"/>
    </row>
    <row r="362" spans="1:14" s="29" customFormat="1" ht="15.5">
      <c r="A362" s="4"/>
      <c r="B362" s="4"/>
      <c r="C362" s="4"/>
      <c r="D362" s="4"/>
      <c r="E362" s="1076"/>
      <c r="F362" s="982"/>
      <c r="G362" s="982"/>
      <c r="H362" s="36"/>
      <c r="I362" s="147"/>
      <c r="J362" s="136"/>
      <c r="K362" s="282"/>
      <c r="L362" s="1076"/>
      <c r="M362" s="6"/>
      <c r="N362"/>
    </row>
    <row r="363" spans="1:14">
      <c r="A363" s="14" t="s">
        <v>1404</v>
      </c>
      <c r="B363" s="14"/>
      <c r="C363" s="14"/>
      <c r="D363" s="14" t="s">
        <v>3499</v>
      </c>
      <c r="E363" s="14"/>
      <c r="F363" s="14"/>
      <c r="G363" s="281"/>
      <c r="H363" s="36" t="s">
        <v>4987</v>
      </c>
      <c r="I363" s="147" t="str">
        <f>IF(ISBLANK(H363),"",VLOOKUP(H363,tegevusalad!$A$7:$B$188,2,FALSE))</f>
        <v>Valla- ja linnavalitsus</v>
      </c>
      <c r="K363" s="282" t="str">
        <f t="shared" ref="K363:K378" si="61">SUBSTITUTE(A363," ","")&amp;SUBSTITUTE(B363," ","")&amp;SUBSTITUTE(C363," ","")</f>
        <v>2209100000</v>
      </c>
      <c r="L363" s="1" t="str">
        <f t="shared" ref="L363:L378" si="62">D363&amp;E363&amp;F363&amp;G363</f>
        <v>Muud kulud</v>
      </c>
      <c r="M363" s="6" t="str">
        <f>IF(ISBLANK(H363),M357,H363)</f>
        <v>01112</v>
      </c>
    </row>
    <row r="364" spans="1:14">
      <c r="A364" s="14"/>
      <c r="B364" s="14" t="s">
        <v>5278</v>
      </c>
      <c r="C364" s="14"/>
      <c r="D364" s="14"/>
      <c r="E364" s="14" t="s">
        <v>6894</v>
      </c>
      <c r="F364" s="14"/>
      <c r="G364" s="281"/>
      <c r="I364" s="147" t="str">
        <f>IF(ISBLANK(H364),"",VLOOKUP(H364,tegevusalad!$A$7:$B$188,2,FALSE))</f>
        <v/>
      </c>
      <c r="K364" s="282" t="str">
        <f t="shared" si="61"/>
        <v>2209101000</v>
      </c>
      <c r="L364" s="1" t="str">
        <f t="shared" si="62"/>
        <v>ühekordsed kohtuvaidlused</v>
      </c>
      <c r="M364" s="6" t="str">
        <f>IF(ISBLANK(H364),M363,H364)</f>
        <v>01112</v>
      </c>
    </row>
    <row r="365" spans="1:14">
      <c r="A365" s="6"/>
      <c r="B365" s="14" t="s">
        <v>2614</v>
      </c>
      <c r="C365" s="6"/>
      <c r="D365" s="6"/>
      <c r="E365" s="6" t="s">
        <v>2615</v>
      </c>
      <c r="F365" s="6"/>
      <c r="G365" s="6"/>
      <c r="I365" s="147" t="str">
        <f>IF(ISBLANK(H365),"",VLOOKUP(H365,tegevusalad!$A$7:$B$188,2,FALSE))</f>
        <v/>
      </c>
      <c r="K365" s="282" t="str">
        <f t="shared" si="61"/>
        <v>2209111000</v>
      </c>
      <c r="L365" s="1" t="str">
        <f t="shared" si="62"/>
        <v>Mustamäe mikrorajoonide alusuuringud</v>
      </c>
      <c r="M365" s="6" t="str">
        <f>IF(ISBLANK(H365),M364,H365)</f>
        <v>01112</v>
      </c>
    </row>
    <row r="366" spans="1:14">
      <c r="A366" s="6"/>
      <c r="B366" s="14" t="s">
        <v>8269</v>
      </c>
      <c r="C366" s="6"/>
      <c r="D366" s="6"/>
      <c r="E366" s="6" t="s">
        <v>8270</v>
      </c>
      <c r="F366" s="6"/>
      <c r="G366" s="6"/>
      <c r="I366" s="147" t="str">
        <f>IF(ISBLANK(H366),"",VLOOKUP(H366,tegevusalad!$A$7:$B$188,2,FALSE))</f>
        <v/>
      </c>
      <c r="K366" s="282" t="str">
        <f t="shared" si="61"/>
        <v>2209113000</v>
      </c>
      <c r="L366" s="1" t="str">
        <f t="shared" si="62"/>
        <v>Töötervishoiualased uuringud</v>
      </c>
      <c r="M366" s="6" t="str">
        <f>IF(ISBLANK(H366),M365,H366)</f>
        <v>01112</v>
      </c>
    </row>
    <row r="367" spans="1:14">
      <c r="A367" s="6"/>
      <c r="B367" s="14" t="s">
        <v>16471</v>
      </c>
      <c r="C367" s="6"/>
      <c r="D367" s="6"/>
      <c r="E367" s="6" t="s">
        <v>16472</v>
      </c>
      <c r="F367" s="6"/>
      <c r="G367" s="6"/>
      <c r="K367" s="282" t="str">
        <f t="shared" si="61"/>
        <v>2209129000</v>
      </c>
      <c r="L367" s="1" t="str">
        <f t="shared" si="62"/>
        <v>Isikukaitsevahendite soetamine</v>
      </c>
      <c r="M367" s="6" t="str">
        <f>IF(ISBLANK(H367),M366,H367)</f>
        <v>01112</v>
      </c>
    </row>
    <row r="368" spans="1:14">
      <c r="A368" s="6"/>
      <c r="B368" s="6"/>
      <c r="C368" s="6"/>
      <c r="D368" s="6"/>
      <c r="E368" s="6"/>
      <c r="F368" s="6"/>
      <c r="G368" s="6"/>
      <c r="I368" s="147" t="str">
        <f>IF(ISBLANK(H368),"",VLOOKUP(H368,tegevusalad!$A$7:$B$188,2,FALSE))</f>
        <v/>
      </c>
      <c r="K368" s="282" t="str">
        <f t="shared" si="61"/>
        <v/>
      </c>
      <c r="L368" s="1" t="str">
        <f t="shared" si="62"/>
        <v/>
      </c>
      <c r="M368" s="6" t="str">
        <f>IF(ISBLANK(H368),M366,H368)</f>
        <v>01112</v>
      </c>
    </row>
    <row r="369" spans="1:13" ht="13">
      <c r="A369" s="3" t="s">
        <v>1580</v>
      </c>
      <c r="D369" s="3" t="s">
        <v>137</v>
      </c>
      <c r="E369" s="3"/>
      <c r="F369" s="3"/>
      <c r="I369" s="147" t="str">
        <f>IF(ISBLANK(H369),"",VLOOKUP(H369,tegevusalad!$A$7:$B$188,2,FALSE))</f>
        <v/>
      </c>
      <c r="K369" s="282" t="str">
        <f t="shared" si="61"/>
        <v>2220000000</v>
      </c>
      <c r="L369" s="1" t="str">
        <f t="shared" si="62"/>
        <v>AVALIK KORD</v>
      </c>
      <c r="M369" s="6" t="str">
        <f t="shared" ref="M369:M399" si="63">IF(ISBLANK(H369),M368,H369)</f>
        <v>01112</v>
      </c>
    </row>
    <row r="370" spans="1:13">
      <c r="I370" s="147" t="str">
        <f>IF(ISBLANK(H370),"",VLOOKUP(H370,tegevusalad!$A$7:$B$188,2,FALSE))</f>
        <v/>
      </c>
      <c r="K370" s="282" t="str">
        <f t="shared" si="61"/>
        <v/>
      </c>
      <c r="L370" s="1" t="str">
        <f t="shared" si="62"/>
        <v/>
      </c>
      <c r="M370" s="6" t="str">
        <f t="shared" si="63"/>
        <v>01112</v>
      </c>
    </row>
    <row r="371" spans="1:13">
      <c r="A371" s="4" t="s">
        <v>5020</v>
      </c>
      <c r="D371" s="4" t="s">
        <v>6805</v>
      </c>
      <c r="H371" s="37" t="s">
        <v>4991</v>
      </c>
      <c r="I371" s="147" t="str">
        <f>IF(ISBLANK(H371),"",VLOOKUP(H371,tegevusalad!$A$7:$B$188,2,FALSE))</f>
        <v>Muu avalik kord ja julgeolek, sh haldus</v>
      </c>
      <c r="K371" s="282" t="str">
        <f t="shared" si="61"/>
        <v>2220100000</v>
      </c>
      <c r="L371" s="1" t="str">
        <f t="shared" si="62"/>
        <v>Munitsipaalpolitsei Amet</v>
      </c>
      <c r="M371" s="6" t="str">
        <f t="shared" si="63"/>
        <v>03600</v>
      </c>
    </row>
    <row r="372" spans="1:13">
      <c r="B372" s="4" t="s">
        <v>5021</v>
      </c>
      <c r="E372" s="4" t="s">
        <v>6805</v>
      </c>
      <c r="I372" s="147" t="str">
        <f>IF(ISBLANK(H372),"",VLOOKUP(H372,tegevusalad!$A$7:$B$188,2,FALSE))</f>
        <v/>
      </c>
      <c r="K372" s="282" t="str">
        <f t="shared" si="61"/>
        <v>2220101000</v>
      </c>
      <c r="L372" s="1" t="str">
        <f t="shared" si="62"/>
        <v>Munitsipaalpolitsei Amet</v>
      </c>
      <c r="M372" s="6" t="str">
        <f t="shared" si="63"/>
        <v>03600</v>
      </c>
    </row>
    <row r="373" spans="1:13">
      <c r="I373" s="147" t="str">
        <f>IF(ISBLANK(H373),"",VLOOKUP(H373,tegevusalad!$A$7:$B$188,2,FALSE))</f>
        <v/>
      </c>
      <c r="K373" s="282" t="str">
        <f t="shared" si="61"/>
        <v/>
      </c>
      <c r="L373" s="1" t="str">
        <f t="shared" si="62"/>
        <v/>
      </c>
      <c r="M373" s="6" t="str">
        <f t="shared" si="63"/>
        <v>03600</v>
      </c>
    </row>
    <row r="374" spans="1:13">
      <c r="A374" s="4" t="s">
        <v>138</v>
      </c>
      <c r="D374" s="4" t="s">
        <v>13336</v>
      </c>
      <c r="H374" s="37" t="s">
        <v>4992</v>
      </c>
      <c r="I374" s="147" t="str">
        <f>IF(ISBLANK(H374),"",VLOOKUP(H374,tegevusalad!$A$7:$B$188,2,FALSE))</f>
        <v>Päästeteenused</v>
      </c>
      <c r="K374" s="282" t="str">
        <f t="shared" si="61"/>
        <v>2220200000</v>
      </c>
      <c r="L374" s="1" t="str">
        <f t="shared" si="62"/>
        <v>Eraldised Häirekeskusele</v>
      </c>
      <c r="M374" s="6" t="str">
        <f t="shared" si="63"/>
        <v>03200</v>
      </c>
    </row>
    <row r="375" spans="1:13">
      <c r="B375" s="4" t="s">
        <v>5208</v>
      </c>
      <c r="E375" s="4" t="s">
        <v>13337</v>
      </c>
      <c r="I375" s="147" t="str">
        <f>IF(ISBLANK(H375),"",VLOOKUP(H375,tegevusalad!$A$7:$B$188,2,FALSE))</f>
        <v/>
      </c>
      <c r="K375" s="282" t="str">
        <f t="shared" si="61"/>
        <v>2220201000</v>
      </c>
      <c r="L375" s="1" t="str">
        <f t="shared" si="62"/>
        <v>eraldised Häirekeskusele</v>
      </c>
      <c r="M375" s="6" t="str">
        <f t="shared" si="63"/>
        <v>03200</v>
      </c>
    </row>
    <row r="376" spans="1:13">
      <c r="I376" s="147" t="str">
        <f>IF(ISBLANK(H376),"",VLOOKUP(H376,tegevusalad!$A$7:$B$188,2,FALSE))</f>
        <v/>
      </c>
      <c r="K376" s="282" t="str">
        <f t="shared" si="61"/>
        <v/>
      </c>
      <c r="L376" s="1" t="str">
        <f t="shared" si="62"/>
        <v/>
      </c>
      <c r="M376" s="6" t="str">
        <f t="shared" si="63"/>
        <v>03200</v>
      </c>
    </row>
    <row r="377" spans="1:13">
      <c r="A377" s="4" t="s">
        <v>11048</v>
      </c>
      <c r="D377" s="4" t="s">
        <v>11049</v>
      </c>
      <c r="H377" s="37" t="s">
        <v>4992</v>
      </c>
      <c r="I377" s="147" t="str">
        <f>IF(ISBLANK(H377),"",VLOOKUP(H377,tegevusalad!$A$7:$B$188,2,FALSE))</f>
        <v>Päästeteenused</v>
      </c>
      <c r="K377" s="282" t="str">
        <f t="shared" si="61"/>
        <v>2220300000</v>
      </c>
      <c r="L377" s="1" t="str">
        <f t="shared" si="62"/>
        <v>Eraldised Päästeliidule</v>
      </c>
      <c r="M377" s="6" t="str">
        <f t="shared" si="63"/>
        <v>03200</v>
      </c>
    </row>
    <row r="378" spans="1:13">
      <c r="B378" s="4" t="s">
        <v>11050</v>
      </c>
      <c r="E378" s="4" t="s">
        <v>11051</v>
      </c>
      <c r="I378" s="147" t="str">
        <f>IF(ISBLANK(H378),"",VLOOKUP(H378,tegevusalad!$A$7:$B$188,2,FALSE))</f>
        <v/>
      </c>
      <c r="K378" s="282" t="str">
        <f t="shared" si="61"/>
        <v>2220301000</v>
      </c>
      <c r="L378" s="1" t="str">
        <f t="shared" si="62"/>
        <v>eraldised Päästeliidule vabatahtlike kaasamiseks õnnetuste ennetamisel</v>
      </c>
      <c r="M378" s="6" t="str">
        <f t="shared" si="63"/>
        <v>03200</v>
      </c>
    </row>
    <row r="379" spans="1:13">
      <c r="I379" s="147" t="str">
        <f>IF(ISBLANK(H379),"",VLOOKUP(H379,tegevusalad!$A$7:$B$188,2,FALSE))</f>
        <v/>
      </c>
      <c r="K379" s="282"/>
      <c r="L379" s="1"/>
      <c r="M379" s="6" t="str">
        <f t="shared" si="63"/>
        <v>03200</v>
      </c>
    </row>
    <row r="380" spans="1:13">
      <c r="A380" s="4" t="s">
        <v>5209</v>
      </c>
      <c r="D380" s="4" t="s">
        <v>6195</v>
      </c>
      <c r="H380" s="37" t="s">
        <v>4992</v>
      </c>
      <c r="I380" s="147" t="str">
        <f>IF(ISBLANK(H380),"",VLOOKUP(H380,tegevusalad!$A$7:$B$188,2,FALSE))</f>
        <v>Päästeteenused</v>
      </c>
      <c r="K380" s="282" t="str">
        <f t="shared" ref="K380:K411" si="64">SUBSTITUTE(A380," ","")&amp;SUBSTITUTE(B380," ","")&amp;SUBSTITUTE(C380," ","")</f>
        <v>2221000000</v>
      </c>
      <c r="L380" s="1" t="str">
        <f t="shared" ref="L380:L411" si="65">D380&amp;E380&amp;F380&amp;G380</f>
        <v>Tuletõrje- ja päästetegevus</v>
      </c>
      <c r="M380" s="6" t="str">
        <f t="shared" si="63"/>
        <v>03200</v>
      </c>
    </row>
    <row r="381" spans="1:13">
      <c r="B381" s="4" t="s">
        <v>3093</v>
      </c>
      <c r="E381" s="4" t="s">
        <v>641</v>
      </c>
      <c r="I381" s="147" t="str">
        <f>IF(ISBLANK(H381),"",VLOOKUP(H381,tegevusalad!$A$7:$B$188,2,FALSE))</f>
        <v/>
      </c>
      <c r="K381" s="282" t="str">
        <f t="shared" si="64"/>
        <v>2221021000</v>
      </c>
      <c r="L381" s="1" t="str">
        <f t="shared" si="65"/>
        <v>vetelpääste</v>
      </c>
      <c r="M381" s="6" t="str">
        <f t="shared" si="63"/>
        <v>03200</v>
      </c>
    </row>
    <row r="382" spans="1:13">
      <c r="I382" s="147" t="str">
        <f>IF(ISBLANK(H382),"",VLOOKUP(H382,tegevusalad!$A$7:$B$188,2,FALSE))</f>
        <v/>
      </c>
      <c r="K382" s="282" t="str">
        <f t="shared" si="64"/>
        <v/>
      </c>
      <c r="L382" s="1" t="str">
        <f t="shared" si="65"/>
        <v/>
      </c>
      <c r="M382" s="6" t="str">
        <f t="shared" si="63"/>
        <v>03200</v>
      </c>
    </row>
    <row r="383" spans="1:13">
      <c r="A383" s="4" t="s">
        <v>2285</v>
      </c>
      <c r="D383" s="4" t="s">
        <v>1209</v>
      </c>
      <c r="H383" s="37" t="s">
        <v>3509</v>
      </c>
      <c r="I383" s="147" t="str">
        <f>IF(ISBLANK(H383),"",VLOOKUP(H383,tegevusalad!$A$7:$B$188,2,FALSE))</f>
        <v xml:space="preserve">Politsei </v>
      </c>
      <c r="K383" s="282" t="str">
        <f t="shared" si="64"/>
        <v>2221200000</v>
      </c>
      <c r="L383" s="1" t="str">
        <f t="shared" si="65"/>
        <v>Kesklinna videovalve süsteem</v>
      </c>
      <c r="M383" s="6" t="str">
        <f t="shared" si="63"/>
        <v>03100</v>
      </c>
    </row>
    <row r="384" spans="1:13">
      <c r="B384" s="4" t="s">
        <v>3009</v>
      </c>
      <c r="E384" s="4" t="s">
        <v>3010</v>
      </c>
      <c r="I384" s="147" t="str">
        <f>IF(ISBLANK(H384),"",VLOOKUP(H384,tegevusalad!$A$7:$B$188,2,FALSE))</f>
        <v/>
      </c>
      <c r="K384" s="282" t="str">
        <f t="shared" si="64"/>
        <v>2221201000</v>
      </c>
      <c r="L384" s="1" t="str">
        <f t="shared" si="65"/>
        <v>kesklinna videovalve</v>
      </c>
      <c r="M384" s="6" t="str">
        <f t="shared" si="63"/>
        <v>03100</v>
      </c>
    </row>
    <row r="385" spans="1:14">
      <c r="B385" s="4" t="s">
        <v>3011</v>
      </c>
      <c r="E385" s="4" t="s">
        <v>4351</v>
      </c>
      <c r="I385" s="147" t="str">
        <f>IF(ISBLANK(H385),"",VLOOKUP(H385,tegevusalad!$A$7:$B$188,2,FALSE))</f>
        <v/>
      </c>
      <c r="K385" s="282" t="str">
        <f t="shared" si="64"/>
        <v>2221202000</v>
      </c>
      <c r="L385" s="1" t="str">
        <f t="shared" si="65"/>
        <v>andmeedastuse digitaliseerimine</v>
      </c>
      <c r="M385" s="6" t="str">
        <f t="shared" si="63"/>
        <v>03100</v>
      </c>
    </row>
    <row r="386" spans="1:14">
      <c r="I386" s="147" t="str">
        <f>IF(ISBLANK(H386),"",VLOOKUP(H386,tegevusalad!$A$7:$B$188,2,FALSE))</f>
        <v/>
      </c>
      <c r="K386" s="282" t="str">
        <f t="shared" si="64"/>
        <v/>
      </c>
      <c r="L386" s="1" t="str">
        <f t="shared" si="65"/>
        <v/>
      </c>
      <c r="M386" s="6" t="str">
        <f t="shared" si="63"/>
        <v>03100</v>
      </c>
    </row>
    <row r="387" spans="1:14">
      <c r="A387" s="4" t="s">
        <v>3792</v>
      </c>
      <c r="D387" s="4" t="s">
        <v>3428</v>
      </c>
      <c r="I387" s="147" t="str">
        <f>IF(ISBLANK(H387),"",VLOOKUP(H387,tegevusalad!$A$7:$B$188,2,FALSE))</f>
        <v/>
      </c>
      <c r="K387" s="282" t="str">
        <f t="shared" si="64"/>
        <v>2221500000</v>
      </c>
      <c r="L387" s="1" t="str">
        <f t="shared" si="65"/>
        <v>Hädaolukorraks valmistumine</v>
      </c>
      <c r="M387" s="6" t="str">
        <f t="shared" si="63"/>
        <v>03100</v>
      </c>
    </row>
    <row r="388" spans="1:14" s="6" customFormat="1">
      <c r="A388" s="4"/>
      <c r="B388" s="4" t="s">
        <v>3793</v>
      </c>
      <c r="C388" s="4"/>
      <c r="D388" s="4"/>
      <c r="E388" s="4" t="s">
        <v>3427</v>
      </c>
      <c r="F388" s="4"/>
      <c r="G388" s="4"/>
      <c r="H388" s="144" t="s">
        <v>8436</v>
      </c>
      <c r="I388" s="147" t="str">
        <f>IF(ISBLANK(H388),"",VLOOKUP(H388,tegevusalad!$A$7:$B$188,2,FALSE))</f>
        <v>Tsiviilkaitse</v>
      </c>
      <c r="J388" s="136"/>
      <c r="K388" s="296" t="str">
        <f t="shared" si="64"/>
        <v>2221512000</v>
      </c>
      <c r="L388" s="1" t="str">
        <f t="shared" si="65"/>
        <v>tegevusvaru hädaolukorraks</v>
      </c>
      <c r="M388" s="6" t="str">
        <f t="shared" si="63"/>
        <v>02200</v>
      </c>
      <c r="N388"/>
    </row>
    <row r="389" spans="1:14">
      <c r="H389" s="37"/>
      <c r="I389" s="147" t="str">
        <f>IF(ISBLANK(H389),"",VLOOKUP(H389,tegevusalad!$A$7:$B$188,2,FALSE))</f>
        <v/>
      </c>
      <c r="K389" s="282" t="str">
        <f t="shared" si="64"/>
        <v/>
      </c>
      <c r="L389" s="1" t="str">
        <f t="shared" si="65"/>
        <v/>
      </c>
      <c r="M389" s="6" t="str">
        <f t="shared" si="63"/>
        <v>02200</v>
      </c>
    </row>
    <row r="390" spans="1:14">
      <c r="A390" s="4" t="s">
        <v>440</v>
      </c>
      <c r="D390" s="4" t="s">
        <v>2481</v>
      </c>
      <c r="H390" s="37" t="s">
        <v>4991</v>
      </c>
      <c r="I390" s="147" t="str">
        <f>IF(ISBLANK(H390),"",VLOOKUP(H390,tegevusalad!$A$7:$B$188,2,FALSE))</f>
        <v>Muu avalik kord ja julgeolek, sh haldus</v>
      </c>
      <c r="K390" s="282" t="str">
        <f t="shared" si="64"/>
        <v>2222900000</v>
      </c>
      <c r="L390" s="1" t="str">
        <f t="shared" si="65"/>
        <v>Muud korrakaitse teenistused</v>
      </c>
      <c r="M390" s="6" t="str">
        <f t="shared" si="63"/>
        <v>03600</v>
      </c>
    </row>
    <row r="391" spans="1:14">
      <c r="B391" s="4" t="s">
        <v>3565</v>
      </c>
      <c r="E391" s="4" t="s">
        <v>2079</v>
      </c>
      <c r="I391" s="147" t="str">
        <f>IF(ISBLANK(H391),"",VLOOKUP(H391,tegevusalad!$A$7:$B$188,2,FALSE))</f>
        <v/>
      </c>
      <c r="K391" s="282" t="str">
        <f t="shared" si="64"/>
        <v>2222902000</v>
      </c>
      <c r="L391" s="1" t="str">
        <f t="shared" si="65"/>
        <v>turvalisuse projektid</v>
      </c>
      <c r="M391" s="6" t="str">
        <f t="shared" si="63"/>
        <v>03600</v>
      </c>
    </row>
    <row r="392" spans="1:14">
      <c r="C392" s="4" t="s">
        <v>2080</v>
      </c>
      <c r="F392" s="4" t="s">
        <v>2081</v>
      </c>
      <c r="I392" s="147" t="str">
        <f>IF(ISBLANK(H392),"",VLOOKUP(H392,tegevusalad!$A$7:$B$188,2,FALSE))</f>
        <v/>
      </c>
      <c r="K392" s="282" t="str">
        <f t="shared" si="64"/>
        <v>2222902030</v>
      </c>
      <c r="L392" s="1" t="str">
        <f t="shared" si="65"/>
        <v>MTÜ Eesti Naabrivalve</v>
      </c>
      <c r="M392" s="6" t="str">
        <f t="shared" si="63"/>
        <v>03600</v>
      </c>
    </row>
    <row r="393" spans="1:14">
      <c r="C393" s="4" t="s">
        <v>5325</v>
      </c>
      <c r="F393" s="4" t="s">
        <v>5326</v>
      </c>
      <c r="I393" s="147" t="str">
        <f>IF(ISBLANK(H393),"",VLOOKUP(H393,tegevusalad!$A$7:$B$188,2,FALSE))</f>
        <v/>
      </c>
      <c r="K393" s="282" t="str">
        <f t="shared" si="64"/>
        <v>2222902040</v>
      </c>
      <c r="L393" s="1" t="str">
        <f t="shared" si="65"/>
        <v>lasteaiavalve</v>
      </c>
      <c r="M393" s="6" t="str">
        <f t="shared" si="63"/>
        <v>03600</v>
      </c>
    </row>
    <row r="394" spans="1:14">
      <c r="C394" s="4" t="s">
        <v>5327</v>
      </c>
      <c r="F394" s="4" t="s">
        <v>5328</v>
      </c>
      <c r="I394" s="147" t="str">
        <f>IF(ISBLANK(H394),"",VLOOKUP(H394,tegevusalad!$A$7:$B$188,2,FALSE))</f>
        <v/>
      </c>
      <c r="K394" s="282" t="str">
        <f t="shared" si="64"/>
        <v>2222902050</v>
      </c>
      <c r="L394" s="1" t="str">
        <f t="shared" si="65"/>
        <v>turvaline koolitee</v>
      </c>
      <c r="M394" s="6" t="str">
        <f t="shared" si="63"/>
        <v>03600</v>
      </c>
    </row>
    <row r="395" spans="1:14">
      <c r="C395" s="4" t="s">
        <v>6731</v>
      </c>
      <c r="F395" s="4" t="s">
        <v>1311</v>
      </c>
      <c r="I395" s="147" t="str">
        <f>IF(ISBLANK(H395),"",VLOOKUP(H395,tegevusalad!$A$7:$B$188,2,FALSE))</f>
        <v/>
      </c>
      <c r="K395" s="282" t="str">
        <f t="shared" si="64"/>
        <v>2222902060</v>
      </c>
      <c r="L395" s="1" t="str">
        <f t="shared" si="65"/>
        <v>ametiasutuste turvasüsteemid</v>
      </c>
      <c r="M395" s="6" t="str">
        <f t="shared" si="63"/>
        <v>03600</v>
      </c>
    </row>
    <row r="396" spans="1:14">
      <c r="C396" s="4" t="s">
        <v>5010</v>
      </c>
      <c r="F396" s="4" t="s">
        <v>5011</v>
      </c>
      <c r="I396" s="147" t="str">
        <f>IF(ISBLANK(H396),"",VLOOKUP(H396,tegevusalad!$A$7:$B$188,2,FALSE))</f>
        <v/>
      </c>
      <c r="K396" s="282" t="str">
        <f t="shared" si="64"/>
        <v>2222902070</v>
      </c>
      <c r="L396" s="1" t="str">
        <f t="shared" si="65"/>
        <v>Aegna laagri korraldamine</v>
      </c>
      <c r="M396" s="6" t="str">
        <f t="shared" si="63"/>
        <v>03600</v>
      </c>
    </row>
    <row r="397" spans="1:14">
      <c r="C397" s="4" t="s">
        <v>10771</v>
      </c>
      <c r="F397" s="4" t="s">
        <v>10772</v>
      </c>
      <c r="K397" s="282" t="str">
        <f t="shared" si="64"/>
        <v>2222902100</v>
      </c>
      <c r="L397" s="1" t="str">
        <f t="shared" si="65"/>
        <v>Linnaasutuste turvelisuse tagamine</v>
      </c>
      <c r="M397" s="6" t="str">
        <f t="shared" si="63"/>
        <v>03600</v>
      </c>
    </row>
    <row r="398" spans="1:14">
      <c r="C398" s="4" t="s">
        <v>5329</v>
      </c>
      <c r="F398" s="4" t="s">
        <v>2143</v>
      </c>
      <c r="I398" s="147" t="str">
        <f>IF(ISBLANK(H398),"",VLOOKUP(H398,tegevusalad!$A$7:$B$188,2,FALSE))</f>
        <v/>
      </c>
      <c r="K398" s="282" t="str">
        <f t="shared" si="64"/>
        <v>2222902990</v>
      </c>
      <c r="L398" s="1" t="str">
        <f t="shared" si="65"/>
        <v>muud turvalisuse projektid</v>
      </c>
      <c r="M398" s="6" t="str">
        <f t="shared" si="63"/>
        <v>03600</v>
      </c>
    </row>
    <row r="399" spans="1:14">
      <c r="B399" s="4" t="s">
        <v>14712</v>
      </c>
      <c r="E399" s="4" t="s">
        <v>14713</v>
      </c>
      <c r="K399" s="282" t="str">
        <f t="shared" si="64"/>
        <v>2222910000</v>
      </c>
      <c r="L399" s="1" t="str">
        <f t="shared" si="65"/>
        <v>Linnaosades turvalisuse tagamise kulude reserv</v>
      </c>
      <c r="M399" s="6" t="str">
        <f t="shared" si="63"/>
        <v>03600</v>
      </c>
    </row>
    <row r="400" spans="1:14">
      <c r="B400" s="4" t="s">
        <v>2144</v>
      </c>
      <c r="E400" s="4" t="s">
        <v>6656</v>
      </c>
      <c r="I400" s="147" t="str">
        <f>IF(ISBLANK(H400),"",VLOOKUP(H400,tegevusalad!$A$7:$B$188,2,FALSE))</f>
        <v/>
      </c>
      <c r="K400" s="282" t="str">
        <f t="shared" si="64"/>
        <v>2222920000</v>
      </c>
      <c r="L400" s="1" t="str">
        <f t="shared" si="65"/>
        <v>turvalisus (Haabersti linnaosa)</v>
      </c>
      <c r="M400" s="6" t="str">
        <f>IF(ISBLANK(H400),M398,H400)</f>
        <v>03600</v>
      </c>
    </row>
    <row r="401" spans="1:13">
      <c r="B401" s="4" t="s">
        <v>6657</v>
      </c>
      <c r="E401" s="4" t="s">
        <v>3967</v>
      </c>
      <c r="I401" s="147" t="str">
        <f>IF(ISBLANK(H401),"",VLOOKUP(H401,tegevusalad!$A$7:$B$188,2,FALSE))</f>
        <v/>
      </c>
      <c r="K401" s="282" t="str">
        <f t="shared" si="64"/>
        <v>2222930000</v>
      </c>
      <c r="L401" s="1" t="str">
        <f t="shared" si="65"/>
        <v>turvalisus (Kesklinn)</v>
      </c>
      <c r="M401" s="6" t="str">
        <f t="shared" ref="M401:M429" si="66">IF(ISBLANK(H401),M400,H401)</f>
        <v>03600</v>
      </c>
    </row>
    <row r="402" spans="1:13">
      <c r="B402" s="4" t="s">
        <v>3968</v>
      </c>
      <c r="E402" s="4" t="s">
        <v>3109</v>
      </c>
      <c r="I402" s="147" t="str">
        <f>IF(ISBLANK(H402),"",VLOOKUP(H402,tegevusalad!$A$7:$B$188,2,FALSE))</f>
        <v/>
      </c>
      <c r="K402" s="282" t="str">
        <f t="shared" si="64"/>
        <v>2222940000</v>
      </c>
      <c r="L402" s="1" t="str">
        <f t="shared" si="65"/>
        <v>turvalisus (Kristiine linnaosa)</v>
      </c>
      <c r="M402" s="6" t="str">
        <f t="shared" si="66"/>
        <v>03600</v>
      </c>
    </row>
    <row r="403" spans="1:13">
      <c r="B403" s="4" t="s">
        <v>3110</v>
      </c>
      <c r="E403" s="4" t="s">
        <v>3059</v>
      </c>
      <c r="I403" s="147" t="str">
        <f>IF(ISBLANK(H403),"",VLOOKUP(H403,tegevusalad!$A$7:$B$188,2,FALSE))</f>
        <v/>
      </c>
      <c r="K403" s="282" t="str">
        <f t="shared" si="64"/>
        <v>2222950000</v>
      </c>
      <c r="L403" s="1" t="str">
        <f t="shared" si="65"/>
        <v>turvalisus (Lasnamäe linnaosa)</v>
      </c>
      <c r="M403" s="6" t="str">
        <f t="shared" si="66"/>
        <v>03600</v>
      </c>
    </row>
    <row r="404" spans="1:13">
      <c r="B404" s="4" t="s">
        <v>3060</v>
      </c>
      <c r="E404" s="4" t="s">
        <v>2722</v>
      </c>
      <c r="I404" s="147" t="str">
        <f>IF(ISBLANK(H404),"",VLOOKUP(H404,tegevusalad!$A$7:$B$188,2,FALSE))</f>
        <v/>
      </c>
      <c r="K404" s="282" t="str">
        <f t="shared" si="64"/>
        <v>2222960000</v>
      </c>
      <c r="L404" s="1" t="str">
        <f t="shared" si="65"/>
        <v>turvalisus (Mustamäe linnaosa)</v>
      </c>
      <c r="M404" s="6" t="str">
        <f t="shared" si="66"/>
        <v>03600</v>
      </c>
    </row>
    <row r="405" spans="1:13">
      <c r="B405" s="4" t="s">
        <v>2723</v>
      </c>
      <c r="E405" s="4" t="s">
        <v>2724</v>
      </c>
      <c r="I405" s="147" t="str">
        <f>IF(ISBLANK(H405),"",VLOOKUP(H405,tegevusalad!$A$7:$B$188,2,FALSE))</f>
        <v/>
      </c>
      <c r="K405" s="282" t="str">
        <f t="shared" si="64"/>
        <v>2222970000</v>
      </c>
      <c r="L405" s="1" t="str">
        <f t="shared" si="65"/>
        <v>turvalisus (Nõmme linnaosa)</v>
      </c>
      <c r="M405" s="6" t="str">
        <f t="shared" si="66"/>
        <v>03600</v>
      </c>
    </row>
    <row r="406" spans="1:13">
      <c r="B406" s="4" t="s">
        <v>2725</v>
      </c>
      <c r="E406" s="4" t="s">
        <v>2726</v>
      </c>
      <c r="I406" s="147" t="str">
        <f>IF(ISBLANK(H406),"",VLOOKUP(H406,tegevusalad!$A$7:$B$188,2,FALSE))</f>
        <v/>
      </c>
      <c r="K406" s="282" t="str">
        <f t="shared" si="64"/>
        <v>2222980000</v>
      </c>
      <c r="L406" s="1" t="str">
        <f t="shared" si="65"/>
        <v>turvalisus (Pirita linnaosa)</v>
      </c>
      <c r="M406" s="6" t="str">
        <f t="shared" si="66"/>
        <v>03600</v>
      </c>
    </row>
    <row r="407" spans="1:13">
      <c r="B407" s="4" t="s">
        <v>2727</v>
      </c>
      <c r="E407" s="4" t="s">
        <v>5629</v>
      </c>
      <c r="I407" s="147" t="str">
        <f>IF(ISBLANK(H407),"",VLOOKUP(H407,tegevusalad!$A$7:$B$188,2,FALSE))</f>
        <v/>
      </c>
      <c r="K407" s="282" t="str">
        <f t="shared" si="64"/>
        <v>2222990000</v>
      </c>
      <c r="L407" s="1" t="str">
        <f t="shared" si="65"/>
        <v>turvalisus (Põhja-Tallinn)</v>
      </c>
      <c r="M407" s="6" t="str">
        <f t="shared" si="66"/>
        <v>03600</v>
      </c>
    </row>
    <row r="408" spans="1:13">
      <c r="I408" s="147" t="str">
        <f>IF(ISBLANK(H408),"",VLOOKUP(H408,tegevusalad!$A$7:$B$188,2,FALSE))</f>
        <v/>
      </c>
      <c r="K408" s="282" t="str">
        <f t="shared" si="64"/>
        <v/>
      </c>
      <c r="L408" s="1" t="str">
        <f t="shared" si="65"/>
        <v/>
      </c>
      <c r="M408" s="6" t="str">
        <f t="shared" si="66"/>
        <v>03600</v>
      </c>
    </row>
    <row r="409" spans="1:13">
      <c r="I409" s="147" t="str">
        <f>IF(ISBLANK(H409),"",VLOOKUP(H409,tegevusalad!$A$7:$B$188,2,FALSE))</f>
        <v/>
      </c>
      <c r="K409" s="282" t="str">
        <f t="shared" si="64"/>
        <v/>
      </c>
      <c r="L409" s="1" t="str">
        <f t="shared" si="65"/>
        <v/>
      </c>
      <c r="M409" s="6" t="str">
        <f t="shared" si="66"/>
        <v>03600</v>
      </c>
    </row>
    <row r="410" spans="1:13" ht="13">
      <c r="A410" s="3" t="s">
        <v>3595</v>
      </c>
      <c r="D410" s="3" t="s">
        <v>3596</v>
      </c>
      <c r="I410" s="147" t="str">
        <f>IF(ISBLANK(H410),"",VLOOKUP(H410,tegevusalad!$A$7:$B$188,2,FALSE))</f>
        <v/>
      </c>
      <c r="K410" s="282" t="str">
        <f t="shared" si="64"/>
        <v>2230000000</v>
      </c>
      <c r="L410" s="1" t="str">
        <f t="shared" si="65"/>
        <v>HARIDUS JA TEADUS</v>
      </c>
      <c r="M410" s="6" t="str">
        <f t="shared" si="66"/>
        <v>03600</v>
      </c>
    </row>
    <row r="411" spans="1:13" ht="13">
      <c r="A411" s="3"/>
      <c r="D411" s="3"/>
      <c r="I411" s="147" t="str">
        <f>IF(ISBLANK(H411),"",VLOOKUP(H411,tegevusalad!$A$7:$B$188,2,FALSE))</f>
        <v/>
      </c>
      <c r="K411" s="282" t="str">
        <f t="shared" si="64"/>
        <v/>
      </c>
      <c r="L411" s="1" t="str">
        <f t="shared" si="65"/>
        <v/>
      </c>
      <c r="M411" s="6" t="str">
        <f t="shared" si="66"/>
        <v>03600</v>
      </c>
    </row>
    <row r="412" spans="1:13">
      <c r="A412" s="4" t="s">
        <v>3597</v>
      </c>
      <c r="D412" s="4" t="s">
        <v>3598</v>
      </c>
      <c r="I412" s="147" t="str">
        <f>IF(ISBLANK(H412),"",VLOOKUP(H412,tegevusalad!$A$7:$B$188,2,FALSE))</f>
        <v/>
      </c>
      <c r="K412" s="282" t="str">
        <f t="shared" ref="K412:K430" si="67">SUBSTITUTE(A412," ","")&amp;SUBSTITUTE(B412," ","")&amp;SUBSTITUTE(C412," ","")</f>
        <v>2230100000</v>
      </c>
      <c r="L412" s="1" t="str">
        <f t="shared" ref="L412:L430" si="68">D412&amp;E412&amp;F412&amp;G412</f>
        <v>Haridusamet</v>
      </c>
      <c r="M412" s="6" t="str">
        <f t="shared" si="66"/>
        <v>03600</v>
      </c>
    </row>
    <row r="413" spans="1:13">
      <c r="B413" s="4" t="s">
        <v>1215</v>
      </c>
      <c r="E413" s="4" t="s">
        <v>3598</v>
      </c>
      <c r="H413" s="37" t="s">
        <v>4993</v>
      </c>
      <c r="I413" s="147" t="str">
        <f>IF(ISBLANK(H413),"",VLOOKUP(H413,tegevusalad!$A$7:$B$188,2,FALSE))</f>
        <v>Muu haridus, sh hariduse haldus</v>
      </c>
      <c r="K413" s="282" t="str">
        <f t="shared" si="67"/>
        <v>2230101000</v>
      </c>
      <c r="L413" s="1" t="str">
        <f t="shared" si="68"/>
        <v>Haridusamet</v>
      </c>
      <c r="M413" s="6" t="str">
        <f t="shared" si="66"/>
        <v>09800</v>
      </c>
    </row>
    <row r="414" spans="1:13">
      <c r="B414" s="4" t="s">
        <v>339</v>
      </c>
      <c r="E414" s="4" t="s">
        <v>340</v>
      </c>
      <c r="H414" s="37"/>
      <c r="I414" s="147" t="str">
        <f>IF(ISBLANK(H414),"",VLOOKUP(H414,tegevusalad!$A$7:$B$188,2,FALSE))</f>
        <v/>
      </c>
      <c r="K414" s="282" t="str">
        <f t="shared" si="67"/>
        <v>2230181000</v>
      </c>
      <c r="L414" s="1" t="str">
        <f t="shared" si="68"/>
        <v>Haridusameti projektid</v>
      </c>
      <c r="M414" s="6" t="str">
        <f t="shared" si="66"/>
        <v>09800</v>
      </c>
    </row>
    <row r="415" spans="1:13">
      <c r="C415" s="4" t="s">
        <v>341</v>
      </c>
      <c r="F415" s="4" t="s">
        <v>3285</v>
      </c>
      <c r="H415" s="37"/>
      <c r="I415" s="147" t="str">
        <f>IF(ISBLANK(H415),"",VLOOKUP(H415,tegevusalad!$A$7:$B$188,2,FALSE))</f>
        <v/>
      </c>
      <c r="K415" s="282" t="str">
        <f t="shared" si="67"/>
        <v>2230181010</v>
      </c>
      <c r="L415" s="1" t="str">
        <f t="shared" si="68"/>
        <v>SA Archimedes rahastatavad projektid</v>
      </c>
      <c r="M415" s="6" t="str">
        <f t="shared" si="66"/>
        <v>09800</v>
      </c>
    </row>
    <row r="416" spans="1:13">
      <c r="C416" s="4" t="s">
        <v>3540</v>
      </c>
      <c r="F416" s="4" t="s">
        <v>3541</v>
      </c>
      <c r="H416" s="37"/>
      <c r="I416" s="147" t="str">
        <f>IF(ISBLANK(H416),"",VLOOKUP(H416,tegevusalad!$A$7:$B$188,2,FALSE))</f>
        <v/>
      </c>
      <c r="K416" s="282" t="str">
        <f t="shared" si="67"/>
        <v>2230181110</v>
      </c>
      <c r="L416" s="1" t="str">
        <f t="shared" si="68"/>
        <v>Projekt „Tark e-kontor - IKT fookusega infotöötaja-sekretär“</v>
      </c>
      <c r="M416" s="6" t="str">
        <f t="shared" si="66"/>
        <v>09800</v>
      </c>
    </row>
    <row r="417" spans="1:13">
      <c r="C417" s="4" t="s">
        <v>8203</v>
      </c>
      <c r="F417" s="4" t="s">
        <v>8204</v>
      </c>
      <c r="H417" s="37"/>
      <c r="I417" s="147" t="str">
        <f>IF(ISBLANK(H417),"",VLOOKUP(H417,tegevusalad!$A$7:$B$188,2,FALSE))</f>
        <v/>
      </c>
      <c r="K417" s="282" t="str">
        <f t="shared" si="67"/>
        <v>2230181310</v>
      </c>
      <c r="L417" s="1" t="str">
        <f t="shared" si="68"/>
        <v>SA Innove - õppenõustamisteenuse osutamine</v>
      </c>
      <c r="M417" s="6" t="str">
        <f t="shared" si="66"/>
        <v>09800</v>
      </c>
    </row>
    <row r="418" spans="1:13">
      <c r="C418" s="4" t="s">
        <v>10062</v>
      </c>
      <c r="F418" s="4" t="s">
        <v>10061</v>
      </c>
      <c r="H418" s="37"/>
      <c r="K418" s="282" t="str">
        <f t="shared" si="67"/>
        <v>2230181410</v>
      </c>
      <c r="L418" s="1" t="str">
        <f t="shared" si="68"/>
        <v>Delegatsioonide vastuvõtt</v>
      </c>
      <c r="M418" s="6" t="str">
        <f t="shared" si="66"/>
        <v>09800</v>
      </c>
    </row>
    <row r="419" spans="1:13">
      <c r="C419" s="4" t="s">
        <v>10636</v>
      </c>
      <c r="F419" s="4" t="s">
        <v>10635</v>
      </c>
      <c r="H419" s="37"/>
      <c r="K419" s="282" t="str">
        <f t="shared" si="67"/>
        <v>2230181510</v>
      </c>
      <c r="L419" s="1" t="str">
        <f t="shared" si="68"/>
        <v>Keskkonnahariduslikud programmid Tallinna haridusasutustele 2015/16 õppeaastal</v>
      </c>
      <c r="M419" s="6" t="str">
        <f t="shared" si="66"/>
        <v>09800</v>
      </c>
    </row>
    <row r="420" spans="1:13">
      <c r="C420" s="4" t="s">
        <v>11694</v>
      </c>
      <c r="F420" s="4" t="s">
        <v>943</v>
      </c>
      <c r="H420" s="37"/>
      <c r="K420" s="282" t="str">
        <f t="shared" si="67"/>
        <v>2230181550</v>
      </c>
      <c r="L420" s="1" t="str">
        <f t="shared" si="68"/>
        <v>SA Innove rahastatavad projektid</v>
      </c>
      <c r="M420" s="6" t="str">
        <f t="shared" si="66"/>
        <v>09800</v>
      </c>
    </row>
    <row r="421" spans="1:13">
      <c r="C421" s="4" t="s">
        <v>12032</v>
      </c>
      <c r="F421" s="4" t="s">
        <v>5180</v>
      </c>
      <c r="H421" s="37"/>
      <c r="K421" s="282" t="str">
        <f t="shared" si="67"/>
        <v>2230181700</v>
      </c>
      <c r="L421" s="1" t="str">
        <f t="shared" si="68"/>
        <v>HTM projektid</v>
      </c>
      <c r="M421" s="6" t="str">
        <f t="shared" si="66"/>
        <v>09800</v>
      </c>
    </row>
    <row r="422" spans="1:13">
      <c r="C422" s="4" t="s">
        <v>4101</v>
      </c>
      <c r="F422" s="4" t="s">
        <v>4102</v>
      </c>
      <c r="H422" s="37"/>
      <c r="I422" s="147" t="str">
        <f>IF(ISBLANK(H422),"",VLOOKUP(H422,tegevusalad!$A$7:$B$188,2,FALSE))</f>
        <v/>
      </c>
      <c r="K422" s="282" t="str">
        <f t="shared" si="67"/>
        <v>2230181900</v>
      </c>
      <c r="L422" s="1" t="str">
        <f t="shared" si="68"/>
        <v>Muud projektid</v>
      </c>
      <c r="M422" s="6" t="str">
        <f t="shared" si="66"/>
        <v>09800</v>
      </c>
    </row>
    <row r="423" spans="1:13">
      <c r="H423" s="37"/>
      <c r="I423" s="147" t="str">
        <f>IF(ISBLANK(H423),"",VLOOKUP(H423,tegevusalad!$A$7:$B$188,2,FALSE))</f>
        <v/>
      </c>
      <c r="K423" s="282" t="str">
        <f t="shared" si="67"/>
        <v/>
      </c>
      <c r="L423" s="1" t="str">
        <f t="shared" si="68"/>
        <v/>
      </c>
      <c r="M423" s="6" t="str">
        <f t="shared" si="66"/>
        <v>09800</v>
      </c>
    </row>
    <row r="424" spans="1:13">
      <c r="A424" s="4" t="s">
        <v>3301</v>
      </c>
      <c r="D424" s="4" t="s">
        <v>3302</v>
      </c>
      <c r="I424" s="147" t="str">
        <f>IF(ISBLANK(H424),"",VLOOKUP(H424,tegevusalad!$A$7:$B$188,2,FALSE))</f>
        <v/>
      </c>
      <c r="K424" s="282" t="str">
        <f t="shared" si="67"/>
        <v>2231000000</v>
      </c>
      <c r="L424" s="1" t="str">
        <f t="shared" si="68"/>
        <v>Alusharidus</v>
      </c>
      <c r="M424" s="6" t="str">
        <f t="shared" si="66"/>
        <v>09800</v>
      </c>
    </row>
    <row r="425" spans="1:13">
      <c r="B425" s="4" t="s">
        <v>4809</v>
      </c>
      <c r="E425" s="4" t="s">
        <v>2446</v>
      </c>
      <c r="H425" s="37" t="s">
        <v>4994</v>
      </c>
      <c r="I425" s="147" t="str">
        <f>IF(ISBLANK(H425),"",VLOOKUP(H425,tegevusalad!$A$7:$B$188,2,FALSE))</f>
        <v xml:space="preserve">Alusharidus </v>
      </c>
      <c r="K425" s="282" t="str">
        <f t="shared" si="67"/>
        <v>2231001000</v>
      </c>
      <c r="L425" s="1" t="str">
        <f t="shared" si="68"/>
        <v>lastehoid ja alusharidus</v>
      </c>
      <c r="M425" s="6" t="str">
        <f t="shared" si="66"/>
        <v>09110</v>
      </c>
    </row>
    <row r="426" spans="1:13">
      <c r="C426" s="4" t="s">
        <v>6912</v>
      </c>
      <c r="F426" s="4" t="s">
        <v>69</v>
      </c>
      <c r="H426" s="37"/>
      <c r="I426" s="147" t="str">
        <f>IF(ISBLANK(H426),"",VLOOKUP(H426,tegevusalad!$A$7:$B$188,2,FALSE))</f>
        <v/>
      </c>
      <c r="K426" s="282" t="str">
        <f t="shared" si="67"/>
        <v>2231001010</v>
      </c>
      <c r="L426" s="1" t="str">
        <f t="shared" si="68"/>
        <v>Lastehoid ja alusharidus - kulud linna lasteasutustes</v>
      </c>
      <c r="M426" s="6" t="str">
        <f t="shared" si="66"/>
        <v>09110</v>
      </c>
    </row>
    <row r="427" spans="1:13">
      <c r="C427" s="4" t="s">
        <v>16073</v>
      </c>
      <c r="F427" s="4" t="s">
        <v>16074</v>
      </c>
      <c r="H427" s="37"/>
      <c r="K427" s="282" t="str">
        <f t="shared" si="67"/>
        <v>2231001020</v>
      </c>
      <c r="L427" s="1" t="str">
        <f t="shared" si="68"/>
        <v>Lastehoid ja alusharidus - kommunaalkulud</v>
      </c>
      <c r="M427" s="6" t="str">
        <f t="shared" si="66"/>
        <v>09110</v>
      </c>
    </row>
    <row r="428" spans="1:13">
      <c r="C428" s="4" t="s">
        <v>12804</v>
      </c>
      <c r="F428" s="4" t="s">
        <v>12805</v>
      </c>
      <c r="H428" s="37"/>
      <c r="K428" s="282" t="str">
        <f t="shared" si="67"/>
        <v>2231001030</v>
      </c>
      <c r="L428" s="1" t="str">
        <f t="shared" si="68"/>
        <v>Lastehoid ja alusharidus - toidukulud</v>
      </c>
      <c r="M428" s="6" t="str">
        <f t="shared" si="66"/>
        <v>09110</v>
      </c>
    </row>
    <row r="429" spans="1:13">
      <c r="C429" s="4" t="s">
        <v>15973</v>
      </c>
      <c r="F429" s="4" t="s">
        <v>15974</v>
      </c>
      <c r="H429" s="37"/>
      <c r="K429" s="282" t="str">
        <f t="shared" si="67"/>
        <v>2231001040</v>
      </c>
      <c r="L429" s="1" t="str">
        <f t="shared" si="68"/>
        <v>Lastehoid ja alusharidus - toidu- ja kohatasu soodustused</v>
      </c>
      <c r="M429" s="6" t="str">
        <f t="shared" si="66"/>
        <v>09110</v>
      </c>
    </row>
    <row r="430" spans="1:13">
      <c r="C430" s="4" t="s">
        <v>705</v>
      </c>
      <c r="F430" s="4" t="s">
        <v>709</v>
      </c>
      <c r="H430" s="37"/>
      <c r="I430" s="147" t="str">
        <f>IF(ISBLANK(H430),"",VLOOKUP(H430,tegevusalad!$A$7:$B$188,2,FALSE))</f>
        <v/>
      </c>
      <c r="K430" s="282" t="str">
        <f t="shared" si="67"/>
        <v>2231001100</v>
      </c>
      <c r="L430" s="1" t="str">
        <f t="shared" si="68"/>
        <v>Lastehoid ja alusharidus - PPP - K&amp;L Arendus OÜ</v>
      </c>
      <c r="M430" s="6" t="str">
        <f>IF(ISBLANK(H430),M426,H430)</f>
        <v>09110</v>
      </c>
    </row>
    <row r="431" spans="1:13">
      <c r="C431" s="4" t="s">
        <v>17083</v>
      </c>
      <c r="F431" s="4" t="s">
        <v>17102</v>
      </c>
      <c r="H431" s="37"/>
      <c r="K431" s="282" t="str">
        <f t="shared" ref="K431:K447" si="69">SUBSTITUTE(A431," ","")&amp;SUBSTITUTE(B431," ","")&amp;SUBSTITUTE(C431," ","")</f>
        <v>2231001190</v>
      </c>
      <c r="L431" s="1" t="str">
        <f t="shared" ref="L431:L447" si="70">D431&amp;E431&amp;F431&amp;G431</f>
        <v xml:space="preserve">Lastehoid ja alusharidus- K&amp;L Arenduse OÜ </v>
      </c>
      <c r="M431" s="6" t="str">
        <f t="shared" ref="M431:M447" si="71">IF(ISBLANK(H431),M427,H431)</f>
        <v>09110</v>
      </c>
    </row>
    <row r="432" spans="1:13">
      <c r="C432" s="4" t="s">
        <v>706</v>
      </c>
      <c r="F432" s="4" t="s">
        <v>7025</v>
      </c>
      <c r="H432" s="37"/>
      <c r="I432" s="147" t="str">
        <f>IF(ISBLANK(H432),"",VLOOKUP(H432,tegevusalad!$A$7:$B$188,2,FALSE))</f>
        <v/>
      </c>
      <c r="K432" s="282" t="str">
        <f t="shared" si="69"/>
        <v>2231001210</v>
      </c>
      <c r="L432" s="1" t="str">
        <f t="shared" si="70"/>
        <v>mööbli liising</v>
      </c>
      <c r="M432" s="6" t="str">
        <f t="shared" si="71"/>
        <v>09110</v>
      </c>
    </row>
    <row r="433" spans="1:13">
      <c r="C433" s="4" t="s">
        <v>8826</v>
      </c>
      <c r="F433" s="4" t="s">
        <v>8827</v>
      </c>
      <c r="H433" s="37"/>
      <c r="K433" s="282" t="str">
        <f t="shared" si="69"/>
        <v>2231001310</v>
      </c>
      <c r="L433" s="1" t="str">
        <f t="shared" si="70"/>
        <v>Lastehoid pilootprojekt</v>
      </c>
      <c r="M433" s="6" t="str">
        <f t="shared" si="71"/>
        <v>09110</v>
      </c>
    </row>
    <row r="434" spans="1:13">
      <c r="C434" s="4" t="s">
        <v>11105</v>
      </c>
      <c r="F434" s="4" t="s">
        <v>11103</v>
      </c>
      <c r="H434" s="37"/>
      <c r="K434" s="282" t="str">
        <f t="shared" si="69"/>
        <v>2231001350</v>
      </c>
      <c r="L434" s="1" t="str">
        <f t="shared" si="70"/>
        <v>Eriilmeliste lapsehoiukohtade loomine Tallinna linna lasteasutustes</v>
      </c>
      <c r="M434" s="6" t="str">
        <f t="shared" si="71"/>
        <v>09110</v>
      </c>
    </row>
    <row r="435" spans="1:13">
      <c r="C435" s="4" t="s">
        <v>13004</v>
      </c>
      <c r="F435" s="4" t="s">
        <v>13005</v>
      </c>
      <c r="H435" s="37"/>
      <c r="K435" s="282" t="str">
        <f t="shared" si="69"/>
        <v>2231001390</v>
      </c>
      <c r="L435" s="1" t="str">
        <f t="shared" si="70"/>
        <v>Eesti keele õpe vene õppekeelega rühmades</v>
      </c>
      <c r="M435" s="6" t="str">
        <f t="shared" si="71"/>
        <v>09110</v>
      </c>
    </row>
    <row r="436" spans="1:13">
      <c r="C436" s="4" t="s">
        <v>10327</v>
      </c>
      <c r="F436" s="4" t="s">
        <v>10328</v>
      </c>
      <c r="H436" s="37"/>
      <c r="K436" s="282" t="str">
        <f t="shared" si="69"/>
        <v>2231001410</v>
      </c>
      <c r="L436" s="1" t="str">
        <f t="shared" si="70"/>
        <v>Kooltuskulud (RE)</v>
      </c>
      <c r="M436" s="6" t="str">
        <f t="shared" si="71"/>
        <v>09110</v>
      </c>
    </row>
    <row r="437" spans="1:13">
      <c r="C437" s="4" t="s">
        <v>10622</v>
      </c>
      <c r="F437" s="4" t="s">
        <v>10623</v>
      </c>
      <c r="H437" s="37"/>
      <c r="K437" s="282" t="str">
        <f t="shared" si="69"/>
        <v>2231001510</v>
      </c>
      <c r="L437" s="1" t="str">
        <f t="shared" si="70"/>
        <v>Persona Dolls metoodika juurutamine</v>
      </c>
      <c r="M437" s="6" t="str">
        <f t="shared" si="71"/>
        <v>09110</v>
      </c>
    </row>
    <row r="438" spans="1:13">
      <c r="C438" s="4" t="s">
        <v>6914</v>
      </c>
      <c r="F438" s="4" t="s">
        <v>1756</v>
      </c>
      <c r="H438" s="37"/>
      <c r="I438" s="147" t="str">
        <f>IF(ISBLANK(H438),"",VLOOKUP(H438,tegevusalad!$A$7:$B$188,2,FALSE))</f>
        <v/>
      </c>
      <c r="K438" s="282" t="str">
        <f t="shared" si="69"/>
        <v>2231001900</v>
      </c>
      <c r="L438" s="1" t="str">
        <f t="shared" si="70"/>
        <v>Lastehoid ja alusharidus - teenuse ost teiselt KOV-lt</v>
      </c>
      <c r="M438" s="6" t="str">
        <f t="shared" si="71"/>
        <v>09110</v>
      </c>
    </row>
    <row r="439" spans="1:13">
      <c r="C439" s="4" t="s">
        <v>6913</v>
      </c>
      <c r="F439" s="4" t="s">
        <v>1795</v>
      </c>
      <c r="H439" s="37"/>
      <c r="I439" s="147" t="str">
        <f>IF(ISBLANK(H439),"",VLOOKUP(H439,tegevusalad!$A$7:$B$188,2,FALSE))</f>
        <v/>
      </c>
      <c r="K439" s="282" t="str">
        <f t="shared" si="69"/>
        <v>2231001950</v>
      </c>
      <c r="L439" s="1" t="str">
        <f t="shared" si="70"/>
        <v>Lastehoid ja alusharidus - eralasteaedade toetus</v>
      </c>
      <c r="M439" s="6" t="str">
        <f t="shared" si="71"/>
        <v>09110</v>
      </c>
    </row>
    <row r="440" spans="1:13">
      <c r="C440" s="4" t="s">
        <v>14730</v>
      </c>
      <c r="F440" s="4" t="s">
        <v>14729</v>
      </c>
      <c r="H440" s="37"/>
      <c r="K440" s="282" t="str">
        <f t="shared" si="69"/>
        <v>2231001960</v>
      </c>
      <c r="L440" s="1" t="str">
        <f t="shared" si="70"/>
        <v>Lastehoid ja alusharidus - eralasteaedade toidukulu katmine</v>
      </c>
      <c r="M440" s="6" t="str">
        <f t="shared" si="71"/>
        <v>09110</v>
      </c>
    </row>
    <row r="441" spans="1:13">
      <c r="C441" s="4" t="s">
        <v>6915</v>
      </c>
      <c r="F441" s="4" t="s">
        <v>6916</v>
      </c>
      <c r="H441" s="37"/>
      <c r="I441" s="147" t="str">
        <f>IF(ISBLANK(H441),"",VLOOKUP(H441,tegevusalad!$A$7:$B$188,2,FALSE))</f>
        <v/>
      </c>
      <c r="K441" s="282" t="str">
        <f t="shared" si="69"/>
        <v>2231001990</v>
      </c>
      <c r="L441" s="1" t="str">
        <f t="shared" si="70"/>
        <v>Alusharidus - jaotamata</v>
      </c>
      <c r="M441" s="6" t="str">
        <f t="shared" si="71"/>
        <v>09110</v>
      </c>
    </row>
    <row r="442" spans="1:13">
      <c r="B442" s="4" t="s">
        <v>3429</v>
      </c>
      <c r="E442" s="4" t="s">
        <v>3430</v>
      </c>
      <c r="H442" s="37"/>
      <c r="I442" s="147" t="str">
        <f>IF(ISBLANK(H442),"",VLOOKUP(H442,tegevusalad!$A$7:$B$188,2,FALSE))</f>
        <v/>
      </c>
      <c r="K442" s="282" t="str">
        <f t="shared" si="69"/>
        <v>2231081000</v>
      </c>
      <c r="L442" s="1" t="str">
        <f t="shared" si="70"/>
        <v>projektide kulud</v>
      </c>
      <c r="M442" s="6" t="str">
        <f t="shared" si="71"/>
        <v>09110</v>
      </c>
    </row>
    <row r="443" spans="1:13">
      <c r="A443" s="6"/>
      <c r="C443" s="4" t="s">
        <v>6045</v>
      </c>
      <c r="F443" s="4" t="s">
        <v>2612</v>
      </c>
      <c r="H443" s="36"/>
      <c r="I443" s="147" t="str">
        <f>IF(ISBLANK(H443),"",VLOOKUP(H443,tegevusalad!$A$7:$B$188,2,FALSE))</f>
        <v/>
      </c>
      <c r="K443" s="282" t="str">
        <f t="shared" si="69"/>
        <v>2231081100</v>
      </c>
      <c r="L443" s="1" t="str">
        <f t="shared" si="70"/>
        <v>KIK rahastatavad projektid</v>
      </c>
      <c r="M443" s="6" t="str">
        <f t="shared" si="71"/>
        <v>09110</v>
      </c>
    </row>
    <row r="444" spans="1:13">
      <c r="A444" s="6"/>
      <c r="C444" s="4" t="s">
        <v>1345</v>
      </c>
      <c r="F444" s="4" t="s">
        <v>1346</v>
      </c>
      <c r="H444" s="36"/>
      <c r="I444" s="147" t="str">
        <f>IF(ISBLANK(H444),"",VLOOKUP(H444,tegevusalad!$A$7:$B$188,2,FALSE))</f>
        <v/>
      </c>
      <c r="K444" s="282" t="str">
        <f t="shared" si="69"/>
        <v>2231081110</v>
      </c>
      <c r="L444" s="1" t="str">
        <f t="shared" si="70"/>
        <v>KIK rahastatavad projektid 2</v>
      </c>
      <c r="M444" s="6" t="str">
        <f t="shared" si="71"/>
        <v>09110</v>
      </c>
    </row>
    <row r="445" spans="1:13">
      <c r="A445" s="6"/>
      <c r="C445" s="4" t="s">
        <v>10819</v>
      </c>
      <c r="F445" s="24" t="s">
        <v>10820</v>
      </c>
      <c r="H445" s="36"/>
      <c r="K445" s="282" t="str">
        <f t="shared" si="69"/>
        <v>2231081300</v>
      </c>
      <c r="L445" s="1" t="str">
        <f t="shared" si="70"/>
        <v>Hariduse Infotehnoloogia Sihtasutus (HITSA) rahastatavad projektid</v>
      </c>
      <c r="M445" s="6" t="str">
        <f t="shared" si="71"/>
        <v>09110</v>
      </c>
    </row>
    <row r="446" spans="1:13">
      <c r="A446" s="6"/>
      <c r="C446" s="4" t="s">
        <v>3286</v>
      </c>
      <c r="F446" s="4" t="s">
        <v>3285</v>
      </c>
      <c r="H446" s="36"/>
      <c r="I446" s="147" t="str">
        <f>IF(ISBLANK(H446),"",VLOOKUP(H446,tegevusalad!$A$7:$B$188,2,FALSE))</f>
        <v/>
      </c>
      <c r="K446" s="282" t="str">
        <f t="shared" si="69"/>
        <v>2231081500</v>
      </c>
      <c r="L446" s="1" t="str">
        <f t="shared" si="70"/>
        <v>SA Archimedes rahastatavad projektid</v>
      </c>
      <c r="M446" s="6" t="str">
        <f t="shared" si="71"/>
        <v>09110</v>
      </c>
    </row>
    <row r="447" spans="1:13">
      <c r="A447" s="6"/>
      <c r="C447" s="4" t="s">
        <v>944</v>
      </c>
      <c r="F447" s="4" t="s">
        <v>943</v>
      </c>
      <c r="H447" s="36"/>
      <c r="I447" s="147" t="str">
        <f>IF(ISBLANK(H447),"",VLOOKUP(H447,tegevusalad!$A$7:$B$188,2,FALSE))</f>
        <v/>
      </c>
      <c r="K447" s="282" t="str">
        <f t="shared" si="69"/>
        <v>2231081550</v>
      </c>
      <c r="L447" s="1" t="str">
        <f t="shared" si="70"/>
        <v>SA Innove rahastatavad projektid</v>
      </c>
      <c r="M447" s="6" t="str">
        <f t="shared" si="71"/>
        <v>09110</v>
      </c>
    </row>
    <row r="448" spans="1:13">
      <c r="A448" s="6"/>
      <c r="C448" s="4" t="s">
        <v>3159</v>
      </c>
      <c r="F448" s="4" t="s">
        <v>5981</v>
      </c>
      <c r="H448" s="36"/>
      <c r="I448" s="147" t="str">
        <f>IF(ISBLANK(H448),"",VLOOKUP(H448,tegevusalad!$A$7:$B$188,2,FALSE))</f>
        <v/>
      </c>
      <c r="K448" s="282" t="str">
        <f t="shared" ref="K448:K463" si="72">SUBSTITUTE(A448," ","")&amp;SUBSTITUTE(B448," ","")&amp;SUBSTITUTE(C448," ","")</f>
        <v>2231081600</v>
      </c>
      <c r="L448" s="1" t="str">
        <f t="shared" ref="L448:L464" si="73">D448&amp;E448&amp;F448&amp;G448</f>
        <v>Mitte-eestlaste Integratsiooni SA projektid</v>
      </c>
      <c r="M448" s="6" t="str">
        <f t="shared" ref="M448:M451" si="74">IF(ISBLANK(H448),M447,H448)</f>
        <v>09110</v>
      </c>
    </row>
    <row r="449" spans="1:13">
      <c r="A449" s="6"/>
      <c r="C449" s="4" t="s">
        <v>5313</v>
      </c>
      <c r="F449" s="4" t="s">
        <v>954</v>
      </c>
      <c r="H449" s="36"/>
      <c r="I449" s="147" t="str">
        <f>IF(ISBLANK(H449),"",VLOOKUP(H449,tegevusalad!$A$7:$B$188,2,FALSE))</f>
        <v/>
      </c>
      <c r="K449" s="282" t="str">
        <f t="shared" si="72"/>
        <v>2231081610</v>
      </c>
      <c r="L449" s="1" t="str">
        <f t="shared" si="73"/>
        <v>Mitte-eestlaste Integratsiooni SA projektid 2</v>
      </c>
      <c r="M449" s="6" t="str">
        <f t="shared" si="74"/>
        <v>09110</v>
      </c>
    </row>
    <row r="450" spans="1:13">
      <c r="A450" s="6"/>
      <c r="C450" s="4" t="s">
        <v>12033</v>
      </c>
      <c r="F450" s="4" t="s">
        <v>5180</v>
      </c>
      <c r="H450" s="36"/>
      <c r="K450" s="282" t="str">
        <f t="shared" si="72"/>
        <v>2231081700</v>
      </c>
      <c r="L450" s="1" t="str">
        <f t="shared" si="73"/>
        <v>HTM projektid</v>
      </c>
      <c r="M450" s="6" t="str">
        <f t="shared" si="74"/>
        <v>09110</v>
      </c>
    </row>
    <row r="451" spans="1:13" ht="14.5">
      <c r="A451" s="6"/>
      <c r="C451" s="4" t="s">
        <v>16012</v>
      </c>
      <c r="F451" s="182" t="s">
        <v>16010</v>
      </c>
      <c r="H451" s="36"/>
      <c r="K451" s="282" t="str">
        <f t="shared" si="72"/>
        <v>2231081740</v>
      </c>
      <c r="L451" s="1" t="str">
        <f t="shared" si="73"/>
        <v>Haridus- ja Noorteameti (HARNO) projektid</v>
      </c>
      <c r="M451" s="6" t="str">
        <f t="shared" si="74"/>
        <v>09110</v>
      </c>
    </row>
    <row r="452" spans="1:13" ht="13">
      <c r="A452" s="6"/>
      <c r="C452" s="4" t="s">
        <v>10344</v>
      </c>
      <c r="F452" s="4" t="s">
        <v>12444</v>
      </c>
      <c r="H452" s="36"/>
      <c r="K452" s="282" t="str">
        <f t="shared" si="72"/>
        <v>2231081780</v>
      </c>
      <c r="L452" s="1" t="str">
        <f t="shared" si="73"/>
        <v>Siseministeeriumi projektid (katuserahad)</v>
      </c>
      <c r="M452" s="6" t="str">
        <f>IF(ISBLANK(H452),M450,H452)</f>
        <v>09110</v>
      </c>
    </row>
    <row r="453" spans="1:13" ht="13">
      <c r="A453" s="6"/>
      <c r="C453" s="4" t="s">
        <v>11361</v>
      </c>
      <c r="F453" s="4" t="s">
        <v>12443</v>
      </c>
      <c r="H453" s="36" t="s">
        <v>4994</v>
      </c>
      <c r="I453" s="147" t="str">
        <f>IF(ISBLANK(H453),"",VLOOKUP(H453,tegevusalad!$A$7:$B$188,2,FALSE))</f>
        <v xml:space="preserve">Alusharidus </v>
      </c>
      <c r="K453" s="282" t="str">
        <f t="shared" si="72"/>
        <v>2231081790</v>
      </c>
      <c r="L453" s="1" t="str">
        <f t="shared" si="73"/>
        <v>Rahandusministeeriumi projektid (katuserahad)</v>
      </c>
      <c r="M453" s="6" t="str">
        <f>IF(ISBLANK(H453),M452,H453)</f>
        <v>09110</v>
      </c>
    </row>
    <row r="454" spans="1:13">
      <c r="A454" s="6"/>
      <c r="C454" s="4" t="s">
        <v>15934</v>
      </c>
      <c r="F454" s="4" t="s">
        <v>16027</v>
      </c>
      <c r="H454" s="144" t="s">
        <v>4994</v>
      </c>
      <c r="I454" s="147" t="str">
        <f>IF(ISBLANK(H454),"",VLOOKUP(H454,tegevusalad!$A$7:$B$188,2,FALSE))</f>
        <v xml:space="preserve">Alusharidus </v>
      </c>
      <c r="K454" s="282" t="str">
        <f t="shared" si="72"/>
        <v>2231081800</v>
      </c>
      <c r="L454" s="1" t="str">
        <f t="shared" si="73"/>
        <v>Rakendusüksus Riigi Tugiteenuste Keskus, rakendusasutus HTM</v>
      </c>
      <c r="M454" s="6" t="str">
        <f>IF(ISBLANK(H454),M453,H454)</f>
        <v>09110</v>
      </c>
    </row>
    <row r="455" spans="1:13">
      <c r="A455" s="6"/>
      <c r="C455" s="4" t="s">
        <v>5982</v>
      </c>
      <c r="F455" s="4" t="s">
        <v>6043</v>
      </c>
      <c r="H455" s="37" t="s">
        <v>4994</v>
      </c>
      <c r="I455" s="147" t="str">
        <f>IF(ISBLANK(H455),"",VLOOKUP(H455,tegevusalad!$A$7:$B$188,2,FALSE))</f>
        <v xml:space="preserve">Alusharidus </v>
      </c>
      <c r="K455" s="282" t="str">
        <f t="shared" si="72"/>
        <v>2231081900</v>
      </c>
      <c r="L455" s="1" t="str">
        <f t="shared" si="73"/>
        <v>muud projektid</v>
      </c>
      <c r="M455" s="6" t="str">
        <f>IF(ISBLANK(H455),M453,H455)</f>
        <v>09110</v>
      </c>
    </row>
    <row r="456" spans="1:13">
      <c r="A456" s="6"/>
      <c r="C456" s="4" t="s">
        <v>6046</v>
      </c>
      <c r="F456" s="4" t="s">
        <v>4353</v>
      </c>
      <c r="H456" s="37" t="s">
        <v>4994</v>
      </c>
      <c r="I456" s="147" t="str">
        <f>IF(ISBLANK(H456),"",VLOOKUP(H456,tegevusalad!$A$7:$B$188,2,FALSE))</f>
        <v xml:space="preserve">Alusharidus </v>
      </c>
      <c r="K456" s="282" t="str">
        <f t="shared" si="72"/>
        <v>2231081990</v>
      </c>
      <c r="L456" s="1" t="str">
        <f t="shared" si="73"/>
        <v>projektide kulud - jaotamata</v>
      </c>
      <c r="M456" s="6" t="str">
        <f t="shared" ref="M456:M464" si="75">IF(ISBLANK(H456),M455,H456)</f>
        <v>09110</v>
      </c>
    </row>
    <row r="457" spans="1:13">
      <c r="A457" s="6"/>
      <c r="B457" s="4" t="s">
        <v>3431</v>
      </c>
      <c r="E457" s="4" t="s">
        <v>926</v>
      </c>
      <c r="H457" s="37" t="s">
        <v>4994</v>
      </c>
      <c r="I457" s="147" t="str">
        <f>IF(ISBLANK(H457),"",VLOOKUP(H457,tegevusalad!$A$7:$B$188,2,FALSE))</f>
        <v xml:space="preserve">Alusharidus </v>
      </c>
      <c r="K457" s="282" t="str">
        <f t="shared" si="72"/>
        <v>2231088000</v>
      </c>
      <c r="L457" s="1" t="str">
        <f t="shared" si="73"/>
        <v>annetuste arvel tehtavad kulud</v>
      </c>
      <c r="M457" s="6" t="str">
        <f t="shared" si="75"/>
        <v>09110</v>
      </c>
    </row>
    <row r="458" spans="1:13">
      <c r="A458" s="6"/>
      <c r="C458" s="4" t="s">
        <v>6047</v>
      </c>
      <c r="F458" s="4" t="s">
        <v>1144</v>
      </c>
      <c r="H458" s="37" t="s">
        <v>4994</v>
      </c>
      <c r="I458" s="147" t="str">
        <f>IF(ISBLANK(H458),"",VLOOKUP(H458,tegevusalad!$A$7:$B$188,2,FALSE))</f>
        <v xml:space="preserve">Alusharidus </v>
      </c>
      <c r="K458" s="282" t="str">
        <f t="shared" si="72"/>
        <v>2231088100</v>
      </c>
      <c r="L458" s="1" t="str">
        <f t="shared" si="73"/>
        <v>muude annetuste arvel tehtavad kulud</v>
      </c>
      <c r="M458" s="6" t="str">
        <f t="shared" si="75"/>
        <v>09110</v>
      </c>
    </row>
    <row r="459" spans="1:13">
      <c r="A459" s="6"/>
      <c r="C459" s="4" t="s">
        <v>5109</v>
      </c>
      <c r="F459" s="4" t="s">
        <v>5110</v>
      </c>
      <c r="H459" s="37" t="s">
        <v>4994</v>
      </c>
      <c r="I459" s="147" t="str">
        <f>IF(ISBLANK(H459),"",VLOOKUP(H459,tegevusalad!$A$7:$B$188,2,FALSE))</f>
        <v xml:space="preserve">Alusharidus </v>
      </c>
      <c r="K459" s="282" t="str">
        <f t="shared" si="72"/>
        <v>2231088990</v>
      </c>
      <c r="L459" s="1" t="str">
        <f t="shared" si="73"/>
        <v>annetuste arvel tehtavad kulud - jaotamata</v>
      </c>
      <c r="M459" s="6" t="str">
        <f t="shared" si="75"/>
        <v>09110</v>
      </c>
    </row>
    <row r="460" spans="1:13">
      <c r="A460" s="6"/>
      <c r="I460" s="147" t="str">
        <f>IF(ISBLANK(H460),"",VLOOKUP(H460,tegevusalad!$A$7:$B$188,2,FALSE))</f>
        <v/>
      </c>
      <c r="K460" s="282" t="str">
        <f t="shared" si="72"/>
        <v/>
      </c>
      <c r="L460" s="1" t="str">
        <f t="shared" si="73"/>
        <v/>
      </c>
      <c r="M460" s="6" t="str">
        <f t="shared" si="75"/>
        <v>09110</v>
      </c>
    </row>
    <row r="461" spans="1:13">
      <c r="A461" s="4" t="s">
        <v>2447</v>
      </c>
      <c r="D461" s="4" t="s">
        <v>2050</v>
      </c>
      <c r="I461" s="147" t="str">
        <f>IF(ISBLANK(H461),"",VLOOKUP(H461,tegevusalad!$A$7:$B$188,2,FALSE))</f>
        <v/>
      </c>
      <c r="K461" s="282" t="str">
        <f t="shared" si="72"/>
        <v>2231100000</v>
      </c>
      <c r="L461" s="1" t="str">
        <f t="shared" si="73"/>
        <v>Põhi- ja üldkeskharidus</v>
      </c>
      <c r="M461" s="6" t="str">
        <f t="shared" si="75"/>
        <v>09110</v>
      </c>
    </row>
    <row r="462" spans="1:13">
      <c r="B462" s="4" t="s">
        <v>6518</v>
      </c>
      <c r="E462" s="4" t="s">
        <v>3377</v>
      </c>
      <c r="I462" s="147" t="str">
        <f>IF(ISBLANK(H462),"",VLOOKUP(H462,tegevusalad!$A$7:$B$188,2,FALSE))</f>
        <v/>
      </c>
      <c r="K462" s="282" t="str">
        <f t="shared" si="72"/>
        <v>2231101000</v>
      </c>
      <c r="L462" s="1" t="str">
        <f t="shared" si="73"/>
        <v>põhi- ja üldkeskharidus</v>
      </c>
      <c r="M462" s="6" t="str">
        <f t="shared" si="75"/>
        <v>09110</v>
      </c>
    </row>
    <row r="463" spans="1:13" ht="13">
      <c r="G463" s="5" t="s">
        <v>2050</v>
      </c>
      <c r="H463" s="144" t="s">
        <v>4996</v>
      </c>
      <c r="I463" s="147" t="str">
        <f>IF(ISBLANK(H463),"",VLOOKUP(H463,tegevusalad!$A$7:$B$188,2,FALSE))</f>
        <v>Põhi- ja üldkeskharidus</v>
      </c>
      <c r="K463" s="282" t="str">
        <f t="shared" si="72"/>
        <v/>
      </c>
      <c r="L463" s="1" t="str">
        <f t="shared" si="73"/>
        <v>Põhi- ja üldkeskharidus</v>
      </c>
      <c r="M463" s="6" t="str">
        <f t="shared" si="75"/>
        <v>09212</v>
      </c>
    </row>
    <row r="464" spans="1:13" ht="13">
      <c r="G464" s="5" t="s">
        <v>14048</v>
      </c>
      <c r="H464" s="144" t="s">
        <v>9249</v>
      </c>
      <c r="I464" s="147" t="str">
        <f>IF(ISBLANK(H464),"",VLOOKUP(H464,tegevusalad!$A$7:$B$188,2,FALSE))</f>
        <v>Üldkeskhariduse õpetajate tööjõukulud (X-XII klassi õpetajad)</v>
      </c>
      <c r="K464" s="282"/>
      <c r="L464" s="1" t="str">
        <f t="shared" si="73"/>
        <v>Üldkeskhariduse õpetajate tööjõukulud (X-XII klassi õpetajad).</v>
      </c>
      <c r="M464" s="6" t="str">
        <f t="shared" si="75"/>
        <v>09213</v>
      </c>
    </row>
    <row r="465" spans="1:13" ht="13">
      <c r="G465" s="5" t="s">
        <v>14888</v>
      </c>
      <c r="H465" s="144" t="s">
        <v>12205</v>
      </c>
      <c r="I465" s="147" t="str">
        <f>IF(ISBLANK(H465),"",VLOOKUP(H465,tegevusalad!$A$7:$B$188,2,FALSE))</f>
        <v>Noorte huviharidus ja huvitegevus</v>
      </c>
      <c r="K465" s="282"/>
      <c r="L465" s="1"/>
    </row>
    <row r="466" spans="1:13" ht="13">
      <c r="A466"/>
      <c r="B466"/>
      <c r="G466" s="5" t="s">
        <v>14054</v>
      </c>
      <c r="H466" s="144" t="s">
        <v>26</v>
      </c>
      <c r="I466" s="147" t="str">
        <f>IF(ISBLANK(H466),"",VLOOKUP(H466,tegevusalad!$A$7:$B$188,2,FALSE))</f>
        <v>Koolitoit</v>
      </c>
      <c r="K466" s="282"/>
      <c r="L466" s="1" t="str">
        <f>D466&amp;E466&amp;F466&amp;G466</f>
        <v>koolitoit</v>
      </c>
      <c r="M466" s="6" t="str">
        <f>IF(ISBLANK(H466),M464,H466)</f>
        <v>09601</v>
      </c>
    </row>
    <row r="467" spans="1:13" ht="13">
      <c r="A467"/>
      <c r="B467"/>
      <c r="G467" s="5" t="s">
        <v>14053</v>
      </c>
      <c r="H467" s="144" t="s">
        <v>8480</v>
      </c>
      <c r="I467" s="147" t="str">
        <f>IF(ISBLANK(H467),"",VLOOKUP(H467,tegevusalad!$A$7:$B$188,2,FALSE))</f>
        <v>Öömaja</v>
      </c>
      <c r="K467" s="282"/>
      <c r="L467" s="1" t="str">
        <f>D467&amp;E467&amp;F467&amp;G467</f>
        <v xml:space="preserve">õpilaskodu </v>
      </c>
      <c r="M467" s="6" t="str">
        <f t="shared" ref="M467:M475" si="76">IF(ISBLANK(H467),M466,H467)</f>
        <v>09602</v>
      </c>
    </row>
    <row r="468" spans="1:13" ht="13">
      <c r="A468"/>
      <c r="B468"/>
      <c r="C468" s="4" t="s">
        <v>1112</v>
      </c>
      <c r="F468" s="4" t="s">
        <v>184</v>
      </c>
      <c r="G468" s="5"/>
      <c r="H468" s="126" t="s">
        <v>4996</v>
      </c>
      <c r="I468" s="147" t="str">
        <f>IF(ISBLANK(H468),"",VLOOKUP(H468,tegevusalad!$A$7:$B$188,2,FALSE))</f>
        <v>Põhi- ja üldkeskharidus</v>
      </c>
      <c r="K468" s="282" t="str">
        <f>SUBSTITUTE(A468," ","")&amp;SUBSTITUTE(B468," ","")&amp;SUBSTITUTE(C468," ","")</f>
        <v>2231101010</v>
      </c>
      <c r="L468" s="1" t="str">
        <f>D468&amp;E468&amp;F468&amp;G468</f>
        <v>põhi- üldkeskharidus - muud kulud</v>
      </c>
      <c r="M468" s="6" t="str">
        <f t="shared" si="76"/>
        <v>09212</v>
      </c>
    </row>
    <row r="469" spans="1:13" ht="13">
      <c r="A469"/>
      <c r="B469"/>
      <c r="G469" s="5"/>
      <c r="H469" s="144" t="s">
        <v>9249</v>
      </c>
      <c r="I469" s="147" t="str">
        <f>IF(ISBLANK(H469),"",VLOOKUP(H469,tegevusalad!$A$7:$B$188,2,FALSE))</f>
        <v>Üldkeskhariduse õpetajate tööjõukulud (X-XII klassi õpetajad)</v>
      </c>
      <c r="K469" s="282"/>
      <c r="L469" s="1"/>
      <c r="M469" s="6" t="str">
        <f t="shared" si="76"/>
        <v>09213</v>
      </c>
    </row>
    <row r="470" spans="1:13">
      <c r="A470"/>
      <c r="B470"/>
      <c r="C470" s="4" t="s">
        <v>980</v>
      </c>
      <c r="F470" s="4" t="s">
        <v>3723</v>
      </c>
      <c r="H470" s="126" t="s">
        <v>4996</v>
      </c>
      <c r="I470" s="147" t="str">
        <f>IF(ISBLANK(H470),"",VLOOKUP(H470,tegevusalad!$A$7:$B$188,2,FALSE))</f>
        <v>Põhi- ja üldkeskharidus</v>
      </c>
      <c r="K470" s="282" t="str">
        <f t="shared" ref="K470:K479" si="77">SUBSTITUTE(A470," ","")&amp;SUBSTITUTE(B470," ","")&amp;SUBSTITUTE(C470," ","")</f>
        <v>2231101020</v>
      </c>
      <c r="L470" s="1" t="str">
        <f t="shared" ref="L470:L497" si="78">D470&amp;E470&amp;F470&amp;G470</f>
        <v>põhi- ja üldkeskharidus - kommunaalkulud</v>
      </c>
      <c r="M470" s="6" t="str">
        <f t="shared" si="76"/>
        <v>09212</v>
      </c>
    </row>
    <row r="471" spans="1:13">
      <c r="A471"/>
      <c r="B471"/>
      <c r="C471" s="4" t="s">
        <v>11110</v>
      </c>
      <c r="F471" s="4" t="s">
        <v>16210</v>
      </c>
      <c r="H471" s="126" t="s">
        <v>4996</v>
      </c>
      <c r="I471" s="147" t="str">
        <f>IF(ISBLANK(H471),"",VLOOKUP(H471,tegevusalad!$A$7:$B$188,2,FALSE))</f>
        <v>Põhi- ja üldkeskharidus</v>
      </c>
      <c r="K471" s="282" t="str">
        <f t="shared" si="77"/>
        <v>2231101030</v>
      </c>
      <c r="L471" s="1" t="str">
        <f t="shared" si="78"/>
        <v>põhi- ja üldkeskharidus - õppevahendid</v>
      </c>
      <c r="M471" s="6" t="str">
        <f t="shared" si="76"/>
        <v>09212</v>
      </c>
    </row>
    <row r="472" spans="1:13">
      <c r="A472"/>
      <c r="B472"/>
      <c r="C472" s="4" t="s">
        <v>13129</v>
      </c>
      <c r="F472" s="4" t="s">
        <v>13130</v>
      </c>
      <c r="H472" s="126" t="s">
        <v>4996</v>
      </c>
      <c r="I472" s="147" t="str">
        <f>IF(ISBLANK(H472),"",VLOOKUP(H472,tegevusalad!$A$7:$B$188,2,FALSE))</f>
        <v>Põhi- ja üldkeskharidus</v>
      </c>
      <c r="K472" s="282" t="str">
        <f t="shared" si="77"/>
        <v>2231101040</v>
      </c>
      <c r="L472" s="1" t="str">
        <f t="shared" si="78"/>
        <v>põhi- üldkeskharidus - muud kulud 2</v>
      </c>
      <c r="M472" s="6" t="str">
        <f t="shared" si="76"/>
        <v>09212</v>
      </c>
    </row>
    <row r="473" spans="1:13">
      <c r="A473"/>
      <c r="B473"/>
      <c r="C473" s="4" t="s">
        <v>13504</v>
      </c>
      <c r="F473" s="4" t="s">
        <v>13505</v>
      </c>
      <c r="H473" s="126" t="s">
        <v>4996</v>
      </c>
      <c r="I473" s="147" t="str">
        <f>IF(ISBLANK(H473),"",VLOOKUP(H473,tegevusalad!$A$7:$B$188,2,FALSE))</f>
        <v>Põhi- ja üldkeskharidus</v>
      </c>
      <c r="K473" s="282" t="str">
        <f t="shared" si="77"/>
        <v>2231101050</v>
      </c>
      <c r="L473" s="1" t="str">
        <f t="shared" si="78"/>
        <v>põhi- üldkeskharidus - koolikohustuslik ujumine</v>
      </c>
      <c r="M473" s="6" t="str">
        <f t="shared" si="76"/>
        <v>09212</v>
      </c>
    </row>
    <row r="474" spans="1:13">
      <c r="A474"/>
      <c r="B474"/>
      <c r="C474" s="4" t="s">
        <v>13903</v>
      </c>
      <c r="F474" s="4" t="s">
        <v>13904</v>
      </c>
      <c r="H474" s="126" t="s">
        <v>26</v>
      </c>
      <c r="I474" s="147" t="str">
        <f>IF(ISBLANK(H474),"",VLOOKUP(H474,tegevusalad!$A$7:$B$188,2,FALSE))</f>
        <v>Koolitoit</v>
      </c>
      <c r="K474" s="282" t="str">
        <f t="shared" si="77"/>
        <v>2231101060</v>
      </c>
      <c r="L474" s="1" t="str">
        <f t="shared" si="78"/>
        <v>põhi- ja üldkeskharidus - koolitoit</v>
      </c>
      <c r="M474" s="6" t="str">
        <f t="shared" si="76"/>
        <v>09601</v>
      </c>
    </row>
    <row r="475" spans="1:13">
      <c r="A475"/>
      <c r="B475"/>
      <c r="C475" s="4" t="s">
        <v>16133</v>
      </c>
      <c r="F475" s="4" t="s">
        <v>16134</v>
      </c>
      <c r="H475" s="126" t="s">
        <v>4996</v>
      </c>
      <c r="I475" s="147" t="str">
        <f>IF(ISBLANK(H475),"",VLOOKUP(H475,tegevusalad!$A$7:$B$188,2,FALSE))</f>
        <v>Põhi- ja üldkeskharidus</v>
      </c>
      <c r="K475" s="282" t="str">
        <f t="shared" si="77"/>
        <v>2231101070</v>
      </c>
      <c r="L475" s="1" t="str">
        <f t="shared" si="78"/>
        <v>põhi- ja üldkeskharidus - tööjõukulude reserv</v>
      </c>
      <c r="M475" s="6" t="str">
        <f t="shared" si="76"/>
        <v>09212</v>
      </c>
    </row>
    <row r="476" spans="1:13">
      <c r="A476"/>
      <c r="B476"/>
      <c r="C476" s="4" t="s">
        <v>11008</v>
      </c>
      <c r="F476" s="4" t="s">
        <v>11007</v>
      </c>
      <c r="H476" s="126" t="s">
        <v>4996</v>
      </c>
      <c r="I476" s="147" t="str">
        <f>IF(ISBLANK(H476),"",VLOOKUP(H476,tegevusalad!$A$7:$B$188,2,FALSE))</f>
        <v>Põhi- ja üldkeskharidus</v>
      </c>
      <c r="K476" s="282" t="str">
        <f t="shared" si="77"/>
        <v>2231101080</v>
      </c>
      <c r="L476" s="1" t="str">
        <f t="shared" si="78"/>
        <v>põhi- ja üldkeskharidus - Tallinna Inglise Kolledž rendimaksed</v>
      </c>
      <c r="M476" s="6" t="str">
        <f>IF(ISBLANK(H476),M474,H476)</f>
        <v>09212</v>
      </c>
    </row>
    <row r="477" spans="1:13">
      <c r="A477"/>
      <c r="B477"/>
      <c r="C477" s="4" t="s">
        <v>17084</v>
      </c>
      <c r="F477" s="4" t="s">
        <v>17085</v>
      </c>
      <c r="H477" s="126" t="s">
        <v>4996</v>
      </c>
      <c r="I477" s="147" t="str">
        <f>IF(ISBLANK(H477),"",VLOOKUP(H477,tegevusalad!$A$7:$B$188,2,FALSE))</f>
        <v>Põhi- ja üldkeskharidus</v>
      </c>
      <c r="K477" s="282" t="str">
        <f t="shared" si="77"/>
        <v>2231101300</v>
      </c>
      <c r="L477" s="1" t="str">
        <f t="shared" si="78"/>
        <v>põhi- ja üldkeskharidus - koolistaadionite avamine</v>
      </c>
      <c r="M477" s="6" t="str">
        <f>IF(ISBLANK(H477),M476,H477)</f>
        <v>09212</v>
      </c>
    </row>
    <row r="478" spans="1:13">
      <c r="A478"/>
      <c r="B478"/>
      <c r="C478" s="4" t="s">
        <v>14725</v>
      </c>
      <c r="F478" s="4" t="s">
        <v>14727</v>
      </c>
      <c r="H478" s="126" t="s">
        <v>4996</v>
      </c>
      <c r="I478" s="147" t="str">
        <f>IF(ISBLANK(H478),"",VLOOKUP(H478,tegevusalad!$A$7:$B$188,2,FALSE))</f>
        <v>Põhi- ja üldkeskharidus</v>
      </c>
      <c r="K478" s="282" t="str">
        <f t="shared" si="77"/>
        <v>2231101350</v>
      </c>
      <c r="L478" s="1" t="str">
        <f t="shared" si="78"/>
        <v>Hariduskulud (RE)</v>
      </c>
      <c r="M478" s="6" t="str">
        <f>IF(ISBLANK(H478),M476,H478)</f>
        <v>09212</v>
      </c>
    </row>
    <row r="479" spans="1:13">
      <c r="A479"/>
      <c r="B479"/>
      <c r="C479" s="4" t="s">
        <v>14726</v>
      </c>
      <c r="F479" s="4" t="s">
        <v>14728</v>
      </c>
      <c r="H479" s="126" t="s">
        <v>4996</v>
      </c>
      <c r="I479" s="147" t="str">
        <f>IF(ISBLANK(H479),"",VLOOKUP(H479,tegevusalad!$A$7:$B$188,2,FALSE))</f>
        <v>Põhi- ja üldkeskharidus</v>
      </c>
      <c r="K479" s="282" t="str">
        <f t="shared" si="77"/>
        <v>2231101370</v>
      </c>
      <c r="L479" s="1" t="str">
        <f t="shared" si="78"/>
        <v>Tegevuskulutoetus (tõhustatud- ja eritugi) (RE)</v>
      </c>
      <c r="M479" s="6" t="str">
        <f t="shared" ref="M479" si="79">IF(ISBLANK(H479),M478,H479)</f>
        <v>09212</v>
      </c>
    </row>
    <row r="480" spans="1:13">
      <c r="A480"/>
      <c r="B480"/>
      <c r="C480" s="4" t="s">
        <v>17690</v>
      </c>
      <c r="F480" s="4" t="s">
        <v>17691</v>
      </c>
      <c r="H480" s="126" t="s">
        <v>4996</v>
      </c>
      <c r="I480" s="147" t="str">
        <f>IF(ISBLANK(H480),"",VLOOKUP(H480,tegevusalad!$A$7:$B$188,2,FALSE))</f>
        <v>Põhi- ja üldkeskharidus</v>
      </c>
      <c r="K480" s="282" t="str">
        <f t="shared" ref="K480" si="80">SUBSTITUTE(A480," ","")&amp;SUBSTITUTE(B480," ","")&amp;SUBSTITUTE(C480," ","")</f>
        <v>2231101380</v>
      </c>
      <c r="L480" s="1" t="str">
        <f t="shared" ref="L480" si="81">D480&amp;E480&amp;F480&amp;G480</f>
        <v>TF - Kultuuriranits</v>
      </c>
      <c r="M480" s="6" t="str">
        <f t="shared" ref="M480" si="82">IF(ISBLANK(H480),M479,H480)</f>
        <v>09212</v>
      </c>
    </row>
    <row r="481" spans="1:13">
      <c r="A481"/>
      <c r="B481"/>
      <c r="C481" s="4" t="s">
        <v>12932</v>
      </c>
      <c r="F481" s="4" t="s">
        <v>12933</v>
      </c>
      <c r="H481" s="328" t="s">
        <v>12205</v>
      </c>
      <c r="I481" s="147" t="str">
        <f>IF(ISBLANK(H481),"",VLOOKUP(H481,tegevusalad!$A$7:$B$188,2,FALSE))</f>
        <v>Noorte huviharidus ja huvitegevus</v>
      </c>
      <c r="K481" s="282" t="str">
        <f t="shared" ref="K481:K490" si="83">SUBSTITUTE(A481," ","")&amp;SUBSTITUTE(B481," ","")&amp;SUBSTITUTE(C481," ","")</f>
        <v>2231101410</v>
      </c>
      <c r="L481" s="1" t="str">
        <f t="shared" ref="L481:L490" si="84">D481&amp;E481&amp;F481&amp;G481</f>
        <v>Huvihariduse ja huvitegevuse toetus (RE)</v>
      </c>
      <c r="M481" s="6" t="str">
        <f>IF(ISBLANK(H481),M479,H481)</f>
        <v>09510</v>
      </c>
    </row>
    <row r="482" spans="1:13">
      <c r="A482"/>
      <c r="B482"/>
      <c r="C482" s="4" t="s">
        <v>14720</v>
      </c>
      <c r="F482" s="4" t="s">
        <v>15073</v>
      </c>
      <c r="H482" s="328" t="s">
        <v>12205</v>
      </c>
      <c r="I482" s="147" t="str">
        <f>IF(ISBLANK(H482),"",VLOOKUP(H482,tegevusalad!$A$7:$B$188,2,FALSE))</f>
        <v>Noorte huviharidus ja huvitegevus</v>
      </c>
      <c r="K482" s="282" t="str">
        <f t="shared" si="83"/>
        <v>2231101420</v>
      </c>
      <c r="L482" s="1" t="str">
        <f t="shared" si="84"/>
        <v>Tasuta huviringid (LE)</v>
      </c>
      <c r="M482" s="6" t="str">
        <f t="shared" ref="M482:M490" si="85">IF(ISBLANK(H482),M481,H482)</f>
        <v>09510</v>
      </c>
    </row>
    <row r="483" spans="1:13">
      <c r="A483"/>
      <c r="B483"/>
      <c r="C483" s="4" t="s">
        <v>14721</v>
      </c>
      <c r="F483" s="4" t="s">
        <v>14722</v>
      </c>
      <c r="H483" s="126" t="s">
        <v>4996</v>
      </c>
      <c r="I483" s="147" t="str">
        <f>IF(ISBLANK(H483),"",VLOOKUP(H483,tegevusalad!$A$7:$B$188,2,FALSE))</f>
        <v>Põhi- ja üldkeskharidus</v>
      </c>
      <c r="K483" s="282" t="str">
        <f t="shared" si="83"/>
        <v>2231101430</v>
      </c>
      <c r="L483" s="1" t="str">
        <f t="shared" si="84"/>
        <v>Liikuma kutsuv kool</v>
      </c>
      <c r="M483" s="6" t="str">
        <f t="shared" si="85"/>
        <v>09212</v>
      </c>
    </row>
    <row r="484" spans="1:13">
      <c r="A484"/>
      <c r="B484"/>
      <c r="C484" s="4" t="s">
        <v>9159</v>
      </c>
      <c r="F484" s="4" t="s">
        <v>9163</v>
      </c>
      <c r="H484" s="126" t="s">
        <v>4996</v>
      </c>
      <c r="I484" s="147" t="str">
        <f>IF(ISBLANK(H484),"",VLOOKUP(H484,tegevusalad!$A$7:$B$188,2,FALSE))</f>
        <v>Põhi- ja üldkeskharidus</v>
      </c>
      <c r="K484" s="282" t="str">
        <f t="shared" si="83"/>
        <v>2231101510</v>
      </c>
      <c r="L484" s="1" t="str">
        <f t="shared" si="84"/>
        <v>Vanglaõppe korraldamine (RE)</v>
      </c>
      <c r="M484" s="6" t="str">
        <f t="shared" si="85"/>
        <v>09212</v>
      </c>
    </row>
    <row r="485" spans="1:13">
      <c r="A485"/>
      <c r="B485"/>
      <c r="C485" s="4" t="s">
        <v>9160</v>
      </c>
      <c r="F485" s="4" t="s">
        <v>9164</v>
      </c>
      <c r="H485" s="126" t="s">
        <v>8480</v>
      </c>
      <c r="I485" s="147" t="str">
        <f>IF(ISBLANK(H485),"",VLOOKUP(H485,tegevusalad!$A$7:$B$188,2,FALSE))</f>
        <v>Öömaja</v>
      </c>
      <c r="K485" s="282" t="str">
        <f t="shared" si="83"/>
        <v>2231101610</v>
      </c>
      <c r="L485" s="1" t="str">
        <f t="shared" si="84"/>
        <v>Õpilaskodu teenuse osutamine (RE)</v>
      </c>
      <c r="M485" s="6" t="str">
        <f t="shared" si="85"/>
        <v>09602</v>
      </c>
    </row>
    <row r="486" spans="1:13">
      <c r="A486"/>
      <c r="B486"/>
      <c r="C486" s="4" t="s">
        <v>17086</v>
      </c>
      <c r="F486" s="4" t="s">
        <v>17103</v>
      </c>
      <c r="H486" s="126" t="s">
        <v>4996</v>
      </c>
      <c r="I486" s="147" t="str">
        <f>IF(ISBLANK(H486),"",VLOOKUP(H486,tegevusalad!$A$7:$B$188,2,FALSE))</f>
        <v>Põhi- ja üldkeskharidus</v>
      </c>
      <c r="K486" s="282" t="str">
        <f t="shared" si="83"/>
        <v>2231101620</v>
      </c>
      <c r="L486" s="1" t="str">
        <f t="shared" si="84"/>
        <v xml:space="preserve">(digi)õppekirjanduse kättesaadavuse tagamise toetus (RE) </v>
      </c>
      <c r="M486" s="6" t="str">
        <f t="shared" si="85"/>
        <v>09212</v>
      </c>
    </row>
    <row r="487" spans="1:13">
      <c r="A487"/>
      <c r="B487"/>
      <c r="C487" s="4" t="s">
        <v>17087</v>
      </c>
      <c r="F487" s="4" t="s">
        <v>17104</v>
      </c>
      <c r="H487" s="126" t="s">
        <v>4996</v>
      </c>
      <c r="I487" s="147" t="str">
        <f>IF(ISBLANK(H487),"",VLOOKUP(H487,tegevusalad!$A$7:$B$188,2,FALSE))</f>
        <v>Põhi- ja üldkeskharidus</v>
      </c>
      <c r="K487" s="282" t="str">
        <f t="shared" si="83"/>
        <v>2231101630</v>
      </c>
      <c r="L487" s="1" t="str">
        <f t="shared" si="84"/>
        <v>COVID-19 kriisi tõttu tekkinud õpilünkade tasandamiseks vajaliku lisaõppe tagamise toetus (RE)</v>
      </c>
      <c r="M487" s="6" t="str">
        <f t="shared" si="85"/>
        <v>09212</v>
      </c>
    </row>
    <row r="488" spans="1:13" s="188" customFormat="1">
      <c r="C488" s="592" t="s">
        <v>17345</v>
      </c>
      <c r="D488" s="592"/>
      <c r="E488" s="592"/>
      <c r="F488" s="592" t="s">
        <v>17346</v>
      </c>
      <c r="G488" s="592"/>
      <c r="H488" s="126" t="s">
        <v>4996</v>
      </c>
      <c r="I488" s="147" t="str">
        <f>IF(ISBLANK(H488),"",VLOOKUP(H488,tegevusalad!$A$7:$B$188,2,FALSE))</f>
        <v>Põhi- ja üldkeskharidus</v>
      </c>
      <c r="J488" s="184"/>
      <c r="K488" s="282" t="str">
        <f t="shared" si="83"/>
        <v>2231101640</v>
      </c>
      <c r="L488" s="305" t="str">
        <f t="shared" si="84"/>
        <v>Üld- ja kutsehariduskoolide õpilaste COVID testimine (RE)</v>
      </c>
      <c r="M488" s="184" t="str">
        <f t="shared" si="85"/>
        <v>09212</v>
      </c>
    </row>
    <row r="489" spans="1:13">
      <c r="A489"/>
      <c r="B489"/>
      <c r="C489" s="4" t="s">
        <v>15838</v>
      </c>
      <c r="F489" s="4" t="s">
        <v>5180</v>
      </c>
      <c r="H489" s="126" t="s">
        <v>4996</v>
      </c>
      <c r="I489" s="147" t="str">
        <f>IF(ISBLANK(H489),"",VLOOKUP(H489,tegevusalad!$A$7:$B$188,2,FALSE))</f>
        <v>Põhi- ja üldkeskharidus</v>
      </c>
      <c r="K489" s="282" t="str">
        <f t="shared" si="83"/>
        <v>2231101700</v>
      </c>
      <c r="L489" s="1" t="str">
        <f t="shared" si="84"/>
        <v>HTM projektid</v>
      </c>
      <c r="M489" s="6" t="str">
        <f>IF(ISBLANK(H489),M487,H489)</f>
        <v>09212</v>
      </c>
    </row>
    <row r="490" spans="1:13">
      <c r="A490"/>
      <c r="B490"/>
      <c r="C490" s="4" t="s">
        <v>10234</v>
      </c>
      <c r="F490" s="4" t="s">
        <v>10235</v>
      </c>
      <c r="H490" s="126" t="s">
        <v>4996</v>
      </c>
      <c r="I490" s="147" t="str">
        <f>IF(ISBLANK(H490),"",VLOOKUP(H490,tegevusalad!$A$7:$B$188,2,FALSE))</f>
        <v>Põhi- ja üldkeskharidus</v>
      </c>
      <c r="K490" s="282" t="str">
        <f t="shared" si="83"/>
        <v>2231101710</v>
      </c>
      <c r="L490" s="1" t="str">
        <f t="shared" si="84"/>
        <v>Tallinna Nõustamiskeskus (LE)</v>
      </c>
      <c r="M490" s="6" t="str">
        <f t="shared" si="85"/>
        <v>09212</v>
      </c>
    </row>
    <row r="491" spans="1:13">
      <c r="A491"/>
      <c r="B491"/>
      <c r="C491" s="4" t="s">
        <v>13654</v>
      </c>
      <c r="F491" s="4" t="s">
        <v>13655</v>
      </c>
      <c r="H491" s="126" t="s">
        <v>4996</v>
      </c>
      <c r="I491" s="147" t="str">
        <f>IF(ISBLANK(H491),"",VLOOKUP(H491,tegevusalad!$A$7:$B$188,2,FALSE))</f>
        <v>Põhi- ja üldkeskharidus</v>
      </c>
      <c r="K491" s="282" t="str">
        <f t="shared" ref="K491:K514" si="86">SUBSTITUTE(A491," ","")&amp;SUBSTITUTE(B491," ","")&amp;SUBSTITUTE(C491," ","")</f>
        <v>2231101720</v>
      </c>
      <c r="L491" s="1" t="str">
        <f t="shared" si="78"/>
        <v>projekt "Ettevõtlusküla"</v>
      </c>
      <c r="M491" s="6" t="str">
        <f t="shared" ref="M491:M497" si="87">IF(ISBLANK(H491),M490,H491)</f>
        <v>09212</v>
      </c>
    </row>
    <row r="492" spans="1:13">
      <c r="A492"/>
      <c r="B492"/>
      <c r="C492" s="4" t="s">
        <v>10525</v>
      </c>
      <c r="F492" s="4" t="s">
        <v>10526</v>
      </c>
      <c r="H492" s="126" t="s">
        <v>4996</v>
      </c>
      <c r="I492" s="147" t="str">
        <f>IF(ISBLANK(H492),"",VLOOKUP(H492,tegevusalad!$A$7:$B$188,2,FALSE))</f>
        <v>Põhi- ja üldkeskharidus</v>
      </c>
      <c r="K492" s="282" t="str">
        <f t="shared" si="86"/>
        <v>2231101810</v>
      </c>
      <c r="L492" s="1" t="str">
        <f t="shared" si="78"/>
        <v>E-õpilaspilet</v>
      </c>
      <c r="M492" s="6" t="str">
        <f t="shared" si="87"/>
        <v>09212</v>
      </c>
    </row>
    <row r="493" spans="1:13">
      <c r="A493"/>
      <c r="B493"/>
      <c r="C493" s="4" t="s">
        <v>6917</v>
      </c>
      <c r="E493" s="4" t="s">
        <v>875</v>
      </c>
      <c r="H493" s="126" t="s">
        <v>4996</v>
      </c>
      <c r="I493" s="147" t="str">
        <f>IF(ISBLANK(H493),"",VLOOKUP(H493,tegevusalad!$A$7:$B$188,2,FALSE))</f>
        <v>Põhi- ja üldkeskharidus</v>
      </c>
      <c r="K493" s="282" t="str">
        <f t="shared" si="86"/>
        <v>2231101900</v>
      </c>
      <c r="L493" s="1" t="str">
        <f t="shared" si="78"/>
        <v>põhi- üldkeskharidus - teenuse ost teiselt KOV-lt</v>
      </c>
      <c r="M493" s="6" t="str">
        <f t="shared" si="87"/>
        <v>09212</v>
      </c>
    </row>
    <row r="494" spans="1:13">
      <c r="A494"/>
      <c r="B494"/>
      <c r="C494" s="4" t="s">
        <v>10602</v>
      </c>
      <c r="E494" s="4" t="s">
        <v>10603</v>
      </c>
      <c r="H494" s="126" t="s">
        <v>4996</v>
      </c>
      <c r="I494" s="147" t="str">
        <f>IF(ISBLANK(H494),"",VLOOKUP(H494,tegevusalad!$A$7:$B$188,2,FALSE))</f>
        <v>Põhi- ja üldkeskharidus</v>
      </c>
      <c r="K494" s="282" t="str">
        <f t="shared" si="86"/>
        <v>2231101910</v>
      </c>
      <c r="L494" s="1" t="str">
        <f t="shared" si="78"/>
        <v>põhi- üldkeskharidus - teenuse ost teiselt KOV-lt (Keila Kool, Laagri Kool)</v>
      </c>
      <c r="M494" s="6" t="str">
        <f t="shared" si="87"/>
        <v>09212</v>
      </c>
    </row>
    <row r="495" spans="1:13">
      <c r="C495" s="4" t="s">
        <v>6918</v>
      </c>
      <c r="E495" s="4" t="s">
        <v>68</v>
      </c>
      <c r="H495" s="126" t="s">
        <v>4996</v>
      </c>
      <c r="I495" s="147" t="str">
        <f>IF(ISBLANK(H495),"",VLOOKUP(H495,tegevusalad!$A$7:$B$188,2,FALSE))</f>
        <v>Põhi- ja üldkeskharidus</v>
      </c>
      <c r="K495" s="282" t="str">
        <f t="shared" si="86"/>
        <v>2231101950</v>
      </c>
      <c r="L495" s="1" t="str">
        <f t="shared" si="78"/>
        <v>põhi- üldkeskharidus - erakooli kulude osaline katmine</v>
      </c>
      <c r="M495" s="6" t="str">
        <f t="shared" si="87"/>
        <v>09212</v>
      </c>
    </row>
    <row r="496" spans="1:13">
      <c r="C496" s="4" t="s">
        <v>11005</v>
      </c>
      <c r="E496" s="4" t="s">
        <v>11006</v>
      </c>
      <c r="H496" s="126" t="s">
        <v>4996</v>
      </c>
      <c r="I496" s="147" t="str">
        <f>IF(ISBLANK(H496),"",VLOOKUP(H496,tegevusalad!$A$7:$B$188,2,FALSE))</f>
        <v>Põhi- ja üldkeskharidus</v>
      </c>
      <c r="K496" s="282" t="str">
        <f t="shared" si="86"/>
        <v>2231101960</v>
      </c>
      <c r="L496" s="1" t="str">
        <f t="shared" si="78"/>
        <v>põhi- üldkeskharidus - HEV ja kristlike erakooli kulude osaline katmine (LE)</v>
      </c>
      <c r="M496" s="6" t="str">
        <f t="shared" si="87"/>
        <v>09212</v>
      </c>
    </row>
    <row r="497" spans="1:13">
      <c r="C497" s="4" t="s">
        <v>66</v>
      </c>
      <c r="E497" s="4" t="s">
        <v>67</v>
      </c>
      <c r="H497" s="144" t="s">
        <v>4996</v>
      </c>
      <c r="I497" s="147" t="str">
        <f>IF(ISBLANK(H497),"",VLOOKUP(H497,tegevusalad!$A$7:$B$188,2,FALSE))</f>
        <v>Põhi- ja üldkeskharidus</v>
      </c>
      <c r="K497" s="282" t="str">
        <f t="shared" si="86"/>
        <v>2231101990</v>
      </c>
      <c r="L497" s="1" t="str">
        <f t="shared" si="78"/>
        <v>põhi- üldkeskharidus - jaotamata</v>
      </c>
      <c r="M497" s="6" t="str">
        <f t="shared" si="87"/>
        <v>09212</v>
      </c>
    </row>
    <row r="498" spans="1:13" ht="13">
      <c r="C498" s="4" t="s">
        <v>981</v>
      </c>
      <c r="E498" s="4" t="s">
        <v>185</v>
      </c>
      <c r="G498" s="5"/>
      <c r="H498" s="144" t="s">
        <v>4996</v>
      </c>
      <c r="I498" s="147" t="str">
        <f>IF(ISBLANK(H498),"",VLOOKUP(H498,tegevusalad!$A$7:$B$188,2,FALSE))</f>
        <v>Põhi- ja üldkeskharidus</v>
      </c>
      <c r="K498" s="282" t="str">
        <f t="shared" ref="K498:K510" si="88">SUBSTITUTE(A498," ","")&amp;SUBSTITUTE(B498," ","")&amp;SUBSTITUTE(C498," ","")</f>
        <v>2231101090</v>
      </c>
      <c r="L498" s="1" t="str">
        <f t="shared" ref="L498:L510" si="89">D498&amp;E498&amp;F498&amp;G498</f>
        <v>põhi- üldkeskharidus - PPP - RKAS</v>
      </c>
      <c r="M498" s="6" t="str">
        <f t="shared" ref="M498:M510" si="90">IF(ISBLANK(H498),M497,H498)</f>
        <v>09212</v>
      </c>
    </row>
    <row r="499" spans="1:13" ht="13">
      <c r="C499" s="4" t="s">
        <v>982</v>
      </c>
      <c r="E499" s="4" t="s">
        <v>1103</v>
      </c>
      <c r="G499" s="5"/>
      <c r="H499" s="197" t="s">
        <v>4996</v>
      </c>
      <c r="I499" s="147" t="str">
        <f>IF(ISBLANK(H499),"",VLOOKUP(H499,tegevusalad!$A$7:$B$188,2,FALSE))</f>
        <v>Põhi- ja üldkeskharidus</v>
      </c>
      <c r="K499" s="282" t="str">
        <f t="shared" si="88"/>
        <v>2231101100</v>
      </c>
      <c r="L499" s="1" t="str">
        <f t="shared" si="89"/>
        <v>põhi- üldkeskharidus - PPP - BCA</v>
      </c>
      <c r="M499" s="6" t="str">
        <f t="shared" si="90"/>
        <v>09212</v>
      </c>
    </row>
    <row r="500" spans="1:13" ht="13">
      <c r="C500" s="4" t="s">
        <v>7018</v>
      </c>
      <c r="E500" s="4" t="s">
        <v>1104</v>
      </c>
      <c r="G500" s="5"/>
      <c r="H500" s="197" t="s">
        <v>4996</v>
      </c>
      <c r="I500" s="147" t="str">
        <f>IF(ISBLANK(H500),"",VLOOKUP(H500,tegevusalad!$A$7:$B$188,2,FALSE))</f>
        <v>Põhi- ja üldkeskharidus</v>
      </c>
      <c r="K500" s="282" t="str">
        <f t="shared" si="88"/>
        <v>2231101110</v>
      </c>
      <c r="L500" s="1" t="str">
        <f t="shared" si="89"/>
        <v>põhi- üldkeskharidus - PPP - Vivatex</v>
      </c>
      <c r="M500" s="6" t="str">
        <f t="shared" si="90"/>
        <v>09212</v>
      </c>
    </row>
    <row r="501" spans="1:13" ht="13">
      <c r="C501" s="4" t="s">
        <v>7019</v>
      </c>
      <c r="E501" s="4" t="s">
        <v>1747</v>
      </c>
      <c r="G501" s="5"/>
      <c r="H501" s="144" t="s">
        <v>4996</v>
      </c>
      <c r="I501" s="147" t="str">
        <f>IF(ISBLANK(H501),"",VLOOKUP(H501,tegevusalad!$A$7:$B$188,2,FALSE))</f>
        <v>Põhi- ja üldkeskharidus</v>
      </c>
      <c r="K501" s="282" t="str">
        <f t="shared" si="88"/>
        <v>2231101120</v>
      </c>
      <c r="L501" s="1" t="str">
        <f t="shared" si="89"/>
        <v>põhi- üldkeskharidus - PPP - Kooliarendus</v>
      </c>
      <c r="M501" s="6" t="str">
        <f t="shared" si="90"/>
        <v>09212</v>
      </c>
    </row>
    <row r="502" spans="1:13" ht="13">
      <c r="C502" s="4" t="s">
        <v>707</v>
      </c>
      <c r="E502" s="4" t="s">
        <v>708</v>
      </c>
      <c r="G502" s="5"/>
      <c r="H502" s="144" t="s">
        <v>4996</v>
      </c>
      <c r="I502" s="147" t="str">
        <f>IF(ISBLANK(H502),"",VLOOKUP(H502,tegevusalad!$A$7:$B$188,2,FALSE))</f>
        <v>Põhi- ja üldkeskharidus</v>
      </c>
      <c r="K502" s="282" t="str">
        <f t="shared" si="88"/>
        <v>2231101130</v>
      </c>
      <c r="L502" s="1" t="str">
        <f t="shared" si="89"/>
        <v>põhi- üldkeskharidus - PPP - K&amp;L Arendus OÜ</v>
      </c>
      <c r="M502" s="6" t="str">
        <f t="shared" si="90"/>
        <v>09212</v>
      </c>
    </row>
    <row r="503" spans="1:13" ht="14.5">
      <c r="C503" s="4" t="s">
        <v>17082</v>
      </c>
      <c r="E503" s="4" t="s">
        <v>17105</v>
      </c>
      <c r="F503" s="182"/>
      <c r="G503" s="5"/>
      <c r="H503" s="144"/>
      <c r="K503" s="282" t="str">
        <f t="shared" si="88"/>
        <v>2231101190</v>
      </c>
      <c r="L503" s="1" t="str">
        <f t="shared" si="89"/>
        <v xml:space="preserve">põhi- ja üldkeskharidus- Kooliarenduse OÜ ja K&amp;L Arenduse OÜ </v>
      </c>
      <c r="M503" s="6" t="str">
        <f t="shared" si="90"/>
        <v>09212</v>
      </c>
    </row>
    <row r="504" spans="1:13" ht="13">
      <c r="C504" s="4" t="s">
        <v>14723</v>
      </c>
      <c r="E504" s="4" t="s">
        <v>14724</v>
      </c>
      <c r="F504" s="4" t="s">
        <v>14724</v>
      </c>
      <c r="G504" s="5"/>
      <c r="H504" s="144" t="s">
        <v>4996</v>
      </c>
      <c r="I504" s="147" t="str">
        <f>IF(ISBLANK(H504),"",VLOOKUP(H504,tegevusalad!$A$7:$B$188,2,FALSE))</f>
        <v>Põhi- ja üldkeskharidus</v>
      </c>
      <c r="K504" s="282" t="str">
        <f t="shared" si="88"/>
        <v>2231101200</v>
      </c>
      <c r="L504" s="1" t="str">
        <f t="shared" si="89"/>
        <v>Moodulite rentMoodulite rent</v>
      </c>
      <c r="M504" s="6" t="str">
        <f t="shared" si="90"/>
        <v>09212</v>
      </c>
    </row>
    <row r="505" spans="1:13" ht="13">
      <c r="C505" s="4" t="s">
        <v>7024</v>
      </c>
      <c r="E505" s="4" t="s">
        <v>7025</v>
      </c>
      <c r="F505" s="4" t="s">
        <v>7025</v>
      </c>
      <c r="G505" s="5"/>
      <c r="H505" s="144" t="s">
        <v>4996</v>
      </c>
      <c r="I505" s="147" t="str">
        <f>IF(ISBLANK(H505),"",VLOOKUP(H505,tegevusalad!$A$7:$B$188,2,FALSE))</f>
        <v>Põhi- ja üldkeskharidus</v>
      </c>
      <c r="K505" s="282" t="str">
        <f t="shared" si="88"/>
        <v>2231101210</v>
      </c>
      <c r="L505" s="1" t="str">
        <f t="shared" si="89"/>
        <v>mööbli liisingmööbli liising</v>
      </c>
      <c r="M505" s="6" t="str">
        <f t="shared" si="90"/>
        <v>09212</v>
      </c>
    </row>
    <row r="506" spans="1:13">
      <c r="B506" s="4" t="s">
        <v>5983</v>
      </c>
      <c r="E506" s="4" t="s">
        <v>3430</v>
      </c>
      <c r="F506" s="4" t="s">
        <v>3430</v>
      </c>
      <c r="H506" s="37"/>
      <c r="I506" s="147" t="str">
        <f>IF(ISBLANK(H506),"",VLOOKUP(H506,tegevusalad!$A$7:$B$188,2,FALSE))</f>
        <v/>
      </c>
      <c r="K506" s="282" t="str">
        <f t="shared" si="88"/>
        <v>2231181000</v>
      </c>
      <c r="L506" s="1" t="str">
        <f t="shared" si="89"/>
        <v>projektide kuludprojektide kulud</v>
      </c>
      <c r="M506" s="6" t="str">
        <f t="shared" si="90"/>
        <v>09212</v>
      </c>
    </row>
    <row r="507" spans="1:13">
      <c r="A507" s="6"/>
      <c r="C507" s="4" t="s">
        <v>6048</v>
      </c>
      <c r="F507" s="4" t="s">
        <v>2612</v>
      </c>
      <c r="H507" s="36"/>
      <c r="I507" s="147" t="str">
        <f>IF(ISBLANK(H507),"",VLOOKUP(H507,tegevusalad!$A$7:$B$188,2,FALSE))</f>
        <v/>
      </c>
      <c r="K507" s="282" t="str">
        <f t="shared" si="88"/>
        <v>2231181100</v>
      </c>
      <c r="L507" s="1" t="str">
        <f t="shared" si="89"/>
        <v>KIK rahastatavad projektid</v>
      </c>
      <c r="M507" s="6" t="str">
        <f t="shared" si="90"/>
        <v>09212</v>
      </c>
    </row>
    <row r="508" spans="1:13">
      <c r="A508" s="6"/>
      <c r="C508" s="4" t="s">
        <v>14463</v>
      </c>
      <c r="F508" s="4" t="s">
        <v>1346</v>
      </c>
      <c r="H508" s="36"/>
      <c r="K508" s="282" t="str">
        <f t="shared" si="88"/>
        <v>2231181110</v>
      </c>
      <c r="L508" s="1" t="str">
        <f t="shared" si="89"/>
        <v>KIK rahastatavad projektid 2</v>
      </c>
      <c r="M508" s="6" t="str">
        <f t="shared" si="90"/>
        <v>09212</v>
      </c>
    </row>
    <row r="509" spans="1:13">
      <c r="A509" s="6"/>
      <c r="C509" s="4" t="s">
        <v>6049</v>
      </c>
      <c r="F509" s="4" t="s">
        <v>1145</v>
      </c>
      <c r="H509" s="36"/>
      <c r="I509" s="147" t="str">
        <f>IF(ISBLANK(H509),"",VLOOKUP(H509,tegevusalad!$A$7:$B$188,2,FALSE))</f>
        <v/>
      </c>
      <c r="K509" s="282" t="str">
        <f t="shared" si="88"/>
        <v>2231181200</v>
      </c>
      <c r="L509" s="1" t="str">
        <f t="shared" si="89"/>
        <v>Kultuurkapitali rahastatavad projektid</v>
      </c>
      <c r="M509" s="6" t="str">
        <f t="shared" si="90"/>
        <v>09212</v>
      </c>
    </row>
    <row r="510" spans="1:13">
      <c r="A510" s="6"/>
      <c r="C510" s="4" t="s">
        <v>6050</v>
      </c>
      <c r="F510" s="4" t="s">
        <v>1630</v>
      </c>
      <c r="H510" s="36"/>
      <c r="I510" s="147" t="str">
        <f>IF(ISBLANK(H510),"",VLOOKUP(H510,tegevusalad!$A$7:$B$188,2,FALSE))</f>
        <v/>
      </c>
      <c r="K510" s="282" t="str">
        <f t="shared" si="88"/>
        <v>2231181210</v>
      </c>
      <c r="L510" s="1" t="str">
        <f t="shared" si="89"/>
        <v>Kultuurkapitali rahastatavad projektid 2</v>
      </c>
      <c r="M510" s="6" t="str">
        <f t="shared" si="90"/>
        <v>09212</v>
      </c>
    </row>
    <row r="511" spans="1:13">
      <c r="A511" s="6"/>
      <c r="C511" s="4" t="s">
        <v>6051</v>
      </c>
      <c r="F511" s="4" t="s">
        <v>6314</v>
      </c>
      <c r="H511" s="36"/>
      <c r="I511" s="147" t="str">
        <f>IF(ISBLANK(H511),"",VLOOKUP(H511,tegevusalad!$A$7:$B$188,2,FALSE))</f>
        <v/>
      </c>
      <c r="K511" s="282" t="str">
        <f t="shared" si="86"/>
        <v>2231181300</v>
      </c>
      <c r="L511" s="1" t="str">
        <f t="shared" ref="L511:L514" si="91">D511&amp;E511&amp;F511&amp;G511</f>
        <v>Tiigrihüppe SA rahastatavad projektid</v>
      </c>
      <c r="M511" s="6" t="str">
        <f t="shared" ref="M511:M514" si="92">IF(ISBLANK(H511),M510,H511)</f>
        <v>09212</v>
      </c>
    </row>
    <row r="512" spans="1:13">
      <c r="A512" s="6"/>
      <c r="C512" s="4" t="s">
        <v>4731</v>
      </c>
      <c r="F512" s="4" t="s">
        <v>6040</v>
      </c>
      <c r="H512" s="36"/>
      <c r="I512" s="147" t="str">
        <f>IF(ISBLANK(H512),"",VLOOKUP(H512,tegevusalad!$A$7:$B$188,2,FALSE))</f>
        <v/>
      </c>
      <c r="K512" s="282" t="str">
        <f t="shared" si="86"/>
        <v>2231181310</v>
      </c>
      <c r="L512" s="1" t="str">
        <f t="shared" si="91"/>
        <v>Tiigrihüppe SA rahastatavad projektid 2</v>
      </c>
      <c r="M512" s="6" t="str">
        <f t="shared" si="92"/>
        <v>09212</v>
      </c>
    </row>
    <row r="513" spans="1:13">
      <c r="A513" s="6"/>
      <c r="C513" s="4" t="s">
        <v>8148</v>
      </c>
      <c r="F513" s="24" t="s">
        <v>8152</v>
      </c>
      <c r="H513" s="36"/>
      <c r="I513" s="147" t="str">
        <f>IF(ISBLANK(H513),"",VLOOKUP(H513,tegevusalad!$A$7:$B$188,2,FALSE))</f>
        <v/>
      </c>
      <c r="K513" s="282" t="str">
        <f t="shared" si="86"/>
        <v>2231181320</v>
      </c>
      <c r="L513" s="1" t="str">
        <f t="shared" si="91"/>
        <v>Hariduse Infotehnoloogia Sihtasutus (HITSA)</v>
      </c>
      <c r="M513" s="6" t="str">
        <f t="shared" si="92"/>
        <v>09212</v>
      </c>
    </row>
    <row r="514" spans="1:13">
      <c r="A514" s="6"/>
      <c r="C514" s="4" t="s">
        <v>8149</v>
      </c>
      <c r="F514" s="24" t="s">
        <v>10822</v>
      </c>
      <c r="H514" s="36"/>
      <c r="I514" s="147" t="str">
        <f>IF(ISBLANK(H514),"",VLOOKUP(H514,tegevusalad!$A$7:$B$188,2,FALSE))</f>
        <v/>
      </c>
      <c r="K514" s="282" t="str">
        <f t="shared" si="86"/>
        <v>2231181330</v>
      </c>
      <c r="L514" s="1" t="str">
        <f t="shared" si="91"/>
        <v>Hariduse Infotehnoloogia Sihtasutus (HITSA) rahastatavad projektid 2</v>
      </c>
      <c r="M514" s="6" t="str">
        <f t="shared" si="92"/>
        <v>09212</v>
      </c>
    </row>
    <row r="515" spans="1:13">
      <c r="A515" s="6"/>
      <c r="C515" s="4" t="s">
        <v>14105</v>
      </c>
      <c r="F515" s="24" t="s">
        <v>14106</v>
      </c>
      <c r="H515" s="36"/>
      <c r="K515" s="282"/>
      <c r="L515" s="1"/>
    </row>
    <row r="516" spans="1:13">
      <c r="A516" s="6"/>
      <c r="C516" s="4" t="s">
        <v>4732</v>
      </c>
      <c r="F516" s="4" t="s">
        <v>6041</v>
      </c>
      <c r="H516" s="36"/>
      <c r="I516" s="147" t="str">
        <f>IF(ISBLANK(H516),"",VLOOKUP(H516,tegevusalad!$A$7:$B$188,2,FALSE))</f>
        <v/>
      </c>
      <c r="K516" s="282" t="str">
        <f t="shared" ref="K516:K548" si="93">SUBSTITUTE(A516," ","")&amp;SUBSTITUTE(B516," ","")&amp;SUBSTITUTE(C516," ","")</f>
        <v>2231181400</v>
      </c>
      <c r="L516" s="1" t="str">
        <f t="shared" ref="L516:L548" si="94">D516&amp;E516&amp;F516&amp;G516</f>
        <v>Rahvuskultuuri Fondi rahastatavad projek</v>
      </c>
      <c r="M516" s="6" t="str">
        <f>IF(ISBLANK(H516),M514,H516)</f>
        <v>09212</v>
      </c>
    </row>
    <row r="517" spans="1:13">
      <c r="A517" s="6"/>
      <c r="C517" s="4" t="s">
        <v>4890</v>
      </c>
      <c r="F517" s="4" t="s">
        <v>4891</v>
      </c>
      <c r="H517" s="36"/>
      <c r="I517" s="147" t="str">
        <f>IF(ISBLANK(H517),"",VLOOKUP(H517,tegevusalad!$A$7:$B$188,2,FALSE))</f>
        <v/>
      </c>
      <c r="K517" s="282" t="str">
        <f t="shared" si="93"/>
        <v>2231181410</v>
      </c>
      <c r="L517" s="1" t="str">
        <f t="shared" si="94"/>
        <v>Rahvuskultuuri Fondi rahastatavad projektid 2</v>
      </c>
      <c r="M517" s="6" t="str">
        <f t="shared" ref="M517:M535" si="95">IF(ISBLANK(H517),M516,H517)</f>
        <v>09212</v>
      </c>
    </row>
    <row r="518" spans="1:13">
      <c r="A518" s="6"/>
      <c r="C518" s="4" t="s">
        <v>3287</v>
      </c>
      <c r="F518" s="4" t="s">
        <v>3285</v>
      </c>
      <c r="H518" s="36"/>
      <c r="I518" s="147" t="str">
        <f>IF(ISBLANK(H518),"",VLOOKUP(H518,tegevusalad!$A$7:$B$188,2,FALSE))</f>
        <v/>
      </c>
      <c r="K518" s="282" t="str">
        <f t="shared" si="93"/>
        <v>2231181500</v>
      </c>
      <c r="L518" s="1" t="str">
        <f t="shared" si="94"/>
        <v>SA Archimedes rahastatavad projektid</v>
      </c>
      <c r="M518" s="6" t="str">
        <f t="shared" si="95"/>
        <v>09212</v>
      </c>
    </row>
    <row r="519" spans="1:13">
      <c r="A519" s="6"/>
      <c r="C519" s="4" t="s">
        <v>3779</v>
      </c>
      <c r="F519" s="4" t="s">
        <v>6586</v>
      </c>
      <c r="H519" s="36"/>
      <c r="I519" s="147" t="str">
        <f>IF(ISBLANK(H519),"",VLOOKUP(H519,tegevusalad!$A$7:$B$188,2,FALSE))</f>
        <v/>
      </c>
      <c r="K519" s="282" t="str">
        <f t="shared" si="93"/>
        <v>2231181510</v>
      </c>
      <c r="L519" s="1" t="str">
        <f t="shared" si="94"/>
        <v>SA Archimedes rahastatavad projektid (2)</v>
      </c>
      <c r="M519" s="6" t="str">
        <f t="shared" si="95"/>
        <v>09212</v>
      </c>
    </row>
    <row r="520" spans="1:13">
      <c r="A520" s="6"/>
      <c r="C520" s="4" t="s">
        <v>945</v>
      </c>
      <c r="F520" s="4" t="s">
        <v>943</v>
      </c>
      <c r="H520" s="36"/>
      <c r="I520" s="147" t="str">
        <f>IF(ISBLANK(H520),"",VLOOKUP(H520,tegevusalad!$A$7:$B$188,2,FALSE))</f>
        <v/>
      </c>
      <c r="K520" s="282" t="str">
        <f t="shared" si="93"/>
        <v>2231181550</v>
      </c>
      <c r="L520" s="1" t="str">
        <f t="shared" si="94"/>
        <v>SA Innove rahastatavad projektid</v>
      </c>
      <c r="M520" s="6" t="str">
        <f t="shared" si="95"/>
        <v>09212</v>
      </c>
    </row>
    <row r="521" spans="1:13">
      <c r="A521" s="6"/>
      <c r="C521" s="4" t="s">
        <v>1132</v>
      </c>
      <c r="F521" s="4" t="s">
        <v>1133</v>
      </c>
      <c r="H521" s="36"/>
      <c r="I521" s="147" t="str">
        <f>IF(ISBLANK(H521),"",VLOOKUP(H521,tegevusalad!$A$7:$B$188,2,FALSE))</f>
        <v/>
      </c>
      <c r="K521" s="282" t="str">
        <f t="shared" si="93"/>
        <v>2231181560</v>
      </c>
      <c r="L521" s="1" t="str">
        <f t="shared" si="94"/>
        <v>SA Innove rahastatavad projektid (2)</v>
      </c>
      <c r="M521" s="6" t="str">
        <f t="shared" si="95"/>
        <v>09212</v>
      </c>
    </row>
    <row r="522" spans="1:13">
      <c r="A522" s="6"/>
      <c r="C522" s="4" t="s">
        <v>9367</v>
      </c>
      <c r="F522" s="4" t="s">
        <v>9368</v>
      </c>
      <c r="H522" s="36"/>
      <c r="K522" s="282" t="str">
        <f t="shared" si="93"/>
        <v>2231181570</v>
      </c>
      <c r="L522" s="1" t="str">
        <f t="shared" si="94"/>
        <v>SA Innove - toetus lõimumisvaldkonna eesti keele õppeks</v>
      </c>
      <c r="M522" s="6" t="str">
        <f t="shared" si="95"/>
        <v>09212</v>
      </c>
    </row>
    <row r="523" spans="1:13">
      <c r="A523" s="6"/>
      <c r="C523" s="4" t="s">
        <v>3160</v>
      </c>
      <c r="F523" s="4" t="s">
        <v>5981</v>
      </c>
      <c r="H523" s="36"/>
      <c r="I523" s="147" t="str">
        <f>IF(ISBLANK(H523),"",VLOOKUP(H523,tegevusalad!$A$7:$B$188,2,FALSE))</f>
        <v/>
      </c>
      <c r="K523" s="282" t="str">
        <f t="shared" si="93"/>
        <v>2231181600</v>
      </c>
      <c r="L523" s="1" t="str">
        <f t="shared" si="94"/>
        <v>Mitte-eestlaste Integratsiooni SA projektid</v>
      </c>
      <c r="M523" s="6" t="str">
        <f t="shared" si="95"/>
        <v>09212</v>
      </c>
    </row>
    <row r="524" spans="1:13">
      <c r="A524" s="6"/>
      <c r="C524" s="4" t="s">
        <v>6990</v>
      </c>
      <c r="F524" s="4" t="s">
        <v>954</v>
      </c>
      <c r="H524" s="36"/>
      <c r="I524" s="147" t="str">
        <f>IF(ISBLANK(H524),"",VLOOKUP(H524,tegevusalad!$A$7:$B$188,2,FALSE))</f>
        <v/>
      </c>
      <c r="K524" s="282" t="str">
        <f t="shared" si="93"/>
        <v>2231181610</v>
      </c>
      <c r="L524" s="1" t="str">
        <f t="shared" si="94"/>
        <v>Mitte-eestlaste Integratsiooni SA projektid 2</v>
      </c>
      <c r="M524" s="6" t="str">
        <f t="shared" si="95"/>
        <v>09212</v>
      </c>
    </row>
    <row r="525" spans="1:13">
      <c r="A525" s="6"/>
      <c r="C525" s="4" t="s">
        <v>6352</v>
      </c>
      <c r="F525" s="4" t="s">
        <v>2445</v>
      </c>
      <c r="H525" s="36"/>
      <c r="I525" s="147" t="str">
        <f>IF(ISBLANK(H525),"",VLOOKUP(H525,tegevusalad!$A$7:$B$188,2,FALSE))</f>
        <v/>
      </c>
      <c r="K525" s="282" t="str">
        <f t="shared" si="93"/>
        <v>2231181620</v>
      </c>
      <c r="L525" s="1" t="str">
        <f t="shared" si="94"/>
        <v>Mitte-eestlaste Integratsiooni SA projektid 3</v>
      </c>
      <c r="M525" s="6" t="str">
        <f t="shared" si="95"/>
        <v>09212</v>
      </c>
    </row>
    <row r="526" spans="1:13">
      <c r="A526" s="6"/>
      <c r="C526" s="4" t="s">
        <v>12834</v>
      </c>
      <c r="F526" s="4" t="s">
        <v>12835</v>
      </c>
      <c r="H526" s="36"/>
      <c r="K526" s="282" t="str">
        <f t="shared" si="93"/>
        <v>2231181650</v>
      </c>
      <c r="L526" s="1" t="str">
        <f t="shared" si="94"/>
        <v>HTM - projektid 6 - pilootprojekt kolmes vene õppekeelega koolis eesti keele õppe tõhustamiseks</v>
      </c>
      <c r="M526" s="6" t="str">
        <f t="shared" si="95"/>
        <v>09212</v>
      </c>
    </row>
    <row r="527" spans="1:13">
      <c r="A527" s="6"/>
      <c r="C527" s="4" t="s">
        <v>10850</v>
      </c>
      <c r="F527" s="4" t="s">
        <v>10851</v>
      </c>
      <c r="H527" s="36"/>
      <c r="K527" s="282" t="str">
        <f t="shared" si="93"/>
        <v>2231181660</v>
      </c>
      <c r="L527" s="1" t="str">
        <f t="shared" si="94"/>
        <v>HTM - projektid 5 - eesti keele õpet toetavad tegevused</v>
      </c>
      <c r="M527" s="6" t="str">
        <f t="shared" si="95"/>
        <v>09212</v>
      </c>
    </row>
    <row r="528" spans="1:13">
      <c r="A528" s="6"/>
      <c r="C528" s="4" t="s">
        <v>10489</v>
      </c>
      <c r="F528" s="4" t="s">
        <v>10490</v>
      </c>
      <c r="H528" s="36"/>
      <c r="K528" s="282" t="str">
        <f t="shared" si="93"/>
        <v>2231181670</v>
      </c>
      <c r="L528" s="1" t="str">
        <f t="shared" si="94"/>
        <v>HTM -projektid 4 - Tallinna Laste Turvakeskuses õppetöö korraldamine</v>
      </c>
      <c r="M528" s="6" t="str">
        <f t="shared" si="95"/>
        <v>09212</v>
      </c>
    </row>
    <row r="529" spans="1:13">
      <c r="A529" s="6"/>
      <c r="C529" s="4" t="s">
        <v>9633</v>
      </c>
      <c r="F529" s="4" t="s">
        <v>9634</v>
      </c>
      <c r="H529" s="36"/>
      <c r="K529" s="282" t="str">
        <f t="shared" si="93"/>
        <v>2231181680</v>
      </c>
      <c r="L529" s="1" t="str">
        <f t="shared" si="94"/>
        <v>HTM -projektid 3</v>
      </c>
      <c r="M529" s="6" t="str">
        <f t="shared" si="95"/>
        <v>09212</v>
      </c>
    </row>
    <row r="530" spans="1:13">
      <c r="A530" s="6"/>
      <c r="C530" s="4" t="s">
        <v>9313</v>
      </c>
      <c r="F530" s="4" t="s">
        <v>9314</v>
      </c>
      <c r="H530" s="36"/>
      <c r="K530" s="282" t="str">
        <f t="shared" si="93"/>
        <v>2231181690</v>
      </c>
      <c r="L530" s="1" t="str">
        <f t="shared" si="94"/>
        <v>HTM projektid 2</v>
      </c>
      <c r="M530" s="6" t="str">
        <f t="shared" si="95"/>
        <v>09212</v>
      </c>
    </row>
    <row r="531" spans="1:13">
      <c r="A531" s="6"/>
      <c r="C531" s="4" t="s">
        <v>1273</v>
      </c>
      <c r="F531" s="4" t="s">
        <v>5180</v>
      </c>
      <c r="H531" s="36"/>
      <c r="I531" s="147" t="str">
        <f>IF(ISBLANK(H531),"",VLOOKUP(H531,tegevusalad!$A$7:$B$188,2,FALSE))</f>
        <v/>
      </c>
      <c r="K531" s="282" t="str">
        <f t="shared" si="93"/>
        <v>2231181700</v>
      </c>
      <c r="L531" s="1" t="str">
        <f t="shared" si="94"/>
        <v>HTM projektid</v>
      </c>
      <c r="M531" s="6" t="str">
        <f t="shared" si="95"/>
        <v>09212</v>
      </c>
    </row>
    <row r="532" spans="1:13">
      <c r="A532" s="6"/>
      <c r="C532" s="4" t="s">
        <v>962</v>
      </c>
      <c r="F532" s="4" t="s">
        <v>8763</v>
      </c>
      <c r="H532" s="36"/>
      <c r="I532" s="147" t="str">
        <f>IF(ISBLANK(H532),"",VLOOKUP(H532,tegevusalad!$A$7:$B$188,2,FALSE))</f>
        <v/>
      </c>
      <c r="K532" s="282" t="str">
        <f t="shared" si="93"/>
        <v>2231181710</v>
      </c>
      <c r="L532" s="1" t="str">
        <f t="shared" si="94"/>
        <v xml:space="preserve">IB programm - HTM </v>
      </c>
      <c r="M532" s="6" t="str">
        <f t="shared" si="95"/>
        <v>09212</v>
      </c>
    </row>
    <row r="533" spans="1:13">
      <c r="A533" s="6"/>
      <c r="C533" s="4" t="s">
        <v>7373</v>
      </c>
      <c r="F533" s="4" t="s">
        <v>7374</v>
      </c>
      <c r="H533" s="36"/>
      <c r="I533" s="147" t="str">
        <f>IF(ISBLANK(H533),"",VLOOKUP(H533,tegevusalad!$A$7:$B$188,2,FALSE))</f>
        <v/>
      </c>
      <c r="K533" s="282" t="str">
        <f t="shared" si="93"/>
        <v>2231181720</v>
      </c>
      <c r="L533" s="1" t="str">
        <f t="shared" si="94"/>
        <v>IBO õppekava (PYP,MYP) - Välisministeerium</v>
      </c>
      <c r="M533" s="6" t="str">
        <f t="shared" si="95"/>
        <v>09212</v>
      </c>
    </row>
    <row r="534" spans="1:13" ht="14.5">
      <c r="A534" s="6"/>
      <c r="C534" s="4" t="s">
        <v>8764</v>
      </c>
      <c r="F534" s="182" t="s">
        <v>12255</v>
      </c>
      <c r="H534" s="36" t="s">
        <v>4996</v>
      </c>
      <c r="K534" s="282" t="str">
        <f t="shared" si="93"/>
        <v>2231181730</v>
      </c>
      <c r="L534" s="1" t="str">
        <f t="shared" si="94"/>
        <v>IB õppe korraldamine (PYP,MYP) - HTM</v>
      </c>
      <c r="M534" s="6" t="str">
        <f t="shared" si="95"/>
        <v>09212</v>
      </c>
    </row>
    <row r="535" spans="1:13" ht="14.5">
      <c r="A535" s="6"/>
      <c r="C535" s="4" t="s">
        <v>16011</v>
      </c>
      <c r="F535" s="182" t="s">
        <v>16010</v>
      </c>
      <c r="H535" s="36"/>
      <c r="K535" s="282" t="str">
        <f t="shared" si="93"/>
        <v>2231181740</v>
      </c>
      <c r="L535" s="1" t="str">
        <f t="shared" si="94"/>
        <v>Haridus- ja Noorteameti (HARNO) projektid</v>
      </c>
      <c r="M535" s="6" t="str">
        <f t="shared" si="95"/>
        <v>09212</v>
      </c>
    </row>
    <row r="536" spans="1:13">
      <c r="A536" s="6"/>
      <c r="C536" s="4" t="s">
        <v>933</v>
      </c>
      <c r="F536" s="4" t="s">
        <v>650</v>
      </c>
      <c r="H536" s="36"/>
      <c r="I536" s="147" t="str">
        <f>IF(ISBLANK(H536),"",VLOOKUP(H536,tegevusalad!$A$7:$B$188,2,FALSE))</f>
        <v/>
      </c>
      <c r="K536" s="282" t="str">
        <f t="shared" si="93"/>
        <v>2231181750</v>
      </c>
      <c r="L536" s="1" t="str">
        <f t="shared" si="94"/>
        <v>Kultuuriministeeriumi projektid</v>
      </c>
      <c r="M536" s="6" t="str">
        <f>IF(ISBLANK(H536),M533,H536)</f>
        <v>09212</v>
      </c>
    </row>
    <row r="537" spans="1:13">
      <c r="A537" s="6"/>
      <c r="C537" s="4" t="s">
        <v>16026</v>
      </c>
      <c r="F537" s="4" t="s">
        <v>16027</v>
      </c>
      <c r="H537" s="36"/>
      <c r="K537" s="282" t="str">
        <f t="shared" si="93"/>
        <v>2231181800</v>
      </c>
      <c r="L537" s="1" t="str">
        <f t="shared" si="94"/>
        <v>Rakendusüksus Riigi Tugiteenuste Keskus, rakendusasutus HTM</v>
      </c>
      <c r="M537" s="6" t="str">
        <f>IF(ISBLANK(H537),M534,H537)</f>
        <v>09212</v>
      </c>
    </row>
    <row r="538" spans="1:13" ht="13">
      <c r="A538" s="6"/>
      <c r="C538" s="4" t="s">
        <v>13284</v>
      </c>
      <c r="F538" s="4" t="s">
        <v>12443</v>
      </c>
      <c r="H538" s="36"/>
      <c r="K538" s="282" t="str">
        <f t="shared" si="93"/>
        <v>2231181790</v>
      </c>
      <c r="L538" s="1" t="str">
        <f t="shared" si="94"/>
        <v>Rahandusministeeriumi projektid (katuserahad)</v>
      </c>
      <c r="M538" s="6" t="str">
        <f>IF(ISBLANK(H538),M536,H538)</f>
        <v>09212</v>
      </c>
    </row>
    <row r="539" spans="1:13">
      <c r="A539" s="6"/>
      <c r="C539" s="4" t="s">
        <v>1551</v>
      </c>
      <c r="F539" s="4" t="s">
        <v>6042</v>
      </c>
      <c r="H539" s="36"/>
      <c r="I539" s="147" t="str">
        <f>IF(ISBLANK(H539),"",VLOOKUP(H539,tegevusalad!$A$7:$B$188,2,FALSE))</f>
        <v/>
      </c>
      <c r="K539" s="282" t="str">
        <f t="shared" si="93"/>
        <v>2231181810</v>
      </c>
      <c r="L539" s="1" t="str">
        <f t="shared" si="94"/>
        <v>töötute rakendamine</v>
      </c>
      <c r="M539" s="6" t="str">
        <f>IF(ISBLANK(H536),M536,H536)</f>
        <v>09212</v>
      </c>
    </row>
    <row r="540" spans="1:13">
      <c r="A540" s="6"/>
      <c r="C540" s="4" t="s">
        <v>9177</v>
      </c>
      <c r="F540" s="4" t="s">
        <v>9178</v>
      </c>
      <c r="H540" s="36"/>
      <c r="K540" s="282" t="str">
        <f t="shared" si="93"/>
        <v>2231181770</v>
      </c>
      <c r="L540" s="1" t="str">
        <f t="shared" si="94"/>
        <v>Kaitseministeeriumi projektid</v>
      </c>
      <c r="M540" s="6" t="str">
        <f t="shared" ref="M540:M548" si="96">IF(ISBLANK(H539),M539,H539)</f>
        <v>09212</v>
      </c>
    </row>
    <row r="541" spans="1:13">
      <c r="A541" s="6"/>
      <c r="C541" s="4" t="s">
        <v>1552</v>
      </c>
      <c r="F541" s="4" t="s">
        <v>6043</v>
      </c>
      <c r="H541" s="36"/>
      <c r="I541" s="147" t="str">
        <f>IF(ISBLANK(H541),"",VLOOKUP(H541,tegevusalad!$A$7:$B$188,2,FALSE))</f>
        <v/>
      </c>
      <c r="K541" s="282" t="str">
        <f t="shared" si="93"/>
        <v>2231181900</v>
      </c>
      <c r="L541" s="1" t="str">
        <f t="shared" si="94"/>
        <v>muud projektid</v>
      </c>
      <c r="M541" s="6" t="str">
        <f t="shared" si="96"/>
        <v>09212</v>
      </c>
    </row>
    <row r="542" spans="1:13">
      <c r="A542" s="6"/>
      <c r="C542" s="4" t="s">
        <v>4219</v>
      </c>
      <c r="F542" s="4" t="s">
        <v>632</v>
      </c>
      <c r="H542" s="36"/>
      <c r="I542" s="147" t="str">
        <f>IF(ISBLANK(H542),"",VLOOKUP(H542,tegevusalad!$A$7:$B$188,2,FALSE))</f>
        <v/>
      </c>
      <c r="K542" s="282" t="str">
        <f t="shared" si="93"/>
        <v>2231181910</v>
      </c>
      <c r="L542" s="1" t="str">
        <f t="shared" si="94"/>
        <v>muud projektid 2</v>
      </c>
      <c r="M542" s="6" t="str">
        <f t="shared" si="96"/>
        <v>09212</v>
      </c>
    </row>
    <row r="543" spans="1:13">
      <c r="A543" s="6"/>
      <c r="C543" s="4" t="s">
        <v>1553</v>
      </c>
      <c r="F543" s="4" t="s">
        <v>4353</v>
      </c>
      <c r="H543" s="36"/>
      <c r="I543" s="147" t="str">
        <f>IF(ISBLANK(H543),"",VLOOKUP(H543,tegevusalad!$A$7:$B$188,2,FALSE))</f>
        <v/>
      </c>
      <c r="K543" s="282" t="str">
        <f t="shared" si="93"/>
        <v>2231181990</v>
      </c>
      <c r="L543" s="1" t="str">
        <f t="shared" si="94"/>
        <v>projektide kulud - jaotamata</v>
      </c>
      <c r="M543" s="6" t="str">
        <f t="shared" si="96"/>
        <v>09212</v>
      </c>
    </row>
    <row r="544" spans="1:13">
      <c r="A544" s="6"/>
      <c r="B544" s="4" t="s">
        <v>5984</v>
      </c>
      <c r="E544" s="4" t="s">
        <v>926</v>
      </c>
      <c r="H544" s="36"/>
      <c r="I544" s="147" t="str">
        <f>IF(ISBLANK(H544),"",VLOOKUP(H544,tegevusalad!$A$7:$B$188,2,FALSE))</f>
        <v/>
      </c>
      <c r="K544" s="282" t="str">
        <f t="shared" si="93"/>
        <v>2231188000</v>
      </c>
      <c r="L544" s="1" t="str">
        <f t="shared" si="94"/>
        <v>annetuste arvel tehtavad kulud</v>
      </c>
      <c r="M544" s="6" t="str">
        <f t="shared" si="96"/>
        <v>09212</v>
      </c>
    </row>
    <row r="545" spans="1:14">
      <c r="A545" s="6"/>
      <c r="C545" s="4" t="s">
        <v>1554</v>
      </c>
      <c r="F545" s="4" t="s">
        <v>1144</v>
      </c>
      <c r="H545" s="36"/>
      <c r="I545" s="147" t="str">
        <f>IF(ISBLANK(H545),"",VLOOKUP(H545,tegevusalad!$A$7:$B$188,2,FALSE))</f>
        <v/>
      </c>
      <c r="K545" s="282" t="str">
        <f t="shared" si="93"/>
        <v>2231188900</v>
      </c>
      <c r="L545" s="1" t="str">
        <f t="shared" si="94"/>
        <v>muude annetuste arvel tehtavad kulud</v>
      </c>
      <c r="M545" s="6" t="str">
        <f t="shared" si="96"/>
        <v>09212</v>
      </c>
    </row>
    <row r="546" spans="1:14">
      <c r="A546" s="6"/>
      <c r="C546" s="4" t="s">
        <v>1555</v>
      </c>
      <c r="F546" s="4" t="s">
        <v>6044</v>
      </c>
      <c r="H546" s="36"/>
      <c r="I546" s="147" t="str">
        <f>IF(ISBLANK(H546),"",VLOOKUP(H546,tegevusalad!$A$7:$B$188,2,FALSE))</f>
        <v/>
      </c>
      <c r="K546" s="282" t="str">
        <f t="shared" si="93"/>
        <v>2231188990</v>
      </c>
      <c r="L546" s="1" t="str">
        <f t="shared" si="94"/>
        <v>annetuste arvel tehtavad kulud - jaotama</v>
      </c>
      <c r="M546" s="6" t="str">
        <f t="shared" si="96"/>
        <v>09212</v>
      </c>
    </row>
    <row r="547" spans="1:14">
      <c r="A547" s="6"/>
      <c r="H547" s="36"/>
      <c r="I547" s="147" t="str">
        <f>IF(ISBLANK(H547),"",VLOOKUP(H547,tegevusalad!$A$7:$B$188,2,FALSE))</f>
        <v/>
      </c>
      <c r="K547" s="282" t="str">
        <f t="shared" si="93"/>
        <v/>
      </c>
      <c r="L547" s="1" t="str">
        <f t="shared" si="94"/>
        <v/>
      </c>
      <c r="M547" s="6" t="str">
        <f t="shared" si="96"/>
        <v>09212</v>
      </c>
    </row>
    <row r="548" spans="1:14">
      <c r="A548" s="4" t="s">
        <v>2260</v>
      </c>
      <c r="D548" s="4" t="s">
        <v>2261</v>
      </c>
      <c r="I548" s="147" t="str">
        <f>IF(ISBLANK(H548),"",VLOOKUP(H548,tegevusalad!$A$7:$B$188,2,FALSE))</f>
        <v/>
      </c>
      <c r="K548" s="282" t="str">
        <f t="shared" si="93"/>
        <v>2231400000</v>
      </c>
      <c r="L548" s="1" t="str">
        <f t="shared" si="94"/>
        <v>Kutseharidus</v>
      </c>
      <c r="M548" s="6" t="str">
        <f t="shared" si="96"/>
        <v>09212</v>
      </c>
    </row>
    <row r="549" spans="1:14" ht="13">
      <c r="G549" s="5"/>
      <c r="K549" s="282"/>
      <c r="L549" s="1"/>
    </row>
    <row r="550" spans="1:14">
      <c r="B550" s="4" t="s">
        <v>2262</v>
      </c>
      <c r="E550" s="4" t="s">
        <v>2263</v>
      </c>
      <c r="H550" s="144" t="s">
        <v>9250</v>
      </c>
      <c r="I550" s="147" t="str">
        <f>IF(ISBLANK(H550),"",VLOOKUP(H550,tegevusalad!$A$7:$B$188,2,FALSE))</f>
        <v>Kutseõppe kulud kõikidel kvalifikatsioonitasemetel</v>
      </c>
      <c r="K550" s="282" t="str">
        <f>SUBSTITUTE(A550," ","")&amp;SUBSTITUTE(B550," ","")&amp;SUBSTITUTE(C550," ","")</f>
        <v>2231401000</v>
      </c>
      <c r="L550" s="1" t="str">
        <f>D550&amp;E550&amp;F550&amp;G550</f>
        <v>kutseharidus</v>
      </c>
      <c r="M550" s="6" t="str">
        <f>IF(ISBLANK(H550),M548,H550)</f>
        <v>09300</v>
      </c>
    </row>
    <row r="551" spans="1:14" s="602" customFormat="1">
      <c r="A551" s="597"/>
      <c r="B551" s="597"/>
      <c r="C551" s="597"/>
      <c r="D551" s="597"/>
      <c r="E551" s="597"/>
      <c r="F551" s="597"/>
      <c r="G551" s="597" t="s">
        <v>2263</v>
      </c>
      <c r="H551" s="911" t="s">
        <v>9250</v>
      </c>
      <c r="I551" s="408" t="str">
        <f>IF(ISBLANK(H551),"",VLOOKUP(H551,tegevusalad!$A$7:$B$188,2,FALSE))</f>
        <v>Kutseõppe kulud kõikidel kvalifikatsioonitasemetel</v>
      </c>
      <c r="J551" s="599"/>
      <c r="K551" s="600" t="str">
        <f>SUBSTITUTE(A551," ","")&amp;SUBSTITUTE(B551," ","")&amp;SUBSTITUTE(C551," ","")</f>
        <v/>
      </c>
      <c r="L551" s="601" t="str">
        <f>D551&amp;E551&amp;F551&amp;G551</f>
        <v>kutseharidus</v>
      </c>
      <c r="M551" s="408" t="str">
        <f>IF(ISBLANK(H551),M549,H551)</f>
        <v>09300</v>
      </c>
      <c r="N551"/>
    </row>
    <row r="552" spans="1:14" s="602" customFormat="1">
      <c r="A552" s="597"/>
      <c r="B552" s="597"/>
      <c r="C552" s="597"/>
      <c r="D552" s="597"/>
      <c r="E552" s="597"/>
      <c r="F552" s="597"/>
      <c r="G552" s="597" t="s">
        <v>14054</v>
      </c>
      <c r="H552" s="911" t="s">
        <v>26</v>
      </c>
      <c r="I552" s="408" t="str">
        <f>IF(ISBLANK(H552),"",VLOOKUP(H552,tegevusalad!$A$7:$B$188,2,FALSE))</f>
        <v>Koolitoit</v>
      </c>
      <c r="J552" s="599"/>
      <c r="K552" s="600" t="str">
        <f>SUBSTITUTE(A552," ","")&amp;SUBSTITUTE(B552," ","")&amp;SUBSTITUTE(C552," ","")</f>
        <v/>
      </c>
      <c r="L552" s="601" t="str">
        <f>D552&amp;E552&amp;F552&amp;G552</f>
        <v>koolitoit</v>
      </c>
      <c r="M552" s="408" t="str">
        <f>IF(ISBLANK(H552),M550,H552)</f>
        <v>09601</v>
      </c>
      <c r="N552"/>
    </row>
    <row r="553" spans="1:14" s="602" customFormat="1">
      <c r="A553" s="597"/>
      <c r="B553" s="597"/>
      <c r="C553" s="597"/>
      <c r="D553" s="597"/>
      <c r="E553" s="597"/>
      <c r="F553" s="597"/>
      <c r="G553" s="597" t="s">
        <v>14887</v>
      </c>
      <c r="H553" s="911" t="s">
        <v>8479</v>
      </c>
      <c r="I553" s="408" t="s">
        <v>8401</v>
      </c>
      <c r="J553" s="599"/>
      <c r="K553" s="600"/>
      <c r="L553" s="601"/>
      <c r="M553" s="408"/>
      <c r="N553"/>
    </row>
    <row r="554" spans="1:14" s="602" customFormat="1">
      <c r="A554" s="597"/>
      <c r="B554" s="597"/>
      <c r="C554" s="597"/>
      <c r="D554" s="597"/>
      <c r="E554" s="597"/>
      <c r="F554" s="597"/>
      <c r="G554" s="597" t="s">
        <v>14243</v>
      </c>
      <c r="H554" s="911" t="s">
        <v>4999</v>
      </c>
      <c r="I554" s="408" t="str">
        <f>IF(ISBLANK(H554),"",VLOOKUP(H554,tegevusalad!$A$7:$B$188,2,FALSE))</f>
        <v>Täiskasvanute koolitus</v>
      </c>
      <c r="J554" s="599"/>
      <c r="K554" s="600"/>
      <c r="L554" s="601" t="str">
        <f t="shared" ref="L554:L587" si="97">D554&amp;E554&amp;F554&amp;G554</f>
        <v>täiskasvanute koolitus</v>
      </c>
      <c r="M554" s="408" t="str">
        <f>IF(ISBLANK(H554),M551,H554)</f>
        <v>09500</v>
      </c>
      <c r="N554"/>
    </row>
    <row r="555" spans="1:14">
      <c r="C555" s="4" t="s">
        <v>12214</v>
      </c>
      <c r="F555" s="4" t="s">
        <v>2263</v>
      </c>
      <c r="H555" s="144"/>
      <c r="K555" s="282" t="str">
        <f t="shared" ref="K555:K588" si="98">SUBSTITUTE(A555," ","")&amp;SUBSTITUTE(B555," ","")&amp;SUBSTITUTE(C555," ","")</f>
        <v>2231401010</v>
      </c>
      <c r="L555" s="1" t="str">
        <f t="shared" si="97"/>
        <v>kutseharidus</v>
      </c>
      <c r="M555" s="6" t="str">
        <f>IF(ISBLANK(H555),M551,H555)</f>
        <v>09300</v>
      </c>
    </row>
    <row r="556" spans="1:14">
      <c r="C556" s="4" t="s">
        <v>12215</v>
      </c>
      <c r="F556" s="4" t="s">
        <v>12216</v>
      </c>
      <c r="H556" s="144"/>
      <c r="K556" s="282" t="str">
        <f t="shared" si="98"/>
        <v>2231401050</v>
      </c>
      <c r="L556" s="1" t="str">
        <f t="shared" si="97"/>
        <v>kutseharidus (RE)</v>
      </c>
      <c r="M556" s="6" t="str">
        <f>IF(ISBLANK(H556),M550,H556)</f>
        <v>09300</v>
      </c>
    </row>
    <row r="557" spans="1:14">
      <c r="A557"/>
      <c r="B557"/>
      <c r="C557" s="4" t="s">
        <v>18046</v>
      </c>
      <c r="F557" s="4" t="s">
        <v>17104</v>
      </c>
      <c r="H557" s="126" t="s">
        <v>9250</v>
      </c>
      <c r="I557" s="147" t="str">
        <f>IF(ISBLANK(H557),"",VLOOKUP(H557,tegevusalad!$A$7:$B$188,2,FALSE))</f>
        <v>Kutseõppe kulud kõikidel kvalifikatsioonitasemetel</v>
      </c>
      <c r="K557" s="282" t="str">
        <f t="shared" si="98"/>
        <v>2231401630</v>
      </c>
      <c r="L557" s="1" t="str">
        <f t="shared" si="97"/>
        <v>COVID-19 kriisi tõttu tekkinud õpilünkade tasandamiseks vajaliku lisaõppe tagamise toetus (RE)</v>
      </c>
      <c r="M557" s="6" t="str">
        <f t="shared" ref="M557" si="99">IF(ISBLANK(H557),M556,H557)</f>
        <v>09300</v>
      </c>
    </row>
    <row r="558" spans="1:14">
      <c r="C558" s="4" t="s">
        <v>17347</v>
      </c>
      <c r="F558" s="592" t="s">
        <v>17346</v>
      </c>
      <c r="H558" s="144"/>
      <c r="K558" s="282" t="str">
        <f t="shared" si="98"/>
        <v>2231401640</v>
      </c>
      <c r="L558" s="1" t="str">
        <f t="shared" si="97"/>
        <v>Üld- ja kutsehariduskoolide õpilaste COVID testimine (RE)</v>
      </c>
      <c r="M558" s="6" t="str">
        <f>IF(ISBLANK(H558),M551,H558)</f>
        <v>09300</v>
      </c>
    </row>
    <row r="559" spans="1:14">
      <c r="B559" s="4" t="s">
        <v>5985</v>
      </c>
      <c r="E559" s="4" t="s">
        <v>3430</v>
      </c>
      <c r="H559" s="37"/>
      <c r="I559" s="147" t="str">
        <f>IF(ISBLANK(H559),"",VLOOKUP(H559,tegevusalad!$A$7:$B$188,2,FALSE))</f>
        <v/>
      </c>
      <c r="K559" s="282" t="str">
        <f t="shared" si="98"/>
        <v>2231481000</v>
      </c>
      <c r="L559" s="1" t="str">
        <f t="shared" si="97"/>
        <v>projektide kulud</v>
      </c>
      <c r="M559" s="6" t="str">
        <f>IF(ISBLANK(H559),M556,H559)</f>
        <v>09300</v>
      </c>
    </row>
    <row r="560" spans="1:14">
      <c r="A560" s="6"/>
      <c r="C560" s="4" t="s">
        <v>1556</v>
      </c>
      <c r="E560" s="4" t="s">
        <v>2612</v>
      </c>
      <c r="I560" s="147" t="str">
        <f>IF(ISBLANK(H560),"",VLOOKUP(H560,tegevusalad!$A$7:$B$188,2,FALSE))</f>
        <v/>
      </c>
      <c r="K560" s="282" t="str">
        <f t="shared" si="98"/>
        <v>2231481100</v>
      </c>
      <c r="L560" s="1" t="str">
        <f t="shared" si="97"/>
        <v>KIK rahastatavad projektid</v>
      </c>
      <c r="M560" s="6" t="str">
        <f t="shared" ref="M560:M570" si="100">IF(ISBLANK(H560),M559,H560)</f>
        <v>09300</v>
      </c>
    </row>
    <row r="561" spans="1:13">
      <c r="A561" s="6"/>
      <c r="C561" s="4" t="s">
        <v>1557</v>
      </c>
      <c r="E561" s="4" t="s">
        <v>1145</v>
      </c>
      <c r="I561" s="147" t="str">
        <f>IF(ISBLANK(H561),"",VLOOKUP(H561,tegevusalad!$A$7:$B$188,2,FALSE))</f>
        <v/>
      </c>
      <c r="K561" s="282" t="str">
        <f t="shared" si="98"/>
        <v>2231481200</v>
      </c>
      <c r="L561" s="1" t="str">
        <f t="shared" si="97"/>
        <v>Kultuurkapitali rahastatavad projektid</v>
      </c>
      <c r="M561" s="6" t="str">
        <f t="shared" si="100"/>
        <v>09300</v>
      </c>
    </row>
    <row r="562" spans="1:13">
      <c r="A562" s="6"/>
      <c r="C562" s="4" t="s">
        <v>1558</v>
      </c>
      <c r="E562" s="4" t="s">
        <v>1630</v>
      </c>
      <c r="I562" s="147" t="str">
        <f>IF(ISBLANK(H562),"",VLOOKUP(H562,tegevusalad!$A$7:$B$188,2,FALSE))</f>
        <v/>
      </c>
      <c r="K562" s="282" t="str">
        <f t="shared" si="98"/>
        <v>2231481210</v>
      </c>
      <c r="L562" s="1" t="str">
        <f t="shared" si="97"/>
        <v>Kultuurkapitali rahastatavad projektid 2</v>
      </c>
      <c r="M562" s="6" t="str">
        <f t="shared" si="100"/>
        <v>09300</v>
      </c>
    </row>
    <row r="563" spans="1:13">
      <c r="A563" s="6"/>
      <c r="C563" s="4" t="s">
        <v>1559</v>
      </c>
      <c r="E563" s="4" t="s">
        <v>6314</v>
      </c>
      <c r="I563" s="147" t="str">
        <f>IF(ISBLANK(H563),"",VLOOKUP(H563,tegevusalad!$A$7:$B$188,2,FALSE))</f>
        <v/>
      </c>
      <c r="K563" s="282" t="str">
        <f t="shared" si="98"/>
        <v>2231481300</v>
      </c>
      <c r="L563" s="1" t="str">
        <f t="shared" si="97"/>
        <v>Tiigrihüppe SA rahastatavad projektid</v>
      </c>
      <c r="M563" s="6" t="str">
        <f t="shared" si="100"/>
        <v>09300</v>
      </c>
    </row>
    <row r="564" spans="1:13">
      <c r="A564" s="6"/>
      <c r="C564" s="4" t="s">
        <v>1560</v>
      </c>
      <c r="E564" s="4" t="s">
        <v>6040</v>
      </c>
      <c r="I564" s="147" t="str">
        <f>IF(ISBLANK(H564),"",VLOOKUP(H564,tegevusalad!$A$7:$B$188,2,FALSE))</f>
        <v/>
      </c>
      <c r="K564" s="282" t="str">
        <f t="shared" si="98"/>
        <v>2231481310</v>
      </c>
      <c r="L564" s="1" t="str">
        <f t="shared" si="97"/>
        <v>Tiigrihüppe SA rahastatavad projektid 2</v>
      </c>
      <c r="M564" s="6" t="str">
        <f t="shared" si="100"/>
        <v>09300</v>
      </c>
    </row>
    <row r="565" spans="1:13">
      <c r="A565" s="6"/>
      <c r="C565" s="4" t="s">
        <v>1561</v>
      </c>
      <c r="E565" s="4" t="s">
        <v>6041</v>
      </c>
      <c r="I565" s="147" t="str">
        <f>IF(ISBLANK(H565),"",VLOOKUP(H565,tegevusalad!$A$7:$B$188,2,FALSE))</f>
        <v/>
      </c>
      <c r="K565" s="282" t="str">
        <f t="shared" si="98"/>
        <v>2231481400</v>
      </c>
      <c r="L565" s="1" t="str">
        <f t="shared" si="97"/>
        <v>Rahvuskultuuri Fondi rahastatavad projek</v>
      </c>
      <c r="M565" s="6" t="str">
        <f t="shared" si="100"/>
        <v>09300</v>
      </c>
    </row>
    <row r="566" spans="1:13">
      <c r="A566" s="6"/>
      <c r="C566" s="4" t="s">
        <v>3288</v>
      </c>
      <c r="E566" s="4" t="s">
        <v>3285</v>
      </c>
      <c r="I566" s="147" t="str">
        <f>IF(ISBLANK(H566),"",VLOOKUP(H566,tegevusalad!$A$7:$B$188,2,FALSE))</f>
        <v/>
      </c>
      <c r="K566" s="282" t="str">
        <f t="shared" si="98"/>
        <v>2231481500</v>
      </c>
      <c r="L566" s="1" t="str">
        <f t="shared" si="97"/>
        <v>SA Archimedes rahastatavad projektid</v>
      </c>
      <c r="M566" s="6" t="str">
        <f t="shared" si="100"/>
        <v>09300</v>
      </c>
    </row>
    <row r="567" spans="1:13">
      <c r="A567" s="6"/>
      <c r="C567" s="4" t="s">
        <v>946</v>
      </c>
      <c r="E567" s="4" t="s">
        <v>943</v>
      </c>
      <c r="I567" s="147" t="str">
        <f>IF(ISBLANK(H567),"",VLOOKUP(H567,tegevusalad!$A$7:$B$188,2,FALSE))</f>
        <v/>
      </c>
      <c r="K567" s="282" t="str">
        <f t="shared" si="98"/>
        <v>2231481550</v>
      </c>
      <c r="L567" s="1" t="str">
        <f t="shared" si="97"/>
        <v>SA Innove rahastatavad projektid</v>
      </c>
      <c r="M567" s="6" t="str">
        <f t="shared" si="100"/>
        <v>09300</v>
      </c>
    </row>
    <row r="568" spans="1:13">
      <c r="A568" s="6"/>
      <c r="C568" s="4" t="s">
        <v>11294</v>
      </c>
      <c r="E568" s="4" t="s">
        <v>11295</v>
      </c>
      <c r="K568" s="282" t="str">
        <f t="shared" si="98"/>
        <v>2231481560</v>
      </c>
      <c r="L568" s="1" t="str">
        <f t="shared" si="97"/>
        <v>SA Innove - Täiendav töökohapõhine õpe</v>
      </c>
      <c r="M568" s="6" t="str">
        <f t="shared" si="100"/>
        <v>09300</v>
      </c>
    </row>
    <row r="569" spans="1:13">
      <c r="A569" s="6"/>
      <c r="C569" s="4" t="s">
        <v>3161</v>
      </c>
      <c r="E569" s="4" t="s">
        <v>3158</v>
      </c>
      <c r="I569" s="147" t="str">
        <f>IF(ISBLANK(H569),"",VLOOKUP(H569,tegevusalad!$A$7:$B$188,2,FALSE))</f>
        <v/>
      </c>
      <c r="K569" s="282" t="str">
        <f t="shared" si="98"/>
        <v>2231481600</v>
      </c>
      <c r="L569" s="1" t="str">
        <f t="shared" si="97"/>
        <v>Mitte-eestlaste Integratiooni SA projekt</v>
      </c>
      <c r="M569" s="6" t="str">
        <f t="shared" si="100"/>
        <v>09300</v>
      </c>
    </row>
    <row r="570" spans="1:13">
      <c r="A570" s="6"/>
      <c r="C570" s="4" t="s">
        <v>16009</v>
      </c>
      <c r="E570" s="4" t="s">
        <v>16010</v>
      </c>
      <c r="K570" s="282" t="str">
        <f t="shared" si="98"/>
        <v>2231481740</v>
      </c>
      <c r="L570" s="1" t="str">
        <f t="shared" si="97"/>
        <v>Haridus- ja Noorteameti (HARNO) projektid</v>
      </c>
      <c r="M570" s="6" t="str">
        <f t="shared" si="100"/>
        <v>09300</v>
      </c>
    </row>
    <row r="571" spans="1:13">
      <c r="A571" s="6"/>
      <c r="C571" s="4" t="s">
        <v>13417</v>
      </c>
      <c r="E571" s="188" t="s">
        <v>9178</v>
      </c>
      <c r="K571" s="282" t="str">
        <f t="shared" si="98"/>
        <v>2231481770</v>
      </c>
      <c r="L571" s="1" t="str">
        <f t="shared" si="97"/>
        <v>Kaitseministeeriumi projektid</v>
      </c>
      <c r="M571" s="6" t="str">
        <f>IF(ISBLANK(H571),M569,H571)</f>
        <v>09300</v>
      </c>
    </row>
    <row r="572" spans="1:13">
      <c r="A572" s="6"/>
      <c r="C572" s="4" t="s">
        <v>1562</v>
      </c>
      <c r="E572" s="4" t="s">
        <v>6042</v>
      </c>
      <c r="I572" s="147" t="str">
        <f>IF(ISBLANK(H572),"",VLOOKUP(H572,tegevusalad!$A$7:$B$188,2,FALSE))</f>
        <v/>
      </c>
      <c r="K572" s="282" t="str">
        <f t="shared" si="98"/>
        <v>2231481810</v>
      </c>
      <c r="L572" s="1" t="str">
        <f t="shared" si="97"/>
        <v>töötute rakendamine</v>
      </c>
      <c r="M572" s="6" t="str">
        <f>IF(ISBLANK(H572),M569,H572)</f>
        <v>09300</v>
      </c>
    </row>
    <row r="573" spans="1:13">
      <c r="A573" s="6"/>
      <c r="C573" s="4" t="s">
        <v>4414</v>
      </c>
      <c r="E573" s="4" t="s">
        <v>1472</v>
      </c>
      <c r="I573" s="147" t="str">
        <f>IF(ISBLANK(H573),"",VLOOKUP(H573,tegevusalad!$A$7:$B$188,2,FALSE))</f>
        <v/>
      </c>
      <c r="K573" s="282" t="str">
        <f t="shared" si="98"/>
        <v>2231481850</v>
      </c>
      <c r="L573" s="1" t="str">
        <f t="shared" si="97"/>
        <v>jätkuprojekt põhihariduseta noorte kutseõpe</v>
      </c>
      <c r="M573" s="6" t="str">
        <f>IF(ISBLANK(H573),M572,H573)</f>
        <v>09300</v>
      </c>
    </row>
    <row r="574" spans="1:13">
      <c r="A574" s="6"/>
      <c r="C574" s="4" t="s">
        <v>1563</v>
      </c>
      <c r="E574" s="4" t="s">
        <v>11795</v>
      </c>
      <c r="H574" s="516" t="s">
        <v>4999</v>
      </c>
      <c r="I574" s="147" t="str">
        <f>IF(ISBLANK(H574),"",VLOOKUP(H574,tegevusalad!$A$7:$B$188,2,FALSE))</f>
        <v>Täiskasvanute koolitus</v>
      </c>
      <c r="K574" s="282" t="str">
        <f t="shared" si="98"/>
        <v>2231481900</v>
      </c>
      <c r="L574" s="1" t="str">
        <f t="shared" si="97"/>
        <v>HTM - Täiskasvanute täiendkoolitus Tallinna Kopli Ametikoolis</v>
      </c>
      <c r="M574" s="6" t="str">
        <f>IF(ISBLANK(H574),M572,H574)</f>
        <v>09500</v>
      </c>
    </row>
    <row r="575" spans="1:13">
      <c r="A575" s="6"/>
      <c r="C575" s="4" t="s">
        <v>14237</v>
      </c>
      <c r="E575" s="4" t="s">
        <v>6043</v>
      </c>
      <c r="H575" s="516"/>
      <c r="K575" s="282" t="str">
        <f t="shared" si="98"/>
        <v>2231481910</v>
      </c>
      <c r="L575" s="1" t="str">
        <f t="shared" si="97"/>
        <v>muud projektid</v>
      </c>
      <c r="M575" s="6" t="str">
        <f>IF(ISBLANK(H575),M573,H575)</f>
        <v>09300</v>
      </c>
    </row>
    <row r="576" spans="1:13">
      <c r="A576" s="6"/>
      <c r="C576" s="4" t="s">
        <v>1564</v>
      </c>
      <c r="E576" s="4" t="s">
        <v>4353</v>
      </c>
      <c r="I576" s="147" t="str">
        <f>IF(ISBLANK(H576),"",VLOOKUP(H576,tegevusalad!$A$7:$B$188,2,FALSE))</f>
        <v/>
      </c>
      <c r="K576" s="282" t="str">
        <f t="shared" si="98"/>
        <v>2231481990</v>
      </c>
      <c r="L576" s="1" t="str">
        <f t="shared" si="97"/>
        <v>projektide kulud - jaotamata</v>
      </c>
      <c r="M576" s="6" t="str">
        <f>IF(ISBLANK(H576),M556,H576)</f>
        <v>09300</v>
      </c>
    </row>
    <row r="577" spans="1:13">
      <c r="A577" s="6"/>
      <c r="B577" s="4" t="s">
        <v>5986</v>
      </c>
      <c r="E577" s="4" t="s">
        <v>926</v>
      </c>
      <c r="I577" s="147" t="str">
        <f>IF(ISBLANK(H577),"",VLOOKUP(H577,tegevusalad!$A$7:$B$188,2,FALSE))</f>
        <v/>
      </c>
      <c r="K577" s="282" t="str">
        <f t="shared" si="98"/>
        <v>2231488000</v>
      </c>
      <c r="L577" s="1" t="str">
        <f t="shared" si="97"/>
        <v>annetuste arvel tehtavad kulud</v>
      </c>
      <c r="M577" s="6" t="str">
        <f t="shared" ref="M577:M603" si="101">IF(ISBLANK(H577),M576,H577)</f>
        <v>09300</v>
      </c>
    </row>
    <row r="578" spans="1:13">
      <c r="A578" s="6"/>
      <c r="C578" s="4" t="s">
        <v>1565</v>
      </c>
      <c r="E578" s="4" t="s">
        <v>1144</v>
      </c>
      <c r="I578" s="147" t="str">
        <f>IF(ISBLANK(H578),"",VLOOKUP(H578,tegevusalad!$A$7:$B$188,2,FALSE))</f>
        <v/>
      </c>
      <c r="K578" s="282" t="str">
        <f t="shared" si="98"/>
        <v>2231488900</v>
      </c>
      <c r="L578" s="1" t="str">
        <f t="shared" si="97"/>
        <v>muude annetuste arvel tehtavad kulud</v>
      </c>
      <c r="M578" s="6" t="str">
        <f t="shared" si="101"/>
        <v>09300</v>
      </c>
    </row>
    <row r="579" spans="1:13">
      <c r="A579" s="6"/>
      <c r="C579" s="4" t="s">
        <v>1566</v>
      </c>
      <c r="E579" s="4" t="s">
        <v>5110</v>
      </c>
      <c r="I579" s="147" t="str">
        <f>IF(ISBLANK(H579),"",VLOOKUP(H579,tegevusalad!$A$7:$B$188,2,FALSE))</f>
        <v/>
      </c>
      <c r="K579" s="282" t="str">
        <f t="shared" si="98"/>
        <v>2231488990</v>
      </c>
      <c r="L579" s="1" t="str">
        <f t="shared" si="97"/>
        <v>annetuste arvel tehtavad kulud - jaotamata</v>
      </c>
      <c r="M579" s="6" t="str">
        <f t="shared" si="101"/>
        <v>09300</v>
      </c>
    </row>
    <row r="580" spans="1:13">
      <c r="A580" s="4" t="s">
        <v>5296</v>
      </c>
      <c r="D580" s="4" t="s">
        <v>7166</v>
      </c>
      <c r="I580" s="147" t="str">
        <f>IF(ISBLANK(H580),"",VLOOKUP(H580,tegevusalad!$A$7:$B$188,2,FALSE))</f>
        <v/>
      </c>
      <c r="K580" s="282" t="str">
        <f t="shared" si="98"/>
        <v>2231700000</v>
      </c>
      <c r="L580" s="1" t="str">
        <f t="shared" si="97"/>
        <v>Huviharidus</v>
      </c>
      <c r="M580" s="6" t="str">
        <f t="shared" si="101"/>
        <v>09300</v>
      </c>
    </row>
    <row r="581" spans="1:13" ht="13">
      <c r="G581" s="5" t="s">
        <v>6568</v>
      </c>
      <c r="H581" s="144" t="s">
        <v>12205</v>
      </c>
      <c r="I581" s="147" t="str">
        <f>IF(ISBLANK(H581),"",VLOOKUP(H581,tegevusalad!$A$7:$B$188,2,FALSE))</f>
        <v>Noorte huviharidus ja huvitegevus</v>
      </c>
      <c r="K581" s="282" t="str">
        <f t="shared" si="98"/>
        <v/>
      </c>
      <c r="L581" s="1" t="str">
        <f t="shared" si="97"/>
        <v>laste muusika- ja kunstikoolid</v>
      </c>
      <c r="M581" s="6" t="str">
        <f t="shared" si="101"/>
        <v>09510</v>
      </c>
    </row>
    <row r="582" spans="1:13" ht="13">
      <c r="G582" s="5" t="s">
        <v>6569</v>
      </c>
      <c r="H582" s="144" t="s">
        <v>12205</v>
      </c>
      <c r="I582" s="147" t="str">
        <f>IF(ISBLANK(H582),"",VLOOKUP(H582,tegevusalad!$A$7:$B$188,2,FALSE))</f>
        <v>Noorte huviharidus ja huvitegevus</v>
      </c>
      <c r="K582" s="282" t="str">
        <f t="shared" si="98"/>
        <v/>
      </c>
      <c r="L582" s="1" t="str">
        <f t="shared" si="97"/>
        <v>laste huvialamajad ja -keskused</v>
      </c>
      <c r="M582" s="6" t="str">
        <f t="shared" si="101"/>
        <v>09510</v>
      </c>
    </row>
    <row r="583" spans="1:13">
      <c r="B583" s="4" t="s">
        <v>4539</v>
      </c>
      <c r="E583" s="4" t="s">
        <v>4540</v>
      </c>
      <c r="I583" s="147" t="str">
        <f>IF(ISBLANK(H583),"",VLOOKUP(H583,tegevusalad!$A$7:$B$188,2,FALSE))</f>
        <v/>
      </c>
      <c r="K583" s="282" t="str">
        <f t="shared" si="98"/>
        <v>2231701000</v>
      </c>
      <c r="L583" s="1" t="str">
        <f t="shared" si="97"/>
        <v>huviharidus</v>
      </c>
      <c r="M583" s="6" t="str">
        <f t="shared" si="101"/>
        <v>09510</v>
      </c>
    </row>
    <row r="584" spans="1:13">
      <c r="C584" s="4" t="s">
        <v>1574</v>
      </c>
      <c r="E584" s="4" t="s">
        <v>304</v>
      </c>
      <c r="I584" s="147" t="str">
        <f>IF(ISBLANK(H584),"",VLOOKUP(H584,tegevusalad!$A$7:$B$188,2,FALSE))</f>
        <v/>
      </c>
      <c r="K584" s="282" t="str">
        <f t="shared" si="98"/>
        <v>2231701010</v>
      </c>
      <c r="L584" s="1" t="str">
        <f t="shared" si="97"/>
        <v>huviharidus - muud kulud</v>
      </c>
      <c r="M584" s="6" t="str">
        <f t="shared" si="101"/>
        <v>09510</v>
      </c>
    </row>
    <row r="585" spans="1:13">
      <c r="C585" s="4" t="s">
        <v>1575</v>
      </c>
      <c r="E585" s="4" t="s">
        <v>5050</v>
      </c>
      <c r="I585" s="147" t="str">
        <f>IF(ISBLANK(H585),"",VLOOKUP(H585,tegevusalad!$A$7:$B$188,2,FALSE))</f>
        <v/>
      </c>
      <c r="K585" s="282" t="str">
        <f t="shared" si="98"/>
        <v>2231701020</v>
      </c>
      <c r="L585" s="1" t="str">
        <f t="shared" si="97"/>
        <v>huviharidus - kommunaalkulud</v>
      </c>
      <c r="M585" s="6" t="str">
        <f t="shared" si="101"/>
        <v>09510</v>
      </c>
    </row>
    <row r="586" spans="1:13">
      <c r="C586" s="4" t="s">
        <v>17088</v>
      </c>
      <c r="E586" s="4" t="s">
        <v>17089</v>
      </c>
      <c r="K586" s="282" t="str">
        <f t="shared" si="98"/>
        <v>2231701080</v>
      </c>
      <c r="L586" s="1" t="str">
        <f t="shared" si="97"/>
        <v>huviharidus - Kopli Huvikooli rent aadressil Kari 13</v>
      </c>
      <c r="M586" s="6" t="str">
        <f t="shared" ref="M586" si="102">IF(ISBLANK(H586),M585,H586)</f>
        <v>09510</v>
      </c>
    </row>
    <row r="587" spans="1:13">
      <c r="C587" s="4" t="s">
        <v>13075</v>
      </c>
      <c r="E587" s="4" t="s">
        <v>12933</v>
      </c>
      <c r="K587" s="282" t="str">
        <f t="shared" si="98"/>
        <v>2231701410</v>
      </c>
      <c r="L587" s="1" t="str">
        <f t="shared" si="97"/>
        <v>Huvihariduse ja huvitegevuse toetus (RE)</v>
      </c>
      <c r="M587" s="6" t="str">
        <f>IF(ISBLANK(H587),M585,H587)</f>
        <v>09510</v>
      </c>
    </row>
    <row r="588" spans="1:13">
      <c r="C588" s="4" t="s">
        <v>16075</v>
      </c>
      <c r="E588" s="4" t="s">
        <v>16076</v>
      </c>
      <c r="K588" s="282" t="str">
        <f t="shared" si="98"/>
        <v>2231701420</v>
      </c>
      <c r="L588" s="1" t="str">
        <f t="shared" ref="L588:L620" si="103">D588&amp;E588&amp;F588&amp;G588</f>
        <v xml:space="preserve">Huviharidus pilootprojekt - Mitmekülgne huviharidus lasteaias </v>
      </c>
      <c r="M588" s="6" t="str">
        <f t="shared" si="101"/>
        <v>09510</v>
      </c>
    </row>
    <row r="589" spans="1:13">
      <c r="C589" s="4" t="s">
        <v>14079</v>
      </c>
      <c r="E589" s="4" t="s">
        <v>14078</v>
      </c>
      <c r="K589" s="282" t="str">
        <f t="shared" ref="K589:K621" si="104">SUBSTITUTE(A589," ","")&amp;SUBSTITUTE(B589," ","")&amp;SUBSTITUTE(C589," ","")</f>
        <v>2231701510</v>
      </c>
      <c r="L589" s="1" t="str">
        <f t="shared" si="103"/>
        <v>Huviharidus - Laulu- ja tantsupeo koordineerimine</v>
      </c>
      <c r="M589" s="6" t="str">
        <f t="shared" si="101"/>
        <v>09510</v>
      </c>
    </row>
    <row r="590" spans="1:13">
      <c r="C590" s="4" t="s">
        <v>15879</v>
      </c>
      <c r="E590" s="4" t="s">
        <v>15880</v>
      </c>
      <c r="K590" s="282" t="str">
        <f t="shared" si="104"/>
        <v>2231701720</v>
      </c>
      <c r="L590" s="1" t="str">
        <f t="shared" si="103"/>
        <v>Huviharidus - projekt "Ettevõtlusküla"</v>
      </c>
      <c r="M590" s="6" t="str">
        <f t="shared" si="101"/>
        <v>09510</v>
      </c>
    </row>
    <row r="591" spans="1:13">
      <c r="C591" s="4" t="s">
        <v>14731</v>
      </c>
      <c r="E591" s="4" t="s">
        <v>10526</v>
      </c>
      <c r="K591" s="282" t="str">
        <f t="shared" si="104"/>
        <v>2231701810</v>
      </c>
      <c r="L591" s="1" t="str">
        <f t="shared" si="103"/>
        <v>E-õpilaspilet</v>
      </c>
      <c r="M591" s="6" t="str">
        <f t="shared" si="101"/>
        <v>09510</v>
      </c>
    </row>
    <row r="592" spans="1:13">
      <c r="C592" s="4" t="s">
        <v>9440</v>
      </c>
      <c r="E592" s="4" t="s">
        <v>9441</v>
      </c>
      <c r="K592" s="282" t="str">
        <f t="shared" si="104"/>
        <v>2231701900</v>
      </c>
      <c r="L592" s="1" t="str">
        <f t="shared" si="103"/>
        <v>huviharidus - teenuse ost teiselt KOV-lt</v>
      </c>
      <c r="M592" s="6" t="str">
        <f t="shared" si="101"/>
        <v>09510</v>
      </c>
    </row>
    <row r="593" spans="1:15">
      <c r="B593" s="4" t="s">
        <v>1272</v>
      </c>
      <c r="E593" s="4" t="s">
        <v>3189</v>
      </c>
      <c r="I593" s="147" t="str">
        <f>IF(ISBLANK(H593),"",VLOOKUP(H593,tegevusalad!$A$7:$B$188,2,FALSE))</f>
        <v/>
      </c>
      <c r="K593" s="282" t="str">
        <f t="shared" si="104"/>
        <v>2231702000</v>
      </c>
      <c r="L593" s="1" t="str">
        <f t="shared" si="103"/>
        <v>huviharidus-kommunaalkulud 2010</v>
      </c>
      <c r="M593" s="6" t="str">
        <f t="shared" si="101"/>
        <v>09510</v>
      </c>
    </row>
    <row r="594" spans="1:15">
      <c r="B594" s="4" t="s">
        <v>6307</v>
      </c>
      <c r="E594" s="4" t="s">
        <v>3430</v>
      </c>
      <c r="H594" s="37"/>
      <c r="I594" s="147" t="str">
        <f>IF(ISBLANK(H594),"",VLOOKUP(H594,tegevusalad!$A$7:$B$188,2,FALSE))</f>
        <v/>
      </c>
      <c r="K594" s="282" t="str">
        <f t="shared" si="104"/>
        <v>2231781000</v>
      </c>
      <c r="L594" s="1" t="str">
        <f t="shared" si="103"/>
        <v>projektide kulud</v>
      </c>
      <c r="M594" s="6" t="str">
        <f t="shared" si="101"/>
        <v>09510</v>
      </c>
    </row>
    <row r="595" spans="1:15">
      <c r="A595" s="6"/>
      <c r="C595" s="4" t="s">
        <v>4493</v>
      </c>
      <c r="E595" s="4" t="s">
        <v>2612</v>
      </c>
      <c r="I595" s="147" t="str">
        <f>IF(ISBLANK(H595),"",VLOOKUP(H595,tegevusalad!$A$7:$B$188,2,FALSE))</f>
        <v/>
      </c>
      <c r="K595" s="282" t="str">
        <f t="shared" si="104"/>
        <v>2231781100</v>
      </c>
      <c r="L595" s="1" t="str">
        <f t="shared" si="103"/>
        <v>KIK rahastatavad projektid</v>
      </c>
      <c r="M595" s="6" t="str">
        <f t="shared" si="101"/>
        <v>09510</v>
      </c>
    </row>
    <row r="596" spans="1:15">
      <c r="A596" s="6"/>
      <c r="C596" s="4" t="s">
        <v>3438</v>
      </c>
      <c r="E596" s="4" t="s">
        <v>1145</v>
      </c>
      <c r="I596" s="147" t="str">
        <f>IF(ISBLANK(H596),"",VLOOKUP(H596,tegevusalad!$A$7:$B$188,2,FALSE))</f>
        <v/>
      </c>
      <c r="K596" s="282" t="str">
        <f t="shared" si="104"/>
        <v>2231781200</v>
      </c>
      <c r="L596" s="1" t="str">
        <f t="shared" si="103"/>
        <v>Kultuurkapitali rahastatavad projektid</v>
      </c>
      <c r="M596" s="6" t="str">
        <f t="shared" si="101"/>
        <v>09510</v>
      </c>
    </row>
    <row r="597" spans="1:15">
      <c r="A597" s="6"/>
      <c r="C597" s="4" t="s">
        <v>3439</v>
      </c>
      <c r="E597" s="4" t="s">
        <v>6314</v>
      </c>
      <c r="I597" s="147" t="str">
        <f>IF(ISBLANK(H597),"",VLOOKUP(H597,tegevusalad!$A$7:$B$188,2,FALSE))</f>
        <v/>
      </c>
      <c r="K597" s="282" t="str">
        <f t="shared" si="104"/>
        <v>2231781300</v>
      </c>
      <c r="L597" s="1" t="str">
        <f t="shared" si="103"/>
        <v>Tiigrihüppe SA rahastatavad projektid</v>
      </c>
      <c r="M597" s="6" t="str">
        <f t="shared" si="101"/>
        <v>09510</v>
      </c>
      <c r="O597" s="4"/>
    </row>
    <row r="598" spans="1:15">
      <c r="A598" s="6"/>
      <c r="C598" s="4" t="s">
        <v>4786</v>
      </c>
      <c r="E598" s="4" t="s">
        <v>6040</v>
      </c>
      <c r="I598" s="147" t="str">
        <f>IF(ISBLANK(H598),"",VLOOKUP(H598,tegevusalad!$A$7:$B$188,2,FALSE))</f>
        <v/>
      </c>
      <c r="K598" s="282" t="str">
        <f t="shared" si="104"/>
        <v>2231781310</v>
      </c>
      <c r="L598" s="1" t="str">
        <f t="shared" si="103"/>
        <v>Tiigrihüppe SA rahastatavad projektid 2</v>
      </c>
      <c r="M598" s="6" t="str">
        <f t="shared" si="101"/>
        <v>09510</v>
      </c>
    </row>
    <row r="599" spans="1:15" ht="13.5" customHeight="1">
      <c r="A599" s="6"/>
      <c r="C599" s="4" t="s">
        <v>6391</v>
      </c>
      <c r="E599" s="4" t="s">
        <v>6041</v>
      </c>
      <c r="I599" s="147" t="str">
        <f>IF(ISBLANK(H599),"",VLOOKUP(H599,tegevusalad!$A$7:$B$188,2,FALSE))</f>
        <v/>
      </c>
      <c r="K599" s="282" t="str">
        <f t="shared" si="104"/>
        <v>2231781400</v>
      </c>
      <c r="L599" s="1" t="str">
        <f t="shared" si="103"/>
        <v>Rahvuskultuuri Fondi rahastatavad projek</v>
      </c>
      <c r="M599" s="6" t="str">
        <f t="shared" si="101"/>
        <v>09510</v>
      </c>
    </row>
    <row r="600" spans="1:15">
      <c r="A600" s="6"/>
      <c r="C600" s="4" t="s">
        <v>3289</v>
      </c>
      <c r="E600" s="4" t="s">
        <v>3285</v>
      </c>
      <c r="I600" s="147" t="str">
        <f>IF(ISBLANK(H600),"",VLOOKUP(H600,tegevusalad!$A$7:$B$188,2,FALSE))</f>
        <v/>
      </c>
      <c r="K600" s="282" t="str">
        <f t="shared" si="104"/>
        <v>2231781500</v>
      </c>
      <c r="L600" s="1" t="str">
        <f t="shared" si="103"/>
        <v>SA Archimedes rahastatavad projektid</v>
      </c>
      <c r="M600" s="6" t="str">
        <f t="shared" si="101"/>
        <v>09510</v>
      </c>
    </row>
    <row r="601" spans="1:15">
      <c r="A601" s="6"/>
      <c r="C601" s="4" t="s">
        <v>2165</v>
      </c>
      <c r="E601" s="4" t="s">
        <v>943</v>
      </c>
      <c r="I601" s="147" t="str">
        <f>IF(ISBLANK(H601),"",VLOOKUP(H601,tegevusalad!$A$7:$B$188,2,FALSE))</f>
        <v/>
      </c>
      <c r="K601" s="282" t="str">
        <f t="shared" si="104"/>
        <v>2231781550</v>
      </c>
      <c r="L601" s="1" t="str">
        <f t="shared" si="103"/>
        <v>SA Innove rahastatavad projektid</v>
      </c>
      <c r="M601" s="6" t="str">
        <f t="shared" si="101"/>
        <v>09510</v>
      </c>
    </row>
    <row r="602" spans="1:15">
      <c r="A602" s="6"/>
      <c r="C602" s="4" t="s">
        <v>1400</v>
      </c>
      <c r="E602" s="4" t="s">
        <v>3158</v>
      </c>
      <c r="I602" s="147" t="str">
        <f>IF(ISBLANK(H602),"",VLOOKUP(H602,tegevusalad!$A$7:$B$188,2,FALSE))</f>
        <v/>
      </c>
      <c r="K602" s="282" t="str">
        <f t="shared" si="104"/>
        <v>2231781600</v>
      </c>
      <c r="L602" s="1" t="str">
        <f t="shared" si="103"/>
        <v>Mitte-eestlaste Integratiooni SA projekt</v>
      </c>
      <c r="M602" s="6" t="str">
        <f t="shared" si="101"/>
        <v>09510</v>
      </c>
    </row>
    <row r="603" spans="1:15">
      <c r="A603" s="6"/>
      <c r="C603" s="4" t="s">
        <v>17275</v>
      </c>
      <c r="E603" s="4" t="s">
        <v>5180</v>
      </c>
      <c r="K603" s="282" t="str">
        <f t="shared" si="104"/>
        <v>2231781690</v>
      </c>
      <c r="L603" s="1" t="str">
        <f t="shared" si="103"/>
        <v>HTM projektid</v>
      </c>
      <c r="M603" s="6" t="str">
        <f t="shared" si="101"/>
        <v>09510</v>
      </c>
    </row>
    <row r="604" spans="1:15">
      <c r="A604" s="6"/>
      <c r="C604" s="4" t="s">
        <v>16389</v>
      </c>
      <c r="E604" s="4" t="s">
        <v>16010</v>
      </c>
      <c r="K604" s="282" t="str">
        <f t="shared" si="104"/>
        <v>2231781740</v>
      </c>
      <c r="L604" s="1" t="str">
        <f t="shared" si="103"/>
        <v>Haridus- ja Noorteameti (HARNO) projektid</v>
      </c>
      <c r="M604" s="6" t="str">
        <f>IF(ISBLANK(H604),M602,H604)</f>
        <v>09510</v>
      </c>
    </row>
    <row r="605" spans="1:15">
      <c r="A605" s="6"/>
      <c r="C605" s="4" t="s">
        <v>12769</v>
      </c>
      <c r="E605" s="4" t="s">
        <v>650</v>
      </c>
      <c r="K605" s="282" t="str">
        <f t="shared" si="104"/>
        <v>2231781750</v>
      </c>
      <c r="L605" s="1" t="str">
        <f t="shared" si="103"/>
        <v>Kultuuriministeeriumi projektid</v>
      </c>
      <c r="M605" s="6" t="str">
        <f>IF(ISBLANK(H605),M602,H605)</f>
        <v>09510</v>
      </c>
    </row>
    <row r="606" spans="1:15" ht="13">
      <c r="A606" s="6"/>
      <c r="C606" s="4" t="s">
        <v>15077</v>
      </c>
      <c r="E606" s="4" t="s">
        <v>12443</v>
      </c>
      <c r="K606" s="282" t="str">
        <f t="shared" si="104"/>
        <v>2231781790</v>
      </c>
      <c r="L606" s="1" t="str">
        <f t="shared" si="103"/>
        <v>Rahandusministeeriumi projektid (katuserahad)</v>
      </c>
      <c r="M606" s="6" t="str">
        <f>IF(ISBLANK(H606),M605,H606)</f>
        <v>09510</v>
      </c>
    </row>
    <row r="607" spans="1:15">
      <c r="A607" s="6"/>
      <c r="C607" s="4" t="s">
        <v>6392</v>
      </c>
      <c r="E607" s="4" t="s">
        <v>6042</v>
      </c>
      <c r="I607" s="147" t="str">
        <f>IF(ISBLANK(H607),"",VLOOKUP(H607,tegevusalad!$A$7:$B$188,2,FALSE))</f>
        <v/>
      </c>
      <c r="K607" s="282" t="str">
        <f t="shared" si="104"/>
        <v>2231781810</v>
      </c>
      <c r="L607" s="1" t="str">
        <f t="shared" si="103"/>
        <v>töötute rakendamine</v>
      </c>
      <c r="M607" s="6" t="str">
        <f>IF(ISBLANK(H607),M602,H607)</f>
        <v>09510</v>
      </c>
    </row>
    <row r="608" spans="1:15">
      <c r="A608" s="6"/>
      <c r="C608" s="4" t="s">
        <v>5901</v>
      </c>
      <c r="E608" s="4" t="s">
        <v>6043</v>
      </c>
      <c r="I608" s="147" t="str">
        <f>IF(ISBLANK(H608),"",VLOOKUP(H608,tegevusalad!$A$7:$B$188,2,FALSE))</f>
        <v/>
      </c>
      <c r="K608" s="282" t="str">
        <f t="shared" si="104"/>
        <v>2231781900</v>
      </c>
      <c r="L608" s="1" t="str">
        <f t="shared" si="103"/>
        <v>muud projektid</v>
      </c>
      <c r="M608" s="6" t="str">
        <f t="shared" ref="M608:M644" si="105">IF(ISBLANK(H608),M607,H608)</f>
        <v>09510</v>
      </c>
    </row>
    <row r="609" spans="1:13">
      <c r="A609" s="6"/>
      <c r="C609" s="4" t="s">
        <v>10558</v>
      </c>
      <c r="E609" s="4" t="s">
        <v>632</v>
      </c>
      <c r="K609" s="282" t="str">
        <f t="shared" si="104"/>
        <v>2231781910</v>
      </c>
      <c r="L609" s="1" t="str">
        <f t="shared" si="103"/>
        <v>muud projektid 2</v>
      </c>
      <c r="M609" s="6" t="str">
        <f t="shared" si="105"/>
        <v>09510</v>
      </c>
    </row>
    <row r="610" spans="1:13">
      <c r="A610" s="6"/>
      <c r="C610" s="4" t="s">
        <v>5902</v>
      </c>
      <c r="E610" s="4" t="s">
        <v>4353</v>
      </c>
      <c r="I610" s="147" t="str">
        <f>IF(ISBLANK(H610),"",VLOOKUP(H610,tegevusalad!$A$7:$B$188,2,FALSE))</f>
        <v/>
      </c>
      <c r="K610" s="282" t="str">
        <f t="shared" si="104"/>
        <v>2231781990</v>
      </c>
      <c r="L610" s="1" t="str">
        <f t="shared" si="103"/>
        <v>projektide kulud - jaotamata</v>
      </c>
      <c r="M610" s="6" t="str">
        <f t="shared" si="105"/>
        <v>09510</v>
      </c>
    </row>
    <row r="611" spans="1:13">
      <c r="A611" s="6"/>
      <c r="B611" s="4" t="s">
        <v>6308</v>
      </c>
      <c r="E611" s="4" t="s">
        <v>926</v>
      </c>
      <c r="I611" s="147" t="str">
        <f>IF(ISBLANK(H611),"",VLOOKUP(H611,tegevusalad!$A$7:$B$188,2,FALSE))</f>
        <v/>
      </c>
      <c r="K611" s="282" t="str">
        <f t="shared" si="104"/>
        <v>2231788000</v>
      </c>
      <c r="L611" s="1" t="str">
        <f t="shared" si="103"/>
        <v>annetuste arvel tehtavad kulud</v>
      </c>
      <c r="M611" s="6" t="str">
        <f t="shared" si="105"/>
        <v>09510</v>
      </c>
    </row>
    <row r="612" spans="1:13">
      <c r="A612" s="6"/>
      <c r="C612" s="4" t="s">
        <v>5903</v>
      </c>
      <c r="E612" s="4" t="s">
        <v>1567</v>
      </c>
      <c r="I612" s="147" t="str">
        <f>IF(ISBLANK(H612),"",VLOOKUP(H612,tegevusalad!$A$7:$B$188,2,FALSE))</f>
        <v/>
      </c>
      <c r="K612" s="282" t="str">
        <f t="shared" si="104"/>
        <v>2231788010</v>
      </c>
      <c r="L612" s="1" t="str">
        <f t="shared" si="103"/>
        <v>annetuste arvel tehtavad kulud (1)</v>
      </c>
      <c r="M612" s="6" t="str">
        <f t="shared" si="105"/>
        <v>09510</v>
      </c>
    </row>
    <row r="613" spans="1:13">
      <c r="A613" s="6"/>
      <c r="C613" s="4" t="s">
        <v>5904</v>
      </c>
      <c r="E613" s="4" t="s">
        <v>6178</v>
      </c>
      <c r="I613" s="147" t="str">
        <f>IF(ISBLANK(H613),"",VLOOKUP(H613,tegevusalad!$A$7:$B$188,2,FALSE))</f>
        <v/>
      </c>
      <c r="K613" s="282" t="str">
        <f t="shared" si="104"/>
        <v>2231788020</v>
      </c>
      <c r="L613" s="1" t="str">
        <f t="shared" si="103"/>
        <v>annetuste arvel tehtavad kulud (2)</v>
      </c>
      <c r="M613" s="6" t="str">
        <f t="shared" si="105"/>
        <v>09510</v>
      </c>
    </row>
    <row r="614" spans="1:13">
      <c r="A614" s="6"/>
      <c r="C614" s="4" t="s">
        <v>5905</v>
      </c>
      <c r="E614" s="4" t="s">
        <v>2584</v>
      </c>
      <c r="I614" s="147" t="str">
        <f>IF(ISBLANK(H614),"",VLOOKUP(H614,tegevusalad!$A$7:$B$188,2,FALSE))</f>
        <v/>
      </c>
      <c r="K614" s="282" t="str">
        <f t="shared" si="104"/>
        <v>2231788030</v>
      </c>
      <c r="L614" s="1" t="str">
        <f t="shared" si="103"/>
        <v>annetuste arvel tehtavad kulud (3)</v>
      </c>
      <c r="M614" s="6" t="str">
        <f t="shared" si="105"/>
        <v>09510</v>
      </c>
    </row>
    <row r="615" spans="1:13">
      <c r="A615" s="6"/>
      <c r="C615" s="4" t="s">
        <v>5906</v>
      </c>
      <c r="E615" s="4" t="s">
        <v>2825</v>
      </c>
      <c r="I615" s="147" t="str">
        <f>IF(ISBLANK(H615),"",VLOOKUP(H615,tegevusalad!$A$7:$B$188,2,FALSE))</f>
        <v/>
      </c>
      <c r="K615" s="282" t="str">
        <f t="shared" si="104"/>
        <v>2231788040</v>
      </c>
      <c r="L615" s="1" t="str">
        <f t="shared" si="103"/>
        <v>annetuste arvel tehtavad kulud (4)</v>
      </c>
      <c r="M615" s="6" t="str">
        <f t="shared" si="105"/>
        <v>09510</v>
      </c>
    </row>
    <row r="616" spans="1:13">
      <c r="A616" s="6"/>
      <c r="C616" s="4" t="s">
        <v>5907</v>
      </c>
      <c r="E616" s="4" t="s">
        <v>4492</v>
      </c>
      <c r="I616" s="147" t="str">
        <f>IF(ISBLANK(H616),"",VLOOKUP(H616,tegevusalad!$A$7:$B$188,2,FALSE))</f>
        <v/>
      </c>
      <c r="K616" s="282" t="str">
        <f t="shared" si="104"/>
        <v>2231788050</v>
      </c>
      <c r="L616" s="1" t="str">
        <f t="shared" si="103"/>
        <v>annetuste arvel tehtavad kulud (5)</v>
      </c>
      <c r="M616" s="6" t="str">
        <f t="shared" si="105"/>
        <v>09510</v>
      </c>
    </row>
    <row r="617" spans="1:13">
      <c r="A617" s="6"/>
      <c r="C617" s="4" t="s">
        <v>3174</v>
      </c>
      <c r="E617" s="4" t="s">
        <v>1144</v>
      </c>
      <c r="I617" s="147" t="str">
        <f>IF(ISBLANK(H617),"",VLOOKUP(H617,tegevusalad!$A$7:$B$188,2,FALSE))</f>
        <v/>
      </c>
      <c r="K617" s="282" t="str">
        <f t="shared" si="104"/>
        <v>2231788900</v>
      </c>
      <c r="L617" s="1" t="str">
        <f t="shared" si="103"/>
        <v>muude annetuste arvel tehtavad kulud</v>
      </c>
      <c r="M617" s="6" t="str">
        <f t="shared" si="105"/>
        <v>09510</v>
      </c>
    </row>
    <row r="618" spans="1:13">
      <c r="A618" s="6"/>
      <c r="C618" s="4" t="s">
        <v>6341</v>
      </c>
      <c r="E618" s="4" t="s">
        <v>5110</v>
      </c>
      <c r="I618" s="147" t="str">
        <f>IF(ISBLANK(H618),"",VLOOKUP(H618,tegevusalad!$A$7:$B$188,2,FALSE))</f>
        <v/>
      </c>
      <c r="K618" s="282" t="str">
        <f t="shared" si="104"/>
        <v>2231788990</v>
      </c>
      <c r="L618" s="1" t="str">
        <f t="shared" si="103"/>
        <v>annetuste arvel tehtavad kulud - jaotamata</v>
      </c>
      <c r="M618" s="6" t="str">
        <f t="shared" si="105"/>
        <v>09510</v>
      </c>
    </row>
    <row r="619" spans="1:13">
      <c r="A619" s="6"/>
      <c r="I619" s="147" t="str">
        <f>IF(ISBLANK(H619),"",VLOOKUP(H619,tegevusalad!$A$7:$B$188,2,FALSE))</f>
        <v/>
      </c>
      <c r="K619" s="282" t="str">
        <f t="shared" si="104"/>
        <v/>
      </c>
      <c r="L619" s="1" t="str">
        <f t="shared" si="103"/>
        <v/>
      </c>
      <c r="M619" s="6" t="str">
        <f t="shared" si="105"/>
        <v>09510</v>
      </c>
    </row>
    <row r="620" spans="1:13">
      <c r="A620" s="4" t="s">
        <v>2195</v>
      </c>
      <c r="D620" s="4" t="s">
        <v>4436</v>
      </c>
      <c r="I620" s="147" t="str">
        <f>IF(ISBLANK(H620),"",VLOOKUP(H620,tegevusalad!$A$7:$B$188,2,FALSE))</f>
        <v/>
      </c>
      <c r="K620" s="282" t="str">
        <f t="shared" si="104"/>
        <v>2232000000</v>
      </c>
      <c r="L620" s="1" t="str">
        <f t="shared" si="103"/>
        <v>Hariduse tugiteenused</v>
      </c>
      <c r="M620" s="6" t="str">
        <f t="shared" si="105"/>
        <v>09510</v>
      </c>
    </row>
    <row r="621" spans="1:13">
      <c r="B621" s="4" t="s">
        <v>4437</v>
      </c>
      <c r="E621" s="4" t="s">
        <v>4438</v>
      </c>
      <c r="H621" s="34" t="s">
        <v>6247</v>
      </c>
      <c r="I621" s="147" t="str">
        <f>IF(ISBLANK(H621),"",VLOOKUP(H621,tegevusalad!$A$7:$B$188,2,FALSE))</f>
        <v>Asendus- ja järelhooldus</v>
      </c>
      <c r="K621" s="282" t="str">
        <f t="shared" si="104"/>
        <v>2232011000</v>
      </c>
      <c r="L621" s="1" t="str">
        <f t="shared" ref="L621:L645" si="106">D621&amp;E621&amp;F621&amp;G621</f>
        <v>Lasnamäe Lastekeskus</v>
      </c>
      <c r="M621" s="6" t="str">
        <f t="shared" si="105"/>
        <v>10400</v>
      </c>
    </row>
    <row r="622" spans="1:13" ht="12.75" customHeight="1">
      <c r="B622" s="4" t="s">
        <v>1514</v>
      </c>
      <c r="E622" s="982" t="s">
        <v>1180</v>
      </c>
      <c r="F622" s="982"/>
      <c r="G622" s="982"/>
      <c r="H622" s="37" t="s">
        <v>6728</v>
      </c>
      <c r="I622" s="147" t="str">
        <f>IF(ISBLANK(H622),"",VLOOKUP(H622,tegevusalad!$A$7:$B$188,2,FALSE))</f>
        <v>Muud hariduse abiteenused</v>
      </c>
      <c r="K622" s="282" t="str">
        <f t="shared" ref="K622:K645" si="107">SUBSTITUTE(A622," ","")&amp;SUBSTITUTE(B622," ","")&amp;SUBSTITUTE(C622," ","")</f>
        <v>2232021000</v>
      </c>
      <c r="L622" s="1" t="str">
        <f t="shared" si="106"/>
        <v>Haridusalased tugiteenused</v>
      </c>
      <c r="M622" s="6" t="str">
        <f t="shared" si="105"/>
        <v>09609</v>
      </c>
    </row>
    <row r="623" spans="1:13">
      <c r="C623" s="4" t="s">
        <v>647</v>
      </c>
      <c r="E623" s="8"/>
      <c r="F623" s="982" t="s">
        <v>648</v>
      </c>
      <c r="G623" s="982"/>
      <c r="I623" s="147" t="str">
        <f>IF(ISBLANK(H623),"",VLOOKUP(H623,tegevusalad!$A$7:$B$188,2,FALSE))</f>
        <v/>
      </c>
      <c r="K623" s="282" t="str">
        <f t="shared" si="107"/>
        <v>2232021010</v>
      </c>
      <c r="L623" s="1" t="str">
        <f t="shared" si="106"/>
        <v>trükiste ja meenete soetamine</v>
      </c>
      <c r="M623" s="6" t="str">
        <f t="shared" si="105"/>
        <v>09609</v>
      </c>
    </row>
    <row r="624" spans="1:13">
      <c r="C624" s="4" t="s">
        <v>8</v>
      </c>
      <c r="E624" s="8"/>
      <c r="F624" s="982" t="s">
        <v>9</v>
      </c>
      <c r="G624" s="982"/>
      <c r="I624" s="147" t="str">
        <f>IF(ISBLANK(H624),"",VLOOKUP(H624,tegevusalad!$A$7:$B$188,2,FALSE))</f>
        <v/>
      </c>
      <c r="K624" s="282" t="str">
        <f t="shared" si="107"/>
        <v>2232021020</v>
      </c>
      <c r="L624" s="1" t="str">
        <f t="shared" si="106"/>
        <v>siseaudit</v>
      </c>
      <c r="M624" s="6" t="str">
        <f t="shared" si="105"/>
        <v>09609</v>
      </c>
    </row>
    <row r="625" spans="1:13">
      <c r="C625" s="4" t="s">
        <v>6935</v>
      </c>
      <c r="E625" s="8"/>
      <c r="F625" s="982" t="s">
        <v>4655</v>
      </c>
      <c r="G625" s="982"/>
      <c r="I625" s="147" t="str">
        <f>IF(ISBLANK(H625),"",VLOOKUP(H625,tegevusalad!$A$7:$B$188,2,FALSE))</f>
        <v/>
      </c>
      <c r="K625" s="282" t="str">
        <f t="shared" si="107"/>
        <v>2232021030</v>
      </c>
      <c r="L625" s="1" t="str">
        <f t="shared" si="106"/>
        <v>ekspertiisid</v>
      </c>
      <c r="M625" s="6" t="str">
        <f t="shared" si="105"/>
        <v>09609</v>
      </c>
    </row>
    <row r="626" spans="1:13">
      <c r="C626" s="4" t="s">
        <v>4656</v>
      </c>
      <c r="E626" s="8"/>
      <c r="F626" s="982" t="s">
        <v>4657</v>
      </c>
      <c r="G626" s="982"/>
      <c r="I626" s="147" t="str">
        <f>IF(ISBLANK(H626),"",VLOOKUP(H626,tegevusalad!$A$7:$B$188,2,FALSE))</f>
        <v/>
      </c>
      <c r="K626" s="282" t="str">
        <f t="shared" si="107"/>
        <v>2232021050</v>
      </c>
      <c r="L626" s="1" t="str">
        <f t="shared" si="106"/>
        <v>aruandluse arendamine</v>
      </c>
      <c r="M626" s="6" t="str">
        <f t="shared" si="105"/>
        <v>09609</v>
      </c>
    </row>
    <row r="627" spans="1:13" ht="12.75" customHeight="1">
      <c r="C627" s="4" t="s">
        <v>4094</v>
      </c>
      <c r="E627" s="8"/>
      <c r="F627" s="982" t="s">
        <v>6185</v>
      </c>
      <c r="G627" s="982"/>
      <c r="I627" s="147" t="str">
        <f>IF(ISBLANK(H627),"",VLOOKUP(H627,tegevusalad!$A$7:$B$188,2,FALSE))</f>
        <v/>
      </c>
      <c r="K627" s="282" t="str">
        <f t="shared" si="107"/>
        <v>2232021080</v>
      </c>
      <c r="L627" s="1" t="str">
        <f t="shared" si="106"/>
        <v>Vene Koolide Õpetajate Ühendusele ajakirja "Utšitel" väljaandmiseks</v>
      </c>
      <c r="M627" s="6" t="str">
        <f t="shared" si="105"/>
        <v>09609</v>
      </c>
    </row>
    <row r="628" spans="1:13">
      <c r="C628" s="4" t="s">
        <v>5675</v>
      </c>
      <c r="E628" s="8"/>
      <c r="F628" s="982" t="s">
        <v>6975</v>
      </c>
      <c r="G628" s="982"/>
      <c r="I628" s="147" t="str">
        <f>IF(ISBLANK(H628),"",VLOOKUP(H628,tegevusalad!$A$7:$B$188,2,FALSE))</f>
        <v/>
      </c>
      <c r="K628" s="282" t="str">
        <f t="shared" si="107"/>
        <v>2232021100</v>
      </c>
      <c r="L628" s="1" t="str">
        <f t="shared" si="106"/>
        <v>koostöö Tallinna Õpilasomavalitsuste Liiduga</v>
      </c>
      <c r="M628" s="6" t="str">
        <f t="shared" si="105"/>
        <v>09609</v>
      </c>
    </row>
    <row r="629" spans="1:13">
      <c r="C629" s="4" t="s">
        <v>3094</v>
      </c>
      <c r="E629" s="8"/>
      <c r="F629" s="982" t="s">
        <v>3844</v>
      </c>
      <c r="G629" s="982"/>
      <c r="H629" s="34" t="s">
        <v>6728</v>
      </c>
      <c r="I629" s="147" t="str">
        <f>IF(ISBLANK(H629),"",VLOOKUP(H629,tegevusalad!$A$7:$B$188,2,FALSE))</f>
        <v>Muud hariduse abiteenused</v>
      </c>
      <c r="K629" s="282" t="str">
        <f t="shared" si="107"/>
        <v>2232021110</v>
      </c>
      <c r="L629" s="1" t="str">
        <f t="shared" si="106"/>
        <v>kvaliteediprojektid</v>
      </c>
      <c r="M629" s="6" t="str">
        <f t="shared" si="105"/>
        <v>09609</v>
      </c>
    </row>
    <row r="630" spans="1:13">
      <c r="A630"/>
      <c r="B630"/>
      <c r="C630" s="4" t="s">
        <v>3845</v>
      </c>
      <c r="E630" s="8"/>
      <c r="F630" s="982" t="s">
        <v>3846</v>
      </c>
      <c r="G630" s="982"/>
      <c r="H630" s="34" t="s">
        <v>6728</v>
      </c>
      <c r="I630" s="147" t="str">
        <f>IF(ISBLANK(H630),"",VLOOKUP(H630,tegevusalad!$A$7:$B$188,2,FALSE))</f>
        <v>Muud hariduse abiteenused</v>
      </c>
      <c r="K630" s="282" t="str">
        <f t="shared" si="107"/>
        <v>2232021120</v>
      </c>
      <c r="L630" s="1" t="str">
        <f t="shared" si="106"/>
        <v>juhtide nõupidamised</v>
      </c>
      <c r="M630" s="6" t="str">
        <f t="shared" si="105"/>
        <v>09609</v>
      </c>
    </row>
    <row r="631" spans="1:13">
      <c r="A631"/>
      <c r="B631"/>
      <c r="C631" s="4" t="s">
        <v>6184</v>
      </c>
      <c r="E631" s="8"/>
      <c r="F631" s="982" t="s">
        <v>437</v>
      </c>
      <c r="G631" s="982"/>
      <c r="I631" s="147" t="str">
        <f>IF(ISBLANK(H631),"",VLOOKUP(H631,tegevusalad!$A$7:$B$188,2,FALSE))</f>
        <v/>
      </c>
      <c r="K631" s="282" t="str">
        <f t="shared" si="107"/>
        <v>2232021130</v>
      </c>
      <c r="L631" s="1" t="str">
        <f t="shared" si="106"/>
        <v>haridusalased uuringud</v>
      </c>
      <c r="M631" s="6" t="str">
        <f t="shared" si="105"/>
        <v>09609</v>
      </c>
    </row>
    <row r="632" spans="1:13">
      <c r="A632"/>
      <c r="B632"/>
      <c r="C632" s="4" t="s">
        <v>208</v>
      </c>
      <c r="E632" s="8"/>
      <c r="F632" s="982" t="s">
        <v>3553</v>
      </c>
      <c r="G632" s="982"/>
      <c r="I632" s="147" t="str">
        <f>IF(ISBLANK(H632),"",VLOOKUP(H632,tegevusalad!$A$7:$B$188,2,FALSE))</f>
        <v/>
      </c>
      <c r="K632" s="282" t="str">
        <f t="shared" si="107"/>
        <v>2232021150</v>
      </c>
      <c r="L632" s="1" t="str">
        <f t="shared" si="106"/>
        <v>laulupeo näituse organiseerimine</v>
      </c>
      <c r="M632" s="6" t="str">
        <f>IF(ISBLANK(H632),M631,H632)</f>
        <v>09609</v>
      </c>
    </row>
    <row r="633" spans="1:13">
      <c r="A633"/>
      <c r="B633"/>
      <c r="C633" s="4" t="s">
        <v>10134</v>
      </c>
      <c r="E633" s="442"/>
      <c r="F633" s="982" t="s">
        <v>10135</v>
      </c>
      <c r="G633" s="982"/>
      <c r="H633" s="34" t="s">
        <v>6728</v>
      </c>
      <c r="I633" s="147" t="str">
        <f>IF(ISBLANK(H633),"",VLOOKUP(H633,tegevusalad!$A$7:$B$188,2,FALSE))</f>
        <v>Muud hariduse abiteenused</v>
      </c>
      <c r="K633" s="282" t="str">
        <f t="shared" si="107"/>
        <v>2232021160</v>
      </c>
      <c r="L633" s="1" t="str">
        <f t="shared" si="106"/>
        <v>Haridustöötajate tunnustamine</v>
      </c>
      <c r="M633" s="6" t="str">
        <f t="shared" si="105"/>
        <v>09609</v>
      </c>
    </row>
    <row r="634" spans="1:13">
      <c r="A634"/>
      <c r="B634"/>
      <c r="C634" s="4" t="s">
        <v>11503</v>
      </c>
      <c r="E634" s="511"/>
      <c r="F634" s="982" t="s">
        <v>11504</v>
      </c>
      <c r="G634" s="982"/>
      <c r="H634" s="34" t="s">
        <v>6728</v>
      </c>
      <c r="I634" s="147" t="str">
        <f>IF(ISBLANK(H634),"",VLOOKUP(H634,tegevusalad!$A$7:$B$188,2,FALSE))</f>
        <v>Muud hariduse abiteenused</v>
      </c>
      <c r="K634" s="282" t="str">
        <f t="shared" si="107"/>
        <v>2232021170</v>
      </c>
      <c r="L634" s="1" t="str">
        <f t="shared" si="106"/>
        <v>Aabitsapidu</v>
      </c>
      <c r="M634" s="6" t="str">
        <f t="shared" si="105"/>
        <v>09609</v>
      </c>
    </row>
    <row r="635" spans="1:13">
      <c r="A635"/>
      <c r="B635"/>
      <c r="C635" s="4" t="s">
        <v>12572</v>
      </c>
      <c r="E635" s="603"/>
      <c r="F635" s="982" t="s">
        <v>12573</v>
      </c>
      <c r="G635" s="982"/>
      <c r="H635" s="126" t="s">
        <v>6728</v>
      </c>
      <c r="I635" s="147" t="str">
        <f>IF(ISBLANK(H635),"",VLOOKUP(H635,tegevusalad!$A$7:$B$188,2,FALSE))</f>
        <v>Muud hariduse abiteenused</v>
      </c>
      <c r="K635" s="282" t="str">
        <f t="shared" si="107"/>
        <v>2232021180</v>
      </c>
      <c r="L635" s="1" t="str">
        <f t="shared" si="106"/>
        <v>Õpetejate Päeva kontsert</v>
      </c>
      <c r="M635" s="6" t="str">
        <f t="shared" si="105"/>
        <v>09609</v>
      </c>
    </row>
    <row r="636" spans="1:13" s="1153" customFormat="1">
      <c r="C636" s="1154" t="s">
        <v>17123</v>
      </c>
      <c r="D636" s="1154"/>
      <c r="E636" s="1155"/>
      <c r="F636" s="1155" t="s">
        <v>17122</v>
      </c>
      <c r="G636" s="1155"/>
      <c r="H636" s="1156" t="s">
        <v>6728</v>
      </c>
      <c r="I636" s="1157" t="str">
        <f>IF(ISBLANK(H636),"",VLOOKUP(H636,tegevusalad!$A$7:$B$188,2,FALSE))</f>
        <v>Muud hariduse abiteenused</v>
      </c>
      <c r="J636" s="1158"/>
      <c r="K636" s="1159" t="str">
        <f t="shared" si="107"/>
        <v>2232021190</v>
      </c>
      <c r="L636" s="1160" t="str">
        <f t="shared" ref="L636" si="108">D636&amp;E636&amp;F636&amp;G636</f>
        <v>Haridustöötajate tänamine ja tunnistamine õpetajate päeval</v>
      </c>
      <c r="M636" s="1153" t="str">
        <f t="shared" ref="M636" si="109">IF(ISBLANK(H636),M635,H636)</f>
        <v>09609</v>
      </c>
    </row>
    <row r="637" spans="1:13">
      <c r="A637"/>
      <c r="B637"/>
      <c r="C637" s="4" t="s">
        <v>1429</v>
      </c>
      <c r="E637" s="8"/>
      <c r="F637" s="30" t="s">
        <v>1430</v>
      </c>
      <c r="G637" s="8"/>
      <c r="H637" s="34" t="s">
        <v>6728</v>
      </c>
      <c r="I637" s="147" t="str">
        <f>IF(ISBLANK(H637),"",VLOOKUP(H637,tegevusalad!$A$7:$B$188,2,FALSE))</f>
        <v>Muud hariduse abiteenused</v>
      </c>
      <c r="K637" s="282" t="str">
        <f t="shared" si="107"/>
        <v>2232021200</v>
      </c>
      <c r="L637" s="1" t="str">
        <f t="shared" si="106"/>
        <v>konverentside korraldamine</v>
      </c>
      <c r="M637" s="6" t="str">
        <f>IF(ISBLANK(H637),M635,H637)</f>
        <v>09609</v>
      </c>
    </row>
    <row r="638" spans="1:13">
      <c r="A638"/>
      <c r="B638"/>
      <c r="C638" s="4" t="s">
        <v>438</v>
      </c>
      <c r="E638" s="8"/>
      <c r="F638" s="982" t="s">
        <v>12054</v>
      </c>
      <c r="G638" s="982"/>
      <c r="H638" s="126" t="s">
        <v>4996</v>
      </c>
      <c r="I638" s="147" t="str">
        <f>IF(ISBLANK(H638),"",VLOOKUP(H638,tegevusalad!$A$7:$B$188,2,FALSE))</f>
        <v>Põhi- ja üldkeskharidus</v>
      </c>
      <c r="K638" s="282" t="str">
        <f t="shared" si="107"/>
        <v>2232021300</v>
      </c>
      <c r="L638" s="1" t="str">
        <f t="shared" si="106"/>
        <v>ülelinnalised spordivõistlused (RE)</v>
      </c>
      <c r="M638" s="6" t="str">
        <f>IF(ISBLANK(H638),M637,H638)</f>
        <v>09212</v>
      </c>
    </row>
    <row r="639" spans="1:13">
      <c r="A639"/>
      <c r="B639"/>
      <c r="C639" s="4" t="s">
        <v>1097</v>
      </c>
      <c r="E639" s="8"/>
      <c r="F639" s="982" t="s">
        <v>1098</v>
      </c>
      <c r="G639" s="982"/>
      <c r="H639" s="34" t="s">
        <v>6728</v>
      </c>
      <c r="I639" s="147" t="str">
        <f>IF(ISBLANK(H639),"",VLOOKUP(H639,tegevusalad!$A$7:$B$188,2,FALSE))</f>
        <v>Muud hariduse abiteenused</v>
      </c>
      <c r="K639" s="282" t="str">
        <f t="shared" si="107"/>
        <v>2232021400</v>
      </c>
      <c r="L639" s="1" t="str">
        <f t="shared" si="106"/>
        <v>haridusprojektid</v>
      </c>
      <c r="M639" s="6" t="str">
        <f t="shared" si="105"/>
        <v>09609</v>
      </c>
    </row>
    <row r="640" spans="1:13" ht="12.75" customHeight="1">
      <c r="A640"/>
      <c r="B640"/>
      <c r="C640" s="4" t="s">
        <v>13437</v>
      </c>
      <c r="E640" s="921"/>
      <c r="F640" s="982" t="s">
        <v>14300</v>
      </c>
      <c r="G640" s="982"/>
      <c r="H640" s="34" t="s">
        <v>4993</v>
      </c>
      <c r="I640" s="147" t="str">
        <f>IF(ISBLANK(H640),"",VLOOKUP(H640,tegevusalad!$A$7:$B$188,2,FALSE))</f>
        <v>Muu haridus, sh hariduse haldus</v>
      </c>
      <c r="K640" s="282" t="str">
        <f t="shared" si="107"/>
        <v>2232021410</v>
      </c>
      <c r="L640" s="1" t="str">
        <f t="shared" si="106"/>
        <v>Eest keele süvaõpe venekeelsete koolide ja lasteaedade töötajatele (LE)</v>
      </c>
      <c r="M640" s="6" t="str">
        <f t="shared" si="105"/>
        <v>09800</v>
      </c>
    </row>
    <row r="641" spans="1:13">
      <c r="A641"/>
      <c r="B641"/>
      <c r="C641" s="4" t="s">
        <v>14298</v>
      </c>
      <c r="E641" s="921"/>
      <c r="F641" s="982" t="s">
        <v>14299</v>
      </c>
      <c r="G641" s="982"/>
      <c r="H641" s="34" t="s">
        <v>6728</v>
      </c>
      <c r="I641" s="147" t="str">
        <f>IF(ISBLANK(H641),"",VLOOKUP(H641,tegevusalad!$A$7:$B$188,2,FALSE))</f>
        <v>Muud hariduse abiteenused</v>
      </c>
      <c r="K641" s="282" t="str">
        <f t="shared" si="107"/>
        <v>2232021420</v>
      </c>
      <c r="L641" s="1" t="str">
        <f t="shared" si="106"/>
        <v>Tallinna Päeva etteütlus (LE)</v>
      </c>
      <c r="M641" s="6" t="str">
        <f t="shared" si="105"/>
        <v>09609</v>
      </c>
    </row>
    <row r="642" spans="1:13" ht="12.75" customHeight="1">
      <c r="A642"/>
      <c r="B642"/>
      <c r="C642" s="4" t="s">
        <v>14637</v>
      </c>
      <c r="E642" s="946"/>
      <c r="F642" s="982" t="s">
        <v>14638</v>
      </c>
      <c r="G642" s="982"/>
      <c r="H642" s="34" t="s">
        <v>4996</v>
      </c>
      <c r="I642" s="147" t="str">
        <f>IF(ISBLANK(H642),"",VLOOKUP(H642,tegevusalad!$A$7:$B$188,2,FALSE))</f>
        <v>Põhi- ja üldkeskharidus</v>
      </c>
      <c r="K642" s="282" t="str">
        <f t="shared" si="107"/>
        <v>2232021430</v>
      </c>
      <c r="L642" s="1" t="str">
        <f t="shared" si="106"/>
        <v>Kiusamise ennetus- ja sekkumisprogrammide rakendamine (LE)</v>
      </c>
      <c r="M642" s="6" t="str">
        <f t="shared" si="105"/>
        <v>09212</v>
      </c>
    </row>
    <row r="643" spans="1:13">
      <c r="A643"/>
      <c r="B643"/>
      <c r="C643" s="4" t="s">
        <v>14767</v>
      </c>
      <c r="E643" s="953"/>
      <c r="F643" s="954" t="s">
        <v>14768</v>
      </c>
      <c r="G643" s="953"/>
      <c r="H643" s="126" t="s">
        <v>4996</v>
      </c>
      <c r="I643" s="147" t="str">
        <f>IF(ISBLANK(H643),"",VLOOKUP(H643,tegevusalad!$A$7:$B$188,2,FALSE))</f>
        <v>Põhi- ja üldkeskharidus</v>
      </c>
      <c r="K643" s="282" t="str">
        <f t="shared" si="107"/>
        <v>2232021440</v>
      </c>
      <c r="L643" s="1" t="str">
        <f t="shared" si="106"/>
        <v>Eesti keele õppematerjalide koostamine vene õppekeelega koolidele</v>
      </c>
      <c r="M643" s="6" t="str">
        <f t="shared" si="105"/>
        <v>09212</v>
      </c>
    </row>
    <row r="644" spans="1:13">
      <c r="A644"/>
      <c r="B644"/>
      <c r="C644" s="4" t="s">
        <v>16135</v>
      </c>
      <c r="E644" s="982"/>
      <c r="F644" s="1088" t="s">
        <v>16136</v>
      </c>
      <c r="G644" s="982"/>
      <c r="H644" s="126" t="s">
        <v>4996</v>
      </c>
      <c r="I644" s="147" t="str">
        <f>IF(ISBLANK(H644),"",VLOOKUP(H644,tegevusalad!$A$7:$B$188,2,FALSE))</f>
        <v>Põhi- ja üldkeskharidus</v>
      </c>
      <c r="K644" s="282" t="str">
        <f t="shared" si="107"/>
        <v>2232021450</v>
      </c>
      <c r="L644" s="1" t="str">
        <f t="shared" si="106"/>
        <v>Õppeasutuste MÕK arendusprojektide toetamine</v>
      </c>
      <c r="M644" s="6" t="str">
        <f t="shared" si="105"/>
        <v>09212</v>
      </c>
    </row>
    <row r="645" spans="1:13">
      <c r="A645"/>
      <c r="B645"/>
      <c r="C645" s="4" t="s">
        <v>4769</v>
      </c>
      <c r="E645" s="8"/>
      <c r="F645" s="982" t="s">
        <v>6082</v>
      </c>
      <c r="G645" s="982"/>
      <c r="I645" s="147" t="str">
        <f>IF(ISBLANK(H645),"",VLOOKUP(H645,tegevusalad!$A$7:$B$188,2,FALSE))</f>
        <v/>
      </c>
      <c r="K645" s="282" t="str">
        <f t="shared" si="107"/>
        <v>2232021490</v>
      </c>
      <c r="L645" s="1" t="str">
        <f t="shared" si="106"/>
        <v>reserv - LE vahendid</v>
      </c>
      <c r="M645" s="6" t="str">
        <f>IF(ISBLANK(H645),M639,H645)</f>
        <v>09609</v>
      </c>
    </row>
    <row r="646" spans="1:13">
      <c r="A646"/>
      <c r="B646"/>
      <c r="E646" s="794"/>
      <c r="F646" s="794"/>
      <c r="G646" s="794"/>
      <c r="K646" s="282"/>
      <c r="L646" s="1"/>
    </row>
    <row r="647" spans="1:13">
      <c r="A647"/>
      <c r="B647"/>
      <c r="C647" s="4" t="s">
        <v>1099</v>
      </c>
      <c r="E647" s="8"/>
      <c r="F647" s="982" t="s">
        <v>12055</v>
      </c>
      <c r="G647" s="982"/>
      <c r="H647" s="34" t="s">
        <v>4996</v>
      </c>
      <c r="I647" s="147" t="str">
        <f>IF(ISBLANK(H647),"",VLOOKUP(H647,tegevusalad!$A$7:$B$188,2,FALSE))</f>
        <v>Põhi- ja üldkeskharidus</v>
      </c>
      <c r="K647" s="282" t="str">
        <f t="shared" ref="K647:K669" si="110">SUBSTITUTE(A647," ","")&amp;SUBSTITUTE(B647," ","")&amp;SUBSTITUTE(C647," ","")</f>
        <v>2232021500</v>
      </c>
      <c r="L647" s="1" t="str">
        <f t="shared" ref="L647:L678" si="111">D647&amp;E647&amp;F647&amp;G647</f>
        <v>olümpiaadid (RE)</v>
      </c>
      <c r="M647" s="6" t="str">
        <f>IF(ISBLANK(H647),M645,H647)</f>
        <v>09212</v>
      </c>
    </row>
    <row r="648" spans="1:13">
      <c r="A648"/>
      <c r="B648"/>
      <c r="C648" s="4" t="s">
        <v>10314</v>
      </c>
      <c r="E648" s="452"/>
      <c r="F648" s="982" t="s">
        <v>10315</v>
      </c>
      <c r="G648" s="982"/>
      <c r="K648" s="282" t="str">
        <f t="shared" si="110"/>
        <v>2232021510</v>
      </c>
      <c r="L648" s="1" t="str">
        <f t="shared" si="111"/>
        <v>Õpilasakadeemia /olümpiaadideks ettevalmistamine</v>
      </c>
      <c r="M648" s="6" t="str">
        <f t="shared" ref="M648:M660" si="112">IF(ISBLANK(H648),M647,H648)</f>
        <v>09212</v>
      </c>
    </row>
    <row r="649" spans="1:13">
      <c r="A649"/>
      <c r="B649"/>
      <c r="C649" s="4" t="s">
        <v>3146</v>
      </c>
      <c r="E649" s="8"/>
      <c r="F649" s="982" t="s">
        <v>12056</v>
      </c>
      <c r="G649" s="982"/>
      <c r="H649" s="34" t="s">
        <v>4996</v>
      </c>
      <c r="I649" s="147" t="str">
        <f>IF(ISBLANK(H649),"",VLOOKUP(H649,tegevusalad!$A$7:$B$188,2,FALSE))</f>
        <v>Põhi- ja üldkeskharidus</v>
      </c>
      <c r="K649" s="282" t="str">
        <f t="shared" si="110"/>
        <v>2232021600</v>
      </c>
      <c r="L649" s="1" t="str">
        <f t="shared" si="111"/>
        <v>õpilasüritused ja -näitused (RE)</v>
      </c>
      <c r="M649" s="6" t="str">
        <f t="shared" si="112"/>
        <v>09212</v>
      </c>
    </row>
    <row r="650" spans="1:13">
      <c r="A650"/>
      <c r="B650"/>
      <c r="C650" s="4" t="s">
        <v>7876</v>
      </c>
      <c r="E650" s="274"/>
      <c r="F650" s="982" t="s">
        <v>7877</v>
      </c>
      <c r="G650" s="982"/>
      <c r="I650" s="147" t="str">
        <f>IF(ISBLANK(H650),"",VLOOKUP(H650,tegevusalad!$A$7:$B$188,2,FALSE))</f>
        <v/>
      </c>
      <c r="K650" s="282" t="str">
        <f t="shared" si="110"/>
        <v>2232021800</v>
      </c>
      <c r="L650" s="1" t="str">
        <f t="shared" si="111"/>
        <v>Hariduskorralduslikud üritused - Toetusfond (TF)</v>
      </c>
      <c r="M650" s="6" t="str">
        <f t="shared" si="112"/>
        <v>09212</v>
      </c>
    </row>
    <row r="651" spans="1:13">
      <c r="A651"/>
      <c r="B651"/>
      <c r="C651" s="4" t="s">
        <v>6425</v>
      </c>
      <c r="E651" s="8"/>
      <c r="F651" s="982" t="s">
        <v>1978</v>
      </c>
      <c r="G651" s="982"/>
      <c r="I651" s="147" t="str">
        <f>IF(ISBLANK(H651),"",VLOOKUP(H651,tegevusalad!$A$7:$B$188,2,FALSE))</f>
        <v/>
      </c>
      <c r="K651" s="282" t="str">
        <f t="shared" si="110"/>
        <v>2232021810</v>
      </c>
      <c r="L651" s="1" t="str">
        <f t="shared" si="111"/>
        <v>integratsioonialane koolitus</v>
      </c>
      <c r="M651" s="6" t="str">
        <f t="shared" si="112"/>
        <v>09212</v>
      </c>
    </row>
    <row r="652" spans="1:13">
      <c r="A652"/>
      <c r="B652"/>
      <c r="C652" s="4" t="s">
        <v>1979</v>
      </c>
      <c r="E652" s="8"/>
      <c r="F652" s="982" t="s">
        <v>2650</v>
      </c>
      <c r="G652" s="982"/>
      <c r="I652" s="147" t="str">
        <f>IF(ISBLANK(H652),"",VLOOKUP(H652,tegevusalad!$A$7:$B$188,2,FALSE))</f>
        <v/>
      </c>
      <c r="K652" s="282" t="str">
        <f t="shared" si="110"/>
        <v>2232021820</v>
      </c>
      <c r="L652" s="1" t="str">
        <f t="shared" si="111"/>
        <v>terviseedendusalased üritused</v>
      </c>
      <c r="M652" s="6" t="str">
        <f t="shared" si="112"/>
        <v>09212</v>
      </c>
    </row>
    <row r="653" spans="1:13">
      <c r="A653"/>
      <c r="B653"/>
      <c r="C653" s="4" t="s">
        <v>2605</v>
      </c>
      <c r="E653" s="8"/>
      <c r="F653" s="982" t="s">
        <v>4869</v>
      </c>
      <c r="G653" s="982"/>
      <c r="I653" s="147" t="str">
        <f>IF(ISBLANK(H653),"",VLOOKUP(H653,tegevusalad!$A$7:$B$188,2,FALSE))</f>
        <v/>
      </c>
      <c r="K653" s="282" t="str">
        <f t="shared" si="110"/>
        <v>2232021850</v>
      </c>
      <c r="L653" s="1" t="str">
        <f t="shared" si="111"/>
        <v>projekt "Ole normaalne"</v>
      </c>
      <c r="M653" s="6" t="str">
        <f t="shared" si="112"/>
        <v>09212</v>
      </c>
    </row>
    <row r="654" spans="1:13">
      <c r="A654"/>
      <c r="B654"/>
      <c r="C654" s="4" t="s">
        <v>190</v>
      </c>
      <c r="E654" s="8"/>
      <c r="F654" s="982" t="s">
        <v>12057</v>
      </c>
      <c r="G654" s="982"/>
      <c r="H654" s="34" t="s">
        <v>4996</v>
      </c>
      <c r="I654" s="147" t="str">
        <f>IF(ISBLANK(H654),"",VLOOKUP(H654,tegevusalad!$A$7:$B$188,2,FALSE))</f>
        <v>Põhi- ja üldkeskharidus</v>
      </c>
      <c r="K654" s="282" t="str">
        <f t="shared" si="110"/>
        <v>2232021860</v>
      </c>
      <c r="L654" s="1" t="str">
        <f t="shared" si="111"/>
        <v>Hariduskorralduslikud üritused (RE)</v>
      </c>
      <c r="M654" s="6" t="str">
        <f t="shared" si="112"/>
        <v>09212</v>
      </c>
    </row>
    <row r="655" spans="1:13">
      <c r="A655"/>
      <c r="C655" s="4" t="s">
        <v>3554</v>
      </c>
      <c r="E655" s="8"/>
      <c r="F655" s="982" t="s">
        <v>3555</v>
      </c>
      <c r="G655" s="982"/>
      <c r="I655" s="147" t="str">
        <f>IF(ISBLANK(H655),"",VLOOKUP(H655,tegevusalad!$A$7:$B$188,2,FALSE))</f>
        <v/>
      </c>
      <c r="K655" s="282" t="str">
        <f t="shared" si="110"/>
        <v>2232021870</v>
      </c>
      <c r="L655" s="1" t="str">
        <f t="shared" si="111"/>
        <v>nõustamiskomisjonid</v>
      </c>
      <c r="M655" s="6" t="str">
        <f t="shared" si="112"/>
        <v>09212</v>
      </c>
    </row>
    <row r="656" spans="1:13">
      <c r="A656"/>
      <c r="C656" s="4" t="s">
        <v>7783</v>
      </c>
      <c r="E656" s="270"/>
      <c r="F656" t="s">
        <v>12058</v>
      </c>
      <c r="G656" s="270"/>
      <c r="H656" s="34" t="s">
        <v>4996</v>
      </c>
      <c r="I656" s="147" t="str">
        <f>IF(ISBLANK(H656),"",VLOOKUP(H656,tegevusalad!$A$7:$B$188,2,FALSE))</f>
        <v>Põhi- ja üldkeskharidus</v>
      </c>
      <c r="K656" s="282" t="str">
        <f t="shared" si="110"/>
        <v>2232021880</v>
      </c>
      <c r="L656" s="1" t="str">
        <f t="shared" si="111"/>
        <v>Tallinna Lehola Lasteaia nõustamiskeskus (RE)</v>
      </c>
      <c r="M656" s="6" t="str">
        <f t="shared" si="112"/>
        <v>09212</v>
      </c>
    </row>
    <row r="657" spans="1:13">
      <c r="A657"/>
      <c r="C657" s="4" t="s">
        <v>7784</v>
      </c>
      <c r="E657" s="270"/>
      <c r="F657" s="188" t="s">
        <v>7786</v>
      </c>
      <c r="G657" s="270"/>
      <c r="H657" s="34" t="s">
        <v>4996</v>
      </c>
      <c r="I657" s="147" t="str">
        <f>IF(ISBLANK(H657),"",VLOOKUP(H657,tegevusalad!$A$7:$B$188,2,FALSE))</f>
        <v>Põhi- ja üldkeskharidus</v>
      </c>
      <c r="K657" s="282" t="str">
        <f t="shared" si="110"/>
        <v>2232021890</v>
      </c>
      <c r="L657" s="1" t="str">
        <f t="shared" si="111"/>
        <v>Õpetajate Maja ainevõistlused - õpilased</v>
      </c>
      <c r="M657" s="6" t="str">
        <f t="shared" si="112"/>
        <v>09212</v>
      </c>
    </row>
    <row r="658" spans="1:13">
      <c r="A658"/>
      <c r="C658" s="4" t="s">
        <v>7785</v>
      </c>
      <c r="E658" s="270"/>
      <c r="F658" s="188" t="s">
        <v>7787</v>
      </c>
      <c r="G658" s="270"/>
      <c r="H658" s="34" t="s">
        <v>4996</v>
      </c>
      <c r="I658" s="147" t="str">
        <f>IF(ISBLANK(H658),"",VLOOKUP(H658,tegevusalad!$A$7:$B$188,2,FALSE))</f>
        <v>Põhi- ja üldkeskharidus</v>
      </c>
      <c r="K658" s="282" t="str">
        <f t="shared" si="110"/>
        <v>2232021900</v>
      </c>
      <c r="L658" s="1" t="str">
        <f t="shared" si="111"/>
        <v>Õpetajate Maja ainesektsioonid - õpetajad</v>
      </c>
      <c r="M658" s="6" t="str">
        <f t="shared" si="112"/>
        <v>09212</v>
      </c>
    </row>
    <row r="659" spans="1:13">
      <c r="A659"/>
      <c r="C659" s="4" t="s">
        <v>13192</v>
      </c>
      <c r="E659" s="722"/>
      <c r="F659" s="188" t="s">
        <v>13194</v>
      </c>
      <c r="G659" s="722"/>
      <c r="H659" s="34" t="s">
        <v>4996</v>
      </c>
      <c r="I659" s="147" t="str">
        <f>IF(ISBLANK(H659),"",VLOOKUP(H659,tegevusalad!$A$7:$B$188,2,FALSE))</f>
        <v>Põhi- ja üldkeskharidus</v>
      </c>
      <c r="K659" s="282" t="str">
        <f t="shared" si="110"/>
        <v>2232021910</v>
      </c>
      <c r="L659" s="1" t="str">
        <f t="shared" si="111"/>
        <v>Mentorprogramm (RE)</v>
      </c>
      <c r="M659" s="6" t="str">
        <f t="shared" si="112"/>
        <v>09212</v>
      </c>
    </row>
    <row r="660" spans="1:13">
      <c r="A660"/>
      <c r="C660" s="4" t="s">
        <v>13193</v>
      </c>
      <c r="E660" s="722"/>
      <c r="F660" s="188" t="s">
        <v>13195</v>
      </c>
      <c r="G660" s="722"/>
      <c r="H660" s="34" t="s">
        <v>4996</v>
      </c>
      <c r="I660" s="147" t="str">
        <f>IF(ISBLANK(H660),"",VLOOKUP(H660,tegevusalad!$A$7:$B$188,2,FALSE))</f>
        <v>Põhi- ja üldkeskharidus</v>
      </c>
      <c r="K660" s="282" t="str">
        <f t="shared" si="110"/>
        <v>2232021920</v>
      </c>
      <c r="L660" s="1" t="str">
        <f t="shared" si="111"/>
        <v>Tervisedendus  (RE)</v>
      </c>
      <c r="M660" s="6" t="str">
        <f t="shared" si="112"/>
        <v>09212</v>
      </c>
    </row>
    <row r="661" spans="1:13">
      <c r="A661"/>
      <c r="C661" s="4" t="s">
        <v>439</v>
      </c>
      <c r="E661" s="8"/>
      <c r="F661" s="982" t="s">
        <v>1835</v>
      </c>
      <c r="G661" s="982"/>
      <c r="I661" s="147" t="str">
        <f>IF(ISBLANK(H661),"",VLOOKUP(H661,tegevusalad!$A$7:$B$188,2,FALSE))</f>
        <v/>
      </c>
      <c r="K661" s="282" t="str">
        <f t="shared" si="110"/>
        <v>2232021990</v>
      </c>
      <c r="L661" s="1" t="str">
        <f t="shared" si="111"/>
        <v>reserv - RE vahendid</v>
      </c>
      <c r="M661" s="6" t="str">
        <f>IF(ISBLANK(H661),M658,H661)</f>
        <v>09212</v>
      </c>
    </row>
    <row r="662" spans="1:13">
      <c r="A662"/>
      <c r="E662" s="8"/>
      <c r="F662" s="8"/>
      <c r="G662" s="8"/>
      <c r="I662" s="147" t="str">
        <f>IF(ISBLANK(H662),"",VLOOKUP(H662,tegevusalad!$A$7:$B$188,2,FALSE))</f>
        <v/>
      </c>
      <c r="K662" s="282" t="str">
        <f t="shared" si="110"/>
        <v/>
      </c>
      <c r="L662" s="1" t="str">
        <f t="shared" si="111"/>
        <v/>
      </c>
      <c r="M662" s="6" t="str">
        <f>IF(ISBLANK(H662),M661,H662)</f>
        <v>09212</v>
      </c>
    </row>
    <row r="663" spans="1:13">
      <c r="A663"/>
      <c r="B663" s="4" t="s">
        <v>1836</v>
      </c>
      <c r="E663" s="4" t="s">
        <v>236</v>
      </c>
      <c r="I663" s="147" t="str">
        <f>IF(ISBLANK(H663),"",VLOOKUP(H663,tegevusalad!$A$7:$B$188,2,FALSE))</f>
        <v/>
      </c>
      <c r="K663" s="282" t="str">
        <f t="shared" si="110"/>
        <v>2232025000</v>
      </c>
      <c r="L663" s="1" t="str">
        <f t="shared" si="111"/>
        <v>IKT keskkond</v>
      </c>
      <c r="M663" s="6" t="str">
        <f>IF(ISBLANK(H663),M662,H663)</f>
        <v>09212</v>
      </c>
    </row>
    <row r="664" spans="1:13" ht="13">
      <c r="A664"/>
      <c r="G664" s="5" t="s">
        <v>3260</v>
      </c>
      <c r="H664" s="37" t="s">
        <v>4996</v>
      </c>
      <c r="I664" s="147" t="str">
        <f>IF(ISBLANK(H664),"",VLOOKUP(H664,tegevusalad!$A$7:$B$188,2,FALSE))</f>
        <v>Põhi- ja üldkeskharidus</v>
      </c>
      <c r="K664" s="282" t="str">
        <f t="shared" si="110"/>
        <v/>
      </c>
      <c r="L664" s="1" t="str">
        <f t="shared" si="111"/>
        <v>lasteaed-algkoolid</v>
      </c>
      <c r="M664" s="6" t="str">
        <f>IF(ISBLANK(H664),#REF!,H664)</f>
        <v>09212</v>
      </c>
    </row>
    <row r="665" spans="1:13" ht="13">
      <c r="A665"/>
      <c r="G665" s="5" t="s">
        <v>4285</v>
      </c>
      <c r="H665" s="37" t="s">
        <v>4996</v>
      </c>
      <c r="I665" s="147" t="str">
        <f>IF(ISBLANK(H665),"",VLOOKUP(H665,tegevusalad!$A$7:$B$188,2,FALSE))</f>
        <v>Põhi- ja üldkeskharidus</v>
      </c>
      <c r="K665" s="282" t="str">
        <f t="shared" si="110"/>
        <v/>
      </c>
      <c r="L665" s="1" t="str">
        <f t="shared" si="111"/>
        <v>põhikoolid</v>
      </c>
      <c r="M665" s="6" t="str">
        <f t="shared" ref="M665:M670" si="113">IF(ISBLANK(H665),M664,H665)</f>
        <v>09212</v>
      </c>
    </row>
    <row r="666" spans="1:13" ht="13">
      <c r="A666"/>
      <c r="G666" s="5" t="s">
        <v>1303</v>
      </c>
      <c r="H666" s="37" t="s">
        <v>4996</v>
      </c>
      <c r="I666" s="147" t="str">
        <f>IF(ISBLANK(H666),"",VLOOKUP(H666,tegevusalad!$A$7:$B$188,2,FALSE))</f>
        <v>Põhi- ja üldkeskharidus</v>
      </c>
      <c r="K666" s="282" t="str">
        <f t="shared" si="110"/>
        <v/>
      </c>
      <c r="L666" s="1" t="str">
        <f t="shared" si="111"/>
        <v>gümnaasiumid</v>
      </c>
      <c r="M666" s="6" t="str">
        <f t="shared" si="113"/>
        <v>09212</v>
      </c>
    </row>
    <row r="667" spans="1:13" ht="13">
      <c r="A667"/>
      <c r="G667" s="5" t="s">
        <v>3768</v>
      </c>
      <c r="H667" s="37" t="s">
        <v>4996</v>
      </c>
      <c r="I667" s="147" t="str">
        <f>IF(ISBLANK(H667),"",VLOOKUP(H667,tegevusalad!$A$7:$B$188,2,FALSE))</f>
        <v>Põhi- ja üldkeskharidus</v>
      </c>
      <c r="K667" s="282" t="str">
        <f t="shared" si="110"/>
        <v/>
      </c>
      <c r="L667" s="1" t="str">
        <f t="shared" si="111"/>
        <v>täiskasvanute gümnaasiumid</v>
      </c>
      <c r="M667" s="6" t="str">
        <f t="shared" si="113"/>
        <v>09212</v>
      </c>
    </row>
    <row r="668" spans="1:13" ht="13">
      <c r="A668"/>
      <c r="G668" s="5" t="s">
        <v>237</v>
      </c>
      <c r="H668" s="144" t="s">
        <v>9250</v>
      </c>
      <c r="I668" s="147" t="str">
        <f>IF(ISBLANK(H668),"",VLOOKUP(H668,tegevusalad!$A$7:$B$188,2,FALSE))</f>
        <v>Kutseõppe kulud kõikidel kvalifikatsioonitasemetel</v>
      </c>
      <c r="K668" s="282" t="str">
        <f t="shared" si="110"/>
        <v/>
      </c>
      <c r="L668" s="1" t="str">
        <f t="shared" si="111"/>
        <v>kutseõppeasutused</v>
      </c>
      <c r="M668" s="6" t="str">
        <f t="shared" si="113"/>
        <v>09300</v>
      </c>
    </row>
    <row r="669" spans="1:13" ht="13">
      <c r="A669"/>
      <c r="G669" s="5" t="s">
        <v>2259</v>
      </c>
      <c r="H669" s="144" t="s">
        <v>4996</v>
      </c>
      <c r="I669" s="147" t="str">
        <f>IF(ISBLANK(H669),"",VLOOKUP(H669,tegevusalad!$A$7:$B$188,2,FALSE))</f>
        <v>Põhi- ja üldkeskharidus</v>
      </c>
      <c r="K669" s="282" t="str">
        <f t="shared" si="110"/>
        <v/>
      </c>
      <c r="L669" s="1" t="str">
        <f t="shared" si="111"/>
        <v>erivajadustega laste koolid</v>
      </c>
      <c r="M669" s="6" t="str">
        <f t="shared" si="113"/>
        <v>09212</v>
      </c>
    </row>
    <row r="670" spans="1:13" ht="13">
      <c r="A670"/>
      <c r="G670" s="5" t="s">
        <v>14431</v>
      </c>
      <c r="H670" s="144" t="s">
        <v>12205</v>
      </c>
      <c r="I670" s="147" t="str">
        <f>IF(ISBLANK(H670),"",VLOOKUP(H670,tegevusalad!$A$7:$B$188,2,FALSE))</f>
        <v>Noorte huviharidus ja huvitegevus</v>
      </c>
      <c r="K670" s="282"/>
      <c r="L670" s="1" t="str">
        <f t="shared" si="111"/>
        <v>huvikoolid</v>
      </c>
      <c r="M670" s="6" t="str">
        <f t="shared" si="113"/>
        <v>09510</v>
      </c>
    </row>
    <row r="671" spans="1:13" ht="13">
      <c r="A671"/>
      <c r="G671" s="5"/>
      <c r="H671" s="197"/>
      <c r="I671" s="147" t="str">
        <f>IF(ISBLANK(H671),"",VLOOKUP(H671,tegevusalad!$A$7:$B$188,2,FALSE))</f>
        <v/>
      </c>
      <c r="K671" s="282"/>
      <c r="L671" s="1" t="str">
        <f t="shared" si="111"/>
        <v/>
      </c>
      <c r="M671" s="6" t="str">
        <f>IF(ISBLANK(H671),M669,H671)</f>
        <v>09212</v>
      </c>
    </row>
    <row r="672" spans="1:13" ht="13">
      <c r="A672"/>
      <c r="B672" s="4" t="s">
        <v>11512</v>
      </c>
      <c r="E672" s="4" t="s">
        <v>11513</v>
      </c>
      <c r="G672" s="5"/>
      <c r="H672" s="197"/>
      <c r="I672" s="147" t="str">
        <f>IF(ISBLANK(H672),"",VLOOKUP(H672,tegevusalad!$A$7:$B$188,2,FALSE))</f>
        <v/>
      </c>
      <c r="K672" s="282" t="str">
        <f t="shared" ref="K672:K703" si="114">SUBSTITUTE(A672," ","")&amp;SUBSTITUTE(B672," ","")&amp;SUBSTITUTE(C672," ","")</f>
        <v>2232025000</v>
      </c>
      <c r="L672" s="1" t="str">
        <f t="shared" si="111"/>
        <v>IKT keskkond (haridus)</v>
      </c>
      <c r="M672" s="6" t="str">
        <f t="shared" ref="M672:M677" si="115">IF(ISBLANK(H672),M671,H672)</f>
        <v>09212</v>
      </c>
    </row>
    <row r="673" spans="1:13" ht="13">
      <c r="A673"/>
      <c r="C673" s="4" t="s">
        <v>11500</v>
      </c>
      <c r="F673" s="4" t="s">
        <v>11501</v>
      </c>
      <c r="G673" s="5"/>
      <c r="H673" s="6"/>
      <c r="I673" s="6"/>
      <c r="K673" s="282" t="str">
        <f t="shared" si="114"/>
        <v>2232025010</v>
      </c>
      <c r="L673" s="1" t="str">
        <f t="shared" si="111"/>
        <v>Hariduse IKT keskkond</v>
      </c>
      <c r="M673" s="6" t="str">
        <f t="shared" si="115"/>
        <v>09212</v>
      </c>
    </row>
    <row r="674" spans="1:13" ht="13">
      <c r="A674"/>
      <c r="G674" s="5" t="s">
        <v>11514</v>
      </c>
      <c r="H674" s="144" t="s">
        <v>4994</v>
      </c>
      <c r="I674" s="147" t="str">
        <f>IF(ISBLANK(H674),"",VLOOKUP(H674,tegevusalad!$A$7:$B$188,2,FALSE))</f>
        <v xml:space="preserve">Alusharidus </v>
      </c>
      <c r="K674" s="282" t="str">
        <f t="shared" si="114"/>
        <v/>
      </c>
      <c r="L674" s="1" t="str">
        <f t="shared" si="111"/>
        <v>lasteaiad</v>
      </c>
      <c r="M674" s="6" t="str">
        <f t="shared" si="115"/>
        <v>09110</v>
      </c>
    </row>
    <row r="675" spans="1:13" ht="13">
      <c r="A675"/>
      <c r="G675" s="5" t="s">
        <v>1303</v>
      </c>
      <c r="H675" s="144" t="s">
        <v>4996</v>
      </c>
      <c r="I675" s="147" t="str">
        <f>IF(ISBLANK(H675),"",VLOOKUP(H675,tegevusalad!$A$7:$B$188,2,FALSE))</f>
        <v>Põhi- ja üldkeskharidus</v>
      </c>
      <c r="K675" s="282" t="str">
        <f t="shared" si="114"/>
        <v/>
      </c>
      <c r="L675" s="1" t="str">
        <f t="shared" si="111"/>
        <v>gümnaasiumid</v>
      </c>
      <c r="M675" s="6" t="str">
        <f t="shared" si="115"/>
        <v>09212</v>
      </c>
    </row>
    <row r="676" spans="1:13" ht="13">
      <c r="A676"/>
      <c r="G676" s="5" t="s">
        <v>4285</v>
      </c>
      <c r="H676" s="144" t="s">
        <v>4996</v>
      </c>
      <c r="I676" s="147" t="str">
        <f>IF(ISBLANK(H676),"",VLOOKUP(H676,tegevusalad!$A$7:$B$188,2,FALSE))</f>
        <v>Põhi- ja üldkeskharidus</v>
      </c>
      <c r="K676" s="282" t="str">
        <f t="shared" si="114"/>
        <v/>
      </c>
      <c r="L676" s="1" t="str">
        <f t="shared" si="111"/>
        <v>põhikoolid</v>
      </c>
      <c r="M676" s="6" t="str">
        <f t="shared" si="115"/>
        <v>09212</v>
      </c>
    </row>
    <row r="677" spans="1:13" ht="13">
      <c r="A677"/>
      <c r="G677" s="5" t="s">
        <v>14431</v>
      </c>
      <c r="H677" s="144" t="s">
        <v>12205</v>
      </c>
      <c r="I677" s="147" t="str">
        <f>IF(ISBLANK(H677),"",VLOOKUP(H677,tegevusalad!$A$7:$B$188,2,FALSE))</f>
        <v>Noorte huviharidus ja huvitegevus</v>
      </c>
      <c r="K677" s="282" t="str">
        <f t="shared" si="114"/>
        <v/>
      </c>
      <c r="L677" s="1" t="str">
        <f t="shared" si="111"/>
        <v>huvikoolid</v>
      </c>
      <c r="M677" s="6" t="str">
        <f t="shared" si="115"/>
        <v>09510</v>
      </c>
    </row>
    <row r="678" spans="1:13" ht="13">
      <c r="A678"/>
      <c r="C678" s="4" t="s">
        <v>12821</v>
      </c>
      <c r="F678" s="4" t="s">
        <v>12822</v>
      </c>
      <c r="G678" s="5"/>
      <c r="H678" s="144" t="s">
        <v>4996</v>
      </c>
      <c r="I678" s="147" t="str">
        <f>IF(ISBLANK(H678),"",VLOOKUP(H678,tegevusalad!$A$7:$B$188,2,FALSE))</f>
        <v>Põhi- ja üldkeskharidus</v>
      </c>
      <c r="K678" s="282" t="str">
        <f t="shared" si="114"/>
        <v>2232025110</v>
      </c>
      <c r="L678" s="1" t="str">
        <f t="shared" si="111"/>
        <v>Põhikoolide digitaristu täiendamine (HITSA projekt)</v>
      </c>
      <c r="M678" s="6" t="str">
        <f>IF(ISBLANK(H678),M676,H678)</f>
        <v>09212</v>
      </c>
    </row>
    <row r="679" spans="1:13">
      <c r="A679"/>
      <c r="B679" s="4" t="s">
        <v>238</v>
      </c>
      <c r="E679" s="4" t="s">
        <v>239</v>
      </c>
      <c r="H679" s="37" t="s">
        <v>6728</v>
      </c>
      <c r="I679" s="147" t="str">
        <f>IF(ISBLANK(H679),"",VLOOKUP(H679,tegevusalad!$A$7:$B$188,2,FALSE))</f>
        <v>Muud hariduse abiteenused</v>
      </c>
      <c r="K679" s="282" t="str">
        <f t="shared" si="114"/>
        <v>2232030000</v>
      </c>
      <c r="L679" s="1" t="str">
        <f t="shared" ref="L679:L710" si="116">D679&amp;E679&amp;F679&amp;G679</f>
        <v>Tallinna Õpetajate Maja</v>
      </c>
      <c r="M679" s="6" t="str">
        <f t="shared" ref="M679:M710" si="117">IF(ISBLANK(H679),M678,H679)</f>
        <v>09609</v>
      </c>
    </row>
    <row r="680" spans="1:13">
      <c r="A680"/>
      <c r="B680" s="4" t="s">
        <v>12901</v>
      </c>
      <c r="E680" s="4" t="s">
        <v>12902</v>
      </c>
      <c r="H680" s="37" t="s">
        <v>6728</v>
      </c>
      <c r="I680" s="147" t="str">
        <f>IF(ISBLANK(H680),"",VLOOKUP(H680,tegevusalad!$A$7:$B$188,2,FALSE))</f>
        <v>Muud hariduse abiteenused</v>
      </c>
      <c r="K680" s="282" t="str">
        <f t="shared" si="114"/>
        <v>2232040000</v>
      </c>
      <c r="L680" s="1" t="str">
        <f t="shared" si="116"/>
        <v>Tallinna Õppenõustamiskeskus</v>
      </c>
      <c r="M680" s="6" t="str">
        <f t="shared" si="117"/>
        <v>09609</v>
      </c>
    </row>
    <row r="681" spans="1:13">
      <c r="A681"/>
      <c r="C681" s="4" t="s">
        <v>13366</v>
      </c>
      <c r="F681" s="4" t="s">
        <v>13368</v>
      </c>
      <c r="H681" s="37" t="s">
        <v>6728</v>
      </c>
      <c r="I681" s="147" t="str">
        <f>IF(ISBLANK(H681),"",VLOOKUP(H681,tegevusalad!$A$7:$B$188,2,FALSE))</f>
        <v>Muud hariduse abiteenused</v>
      </c>
      <c r="K681" s="282" t="str">
        <f t="shared" si="114"/>
        <v>2232040010</v>
      </c>
      <c r="L681" s="1" t="str">
        <f t="shared" si="116"/>
        <v>Tallinna Õppenõustamiskeskus (LE)</v>
      </c>
      <c r="M681" s="6" t="str">
        <f t="shared" si="117"/>
        <v>09609</v>
      </c>
    </row>
    <row r="682" spans="1:13">
      <c r="A682"/>
      <c r="C682" s="4" t="s">
        <v>13367</v>
      </c>
      <c r="F682" s="4" t="s">
        <v>13369</v>
      </c>
      <c r="H682" s="37" t="s">
        <v>6728</v>
      </c>
      <c r="I682" s="147" t="str">
        <f>IF(ISBLANK(H682),"",VLOOKUP(H682,tegevusalad!$A$7:$B$188,2,FALSE))</f>
        <v>Muud hariduse abiteenused</v>
      </c>
      <c r="K682" s="282" t="str">
        <f t="shared" si="114"/>
        <v>2232040020</v>
      </c>
      <c r="L682" s="1" t="str">
        <f t="shared" si="116"/>
        <v>Tallinna Õppenõustamiskeskus (RE)</v>
      </c>
      <c r="M682" s="6" t="str">
        <f t="shared" si="117"/>
        <v>09609</v>
      </c>
    </row>
    <row r="683" spans="1:13">
      <c r="A683"/>
      <c r="H683" s="37"/>
      <c r="K683" s="282" t="str">
        <f t="shared" si="114"/>
        <v/>
      </c>
      <c r="L683" s="1" t="str">
        <f t="shared" si="116"/>
        <v/>
      </c>
      <c r="M683" s="6" t="str">
        <f t="shared" si="117"/>
        <v>09609</v>
      </c>
    </row>
    <row r="684" spans="1:13">
      <c r="A684"/>
      <c r="H684" s="37"/>
      <c r="I684" s="147" t="str">
        <f>IF(ISBLANK(H684),"",VLOOKUP(H684,tegevusalad!$A$7:$B$188,2,FALSE))</f>
        <v/>
      </c>
      <c r="K684" s="282" t="str">
        <f t="shared" si="114"/>
        <v/>
      </c>
      <c r="L684" s="1" t="str">
        <f t="shared" si="116"/>
        <v/>
      </c>
      <c r="M684" s="6" t="str">
        <f t="shared" si="117"/>
        <v>09609</v>
      </c>
    </row>
    <row r="685" spans="1:13">
      <c r="A685" s="4" t="s">
        <v>3976</v>
      </c>
      <c r="D685" s="4" t="s">
        <v>2067</v>
      </c>
      <c r="I685" s="147" t="str">
        <f>IF(ISBLANK(H685),"",VLOOKUP(H685,tegevusalad!$A$7:$B$188,2,FALSE))</f>
        <v/>
      </c>
      <c r="K685" s="282" t="str">
        <f t="shared" si="114"/>
        <v>2233500000</v>
      </c>
      <c r="L685" s="1" t="str">
        <f t="shared" si="116"/>
        <v>Tallinna Botaanikaaed</v>
      </c>
      <c r="M685" s="6" t="str">
        <f t="shared" si="117"/>
        <v>09609</v>
      </c>
    </row>
    <row r="686" spans="1:13">
      <c r="B686" s="4" t="s">
        <v>1535</v>
      </c>
      <c r="E686" s="4" t="s">
        <v>2067</v>
      </c>
      <c r="H686" s="37" t="s">
        <v>27</v>
      </c>
      <c r="I686" s="147" t="str">
        <f>IF(ISBLANK(H686),"",VLOOKUP(H686,tegevusalad!$A$7:$B$188,2,FALSE))</f>
        <v>Botaanikaaed</v>
      </c>
      <c r="K686" s="282" t="str">
        <f t="shared" si="114"/>
        <v>2233501000</v>
      </c>
      <c r="L686" s="1" t="str">
        <f t="shared" si="116"/>
        <v>Tallinna Botaanikaaed</v>
      </c>
      <c r="M686" s="6" t="str">
        <f t="shared" si="117"/>
        <v>08211</v>
      </c>
    </row>
    <row r="687" spans="1:13">
      <c r="B687" s="4" t="s">
        <v>1536</v>
      </c>
      <c r="E687" s="4" t="s">
        <v>2322</v>
      </c>
      <c r="H687" s="37" t="s">
        <v>7161</v>
      </c>
      <c r="I687" s="147" t="str">
        <f>IF(ISBLANK(H687),"",VLOOKUP(H687,tegevusalad!$A$7:$B$188,2,FALSE))</f>
        <v>Muu vaba aeg, kultuur, religioon, sh haldus</v>
      </c>
      <c r="K687" s="282" t="str">
        <f t="shared" si="114"/>
        <v>2233502000</v>
      </c>
      <c r="L687" s="1" t="str">
        <f t="shared" si="116"/>
        <v>teadustöö arendamine</v>
      </c>
      <c r="M687" s="6" t="str">
        <f t="shared" si="117"/>
        <v>08600</v>
      </c>
    </row>
    <row r="688" spans="1:13">
      <c r="H688" s="37"/>
      <c r="I688" s="147" t="str">
        <f>IF(ISBLANK(H688),"",VLOOKUP(H688,tegevusalad!$A$7:$B$188,2,FALSE))</f>
        <v/>
      </c>
      <c r="K688" s="282" t="str">
        <f t="shared" si="114"/>
        <v/>
      </c>
      <c r="L688" s="1" t="str">
        <f t="shared" si="116"/>
        <v/>
      </c>
      <c r="M688" s="6" t="str">
        <f t="shared" si="117"/>
        <v>08600</v>
      </c>
    </row>
    <row r="689" spans="1:15">
      <c r="A689" s="4" t="s">
        <v>322</v>
      </c>
      <c r="D689" s="4" t="s">
        <v>2934</v>
      </c>
      <c r="I689" s="147" t="str">
        <f>IF(ISBLANK(H689),"",VLOOKUP(H689,tegevusalad!$A$7:$B$188,2,FALSE))</f>
        <v/>
      </c>
      <c r="K689" s="282" t="str">
        <f t="shared" si="114"/>
        <v>2233900000</v>
      </c>
      <c r="L689" s="1" t="str">
        <f t="shared" si="116"/>
        <v>Muud hariduskulud</v>
      </c>
      <c r="M689" s="6" t="str">
        <f t="shared" si="117"/>
        <v>08600</v>
      </c>
    </row>
    <row r="690" spans="1:15">
      <c r="B690" s="4" t="s">
        <v>2935</v>
      </c>
      <c r="E690" s="4" t="s">
        <v>5567</v>
      </c>
      <c r="H690" s="37" t="s">
        <v>4993</v>
      </c>
      <c r="I690" s="147" t="str">
        <f>IF(ISBLANK(H690),"",VLOOKUP(H690,tegevusalad!$A$7:$B$188,2,FALSE))</f>
        <v>Muu haridus, sh hariduse haldus</v>
      </c>
      <c r="K690" s="282" t="str">
        <f t="shared" si="114"/>
        <v>2233908000</v>
      </c>
      <c r="L690" s="1" t="str">
        <f t="shared" si="116"/>
        <v>pedagoogilise personali õppelaenu kustutamine</v>
      </c>
      <c r="M690" s="6" t="str">
        <f t="shared" si="117"/>
        <v>09800</v>
      </c>
    </row>
    <row r="691" spans="1:15">
      <c r="B691" s="4" t="s">
        <v>4707</v>
      </c>
      <c r="E691" s="4" t="s">
        <v>4708</v>
      </c>
      <c r="H691" s="34" t="s">
        <v>3523</v>
      </c>
      <c r="K691" s="282" t="str">
        <f t="shared" si="114"/>
        <v>2233909000</v>
      </c>
      <c r="L691" s="1" t="str">
        <f t="shared" si="116"/>
        <v>pedagoogilise personali palgatõusu vahendid</v>
      </c>
      <c r="M691" s="6" t="str">
        <f t="shared" si="117"/>
        <v>xxxxx</v>
      </c>
    </row>
    <row r="692" spans="1:15" ht="12.75" customHeight="1">
      <c r="B692" s="4" t="s">
        <v>3556</v>
      </c>
      <c r="E692" s="982" t="s">
        <v>6664</v>
      </c>
      <c r="F692" s="982"/>
      <c r="G692" s="982"/>
      <c r="H692" s="34" t="s">
        <v>3523</v>
      </c>
      <c r="K692" s="282" t="str">
        <f t="shared" si="114"/>
        <v>2233910000</v>
      </c>
      <c r="L692" s="1" t="str">
        <f t="shared" si="116"/>
        <v>tehnilise personali palgatõusu vahendid</v>
      </c>
      <c r="M692" s="6" t="str">
        <f t="shared" si="117"/>
        <v>xxxxx</v>
      </c>
    </row>
    <row r="693" spans="1:15">
      <c r="B693" s="4" t="s">
        <v>4709</v>
      </c>
      <c r="E693" s="4" t="s">
        <v>4733</v>
      </c>
      <c r="H693" s="37" t="s">
        <v>3959</v>
      </c>
      <c r="I693" s="147" t="str">
        <f>IF(ISBLANK(H693),"",VLOOKUP(H693,tegevusalad!$A$7:$B$188,2,FALSE))</f>
        <v>Muu perekondade ja laste sotsiaalne kaitse</v>
      </c>
      <c r="K693" s="282" t="str">
        <f t="shared" si="114"/>
        <v>2233913000</v>
      </c>
      <c r="L693" s="1" t="str">
        <f t="shared" si="116"/>
        <v>uimastiennetus</v>
      </c>
      <c r="M693" s="6" t="str">
        <f t="shared" si="117"/>
        <v>10402</v>
      </c>
    </row>
    <row r="694" spans="1:15">
      <c r="B694" s="4" t="s">
        <v>4734</v>
      </c>
      <c r="E694" s="4" t="s">
        <v>5811</v>
      </c>
      <c r="H694" s="37" t="s">
        <v>7162</v>
      </c>
      <c r="I694" s="147" t="str">
        <f>IF(ISBLANK(H694),"",VLOOKUP(H694,tegevusalad!$A$7:$B$188,2,FALSE))</f>
        <v>Noorsootöö ja noortekeskused</v>
      </c>
      <c r="K694" s="282" t="str">
        <f t="shared" si="114"/>
        <v>2233915000</v>
      </c>
      <c r="L694" s="1" t="str">
        <f t="shared" si="116"/>
        <v>laste mängu- ja vaba aja keskused (mängujaamad)</v>
      </c>
      <c r="M694" s="6" t="str">
        <f t="shared" si="117"/>
        <v>08107</v>
      </c>
    </row>
    <row r="695" spans="1:15">
      <c r="B695" s="4" t="s">
        <v>5812</v>
      </c>
      <c r="E695" s="4" t="s">
        <v>5813</v>
      </c>
      <c r="H695" s="328" t="s">
        <v>8876</v>
      </c>
      <c r="I695" s="333" t="str">
        <f>IF(ISBLANK(H695),"",VLOOKUP(H695,tegevusalad!$A$7:$B$188,2,FALSE))</f>
        <v>Teatrid</v>
      </c>
      <c r="K695" s="282" t="str">
        <f t="shared" si="114"/>
        <v>2233917000</v>
      </c>
      <c r="L695" s="1" t="str">
        <f t="shared" si="116"/>
        <v>õpilaste teatripiletid</v>
      </c>
      <c r="M695" s="6" t="str">
        <f t="shared" si="117"/>
        <v>08234</v>
      </c>
      <c r="O695" s="329"/>
    </row>
    <row r="696" spans="1:15">
      <c r="B696" s="4" t="s">
        <v>5303</v>
      </c>
      <c r="E696" s="4" t="s">
        <v>5304</v>
      </c>
      <c r="H696" s="328" t="s">
        <v>8876</v>
      </c>
      <c r="I696" s="333" t="str">
        <f>IF(ISBLANK(H696),"",VLOOKUP(H696,tegevusalad!$A$7:$B$188,2,FALSE))</f>
        <v>Teatrid</v>
      </c>
      <c r="K696" s="282" t="str">
        <f t="shared" si="114"/>
        <v>2233918000</v>
      </c>
      <c r="L696" s="1" t="str">
        <f t="shared" si="116"/>
        <v>laste teatripiletid</v>
      </c>
      <c r="M696" s="6" t="str">
        <f t="shared" si="117"/>
        <v>08234</v>
      </c>
      <c r="O696" s="329"/>
    </row>
    <row r="697" spans="1:15">
      <c r="B697" s="4" t="s">
        <v>3330</v>
      </c>
      <c r="E697" s="30" t="s">
        <v>1277</v>
      </c>
      <c r="F697" s="8"/>
      <c r="G697" s="8"/>
      <c r="H697" s="144" t="s">
        <v>4996</v>
      </c>
      <c r="I697" s="147" t="str">
        <f>IF(ISBLANK(H697),"",VLOOKUP(H697,tegevusalad!$A$7:$B$188,2,FALSE))</f>
        <v>Põhi- ja üldkeskharidus</v>
      </c>
      <c r="K697" s="282" t="str">
        <f t="shared" si="114"/>
        <v>2233919000</v>
      </c>
      <c r="L697" s="1" t="str">
        <f t="shared" si="116"/>
        <v>õppekava toetav loodusõpe Tallinna Botaanikaaias</v>
      </c>
      <c r="M697" s="6" t="str">
        <f t="shared" si="117"/>
        <v>09212</v>
      </c>
    </row>
    <row r="698" spans="1:15">
      <c r="B698" s="4" t="s">
        <v>4136</v>
      </c>
      <c r="E698" s="4" t="s">
        <v>5472</v>
      </c>
      <c r="H698" s="37" t="s">
        <v>3959</v>
      </c>
      <c r="I698" s="147" t="str">
        <f>IF(ISBLANK(H698),"",VLOOKUP(H698,tegevusalad!$A$7:$B$188,2,FALSE))</f>
        <v>Muu perekondade ja laste sotsiaalne kaitse</v>
      </c>
      <c r="K698" s="282" t="str">
        <f t="shared" si="114"/>
        <v>2233921000</v>
      </c>
      <c r="L698" s="1" t="str">
        <f t="shared" si="116"/>
        <v>alaealiste komisjonid (Haabersti linnaosa)</v>
      </c>
      <c r="M698" s="6" t="str">
        <f t="shared" si="117"/>
        <v>10402</v>
      </c>
    </row>
    <row r="699" spans="1:15">
      <c r="B699" s="4" t="s">
        <v>2865</v>
      </c>
      <c r="E699" s="4" t="s">
        <v>2803</v>
      </c>
      <c r="H699" s="37" t="s">
        <v>3959</v>
      </c>
      <c r="I699" s="147" t="str">
        <f>IF(ISBLANK(H699),"",VLOOKUP(H699,tegevusalad!$A$7:$B$188,2,FALSE))</f>
        <v>Muu perekondade ja laste sotsiaalne kaitse</v>
      </c>
      <c r="K699" s="282" t="str">
        <f t="shared" si="114"/>
        <v>2233931000</v>
      </c>
      <c r="L699" s="1" t="str">
        <f t="shared" si="116"/>
        <v>alaealiste komisjonid (Kesklinn)</v>
      </c>
      <c r="M699" s="6" t="str">
        <f t="shared" si="117"/>
        <v>10402</v>
      </c>
    </row>
    <row r="700" spans="1:15">
      <c r="B700" s="4" t="s">
        <v>2376</v>
      </c>
      <c r="E700" s="4" t="s">
        <v>2377</v>
      </c>
      <c r="H700" s="37" t="s">
        <v>3959</v>
      </c>
      <c r="I700" s="147" t="str">
        <f>IF(ISBLANK(H700),"",VLOOKUP(H700,tegevusalad!$A$7:$B$188,2,FALSE))</f>
        <v>Muu perekondade ja laste sotsiaalne kaitse</v>
      </c>
      <c r="K700" s="282" t="str">
        <f t="shared" si="114"/>
        <v>2233941000</v>
      </c>
      <c r="L700" s="1" t="str">
        <f t="shared" si="116"/>
        <v>alaealiste komisjonid (Kristiine linnaosa)</v>
      </c>
      <c r="M700" s="6" t="str">
        <f t="shared" si="117"/>
        <v>10402</v>
      </c>
    </row>
    <row r="701" spans="1:15">
      <c r="B701" s="4" t="s">
        <v>1763</v>
      </c>
      <c r="E701" s="4" t="s">
        <v>1764</v>
      </c>
      <c r="H701" s="37" t="s">
        <v>3959</v>
      </c>
      <c r="I701" s="147" t="str">
        <f>IF(ISBLANK(H701),"",VLOOKUP(H701,tegevusalad!$A$7:$B$188,2,FALSE))</f>
        <v>Muu perekondade ja laste sotsiaalne kaitse</v>
      </c>
      <c r="K701" s="282" t="str">
        <f t="shared" si="114"/>
        <v>2233951000</v>
      </c>
      <c r="L701" s="1" t="str">
        <f t="shared" si="116"/>
        <v>alaealiste komisjonid (Lasnamäe linnaosa)</v>
      </c>
      <c r="M701" s="6" t="str">
        <f t="shared" si="117"/>
        <v>10402</v>
      </c>
    </row>
    <row r="702" spans="1:15">
      <c r="B702" s="4" t="s">
        <v>2979</v>
      </c>
      <c r="E702" s="4" t="s">
        <v>1137</v>
      </c>
      <c r="H702" s="37" t="s">
        <v>3959</v>
      </c>
      <c r="I702" s="147" t="str">
        <f>IF(ISBLANK(H702),"",VLOOKUP(H702,tegevusalad!$A$7:$B$188,2,FALSE))</f>
        <v>Muu perekondade ja laste sotsiaalne kaitse</v>
      </c>
      <c r="K702" s="282" t="str">
        <f t="shared" si="114"/>
        <v>2233961000</v>
      </c>
      <c r="L702" s="1" t="str">
        <f t="shared" si="116"/>
        <v>alaealiste komisjonid (Mustamäe linnaosa)</v>
      </c>
      <c r="M702" s="6" t="str">
        <f t="shared" si="117"/>
        <v>10402</v>
      </c>
    </row>
    <row r="703" spans="1:15">
      <c r="B703" s="4" t="s">
        <v>4711</v>
      </c>
      <c r="E703" s="4" t="s">
        <v>2213</v>
      </c>
      <c r="H703" s="37" t="s">
        <v>3959</v>
      </c>
      <c r="I703" s="147" t="str">
        <f>IF(ISBLANK(H703),"",VLOOKUP(H703,tegevusalad!$A$7:$B$188,2,FALSE))</f>
        <v>Muu perekondade ja laste sotsiaalne kaitse</v>
      </c>
      <c r="K703" s="282" t="str">
        <f t="shared" si="114"/>
        <v>2233971000</v>
      </c>
      <c r="L703" s="1" t="str">
        <f t="shared" si="116"/>
        <v>alaealiste komisjonid (Nõmme linnaosa)</v>
      </c>
      <c r="M703" s="6" t="str">
        <f t="shared" si="117"/>
        <v>10402</v>
      </c>
    </row>
    <row r="704" spans="1:15">
      <c r="B704" s="4" t="s">
        <v>2214</v>
      </c>
      <c r="E704" s="4" t="s">
        <v>435</v>
      </c>
      <c r="H704" s="37" t="s">
        <v>3959</v>
      </c>
      <c r="I704" s="147" t="str">
        <f>IF(ISBLANK(H704),"",VLOOKUP(H704,tegevusalad!$A$7:$B$188,2,FALSE))</f>
        <v>Muu perekondade ja laste sotsiaalne kaitse</v>
      </c>
      <c r="K704" s="282" t="str">
        <f t="shared" ref="K704:K735" si="118">SUBSTITUTE(A704," ","")&amp;SUBSTITUTE(B704," ","")&amp;SUBSTITUTE(C704," ","")</f>
        <v>2233981000</v>
      </c>
      <c r="L704" s="1" t="str">
        <f t="shared" si="116"/>
        <v>alaealiste komisjonid (Pirita linnaosa)</v>
      </c>
      <c r="M704" s="6" t="str">
        <f t="shared" si="117"/>
        <v>10402</v>
      </c>
    </row>
    <row r="705" spans="1:13">
      <c r="B705" s="4" t="s">
        <v>1279</v>
      </c>
      <c r="E705" s="4" t="s">
        <v>1280</v>
      </c>
      <c r="H705" s="37" t="s">
        <v>3959</v>
      </c>
      <c r="I705" s="147" t="str">
        <f>IF(ISBLANK(H705),"",VLOOKUP(H705,tegevusalad!$A$7:$B$188,2,FALSE))</f>
        <v>Muu perekondade ja laste sotsiaalne kaitse</v>
      </c>
      <c r="K705" s="282" t="str">
        <f t="shared" si="118"/>
        <v>2233991000</v>
      </c>
      <c r="L705" s="1" t="str">
        <f t="shared" si="116"/>
        <v>alaealiste komisjonid (Põhja-Tallinn)</v>
      </c>
      <c r="M705" s="6" t="str">
        <f t="shared" si="117"/>
        <v>10402</v>
      </c>
    </row>
    <row r="706" spans="1:13">
      <c r="I706" s="147" t="str">
        <f>IF(ISBLANK(H706),"",VLOOKUP(H706,tegevusalad!$A$7:$B$188,2,FALSE))</f>
        <v/>
      </c>
      <c r="K706" s="282" t="str">
        <f t="shared" si="118"/>
        <v/>
      </c>
      <c r="L706" s="1" t="str">
        <f t="shared" si="116"/>
        <v/>
      </c>
      <c r="M706" s="6" t="str">
        <f t="shared" si="117"/>
        <v>10402</v>
      </c>
    </row>
    <row r="707" spans="1:13">
      <c r="A707" s="4" t="s">
        <v>1251</v>
      </c>
      <c r="D707" s="4" t="s">
        <v>5938</v>
      </c>
      <c r="I707" s="147" t="str">
        <f>IF(ISBLANK(H707),"",VLOOKUP(H707,tegevusalad!$A$7:$B$188,2,FALSE))</f>
        <v/>
      </c>
      <c r="K707" s="282" t="str">
        <f t="shared" si="118"/>
        <v>2234000000</v>
      </c>
      <c r="L707" s="1" t="str">
        <f t="shared" si="116"/>
        <v>Toetused</v>
      </c>
      <c r="M707" s="6" t="str">
        <f t="shared" si="117"/>
        <v>10402</v>
      </c>
    </row>
    <row r="708" spans="1:13">
      <c r="B708" s="4" t="s">
        <v>5939</v>
      </c>
      <c r="E708" s="4" t="s">
        <v>5546</v>
      </c>
      <c r="H708" s="37" t="s">
        <v>7163</v>
      </c>
      <c r="I708" s="147" t="str">
        <f>IF(ISBLANK(H708),"",VLOOKUP(H708,tegevusalad!$A$7:$B$188,2,FALSE))</f>
        <v xml:space="preserve">Kolmanda taseme haridus </v>
      </c>
      <c r="K708" s="282" t="str">
        <f t="shared" si="118"/>
        <v>2234001000</v>
      </c>
      <c r="L708" s="1" t="str">
        <f t="shared" si="116"/>
        <v>Jaan Poska stipendium</v>
      </c>
      <c r="M708" s="6" t="str">
        <f t="shared" si="117"/>
        <v>09400</v>
      </c>
    </row>
    <row r="709" spans="1:13">
      <c r="B709" s="4" t="s">
        <v>1080</v>
      </c>
      <c r="E709" s="4" t="s">
        <v>1980</v>
      </c>
      <c r="H709" s="37" t="s">
        <v>25</v>
      </c>
      <c r="I709" s="147" t="str">
        <f>IF(ISBLANK(H709),"",VLOOKUP(H709,tegevusalad!$A$7:$B$188,2,FALSE))</f>
        <v>Laste huvialamajad ja keskused</v>
      </c>
      <c r="K709" s="282" t="str">
        <f t="shared" si="118"/>
        <v>2234002000</v>
      </c>
      <c r="L709" s="1" t="str">
        <f t="shared" si="116"/>
        <v>erahuvialaringid</v>
      </c>
      <c r="M709" s="6" t="str">
        <f t="shared" si="117"/>
        <v>08106</v>
      </c>
    </row>
    <row r="710" spans="1:13">
      <c r="B710" s="4" t="s">
        <v>5552</v>
      </c>
      <c r="E710" s="4" t="s">
        <v>5845</v>
      </c>
      <c r="H710" s="37" t="s">
        <v>7163</v>
      </c>
      <c r="I710" s="147" t="str">
        <f>IF(ISBLANK(H710),"",VLOOKUP(H710,tegevusalad!$A$7:$B$188,2,FALSE))</f>
        <v xml:space="preserve">Kolmanda taseme haridus </v>
      </c>
      <c r="K710" s="282" t="str">
        <f t="shared" si="118"/>
        <v>2234003000</v>
      </c>
      <c r="L710" s="1" t="str">
        <f t="shared" si="116"/>
        <v>Vene akadeemiline õppekeskus</v>
      </c>
      <c r="M710" s="6" t="str">
        <f t="shared" si="117"/>
        <v>09400</v>
      </c>
    </row>
    <row r="711" spans="1:13">
      <c r="B711" s="4" t="s">
        <v>5744</v>
      </c>
      <c r="E711" s="4" t="s">
        <v>2418</v>
      </c>
      <c r="H711" s="37" t="s">
        <v>7163</v>
      </c>
      <c r="I711" s="147" t="str">
        <f>IF(ISBLANK(H711),"",VLOOKUP(H711,tegevusalad!$A$7:$B$188,2,FALSE))</f>
        <v xml:space="preserve">Kolmanda taseme haridus </v>
      </c>
      <c r="K711" s="282" t="str">
        <f t="shared" si="118"/>
        <v>2234004000</v>
      </c>
      <c r="L711" s="1" t="str">
        <f t="shared" ref="L711:L743" si="119">D711&amp;E711&amp;F711&amp;G711</f>
        <v>Tallinna linna stipendium</v>
      </c>
      <c r="M711" s="6" t="str">
        <f t="shared" ref="M711:M733" si="120">IF(ISBLANK(H711),M710,H711)</f>
        <v>09400</v>
      </c>
    </row>
    <row r="712" spans="1:13">
      <c r="B712" s="4" t="s">
        <v>5350</v>
      </c>
      <c r="E712" s="4" t="s">
        <v>1637</v>
      </c>
      <c r="H712" s="37" t="s">
        <v>7163</v>
      </c>
      <c r="I712" s="147" t="str">
        <f>IF(ISBLANK(H712),"",VLOOKUP(H712,tegevusalad!$A$7:$B$188,2,FALSE))</f>
        <v xml:space="preserve">Kolmanda taseme haridus </v>
      </c>
      <c r="K712" s="282" t="str">
        <f t="shared" si="118"/>
        <v>2234005000</v>
      </c>
      <c r="L712" s="1" t="str">
        <f t="shared" si="119"/>
        <v>SA Tallinna Tehnika- ja Teaduskeskus</v>
      </c>
      <c r="M712" s="6" t="str">
        <f t="shared" si="120"/>
        <v>09400</v>
      </c>
    </row>
    <row r="713" spans="1:13">
      <c r="B713" s="4" t="s">
        <v>1638</v>
      </c>
      <c r="E713" s="4" t="s">
        <v>2862</v>
      </c>
      <c r="H713" s="37" t="s">
        <v>4993</v>
      </c>
      <c r="I713" s="147" t="str">
        <f>IF(ISBLANK(H713),"",VLOOKUP(H713,tegevusalad!$A$7:$B$188,2,FALSE))</f>
        <v>Muu haridus, sh hariduse haldus</v>
      </c>
      <c r="K713" s="282" t="str">
        <f t="shared" si="118"/>
        <v>2234006000</v>
      </c>
      <c r="L713" s="1" t="str">
        <f t="shared" si="119"/>
        <v>MTÜ Keelekümblusprogrammi Lastevanemate Liit</v>
      </c>
      <c r="M713" s="6" t="str">
        <f t="shared" si="120"/>
        <v>09800</v>
      </c>
    </row>
    <row r="714" spans="1:13">
      <c r="B714" s="4" t="s">
        <v>983</v>
      </c>
      <c r="E714" s="4" t="s">
        <v>6248</v>
      </c>
      <c r="H714" s="37" t="s">
        <v>4993</v>
      </c>
      <c r="I714" s="147" t="str">
        <f>IF(ISBLANK(H714),"",VLOOKUP(H714,tegevusalad!$A$7:$B$188,2,FALSE))</f>
        <v>Muu haridus, sh hariduse haldus</v>
      </c>
      <c r="K714" s="282" t="str">
        <f t="shared" si="118"/>
        <v>2234007000</v>
      </c>
      <c r="L714" s="1" t="str">
        <f t="shared" si="119"/>
        <v>MTÜ Integratsiooni Ühiskondlik Algatuskeskus</v>
      </c>
      <c r="M714" s="6" t="str">
        <f t="shared" si="120"/>
        <v>09800</v>
      </c>
    </row>
    <row r="715" spans="1:13">
      <c r="B715" s="4" t="s">
        <v>5511</v>
      </c>
      <c r="E715" s="4" t="s">
        <v>5118</v>
      </c>
      <c r="H715" s="37" t="s">
        <v>4993</v>
      </c>
      <c r="I715" s="147" t="str">
        <f>IF(ISBLANK(H715),"",VLOOKUP(H715,tegevusalad!$A$7:$B$188,2,FALSE))</f>
        <v>Muu haridus, sh hariduse haldus</v>
      </c>
      <c r="K715" s="282" t="str">
        <f t="shared" si="118"/>
        <v>2234008000</v>
      </c>
      <c r="L715" s="1" t="str">
        <f t="shared" si="119"/>
        <v>projekt "Teadusbuss"</v>
      </c>
      <c r="M715" s="6" t="str">
        <f t="shared" si="120"/>
        <v>09800</v>
      </c>
    </row>
    <row r="716" spans="1:13">
      <c r="B716" s="4" t="s">
        <v>5119</v>
      </c>
      <c r="E716" s="4" t="s">
        <v>1513</v>
      </c>
      <c r="H716" s="37" t="s">
        <v>4993</v>
      </c>
      <c r="I716" s="147" t="str">
        <f>IF(ISBLANK(H716),"",VLOOKUP(H716,tegevusalad!$A$7:$B$188,2,FALSE))</f>
        <v>Muu haridus, sh hariduse haldus</v>
      </c>
      <c r="K716" s="282" t="str">
        <f t="shared" si="118"/>
        <v>2234009000</v>
      </c>
      <c r="L716" s="1" t="str">
        <f t="shared" si="119"/>
        <v>MTÜ Ema ja Lapse Keskus</v>
      </c>
      <c r="M716" s="6" t="str">
        <f t="shared" si="120"/>
        <v>09800</v>
      </c>
    </row>
    <row r="717" spans="1:13">
      <c r="A717"/>
      <c r="B717" s="4" t="s">
        <v>6348</v>
      </c>
      <c r="E717" s="4" t="s">
        <v>6349</v>
      </c>
      <c r="H717" s="37" t="s">
        <v>4993</v>
      </c>
      <c r="I717" s="147" t="str">
        <f>IF(ISBLANK(H717),"",VLOOKUP(H717,tegevusalad!$A$7:$B$188,2,FALSE))</f>
        <v>Muu haridus, sh hariduse haldus</v>
      </c>
      <c r="K717" s="282" t="str">
        <f t="shared" si="118"/>
        <v>2234011000</v>
      </c>
      <c r="L717" s="1" t="str">
        <f t="shared" si="119"/>
        <v>noorte- ja õpilasvolikogud</v>
      </c>
      <c r="M717" s="6" t="str">
        <f t="shared" si="120"/>
        <v>09800</v>
      </c>
    </row>
    <row r="718" spans="1:13">
      <c r="A718"/>
      <c r="B718" s="4" t="s">
        <v>3712</v>
      </c>
      <c r="E718" s="4" t="s">
        <v>513</v>
      </c>
      <c r="H718" s="37" t="s">
        <v>7163</v>
      </c>
      <c r="I718" s="147" t="str">
        <f>IF(ISBLANK(H718),"",VLOOKUP(H718,tegevusalad!$A$7:$B$188,2,FALSE))</f>
        <v xml:space="preserve">Kolmanda taseme haridus </v>
      </c>
      <c r="K718" s="282" t="str">
        <f t="shared" si="118"/>
        <v>2234012000</v>
      </c>
      <c r="L718" s="1" t="str">
        <f t="shared" si="119"/>
        <v>haridustellimus TÜ ja TTÜ-le</v>
      </c>
      <c r="M718" s="6" t="str">
        <f t="shared" si="120"/>
        <v>09400</v>
      </c>
    </row>
    <row r="719" spans="1:13">
      <c r="A719"/>
      <c r="B719" s="4" t="s">
        <v>5175</v>
      </c>
      <c r="E719" s="4" t="s">
        <v>5176</v>
      </c>
      <c r="H719" s="37" t="s">
        <v>4993</v>
      </c>
      <c r="I719" s="147" t="str">
        <f>IF(ISBLANK(H719),"",VLOOKUP(H719,tegevusalad!$A$7:$B$188,2,FALSE))</f>
        <v>Muu haridus, sh hariduse haldus</v>
      </c>
      <c r="K719" s="282" t="str">
        <f t="shared" si="118"/>
        <v>2234013000</v>
      </c>
      <c r="L719" s="1" t="str">
        <f t="shared" si="119"/>
        <v>Eesti Eralasteaedade Liit</v>
      </c>
      <c r="M719" s="6" t="str">
        <f t="shared" si="120"/>
        <v>09800</v>
      </c>
    </row>
    <row r="720" spans="1:13">
      <c r="A720"/>
      <c r="B720" s="4" t="s">
        <v>5854</v>
      </c>
      <c r="E720" s="4" t="s">
        <v>1092</v>
      </c>
      <c r="H720" s="37" t="s">
        <v>4993</v>
      </c>
      <c r="I720" s="147" t="str">
        <f>IF(ISBLANK(H720),"",VLOOKUP(H720,tegevusalad!$A$7:$B$188,2,FALSE))</f>
        <v>Muu haridus, sh hariduse haldus</v>
      </c>
      <c r="K720" s="282" t="str">
        <f t="shared" si="118"/>
        <v>2234014000</v>
      </c>
      <c r="L720" s="1" t="str">
        <f t="shared" si="119"/>
        <v>MTÜ Rokkijad</v>
      </c>
      <c r="M720" s="6" t="str">
        <f t="shared" si="120"/>
        <v>09800</v>
      </c>
    </row>
    <row r="721" spans="1:13" ht="12.75" customHeight="1">
      <c r="A721"/>
      <c r="B721" s="4" t="s">
        <v>3557</v>
      </c>
      <c r="E721" s="1228" t="s">
        <v>3562</v>
      </c>
      <c r="F721" s="1228"/>
      <c r="G721" s="982"/>
      <c r="H721" s="37" t="s">
        <v>7163</v>
      </c>
      <c r="I721" s="147" t="str">
        <f>IF(ISBLANK(H721),"",VLOOKUP(H721,tegevusalad!$A$7:$B$188,2,FALSE))</f>
        <v xml:space="preserve">Kolmanda taseme haridus </v>
      </c>
      <c r="K721" s="282" t="str">
        <f t="shared" si="118"/>
        <v>2234015000</v>
      </c>
      <c r="L721" s="1" t="str">
        <f t="shared" si="119"/>
        <v>Tallinna Ülikooli stipendium</v>
      </c>
      <c r="M721" s="6" t="str">
        <f t="shared" si="120"/>
        <v>09400</v>
      </c>
    </row>
    <row r="722" spans="1:13" ht="12.75" customHeight="1">
      <c r="A722"/>
      <c r="B722" s="4" t="s">
        <v>3558</v>
      </c>
      <c r="E722" s="1228" t="s">
        <v>1658</v>
      </c>
      <c r="F722" s="1228"/>
      <c r="G722" s="982"/>
      <c r="H722" s="37" t="s">
        <v>7163</v>
      </c>
      <c r="I722" s="147" t="str">
        <f>IF(ISBLANK(H722),"",VLOOKUP(H722,tegevusalad!$A$7:$B$188,2,FALSE))</f>
        <v xml:space="preserve">Kolmanda taseme haridus </v>
      </c>
      <c r="K722" s="282" t="str">
        <f t="shared" si="118"/>
        <v>2234016000</v>
      </c>
      <c r="L722" s="1" t="str">
        <f t="shared" si="119"/>
        <v>Tallinna ülikoolide toetus</v>
      </c>
      <c r="M722" s="6" t="str">
        <f t="shared" si="120"/>
        <v>09400</v>
      </c>
    </row>
    <row r="723" spans="1:13" ht="12.75" customHeight="1">
      <c r="A723"/>
      <c r="B723" s="4" t="s">
        <v>3559</v>
      </c>
      <c r="E723" s="1228" t="s">
        <v>1659</v>
      </c>
      <c r="F723" s="1228"/>
      <c r="G723" s="982"/>
      <c r="H723" s="37" t="s">
        <v>4993</v>
      </c>
      <c r="I723" s="147" t="str">
        <f>IF(ISBLANK(H723),"",VLOOKUP(H723,tegevusalad!$A$7:$B$188,2,FALSE))</f>
        <v>Muu haridus, sh hariduse haldus</v>
      </c>
      <c r="K723" s="282" t="str">
        <f t="shared" si="118"/>
        <v>2234017000</v>
      </c>
      <c r="L723" s="1" t="str">
        <f t="shared" si="119"/>
        <v>MTÜ Kodulinna Maja</v>
      </c>
      <c r="M723" s="6" t="str">
        <f t="shared" si="120"/>
        <v>09800</v>
      </c>
    </row>
    <row r="724" spans="1:13" ht="12.75" customHeight="1">
      <c r="A724"/>
      <c r="B724" s="4" t="s">
        <v>3560</v>
      </c>
      <c r="E724" s="1228" t="s">
        <v>4165</v>
      </c>
      <c r="F724" s="1228"/>
      <c r="G724" s="982"/>
      <c r="H724" s="37" t="s">
        <v>4993</v>
      </c>
      <c r="I724" s="147" t="str">
        <f>IF(ISBLANK(H724),"",VLOOKUP(H724,tegevusalad!$A$7:$B$188,2,FALSE))</f>
        <v>Muu haridus, sh hariduse haldus</v>
      </c>
      <c r="K724" s="282" t="str">
        <f t="shared" si="118"/>
        <v>2234018000</v>
      </c>
      <c r="L724" s="1" t="str">
        <f t="shared" si="119"/>
        <v>Eesti Õpilasomavalitsuste Liidu Tallinna Õpilasesindus</v>
      </c>
      <c r="M724" s="6" t="str">
        <f t="shared" si="120"/>
        <v>09800</v>
      </c>
    </row>
    <row r="725" spans="1:13">
      <c r="A725"/>
      <c r="B725" s="4" t="s">
        <v>3561</v>
      </c>
      <c r="E725" s="4" t="s">
        <v>1660</v>
      </c>
      <c r="H725" s="37" t="s">
        <v>4993</v>
      </c>
      <c r="I725" s="147" t="str">
        <f>IF(ISBLANK(H725),"",VLOOKUP(H725,tegevusalad!$A$7:$B$188,2,FALSE))</f>
        <v>Muu haridus, sh hariduse haldus</v>
      </c>
      <c r="K725" s="282" t="str">
        <f t="shared" si="118"/>
        <v>2234019000</v>
      </c>
      <c r="L725" s="1" t="str">
        <f t="shared" si="119"/>
        <v>Stipendiumid</v>
      </c>
      <c r="M725" s="6" t="str">
        <f t="shared" si="120"/>
        <v>09800</v>
      </c>
    </row>
    <row r="726" spans="1:13">
      <c r="A726"/>
      <c r="B726" s="4" t="s">
        <v>3468</v>
      </c>
      <c r="E726" s="4" t="s">
        <v>6313</v>
      </c>
      <c r="H726" s="37" t="s">
        <v>7163</v>
      </c>
      <c r="I726" s="147" t="str">
        <f>IF(ISBLANK(H726),"",VLOOKUP(H726,tegevusalad!$A$7:$B$188,2,FALSE))</f>
        <v xml:space="preserve">Kolmanda taseme haridus </v>
      </c>
      <c r="K726" s="282" t="str">
        <f t="shared" si="118"/>
        <v>2234020000</v>
      </c>
      <c r="L726" s="1" t="str">
        <f t="shared" si="119"/>
        <v>Tallinna linna Peterburi stipendium</v>
      </c>
      <c r="M726" s="6" t="str">
        <f t="shared" si="120"/>
        <v>09400</v>
      </c>
    </row>
    <row r="727" spans="1:13">
      <c r="A727"/>
      <c r="B727" s="4" t="s">
        <v>4368</v>
      </c>
      <c r="E727" s="4" t="s">
        <v>6119</v>
      </c>
      <c r="H727" s="34" t="s">
        <v>4993</v>
      </c>
      <c r="I727" s="147" t="str">
        <f>IF(ISBLANK(H727),"",VLOOKUP(H727,tegevusalad!$A$7:$B$188,2,FALSE))</f>
        <v>Muu haridus, sh hariduse haldus</v>
      </c>
      <c r="K727" s="282" t="str">
        <f t="shared" si="118"/>
        <v>2234021000</v>
      </c>
      <c r="L727" s="1" t="str">
        <f t="shared" si="119"/>
        <v>Vene Koolide Õpetajate Ühendus</v>
      </c>
      <c r="M727" s="6" t="str">
        <f t="shared" si="120"/>
        <v>09800</v>
      </c>
    </row>
    <row r="728" spans="1:13">
      <c r="A728"/>
      <c r="B728" s="4" t="s">
        <v>3459</v>
      </c>
      <c r="E728" s="4" t="s">
        <v>1723</v>
      </c>
      <c r="H728" s="37" t="s">
        <v>7163</v>
      </c>
      <c r="I728" s="147" t="str">
        <f>IF(ISBLANK(H728),"",VLOOKUP(H728,tegevusalad!$A$7:$B$188,2,FALSE))</f>
        <v xml:space="preserve">Kolmanda taseme haridus </v>
      </c>
      <c r="K728" s="282" t="str">
        <f t="shared" si="118"/>
        <v>2234022000</v>
      </c>
      <c r="L728" s="1" t="str">
        <f t="shared" si="119"/>
        <v>Tallinna linna IT stipendium</v>
      </c>
      <c r="M728" s="6" t="str">
        <f t="shared" si="120"/>
        <v>09400</v>
      </c>
    </row>
    <row r="729" spans="1:13">
      <c r="A729"/>
      <c r="B729" s="4" t="s">
        <v>531</v>
      </c>
      <c r="E729" s="4" t="s">
        <v>5547</v>
      </c>
      <c r="H729" s="34" t="s">
        <v>7163</v>
      </c>
      <c r="I729" s="147" t="str">
        <f>IF(ISBLANK(H729),"",VLOOKUP(H729,tegevusalad!$A$7:$B$188,2,FALSE))</f>
        <v xml:space="preserve">Kolmanda taseme haridus </v>
      </c>
      <c r="K729" s="282" t="str">
        <f t="shared" si="118"/>
        <v>2234023000</v>
      </c>
      <c r="L729" s="1" t="str">
        <f t="shared" si="119"/>
        <v>Johan Pitka stipendium</v>
      </c>
      <c r="M729" s="6" t="str">
        <f t="shared" si="120"/>
        <v>09400</v>
      </c>
    </row>
    <row r="730" spans="1:13">
      <c r="A730"/>
      <c r="B730" s="4" t="s">
        <v>5604</v>
      </c>
      <c r="E730" s="4" t="s">
        <v>5605</v>
      </c>
      <c r="H730" s="34" t="s">
        <v>7163</v>
      </c>
      <c r="I730" s="147" t="str">
        <f>IF(ISBLANK(H730),"",VLOOKUP(H730,tegevusalad!$A$7:$B$188,2,FALSE))</f>
        <v xml:space="preserve">Kolmanda taseme haridus </v>
      </c>
      <c r="K730" s="282" t="str">
        <f t="shared" si="118"/>
        <v>2234024000</v>
      </c>
      <c r="L730" s="1" t="str">
        <f t="shared" si="119"/>
        <v xml:space="preserve">Tallinna linna Mihhail Bronšteini stipendium                       </v>
      </c>
      <c r="M730" s="6" t="str">
        <f t="shared" si="120"/>
        <v>09400</v>
      </c>
    </row>
    <row r="731" spans="1:13">
      <c r="A731"/>
      <c r="B731" s="4" t="s">
        <v>4649</v>
      </c>
      <c r="E731" s="4" t="s">
        <v>5749</v>
      </c>
      <c r="H731" s="34" t="s">
        <v>7163</v>
      </c>
      <c r="I731" s="147" t="str">
        <f>IF(ISBLANK(H731),"",VLOOKUP(H731,tegevusalad!$A$7:$B$188,2,FALSE))</f>
        <v xml:space="preserve">Kolmanda taseme haridus </v>
      </c>
      <c r="K731" s="282" t="str">
        <f t="shared" si="118"/>
        <v>2234025000</v>
      </c>
      <c r="L731" s="1" t="str">
        <f t="shared" si="119"/>
        <v>Tallinna linna stipendium (EBS)</v>
      </c>
      <c r="M731" s="6" t="str">
        <f t="shared" si="120"/>
        <v>09400</v>
      </c>
    </row>
    <row r="732" spans="1:13">
      <c r="A732"/>
      <c r="B732" s="4" t="s">
        <v>7495</v>
      </c>
      <c r="E732" s="4" t="s">
        <v>7496</v>
      </c>
      <c r="H732" s="34" t="s">
        <v>7163</v>
      </c>
      <c r="I732" s="147" t="str">
        <f>IF(ISBLANK(H732),"",VLOOKUP(H732,tegevusalad!$A$7:$B$188,2,FALSE))</f>
        <v xml:space="preserve">Kolmanda taseme haridus </v>
      </c>
      <c r="K732" s="282" t="str">
        <f t="shared" si="118"/>
        <v>2234026000</v>
      </c>
      <c r="L732" s="1" t="str">
        <f t="shared" si="119"/>
        <v>Tallinna linna Anton Uessoni stipendium</v>
      </c>
      <c r="M732" s="6" t="str">
        <f t="shared" si="120"/>
        <v>09400</v>
      </c>
    </row>
    <row r="733" spans="1:13">
      <c r="B733" s="4" t="s">
        <v>13820</v>
      </c>
      <c r="E733" s="4" t="s">
        <v>9566</v>
      </c>
      <c r="H733" s="34" t="s">
        <v>7163</v>
      </c>
      <c r="I733" s="147" t="str">
        <f>IF(ISBLANK(H733),"",VLOOKUP(H733,tegevusalad!$A$7:$B$188,2,FALSE))</f>
        <v xml:space="preserve">Kolmanda taseme haridus </v>
      </c>
      <c r="K733" s="282" t="str">
        <f t="shared" si="118"/>
        <v>2234027000</v>
      </c>
      <c r="L733" s="1" t="str">
        <f t="shared" si="119"/>
        <v>Tallinna linna innovatsioonistipendium</v>
      </c>
      <c r="M733" s="6" t="str">
        <f t="shared" si="120"/>
        <v>09400</v>
      </c>
    </row>
    <row r="734" spans="1:13">
      <c r="B734" s="4" t="s">
        <v>13825</v>
      </c>
      <c r="E734" s="4" t="s">
        <v>13824</v>
      </c>
      <c r="H734" s="34" t="s">
        <v>4993</v>
      </c>
      <c r="I734" s="147" t="str">
        <f>IF(ISBLANK(H734),"",VLOOKUP(H734,tegevusalad!$A$7:$B$188,2,FALSE))</f>
        <v>Muu haridus, sh hariduse haldus</v>
      </c>
      <c r="K734" s="282" t="str">
        <f t="shared" si="118"/>
        <v>2234028000</v>
      </c>
      <c r="L734" s="1" t="str">
        <f t="shared" si="119"/>
        <v>Tallinna Raestipendium</v>
      </c>
      <c r="M734" s="6" t="str">
        <f>IF(ISBLANK(H734),M732,H734)</f>
        <v>09800</v>
      </c>
    </row>
    <row r="735" spans="1:13">
      <c r="B735" s="4" t="s">
        <v>13821</v>
      </c>
      <c r="E735" s="4" t="s">
        <v>12073</v>
      </c>
      <c r="H735" s="34" t="s">
        <v>4993</v>
      </c>
      <c r="I735" s="147" t="str">
        <f>IF(ISBLANK(H735),"",VLOOKUP(H735,tegevusalad!$A$7:$B$188,2,FALSE))</f>
        <v>Muu haridus, sh hariduse haldus</v>
      </c>
      <c r="K735" s="282" t="str">
        <f t="shared" si="118"/>
        <v>2234035000</v>
      </c>
      <c r="L735" s="1" t="str">
        <f t="shared" si="119"/>
        <v>MTÜ Avasta Anded</v>
      </c>
      <c r="M735" s="6" t="str">
        <f>IF(ISBLANK(H735),M734,H735)</f>
        <v>09800</v>
      </c>
    </row>
    <row r="736" spans="1:13">
      <c r="B736" s="4" t="s">
        <v>13822</v>
      </c>
      <c r="E736" s="4" t="s">
        <v>12074</v>
      </c>
      <c r="H736" s="34" t="s">
        <v>4993</v>
      </c>
      <c r="I736" s="147" t="str">
        <f>IF(ISBLANK(H736),"",VLOOKUP(H736,tegevusalad!$A$7:$B$188,2,FALSE))</f>
        <v>Muu haridus, sh hariduse haldus</v>
      </c>
      <c r="K736" s="282" t="str">
        <f t="shared" ref="K736:K743" si="121">SUBSTITUTE(A736," ","")&amp;SUBSTITUTE(B736," ","")&amp;SUBSTITUTE(C736," ","")</f>
        <v>2234036000</v>
      </c>
      <c r="L736" s="1" t="str">
        <f t="shared" si="119"/>
        <v>MTÜ Tallunna Alushariduse Juhtide Ühendus</v>
      </c>
      <c r="M736" s="6" t="str">
        <f>IF(ISBLANK(H736),M735,H736)</f>
        <v>09800</v>
      </c>
    </row>
    <row r="737" spans="1:13">
      <c r="B737" s="4" t="s">
        <v>13660</v>
      </c>
      <c r="E737" s="4" t="s">
        <v>13661</v>
      </c>
      <c r="H737" s="34" t="s">
        <v>4993</v>
      </c>
      <c r="I737" s="147" t="str">
        <f>IF(ISBLANK(H737),"",VLOOKUP(H737,tegevusalad!$A$7:$B$188,2,FALSE))</f>
        <v>Muu haridus, sh hariduse haldus</v>
      </c>
      <c r="K737" s="282" t="str">
        <f t="shared" si="121"/>
        <v>2234037000</v>
      </c>
      <c r="L737" s="1" t="str">
        <f t="shared" si="119"/>
        <v>Eesti Ajaloo- ja Ühiskonnaõpetajate Selts</v>
      </c>
      <c r="M737" s="6" t="str">
        <f>IF(ISBLANK(H737),M736,H737)</f>
        <v>09800</v>
      </c>
    </row>
    <row r="738" spans="1:13">
      <c r="B738" s="4" t="s">
        <v>13823</v>
      </c>
      <c r="E738" s="4" t="s">
        <v>13826</v>
      </c>
      <c r="H738" s="34" t="s">
        <v>4993</v>
      </c>
      <c r="I738" s="147" t="str">
        <f>IF(ISBLANK(H738),"",VLOOKUP(H738,tegevusalad!$A$7:$B$188,2,FALSE))</f>
        <v>Muu haridus, sh hariduse haldus</v>
      </c>
      <c r="K738" s="282" t="str">
        <f t="shared" si="121"/>
        <v>2234038000</v>
      </c>
      <c r="L738" s="1" t="str">
        <f t="shared" si="119"/>
        <v>Tartu Ülikooli Väärikate Ülikooli toetamine Tallinnas</v>
      </c>
      <c r="M738" s="6" t="str">
        <f>IF(ISBLANK(H738),M736,H738)</f>
        <v>09800</v>
      </c>
    </row>
    <row r="739" spans="1:13">
      <c r="B739" s="4" t="s">
        <v>14319</v>
      </c>
      <c r="E739" s="4" t="s">
        <v>14316</v>
      </c>
      <c r="H739" s="126" t="s">
        <v>7163</v>
      </c>
      <c r="I739" s="147" t="str">
        <f>IF(ISBLANK(H739),"",VLOOKUP(H739,tegevusalad!$A$7:$B$188,2,FALSE))</f>
        <v xml:space="preserve">Kolmanda taseme haridus </v>
      </c>
      <c r="K739" s="282" t="str">
        <f t="shared" si="121"/>
        <v>2234040000</v>
      </c>
      <c r="L739" s="1" t="str">
        <f t="shared" si="119"/>
        <v>Sihtotstarbeline tegevustoetus Tallinna Tehnikaülikoolile (TalTech City)</v>
      </c>
      <c r="M739" s="6" t="str">
        <f>IF(ISBLANK(H739),M737,H739)</f>
        <v>09400</v>
      </c>
    </row>
    <row r="740" spans="1:13">
      <c r="B740" s="4" t="s">
        <v>8919</v>
      </c>
      <c r="E740" s="4" t="s">
        <v>13656</v>
      </c>
      <c r="H740" s="144" t="s">
        <v>7163</v>
      </c>
      <c r="I740" s="147" t="str">
        <f>IF(ISBLANK(H740),"",VLOOKUP(H740,tegevusalad!$A$7:$B$188,2,FALSE))</f>
        <v xml:space="preserve">Kolmanda taseme haridus </v>
      </c>
      <c r="K740" s="282" t="str">
        <f t="shared" si="121"/>
        <v>2234051000</v>
      </c>
      <c r="L740" s="1" t="str">
        <f t="shared" si="119"/>
        <v xml:space="preserve">Toetus MTÜ-le Tallinna Erivajadustega Laste ja Noorte Tugiühing </v>
      </c>
      <c r="M740" s="6" t="str">
        <f>IF(ISBLANK(H740),M738,H740)</f>
        <v>09400</v>
      </c>
    </row>
    <row r="741" spans="1:13">
      <c r="B741" s="4" t="s">
        <v>8914</v>
      </c>
      <c r="E741" s="4" t="s">
        <v>8915</v>
      </c>
      <c r="H741" s="126" t="s">
        <v>4993</v>
      </c>
      <c r="I741" s="147" t="str">
        <f>IF(ISBLANK(H741),"",VLOOKUP(H741,tegevusalad!$A$7:$B$188,2,FALSE))</f>
        <v>Muu haridus, sh hariduse haldus</v>
      </c>
      <c r="K741" s="282" t="str">
        <f t="shared" si="121"/>
        <v>2234052000</v>
      </c>
      <c r="L741" s="1" t="str">
        <f t="shared" si="119"/>
        <v>Toetus SA-le Tallinna Vene Lütseum</v>
      </c>
      <c r="M741" s="6" t="str">
        <f>IF(ISBLANK(H741),M740,H741)</f>
        <v>09800</v>
      </c>
    </row>
    <row r="742" spans="1:13">
      <c r="B742" s="4" t="s">
        <v>13659</v>
      </c>
      <c r="E742" s="4" t="s">
        <v>13657</v>
      </c>
      <c r="H742" s="126"/>
      <c r="K742" s="282" t="str">
        <f t="shared" si="121"/>
        <v>2234053000</v>
      </c>
      <c r="L742" s="1" t="str">
        <f t="shared" si="119"/>
        <v>Toetus Sihtasutusele  Avatud Kool</v>
      </c>
      <c r="M742" s="6" t="str">
        <f>IF(ISBLANK(H742),M741,H742)</f>
        <v>09800</v>
      </c>
    </row>
    <row r="743" spans="1:13">
      <c r="B743" s="4" t="s">
        <v>17931</v>
      </c>
      <c r="E743" s="4" t="s">
        <v>17932</v>
      </c>
      <c r="H743" s="126" t="s">
        <v>4993</v>
      </c>
      <c r="I743" s="147" t="str">
        <f>IF(ISBLANK(H743),"",VLOOKUP(H743,tegevusalad!$A$7:$B$188,2,FALSE))</f>
        <v>Muu haridus, sh hariduse haldus</v>
      </c>
      <c r="K743" s="282" t="str">
        <f t="shared" si="121"/>
        <v>2234054000</v>
      </c>
      <c r="L743" s="1" t="str">
        <f t="shared" si="119"/>
        <v xml:space="preserve"> EESTI ÕIGUSVASTASELT REPRESSEERITUTE LIIDU MEMENTO TALLINNA ÜHENDUS</v>
      </c>
      <c r="M743" s="6" t="str">
        <f>IF(ISBLANK(H743),M742,H743)</f>
        <v>09800</v>
      </c>
    </row>
    <row r="744" spans="1:13">
      <c r="H744" s="126"/>
      <c r="K744" s="282"/>
      <c r="L744" s="1"/>
      <c r="M744" s="6" t="str">
        <f>IF(ISBLANK(H744),M741,H744)</f>
        <v>09800</v>
      </c>
    </row>
    <row r="745" spans="1:13">
      <c r="A745" s="4" t="s">
        <v>1661</v>
      </c>
      <c r="D745" s="4" t="s">
        <v>6827</v>
      </c>
      <c r="I745" s="147" t="str">
        <f>IF(ISBLANK(H745),"",VLOOKUP(H745,tegevusalad!$A$7:$B$188,2,FALSE))</f>
        <v/>
      </c>
      <c r="K745" s="282" t="str">
        <f t="shared" ref="K745:K776" si="122">SUBSTITUTE(A745," ","")&amp;SUBSTITUTE(B745," ","")&amp;SUBSTITUTE(C745," ","")</f>
        <v>2234300000</v>
      </c>
      <c r="L745" s="1" t="str">
        <f t="shared" ref="L745:L776" si="123">D745&amp;E745&amp;F745&amp;G745</f>
        <v>Välisosalusega projektid</v>
      </c>
      <c r="M745" s="6" t="str">
        <f t="shared" ref="M745:M784" si="124">IF(ISBLANK(H745),M744,H745)</f>
        <v>09800</v>
      </c>
    </row>
    <row r="746" spans="1:13" ht="39" customHeight="1">
      <c r="B746" s="32" t="s">
        <v>6428</v>
      </c>
      <c r="E746" s="278" t="s">
        <v>5781</v>
      </c>
      <c r="F746" s="982"/>
      <c r="G746" s="982"/>
      <c r="H746" s="37" t="s">
        <v>4993</v>
      </c>
      <c r="I746" s="147" t="str">
        <f>IF(ISBLANK(H746),"",VLOOKUP(H746,tegevusalad!$A$7:$B$188,2,FALSE))</f>
        <v>Muu haridus, sh hariduse haldus</v>
      </c>
      <c r="K746" s="282" t="str">
        <f t="shared" si="122"/>
        <v>2234301000</v>
      </c>
      <c r="L746" s="1" t="str">
        <f t="shared" si="123"/>
        <v>Põhikoolist väljalangenud riskigruppi kuuluvate õpilaste taaskaasamine haridusse individualiseeriva eelkutseõppesüsteemi alusel.</v>
      </c>
      <c r="M746" s="6" t="str">
        <f t="shared" si="124"/>
        <v>09800</v>
      </c>
    </row>
    <row r="747" spans="1:13">
      <c r="B747" s="4" t="s">
        <v>6429</v>
      </c>
      <c r="E747" s="278" t="s">
        <v>4454</v>
      </c>
      <c r="H747" s="37" t="s">
        <v>4993</v>
      </c>
      <c r="I747" s="147" t="str">
        <f>IF(ISBLANK(H747),"",VLOOKUP(H747,tegevusalad!$A$7:$B$188,2,FALSE))</f>
        <v>Muu haridus, sh hariduse haldus</v>
      </c>
      <c r="K747" s="282" t="str">
        <f t="shared" si="122"/>
        <v>2234302000</v>
      </c>
      <c r="L747" s="1" t="str">
        <f t="shared" si="123"/>
        <v>Koolitugi</v>
      </c>
      <c r="M747" s="6" t="str">
        <f t="shared" si="124"/>
        <v>09800</v>
      </c>
    </row>
    <row r="748" spans="1:13" ht="52.5" customHeight="1">
      <c r="B748" s="4" t="s">
        <v>3075</v>
      </c>
      <c r="E748" s="278" t="s">
        <v>4877</v>
      </c>
      <c r="F748" s="982"/>
      <c r="G748" s="982"/>
      <c r="H748" s="37" t="s">
        <v>4993</v>
      </c>
      <c r="I748" s="147" t="str">
        <f>IF(ISBLANK(H748),"",VLOOKUP(H748,tegevusalad!$A$7:$B$188,2,FALSE))</f>
        <v>Muu haridus, sh hariduse haldus</v>
      </c>
      <c r="K748" s="282" t="str">
        <f t="shared" si="122"/>
        <v>2234303000</v>
      </c>
      <c r="L748" s="1" t="str">
        <f t="shared" si="123"/>
        <v>Tallinna Ülikool - Alushariduse pedagoogide ja klassiõpetajate praktilise õppe arendamine koostöös üldhariduskoolide, koolieelsete lasteasutuste ja ülikooliga</v>
      </c>
      <c r="M748" s="6" t="str">
        <f t="shared" si="124"/>
        <v>09800</v>
      </c>
    </row>
    <row r="749" spans="1:13" ht="52.5" customHeight="1">
      <c r="B749" s="4" t="s">
        <v>7215</v>
      </c>
      <c r="E749" s="278" t="s">
        <v>4033</v>
      </c>
      <c r="F749" s="982"/>
      <c r="G749" s="982"/>
      <c r="H749" s="37" t="s">
        <v>4995</v>
      </c>
      <c r="I749" s="147" t="str">
        <f>IF(ISBLANK(H749),"",VLOOKUP(H749,tegevusalad!$A$7:$B$188,2,FALSE))</f>
        <v>Alus- ja põhihariduse kaudsed kulud</v>
      </c>
      <c r="K749" s="282" t="str">
        <f t="shared" si="122"/>
        <v>2234304000</v>
      </c>
      <c r="L749" s="1" t="str">
        <f t="shared" si="123"/>
        <v>Reaal- ja loodusainete rakendusliku huviharidusvõrgustiku mudeli väljatöötamine ja rakendamine põhikooli õpilastele - tehnoloogiaõpetuskool üldhariduskoolis</v>
      </c>
      <c r="M749" s="6" t="str">
        <f t="shared" si="124"/>
        <v>09210</v>
      </c>
    </row>
    <row r="750" spans="1:13" ht="12.75" customHeight="1">
      <c r="B750" s="4" t="s">
        <v>7216</v>
      </c>
      <c r="E750" s="278" t="s">
        <v>3628</v>
      </c>
      <c r="F750" s="982"/>
      <c r="G750" s="982"/>
      <c r="H750" s="37" t="s">
        <v>4995</v>
      </c>
      <c r="I750" s="147" t="str">
        <f>IF(ISBLANK(H750),"",VLOOKUP(H750,tegevusalad!$A$7:$B$188,2,FALSE))</f>
        <v>Alus- ja põhihariduse kaudsed kulud</v>
      </c>
      <c r="K750" s="282" t="str">
        <f t="shared" si="122"/>
        <v>2234305000</v>
      </c>
      <c r="L750" s="1" t="str">
        <f t="shared" si="123"/>
        <v>Eelkutseõppe arendamine Tallinna Heleni Koolis</v>
      </c>
      <c r="M750" s="6" t="str">
        <f t="shared" si="124"/>
        <v>09210</v>
      </c>
    </row>
    <row r="751" spans="1:13">
      <c r="B751" s="4" t="s">
        <v>4041</v>
      </c>
      <c r="E751" s="278" t="s">
        <v>4042</v>
      </c>
      <c r="F751" s="8"/>
      <c r="G751" s="8"/>
      <c r="H751" s="37" t="s">
        <v>4995</v>
      </c>
      <c r="I751" s="147" t="str">
        <f>IF(ISBLANK(H751),"",VLOOKUP(H751,tegevusalad!$A$7:$B$188,2,FALSE))</f>
        <v>Alus- ja põhihariduse kaudsed kulud</v>
      </c>
      <c r="K751" s="282" t="str">
        <f t="shared" si="122"/>
        <v>2234306000</v>
      </c>
      <c r="L751" s="1" t="str">
        <f t="shared" si="123"/>
        <v>AIREA</v>
      </c>
      <c r="M751" s="6" t="str">
        <f t="shared" si="124"/>
        <v>09210</v>
      </c>
    </row>
    <row r="752" spans="1:13">
      <c r="B752" s="4" t="s">
        <v>938</v>
      </c>
      <c r="E752" s="30" t="s">
        <v>4567</v>
      </c>
      <c r="F752" s="8"/>
      <c r="G752" s="8"/>
      <c r="H752" s="37" t="s">
        <v>4995</v>
      </c>
      <c r="I752" s="147" t="str">
        <f>IF(ISBLANK(H752),"",VLOOKUP(H752,tegevusalad!$A$7:$B$188,2,FALSE))</f>
        <v>Alus- ja põhihariduse kaudsed kulud</v>
      </c>
      <c r="K752" s="282" t="str">
        <f t="shared" si="122"/>
        <v>2234307000</v>
      </c>
      <c r="L752" s="1" t="str">
        <f t="shared" si="123"/>
        <v>Õppenõustamiskeskus - INNOVE</v>
      </c>
      <c r="M752" s="6" t="str">
        <f t="shared" si="124"/>
        <v>09210</v>
      </c>
    </row>
    <row r="753" spans="1:13">
      <c r="B753" s="4" t="s">
        <v>939</v>
      </c>
      <c r="E753" s="30" t="s">
        <v>310</v>
      </c>
      <c r="F753" s="8"/>
      <c r="G753" s="8"/>
      <c r="H753" s="34" t="s">
        <v>4993</v>
      </c>
      <c r="I753" s="147" t="str">
        <f>IF(ISBLANK(H753),"",VLOOKUP(H753,tegevusalad!$A$7:$B$188,2,FALSE))</f>
        <v>Muu haridus, sh hariduse haldus</v>
      </c>
      <c r="K753" s="282" t="str">
        <f t="shared" si="122"/>
        <v>2234308000</v>
      </c>
      <c r="L753" s="1" t="str">
        <f t="shared" si="123"/>
        <v>"Aktiivne ja turvaline koolipäev" - INTERREG IV A (ERDF)</v>
      </c>
      <c r="M753" s="6" t="str">
        <f t="shared" si="124"/>
        <v>09800</v>
      </c>
    </row>
    <row r="754" spans="1:13" ht="12.75" customHeight="1">
      <c r="B754" s="4" t="s">
        <v>2191</v>
      </c>
      <c r="E754" s="30" t="s">
        <v>3545</v>
      </c>
      <c r="F754" s="30"/>
      <c r="G754" s="8"/>
      <c r="H754" s="34" t="s">
        <v>4993</v>
      </c>
      <c r="I754" s="147" t="str">
        <f>IF(ISBLANK(H754),"",VLOOKUP(H754,tegevusalad!$A$7:$B$188,2,FALSE))</f>
        <v>Muu haridus, sh hariduse haldus</v>
      </c>
      <c r="K754" s="282" t="str">
        <f t="shared" si="122"/>
        <v>2234309000</v>
      </c>
      <c r="L754" s="1" t="str">
        <f t="shared" si="123"/>
        <v>projekti „POLITICS – Collaborative Online Learning in „citizenship studies“ utilising Web2 tools“ raames õppematerjali “Kättpidi poliitikasse” autoriõiguse soetamiseks</v>
      </c>
      <c r="M754" s="6" t="str">
        <f t="shared" si="124"/>
        <v>09800</v>
      </c>
    </row>
    <row r="755" spans="1:13">
      <c r="B755" s="4" t="s">
        <v>5920</v>
      </c>
      <c r="E755" s="30" t="s">
        <v>4283</v>
      </c>
      <c r="F755" s="8"/>
      <c r="G755" s="8"/>
      <c r="H755" s="34" t="s">
        <v>4993</v>
      </c>
      <c r="I755" s="147" t="str">
        <f>IF(ISBLANK(H755),"",VLOOKUP(H755,tegevusalad!$A$7:$B$188,2,FALSE))</f>
        <v>Muu haridus, sh hariduse haldus</v>
      </c>
      <c r="K755" s="282" t="str">
        <f t="shared" si="122"/>
        <v>2234310000</v>
      </c>
      <c r="L755" s="1" t="str">
        <f t="shared" si="123"/>
        <v>Haridusjuhtide professionaalsuse tõstmine</v>
      </c>
      <c r="M755" s="6" t="str">
        <f t="shared" si="124"/>
        <v>09800</v>
      </c>
    </row>
    <row r="756" spans="1:13">
      <c r="B756" s="4" t="s">
        <v>2929</v>
      </c>
      <c r="E756" s="39" t="s">
        <v>2930</v>
      </c>
      <c r="F756" s="8"/>
      <c r="G756" s="8"/>
      <c r="H756" s="34" t="s">
        <v>4998</v>
      </c>
      <c r="I756" s="147" t="str">
        <f>IF(ISBLANK(H756),"",VLOOKUP(H756,tegevusalad!$A$7:$B$188,2,FALSE))</f>
        <v>Täiskasvanute gümnaasiumide kaudsed kulud</v>
      </c>
      <c r="K756" s="282" t="str">
        <f t="shared" si="122"/>
        <v>2234311000</v>
      </c>
      <c r="L756" s="1" t="str">
        <f t="shared" si="123"/>
        <v>E-õppemeetodid</v>
      </c>
      <c r="M756" s="6" t="str">
        <f t="shared" si="124"/>
        <v>09221</v>
      </c>
    </row>
    <row r="757" spans="1:13">
      <c r="C757" s="4" t="s">
        <v>2931</v>
      </c>
      <c r="E757" s="30"/>
      <c r="F757" s="39" t="s">
        <v>1929</v>
      </c>
      <c r="G757" s="8"/>
      <c r="H757" s="34" t="s">
        <v>4998</v>
      </c>
      <c r="I757" s="147" t="str">
        <f>IF(ISBLANK(H757),"",VLOOKUP(H757,tegevusalad!$A$7:$B$188,2,FALSE))</f>
        <v>Täiskasvanute gümnaasiumide kaudsed kulud</v>
      </c>
      <c r="K757" s="282" t="str">
        <f t="shared" si="122"/>
        <v>2234311100</v>
      </c>
      <c r="L757" s="1" t="str">
        <f t="shared" si="123"/>
        <v>E-õppemeetodite rakendamine mittestatsionaarses õppes (VF)</v>
      </c>
      <c r="M757" s="6" t="str">
        <f>IF(ISBLANK(H757),M756,H757)</f>
        <v>09221</v>
      </c>
    </row>
    <row r="758" spans="1:13">
      <c r="C758" s="4" t="s">
        <v>2932</v>
      </c>
      <c r="E758" s="30"/>
      <c r="F758" s="39" t="s">
        <v>1930</v>
      </c>
      <c r="G758" s="8"/>
      <c r="H758" s="34" t="s">
        <v>4998</v>
      </c>
      <c r="I758" s="147" t="str">
        <f>IF(ISBLANK(H758),"",VLOOKUP(H758,tegevusalad!$A$7:$B$188,2,FALSE))</f>
        <v>Täiskasvanute gümnaasiumide kaudsed kulud</v>
      </c>
      <c r="K758" s="282" t="str">
        <f t="shared" si="122"/>
        <v>2234311300</v>
      </c>
      <c r="L758" s="1" t="str">
        <f t="shared" si="123"/>
        <v>E-õppemeetodite rakendamine mittestatsionaarses õppes (KF)</v>
      </c>
      <c r="M758" s="6" t="str">
        <f t="shared" si="124"/>
        <v>09221</v>
      </c>
    </row>
    <row r="759" spans="1:13">
      <c r="C759" s="4" t="s">
        <v>1928</v>
      </c>
      <c r="E759" s="30"/>
      <c r="F759" s="39" t="s">
        <v>1931</v>
      </c>
      <c r="G759" s="8"/>
      <c r="H759" s="34" t="s">
        <v>4998</v>
      </c>
      <c r="I759" s="147" t="str">
        <f>IF(ISBLANK(H759),"",VLOOKUP(H759,tegevusalad!$A$7:$B$188,2,FALSE))</f>
        <v>Täiskasvanute gümnaasiumide kaudsed kulud</v>
      </c>
      <c r="K759" s="282" t="str">
        <f t="shared" si="122"/>
        <v>2234311900</v>
      </c>
      <c r="L759" s="1" t="str">
        <f t="shared" si="123"/>
        <v>E-õppemeetodite rakendamine mittestatsionaarses õppes (jagamata)</v>
      </c>
      <c r="M759" s="6" t="str">
        <f t="shared" si="124"/>
        <v>09221</v>
      </c>
    </row>
    <row r="760" spans="1:13" ht="26.25" customHeight="1">
      <c r="B760" s="4" t="s">
        <v>6965</v>
      </c>
      <c r="E760" s="278" t="s">
        <v>2108</v>
      </c>
      <c r="F760" s="982"/>
      <c r="G760" s="982"/>
      <c r="H760" s="34" t="s">
        <v>2109</v>
      </c>
      <c r="I760" s="147" t="str">
        <f>IF(ISBLANK(H760),"",VLOOKUP(H760,tegevusalad!$A$7:$B$188,2,FALSE))</f>
        <v>Teadus- ja arendustegevus hariduses</v>
      </c>
      <c r="K760" s="282" t="str">
        <f t="shared" si="122"/>
        <v>2234312000</v>
      </c>
      <c r="L760" s="1" t="str">
        <f t="shared" si="123"/>
        <v>E-matemaatika: matemaatika kompetentsuse parendamine uute õppemeetodite ja IKT abil</v>
      </c>
      <c r="M760" s="6" t="str">
        <f t="shared" si="124"/>
        <v>09700</v>
      </c>
    </row>
    <row r="761" spans="1:13" ht="26.25" customHeight="1">
      <c r="B761" s="4" t="s">
        <v>3544</v>
      </c>
      <c r="E761" s="278" t="s">
        <v>3481</v>
      </c>
      <c r="F761" s="997"/>
      <c r="G761" s="997"/>
      <c r="H761" s="34" t="s">
        <v>4993</v>
      </c>
      <c r="I761" s="147" t="str">
        <f>IF(ISBLANK(H761),"",VLOOKUP(H761,tegevusalad!$A$7:$B$188,2,FALSE))</f>
        <v>Muu haridus, sh hariduse haldus</v>
      </c>
      <c r="K761" s="282" t="str">
        <f t="shared" si="122"/>
        <v>2234313000</v>
      </c>
      <c r="L761" s="1" t="str">
        <f t="shared" si="123"/>
        <v>Nordplus programmi prj "Creativity and recycling - let`s make art together!"</v>
      </c>
      <c r="M761" s="6" t="str">
        <f t="shared" si="124"/>
        <v>09800</v>
      </c>
    </row>
    <row r="762" spans="1:13" ht="12.75" customHeight="1">
      <c r="A762" s="6"/>
      <c r="B762" s="4" t="s">
        <v>3693</v>
      </c>
      <c r="C762" s="6"/>
      <c r="D762" s="6"/>
      <c r="E762" s="278" t="s">
        <v>3694</v>
      </c>
      <c r="F762" s="982"/>
      <c r="G762" s="982"/>
      <c r="H762" s="34" t="s">
        <v>4993</v>
      </c>
      <c r="I762" s="147" t="str">
        <f>IF(ISBLANK(H762),"",VLOOKUP(H762,tegevusalad!$A$7:$B$188,2,FALSE))</f>
        <v>Muu haridus, sh hariduse haldus</v>
      </c>
      <c r="K762" s="282" t="str">
        <f t="shared" si="122"/>
        <v>2234315000</v>
      </c>
      <c r="L762" s="1" t="str">
        <f t="shared" si="123"/>
        <v>Nordplus programmi välisprojekt „Crossing Nordic Borders in Entrepreeurship Education“</v>
      </c>
      <c r="M762" s="6" t="str">
        <f t="shared" si="124"/>
        <v>09800</v>
      </c>
    </row>
    <row r="763" spans="1:13" ht="12.75" customHeight="1">
      <c r="A763" s="6"/>
      <c r="B763" s="4" t="s">
        <v>5895</v>
      </c>
      <c r="C763" s="9"/>
      <c r="D763" s="9"/>
      <c r="E763" s="278" t="s">
        <v>5896</v>
      </c>
      <c r="F763" s="982"/>
      <c r="G763" s="982"/>
      <c r="H763" s="34" t="s">
        <v>4993</v>
      </c>
      <c r="I763" s="147" t="str">
        <f>IF(ISBLANK(H763),"",VLOOKUP(H763,tegevusalad!$A$7:$B$188,2,FALSE))</f>
        <v>Muu haridus, sh hariduse haldus</v>
      </c>
      <c r="K763" s="282" t="str">
        <f t="shared" si="122"/>
        <v>2234316000</v>
      </c>
      <c r="L763" s="1" t="str">
        <f t="shared" si="123"/>
        <v>ELOS: Quality review &amp; recognition at policy level</v>
      </c>
      <c r="M763" s="6" t="str">
        <f t="shared" si="124"/>
        <v>09800</v>
      </c>
    </row>
    <row r="764" spans="1:13" ht="12.75" customHeight="1">
      <c r="A764" s="6"/>
      <c r="B764" s="4" t="s">
        <v>7817</v>
      </c>
      <c r="C764" s="9"/>
      <c r="D764" s="9"/>
      <c r="E764" s="278" t="s">
        <v>7818</v>
      </c>
      <c r="F764" s="982"/>
      <c r="G764" s="982"/>
      <c r="H764" s="126" t="s">
        <v>4993</v>
      </c>
      <c r="I764" s="147" t="str">
        <f>IF(ISBLANK(H764),"",VLOOKUP(H764,tegevusalad!$A$7:$B$188,2,FALSE))</f>
        <v>Muu haridus, sh hariduse haldus</v>
      </c>
      <c r="K764" s="282" t="str">
        <f t="shared" si="122"/>
        <v>2234317000</v>
      </c>
      <c r="L764" s="1" t="str">
        <f t="shared" si="123"/>
        <v>Lapsevanemate kaasamine koolist väljalangemise ennetamiseks - PREVENT</v>
      </c>
      <c r="M764" s="6" t="str">
        <f t="shared" si="124"/>
        <v>09800</v>
      </c>
    </row>
    <row r="765" spans="1:13" ht="12.75" customHeight="1">
      <c r="A765" s="6"/>
      <c r="B765" s="4" t="s">
        <v>7918</v>
      </c>
      <c r="C765" s="9"/>
      <c r="D765" s="9"/>
      <c r="E765" s="278" t="s">
        <v>7919</v>
      </c>
      <c r="F765" s="982"/>
      <c r="G765" s="982"/>
      <c r="H765" s="126" t="s">
        <v>4993</v>
      </c>
      <c r="I765" s="147" t="str">
        <f>IF(ISBLANK(H765),"",VLOOKUP(H765,tegevusalad!$A$7:$B$188,2,FALSE))</f>
        <v>Muu haridus, sh hariduse haldus</v>
      </c>
      <c r="K765" s="282" t="str">
        <f t="shared" si="122"/>
        <v>2234318000</v>
      </c>
      <c r="L765" s="1" t="str">
        <f t="shared" si="123"/>
        <v>Nordplus programmi välisprojekt „Crossing Nordic borders in entrepreneurship education II“</v>
      </c>
      <c r="M765" s="6" t="str">
        <f t="shared" si="124"/>
        <v>09800</v>
      </c>
    </row>
    <row r="766" spans="1:13" ht="36" customHeight="1">
      <c r="A766" s="6"/>
      <c r="B766" s="278" t="s">
        <v>8205</v>
      </c>
      <c r="C766" s="9"/>
      <c r="D766" s="9"/>
      <c r="E766" s="278" t="s">
        <v>8206</v>
      </c>
      <c r="F766" s="996"/>
      <c r="G766" s="996"/>
      <c r="H766" s="279" t="s">
        <v>4993</v>
      </c>
      <c r="I766" s="147" t="str">
        <f>IF(ISBLANK(H766),"",VLOOKUP(H766,tegevusalad!$A$7:$B$188,2,FALSE))</f>
        <v>Muu haridus, sh hariduse haldus</v>
      </c>
      <c r="K766" s="282" t="str">
        <f t="shared" si="122"/>
        <v>2234320000</v>
      </c>
      <c r="L766" s="1" t="str">
        <f t="shared" si="123"/>
        <v xml:space="preserve">Kooli õppeprotsessi arendamine koostöös kogukonnaga
(Improving attainment by community engagement in the learning process - ICE)
</v>
      </c>
      <c r="M766" s="6" t="str">
        <f t="shared" si="124"/>
        <v>09800</v>
      </c>
    </row>
    <row r="767" spans="1:13" ht="36" customHeight="1">
      <c r="A767" s="6"/>
      <c r="B767" s="278" t="s">
        <v>10154</v>
      </c>
      <c r="C767" s="9"/>
      <c r="D767" s="9"/>
      <c r="E767" s="278" t="s">
        <v>10155</v>
      </c>
      <c r="F767" s="996"/>
      <c r="G767" s="996"/>
      <c r="H767" s="279" t="s">
        <v>4993</v>
      </c>
      <c r="I767" s="147" t="str">
        <f>IF(ISBLANK(H767),"",VLOOKUP(H767,tegevusalad!$A$7:$B$188,2,FALSE))</f>
        <v>Muu haridus, sh hariduse haldus</v>
      </c>
      <c r="K767" s="282" t="str">
        <f t="shared" si="122"/>
        <v>2234321000</v>
      </c>
      <c r="L767" s="1" t="str">
        <f t="shared" si="123"/>
        <v xml:space="preserve">Välisrahastusega projekt "GeniUS mudeli rakendamine haridusasutuste juhtide arendamisel" </v>
      </c>
      <c r="M767" s="6" t="str">
        <f t="shared" si="124"/>
        <v>09800</v>
      </c>
    </row>
    <row r="768" spans="1:13" ht="36" customHeight="1">
      <c r="A768" s="6"/>
      <c r="B768" s="278" t="s">
        <v>9091</v>
      </c>
      <c r="C768" s="9"/>
      <c r="D768" s="9"/>
      <c r="E768" s="278" t="s">
        <v>9092</v>
      </c>
      <c r="F768" s="996"/>
      <c r="G768" s="996"/>
      <c r="H768" s="279" t="s">
        <v>4993</v>
      </c>
      <c r="I768" s="147" t="str">
        <f>IF(ISBLANK(H768),"",VLOOKUP(H768,tegevusalad!$A$7:$B$188,2,FALSE))</f>
        <v>Muu haridus, sh hariduse haldus</v>
      </c>
      <c r="K768" s="282" t="str">
        <f t="shared" si="122"/>
        <v>2234322000</v>
      </c>
      <c r="L768" s="1" t="str">
        <f t="shared" si="123"/>
        <v>Nordplus programmi välisprojekt "Partnership: traditions and history through combined learning"</v>
      </c>
      <c r="M768" s="6" t="str">
        <f t="shared" si="124"/>
        <v>09800</v>
      </c>
    </row>
    <row r="769" spans="1:13" ht="36" customHeight="1">
      <c r="A769" s="6"/>
      <c r="B769" s="278" t="s">
        <v>9473</v>
      </c>
      <c r="C769" s="9"/>
      <c r="D769" s="9"/>
      <c r="E769" s="278" t="s">
        <v>9469</v>
      </c>
      <c r="F769" s="278"/>
      <c r="G769" s="278"/>
      <c r="H769" s="279" t="s">
        <v>4993</v>
      </c>
      <c r="I769" s="147" t="str">
        <f>IF(ISBLANK(H769),"",VLOOKUP(H769,tegevusalad!$A$7:$B$188,2,FALSE))</f>
        <v>Muu haridus, sh hariduse haldus</v>
      </c>
      <c r="K769" s="282" t="str">
        <f t="shared" si="122"/>
        <v>2234323000</v>
      </c>
      <c r="L769" s="1" t="str">
        <f t="shared" si="123"/>
        <v>projekt "Outdoor education with The Winnie Pooh in the 100 acre wood"</v>
      </c>
      <c r="M769" s="6" t="str">
        <f t="shared" si="124"/>
        <v>09800</v>
      </c>
    </row>
    <row r="770" spans="1:13" ht="36" customHeight="1">
      <c r="A770" s="6"/>
      <c r="B770" s="278" t="s">
        <v>9613</v>
      </c>
      <c r="C770" s="9"/>
      <c r="D770" s="9"/>
      <c r="E770" s="278" t="s">
        <v>10088</v>
      </c>
      <c r="F770" s="278"/>
      <c r="G770" s="278"/>
      <c r="H770" s="279" t="s">
        <v>4993</v>
      </c>
      <c r="I770" s="147" t="str">
        <f>IF(ISBLANK(H770),"",VLOOKUP(H770,tegevusalad!$A$7:$B$188,2,FALSE))</f>
        <v>Muu haridus, sh hariduse haldus</v>
      </c>
      <c r="K770" s="282" t="str">
        <f t="shared" si="122"/>
        <v>2234324000</v>
      </c>
      <c r="L770" s="1" t="str">
        <f t="shared" si="123"/>
        <v>Nordplus programmi välisprojekt  "Primary students experiment, observe, investigate and create"</v>
      </c>
      <c r="M770" s="6" t="str">
        <f t="shared" si="124"/>
        <v>09800</v>
      </c>
    </row>
    <row r="771" spans="1:13" ht="36" customHeight="1">
      <c r="A771" s="6"/>
      <c r="B771" s="278" t="s">
        <v>9992</v>
      </c>
      <c r="C771" s="9"/>
      <c r="D771" s="9"/>
      <c r="E771" s="278" t="s">
        <v>10089</v>
      </c>
      <c r="F771" s="278"/>
      <c r="G771" s="278"/>
      <c r="H771" s="279" t="s">
        <v>4993</v>
      </c>
      <c r="I771" s="147" t="str">
        <f>IF(ISBLANK(H771),"",VLOOKUP(H771,tegevusalad!$A$7:$B$188,2,FALSE))</f>
        <v>Muu haridus, sh hariduse haldus</v>
      </c>
      <c r="K771" s="282" t="str">
        <f t="shared" si="122"/>
        <v>2234325000</v>
      </c>
      <c r="L771" s="1" t="str">
        <f t="shared" si="123"/>
        <v>Nordplus programmi välisprojekt  "Building language bridges"</v>
      </c>
      <c r="M771" s="6" t="str">
        <f t="shared" si="124"/>
        <v>09800</v>
      </c>
    </row>
    <row r="772" spans="1:13" ht="36" customHeight="1">
      <c r="A772" s="6"/>
      <c r="B772" s="278" t="s">
        <v>10086</v>
      </c>
      <c r="C772" s="9"/>
      <c r="D772" s="9"/>
      <c r="E772" s="278" t="s">
        <v>10087</v>
      </c>
      <c r="F772" s="278"/>
      <c r="G772" s="278"/>
      <c r="H772" s="279" t="s">
        <v>4993</v>
      </c>
      <c r="I772" s="147" t="str">
        <f>IF(ISBLANK(H772),"",VLOOKUP(H772,tegevusalad!$A$7:$B$188,2,FALSE))</f>
        <v>Muu haridus, sh hariduse haldus</v>
      </c>
      <c r="K772" s="282" t="str">
        <f t="shared" si="122"/>
        <v>2234326000</v>
      </c>
      <c r="L772" s="1" t="str">
        <f t="shared" si="123"/>
        <v>Nordplus programmi välisprojekt  "I Live in a Global Village"</v>
      </c>
      <c r="M772" s="6" t="str">
        <f t="shared" si="124"/>
        <v>09800</v>
      </c>
    </row>
    <row r="773" spans="1:13" ht="36" customHeight="1">
      <c r="A773" s="6"/>
      <c r="B773" s="278" t="s">
        <v>10349</v>
      </c>
      <c r="C773" s="9"/>
      <c r="D773" s="9"/>
      <c r="E773" s="278" t="s">
        <v>10350</v>
      </c>
      <c r="F773" s="986"/>
      <c r="G773" s="986"/>
      <c r="H773" s="279" t="s">
        <v>4993</v>
      </c>
      <c r="I773" s="147" t="str">
        <f>IF(ISBLANK(H773),"",VLOOKUP(H773,tegevusalad!$A$7:$B$188,2,FALSE))</f>
        <v>Muu haridus, sh hariduse haldus</v>
      </c>
      <c r="K773" s="282" t="str">
        <f t="shared" si="122"/>
        <v>2234327000</v>
      </c>
      <c r="L773" s="453" t="str">
        <f t="shared" si="123"/>
        <v>Välisrahastusega projekt  "Improving Teaching Methods for Europe"</v>
      </c>
      <c r="M773" s="6" t="str">
        <f t="shared" si="124"/>
        <v>09800</v>
      </c>
    </row>
    <row r="774" spans="1:13" ht="36" customHeight="1">
      <c r="A774" s="6"/>
      <c r="B774" s="278" t="s">
        <v>10783</v>
      </c>
      <c r="C774" s="9"/>
      <c r="D774" s="9"/>
      <c r="E774" s="278" t="s">
        <v>10784</v>
      </c>
      <c r="F774" s="986"/>
      <c r="G774" s="986"/>
      <c r="H774" s="279" t="s">
        <v>4993</v>
      </c>
      <c r="I774" s="147" t="str">
        <f>IF(ISBLANK(H774),"",VLOOKUP(H774,tegevusalad!$A$7:$B$188,2,FALSE))</f>
        <v>Muu haridus, sh hariduse haldus</v>
      </c>
      <c r="K774" s="282" t="str">
        <f t="shared" si="122"/>
        <v>2234328000</v>
      </c>
      <c r="L774" s="453" t="str">
        <f t="shared" si="123"/>
        <v>Nordplus programmi välisprojekt "Tallinn-Lahti Music Bridge"</v>
      </c>
      <c r="M774" s="6" t="str">
        <f t="shared" si="124"/>
        <v>09800</v>
      </c>
    </row>
    <row r="775" spans="1:13" ht="36" customHeight="1">
      <c r="A775" s="6"/>
      <c r="B775" s="278" t="s">
        <v>11077</v>
      </c>
      <c r="C775" s="9"/>
      <c r="D775" s="9"/>
      <c r="E775" s="278" t="s">
        <v>11078</v>
      </c>
      <c r="F775" s="986"/>
      <c r="G775" s="986"/>
      <c r="H775" s="279" t="s">
        <v>4994</v>
      </c>
      <c r="I775" s="147" t="str">
        <f>IF(ISBLANK(H775),"",VLOOKUP(H775,tegevusalad!$A$7:$B$188,2,FALSE))</f>
        <v xml:space="preserve">Alusharidus </v>
      </c>
      <c r="K775" s="282" t="str">
        <f t="shared" si="122"/>
        <v>2234329000</v>
      </c>
      <c r="L775" s="453" t="str">
        <f t="shared" si="123"/>
        <v>Nordplus programmi välisprojekt "Children health improvement by integrating 5 elements of S. Kneipp philosophy: water, movement, herbs, emotion, helthy diet"</v>
      </c>
      <c r="M775" s="6" t="str">
        <f t="shared" si="124"/>
        <v>09110</v>
      </c>
    </row>
    <row r="776" spans="1:13" ht="36" customHeight="1">
      <c r="A776" s="6"/>
      <c r="B776" s="278" t="s">
        <v>11106</v>
      </c>
      <c r="C776" s="9"/>
      <c r="D776" s="9"/>
      <c r="E776" s="278" t="s">
        <v>11103</v>
      </c>
      <c r="F776" s="986"/>
      <c r="G776" s="986"/>
      <c r="H776" s="279" t="s">
        <v>4994</v>
      </c>
      <c r="I776" s="147" t="str">
        <f>IF(ISBLANK(H776),"",VLOOKUP(H776,tegevusalad!$A$7:$B$188,2,FALSE))</f>
        <v xml:space="preserve">Alusharidus </v>
      </c>
      <c r="K776" s="282" t="str">
        <f t="shared" si="122"/>
        <v>2234335000</v>
      </c>
      <c r="L776" s="453" t="str">
        <f t="shared" si="123"/>
        <v>Eriilmeliste lapsehoiukohtade loomine Tallinna linna lasteasutustes</v>
      </c>
      <c r="M776" s="6" t="str">
        <f t="shared" si="124"/>
        <v>09110</v>
      </c>
    </row>
    <row r="777" spans="1:13" ht="36" customHeight="1">
      <c r="A777" s="6"/>
      <c r="B777" s="278" t="s">
        <v>11143</v>
      </c>
      <c r="C777" s="9"/>
      <c r="D777" s="9"/>
      <c r="E777" s="278" t="s">
        <v>11144</v>
      </c>
      <c r="F777" s="986"/>
      <c r="G777" s="986"/>
      <c r="H777" s="279" t="s">
        <v>4993</v>
      </c>
      <c r="I777" s="147" t="str">
        <f>IF(ISBLANK(H777),"",VLOOKUP(H777,tegevusalad!$A$7:$B$188,2,FALSE))</f>
        <v>Muu haridus, sh hariduse haldus</v>
      </c>
      <c r="K777" s="282" t="str">
        <f t="shared" ref="K777:K797" si="125">SUBSTITUTE(A777," ","")&amp;SUBSTITUTE(B777," ","")&amp;SUBSTITUTE(C777," ","")</f>
        <v>2234336000</v>
      </c>
      <c r="L777" s="453" t="str">
        <f t="shared" ref="L777:L797" si="126">D777&amp;E777&amp;F777&amp;G777</f>
        <v>Välisrahastusega projekt  "Active, Attractive And Interactive eU Mathematics"</v>
      </c>
      <c r="M777" s="6" t="str">
        <f t="shared" si="124"/>
        <v>09800</v>
      </c>
    </row>
    <row r="778" spans="1:13" ht="36" customHeight="1">
      <c r="A778" s="6"/>
      <c r="B778" s="278" t="s">
        <v>11185</v>
      </c>
      <c r="C778" s="9"/>
      <c r="D778" s="9"/>
      <c r="E778" s="278" t="s">
        <v>11186</v>
      </c>
      <c r="F778" s="986"/>
      <c r="G778" s="986"/>
      <c r="H778" s="279" t="s">
        <v>4993</v>
      </c>
      <c r="I778" s="147" t="str">
        <f>IF(ISBLANK(H778),"",VLOOKUP(H778,tegevusalad!$A$7:$B$188,2,FALSE))</f>
        <v>Muu haridus, sh hariduse haldus</v>
      </c>
      <c r="K778" s="282" t="str">
        <f t="shared" si="125"/>
        <v>2234337000</v>
      </c>
      <c r="L778" s="453" t="str">
        <f t="shared" si="126"/>
        <v>Õpilasvahetus Norra (Fagerlia Videregaende Skole)</v>
      </c>
      <c r="M778" s="6" t="str">
        <f t="shared" si="124"/>
        <v>09800</v>
      </c>
    </row>
    <row r="779" spans="1:13" ht="36" customHeight="1">
      <c r="A779" s="6"/>
      <c r="B779" s="492" t="s">
        <v>11730</v>
      </c>
      <c r="C779" s="9"/>
      <c r="D779" s="9"/>
      <c r="E779" s="278" t="s">
        <v>11729</v>
      </c>
      <c r="F779" s="986"/>
      <c r="G779" s="986"/>
      <c r="H779" s="279" t="s">
        <v>4996</v>
      </c>
      <c r="I779" s="147" t="str">
        <f>IF(ISBLANK(H779),"",VLOOKUP(H779,tegevusalad!$A$7:$B$188,2,FALSE))</f>
        <v>Põhi- ja üldkeskharidus</v>
      </c>
      <c r="K779" s="282" t="str">
        <f t="shared" si="125"/>
        <v>2234338000</v>
      </c>
      <c r="L779" s="453" t="str">
        <f t="shared" si="126"/>
        <v xml:space="preserve">projekt "Teisel ringil targaks" (Tallinna Vanalinna Täiskasvanute Gümnaasium)   </v>
      </c>
      <c r="M779" s="6" t="str">
        <f t="shared" si="124"/>
        <v>09212</v>
      </c>
    </row>
    <row r="780" spans="1:13" ht="36" customHeight="1">
      <c r="A780" s="6"/>
      <c r="B780" s="492" t="s">
        <v>11737</v>
      </c>
      <c r="C780" s="9"/>
      <c r="D780" s="9"/>
      <c r="E780" s="278" t="s">
        <v>11728</v>
      </c>
      <c r="F780" s="986"/>
      <c r="G780" s="986"/>
      <c r="H780" s="279" t="s">
        <v>4996</v>
      </c>
      <c r="I780" s="147" t="str">
        <f>IF(ISBLANK(H780),"",VLOOKUP(H780,tegevusalad!$A$7:$B$188,2,FALSE))</f>
        <v>Põhi- ja üldkeskharidus</v>
      </c>
      <c r="K780" s="282" t="str">
        <f t="shared" si="125"/>
        <v>2234339000</v>
      </c>
      <c r="L780" s="453" t="str">
        <f t="shared" si="126"/>
        <v xml:space="preserve">projekt "Teisel ringil targaks" (Tallinna Täiskasvanute Gümnaasium)   </v>
      </c>
      <c r="M780" s="6" t="str">
        <f t="shared" si="124"/>
        <v>09212</v>
      </c>
    </row>
    <row r="781" spans="1:13" ht="36" customHeight="1">
      <c r="A781" s="6"/>
      <c r="B781" s="492" t="s">
        <v>11738</v>
      </c>
      <c r="C781" s="9"/>
      <c r="D781" s="9"/>
      <c r="E781" s="278" t="s">
        <v>11739</v>
      </c>
      <c r="F781" s="986"/>
      <c r="G781" s="986"/>
      <c r="H781" s="279" t="s">
        <v>4994</v>
      </c>
      <c r="I781" s="147" t="str">
        <f>IF(ISBLANK(H781),"",VLOOKUP(H781,tegevusalad!$A$7:$B$188,2,FALSE))</f>
        <v xml:space="preserve">Alusharidus </v>
      </c>
      <c r="K781" s="282" t="str">
        <f t="shared" si="125"/>
        <v>2234340000</v>
      </c>
      <c r="L781" s="453" t="str">
        <f t="shared" si="126"/>
        <v>Nordplus programmi välisprojekt "Lugude maailm" (The world of storytelling )</v>
      </c>
      <c r="M781" s="6" t="str">
        <f t="shared" si="124"/>
        <v>09110</v>
      </c>
    </row>
    <row r="782" spans="1:13" ht="36" customHeight="1">
      <c r="A782" s="6"/>
      <c r="B782" s="278" t="s">
        <v>12114</v>
      </c>
      <c r="C782" s="9"/>
      <c r="D782" s="9"/>
      <c r="E782" s="278" t="s">
        <v>12115</v>
      </c>
      <c r="F782" s="986"/>
      <c r="G782" s="986"/>
      <c r="H782" s="279" t="s">
        <v>4993</v>
      </c>
      <c r="I782" s="147" t="str">
        <f>IF(ISBLANK(H782),"",VLOOKUP(H782,tegevusalad!$A$7:$B$188,2,FALSE))</f>
        <v>Muu haridus, sh hariduse haldus</v>
      </c>
      <c r="K782" s="282" t="str">
        <f t="shared" si="125"/>
        <v>2234341000</v>
      </c>
      <c r="L782" s="453" t="str">
        <f t="shared" si="126"/>
        <v xml:space="preserve">Tegevuste kavandamine koolist väljalangemise ennetamiseks (URBACT III projekt)  "Lapsevanemad kooli" </v>
      </c>
      <c r="M782" s="6" t="str">
        <f t="shared" si="124"/>
        <v>09800</v>
      </c>
    </row>
    <row r="783" spans="1:13" ht="36" customHeight="1">
      <c r="A783" s="6"/>
      <c r="B783" s="278" t="s">
        <v>12714</v>
      </c>
      <c r="C783" s="9"/>
      <c r="D783" s="9"/>
      <c r="E783" s="278" t="s">
        <v>12715</v>
      </c>
      <c r="F783" s="986"/>
      <c r="G783" s="986"/>
      <c r="H783" s="279" t="s">
        <v>4993</v>
      </c>
      <c r="I783" s="147" t="str">
        <f>IF(ISBLANK(H783),"",VLOOKUP(H783,tegevusalad!$A$7:$B$188,2,FALSE))</f>
        <v>Muu haridus, sh hariduse haldus</v>
      </c>
      <c r="K783" s="282" t="str">
        <f t="shared" si="125"/>
        <v>2234342000</v>
      </c>
      <c r="L783" s="453" t="str">
        <f t="shared" si="126"/>
        <v>Ole koolis - StayTuned!  (URBACT III projekt)</v>
      </c>
      <c r="M783" s="6" t="str">
        <f t="shared" si="124"/>
        <v>09800</v>
      </c>
    </row>
    <row r="784" spans="1:13" ht="36" customHeight="1">
      <c r="A784" s="6"/>
      <c r="B784" s="278" t="s">
        <v>12747</v>
      </c>
      <c r="C784" s="9"/>
      <c r="D784" s="9"/>
      <c r="E784" s="278" t="s">
        <v>12748</v>
      </c>
      <c r="F784" s="986"/>
      <c r="G784" s="986"/>
      <c r="H784" s="279" t="s">
        <v>4994</v>
      </c>
      <c r="I784" s="147" t="str">
        <f>IF(ISBLANK(H784),"",VLOOKUP(H784,tegevusalad!$A$7:$B$188,2,FALSE))</f>
        <v xml:space="preserve">Alusharidus </v>
      </c>
      <c r="K784" s="282" t="str">
        <f t="shared" si="125"/>
        <v>2234343000</v>
      </c>
      <c r="L784" s="453" t="str">
        <f t="shared" si="126"/>
        <v>Kohtu iseendaga (Meet yourself)</v>
      </c>
      <c r="M784" s="6" t="str">
        <f t="shared" si="124"/>
        <v>09110</v>
      </c>
    </row>
    <row r="785" spans="1:13" ht="36" customHeight="1">
      <c r="A785" s="6"/>
      <c r="B785" s="278" t="s">
        <v>12757</v>
      </c>
      <c r="C785" s="9"/>
      <c r="D785" s="9"/>
      <c r="E785" s="278" t="s">
        <v>12756</v>
      </c>
      <c r="F785" s="986"/>
      <c r="G785" s="986"/>
      <c r="H785" s="279" t="s">
        <v>4994</v>
      </c>
      <c r="I785" s="147" t="str">
        <f>IF(ISBLANK(H785),"",VLOOKUP(H785,tegevusalad!$A$7:$B$188,2,FALSE))</f>
        <v xml:space="preserve">Alusharidus </v>
      </c>
      <c r="K785" s="282" t="str">
        <f t="shared" si="125"/>
        <v>2234344000</v>
      </c>
      <c r="L785" s="453" t="str">
        <f t="shared" si="126"/>
        <v>Mängime perekonda (Playing families)</v>
      </c>
      <c r="M785" s="6" t="str">
        <f>IF(ISBLANK(H785),M782,H785)</f>
        <v>09110</v>
      </c>
    </row>
    <row r="786" spans="1:13" ht="36" customHeight="1">
      <c r="A786" s="6"/>
      <c r="B786" s="278" t="s">
        <v>13416</v>
      </c>
      <c r="C786" s="9"/>
      <c r="D786" s="9"/>
      <c r="E786" s="278" t="s">
        <v>13415</v>
      </c>
      <c r="F786" s="986"/>
      <c r="G786" s="986"/>
      <c r="H786" s="279" t="s">
        <v>4993</v>
      </c>
      <c r="I786" s="147" t="str">
        <f>IF(ISBLANK(H786),"",VLOOKUP(H786,tegevusalad!$A$7:$B$188,2,FALSE))</f>
        <v>Muu haridus, sh hariduse haldus</v>
      </c>
      <c r="K786" s="282" t="str">
        <f t="shared" si="125"/>
        <v>2234345000</v>
      </c>
      <c r="L786" s="453" t="str">
        <f t="shared" si="126"/>
        <v>Haridusasutuste ja kogukonna koostöö arendamine - WetrEIN (URBACT III)</v>
      </c>
      <c r="M786" s="6" t="str">
        <f>IF(ISBLANK(H786),M783,H786)</f>
        <v>09800</v>
      </c>
    </row>
    <row r="787" spans="1:13" ht="12.75" customHeight="1">
      <c r="A787" s="6"/>
      <c r="B787" s="278" t="s">
        <v>13458</v>
      </c>
      <c r="C787" s="6"/>
      <c r="D787" s="6"/>
      <c r="E787" s="278" t="s">
        <v>13459</v>
      </c>
      <c r="F787" s="986"/>
      <c r="G787" s="986"/>
      <c r="H787" s="126" t="s">
        <v>4996</v>
      </c>
      <c r="I787" s="147" t="str">
        <f>IF(ISBLANK(H787),"",VLOOKUP(H787,tegevusalad!$A$7:$B$188,2,FALSE))</f>
        <v>Põhi- ja üldkeskharidus</v>
      </c>
      <c r="K787" s="282" t="str">
        <f t="shared" si="125"/>
        <v>2234346000</v>
      </c>
      <c r="L787" s="1" t="str">
        <f t="shared" si="126"/>
        <v>IT hariduses LEGI ( ICT in education LEGI)</v>
      </c>
      <c r="M787" s="6" t="str">
        <f t="shared" ref="M787:M797" si="127">IF(ISBLANK(H787),M785,H787)</f>
        <v>09212</v>
      </c>
    </row>
    <row r="788" spans="1:13" ht="12.75" customHeight="1">
      <c r="A788" s="6"/>
      <c r="B788" s="278" t="s">
        <v>13732</v>
      </c>
      <c r="C788" s="6"/>
      <c r="D788" s="6"/>
      <c r="E788" s="278" t="s">
        <v>13733</v>
      </c>
      <c r="F788" s="986"/>
      <c r="G788" s="986"/>
      <c r="H788" s="34" t="s">
        <v>4994</v>
      </c>
      <c r="I788" s="147" t="str">
        <f>IF(ISBLANK(H788),"",VLOOKUP(H788,tegevusalad!$A$7:$B$188,2,FALSE))</f>
        <v xml:space="preserve">Alusharidus </v>
      </c>
      <c r="K788" s="282" t="str">
        <f t="shared" si="125"/>
        <v>2234347000</v>
      </c>
      <c r="L788" s="1" t="str">
        <f t="shared" si="126"/>
        <v>Nordplus programmi välisprojekt "Laste tervise ja heaolu edendamine"</v>
      </c>
      <c r="M788" s="6" t="str">
        <f t="shared" si="127"/>
        <v>09110</v>
      </c>
    </row>
    <row r="789" spans="1:13" ht="24" customHeight="1">
      <c r="A789" s="6"/>
      <c r="B789" s="278" t="s">
        <v>14015</v>
      </c>
      <c r="C789" s="6"/>
      <c r="D789" s="6"/>
      <c r="E789" s="278" t="s">
        <v>14014</v>
      </c>
      <c r="F789" s="986"/>
      <c r="G789" s="986"/>
      <c r="H789" s="126" t="s">
        <v>4996</v>
      </c>
      <c r="I789" s="147" t="str">
        <f>IF(ISBLANK(H789),"",VLOOKUP(H789,tegevusalad!$A$7:$B$188,2,FALSE))</f>
        <v>Põhi- ja üldkeskharidus</v>
      </c>
      <c r="K789" s="282" t="str">
        <f t="shared" si="125"/>
        <v>2234348000</v>
      </c>
      <c r="L789" s="1" t="str">
        <f t="shared" si="126"/>
        <v>Nordplus programmi välisprojekt "Aktiivsed noored integreerivad kodanikud"</v>
      </c>
      <c r="M789" s="6" t="str">
        <f t="shared" si="127"/>
        <v>09212</v>
      </c>
    </row>
    <row r="790" spans="1:13" ht="24" customHeight="1">
      <c r="A790" s="6"/>
      <c r="B790" s="278" t="s">
        <v>14241</v>
      </c>
      <c r="C790" s="6"/>
      <c r="D790" s="6"/>
      <c r="E790" s="278" t="s">
        <v>14240</v>
      </c>
      <c r="F790" s="986"/>
      <c r="G790" s="986"/>
      <c r="H790" s="126" t="s">
        <v>9250</v>
      </c>
      <c r="I790" s="147" t="str">
        <f>IF(ISBLANK(H790),"",VLOOKUP(H790,tegevusalad!$A$7:$B$188,2,FALSE))</f>
        <v>Kutseõppe kulud kõikidel kvalifikatsioonitasemetel</v>
      </c>
      <c r="K790" s="282" t="str">
        <f t="shared" si="125"/>
        <v>2234349000</v>
      </c>
      <c r="L790" s="1" t="str">
        <f t="shared" si="126"/>
        <v>Euroopa Komisjon "Noor Meister"</v>
      </c>
      <c r="M790" s="6" t="str">
        <f t="shared" si="127"/>
        <v>09300</v>
      </c>
    </row>
    <row r="791" spans="1:13" ht="24" customHeight="1">
      <c r="A791" s="6"/>
      <c r="B791" s="278" t="s">
        <v>14244</v>
      </c>
      <c r="C791" s="6"/>
      <c r="D791" s="6"/>
      <c r="E791" s="278" t="s">
        <v>14245</v>
      </c>
      <c r="F791" s="986"/>
      <c r="G791" s="986"/>
      <c r="H791" s="126" t="s">
        <v>4994</v>
      </c>
      <c r="I791" s="147" t="str">
        <f>IF(ISBLANK(H791),"",VLOOKUP(H791,tegevusalad!$A$7:$B$188,2,FALSE))</f>
        <v xml:space="preserve">Alusharidus </v>
      </c>
      <c r="K791" s="282" t="str">
        <f t="shared" si="125"/>
        <v>2234350000</v>
      </c>
      <c r="L791" s="1" t="str">
        <f t="shared" si="126"/>
        <v>Kaasaegse eelkooli väljakutsed  (Challenges of modern preschool)</v>
      </c>
      <c r="M791" s="6" t="str">
        <f t="shared" si="127"/>
        <v>09110</v>
      </c>
    </row>
    <row r="792" spans="1:13" ht="24" customHeight="1">
      <c r="A792" s="6"/>
      <c r="B792" s="278" t="s">
        <v>14362</v>
      </c>
      <c r="C792" s="6"/>
      <c r="D792" s="6"/>
      <c r="E792" s="278" t="s">
        <v>14361</v>
      </c>
      <c r="F792" s="986"/>
      <c r="G792" s="986"/>
      <c r="H792" s="126" t="s">
        <v>4993</v>
      </c>
      <c r="I792" s="147" t="str">
        <f>IF(ISBLANK(H792),"",VLOOKUP(H792,tegevusalad!$A$7:$B$188,2,FALSE))</f>
        <v>Muu haridus, sh hariduse haldus</v>
      </c>
      <c r="K792" s="282" t="str">
        <f t="shared" si="125"/>
        <v>2234351000</v>
      </c>
      <c r="L792" s="1" t="str">
        <f t="shared" si="126"/>
        <v>Avaliku toitlustamise innovaatilised strateegiad - StratKIT 
(INTERREG / Läänemere regiooni programm)</v>
      </c>
      <c r="M792" s="6" t="str">
        <f t="shared" si="127"/>
        <v>09800</v>
      </c>
    </row>
    <row r="793" spans="1:13" ht="24" customHeight="1">
      <c r="A793" s="6"/>
      <c r="B793" s="278" t="s">
        <v>14445</v>
      </c>
      <c r="C793" s="6"/>
      <c r="D793" s="6"/>
      <c r="E793" s="278" t="s">
        <v>14443</v>
      </c>
      <c r="F793" s="986"/>
      <c r="G793" s="986"/>
      <c r="H793" s="126" t="s">
        <v>4996</v>
      </c>
      <c r="I793" s="147" t="str">
        <f>IF(ISBLANK(H793),"",VLOOKUP(H793,tegevusalad!$A$7:$B$188,2,FALSE))</f>
        <v>Põhi- ja üldkeskharidus</v>
      </c>
      <c r="K793" s="282" t="str">
        <f t="shared" si="125"/>
        <v>2234352000</v>
      </c>
      <c r="L793" s="1" t="str">
        <f t="shared" si="126"/>
        <v xml:space="preserve">Nordplus programmi välisprojekt "Loov õppimine, kriitiline mõtlemine ja õuesõpe"
Creative learning via critical thinking and outdoor activities </v>
      </c>
      <c r="M793" s="6" t="str">
        <f t="shared" si="127"/>
        <v>09212</v>
      </c>
    </row>
    <row r="794" spans="1:13" ht="12.75" customHeight="1">
      <c r="A794" s="6"/>
      <c r="B794" s="278" t="s">
        <v>14598</v>
      </c>
      <c r="C794" s="6"/>
      <c r="D794" s="6"/>
      <c r="E794" s="278" t="s">
        <v>14597</v>
      </c>
      <c r="F794" s="986"/>
      <c r="G794" s="986"/>
      <c r="H794" s="126" t="s">
        <v>4996</v>
      </c>
      <c r="I794" s="147" t="str">
        <f>IF(ISBLANK(H794),"",VLOOKUP(H794,tegevusalad!$A$7:$B$188,2,FALSE))</f>
        <v>Põhi- ja üldkeskharidus</v>
      </c>
      <c r="K794" s="282" t="str">
        <f t="shared" si="125"/>
        <v>2234353000</v>
      </c>
      <c r="L794" s="1" t="str">
        <f t="shared" si="126"/>
        <v>Nordplus programmi välisprojekt "Elukutsete labor" (Professions' Lab)</v>
      </c>
      <c r="M794" s="6" t="str">
        <f t="shared" si="127"/>
        <v>09212</v>
      </c>
    </row>
    <row r="795" spans="1:13">
      <c r="A795" s="6"/>
      <c r="B795" s="278" t="s">
        <v>15724</v>
      </c>
      <c r="C795" s="6"/>
      <c r="D795" s="6"/>
      <c r="E795" s="278" t="s">
        <v>15723</v>
      </c>
      <c r="F795" s="942"/>
      <c r="G795" s="942"/>
      <c r="H795" s="126" t="s">
        <v>4996</v>
      </c>
      <c r="I795" s="147" t="str">
        <f>IF(ISBLANK(H795),"",VLOOKUP(H795,tegevusalad!$A$7:$B$188,2,FALSE))</f>
        <v>Põhi- ja üldkeskharidus</v>
      </c>
      <c r="K795" s="282" t="str">
        <f t="shared" si="125"/>
        <v>2234354000</v>
      </c>
      <c r="L795" s="1" t="str">
        <f t="shared" si="126"/>
        <v>Innove projekt "Kaasava hariduse põhimõtete rakendamise toetamine Tallinna koolides"</v>
      </c>
      <c r="M795" s="6" t="str">
        <f t="shared" si="127"/>
        <v>09212</v>
      </c>
    </row>
    <row r="796" spans="1:13">
      <c r="A796" s="6"/>
      <c r="B796" s="278" t="s">
        <v>15753</v>
      </c>
      <c r="C796" s="6"/>
      <c r="D796" s="6"/>
      <c r="E796" s="278" t="s">
        <v>15752</v>
      </c>
      <c r="F796" s="942"/>
      <c r="G796" s="942"/>
      <c r="H796" s="126" t="s">
        <v>4994</v>
      </c>
      <c r="I796" s="147" t="str">
        <f>IF(ISBLANK(H796),"",VLOOKUP(H796,tegevusalad!$A$7:$B$188,2,FALSE))</f>
        <v xml:space="preserve">Alusharidus </v>
      </c>
      <c r="K796" s="282" t="str">
        <f t="shared" si="125"/>
        <v>2234355000</v>
      </c>
      <c r="L796" s="1" t="str">
        <f t="shared" si="126"/>
        <v xml:space="preserve">Nordplus programmi välisprojekt "Õpetajalt õpetajale- innovaatiline õppimine on lõbus!" From teacher to teacher-innovative learning is fun!
</v>
      </c>
      <c r="M796" s="6" t="str">
        <f t="shared" si="127"/>
        <v>09110</v>
      </c>
    </row>
    <row r="797" spans="1:13">
      <c r="A797" s="6"/>
      <c r="B797" s="278" t="s">
        <v>17349</v>
      </c>
      <c r="C797" s="6"/>
      <c r="D797" s="6"/>
      <c r="E797" s="278" t="s">
        <v>17350</v>
      </c>
      <c r="F797" s="986"/>
      <c r="G797" s="986"/>
      <c r="H797" s="126" t="s">
        <v>4999</v>
      </c>
      <c r="I797" s="147" t="str">
        <f>IF(ISBLANK(H797),"",VLOOKUP(H797,tegevusalad!$A$7:$B$188,2,FALSE))</f>
        <v>Täiskasvanute koolitus</v>
      </c>
      <c r="K797" s="282" t="str">
        <f t="shared" si="125"/>
        <v>2234356000</v>
      </c>
      <c r="L797" s="1" t="str">
        <f t="shared" si="126"/>
        <v>Nordplus täiskasvanute programm "Õnnelik õppimine" (Happy Learning)  - Tallinna Rahvaülikool</v>
      </c>
      <c r="M797" s="6" t="str">
        <f t="shared" si="127"/>
        <v>09500</v>
      </c>
    </row>
    <row r="798" spans="1:13">
      <c r="A798" s="6"/>
      <c r="B798" s="278" t="s">
        <v>17502</v>
      </c>
      <c r="C798" s="6"/>
      <c r="D798" s="6"/>
      <c r="E798" s="278" t="s">
        <v>17503</v>
      </c>
      <c r="F798" s="986"/>
      <c r="G798" s="986"/>
      <c r="H798" s="126" t="s">
        <v>4996</v>
      </c>
      <c r="I798" s="147" t="str">
        <f>IF(ISBLANK(H798),"",VLOOKUP(H798,tegevusalad!$A$7:$B$188,2,FALSE))</f>
        <v>Põhi- ja üldkeskharidus</v>
      </c>
      <c r="K798" s="282" t="str">
        <f t="shared" ref="K798:K800" si="128">SUBSTITUTE(A798," ","")&amp;SUBSTITUTE(B798," ","")&amp;SUBSTITUTE(C798," ","")</f>
        <v>2234357000</v>
      </c>
      <c r="L798" s="1" t="str">
        <f t="shared" ref="L798:L800" si="129">D798&amp;E798&amp;F798&amp;G798</f>
        <v>Välisrahastusega projekt "COVID-19 kui digikompetentside mõjutav faktor koolikeskkonnas"</v>
      </c>
      <c r="M798" s="6" t="str">
        <f t="shared" ref="M798:M800" si="130">IF(ISBLANK(H798),M796,H798)</f>
        <v>09212</v>
      </c>
    </row>
    <row r="799" spans="1:13">
      <c r="B799" s="4" t="s">
        <v>17650</v>
      </c>
      <c r="E799" s="997" t="s">
        <v>17649</v>
      </c>
      <c r="F799" s="982"/>
      <c r="G799" s="982"/>
      <c r="H799" s="126" t="s">
        <v>4996</v>
      </c>
      <c r="I799" s="147" t="str">
        <f>IF(ISBLANK(H799),"",VLOOKUP(H799,tegevusalad!$A$7:$B$188,2,FALSE))</f>
        <v>Põhi- ja üldkeskharidus</v>
      </c>
      <c r="K799" s="282" t="str">
        <f t="shared" si="128"/>
        <v>2234358000</v>
      </c>
      <c r="L799" s="1" t="str">
        <f t="shared" si="129"/>
        <v>School Food for Change</v>
      </c>
      <c r="M799" s="6" t="str">
        <f t="shared" si="130"/>
        <v>09212</v>
      </c>
    </row>
    <row r="800" spans="1:13">
      <c r="A800" s="6"/>
      <c r="B800" s="278" t="s">
        <v>18060</v>
      </c>
      <c r="C800" s="6"/>
      <c r="D800" s="6"/>
      <c r="E800" s="278" t="s">
        <v>18061</v>
      </c>
      <c r="F800" s="986"/>
      <c r="G800" s="986"/>
      <c r="H800" s="126" t="s">
        <v>4994</v>
      </c>
      <c r="I800" s="147" t="str">
        <f>IF(ISBLANK(H800),"",VLOOKUP(H800,tegevusalad!$A$7:$B$188,2,FALSE))</f>
        <v xml:space="preserve">Alusharidus </v>
      </c>
      <c r="K800" s="282" t="str">
        <f t="shared" si="128"/>
        <v>2234359000</v>
      </c>
      <c r="L800" s="1" t="str">
        <f t="shared" si="129"/>
        <v>Rohelised Õpetajad = Rohelised Lapsed (Green Teachers for Green Kids)</v>
      </c>
      <c r="M800" s="6" t="str">
        <f t="shared" si="130"/>
        <v>09110</v>
      </c>
    </row>
    <row r="801" spans="1:13" ht="13">
      <c r="A801" s="6"/>
      <c r="B801" s="278"/>
      <c r="C801" s="6"/>
      <c r="D801" s="6"/>
      <c r="E801" s="941"/>
      <c r="F801" s="986"/>
      <c r="G801" s="986"/>
      <c r="H801" s="126"/>
      <c r="K801" s="282"/>
      <c r="L801" s="1"/>
    </row>
    <row r="802" spans="1:13" ht="13">
      <c r="A802" s="6"/>
      <c r="B802" s="132"/>
      <c r="C802" s="6"/>
      <c r="D802" s="6"/>
      <c r="E802" s="795"/>
      <c r="F802" s="796"/>
      <c r="G802" s="796"/>
      <c r="K802" s="282"/>
      <c r="L802" s="1"/>
    </row>
    <row r="803" spans="1:13" ht="14.5">
      <c r="A803" s="302" t="s">
        <v>5315</v>
      </c>
      <c r="B803" s="302"/>
      <c r="C803" s="302"/>
      <c r="D803" s="302" t="s">
        <v>5316</v>
      </c>
      <c r="E803" s="302"/>
      <c r="F803" s="299"/>
      <c r="G803" s="299"/>
      <c r="H803" s="626"/>
      <c r="I803" s="300" t="str">
        <f>IF(ISBLANK(H803),"",VLOOKUP(H803,tegevusalad!$A$7:$B$188,2,FALSE))</f>
        <v/>
      </c>
      <c r="J803" s="800"/>
      <c r="K803" s="801" t="str">
        <f t="shared" ref="K803:K809" si="131">SUBSTITUTE(A803," ","")&amp;SUBSTITUTE(B803," ","")&amp;SUBSTITUTE(C803," ","")</f>
        <v>2250000000</v>
      </c>
      <c r="L803" s="478" t="str">
        <f t="shared" ref="L803:L809" si="132">D803&amp;E803&amp;F803&amp;G803</f>
        <v>KULTUUR</v>
      </c>
      <c r="M803" s="300" t="str">
        <f>IF(ISBLANK(H803),M787,H803)</f>
        <v>09212</v>
      </c>
    </row>
    <row r="804" spans="1:13" ht="14.5">
      <c r="A804" s="299"/>
      <c r="B804" s="299"/>
      <c r="C804" s="299"/>
      <c r="D804" s="299"/>
      <c r="E804" s="299"/>
      <c r="F804" s="299"/>
      <c r="G804" s="299"/>
      <c r="H804" s="626"/>
      <c r="I804" s="300" t="str">
        <f>IF(ISBLANK(H804),"",VLOOKUP(H804,tegevusalad!$A$7:$B$188,2,FALSE))</f>
        <v/>
      </c>
      <c r="J804" s="800"/>
      <c r="K804" s="801" t="str">
        <f t="shared" si="131"/>
        <v/>
      </c>
      <c r="L804" s="478" t="str">
        <f t="shared" si="132"/>
        <v/>
      </c>
      <c r="M804" s="300" t="str">
        <f t="shared" ref="M804:M810" si="133">IF(ISBLANK(H804),M803,H804)</f>
        <v>09212</v>
      </c>
    </row>
    <row r="805" spans="1:13" ht="14.5">
      <c r="A805" s="299" t="s">
        <v>5317</v>
      </c>
      <c r="B805" s="299"/>
      <c r="C805" s="299"/>
      <c r="D805" s="299" t="s">
        <v>11532</v>
      </c>
      <c r="E805" s="299"/>
      <c r="F805" s="299"/>
      <c r="G805" s="299"/>
      <c r="H805" s="626"/>
      <c r="I805" s="300" t="str">
        <f>IF(ISBLANK(H805),"",VLOOKUP(H805,tegevusalad!$A$7:$B$188,2,FALSE))</f>
        <v/>
      </c>
      <c r="J805" s="800"/>
      <c r="K805" s="801" t="str">
        <f t="shared" si="131"/>
        <v>2250100000</v>
      </c>
      <c r="L805" s="478" t="str">
        <f t="shared" si="132"/>
        <v>Tallinna Kultuuriamet</v>
      </c>
      <c r="M805" s="300" t="str">
        <f t="shared" si="133"/>
        <v>09212</v>
      </c>
    </row>
    <row r="806" spans="1:13" ht="14.5">
      <c r="A806" s="299"/>
      <c r="B806" s="299" t="s">
        <v>4559</v>
      </c>
      <c r="C806" s="299"/>
      <c r="D806" s="299"/>
      <c r="E806" s="299" t="s">
        <v>11532</v>
      </c>
      <c r="F806" s="299"/>
      <c r="G806" s="299"/>
      <c r="H806" s="636" t="s">
        <v>7161</v>
      </c>
      <c r="I806" s="300" t="str">
        <f>IF(ISBLANK(H806),"",VLOOKUP(H806,tegevusalad!$A$7:$B$188,2,FALSE))</f>
        <v>Muu vaba aeg, kultuur, religioon, sh haldus</v>
      </c>
      <c r="J806" s="800"/>
      <c r="K806" s="801" t="str">
        <f t="shared" si="131"/>
        <v>2250101000</v>
      </c>
      <c r="L806" s="478" t="str">
        <f t="shared" si="132"/>
        <v>Tallinna Kultuuriamet</v>
      </c>
      <c r="M806" s="300" t="str">
        <f t="shared" si="133"/>
        <v>08600</v>
      </c>
    </row>
    <row r="807" spans="1:13" ht="14.5">
      <c r="A807" s="299"/>
      <c r="B807" s="299"/>
      <c r="C807" s="299"/>
      <c r="D807" s="299"/>
      <c r="E807" s="299"/>
      <c r="F807" s="299"/>
      <c r="G807" s="299"/>
      <c r="H807" s="636"/>
      <c r="I807" s="300" t="str">
        <f>IF(ISBLANK(H807),"",VLOOKUP(H807,tegevusalad!$A$7:$B$188,2,FALSE))</f>
        <v/>
      </c>
      <c r="J807" s="800"/>
      <c r="K807" s="801" t="str">
        <f t="shared" si="131"/>
        <v/>
      </c>
      <c r="L807" s="478" t="str">
        <f t="shared" si="132"/>
        <v/>
      </c>
      <c r="M807" s="300" t="str">
        <f t="shared" si="133"/>
        <v>08600</v>
      </c>
    </row>
    <row r="808" spans="1:13" ht="14.5">
      <c r="A808" s="299" t="s">
        <v>16164</v>
      </c>
      <c r="B808" s="299"/>
      <c r="C808" s="299"/>
      <c r="D808" s="299" t="s">
        <v>16165</v>
      </c>
      <c r="E808" s="299"/>
      <c r="F808" s="299"/>
      <c r="G808" s="299"/>
      <c r="H808" s="636" t="s">
        <v>7161</v>
      </c>
      <c r="I808" s="300" t="str">
        <f>IF(ISBLANK(H808),"",VLOOKUP(H808,tegevusalad!$A$7:$B$188,2,FALSE))</f>
        <v>Muu vaba aeg, kultuur, religioon, sh haldus</v>
      </c>
      <c r="J808" s="800"/>
      <c r="K808" s="801" t="str">
        <f t="shared" si="131"/>
        <v>2250200000</v>
      </c>
      <c r="L808" s="478" t="str">
        <f t="shared" si="132"/>
        <v>Tallinna Kultuuri- ja Spordiamet</v>
      </c>
      <c r="M808" s="300" t="str">
        <f t="shared" si="133"/>
        <v>08600</v>
      </c>
    </row>
    <row r="809" spans="1:13" ht="14.5">
      <c r="A809" s="299"/>
      <c r="B809" s="299" t="s">
        <v>16163</v>
      </c>
      <c r="C809" s="299"/>
      <c r="D809" s="299"/>
      <c r="E809" s="299" t="s">
        <v>16166</v>
      </c>
      <c r="F809" s="299"/>
      <c r="G809" s="299"/>
      <c r="H809" s="636" t="s">
        <v>7161</v>
      </c>
      <c r="I809" s="300" t="str">
        <f>IF(ISBLANK(H809),"",VLOOKUP(H809,tegevusalad!$A$7:$B$188,2,FALSE))</f>
        <v>Muu vaba aeg, kultuur, religioon, sh haldus</v>
      </c>
      <c r="J809" s="800"/>
      <c r="K809" s="801" t="str">
        <f t="shared" si="131"/>
        <v>2250201000</v>
      </c>
      <c r="L809" s="478" t="str">
        <f t="shared" si="132"/>
        <v>Kultuuri- ja Spordiamet</v>
      </c>
      <c r="M809" s="300" t="str">
        <f t="shared" si="133"/>
        <v>08600</v>
      </c>
    </row>
    <row r="810" spans="1:13" ht="14.5">
      <c r="A810" s="299"/>
      <c r="B810" s="299"/>
      <c r="C810" s="299"/>
      <c r="D810" s="299"/>
      <c r="E810" s="299"/>
      <c r="F810" s="299"/>
      <c r="G810" s="299"/>
      <c r="H810" s="636"/>
      <c r="I810" s="300"/>
      <c r="J810" s="800"/>
      <c r="K810" s="801"/>
      <c r="L810" s="478"/>
      <c r="M810" s="300" t="str">
        <f t="shared" si="133"/>
        <v>08600</v>
      </c>
    </row>
    <row r="811" spans="1:13" ht="14.5">
      <c r="A811" s="302" t="s">
        <v>847</v>
      </c>
      <c r="B811" s="302"/>
      <c r="C811" s="302"/>
      <c r="D811" s="302" t="s">
        <v>3</v>
      </c>
      <c r="E811" s="302"/>
      <c r="F811" s="302"/>
      <c r="G811" s="302"/>
      <c r="H811" s="672" t="s">
        <v>8477</v>
      </c>
      <c r="I811" s="316" t="str">
        <f>IF(ISBLANK(H811),"",VLOOKUP(H811,tegevusalad!$A$7:$B$188,2,FALSE))</f>
        <v>Vaba aja üritused</v>
      </c>
      <c r="J811" s="798"/>
      <c r="K811" s="799" t="str">
        <f t="shared" ref="K811:K881" si="134">SUBSTITUTE(A811," ","")&amp;SUBSTITUTE(B811," ","")&amp;SUBSTITUTE(C811," ","")</f>
        <v>2250400000</v>
      </c>
      <c r="L811" s="478" t="str">
        <f t="shared" ref="L811:L881" si="135">D811&amp;E811&amp;F811&amp;G811</f>
        <v>Ülelinnalised kultuuriüritused</v>
      </c>
      <c r="M811" s="300" t="str">
        <f>IF(ISBLANK(H811),M807,H811)</f>
        <v>08109</v>
      </c>
    </row>
    <row r="812" spans="1:13" ht="14.5">
      <c r="A812" s="299"/>
      <c r="B812" s="299" t="s">
        <v>6252</v>
      </c>
      <c r="C812" s="299"/>
      <c r="D812" s="299"/>
      <c r="E812" s="299" t="s">
        <v>6253</v>
      </c>
      <c r="F812" s="299"/>
      <c r="G812" s="299"/>
      <c r="H812" s="626"/>
      <c r="I812" s="300" t="str">
        <f>IF(ISBLANK(H812),"",VLOOKUP(H812,tegevusalad!$A$7:$B$188,2,FALSE))</f>
        <v/>
      </c>
      <c r="J812" s="800"/>
      <c r="K812" s="801" t="str">
        <f t="shared" si="134"/>
        <v>2250401000</v>
      </c>
      <c r="L812" s="478" t="str">
        <f t="shared" si="135"/>
        <v>Tallinna Päev</v>
      </c>
      <c r="M812" s="300" t="str">
        <f>IF(ISBLANK(H812),M811,H812)</f>
        <v>08109</v>
      </c>
    </row>
    <row r="813" spans="1:13" ht="14.5">
      <c r="A813" s="299"/>
      <c r="B813" s="299"/>
      <c r="C813" s="299" t="s">
        <v>5883</v>
      </c>
      <c r="D813" s="299"/>
      <c r="E813" s="299"/>
      <c r="F813" s="299" t="s">
        <v>6254</v>
      </c>
      <c r="G813" s="299"/>
      <c r="H813" s="626"/>
      <c r="I813" s="300" t="str">
        <f>IF(ISBLANK(H813),"",VLOOKUP(H813,tegevusalad!$A$7:$B$188,2,FALSE))</f>
        <v/>
      </c>
      <c r="J813" s="800"/>
      <c r="K813" s="801" t="str">
        <f t="shared" si="134"/>
        <v>2250401110</v>
      </c>
      <c r="L813" s="478" t="str">
        <f t="shared" si="135"/>
        <v>Tallinna Päeva raames laste lauluvõistlus</v>
      </c>
      <c r="M813" s="300" t="str">
        <f>IF(ISBLANK(H813),M812,H813)</f>
        <v>08109</v>
      </c>
    </row>
    <row r="814" spans="1:13" ht="14.5">
      <c r="A814" s="299"/>
      <c r="B814" s="299"/>
      <c r="C814" s="299" t="s">
        <v>1136</v>
      </c>
      <c r="D814" s="299"/>
      <c r="E814" s="299"/>
      <c r="F814" s="299" t="s">
        <v>6665</v>
      </c>
      <c r="G814" s="299"/>
      <c r="H814" s="626"/>
      <c r="I814" s="300" t="str">
        <f>IF(ISBLANK(H814),"",VLOOKUP(H814,tegevusalad!$A$7:$B$188,2,FALSE))</f>
        <v/>
      </c>
      <c r="J814" s="800"/>
      <c r="K814" s="801" t="str">
        <f t="shared" si="134"/>
        <v>2250401990</v>
      </c>
      <c r="L814" s="478" t="str">
        <f t="shared" si="135"/>
        <v>Tallinna Päev - jaotamata</v>
      </c>
      <c r="M814" s="300" t="str">
        <f>IF(ISBLANK(H814),M813,H814)</f>
        <v>08109</v>
      </c>
    </row>
    <row r="815" spans="1:13" ht="14.5">
      <c r="A815" s="299"/>
      <c r="B815" s="299" t="s">
        <v>12435</v>
      </c>
      <c r="C815" s="299"/>
      <c r="D815" s="299"/>
      <c r="E815" s="299" t="s">
        <v>12437</v>
      </c>
      <c r="F815" s="299"/>
      <c r="G815" s="299"/>
      <c r="H815" s="626"/>
      <c r="I815" s="300"/>
      <c r="J815" s="800"/>
      <c r="K815" s="801" t="str">
        <f t="shared" si="134"/>
        <v>2250402000</v>
      </c>
      <c r="L815" s="478" t="str">
        <f t="shared" si="135"/>
        <v>Eesti Vabariik 100</v>
      </c>
      <c r="M815" s="300" t="str">
        <f>IF(ISBLANK(H815),M814,H815)</f>
        <v>08109</v>
      </c>
    </row>
    <row r="816" spans="1:13" ht="14.5">
      <c r="A816" s="299"/>
      <c r="B816" s="299"/>
      <c r="C816" s="299" t="s">
        <v>12436</v>
      </c>
      <c r="D816" s="299"/>
      <c r="E816" s="299"/>
      <c r="F816" s="299" t="s">
        <v>12437</v>
      </c>
      <c r="G816" s="299"/>
      <c r="H816" s="626"/>
      <c r="I816" s="300"/>
      <c r="J816" s="800"/>
      <c r="K816" s="801" t="str">
        <f t="shared" si="134"/>
        <v>2250402010</v>
      </c>
      <c r="L816" s="478" t="str">
        <f t="shared" si="135"/>
        <v>Eesti Vabariik 100</v>
      </c>
      <c r="M816" s="300" t="str">
        <f>IF(ISBLANK(H816),M815,H816)</f>
        <v>08109</v>
      </c>
    </row>
    <row r="817" spans="1:13" ht="14.5">
      <c r="A817" s="299"/>
      <c r="B817" s="299" t="s">
        <v>8834</v>
      </c>
      <c r="C817" s="299"/>
      <c r="D817" s="299"/>
      <c r="E817" s="299" t="s">
        <v>8833</v>
      </c>
      <c r="F817" s="299"/>
      <c r="G817" s="299"/>
      <c r="H817" s="626"/>
      <c r="I817" s="300"/>
      <c r="J817" s="800"/>
      <c r="K817" s="801" t="str">
        <f t="shared" si="134"/>
        <v>2250405000</v>
      </c>
      <c r="L817" s="478" t="str">
        <f t="shared" si="135"/>
        <v>Laulu- ja tantsupidu                                                                            </v>
      </c>
      <c r="M817" s="300" t="str">
        <f>IF(ISBLANK(H817),M814,H817)</f>
        <v>08109</v>
      </c>
    </row>
    <row r="818" spans="1:13" ht="14.5">
      <c r="A818" s="299"/>
      <c r="B818" s="299"/>
      <c r="C818" s="299" t="s">
        <v>13758</v>
      </c>
      <c r="D818" s="299"/>
      <c r="E818" s="299"/>
      <c r="F818" s="182" t="s">
        <v>13759</v>
      </c>
      <c r="G818" s="299"/>
      <c r="H818" s="626"/>
      <c r="I818" s="300"/>
      <c r="J818" s="800"/>
      <c r="K818" s="801" t="str">
        <f t="shared" si="134"/>
        <v>2250405110</v>
      </c>
      <c r="L818" s="478" t="str">
        <f t="shared" si="135"/>
        <v xml:space="preserve">Juubelilaulu- ja tantsupeo tähistamine             </v>
      </c>
      <c r="M818" s="300" t="str">
        <f>IF(ISBLANK(H818),M815,H818)</f>
        <v>08109</v>
      </c>
    </row>
    <row r="819" spans="1:13" ht="14.5">
      <c r="A819" s="299"/>
      <c r="B819" s="299"/>
      <c r="C819" s="299" t="s">
        <v>8832</v>
      </c>
      <c r="D819" s="299"/>
      <c r="E819" s="299"/>
      <c r="F819" s="299" t="s">
        <v>8835</v>
      </c>
      <c r="G819" s="299"/>
      <c r="H819" s="626"/>
      <c r="I819" s="300"/>
      <c r="J819" s="800"/>
      <c r="K819" s="801" t="str">
        <f t="shared" si="134"/>
        <v>2250405990</v>
      </c>
      <c r="L819" s="478" t="str">
        <f t="shared" si="135"/>
        <v>Laulu- ja tantsupidu jaotamata                                                                         </v>
      </c>
      <c r="M819" s="300" t="str">
        <f>IF(ISBLANK(H819),M817,H819)</f>
        <v>08109</v>
      </c>
    </row>
    <row r="820" spans="1:13" ht="14.5">
      <c r="A820" s="299"/>
      <c r="B820" s="299" t="s">
        <v>4076</v>
      </c>
      <c r="C820" s="299"/>
      <c r="D820" s="299"/>
      <c r="E820" s="299" t="s">
        <v>4005</v>
      </c>
      <c r="F820" s="299"/>
      <c r="G820" s="299"/>
      <c r="H820" s="626" t="s">
        <v>8477</v>
      </c>
      <c r="I820" s="300" t="str">
        <f>IF(ISBLANK(H820),"",VLOOKUP(H820,tegevusalad!$A$7:$B$188,2,FALSE))</f>
        <v>Vaba aja üritused</v>
      </c>
      <c r="J820" s="800"/>
      <c r="K820" s="801" t="str">
        <f t="shared" si="134"/>
        <v>2250406000</v>
      </c>
      <c r="L820" s="478" t="str">
        <f t="shared" si="135"/>
        <v>Balti keti aastapäev</v>
      </c>
      <c r="M820" s="300" t="str">
        <f t="shared" ref="M820:M836" si="136">IF(ISBLANK(H820),M819,H820)</f>
        <v>08109</v>
      </c>
    </row>
    <row r="821" spans="1:13" ht="14.5">
      <c r="A821" s="299"/>
      <c r="B821" s="299" t="s">
        <v>6120</v>
      </c>
      <c r="C821" s="299"/>
      <c r="D821" s="299"/>
      <c r="E821" s="299" t="s">
        <v>6597</v>
      </c>
      <c r="F821" s="299"/>
      <c r="G821" s="299"/>
      <c r="H821" s="626"/>
      <c r="I821" s="300" t="str">
        <f>IF(ISBLANK(H821),"",VLOOKUP(H821,tegevusalad!$A$7:$B$188,2,FALSE))</f>
        <v/>
      </c>
      <c r="J821" s="800"/>
      <c r="K821" s="801" t="str">
        <f t="shared" si="134"/>
        <v>2250408000</v>
      </c>
      <c r="L821" s="478" t="str">
        <f t="shared" si="135"/>
        <v>Eesti Rahvusliku Sõltumatuse Partei 20. aastapäeva tähistamine</v>
      </c>
      <c r="M821" s="300" t="str">
        <f t="shared" si="136"/>
        <v>08109</v>
      </c>
    </row>
    <row r="822" spans="1:13" ht="14.5">
      <c r="A822" s="299"/>
      <c r="B822" s="299" t="s">
        <v>3819</v>
      </c>
      <c r="C822" s="299"/>
      <c r="D822" s="299"/>
      <c r="E822" s="299" t="s">
        <v>2830</v>
      </c>
      <c r="F822" s="299"/>
      <c r="G822" s="299"/>
      <c r="H822" s="626"/>
      <c r="I822" s="300" t="str">
        <f>IF(ISBLANK(H822),"",VLOOKUP(H822,tegevusalad!$A$7:$B$188,2,FALSE))</f>
        <v/>
      </c>
      <c r="J822" s="800"/>
      <c r="K822" s="801" t="str">
        <f t="shared" si="134"/>
        <v>2250409000</v>
      </c>
      <c r="L822" s="478" t="str">
        <f t="shared" si="135"/>
        <v>Rahvarinde aastapäev</v>
      </c>
      <c r="M822" s="300" t="str">
        <f t="shared" si="136"/>
        <v>08109</v>
      </c>
    </row>
    <row r="823" spans="1:13" ht="14.5">
      <c r="A823" s="299"/>
      <c r="B823" s="299" t="s">
        <v>2831</v>
      </c>
      <c r="C823" s="299"/>
      <c r="D823" s="299"/>
      <c r="E823" s="299" t="s">
        <v>3877</v>
      </c>
      <c r="F823" s="299"/>
      <c r="G823" s="299"/>
      <c r="H823" s="626"/>
      <c r="I823" s="300" t="str">
        <f>IF(ISBLANK(H823),"",VLOOKUP(H823,tegevusalad!$A$7:$B$188,2,FALSE))</f>
        <v/>
      </c>
      <c r="J823" s="800"/>
      <c r="K823" s="801" t="str">
        <f t="shared" si="134"/>
        <v>2250407000</v>
      </c>
      <c r="L823" s="478" t="str">
        <f t="shared" si="135"/>
        <v>Tallinna Päevad Moskvas</v>
      </c>
      <c r="M823" s="300" t="str">
        <f t="shared" si="136"/>
        <v>08109</v>
      </c>
    </row>
    <row r="824" spans="1:13" ht="14.5">
      <c r="A824" s="299"/>
      <c r="B824" s="299" t="s">
        <v>5884</v>
      </c>
      <c r="C824" s="299"/>
      <c r="D824" s="299"/>
      <c r="E824" s="299" t="s">
        <v>1216</v>
      </c>
      <c r="F824" s="299"/>
      <c r="G824" s="299"/>
      <c r="H824" s="626"/>
      <c r="I824" s="300" t="str">
        <f>IF(ISBLANK(H824),"",VLOOKUP(H824,tegevusalad!$A$7:$B$188,2,FALSE))</f>
        <v/>
      </c>
      <c r="J824" s="800"/>
      <c r="K824" s="801" t="str">
        <f t="shared" si="134"/>
        <v>2250410000</v>
      </c>
      <c r="L824" s="478" t="str">
        <f t="shared" si="135"/>
        <v>Kuldne Mask</v>
      </c>
      <c r="M824" s="300" t="str">
        <f t="shared" si="136"/>
        <v>08109</v>
      </c>
    </row>
    <row r="825" spans="1:13" ht="14.5">
      <c r="A825" s="299"/>
      <c r="B825" s="299" t="s">
        <v>61</v>
      </c>
      <c r="C825" s="299"/>
      <c r="D825" s="299"/>
      <c r="E825" s="299" t="s">
        <v>5199</v>
      </c>
      <c r="F825" s="299"/>
      <c r="G825" s="299"/>
      <c r="H825" s="626"/>
      <c r="I825" s="300" t="str">
        <f>IF(ISBLANK(H825),"",VLOOKUP(H825,tegevusalad!$A$7:$B$188,2,FALSE))</f>
        <v/>
      </c>
      <c r="J825" s="800"/>
      <c r="K825" s="801" t="str">
        <f t="shared" si="134"/>
        <v>2250412000</v>
      </c>
      <c r="L825" s="478" t="str">
        <f t="shared" si="135"/>
        <v>Birgitta Festival</v>
      </c>
      <c r="M825" s="300" t="str">
        <f t="shared" si="136"/>
        <v>08109</v>
      </c>
    </row>
    <row r="826" spans="1:13" ht="14.5">
      <c r="A826" s="299"/>
      <c r="B826" s="299"/>
      <c r="C826" s="301" t="s">
        <v>3518</v>
      </c>
      <c r="D826" s="299"/>
      <c r="E826" s="299"/>
      <c r="F826" s="301" t="s">
        <v>3519</v>
      </c>
      <c r="G826" s="299"/>
      <c r="H826" s="636" t="s">
        <v>8877</v>
      </c>
      <c r="I826" s="300" t="str">
        <f>IF(ISBLANK(H826),"",VLOOKUP(H826,tegevusalad!$A$7:$B$188,2,FALSE))</f>
        <v>Muusika</v>
      </c>
      <c r="J826" s="800"/>
      <c r="K826" s="801" t="str">
        <f t="shared" si="134"/>
        <v>2250412010</v>
      </c>
      <c r="L826" s="478" t="str">
        <f t="shared" si="135"/>
        <v>Birgitta Festival  (LE)</v>
      </c>
      <c r="M826" s="300" t="str">
        <f t="shared" si="136"/>
        <v>08236</v>
      </c>
    </row>
    <row r="827" spans="1:13" ht="14.5">
      <c r="A827" s="299"/>
      <c r="B827" s="299"/>
      <c r="C827" s="301" t="s">
        <v>12922</v>
      </c>
      <c r="D827" s="299"/>
      <c r="E827" s="299"/>
      <c r="F827" s="299" t="s">
        <v>650</v>
      </c>
      <c r="G827" s="299"/>
      <c r="H827" s="636" t="s">
        <v>8877</v>
      </c>
      <c r="I827" s="300" t="str">
        <f>IF(ISBLANK(H827),"",VLOOKUP(H827,tegevusalad!$A$7:$B$188,2,FALSE))</f>
        <v>Muusika</v>
      </c>
      <c r="J827" s="800"/>
      <c r="K827" s="801" t="str">
        <f t="shared" si="134"/>
        <v>2250412100</v>
      </c>
      <c r="L827" s="478" t="str">
        <f t="shared" si="135"/>
        <v>Kultuuriministeeriumi projektid</v>
      </c>
      <c r="M827" s="300" t="str">
        <f t="shared" si="136"/>
        <v>08236</v>
      </c>
    </row>
    <row r="828" spans="1:13" ht="14.5">
      <c r="A828" s="299"/>
      <c r="B828" s="299"/>
      <c r="C828" s="301" t="s">
        <v>12923</v>
      </c>
      <c r="D828" s="299"/>
      <c r="E828" s="299"/>
      <c r="F828" s="299" t="s">
        <v>5369</v>
      </c>
      <c r="G828" s="299"/>
      <c r="H828" s="636" t="s">
        <v>8877</v>
      </c>
      <c r="I828" s="300" t="str">
        <f>IF(ISBLANK(H828),"",VLOOKUP(H828,tegevusalad!$A$7:$B$188,2,FALSE))</f>
        <v>Muusika</v>
      </c>
      <c r="J828" s="800"/>
      <c r="K828" s="801" t="str">
        <f t="shared" si="134"/>
        <v>2250412200</v>
      </c>
      <c r="L828" s="478" t="str">
        <f t="shared" si="135"/>
        <v>Kultuurkapitali projektid</v>
      </c>
      <c r="M828" s="300" t="str">
        <f t="shared" si="136"/>
        <v>08236</v>
      </c>
    </row>
    <row r="829" spans="1:13" ht="14.5">
      <c r="A829" s="299"/>
      <c r="B829" s="299"/>
      <c r="C829" s="299" t="s">
        <v>2545</v>
      </c>
      <c r="D829" s="299"/>
      <c r="E829" s="299"/>
      <c r="F829" s="299" t="s">
        <v>2546</v>
      </c>
      <c r="G829" s="299"/>
      <c r="H829" s="636" t="s">
        <v>8877</v>
      </c>
      <c r="I829" s="300" t="str">
        <f>IF(ISBLANK(H829),"",VLOOKUP(H829,tegevusalad!$A$7:$B$188,2,FALSE))</f>
        <v>Muusika</v>
      </c>
      <c r="J829" s="800"/>
      <c r="K829" s="801" t="str">
        <f t="shared" si="134"/>
        <v>2250412800</v>
      </c>
      <c r="L829" s="478" t="str">
        <f t="shared" si="135"/>
        <v>Birgitta Festival projektide kulud - jaotamata</v>
      </c>
      <c r="M829" s="300" t="str">
        <f t="shared" si="136"/>
        <v>08236</v>
      </c>
    </row>
    <row r="830" spans="1:13" ht="14.5">
      <c r="A830" s="299"/>
      <c r="B830" s="299" t="s">
        <v>12515</v>
      </c>
      <c r="C830" s="299"/>
      <c r="D830" s="299"/>
      <c r="E830" s="299" t="s">
        <v>12516</v>
      </c>
      <c r="F830" s="299"/>
      <c r="G830" s="299"/>
      <c r="H830" s="626"/>
      <c r="I830" s="300"/>
      <c r="J830" s="800"/>
      <c r="K830" s="801" t="str">
        <f t="shared" si="134"/>
        <v>2250414000</v>
      </c>
      <c r="L830" s="478" t="str">
        <f t="shared" si="135"/>
        <v xml:space="preserve">EUROCITIES kultuurifoorum </v>
      </c>
      <c r="M830" s="300" t="str">
        <f t="shared" si="136"/>
        <v>08236</v>
      </c>
    </row>
    <row r="831" spans="1:13" ht="14.5">
      <c r="A831" s="299"/>
      <c r="B831" s="299" t="s">
        <v>9597</v>
      </c>
      <c r="C831" s="299"/>
      <c r="D831" s="299"/>
      <c r="E831" s="299" t="s">
        <v>9598</v>
      </c>
      <c r="F831" s="299"/>
      <c r="G831" s="299"/>
      <c r="H831" s="626"/>
      <c r="I831" s="300"/>
      <c r="J831" s="800"/>
      <c r="K831" s="801" t="str">
        <f t="shared" si="134"/>
        <v>2250417000</v>
      </c>
      <c r="L831" s="478" t="str">
        <f t="shared" si="135"/>
        <v>Kultuuriöö</v>
      </c>
      <c r="M831" s="300" t="str">
        <f t="shared" si="136"/>
        <v>08236</v>
      </c>
    </row>
    <row r="832" spans="1:13" ht="14.5">
      <c r="A832" s="299"/>
      <c r="B832" s="299" t="s">
        <v>6026</v>
      </c>
      <c r="C832" s="299"/>
      <c r="D832" s="299"/>
      <c r="E832" s="299" t="s">
        <v>4054</v>
      </c>
      <c r="F832" s="299"/>
      <c r="G832" s="299"/>
      <c r="H832" s="626"/>
      <c r="I832" s="300" t="str">
        <f>IF(ISBLANK(H832),"",VLOOKUP(H832,tegevusalad!$A$7:$B$188,2,FALSE))</f>
        <v/>
      </c>
      <c r="J832" s="800"/>
      <c r="K832" s="801" t="str">
        <f t="shared" si="134"/>
        <v>2250418000</v>
      </c>
      <c r="L832" s="478" t="str">
        <f t="shared" si="135"/>
        <v>Taasiseseisvumispäev</v>
      </c>
      <c r="M832" s="300" t="str">
        <f t="shared" si="136"/>
        <v>08236</v>
      </c>
    </row>
    <row r="833" spans="1:15" ht="14.5">
      <c r="A833" s="299"/>
      <c r="B833" s="299" t="s">
        <v>6262</v>
      </c>
      <c r="C833" s="299"/>
      <c r="D833" s="299"/>
      <c r="E833" s="299" t="s">
        <v>6263</v>
      </c>
      <c r="F833" s="299"/>
      <c r="G833" s="299"/>
      <c r="H833" s="626" t="s">
        <v>8477</v>
      </c>
      <c r="I833" s="300" t="str">
        <f>IF(ISBLANK(H833),"",VLOOKUP(H833,tegevusalad!$A$7:$B$188,2,FALSE))</f>
        <v>Vaba aja üritused</v>
      </c>
      <c r="J833" s="800"/>
      <c r="K833" s="801" t="str">
        <f t="shared" si="134"/>
        <v>2250419000</v>
      </c>
      <c r="L833" s="478" t="str">
        <f t="shared" si="135"/>
        <v>Tallinna Merepäevad</v>
      </c>
      <c r="M833" s="300" t="str">
        <f t="shared" si="136"/>
        <v>08109</v>
      </c>
    </row>
    <row r="834" spans="1:15" ht="14.5">
      <c r="A834" s="299"/>
      <c r="B834" s="299"/>
      <c r="C834" s="299" t="s">
        <v>12579</v>
      </c>
      <c r="D834" s="299"/>
      <c r="E834" s="299"/>
      <c r="F834" s="299" t="s">
        <v>10532</v>
      </c>
      <c r="G834" s="299"/>
      <c r="H834" s="626"/>
      <c r="I834" s="300" t="str">
        <f>IF(ISBLANK(H834),"",VLOOKUP(H834,tegevusalad!$A$7:$B$188,2,FALSE))</f>
        <v/>
      </c>
      <c r="J834" s="800"/>
      <c r="K834" s="801" t="str">
        <f t="shared" si="134"/>
        <v>2250419010</v>
      </c>
      <c r="L834" s="478" t="str">
        <f t="shared" si="135"/>
        <v>Tallinna Merepäevad (LE - KVA)</v>
      </c>
      <c r="M834" s="300" t="str">
        <f t="shared" si="136"/>
        <v>08109</v>
      </c>
    </row>
    <row r="835" spans="1:15" ht="14.5">
      <c r="A835" s="299"/>
      <c r="B835" s="299"/>
      <c r="C835" s="299" t="s">
        <v>12578</v>
      </c>
      <c r="D835" s="299"/>
      <c r="E835" s="299"/>
      <c r="F835" s="299" t="s">
        <v>7628</v>
      </c>
      <c r="G835" s="299"/>
      <c r="H835" s="626"/>
      <c r="I835" s="300" t="str">
        <f>IF(ISBLANK(H835),"",VLOOKUP(H835,tegevusalad!$A$7:$B$188,2,FALSE))</f>
        <v/>
      </c>
      <c r="J835" s="800"/>
      <c r="K835" s="801" t="str">
        <f t="shared" si="134"/>
        <v>2250419020</v>
      </c>
      <c r="L835" s="478" t="str">
        <f t="shared" si="135"/>
        <v>Tallinna Merepäevad (EAS)</v>
      </c>
      <c r="M835" s="300" t="str">
        <f t="shared" si="136"/>
        <v>08109</v>
      </c>
    </row>
    <row r="836" spans="1:15" ht="14.5">
      <c r="A836" s="299"/>
      <c r="B836" s="299"/>
      <c r="C836" s="299" t="s">
        <v>12576</v>
      </c>
      <c r="D836" s="299"/>
      <c r="E836" s="299"/>
      <c r="F836" s="299"/>
      <c r="G836" s="299" t="s">
        <v>12577</v>
      </c>
      <c r="H836" s="626"/>
      <c r="I836" s="300"/>
      <c r="J836" s="800"/>
      <c r="K836" s="801" t="str">
        <f t="shared" si="134"/>
        <v>2250419200</v>
      </c>
      <c r="L836" s="478" t="str">
        <f t="shared" si="135"/>
        <v xml:space="preserve">Ajakiri "Meremees" toetuseks                                                              </v>
      </c>
      <c r="M836" s="300" t="str">
        <f t="shared" si="136"/>
        <v>08109</v>
      </c>
    </row>
    <row r="837" spans="1:15" ht="14.5">
      <c r="A837" s="299"/>
      <c r="B837" s="299"/>
      <c r="C837" s="299" t="s">
        <v>11020</v>
      </c>
      <c r="D837" s="299"/>
      <c r="E837" s="299"/>
      <c r="F837" s="299"/>
      <c r="G837" s="299" t="s">
        <v>13502</v>
      </c>
      <c r="H837" s="626"/>
      <c r="I837" s="300"/>
      <c r="J837" s="800"/>
      <c r="K837" s="801" t="str">
        <f t="shared" si="134"/>
        <v>2250419210</v>
      </c>
      <c r="L837" s="478" t="str">
        <f t="shared" si="135"/>
        <v xml:space="preserve">Ajakirja "Paat" toetuseks </v>
      </c>
      <c r="M837" s="300" t="str">
        <f>IF(ISBLANK(H837),M835,H837)</f>
        <v>08109</v>
      </c>
      <c r="O837" s="14"/>
    </row>
    <row r="838" spans="1:15" ht="14.5">
      <c r="A838" s="299"/>
      <c r="B838" s="299"/>
      <c r="C838" s="299" t="s">
        <v>12431</v>
      </c>
      <c r="D838" s="299"/>
      <c r="E838" s="299"/>
      <c r="F838" s="299"/>
      <c r="G838" s="299" t="s">
        <v>13500</v>
      </c>
      <c r="H838" s="626"/>
      <c r="I838" s="300"/>
      <c r="J838" s="800"/>
      <c r="K838" s="801" t="str">
        <f>SUBSTITUTE(A838," ","")&amp;SUBSTITUTE(B838," ","")&amp;SUBSTITUTE(C838," ","")</f>
        <v>2250419220</v>
      </c>
      <c r="L838" s="478" t="str">
        <f>D838&amp;E838&amp;F838&amp;G838</f>
        <v>Tallinn Ships Races 2017</v>
      </c>
      <c r="M838" s="300" t="str">
        <f>IF(ISBLANK(H838),M837,H838)</f>
        <v>08109</v>
      </c>
    </row>
    <row r="839" spans="1:15" s="188" customFormat="1" ht="14.5">
      <c r="A839" s="299"/>
      <c r="B839" s="299"/>
      <c r="C839" s="299" t="s">
        <v>17773</v>
      </c>
      <c r="D839" s="299"/>
      <c r="E839" s="299"/>
      <c r="F839" s="299"/>
      <c r="G839" s="299" t="s">
        <v>17772</v>
      </c>
      <c r="H839" s="626"/>
      <c r="I839" s="300"/>
      <c r="J839" s="300"/>
      <c r="K839" s="801" t="str">
        <f t="shared" si="134"/>
        <v>2250419230</v>
      </c>
      <c r="L839" s="478" t="str">
        <f t="shared" si="135"/>
        <v xml:space="preserve">purjeõppe toetamine </v>
      </c>
      <c r="M839" s="300" t="str">
        <f>IF(ISBLANK(H839),M836,H839)</f>
        <v>08109</v>
      </c>
      <c r="O839" s="592"/>
    </row>
    <row r="840" spans="1:15" ht="14.5">
      <c r="A840" s="299"/>
      <c r="B840" s="299" t="s">
        <v>13497</v>
      </c>
      <c r="C840" s="299"/>
      <c r="D840" s="299"/>
      <c r="E840" s="299" t="s">
        <v>13501</v>
      </c>
      <c r="F840" s="299"/>
      <c r="G840" s="299"/>
      <c r="H840" s="626"/>
      <c r="I840" s="300"/>
      <c r="J840" s="800"/>
      <c r="K840" s="801" t="str">
        <f t="shared" si="134"/>
        <v>2250420000</v>
      </c>
      <c r="L840" s="478" t="str">
        <f t="shared" si="135"/>
        <v>The Tall Ships Races 2021</v>
      </c>
      <c r="M840" s="300" t="str">
        <f>IF(ISBLANK(H840),M838,H840)</f>
        <v>08109</v>
      </c>
    </row>
    <row r="841" spans="1:15" ht="14.5">
      <c r="A841" s="299"/>
      <c r="B841" s="299"/>
      <c r="C841" s="299" t="s">
        <v>13498</v>
      </c>
      <c r="D841" s="299"/>
      <c r="E841" s="299"/>
      <c r="F841" s="299" t="s">
        <v>13506</v>
      </c>
      <c r="G841" s="299"/>
      <c r="H841" s="626"/>
      <c r="I841" s="300"/>
      <c r="J841" s="800"/>
      <c r="K841" s="801" t="str">
        <f t="shared" si="134"/>
        <v>2250420010</v>
      </c>
      <c r="L841" s="478" t="str">
        <f t="shared" si="135"/>
        <v xml:space="preserve">The Tall Ships Races 2021 </v>
      </c>
      <c r="M841" s="300" t="str">
        <f>IF(ISBLANK(H841),M840,H841)</f>
        <v>08109</v>
      </c>
    </row>
    <row r="842" spans="1:15" ht="14.5">
      <c r="A842" s="299"/>
      <c r="B842" s="299"/>
      <c r="C842" s="299" t="s">
        <v>13499</v>
      </c>
      <c r="D842" s="299"/>
      <c r="E842" s="299"/>
      <c r="F842" s="299" t="s">
        <v>15878</v>
      </c>
      <c r="G842" s="299"/>
      <c r="H842" s="626"/>
      <c r="I842" s="300"/>
      <c r="J842" s="800"/>
      <c r="K842" s="801" t="str">
        <f t="shared" si="134"/>
        <v>2250420020</v>
      </c>
      <c r="L842" s="478" t="str">
        <f t="shared" si="135"/>
        <v>Noorte purjeõppe toetamine</v>
      </c>
      <c r="M842" s="300" t="str">
        <f>IF(ISBLANK(H842),M841,H842)</f>
        <v>08109</v>
      </c>
    </row>
    <row r="843" spans="1:15" ht="14.5">
      <c r="A843" s="299"/>
      <c r="B843" s="299"/>
      <c r="C843" s="299" t="s">
        <v>15876</v>
      </c>
      <c r="D843" s="299"/>
      <c r="E843" s="299"/>
      <c r="F843" s="299" t="s">
        <v>15877</v>
      </c>
      <c r="G843" s="299"/>
      <c r="H843" s="626"/>
      <c r="I843" s="300"/>
      <c r="J843" s="800"/>
      <c r="K843" s="801" t="str">
        <f t="shared" si="134"/>
        <v>2250420030</v>
      </c>
      <c r="L843" s="478" t="str">
        <f t="shared" si="135"/>
        <v>toetus MTÜ-le Eesti Noorte Purjeõppeselts "STA Estonia"</v>
      </c>
      <c r="M843" s="300" t="str">
        <f>IF(ISBLANK(H843),M842,H843)</f>
        <v>08109</v>
      </c>
    </row>
    <row r="844" spans="1:15" ht="14.5">
      <c r="A844" s="299"/>
      <c r="B844" s="299"/>
      <c r="C844" s="299" t="s">
        <v>15035</v>
      </c>
      <c r="D844" s="299"/>
      <c r="E844" s="299"/>
      <c r="F844" s="299" t="s">
        <v>15036</v>
      </c>
      <c r="G844" s="299"/>
      <c r="H844" s="626"/>
      <c r="I844" s="300"/>
      <c r="J844" s="800"/>
      <c r="K844" s="801" t="str">
        <f t="shared" si="134"/>
        <v>2250420300</v>
      </c>
      <c r="L844" s="478" t="str">
        <f t="shared" si="135"/>
        <v>The Tall Ships Races 2021 turundamine (EAS)</v>
      </c>
      <c r="M844" s="300" t="str">
        <f>IF(ISBLANK(H844),M842,H844)</f>
        <v>08109</v>
      </c>
    </row>
    <row r="845" spans="1:15" ht="14.5">
      <c r="A845" s="299"/>
      <c r="B845" s="299" t="s">
        <v>14310</v>
      </c>
      <c r="C845" s="299"/>
      <c r="D845" s="299"/>
      <c r="E845" s="299" t="s">
        <v>14311</v>
      </c>
      <c r="F845" s="299"/>
      <c r="G845" s="299"/>
      <c r="H845" s="626"/>
      <c r="I845" s="300"/>
      <c r="J845" s="800"/>
      <c r="K845" s="801" t="str">
        <f t="shared" si="134"/>
        <v>2250424000</v>
      </c>
      <c r="L845" s="478" t="str">
        <f t="shared" si="135"/>
        <v xml:space="preserve">Kirjandustänava festival </v>
      </c>
      <c r="M845" s="300" t="str">
        <f>IF(ISBLANK(H845),M842,H845)</f>
        <v>08109</v>
      </c>
    </row>
    <row r="846" spans="1:15" ht="14.5">
      <c r="A846" s="299"/>
      <c r="B846" s="299"/>
      <c r="C846" s="299" t="s">
        <v>14310</v>
      </c>
      <c r="D846" s="299"/>
      <c r="E846" s="299"/>
      <c r="F846" s="301" t="s">
        <v>15765</v>
      </c>
      <c r="G846" s="299"/>
      <c r="H846" s="636" t="s">
        <v>12068</v>
      </c>
      <c r="I846" s="300" t="str">
        <f>IF(ISBLANK(H846),"",VLOOKUP(H846,tegevusalad!$A$7:$B$188,2,FALSE))</f>
        <v>Kirjandus</v>
      </c>
      <c r="J846" s="800"/>
      <c r="K846" s="801" t="str">
        <f t="shared" si="134"/>
        <v>2250424000</v>
      </c>
      <c r="L846" s="478" t="str">
        <f t="shared" si="135"/>
        <v>Kirjandustänava festival  (LE)</v>
      </c>
      <c r="M846" s="300" t="str">
        <f>IF(ISBLANK(H846),M843,H846)</f>
        <v>08233</v>
      </c>
    </row>
    <row r="847" spans="1:15" ht="14.5">
      <c r="A847" s="299"/>
      <c r="B847" s="299"/>
      <c r="C847" s="299" t="s">
        <v>15766</v>
      </c>
      <c r="D847" s="299"/>
      <c r="E847" s="299"/>
      <c r="F847" s="299" t="s">
        <v>5369</v>
      </c>
      <c r="G847" s="299"/>
      <c r="H847" s="636" t="s">
        <v>12068</v>
      </c>
      <c r="I847" s="300" t="str">
        <f>IF(ISBLANK(H847),"",VLOOKUP(H847,tegevusalad!$A$7:$B$188,2,FALSE))</f>
        <v>Kirjandus</v>
      </c>
      <c r="J847" s="800"/>
      <c r="K847" s="801" t="str">
        <f t="shared" si="134"/>
        <v>2250424200</v>
      </c>
      <c r="L847" s="478" t="str">
        <f t="shared" si="135"/>
        <v>Kultuurkapitali projektid</v>
      </c>
      <c r="M847" s="300" t="str">
        <f>IF(ISBLANK(H847),M844,H847)</f>
        <v>08233</v>
      </c>
    </row>
    <row r="848" spans="1:15" ht="14.5">
      <c r="A848" s="299"/>
      <c r="B848" s="299" t="s">
        <v>17759</v>
      </c>
      <c r="C848" s="299"/>
      <c r="D848" s="299"/>
      <c r="E848" s="299" t="s">
        <v>17761</v>
      </c>
      <c r="F848" s="299"/>
      <c r="G848" s="299"/>
      <c r="H848" s="626"/>
      <c r="I848" s="300"/>
      <c r="J848" s="800"/>
      <c r="K848" s="801" t="str">
        <f t="shared" si="134"/>
        <v>2250427000</v>
      </c>
      <c r="L848" s="478" t="str">
        <f t="shared" si="135"/>
        <v>MUUSIKALINN</v>
      </c>
      <c r="M848" s="697" t="s">
        <v>8877</v>
      </c>
    </row>
    <row r="849" spans="1:13" s="188" customFormat="1" ht="14.5">
      <c r="A849" s="299"/>
      <c r="B849" s="299"/>
      <c r="C849" s="299" t="s">
        <v>17759</v>
      </c>
      <c r="D849" s="299"/>
      <c r="E849" s="299"/>
      <c r="F849" s="299" t="s">
        <v>17762</v>
      </c>
      <c r="G849" s="299"/>
      <c r="H849" s="626" t="s">
        <v>8877</v>
      </c>
      <c r="I849" s="300" t="str">
        <f>IF(ISBLANK(H849),"",VLOOKUP(H849,tegevusalad!$A$7:$B$188,2,FALSE))</f>
        <v>Muusika</v>
      </c>
      <c r="J849" s="300"/>
      <c r="K849" s="801" t="str">
        <f t="shared" si="134"/>
        <v>2250427000</v>
      </c>
      <c r="L849" s="478" t="str">
        <f t="shared" si="135"/>
        <v>Muusikalinn</v>
      </c>
      <c r="M849" s="697" t="s">
        <v>8877</v>
      </c>
    </row>
    <row r="850" spans="1:13" s="188" customFormat="1" ht="14.5">
      <c r="A850" s="299"/>
      <c r="B850" s="299"/>
      <c r="C850" s="299" t="s">
        <v>17760</v>
      </c>
      <c r="D850" s="299"/>
      <c r="E850" s="299"/>
      <c r="F850" s="299" t="s">
        <v>17763</v>
      </c>
      <c r="G850" s="299"/>
      <c r="H850" s="626" t="s">
        <v>8877</v>
      </c>
      <c r="I850" s="300" t="str">
        <f>IF(ISBLANK(H850),"",VLOOKUP(H850,tegevusalad!$A$7:$B$188,2,FALSE))</f>
        <v>Muusika</v>
      </c>
      <c r="J850" s="300"/>
      <c r="K850" s="801" t="str">
        <f t="shared" si="134"/>
        <v>2250427110</v>
      </c>
      <c r="L850" s="478" t="str">
        <f t="shared" si="135"/>
        <v xml:space="preserve">konkursi Noor Muusik toetamine </v>
      </c>
      <c r="M850" s="697" t="s">
        <v>8877</v>
      </c>
    </row>
    <row r="851" spans="1:13" s="188" customFormat="1" ht="14.5">
      <c r="A851" s="299"/>
      <c r="B851" s="299" t="s">
        <v>17764</v>
      </c>
      <c r="C851" s="299"/>
      <c r="D851" s="299"/>
      <c r="E851" s="299" t="s">
        <v>17765</v>
      </c>
      <c r="F851" s="299"/>
      <c r="G851" s="299"/>
      <c r="H851" s="626"/>
      <c r="I851" s="300"/>
      <c r="J851" s="300"/>
      <c r="K851" s="801" t="str">
        <f t="shared" si="134"/>
        <v>2250428000</v>
      </c>
      <c r="L851" s="478" t="str">
        <f t="shared" si="135"/>
        <v>Laulu- ja tantsupeo protsessi arendustegevused</v>
      </c>
      <c r="M851" s="697" t="s">
        <v>8477</v>
      </c>
    </row>
    <row r="852" spans="1:13" ht="14.5">
      <c r="A852" s="299"/>
      <c r="B852" s="299" t="s">
        <v>14755</v>
      </c>
      <c r="C852" s="299"/>
      <c r="D852" s="299"/>
      <c r="E852" s="299" t="s">
        <v>14757</v>
      </c>
      <c r="F852" s="299"/>
      <c r="G852" s="299"/>
      <c r="H852" s="626"/>
      <c r="I852" s="300"/>
      <c r="J852" s="800"/>
      <c r="K852" s="801" t="str">
        <f t="shared" si="134"/>
        <v>2250433000</v>
      </c>
      <c r="L852" s="478" t="str">
        <f t="shared" si="135"/>
        <v xml:space="preserve">Jaan Kross 100                           </v>
      </c>
      <c r="M852" s="300" t="str">
        <f>IF(ISBLANK(H852),M845,H852)</f>
        <v>08109</v>
      </c>
    </row>
    <row r="853" spans="1:13" ht="14.5">
      <c r="A853" s="299"/>
      <c r="B853" s="299" t="s">
        <v>14756</v>
      </c>
      <c r="C853" s="299"/>
      <c r="D853" s="299"/>
      <c r="E853" s="299" t="s">
        <v>14758</v>
      </c>
      <c r="F853" s="299"/>
      <c r="G853" s="299"/>
      <c r="H853" s="626"/>
      <c r="I853" s="300"/>
      <c r="J853" s="800"/>
      <c r="K853" s="801" t="str">
        <f t="shared" si="134"/>
        <v>2250434000</v>
      </c>
      <c r="L853" s="478" t="str">
        <f t="shared" si="135"/>
        <v xml:space="preserve">Georg Ots 100                             </v>
      </c>
      <c r="M853" s="300" t="str">
        <f>IF(ISBLANK(H853),M852,H853)</f>
        <v>08109</v>
      </c>
    </row>
    <row r="854" spans="1:13" ht="14.5">
      <c r="A854" s="299"/>
      <c r="B854" s="299" t="s">
        <v>9600</v>
      </c>
      <c r="C854" s="299"/>
      <c r="D854" s="299"/>
      <c r="E854" s="301" t="s">
        <v>9601</v>
      </c>
      <c r="F854" s="299"/>
      <c r="G854" s="299"/>
      <c r="H854" s="626"/>
      <c r="I854" s="300"/>
      <c r="J854" s="800"/>
      <c r="K854" s="801" t="str">
        <f t="shared" si="134"/>
        <v>2250438000</v>
      </c>
      <c r="L854" s="478" t="str">
        <f t="shared" si="135"/>
        <v>Tallinna Linnateater-50</v>
      </c>
      <c r="M854" s="300" t="str">
        <f>IF(ISBLANK(H854),M842,H854)</f>
        <v>08109</v>
      </c>
    </row>
    <row r="855" spans="1:13" ht="14.5">
      <c r="A855" s="299"/>
      <c r="B855" s="299" t="s">
        <v>8836</v>
      </c>
      <c r="C855" s="299"/>
      <c r="D855" s="299"/>
      <c r="E855" s="299" t="s">
        <v>8837</v>
      </c>
      <c r="F855" s="299"/>
      <c r="G855" s="299"/>
      <c r="H855" s="626"/>
      <c r="I855" s="300"/>
      <c r="J855" s="800"/>
      <c r="K855" s="801" t="str">
        <f t="shared" si="134"/>
        <v>2250439000</v>
      </c>
      <c r="L855" s="478" t="str">
        <f t="shared" si="135"/>
        <v xml:space="preserve">Tallinna Loomaaed – 75                                                                    </v>
      </c>
      <c r="M855" s="300" t="str">
        <f t="shared" ref="M855:M868" si="137">IF(ISBLANK(H855),M854,H855)</f>
        <v>08109</v>
      </c>
    </row>
    <row r="856" spans="1:13" ht="14.5">
      <c r="A856" s="299"/>
      <c r="B856" s="299" t="s">
        <v>4342</v>
      </c>
      <c r="C856" s="299"/>
      <c r="D856" s="299"/>
      <c r="E856" s="299" t="s">
        <v>6400</v>
      </c>
      <c r="F856" s="299"/>
      <c r="G856" s="299"/>
      <c r="H856" s="626"/>
      <c r="I856" s="300" t="str">
        <f>IF(ISBLANK(H856),"",VLOOKUP(H856,tegevusalad!$A$7:$B$188,2,FALSE))</f>
        <v/>
      </c>
      <c r="J856" s="800"/>
      <c r="K856" s="801" t="str">
        <f t="shared" si="134"/>
        <v>2250442000</v>
      </c>
      <c r="L856" s="478" t="str">
        <f t="shared" si="135"/>
        <v>Talveöö unenägu</v>
      </c>
      <c r="M856" s="300" t="str">
        <f t="shared" si="137"/>
        <v>08109</v>
      </c>
    </row>
    <row r="857" spans="1:13" ht="14.5">
      <c r="A857" s="299"/>
      <c r="B857" s="299"/>
      <c r="C857" s="301" t="s">
        <v>3514</v>
      </c>
      <c r="D857" s="299"/>
      <c r="E857" s="299"/>
      <c r="F857" s="301" t="s">
        <v>3517</v>
      </c>
      <c r="G857" s="299"/>
      <c r="H857" s="636" t="s">
        <v>8876</v>
      </c>
      <c r="I857" s="300" t="str">
        <f>IF(ISBLANK(H857),"",VLOOKUP(H857,tegevusalad!$A$7:$B$188,2,FALSE))</f>
        <v>Teatrid</v>
      </c>
      <c r="J857" s="800"/>
      <c r="K857" s="801" t="str">
        <f t="shared" si="134"/>
        <v>2250442010</v>
      </c>
      <c r="L857" s="478" t="str">
        <f t="shared" si="135"/>
        <v>Talveöö unenägu (LE)</v>
      </c>
      <c r="M857" s="300" t="str">
        <f t="shared" si="137"/>
        <v>08234</v>
      </c>
    </row>
    <row r="858" spans="1:13" ht="14.5">
      <c r="A858" s="299"/>
      <c r="B858" s="299"/>
      <c r="C858" s="301" t="s">
        <v>11534</v>
      </c>
      <c r="D858" s="299"/>
      <c r="E858" s="299"/>
      <c r="F858" s="299" t="s">
        <v>650</v>
      </c>
      <c r="G858" s="299"/>
      <c r="H858" s="636" t="s">
        <v>8876</v>
      </c>
      <c r="I858" s="300" t="str">
        <f>IF(ISBLANK(H858),"",VLOOKUP(H858,tegevusalad!$A$7:$B$188,2,FALSE))</f>
        <v>Teatrid</v>
      </c>
      <c r="J858" s="800"/>
      <c r="K858" s="801" t="str">
        <f t="shared" si="134"/>
        <v>2250442100</v>
      </c>
      <c r="L858" s="478" t="str">
        <f t="shared" si="135"/>
        <v>Kultuuriministeeriumi projektid</v>
      </c>
      <c r="M858" s="300" t="str">
        <f t="shared" si="137"/>
        <v>08234</v>
      </c>
    </row>
    <row r="859" spans="1:13" ht="14.5">
      <c r="A859" s="299"/>
      <c r="B859" s="299"/>
      <c r="C859" s="301" t="s">
        <v>3515</v>
      </c>
      <c r="D859" s="299"/>
      <c r="E859" s="299"/>
      <c r="F859" s="299" t="s">
        <v>5369</v>
      </c>
      <c r="G859" s="299"/>
      <c r="H859" s="636" t="s">
        <v>8876</v>
      </c>
      <c r="I859" s="300" t="str">
        <f>IF(ISBLANK(H859),"",VLOOKUP(H859,tegevusalad!$A$7:$B$188,2,FALSE))</f>
        <v>Teatrid</v>
      </c>
      <c r="J859" s="800"/>
      <c r="K859" s="801" t="str">
        <f t="shared" si="134"/>
        <v>2250442200</v>
      </c>
      <c r="L859" s="478" t="str">
        <f t="shared" si="135"/>
        <v>Kultuurkapitali projektid</v>
      </c>
      <c r="M859" s="300" t="str">
        <f t="shared" si="137"/>
        <v>08234</v>
      </c>
    </row>
    <row r="860" spans="1:13" ht="14.5">
      <c r="A860" s="299"/>
      <c r="B860" s="299"/>
      <c r="C860" s="301" t="s">
        <v>3516</v>
      </c>
      <c r="D860" s="299"/>
      <c r="E860" s="299"/>
      <c r="F860" s="301" t="s">
        <v>6043</v>
      </c>
      <c r="G860" s="299"/>
      <c r="H860" s="636" t="s">
        <v>8876</v>
      </c>
      <c r="I860" s="300" t="str">
        <f>IF(ISBLANK(H860),"",VLOOKUP(H860,tegevusalad!$A$7:$B$188,2,FALSE))</f>
        <v>Teatrid</v>
      </c>
      <c r="J860" s="800"/>
      <c r="K860" s="801" t="str">
        <f t="shared" si="134"/>
        <v>2250442900</v>
      </c>
      <c r="L860" s="478" t="str">
        <f t="shared" si="135"/>
        <v>muud projektid</v>
      </c>
      <c r="M860" s="300" t="str">
        <f t="shared" si="137"/>
        <v>08234</v>
      </c>
    </row>
    <row r="861" spans="1:13" ht="14.5">
      <c r="A861" s="299"/>
      <c r="B861" s="299" t="s">
        <v>8830</v>
      </c>
      <c r="C861" s="301"/>
      <c r="D861" s="299"/>
      <c r="E861" s="299" t="s">
        <v>8831</v>
      </c>
      <c r="F861" s="301"/>
      <c r="G861" s="299"/>
      <c r="H861" s="626"/>
      <c r="I861" s="300"/>
      <c r="J861" s="800"/>
      <c r="K861" s="801" t="str">
        <f t="shared" si="134"/>
        <v>2250444000</v>
      </c>
      <c r="L861" s="478" t="str">
        <f t="shared" si="135"/>
        <v xml:space="preserve">Slaavi kultuuri festival                                                                         </v>
      </c>
      <c r="M861" s="300" t="str">
        <f t="shared" si="137"/>
        <v>08234</v>
      </c>
    </row>
    <row r="862" spans="1:13" ht="14.5">
      <c r="A862" s="299"/>
      <c r="B862" s="299" t="s">
        <v>8828</v>
      </c>
      <c r="C862" s="301"/>
      <c r="D862" s="299"/>
      <c r="E862" s="299" t="s">
        <v>8829</v>
      </c>
      <c r="F862" s="301"/>
      <c r="G862" s="299"/>
      <c r="H862" s="626"/>
      <c r="I862" s="300"/>
      <c r="J862" s="800"/>
      <c r="K862" s="801" t="str">
        <f t="shared" si="134"/>
        <v>2250445000</v>
      </c>
      <c r="L862" s="478" t="str">
        <f t="shared" si="135"/>
        <v xml:space="preserve">Mustonenfest: Tallinn Tel Aviv                                                          </v>
      </c>
      <c r="M862" s="300" t="str">
        <f t="shared" si="137"/>
        <v>08234</v>
      </c>
    </row>
    <row r="863" spans="1:13" ht="14.5">
      <c r="A863" s="299"/>
      <c r="B863" s="299" t="s">
        <v>8838</v>
      </c>
      <c r="C863" s="301"/>
      <c r="D863" s="299"/>
      <c r="E863" s="299" t="s">
        <v>17771</v>
      </c>
      <c r="F863" s="301"/>
      <c r="G863" s="299"/>
      <c r="H863" s="626"/>
      <c r="I863" s="300"/>
      <c r="J863" s="800"/>
      <c r="K863" s="801" t="str">
        <f t="shared" si="134"/>
        <v>2250446000</v>
      </c>
      <c r="L863" s="478" t="str">
        <f t="shared" si="135"/>
        <v>Peterburi kohtumised</v>
      </c>
      <c r="M863" s="300" t="str">
        <f t="shared" si="137"/>
        <v>08234</v>
      </c>
    </row>
    <row r="864" spans="1:13" ht="14.5">
      <c r="A864" s="299"/>
      <c r="B864" s="299" t="s">
        <v>9595</v>
      </c>
      <c r="C864" s="301"/>
      <c r="D864" s="299"/>
      <c r="E864" s="299" t="s">
        <v>9596</v>
      </c>
      <c r="F864" s="301"/>
      <c r="G864" s="299"/>
      <c r="H864" s="626"/>
      <c r="I864" s="300"/>
      <c r="J864" s="800"/>
      <c r="K864" s="801" t="str">
        <f t="shared" si="134"/>
        <v>2250447000</v>
      </c>
      <c r="L864" s="478" t="str">
        <f t="shared" si="135"/>
        <v>Peterburi kohtumised Tallinnas</v>
      </c>
      <c r="M864" s="300" t="str">
        <f t="shared" si="137"/>
        <v>08234</v>
      </c>
    </row>
    <row r="865" spans="1:13" ht="14.5">
      <c r="A865" s="299"/>
      <c r="B865" s="299" t="s">
        <v>11021</v>
      </c>
      <c r="C865" s="301"/>
      <c r="D865" s="299"/>
      <c r="E865" s="299" t="s">
        <v>11022</v>
      </c>
      <c r="F865" s="301"/>
      <c r="G865" s="299"/>
      <c r="H865" s="626"/>
      <c r="I865" s="300"/>
      <c r="J865" s="800"/>
      <c r="K865" s="801" t="str">
        <f t="shared" si="134"/>
        <v>2250449000</v>
      </c>
      <c r="L865" s="478" t="str">
        <f t="shared" si="135"/>
        <v>Tallinna Kammerorkestri kontsertreis Hiina</v>
      </c>
      <c r="M865" s="300" t="str">
        <f t="shared" si="137"/>
        <v>08234</v>
      </c>
    </row>
    <row r="866" spans="1:13" ht="14.5">
      <c r="A866" s="299"/>
      <c r="B866" s="299" t="s">
        <v>9599</v>
      </c>
      <c r="C866" s="301"/>
      <c r="D866" s="299"/>
      <c r="E866" s="299" t="s">
        <v>11929</v>
      </c>
      <c r="F866" s="301"/>
      <c r="G866" s="299"/>
      <c r="H866" s="626"/>
      <c r="I866" s="300"/>
      <c r="J866" s="800"/>
      <c r="K866" s="801" t="str">
        <f t="shared" si="134"/>
        <v>2250455000</v>
      </c>
      <c r="L866" s="478" t="str">
        <f t="shared" si="135"/>
        <v>Rahvuskultuuride päev</v>
      </c>
      <c r="M866" s="300" t="str">
        <f t="shared" si="137"/>
        <v>08234</v>
      </c>
    </row>
    <row r="867" spans="1:13" ht="14.5">
      <c r="A867" s="299"/>
      <c r="B867" s="299" t="s">
        <v>974</v>
      </c>
      <c r="C867" s="299"/>
      <c r="D867" s="299"/>
      <c r="E867" s="299" t="s">
        <v>975</v>
      </c>
      <c r="F867" s="299"/>
      <c r="G867" s="299"/>
      <c r="H867" s="626"/>
      <c r="I867" s="300" t="str">
        <f>IF(ISBLANK(H867),"",VLOOKUP(H867,tegevusalad!$A$7:$B$188,2,FALSE))</f>
        <v/>
      </c>
      <c r="J867" s="800"/>
      <c r="K867" s="801" t="str">
        <f t="shared" si="134"/>
        <v>2250461000</v>
      </c>
      <c r="L867" s="478" t="str">
        <f t="shared" si="135"/>
        <v>Hiina uus aasta</v>
      </c>
      <c r="M867" s="300" t="str">
        <f t="shared" si="137"/>
        <v>08234</v>
      </c>
    </row>
    <row r="868" spans="1:13" ht="14.5">
      <c r="A868" s="299"/>
      <c r="B868" s="299" t="s">
        <v>14753</v>
      </c>
      <c r="C868" s="299"/>
      <c r="D868" s="299"/>
      <c r="E868" s="299" t="s">
        <v>14754</v>
      </c>
      <c r="F868" s="299"/>
      <c r="G868" s="299"/>
      <c r="H868" s="626"/>
      <c r="I868" s="300"/>
      <c r="J868" s="800"/>
      <c r="K868" s="801" t="str">
        <f t="shared" si="134"/>
        <v>2250475000</v>
      </c>
      <c r="L868" s="478" t="str">
        <f t="shared" si="135"/>
        <v xml:space="preserve">Märtsiküüditamise aastapäev     </v>
      </c>
      <c r="M868" s="300" t="str">
        <f t="shared" si="137"/>
        <v>08234</v>
      </c>
    </row>
    <row r="869" spans="1:13" ht="14.5">
      <c r="A869" s="299"/>
      <c r="B869" s="299" t="s">
        <v>4338</v>
      </c>
      <c r="C869" s="299"/>
      <c r="D869" s="299"/>
      <c r="E869" s="299" t="s">
        <v>5200</v>
      </c>
      <c r="F869" s="299"/>
      <c r="G869" s="299"/>
      <c r="H869" s="626" t="s">
        <v>8877</v>
      </c>
      <c r="I869" s="300" t="str">
        <f>IF(ISBLANK(H869),"",VLOOKUP(H869,tegevusalad!$A$7:$B$188,2,FALSE))</f>
        <v>Muusika</v>
      </c>
      <c r="J869" s="800"/>
      <c r="K869" s="801" t="str">
        <f t="shared" si="134"/>
        <v>2250480000</v>
      </c>
      <c r="L869" s="478" t="str">
        <f t="shared" si="135"/>
        <v>Hingedepäeva kontsert</v>
      </c>
      <c r="M869" s="300" t="str">
        <f>IF(ISBLANK(H869),M867,H869)</f>
        <v>08236</v>
      </c>
    </row>
    <row r="870" spans="1:13" ht="14.5">
      <c r="A870" s="299"/>
      <c r="B870" s="299" t="s">
        <v>4339</v>
      </c>
      <c r="C870" s="299"/>
      <c r="D870" s="299"/>
      <c r="E870" s="299" t="s">
        <v>7073</v>
      </c>
      <c r="F870" s="299"/>
      <c r="G870" s="299"/>
      <c r="H870" s="626"/>
      <c r="I870" s="300" t="str">
        <f>IF(ISBLANK(H870),"",VLOOKUP(H870,tegevusalad!$A$7:$B$188,2,FALSE))</f>
        <v/>
      </c>
      <c r="J870" s="800"/>
      <c r="K870" s="801" t="str">
        <f t="shared" si="134"/>
        <v>2250482000</v>
      </c>
      <c r="L870" s="478" t="str">
        <f t="shared" si="135"/>
        <v>Jõuluüritused</v>
      </c>
      <c r="M870" s="300" t="str">
        <f t="shared" ref="M870:M897" si="138">IF(ISBLANK(H870),M869,H870)</f>
        <v>08236</v>
      </c>
    </row>
    <row r="871" spans="1:13" ht="14.5">
      <c r="A871" s="299"/>
      <c r="B871" s="299"/>
      <c r="C871" s="299" t="s">
        <v>4340</v>
      </c>
      <c r="D871" s="299"/>
      <c r="E871" s="299"/>
      <c r="F871" s="299" t="s">
        <v>7072</v>
      </c>
      <c r="G871" s="299"/>
      <c r="H871" s="626" t="s">
        <v>8877</v>
      </c>
      <c r="I871" s="300" t="str">
        <f>IF(ISBLANK(H871),"",VLOOKUP(H871,tegevusalad!$A$7:$B$188,2,FALSE))</f>
        <v>Muusika</v>
      </c>
      <c r="J871" s="800"/>
      <c r="K871" s="801" t="str">
        <f t="shared" si="134"/>
        <v>2250482010</v>
      </c>
      <c r="L871" s="478" t="str">
        <f t="shared" si="135"/>
        <v>Jõuluüritused (Kultuuriväärtuste Amet)</v>
      </c>
      <c r="M871" s="300" t="str">
        <f t="shared" si="138"/>
        <v>08236</v>
      </c>
    </row>
    <row r="872" spans="1:13" ht="14.5">
      <c r="A872" s="299"/>
      <c r="B872" s="299"/>
      <c r="C872" s="299" t="s">
        <v>4341</v>
      </c>
      <c r="D872" s="299"/>
      <c r="E872" s="299"/>
      <c r="F872" s="299" t="s">
        <v>7071</v>
      </c>
      <c r="G872" s="299"/>
      <c r="H872" s="626" t="s">
        <v>8877</v>
      </c>
      <c r="I872" s="300" t="str">
        <f>IF(ISBLANK(H872),"",VLOOKUP(H872,tegevusalad!$A$7:$B$188,2,FALSE))</f>
        <v>Muusika</v>
      </c>
      <c r="J872" s="800"/>
      <c r="K872" s="801" t="str">
        <f t="shared" si="134"/>
        <v>2250482020</v>
      </c>
      <c r="L872" s="478" t="str">
        <f t="shared" si="135"/>
        <v>Jõulukontsert (Tallinna Filharmoonia)</v>
      </c>
      <c r="M872" s="300" t="str">
        <f t="shared" si="138"/>
        <v>08236</v>
      </c>
    </row>
    <row r="873" spans="1:13" ht="14.5">
      <c r="A873" s="299"/>
      <c r="B873" s="299" t="s">
        <v>17356</v>
      </c>
      <c r="C873" s="299"/>
      <c r="D873" s="299"/>
      <c r="E873" s="299" t="s">
        <v>17358</v>
      </c>
      <c r="F873" s="299"/>
      <c r="G873" s="299"/>
      <c r="H873" s="626" t="s">
        <v>7161</v>
      </c>
      <c r="I873" s="300" t="str">
        <f>IF(ISBLANK(H873),"",VLOOKUP(H873,tegevusalad!$A$7:$B$188,2,FALSE))</f>
        <v>Muu vaba aeg, kultuur, religioon, sh haldus</v>
      </c>
      <c r="J873" s="800"/>
      <c r="K873" s="801" t="str">
        <f t="shared" si="134"/>
        <v>2250484000</v>
      </c>
      <c r="L873" s="478" t="str">
        <f t="shared" si="135"/>
        <v>Kultuuri kättesaadavuse uuring ja kaasamisüritused</v>
      </c>
      <c r="M873" s="300" t="str">
        <f t="shared" si="138"/>
        <v>08600</v>
      </c>
    </row>
    <row r="874" spans="1:13" ht="14.5">
      <c r="A874" s="299"/>
      <c r="B874" s="299" t="s">
        <v>17357</v>
      </c>
      <c r="C874" s="299"/>
      <c r="D874" s="299"/>
      <c r="E874" s="182" t="s">
        <v>17359</v>
      </c>
      <c r="F874" s="299"/>
      <c r="G874" s="299"/>
      <c r="H874" s="626" t="s">
        <v>8477</v>
      </c>
      <c r="I874" s="300" t="str">
        <f>IF(ISBLANK(H874),"",VLOOKUP(H874,tegevusalad!$A$7:$B$188,2,FALSE))</f>
        <v>Vaba aja üritused</v>
      </c>
      <c r="J874" s="800"/>
      <c r="K874" s="801" t="str">
        <f t="shared" si="134"/>
        <v>2250485000</v>
      </c>
      <c r="L874" s="478" t="str">
        <f t="shared" si="135"/>
        <v>Perepäev „Taaskohtumine“</v>
      </c>
      <c r="M874" s="300" t="str">
        <f t="shared" si="138"/>
        <v>08109</v>
      </c>
    </row>
    <row r="875" spans="1:13" ht="14.25" customHeight="1">
      <c r="A875" s="299"/>
      <c r="B875" s="299" t="s">
        <v>12719</v>
      </c>
      <c r="C875" s="299"/>
      <c r="D875" s="299"/>
      <c r="E875" s="299" t="s">
        <v>12720</v>
      </c>
      <c r="F875" s="299"/>
      <c r="G875" s="299"/>
      <c r="H875" s="626"/>
      <c r="I875" s="300"/>
      <c r="J875" s="800"/>
      <c r="K875" s="801" t="str">
        <f t="shared" si="134"/>
        <v>2250488010</v>
      </c>
      <c r="L875" s="478" t="str">
        <f t="shared" si="135"/>
        <v xml:space="preserve">AS Ekspress Meedia </v>
      </c>
      <c r="M875" s="300" t="str">
        <f>IF(ISBLANK(H875),M872,H875)</f>
        <v>08236</v>
      </c>
    </row>
    <row r="876" spans="1:13" ht="14.5">
      <c r="A876" s="299"/>
      <c r="B876" s="299" t="s">
        <v>7393</v>
      </c>
      <c r="C876" s="299"/>
      <c r="D876" s="299"/>
      <c r="E876" s="299" t="s">
        <v>13503</v>
      </c>
      <c r="F876" s="299"/>
      <c r="G876" s="299"/>
      <c r="H876" s="626" t="s">
        <v>7161</v>
      </c>
      <c r="I876" s="300" t="str">
        <f>IF(ISBLANK(H876),"",VLOOKUP(H876,tegevusalad!$A$7:$B$188,2,FALSE))</f>
        <v>Muu vaba aeg, kultuur, religioon, sh haldus</v>
      </c>
      <c r="J876" s="800"/>
      <c r="K876" s="801" t="str">
        <f t="shared" si="134"/>
        <v>2250491000</v>
      </c>
      <c r="L876" s="478" t="str">
        <f t="shared" si="135"/>
        <v xml:space="preserve">Kristjan Raua kunstipreemia                                             </v>
      </c>
      <c r="M876" s="300" t="str">
        <f t="shared" si="138"/>
        <v>08600</v>
      </c>
    </row>
    <row r="877" spans="1:13" ht="14.5">
      <c r="A877" s="299"/>
      <c r="B877" s="299" t="s">
        <v>14417</v>
      </c>
      <c r="C877" s="299"/>
      <c r="D877" s="299"/>
      <c r="E877" s="299" t="s">
        <v>14418</v>
      </c>
      <c r="F877" s="299"/>
      <c r="G877" s="299"/>
      <c r="H877" s="626" t="s">
        <v>7161</v>
      </c>
      <c r="I877" s="300" t="str">
        <f>IF(ISBLANK(H877),"",VLOOKUP(H877,tegevusalad!$A$7:$B$188,2,FALSE))</f>
        <v>Muu vaba aeg, kultuur, religioon, sh haldus</v>
      </c>
      <c r="J877" s="800"/>
      <c r="K877" s="801" t="str">
        <f t="shared" si="134"/>
        <v>2250492000</v>
      </c>
      <c r="L877" s="478" t="str">
        <f t="shared" si="135"/>
        <v>Wiiralti kunstipreemia</v>
      </c>
      <c r="M877" s="300" t="str">
        <f t="shared" si="138"/>
        <v>08600</v>
      </c>
    </row>
    <row r="878" spans="1:13" ht="14.5">
      <c r="A878" s="299"/>
      <c r="B878" s="299" t="s">
        <v>7379</v>
      </c>
      <c r="C878" s="299"/>
      <c r="D878" s="299"/>
      <c r="E878" s="299" t="s">
        <v>7380</v>
      </c>
      <c r="F878" s="299"/>
      <c r="G878" s="299"/>
      <c r="H878" s="626"/>
      <c r="I878" s="300" t="str">
        <f>IF(ISBLANK(H878),"",VLOOKUP(H878,tegevusalad!$A$7:$B$188,2,FALSE))</f>
        <v/>
      </c>
      <c r="J878" s="800"/>
      <c r="K878" s="801" t="str">
        <f t="shared" si="134"/>
        <v>2250496000</v>
      </c>
      <c r="L878" s="478" t="str">
        <f t="shared" si="135"/>
        <v xml:space="preserve">E-valija raamat </v>
      </c>
      <c r="M878" s="300" t="str">
        <f t="shared" si="138"/>
        <v>08600</v>
      </c>
    </row>
    <row r="879" spans="1:13" ht="14.5">
      <c r="A879" s="299"/>
      <c r="B879" s="299" t="s">
        <v>5191</v>
      </c>
      <c r="C879" s="299"/>
      <c r="D879" s="299"/>
      <c r="E879" s="299" t="s">
        <v>1994</v>
      </c>
      <c r="F879" s="299"/>
      <c r="G879" s="299"/>
      <c r="H879" s="626"/>
      <c r="I879" s="300" t="str">
        <f>IF(ISBLANK(H879),"",VLOOKUP(H879,tegevusalad!$A$7:$B$188,2,FALSE))</f>
        <v/>
      </c>
      <c r="J879" s="800"/>
      <c r="K879" s="801" t="str">
        <f t="shared" si="134"/>
        <v>2250499000</v>
      </c>
      <c r="L879" s="478" t="str">
        <f t="shared" si="135"/>
        <v>ülelinnalised kultuuriüritused - jaotamata</v>
      </c>
      <c r="M879" s="300" t="str">
        <f t="shared" si="138"/>
        <v>08600</v>
      </c>
    </row>
    <row r="880" spans="1:13" ht="14.5">
      <c r="A880" s="299"/>
      <c r="B880" s="299" t="s">
        <v>762</v>
      </c>
      <c r="C880" s="299"/>
      <c r="D880" s="299"/>
      <c r="E880" s="299" t="s">
        <v>763</v>
      </c>
      <c r="F880" s="299"/>
      <c r="G880" s="299"/>
      <c r="H880" s="626" t="s">
        <v>8477</v>
      </c>
      <c r="I880" s="300" t="str">
        <f>IF(ISBLANK(H880),"",VLOOKUP(H880,tegevusalad!$A$7:$B$188,2,FALSE))</f>
        <v>Vaba aja üritused</v>
      </c>
      <c r="J880" s="800"/>
      <c r="K880" s="801" t="str">
        <f t="shared" si="134"/>
        <v>2250429000</v>
      </c>
      <c r="L880" s="478" t="str">
        <f t="shared" si="135"/>
        <v>Laulu-ja tantsupeoliste majutus</v>
      </c>
      <c r="M880" s="300" t="str">
        <f t="shared" si="138"/>
        <v>08109</v>
      </c>
    </row>
    <row r="881" spans="1:13" ht="14.5">
      <c r="A881" s="299"/>
      <c r="B881" s="299"/>
      <c r="C881" s="299" t="s">
        <v>9561</v>
      </c>
      <c r="D881" s="299"/>
      <c r="E881" s="299"/>
      <c r="F881" s="299" t="s">
        <v>9564</v>
      </c>
      <c r="G881" s="299"/>
      <c r="H881" s="626"/>
      <c r="I881" s="300"/>
      <c r="J881" s="800"/>
      <c r="K881" s="801" t="str">
        <f t="shared" si="134"/>
        <v>2250429010</v>
      </c>
      <c r="L881" s="478" t="str">
        <f t="shared" si="135"/>
        <v>Laulu-ja tantsupeoliste majutus (töötasu jne)</v>
      </c>
      <c r="M881" s="300" t="str">
        <f t="shared" si="138"/>
        <v>08109</v>
      </c>
    </row>
    <row r="882" spans="1:13" ht="14.5">
      <c r="A882" s="299"/>
      <c r="B882" s="299"/>
      <c r="C882" s="299" t="s">
        <v>9562</v>
      </c>
      <c r="D882" s="299"/>
      <c r="E882" s="299"/>
      <c r="F882" s="299" t="s">
        <v>9565</v>
      </c>
      <c r="G882" s="299"/>
      <c r="H882" s="626"/>
      <c r="I882" s="300"/>
      <c r="J882" s="800"/>
      <c r="K882" s="801" t="str">
        <f t="shared" ref="K882:K954" si="139">SUBSTITUTE(A882," ","")&amp;SUBSTITUTE(B882," ","")&amp;SUBSTITUTE(C882," ","")</f>
        <v>2250429020</v>
      </c>
      <c r="L882" s="478" t="str">
        <f t="shared" ref="L882:L954" si="140">D882&amp;E882&amp;F882&amp;G882</f>
        <v>Laulu-ja tantsupeoliste majutus (kommunaalkulud)</v>
      </c>
      <c r="M882" s="300" t="str">
        <f t="shared" si="138"/>
        <v>08109</v>
      </c>
    </row>
    <row r="883" spans="1:13" ht="14.5">
      <c r="A883" s="299"/>
      <c r="B883" s="299"/>
      <c r="C883" s="299" t="s">
        <v>9563</v>
      </c>
      <c r="D883" s="299"/>
      <c r="E883" s="299"/>
      <c r="F883" s="299" t="s">
        <v>3054</v>
      </c>
      <c r="G883" s="299"/>
      <c r="H883" s="626"/>
      <c r="I883" s="300"/>
      <c r="J883" s="800"/>
      <c r="K883" s="801" t="str">
        <f t="shared" si="139"/>
        <v>2250429990</v>
      </c>
      <c r="L883" s="478" t="str">
        <f t="shared" si="140"/>
        <v>jaotamata</v>
      </c>
      <c r="M883" s="300" t="str">
        <f t="shared" si="138"/>
        <v>08109</v>
      </c>
    </row>
    <row r="884" spans="1:13" ht="14.5">
      <c r="A884" s="299"/>
      <c r="B884" s="299" t="s">
        <v>3345</v>
      </c>
      <c r="C884" s="299"/>
      <c r="D884" s="299"/>
      <c r="E884" s="299" t="s">
        <v>5778</v>
      </c>
      <c r="F884" s="299"/>
      <c r="G884" s="299"/>
      <c r="H884" s="626" t="s">
        <v>8477</v>
      </c>
      <c r="I884" s="300" t="str">
        <f>IF(ISBLANK(H884),"",VLOOKUP(H884,tegevusalad!$A$7:$B$188,2,FALSE))</f>
        <v>Vaba aja üritused</v>
      </c>
      <c r="J884" s="800"/>
      <c r="K884" s="801" t="str">
        <f t="shared" si="139"/>
        <v>2250430000</v>
      </c>
      <c r="L884" s="478" t="str">
        <f t="shared" si="140"/>
        <v>Noorte laulu- ja tantsupidu</v>
      </c>
      <c r="M884" s="300" t="str">
        <f t="shared" si="138"/>
        <v>08109</v>
      </c>
    </row>
    <row r="885" spans="1:13" ht="14.5">
      <c r="A885" s="299"/>
      <c r="B885" s="299"/>
      <c r="C885" s="299" t="s">
        <v>1635</v>
      </c>
      <c r="D885" s="299"/>
      <c r="E885" s="299"/>
      <c r="F885" s="299" t="s">
        <v>4172</v>
      </c>
      <c r="G885" s="299"/>
      <c r="H885" s="626"/>
      <c r="I885" s="300" t="str">
        <f>IF(ISBLANK(H885),"",VLOOKUP(H885,tegevusalad!$A$7:$B$188,2,FALSE))</f>
        <v/>
      </c>
      <c r="J885" s="800"/>
      <c r="K885" s="801" t="str">
        <f t="shared" si="139"/>
        <v>2250430010</v>
      </c>
      <c r="L885" s="478" t="str">
        <f t="shared" si="140"/>
        <v>Koorikollektiivid</v>
      </c>
      <c r="M885" s="300" t="str">
        <f t="shared" si="138"/>
        <v>08109</v>
      </c>
    </row>
    <row r="886" spans="1:13" ht="14.5">
      <c r="A886" s="299"/>
      <c r="B886" s="299"/>
      <c r="C886" s="299" t="s">
        <v>1634</v>
      </c>
      <c r="D886" s="299"/>
      <c r="E886" s="299"/>
      <c r="F886" s="299" t="s">
        <v>4173</v>
      </c>
      <c r="G886" s="299"/>
      <c r="H886" s="626"/>
      <c r="I886" s="300" t="str">
        <f>IF(ISBLANK(H886),"",VLOOKUP(H886,tegevusalad!$A$7:$B$188,2,FALSE))</f>
        <v/>
      </c>
      <c r="J886" s="800"/>
      <c r="K886" s="801" t="str">
        <f t="shared" ref="K886:K889" si="141">SUBSTITUTE(A886," ","")&amp;SUBSTITUTE(B886," ","")&amp;SUBSTITUTE(C886," ","")</f>
        <v>2250430020</v>
      </c>
      <c r="L886" s="478" t="str">
        <f t="shared" ref="L886:L889" si="142">D886&amp;E886&amp;F886&amp;G886</f>
        <v>Tantsukollektiivid</v>
      </c>
      <c r="M886" s="300" t="str">
        <f t="shared" ref="M886:M887" si="143">IF(ISBLANK(H886),M885,H886)</f>
        <v>08109</v>
      </c>
    </row>
    <row r="887" spans="1:13" ht="14.5">
      <c r="A887" s="299"/>
      <c r="B887" s="299"/>
      <c r="C887" s="299" t="s">
        <v>17606</v>
      </c>
      <c r="D887" s="299"/>
      <c r="E887" s="299"/>
      <c r="F887" s="299" t="s">
        <v>17607</v>
      </c>
      <c r="G887" s="299"/>
      <c r="H887" s="626"/>
      <c r="I887" s="300"/>
      <c r="J887" s="800"/>
      <c r="K887" s="801" t="str">
        <f t="shared" si="141"/>
        <v>2250430030</v>
      </c>
      <c r="L887" s="478" t="str">
        <f t="shared" si="142"/>
        <v>Laulu- ja tantsupeoliikumises osalevate kollektiivide tegevustoetus</v>
      </c>
      <c r="M887" s="300" t="str">
        <f t="shared" si="143"/>
        <v>08109</v>
      </c>
    </row>
    <row r="888" spans="1:13" ht="14.5">
      <c r="A888" s="299"/>
      <c r="B888" s="299"/>
      <c r="C888" s="299" t="s">
        <v>18050</v>
      </c>
      <c r="D888" s="299"/>
      <c r="E888" s="299"/>
      <c r="F888" s="299" t="s">
        <v>18051</v>
      </c>
      <c r="G888" s="299"/>
      <c r="H888" s="626"/>
      <c r="I888" s="300"/>
      <c r="J888" s="800"/>
      <c r="K888" s="801" t="str">
        <f t="shared" si="141"/>
        <v>2250430110</v>
      </c>
      <c r="L888" s="478" t="str">
        <f t="shared" si="142"/>
        <v>Laulu- ja tantsupeo ettevalmistamine</v>
      </c>
      <c r="M888" s="300"/>
    </row>
    <row r="889" spans="1:13" ht="14.5">
      <c r="A889" s="299"/>
      <c r="B889" s="299"/>
      <c r="C889" s="299" t="s">
        <v>1633</v>
      </c>
      <c r="D889" s="299"/>
      <c r="E889" s="299"/>
      <c r="F889" s="299" t="s">
        <v>2839</v>
      </c>
      <c r="G889" s="299"/>
      <c r="H889" s="626"/>
      <c r="I889" s="300" t="str">
        <f>IF(ISBLANK(H889),"",VLOOKUP(H889,tegevusalad!$A$7:$B$188,2,FALSE))</f>
        <v/>
      </c>
      <c r="J889" s="800"/>
      <c r="K889" s="801" t="str">
        <f t="shared" si="141"/>
        <v>2250430990</v>
      </c>
      <c r="L889" s="478" t="str">
        <f t="shared" si="142"/>
        <v>jaotamat</v>
      </c>
      <c r="M889" s="300" t="str">
        <f>IF(ISBLANK(H889),M887,H889)</f>
        <v>08109</v>
      </c>
    </row>
    <row r="890" spans="1:13" ht="14.5">
      <c r="A890" s="299"/>
      <c r="B890" s="299"/>
      <c r="C890" s="802"/>
      <c r="D890" s="299"/>
      <c r="E890" s="299"/>
      <c r="F890" s="299"/>
      <c r="G890" s="299"/>
      <c r="H890" s="626"/>
      <c r="I890" s="300" t="str">
        <f>IF(ISBLANK(H890),"",VLOOKUP(H890,tegevusalad!$A$7:$B$188,2,FALSE))</f>
        <v/>
      </c>
      <c r="J890" s="800"/>
      <c r="K890" s="801" t="str">
        <f t="shared" si="139"/>
        <v/>
      </c>
      <c r="L890" s="478" t="str">
        <f t="shared" si="140"/>
        <v/>
      </c>
      <c r="M890" s="300" t="str">
        <f t="shared" si="138"/>
        <v>08109</v>
      </c>
    </row>
    <row r="891" spans="1:13">
      <c r="A891" s="14" t="s">
        <v>173</v>
      </c>
      <c r="B891" s="14"/>
      <c r="C891" s="14"/>
      <c r="D891" s="14" t="s">
        <v>174</v>
      </c>
      <c r="E891" s="14"/>
      <c r="F891" s="14"/>
      <c r="G891" s="14"/>
      <c r="H891" s="37" t="s">
        <v>8477</v>
      </c>
      <c r="I891" s="147" t="str">
        <f>IF(ISBLANK(H891),"",VLOOKUP(H891,tegevusalad!$A$7:$B$188,2,FALSE))</f>
        <v>Vaba aja üritused</v>
      </c>
      <c r="K891" s="282" t="str">
        <f t="shared" si="139"/>
        <v>2250500000</v>
      </c>
      <c r="L891" s="1" t="str">
        <f t="shared" si="140"/>
        <v>Piirkondlikud kultuuriüritused</v>
      </c>
      <c r="M891" s="6" t="str">
        <f t="shared" si="138"/>
        <v>08109</v>
      </c>
    </row>
    <row r="892" spans="1:13">
      <c r="A892" s="6"/>
      <c r="B892" s="14" t="s">
        <v>1957</v>
      </c>
      <c r="C892" s="14"/>
      <c r="D892" s="14"/>
      <c r="E892" s="14" t="s">
        <v>3378</v>
      </c>
      <c r="F892" s="14"/>
      <c r="G892" s="14"/>
      <c r="I892" s="147" t="str">
        <f>IF(ISBLANK(H892),"",VLOOKUP(H892,tegevusalad!$A$7:$B$188,2,FALSE))</f>
        <v/>
      </c>
      <c r="K892" s="282" t="str">
        <f t="shared" si="139"/>
        <v>2250520000</v>
      </c>
      <c r="L892" s="1" t="str">
        <f t="shared" si="140"/>
        <v>piirkondlikud kultuuriüritused (Haabersti linnaosa)</v>
      </c>
      <c r="M892" s="6" t="str">
        <f t="shared" si="138"/>
        <v>08109</v>
      </c>
    </row>
    <row r="893" spans="1:13">
      <c r="A893" s="6"/>
      <c r="B893" s="14"/>
      <c r="C893" s="14" t="s">
        <v>10956</v>
      </c>
      <c r="D893" s="14"/>
      <c r="E893" s="14"/>
      <c r="F893" s="14" t="s">
        <v>10957</v>
      </c>
      <c r="G893" s="14"/>
      <c r="K893" s="282" t="str">
        <f t="shared" si="139"/>
        <v>2250520010</v>
      </c>
      <c r="L893" s="1" t="str">
        <f t="shared" si="140"/>
        <v>Haabersti Kevad</v>
      </c>
      <c r="M893" s="6" t="str">
        <f t="shared" si="138"/>
        <v>08109</v>
      </c>
    </row>
    <row r="894" spans="1:13">
      <c r="A894" s="6"/>
      <c r="B894" s="14"/>
      <c r="C894" s="14" t="s">
        <v>10958</v>
      </c>
      <c r="D894" s="14"/>
      <c r="E894" s="14"/>
      <c r="F894" s="14" t="s">
        <v>10959</v>
      </c>
      <c r="G894" s="14"/>
      <c r="K894" s="282" t="str">
        <f t="shared" si="139"/>
        <v>2250520020</v>
      </c>
      <c r="L894" s="1" t="str">
        <f t="shared" si="140"/>
        <v>Haabersti Sügis</v>
      </c>
      <c r="M894" s="6" t="str">
        <f t="shared" si="138"/>
        <v>08109</v>
      </c>
    </row>
    <row r="895" spans="1:13">
      <c r="A895" s="6"/>
      <c r="B895" s="14"/>
      <c r="C895" s="14" t="s">
        <v>11760</v>
      </c>
      <c r="D895" s="14"/>
      <c r="E895" s="14"/>
      <c r="F895" s="14" t="s">
        <v>11759</v>
      </c>
      <c r="G895" s="14"/>
      <c r="K895" s="282" t="str">
        <f t="shared" si="139"/>
        <v>2250520030</v>
      </c>
      <c r="L895" s="1" t="str">
        <f t="shared" si="140"/>
        <v>Väike Elupäästja</v>
      </c>
      <c r="M895" s="6" t="str">
        <f t="shared" si="138"/>
        <v>08109</v>
      </c>
    </row>
    <row r="896" spans="1:13">
      <c r="A896" s="6"/>
      <c r="B896" s="14"/>
      <c r="C896" s="14" t="s">
        <v>12690</v>
      </c>
      <c r="D896" s="14"/>
      <c r="E896" s="14"/>
      <c r="F896" s="14" t="s">
        <v>12676</v>
      </c>
      <c r="G896" s="14"/>
      <c r="K896" s="282" t="str">
        <f t="shared" si="139"/>
        <v>2250520040</v>
      </c>
      <c r="L896" s="1" t="str">
        <f t="shared" si="140"/>
        <v>MTÜ Orkester</v>
      </c>
      <c r="M896" s="6" t="str">
        <f t="shared" si="138"/>
        <v>08109</v>
      </c>
    </row>
    <row r="897" spans="1:14">
      <c r="A897" s="6"/>
      <c r="B897" s="14"/>
      <c r="C897" s="592" t="s">
        <v>17660</v>
      </c>
      <c r="D897" s="14"/>
      <c r="E897" s="14"/>
      <c r="F897" s="592" t="s">
        <v>7073</v>
      </c>
      <c r="G897" s="14"/>
      <c r="K897" s="282" t="str">
        <f t="shared" si="139"/>
        <v>2250520100</v>
      </c>
      <c r="L897" s="1" t="str">
        <f t="shared" si="140"/>
        <v>Jõuluüritused</v>
      </c>
      <c r="M897" s="6" t="str">
        <f t="shared" si="138"/>
        <v>08109</v>
      </c>
    </row>
    <row r="898" spans="1:14" ht="27.75" customHeight="1">
      <c r="A898" s="6"/>
      <c r="B898" s="14"/>
      <c r="C898" s="14" t="s">
        <v>261</v>
      </c>
      <c r="D898" s="14"/>
      <c r="E898" s="14"/>
      <c r="F898" s="992" t="s">
        <v>6481</v>
      </c>
      <c r="G898" s="985"/>
      <c r="I898" s="147" t="str">
        <f>IF(ISBLANK(H898),"",VLOOKUP(H898,tegevusalad!$A$7:$B$188,2,FALSE))</f>
        <v/>
      </c>
      <c r="K898" s="282" t="str">
        <f t="shared" si="139"/>
        <v>2250520990</v>
      </c>
      <c r="L898" s="1" t="str">
        <f t="shared" si="140"/>
        <v>piirkondlikud kultuuriüritused (Haabersti linnaosa) - jaotamata</v>
      </c>
      <c r="M898" s="6" t="str">
        <f>IF(ISBLANK(H898),M895,H898)</f>
        <v>08109</v>
      </c>
    </row>
    <row r="899" spans="1:14">
      <c r="A899" s="6"/>
      <c r="B899" s="14" t="s">
        <v>6482</v>
      </c>
      <c r="C899" s="14"/>
      <c r="D899" s="14"/>
      <c r="E899" s="14" t="s">
        <v>5911</v>
      </c>
      <c r="F899" s="14"/>
      <c r="G899" s="14"/>
      <c r="I899" s="147" t="str">
        <f>IF(ISBLANK(H899),"",VLOOKUP(H899,tegevusalad!$A$7:$B$188,2,FALSE))</f>
        <v/>
      </c>
      <c r="K899" s="282" t="str">
        <f t="shared" si="139"/>
        <v>2250530000</v>
      </c>
      <c r="L899" s="1" t="str">
        <f t="shared" si="140"/>
        <v xml:space="preserve">piirkondlikud kultuuriüritused (Kesklinn) </v>
      </c>
      <c r="M899" s="6" t="str">
        <f t="shared" ref="M899:M917" si="144">IF(ISBLANK(H899),M898,H899)</f>
        <v>08109</v>
      </c>
    </row>
    <row r="900" spans="1:14">
      <c r="A900" s="6"/>
      <c r="B900" s="14"/>
      <c r="C900" s="14" t="s">
        <v>3465</v>
      </c>
      <c r="D900" s="14"/>
      <c r="E900" s="14"/>
      <c r="F900" s="14" t="s">
        <v>6430</v>
      </c>
      <c r="G900" s="14"/>
      <c r="I900" s="147" t="str">
        <f>IF(ISBLANK(H900),"",VLOOKUP(H900,tegevusalad!$A$7:$B$188,2,FALSE))</f>
        <v/>
      </c>
      <c r="K900" s="282" t="str">
        <f t="shared" si="139"/>
        <v>2250530010</v>
      </c>
      <c r="L900" s="1" t="str">
        <f t="shared" si="140"/>
        <v>Vanalinna päevad</v>
      </c>
      <c r="M900" s="6" t="str">
        <f t="shared" si="144"/>
        <v>08109</v>
      </c>
    </row>
    <row r="901" spans="1:14">
      <c r="A901" s="6"/>
      <c r="B901" s="14"/>
      <c r="C901" s="14" t="s">
        <v>6486</v>
      </c>
      <c r="D901" s="14"/>
      <c r="E901" s="14"/>
      <c r="F901" s="14" t="s">
        <v>6487</v>
      </c>
      <c r="G901" s="14"/>
      <c r="I901" s="147" t="str">
        <f>IF(ISBLANK(H901),"",VLOOKUP(H901,tegevusalad!$A$7:$B$188,2,FALSE))</f>
        <v/>
      </c>
      <c r="K901" s="282" t="str">
        <f t="shared" si="139"/>
        <v>2250530020</v>
      </c>
      <c r="L901" s="1" t="str">
        <f t="shared" si="140"/>
        <v>Talvefestival</v>
      </c>
      <c r="M901" s="6" t="str">
        <f t="shared" si="144"/>
        <v>08109</v>
      </c>
    </row>
    <row r="902" spans="1:14">
      <c r="A902" s="6"/>
      <c r="B902" s="14"/>
      <c r="C902" s="14" t="s">
        <v>6502</v>
      </c>
      <c r="D902" s="14"/>
      <c r="E902" s="14"/>
      <c r="F902" s="15" t="s">
        <v>9152</v>
      </c>
      <c r="G902" s="14"/>
      <c r="I902" s="147" t="str">
        <f>IF(ISBLANK(H902),"",VLOOKUP(H902,tegevusalad!$A$7:$B$188,2,FALSE))</f>
        <v/>
      </c>
      <c r="K902" s="282" t="str">
        <f t="shared" si="139"/>
        <v>2250530030</v>
      </c>
      <c r="L902" s="1" t="str">
        <f t="shared" si="140"/>
        <v>Hopner maja (kuni 31.12.2013)</v>
      </c>
      <c r="M902" s="6" t="str">
        <f t="shared" si="144"/>
        <v>08109</v>
      </c>
    </row>
    <row r="903" spans="1:14">
      <c r="A903" s="6"/>
      <c r="B903" s="14"/>
      <c r="C903" s="14" t="s">
        <v>7526</v>
      </c>
      <c r="D903" s="14"/>
      <c r="E903" s="14"/>
      <c r="F903" s="14" t="s">
        <v>7527</v>
      </c>
      <c r="G903" s="14"/>
      <c r="K903" s="282" t="str">
        <f t="shared" si="139"/>
        <v>2250530050</v>
      </c>
      <c r="L903" s="1" t="str">
        <f t="shared" si="140"/>
        <v>Tallinna Lilleball - Mittetulundusühing Lilleball</v>
      </c>
      <c r="M903" s="6" t="str">
        <f t="shared" si="144"/>
        <v>08109</v>
      </c>
    </row>
    <row r="904" spans="1:14">
      <c r="A904" s="6"/>
      <c r="B904" s="14"/>
      <c r="C904" s="14" t="s">
        <v>10960</v>
      </c>
      <c r="D904" s="14"/>
      <c r="E904" s="14"/>
      <c r="F904" s="14" t="s">
        <v>10961</v>
      </c>
      <c r="G904" s="14"/>
      <c r="K904" s="282" t="str">
        <f t="shared" si="139"/>
        <v>2250530060</v>
      </c>
      <c r="L904" s="1" t="str">
        <f t="shared" si="140"/>
        <v>Kesklinna jaanipäev</v>
      </c>
      <c r="M904" s="6" t="str">
        <f t="shared" si="144"/>
        <v>08109</v>
      </c>
    </row>
    <row r="905" spans="1:14">
      <c r="A905" s="6"/>
      <c r="B905" s="14"/>
      <c r="C905" s="14" t="s">
        <v>10962</v>
      </c>
      <c r="D905" s="14"/>
      <c r="E905" s="14"/>
      <c r="F905" s="14" t="s">
        <v>10963</v>
      </c>
      <c r="G905" s="14"/>
      <c r="K905" s="282" t="str">
        <f t="shared" si="139"/>
        <v>2250530070</v>
      </c>
      <c r="L905" s="1" t="str">
        <f t="shared" si="140"/>
        <v>Aastavahetuse kontsert</v>
      </c>
      <c r="M905" s="6" t="str">
        <f t="shared" si="144"/>
        <v>08109</v>
      </c>
    </row>
    <row r="906" spans="1:14">
      <c r="A906" s="6"/>
      <c r="B906" s="14"/>
      <c r="C906" s="14" t="s">
        <v>11757</v>
      </c>
      <c r="D906" s="14"/>
      <c r="E906" s="14"/>
      <c r="F906" s="14" t="s">
        <v>11758</v>
      </c>
      <c r="G906" s="14"/>
      <c r="K906" s="282" t="str">
        <f t="shared" si="139"/>
        <v>2250530080</v>
      </c>
      <c r="L906" s="1" t="str">
        <f t="shared" si="140"/>
        <v>Ilutulestik</v>
      </c>
      <c r="M906" s="6" t="str">
        <f t="shared" si="144"/>
        <v>08109</v>
      </c>
    </row>
    <row r="907" spans="1:14">
      <c r="A907" s="6"/>
      <c r="B907" s="14"/>
      <c r="C907" s="592" t="s">
        <v>17661</v>
      </c>
      <c r="D907" s="14"/>
      <c r="E907" s="14"/>
      <c r="F907" s="592" t="s">
        <v>7073</v>
      </c>
      <c r="G907" s="14"/>
      <c r="K907" s="282" t="str">
        <f t="shared" si="139"/>
        <v>2250530100</v>
      </c>
      <c r="L907" s="1" t="str">
        <f t="shared" si="140"/>
        <v>Jõuluüritused</v>
      </c>
      <c r="M907" s="6" t="str">
        <f t="shared" si="144"/>
        <v>08109</v>
      </c>
    </row>
    <row r="908" spans="1:14">
      <c r="A908" s="6"/>
      <c r="B908" s="14"/>
      <c r="C908" s="14" t="s">
        <v>12658</v>
      </c>
      <c r="D908" s="14"/>
      <c r="E908" s="14"/>
      <c r="F908" s="14" t="s">
        <v>12659</v>
      </c>
      <c r="G908" s="14"/>
      <c r="K908" s="282" t="str">
        <f t="shared" si="139"/>
        <v>2250530110</v>
      </c>
      <c r="L908" s="1" t="str">
        <f t="shared" si="140"/>
        <v>Kesklinna suvepidu</v>
      </c>
      <c r="M908" s="6" t="str">
        <f>IF(ISBLANK(H908),M906,H908)</f>
        <v>08109</v>
      </c>
    </row>
    <row r="909" spans="1:14">
      <c r="A909" s="6"/>
      <c r="B909" s="14"/>
      <c r="C909" s="14" t="s">
        <v>12977</v>
      </c>
      <c r="D909" s="14"/>
      <c r="E909" s="14"/>
      <c r="F909" s="14" t="s">
        <v>12978</v>
      </c>
      <c r="G909" s="14"/>
      <c r="K909" s="282" t="str">
        <f t="shared" si="139"/>
        <v>2250530150</v>
      </c>
      <c r="L909" s="1" t="str">
        <f t="shared" si="140"/>
        <v>Eesti Vabariik  100 üritused</v>
      </c>
      <c r="M909" s="6" t="str">
        <f t="shared" si="144"/>
        <v>08109</v>
      </c>
    </row>
    <row r="910" spans="1:14" s="6" customFormat="1">
      <c r="B910" s="14"/>
      <c r="C910" s="14" t="s">
        <v>1805</v>
      </c>
      <c r="D910" s="14"/>
      <c r="E910" s="14"/>
      <c r="F910" s="14" t="s">
        <v>5606</v>
      </c>
      <c r="G910" s="14"/>
      <c r="H910" s="34"/>
      <c r="I910" s="147" t="str">
        <f>IF(ISBLANK(H910),"",VLOOKUP(H910,tegevusalad!$A$7:$B$188,2,FALSE))</f>
        <v/>
      </c>
      <c r="J910" s="136"/>
      <c r="K910" s="282" t="str">
        <f t="shared" si="139"/>
        <v>2250530990</v>
      </c>
      <c r="L910" s="1" t="str">
        <f t="shared" si="140"/>
        <v>piirkondlikud kultuuriüritused (Kesklinn) - jaotamata</v>
      </c>
      <c r="M910" s="6" t="str">
        <f t="shared" si="144"/>
        <v>08109</v>
      </c>
      <c r="N910"/>
    </row>
    <row r="911" spans="1:14" s="6" customFormat="1">
      <c r="B911" s="14" t="s">
        <v>7001</v>
      </c>
      <c r="C911" s="14"/>
      <c r="D911" s="14"/>
      <c r="E911" s="14" t="s">
        <v>4725</v>
      </c>
      <c r="F911" s="14"/>
      <c r="G911" s="14"/>
      <c r="H911" s="34"/>
      <c r="I911" s="147" t="str">
        <f>IF(ISBLANK(H911),"",VLOOKUP(H911,tegevusalad!$A$7:$B$188,2,FALSE))</f>
        <v/>
      </c>
      <c r="J911" s="136"/>
      <c r="K911" s="282" t="str">
        <f t="shared" si="139"/>
        <v>2250540000</v>
      </c>
      <c r="L911" s="1" t="str">
        <f t="shared" si="140"/>
        <v xml:space="preserve">piirkondlikud kultuuriüritused (Kristiine linnaosa) </v>
      </c>
      <c r="M911" s="6" t="str">
        <f t="shared" si="144"/>
        <v>08109</v>
      </c>
      <c r="N911"/>
    </row>
    <row r="912" spans="1:14" s="6" customFormat="1">
      <c r="B912" s="14"/>
      <c r="C912" s="14" t="s">
        <v>10964</v>
      </c>
      <c r="D912" s="14"/>
      <c r="E912" s="14"/>
      <c r="F912" s="14" t="s">
        <v>10965</v>
      </c>
      <c r="G912" s="14"/>
      <c r="H912" s="34"/>
      <c r="I912" s="147"/>
      <c r="J912" s="136"/>
      <c r="K912" s="282" t="str">
        <f t="shared" si="139"/>
        <v>2250540020</v>
      </c>
      <c r="L912" s="1" t="str">
        <f t="shared" si="140"/>
        <v>Kuninganna Kristina päev</v>
      </c>
      <c r="M912" s="6" t="str">
        <f t="shared" si="144"/>
        <v>08109</v>
      </c>
      <c r="N912"/>
    </row>
    <row r="913" spans="2:14" s="6" customFormat="1">
      <c r="B913" s="14"/>
      <c r="C913" s="14" t="s">
        <v>10966</v>
      </c>
      <c r="D913" s="14"/>
      <c r="E913" s="14"/>
      <c r="F913" s="14" t="s">
        <v>10967</v>
      </c>
      <c r="G913" s="14"/>
      <c r="H913" s="34"/>
      <c r="I913" s="147"/>
      <c r="J913" s="136"/>
      <c r="K913" s="282" t="str">
        <f t="shared" si="139"/>
        <v>2250540030</v>
      </c>
      <c r="L913" s="1" t="str">
        <f t="shared" si="140"/>
        <v>Veneetsia karneval</v>
      </c>
      <c r="M913" s="6" t="str">
        <f t="shared" si="144"/>
        <v>08109</v>
      </c>
      <c r="N913"/>
    </row>
    <row r="914" spans="2:14" s="6" customFormat="1">
      <c r="B914" s="14"/>
      <c r="C914" s="15" t="s">
        <v>12019</v>
      </c>
      <c r="D914" s="14"/>
      <c r="E914" s="14"/>
      <c r="F914" s="15" t="s">
        <v>12020</v>
      </c>
      <c r="G914" s="14"/>
      <c r="H914" s="34"/>
      <c r="I914" s="147"/>
      <c r="J914" s="136"/>
      <c r="K914" s="282" t="str">
        <f t="shared" si="139"/>
        <v>2250540040</v>
      </c>
      <c r="L914" s="1" t="str">
        <f t="shared" si="140"/>
        <v>Kristiine Toidufestival</v>
      </c>
      <c r="M914" s="6" t="str">
        <f t="shared" si="144"/>
        <v>08109</v>
      </c>
      <c r="N914"/>
    </row>
    <row r="915" spans="2:14" s="6" customFormat="1">
      <c r="B915" s="14"/>
      <c r="C915" s="15" t="s">
        <v>12021</v>
      </c>
      <c r="D915" s="14"/>
      <c r="E915" s="14"/>
      <c r="F915" s="15" t="s">
        <v>12022</v>
      </c>
      <c r="G915" s="14"/>
      <c r="H915" s="34"/>
      <c r="I915" s="147"/>
      <c r="J915" s="136"/>
      <c r="K915" s="282" t="str">
        <f t="shared" si="139"/>
        <v>2250540050</v>
      </c>
      <c r="L915" s="1" t="str">
        <f t="shared" si="140"/>
        <v>Muusikasuvi Löwenruh pargis</v>
      </c>
      <c r="M915" s="6" t="str">
        <f t="shared" si="144"/>
        <v>08109</v>
      </c>
      <c r="N915"/>
    </row>
    <row r="916" spans="2:14" s="6" customFormat="1">
      <c r="B916" s="14"/>
      <c r="C916" s="15" t="s">
        <v>12023</v>
      </c>
      <c r="D916" s="14"/>
      <c r="E916" s="14"/>
      <c r="F916" s="15" t="s">
        <v>12024</v>
      </c>
      <c r="G916" s="14"/>
      <c r="H916" s="34"/>
      <c r="I916" s="147"/>
      <c r="J916" s="136"/>
      <c r="K916" s="282" t="str">
        <f t="shared" si="139"/>
        <v>2250540060</v>
      </c>
      <c r="L916" s="1" t="str">
        <f t="shared" si="140"/>
        <v>Lastehommikud Löwenruh pargis</v>
      </c>
      <c r="M916" s="6" t="str">
        <f t="shared" si="144"/>
        <v>08109</v>
      </c>
      <c r="N916"/>
    </row>
    <row r="917" spans="2:14" s="6" customFormat="1">
      <c r="B917" s="14"/>
      <c r="C917" s="592" t="s">
        <v>17662</v>
      </c>
      <c r="D917" s="14"/>
      <c r="E917" s="14"/>
      <c r="F917" s="592" t="s">
        <v>7073</v>
      </c>
      <c r="G917" s="14"/>
      <c r="H917" s="34"/>
      <c r="I917" s="147"/>
      <c r="J917" s="136"/>
      <c r="K917" s="282" t="str">
        <f t="shared" si="139"/>
        <v>2250540100</v>
      </c>
      <c r="L917" s="1" t="str">
        <f t="shared" si="140"/>
        <v>Jõuluüritused</v>
      </c>
      <c r="M917" s="6" t="str">
        <f t="shared" si="144"/>
        <v>08109</v>
      </c>
      <c r="N917"/>
    </row>
    <row r="918" spans="2:14" s="6" customFormat="1">
      <c r="B918" s="14"/>
      <c r="C918" s="592" t="s">
        <v>13069</v>
      </c>
      <c r="D918" s="14"/>
      <c r="E918" s="14"/>
      <c r="F918" s="14" t="s">
        <v>12978</v>
      </c>
      <c r="G918" s="14"/>
      <c r="H918" s="34"/>
      <c r="I918" s="147"/>
      <c r="J918" s="136"/>
      <c r="K918" s="282" t="str">
        <f t="shared" si="139"/>
        <v>2250540150</v>
      </c>
      <c r="L918" s="1" t="str">
        <f t="shared" si="140"/>
        <v>Eesti Vabariik  100 üritused</v>
      </c>
      <c r="M918" s="6" t="str">
        <f>IF(ISBLANK(H918),M916,H918)</f>
        <v>08109</v>
      </c>
      <c r="N918"/>
    </row>
    <row r="919" spans="2:14" s="6" customFormat="1" ht="27.75" customHeight="1">
      <c r="B919" s="14"/>
      <c r="C919" s="14" t="s">
        <v>4885</v>
      </c>
      <c r="D919" s="14"/>
      <c r="E919" s="14"/>
      <c r="F919" s="992" t="s">
        <v>6278</v>
      </c>
      <c r="G919" s="992"/>
      <c r="H919" s="34"/>
      <c r="I919" s="147" t="str">
        <f>IF(ISBLANK(H919),"",VLOOKUP(H919,tegevusalad!$A$7:$B$188,2,FALSE))</f>
        <v/>
      </c>
      <c r="J919" s="136"/>
      <c r="K919" s="282" t="str">
        <f t="shared" si="139"/>
        <v>2250540990</v>
      </c>
      <c r="L919" s="1" t="str">
        <f t="shared" si="140"/>
        <v>piirkondlikud kultuuriüritused (Kristiine linnaosa) - jaotamata</v>
      </c>
      <c r="M919" s="6" t="str">
        <f>IF(ISBLANK(H919),M916,H919)</f>
        <v>08109</v>
      </c>
      <c r="N919"/>
    </row>
    <row r="920" spans="2:14" s="6" customFormat="1">
      <c r="B920" s="14" t="s">
        <v>6279</v>
      </c>
      <c r="C920" s="14"/>
      <c r="D920" s="14"/>
      <c r="E920" s="14" t="s">
        <v>6332</v>
      </c>
      <c r="F920" s="14"/>
      <c r="G920" s="14"/>
      <c r="H920" s="34"/>
      <c r="I920" s="147" t="str">
        <f>IF(ISBLANK(H920),"",VLOOKUP(H920,tegevusalad!$A$7:$B$188,2,FALSE))</f>
        <v/>
      </c>
      <c r="J920" s="136"/>
      <c r="K920" s="282" t="str">
        <f t="shared" si="139"/>
        <v>2250550000</v>
      </c>
      <c r="L920" s="1" t="str">
        <f t="shared" si="140"/>
        <v>piirkondlikud kultuuriüritused (Lasnamäe linnaosa)</v>
      </c>
      <c r="M920" s="6" t="str">
        <f t="shared" ref="M920:M925" si="145">IF(ISBLANK(H920),M919,H920)</f>
        <v>08109</v>
      </c>
      <c r="N920"/>
    </row>
    <row r="921" spans="2:14" s="6" customFormat="1">
      <c r="B921" s="14"/>
      <c r="C921" s="14" t="s">
        <v>10968</v>
      </c>
      <c r="D921" s="14"/>
      <c r="E921" s="14"/>
      <c r="F921" s="14" t="s">
        <v>10969</v>
      </c>
      <c r="G921" s="14"/>
      <c r="H921" s="34"/>
      <c r="I921" s="147"/>
      <c r="J921" s="136"/>
      <c r="K921" s="282" t="str">
        <f t="shared" si="139"/>
        <v>2250550010</v>
      </c>
      <c r="L921" s="1" t="str">
        <f t="shared" si="140"/>
        <v>Lasnamäe Päevad</v>
      </c>
      <c r="M921" s="6" t="str">
        <f t="shared" si="145"/>
        <v>08109</v>
      </c>
      <c r="N921"/>
    </row>
    <row r="922" spans="2:14" s="6" customFormat="1">
      <c r="B922" s="14"/>
      <c r="C922" s="14" t="s">
        <v>10970</v>
      </c>
      <c r="D922" s="14"/>
      <c r="E922" s="14"/>
      <c r="F922" s="14" t="s">
        <v>10971</v>
      </c>
      <c r="G922" s="14"/>
      <c r="H922" s="34"/>
      <c r="I922" s="147"/>
      <c r="J922" s="136"/>
      <c r="K922" s="282" t="str">
        <f t="shared" si="139"/>
        <v>2250550020</v>
      </c>
      <c r="L922" s="1" t="str">
        <f t="shared" si="140"/>
        <v>Maslenitsa pidu</v>
      </c>
      <c r="M922" s="6" t="str">
        <f t="shared" si="145"/>
        <v>08109</v>
      </c>
      <c r="N922"/>
    </row>
    <row r="923" spans="2:14" s="6" customFormat="1">
      <c r="B923" s="14"/>
      <c r="C923" s="14" t="s">
        <v>10972</v>
      </c>
      <c r="D923" s="14"/>
      <c r="E923" s="14"/>
      <c r="F923" s="14" t="s">
        <v>10973</v>
      </c>
      <c r="G923" s="14"/>
      <c r="H923" s="34"/>
      <c r="I923" s="147"/>
      <c r="J923" s="136"/>
      <c r="K923" s="282" t="str">
        <f t="shared" si="139"/>
        <v>2250550030</v>
      </c>
      <c r="L923" s="1" t="str">
        <f t="shared" si="140"/>
        <v>Lasnamäe jaanipäev</v>
      </c>
      <c r="M923" s="6" t="str">
        <f t="shared" si="145"/>
        <v>08109</v>
      </c>
      <c r="N923"/>
    </row>
    <row r="924" spans="2:14" s="6" customFormat="1">
      <c r="B924" s="14"/>
      <c r="C924" s="592" t="s">
        <v>14863</v>
      </c>
      <c r="D924" s="14"/>
      <c r="E924" s="14"/>
      <c r="F924" s="592" t="s">
        <v>14864</v>
      </c>
      <c r="G924" s="14"/>
      <c r="H924" s="34"/>
      <c r="I924" s="147"/>
      <c r="J924" s="136"/>
      <c r="K924" s="282" t="str">
        <f t="shared" si="139"/>
        <v>2250550040</v>
      </c>
      <c r="L924" s="1" t="str">
        <f t="shared" si="140"/>
        <v>"Raadiku Noortestaap" ja "LasnaSport" tegevused</v>
      </c>
      <c r="M924" s="6" t="str">
        <f t="shared" si="145"/>
        <v>08109</v>
      </c>
      <c r="N924"/>
    </row>
    <row r="925" spans="2:14" s="6" customFormat="1">
      <c r="B925" s="14"/>
      <c r="C925" s="592" t="s">
        <v>17663</v>
      </c>
      <c r="D925" s="14"/>
      <c r="E925" s="14"/>
      <c r="F925" s="592" t="s">
        <v>7073</v>
      </c>
      <c r="G925" s="14"/>
      <c r="H925" s="34"/>
      <c r="I925" s="147"/>
      <c r="J925" s="136"/>
      <c r="K925" s="282" t="str">
        <f t="shared" si="139"/>
        <v>2250550100</v>
      </c>
      <c r="L925" s="1" t="str">
        <f t="shared" si="140"/>
        <v>Jõuluüritused</v>
      </c>
      <c r="M925" s="6" t="str">
        <f t="shared" si="145"/>
        <v>08109</v>
      </c>
      <c r="N925"/>
    </row>
    <row r="926" spans="2:14" s="6" customFormat="1" ht="27.75" customHeight="1">
      <c r="B926" s="14"/>
      <c r="C926" s="14" t="s">
        <v>2927</v>
      </c>
      <c r="D926" s="14"/>
      <c r="E926" s="14"/>
      <c r="F926" s="992" t="s">
        <v>4170</v>
      </c>
      <c r="G926" s="992"/>
      <c r="H926" s="34"/>
      <c r="I926" s="147" t="str">
        <f>IF(ISBLANK(H926),"",VLOOKUP(H926,tegevusalad!$A$7:$B$188,2,FALSE))</f>
        <v/>
      </c>
      <c r="J926" s="136"/>
      <c r="K926" s="282" t="str">
        <f t="shared" si="139"/>
        <v>2250550990</v>
      </c>
      <c r="L926" s="1" t="str">
        <f t="shared" si="140"/>
        <v>piirkondlikud kultuuriüritused (Lasnamäe linnaosa) - jaotamata</v>
      </c>
      <c r="M926" s="6" t="str">
        <f>IF(ISBLANK(H926),M923,H926)</f>
        <v>08109</v>
      </c>
      <c r="N926"/>
    </row>
    <row r="927" spans="2:14" s="6" customFormat="1">
      <c r="B927" s="14" t="s">
        <v>3091</v>
      </c>
      <c r="C927" s="14"/>
      <c r="D927" s="14"/>
      <c r="E927" s="14" t="s">
        <v>3956</v>
      </c>
      <c r="F927" s="14"/>
      <c r="G927" s="14"/>
      <c r="H927" s="34"/>
      <c r="I927" s="147" t="str">
        <f>IF(ISBLANK(H927),"",VLOOKUP(H927,tegevusalad!$A$7:$B$188,2,FALSE))</f>
        <v/>
      </c>
      <c r="J927" s="136"/>
      <c r="K927" s="282" t="str">
        <f t="shared" si="139"/>
        <v>2250560000</v>
      </c>
      <c r="L927" s="1" t="str">
        <f t="shared" si="140"/>
        <v>piirkondlikud kultuuriüritused (Mustamäe linnaosa)</v>
      </c>
      <c r="M927" s="6" t="str">
        <f t="shared" ref="M927:M932" si="146">IF(ISBLANK(H927),M926,H927)</f>
        <v>08109</v>
      </c>
      <c r="N927"/>
    </row>
    <row r="928" spans="2:14" s="6" customFormat="1">
      <c r="B928" s="14"/>
      <c r="C928" s="14" t="s">
        <v>10974</v>
      </c>
      <c r="D928" s="14"/>
      <c r="E928" s="14"/>
      <c r="F928" s="14" t="s">
        <v>10975</v>
      </c>
      <c r="G928" s="14"/>
      <c r="H928" s="34"/>
      <c r="I928" s="147"/>
      <c r="J928" s="136"/>
      <c r="K928" s="282" t="str">
        <f t="shared" si="139"/>
        <v>2250560010</v>
      </c>
      <c r="L928" s="1" t="str">
        <f t="shared" si="140"/>
        <v>Kiriku aia päevad "Mustamägi elab"</v>
      </c>
      <c r="M928" s="6" t="str">
        <f t="shared" si="146"/>
        <v>08109</v>
      </c>
      <c r="N928"/>
    </row>
    <row r="929" spans="2:14" s="6" customFormat="1">
      <c r="B929" s="14"/>
      <c r="C929" s="14" t="s">
        <v>10976</v>
      </c>
      <c r="D929" s="14"/>
      <c r="E929" s="14"/>
      <c r="F929" s="14" t="s">
        <v>10977</v>
      </c>
      <c r="G929" s="14"/>
      <c r="H929" s="34"/>
      <c r="I929" s="147"/>
      <c r="J929" s="136"/>
      <c r="K929" s="282" t="str">
        <f t="shared" si="139"/>
        <v>2250560020</v>
      </c>
      <c r="L929" s="1" t="str">
        <f t="shared" si="140"/>
        <v>Valgusfestival "Valguse vägi"</v>
      </c>
      <c r="M929" s="6" t="str">
        <f t="shared" si="146"/>
        <v>08109</v>
      </c>
      <c r="N929"/>
    </row>
    <row r="930" spans="2:14" s="6" customFormat="1">
      <c r="B930" s="14"/>
      <c r="C930" s="14" t="s">
        <v>10978</v>
      </c>
      <c r="D930" s="14"/>
      <c r="E930" s="14"/>
      <c r="F930" s="14" t="s">
        <v>10979</v>
      </c>
      <c r="G930" s="14"/>
      <c r="H930" s="34"/>
      <c r="I930" s="147"/>
      <c r="J930" s="136"/>
      <c r="K930" s="282" t="str">
        <f t="shared" si="139"/>
        <v>2250560030</v>
      </c>
      <c r="L930" s="1" t="str">
        <f t="shared" si="140"/>
        <v>Jõuluküla</v>
      </c>
      <c r="M930" s="6" t="str">
        <f t="shared" si="146"/>
        <v>08109</v>
      </c>
      <c r="N930"/>
    </row>
    <row r="931" spans="2:14" s="6" customFormat="1">
      <c r="B931" s="14"/>
      <c r="C931" s="14" t="s">
        <v>12429</v>
      </c>
      <c r="D931" s="14"/>
      <c r="E931" s="14"/>
      <c r="F931" s="371" t="s">
        <v>12430</v>
      </c>
      <c r="G931" s="14"/>
      <c r="H931" s="34"/>
      <c r="I931" s="147"/>
      <c r="J931" s="136"/>
      <c r="K931" s="282" t="str">
        <f t="shared" si="139"/>
        <v>2250560040</v>
      </c>
      <c r="L931" s="1" t="str">
        <f t="shared" si="140"/>
        <v>E.Vilde jutuvõistlus</v>
      </c>
      <c r="M931" s="6" t="str">
        <f t="shared" si="146"/>
        <v>08109</v>
      </c>
      <c r="N931"/>
    </row>
    <row r="932" spans="2:14" s="6" customFormat="1">
      <c r="B932" s="14"/>
      <c r="C932" s="14" t="s">
        <v>12633</v>
      </c>
      <c r="D932" s="14"/>
      <c r="E932" s="14"/>
      <c r="F932" s="604" t="s">
        <v>12634</v>
      </c>
      <c r="G932" s="14"/>
      <c r="H932" s="34"/>
      <c r="I932" s="147"/>
      <c r="J932" s="136"/>
      <c r="K932" s="282" t="str">
        <f t="shared" si="139"/>
        <v>2250560050</v>
      </c>
      <c r="L932" s="1" t="str">
        <f t="shared" si="140"/>
        <v>innovatsioonikonverents</v>
      </c>
      <c r="M932" s="6" t="str">
        <f t="shared" si="146"/>
        <v>08109</v>
      </c>
      <c r="N932"/>
    </row>
    <row r="933" spans="2:14" s="6" customFormat="1">
      <c r="B933" s="14"/>
      <c r="C933" s="14" t="s">
        <v>13905</v>
      </c>
      <c r="D933" s="14"/>
      <c r="E933" s="14"/>
      <c r="F933" s="604" t="s">
        <v>13906</v>
      </c>
      <c r="G933" s="14"/>
      <c r="H933" s="34"/>
      <c r="I933" s="147"/>
      <c r="J933" s="136"/>
      <c r="K933" s="282" t="str">
        <f t="shared" si="139"/>
        <v>2250560060</v>
      </c>
      <c r="L933" s="1" t="str">
        <f t="shared" si="140"/>
        <v>KVN festival</v>
      </c>
      <c r="M933" s="859" t="s">
        <v>8477</v>
      </c>
      <c r="N933"/>
    </row>
    <row r="934" spans="2:14" s="6" customFormat="1">
      <c r="B934" s="14"/>
      <c r="C934" s="592" t="s">
        <v>17664</v>
      </c>
      <c r="D934" s="14"/>
      <c r="E934" s="14"/>
      <c r="F934" s="592" t="s">
        <v>7073</v>
      </c>
      <c r="G934" s="14"/>
      <c r="H934" s="34"/>
      <c r="I934" s="147"/>
      <c r="J934" s="136"/>
      <c r="K934" s="282" t="str">
        <f t="shared" si="139"/>
        <v>2250560100</v>
      </c>
      <c r="L934" s="1" t="str">
        <f t="shared" si="140"/>
        <v>Jõuluüritused</v>
      </c>
      <c r="M934" s="859" t="s">
        <v>8477</v>
      </c>
      <c r="N934"/>
    </row>
    <row r="935" spans="2:14" s="6" customFormat="1" ht="27.75" customHeight="1">
      <c r="B935" s="14"/>
      <c r="C935" s="14" t="s">
        <v>6083</v>
      </c>
      <c r="D935" s="14"/>
      <c r="E935" s="14"/>
      <c r="F935" s="992" t="s">
        <v>1802</v>
      </c>
      <c r="G935" s="992"/>
      <c r="H935" s="34"/>
      <c r="I935" s="147" t="str">
        <f>IF(ISBLANK(H935),"",VLOOKUP(H935,tegevusalad!$A$7:$B$188,2,FALSE))</f>
        <v/>
      </c>
      <c r="J935" s="136"/>
      <c r="K935" s="282" t="str">
        <f t="shared" si="139"/>
        <v>2250560810</v>
      </c>
      <c r="L935" s="1" t="str">
        <f t="shared" si="140"/>
        <v xml:space="preserve">Vene Kultuurikeskusega tehtavad vähemusrahvuste kultuuri- ja haridusprojektid </v>
      </c>
      <c r="M935" s="6" t="str">
        <f>IF(ISBLANK(H935),M930,H935)</f>
        <v>08109</v>
      </c>
      <c r="N935"/>
    </row>
    <row r="936" spans="2:14" s="6" customFormat="1" ht="27.75" customHeight="1">
      <c r="B936" s="14"/>
      <c r="C936" s="14" t="s">
        <v>2824</v>
      </c>
      <c r="D936" s="14"/>
      <c r="E936" s="14"/>
      <c r="F936" s="992" t="s">
        <v>5507</v>
      </c>
      <c r="G936" s="992"/>
      <c r="H936" s="34"/>
      <c r="I936" s="147" t="str">
        <f>IF(ISBLANK(H936),"",VLOOKUP(H936,tegevusalad!$A$7:$B$188,2,FALSE))</f>
        <v/>
      </c>
      <c r="J936" s="136"/>
      <c r="K936" s="282" t="str">
        <f t="shared" si="139"/>
        <v>2250560990</v>
      </c>
      <c r="L936" s="1" t="str">
        <f t="shared" si="140"/>
        <v>piirkondlikud kultuuriüritused (Mustamäe linnaosa) - jaotamata</v>
      </c>
      <c r="M936" s="6" t="str">
        <f t="shared" ref="M936:M944" si="147">IF(ISBLANK(H936),M935,H936)</f>
        <v>08109</v>
      </c>
      <c r="N936"/>
    </row>
    <row r="937" spans="2:14" s="6" customFormat="1">
      <c r="B937" s="14" t="s">
        <v>4091</v>
      </c>
      <c r="C937" s="14"/>
      <c r="D937" s="14"/>
      <c r="E937" s="14" t="s">
        <v>6334</v>
      </c>
      <c r="F937" s="14"/>
      <c r="G937" s="14"/>
      <c r="H937" s="34"/>
      <c r="I937" s="147" t="str">
        <f>IF(ISBLANK(H937),"",VLOOKUP(H937,tegevusalad!$A$7:$B$188,2,FALSE))</f>
        <v/>
      </c>
      <c r="J937" s="136"/>
      <c r="K937" s="282" t="str">
        <f t="shared" si="139"/>
        <v>2250570000</v>
      </c>
      <c r="L937" s="1" t="str">
        <f t="shared" si="140"/>
        <v>piirkondlikud kultuuriüritused (Nõmme linnaosa)</v>
      </c>
      <c r="M937" s="6" t="str">
        <f t="shared" si="147"/>
        <v>08109</v>
      </c>
      <c r="N937"/>
    </row>
    <row r="938" spans="2:14" s="6" customFormat="1">
      <c r="B938" s="14"/>
      <c r="C938" s="14" t="s">
        <v>5844</v>
      </c>
      <c r="D938" s="14"/>
      <c r="E938" s="14"/>
      <c r="F938" s="14" t="s">
        <v>6309</v>
      </c>
      <c r="G938" s="14"/>
      <c r="H938" s="34"/>
      <c r="I938" s="147" t="str">
        <f>IF(ISBLANK(H938),"",VLOOKUP(H938,tegevusalad!$A$7:$B$188,2,FALSE))</f>
        <v/>
      </c>
      <c r="J938" s="136"/>
      <c r="K938" s="282" t="str">
        <f t="shared" si="139"/>
        <v>2250570010</v>
      </c>
      <c r="L938" s="1" t="str">
        <f t="shared" si="140"/>
        <v>kammerkontsertide sari "Valguses ja varjus"</v>
      </c>
      <c r="M938" s="6" t="str">
        <f t="shared" si="147"/>
        <v>08109</v>
      </c>
      <c r="N938"/>
    </row>
    <row r="939" spans="2:14" s="6" customFormat="1">
      <c r="B939" s="14"/>
      <c r="C939" s="14" t="s">
        <v>10980</v>
      </c>
      <c r="D939" s="14"/>
      <c r="E939" s="14"/>
      <c r="F939" s="14" t="s">
        <v>10981</v>
      </c>
      <c r="G939" s="14"/>
      <c r="H939" s="34"/>
      <c r="I939" s="147"/>
      <c r="J939" s="136"/>
      <c r="K939" s="282" t="str">
        <f t="shared" si="139"/>
        <v>2250570020</v>
      </c>
      <c r="L939" s="1" t="str">
        <f t="shared" si="140"/>
        <v>Rabajooks</v>
      </c>
      <c r="M939" s="6" t="str">
        <f t="shared" si="147"/>
        <v>08109</v>
      </c>
      <c r="N939"/>
    </row>
    <row r="940" spans="2:14" s="6" customFormat="1">
      <c r="B940" s="14"/>
      <c r="C940" s="14" t="s">
        <v>10982</v>
      </c>
      <c r="D940" s="14"/>
      <c r="E940" s="14"/>
      <c r="F940" s="14" t="s">
        <v>10983</v>
      </c>
      <c r="G940" s="14"/>
      <c r="H940" s="34"/>
      <c r="I940" s="147"/>
      <c r="J940" s="136"/>
      <c r="K940" s="282" t="str">
        <f t="shared" si="139"/>
        <v>2250570030</v>
      </c>
      <c r="L940" s="1" t="str">
        <f t="shared" si="140"/>
        <v>Vabariigi aastapäev</v>
      </c>
      <c r="M940" s="6" t="str">
        <f t="shared" si="147"/>
        <v>08109</v>
      </c>
      <c r="N940"/>
    </row>
    <row r="941" spans="2:14" s="6" customFormat="1">
      <c r="B941" s="14"/>
      <c r="C941" s="14" t="s">
        <v>10984</v>
      </c>
      <c r="D941" s="14"/>
      <c r="E941" s="14"/>
      <c r="F941" s="14" t="s">
        <v>10985</v>
      </c>
      <c r="G941" s="14"/>
      <c r="H941" s="34"/>
      <c r="I941" s="147"/>
      <c r="J941" s="136"/>
      <c r="K941" s="282" t="str">
        <f t="shared" si="139"/>
        <v>2250570040</v>
      </c>
      <c r="L941" s="1" t="str">
        <f t="shared" si="140"/>
        <v>Nõmme Kevad</v>
      </c>
      <c r="M941" s="6" t="str">
        <f t="shared" si="147"/>
        <v>08109</v>
      </c>
      <c r="N941"/>
    </row>
    <row r="942" spans="2:14" s="6" customFormat="1">
      <c r="B942" s="14"/>
      <c r="C942" s="14" t="s">
        <v>12420</v>
      </c>
      <c r="D942" s="14"/>
      <c r="E942" s="14"/>
      <c r="F942" s="371" t="s">
        <v>12422</v>
      </c>
      <c r="G942" s="14"/>
      <c r="H942" s="34"/>
      <c r="I942" s="147"/>
      <c r="J942" s="136"/>
      <c r="K942" s="282" t="str">
        <f t="shared" si="139"/>
        <v>2250570050</v>
      </c>
      <c r="L942" s="1" t="str">
        <f t="shared" si="140"/>
        <v>MTÜ Nõmme Heakorra</v>
      </c>
      <c r="M942" s="6" t="str">
        <f t="shared" si="147"/>
        <v>08109</v>
      </c>
      <c r="N942"/>
    </row>
    <row r="943" spans="2:14" s="6" customFormat="1">
      <c r="B943" s="14"/>
      <c r="C943" s="14" t="s">
        <v>12421</v>
      </c>
      <c r="D943" s="14"/>
      <c r="E943" s="14"/>
      <c r="F943" s="371" t="s">
        <v>12423</v>
      </c>
      <c r="G943" s="14"/>
      <c r="H943" s="34"/>
      <c r="I943" s="147"/>
      <c r="J943" s="136"/>
      <c r="K943" s="282" t="str">
        <f t="shared" si="139"/>
        <v>2250570060</v>
      </c>
      <c r="L943" s="1" t="str">
        <f t="shared" si="140"/>
        <v>MTÜ Päri-Mari Selts</v>
      </c>
      <c r="M943" s="6" t="str">
        <f t="shared" si="147"/>
        <v>08109</v>
      </c>
      <c r="N943"/>
    </row>
    <row r="944" spans="2:14" s="6" customFormat="1">
      <c r="B944" s="14"/>
      <c r="C944" s="14" t="s">
        <v>16189</v>
      </c>
      <c r="D944" s="14"/>
      <c r="E944" s="14"/>
      <c r="F944" s="604" t="s">
        <v>16190</v>
      </c>
      <c r="G944" s="14"/>
      <c r="H944" s="34"/>
      <c r="I944" s="147"/>
      <c r="J944" s="136"/>
      <c r="K944" s="282" t="str">
        <f t="shared" si="139"/>
        <v>2250570070</v>
      </c>
      <c r="L944" s="1" t="str">
        <f t="shared" si="140"/>
        <v>KULKA rahastatavad projektid</v>
      </c>
      <c r="M944" s="6" t="str">
        <f t="shared" si="147"/>
        <v>08109</v>
      </c>
      <c r="N944"/>
    </row>
    <row r="945" spans="2:14" s="6" customFormat="1">
      <c r="B945" s="14"/>
      <c r="C945" s="14" t="s">
        <v>16911</v>
      </c>
      <c r="D945" s="14"/>
      <c r="E945" s="14"/>
      <c r="F945" s="604" t="s">
        <v>16903</v>
      </c>
      <c r="G945" s="14"/>
      <c r="H945" s="34"/>
      <c r="I945" s="147"/>
      <c r="J945" s="136"/>
      <c r="K945" s="282" t="str">
        <f t="shared" si="139"/>
        <v>2250570080</v>
      </c>
      <c r="L945" s="1" t="str">
        <f t="shared" si="140"/>
        <v>Supergraafika Nõmme jalakäiate tunnelisse</v>
      </c>
      <c r="M945" s="859" t="s">
        <v>7161</v>
      </c>
      <c r="N945"/>
    </row>
    <row r="946" spans="2:14" s="6" customFormat="1">
      <c r="B946" s="14"/>
      <c r="C946" s="592" t="s">
        <v>17665</v>
      </c>
      <c r="D946" s="14"/>
      <c r="E946" s="14"/>
      <c r="F946" s="592" t="s">
        <v>7073</v>
      </c>
      <c r="G946" s="14"/>
      <c r="H946" s="34"/>
      <c r="I946" s="147"/>
      <c r="J946" s="136"/>
      <c r="K946" s="282" t="str">
        <f t="shared" si="139"/>
        <v>2250570100</v>
      </c>
      <c r="L946" s="1" t="str">
        <f t="shared" si="140"/>
        <v>Jõuluüritused</v>
      </c>
      <c r="M946" s="332" t="s">
        <v>8477</v>
      </c>
      <c r="N946"/>
    </row>
    <row r="947" spans="2:14" s="6" customFormat="1" ht="29.25" customHeight="1">
      <c r="B947" s="14"/>
      <c r="C947" s="14" t="s">
        <v>4092</v>
      </c>
      <c r="D947" s="14"/>
      <c r="E947" s="14"/>
      <c r="F947" s="992" t="s">
        <v>5876</v>
      </c>
      <c r="G947" s="992"/>
      <c r="H947" s="34"/>
      <c r="I947" s="147" t="str">
        <f>IF(ISBLANK(H947),"",VLOOKUP(H947,tegevusalad!$A$7:$B$188,2,FALSE))</f>
        <v/>
      </c>
      <c r="J947" s="136"/>
      <c r="K947" s="282" t="str">
        <f t="shared" si="139"/>
        <v>2250570990</v>
      </c>
      <c r="L947" s="1" t="str">
        <f t="shared" si="140"/>
        <v>piirkondlikud kultuuriüritused (Nõmme linnaosa) - jaotamata</v>
      </c>
      <c r="M947" s="6" t="str">
        <f>IF(ISBLANK(H947),M941,H947)</f>
        <v>08109</v>
      </c>
      <c r="N947"/>
    </row>
    <row r="948" spans="2:14" s="6" customFormat="1">
      <c r="B948" s="14" t="s">
        <v>5877</v>
      </c>
      <c r="C948" s="14"/>
      <c r="D948" s="14"/>
      <c r="E948" s="14" t="s">
        <v>3007</v>
      </c>
      <c r="F948" s="14"/>
      <c r="G948" s="14"/>
      <c r="H948" s="34"/>
      <c r="I948" s="147" t="str">
        <f>IF(ISBLANK(H948),"",VLOOKUP(H948,tegevusalad!$A$7:$B$188,2,FALSE))</f>
        <v/>
      </c>
      <c r="J948" s="136"/>
      <c r="K948" s="282" t="str">
        <f t="shared" si="139"/>
        <v>2250580000</v>
      </c>
      <c r="L948" s="1" t="str">
        <f t="shared" si="140"/>
        <v>piirkondlikud kultuuriüritused (Pirita linnaosa)</v>
      </c>
      <c r="M948" s="6" t="str">
        <f>IF(ISBLANK(H948),M947,H948)</f>
        <v>08109</v>
      </c>
      <c r="N948"/>
    </row>
    <row r="949" spans="2:14" s="6" customFormat="1">
      <c r="B949" s="14"/>
      <c r="C949" s="14" t="s">
        <v>10986</v>
      </c>
      <c r="D949" s="14"/>
      <c r="E949" s="14"/>
      <c r="F949" s="14" t="s">
        <v>10983</v>
      </c>
      <c r="G949" s="14"/>
      <c r="H949" s="34"/>
      <c r="I949" s="147"/>
      <c r="J949" s="136"/>
      <c r="K949" s="282" t="str">
        <f t="shared" si="139"/>
        <v>2250580010</v>
      </c>
      <c r="L949" s="1" t="str">
        <f t="shared" si="140"/>
        <v>Vabariigi aastapäev</v>
      </c>
      <c r="M949" s="6" t="str">
        <f>IF(ISBLANK(H949),M948,H949)</f>
        <v>08109</v>
      </c>
      <c r="N949"/>
    </row>
    <row r="950" spans="2:14" s="6" customFormat="1">
      <c r="B950" s="14"/>
      <c r="C950" s="15" t="s">
        <v>11641</v>
      </c>
      <c r="D950" s="14"/>
      <c r="E950" s="14"/>
      <c r="F950" s="15" t="s">
        <v>11642</v>
      </c>
      <c r="G950" s="14"/>
      <c r="H950" s="34"/>
      <c r="I950" s="147"/>
      <c r="J950" s="136"/>
      <c r="K950" s="282" t="str">
        <f t="shared" si="139"/>
        <v>2250580020</v>
      </c>
      <c r="L950" s="1" t="str">
        <f t="shared" si="140"/>
        <v>Sündmused Tallinna Merepäevade raames</v>
      </c>
      <c r="M950" s="6" t="str">
        <f>IF(ISBLANK(H950),M949,H950)</f>
        <v>08109</v>
      </c>
      <c r="N950"/>
    </row>
    <row r="951" spans="2:14" s="6" customFormat="1">
      <c r="B951" s="14"/>
      <c r="C951" s="592" t="s">
        <v>12592</v>
      </c>
      <c r="D951" s="14"/>
      <c r="E951" s="14"/>
      <c r="F951" s="592" t="s">
        <v>12591</v>
      </c>
      <c r="G951" s="14"/>
      <c r="H951" s="34"/>
      <c r="I951" s="147"/>
      <c r="J951" s="136"/>
      <c r="K951" s="282" t="str">
        <f t="shared" si="139"/>
        <v>2250580030</v>
      </c>
      <c r="L951" s="1" t="str">
        <f t="shared" si="140"/>
        <v>Positiivne programm</v>
      </c>
      <c r="M951" s="6" t="str">
        <f>IF(ISBLANK(H951),M950,H951)</f>
        <v>08109</v>
      </c>
      <c r="N951"/>
    </row>
    <row r="952" spans="2:14" s="6" customFormat="1">
      <c r="B952" s="14"/>
      <c r="C952" s="592" t="s">
        <v>17666</v>
      </c>
      <c r="D952" s="14"/>
      <c r="E952" s="14"/>
      <c r="F952" s="592" t="s">
        <v>7073</v>
      </c>
      <c r="G952" s="14"/>
      <c r="H952" s="34"/>
      <c r="I952" s="147"/>
      <c r="J952" s="136"/>
      <c r="K952" s="282" t="str">
        <f t="shared" si="139"/>
        <v>2250580100</v>
      </c>
      <c r="L952" s="1" t="str">
        <f t="shared" si="140"/>
        <v>Jõuluüritused</v>
      </c>
      <c r="M952" s="6" t="str">
        <f>IF(ISBLANK(H952),M951,H952)</f>
        <v>08109</v>
      </c>
      <c r="N952"/>
    </row>
    <row r="953" spans="2:14" s="6" customFormat="1" ht="27" customHeight="1">
      <c r="B953" s="14"/>
      <c r="C953" s="14" t="s">
        <v>5878</v>
      </c>
      <c r="D953" s="14"/>
      <c r="E953" s="14"/>
      <c r="F953" s="992" t="s">
        <v>4598</v>
      </c>
      <c r="G953" s="992"/>
      <c r="H953" s="34"/>
      <c r="I953" s="147" t="str">
        <f>IF(ISBLANK(H953),"",VLOOKUP(H953,tegevusalad!$A$7:$B$188,2,FALSE))</f>
        <v/>
      </c>
      <c r="J953" s="136"/>
      <c r="K953" s="282" t="str">
        <f t="shared" si="139"/>
        <v>2250580990</v>
      </c>
      <c r="L953" s="1" t="str">
        <f t="shared" si="140"/>
        <v>piirkondlikud kultuuriüritused (Pirita linnaosa) - jaotamata</v>
      </c>
      <c r="M953" s="6" t="str">
        <f>IF(ISBLANK(H953),M950,H953)</f>
        <v>08109</v>
      </c>
      <c r="N953"/>
    </row>
    <row r="954" spans="2:14" s="6" customFormat="1">
      <c r="B954" s="14" t="s">
        <v>4599</v>
      </c>
      <c r="C954" s="14"/>
      <c r="D954" s="14"/>
      <c r="E954" s="14" t="s">
        <v>1408</v>
      </c>
      <c r="F954" s="14"/>
      <c r="G954" s="14"/>
      <c r="H954" s="34"/>
      <c r="I954" s="147" t="str">
        <f>IF(ISBLANK(H954),"",VLOOKUP(H954,tegevusalad!$A$7:$B$188,2,FALSE))</f>
        <v/>
      </c>
      <c r="J954" s="136"/>
      <c r="K954" s="282" t="str">
        <f t="shared" si="139"/>
        <v>2250590000</v>
      </c>
      <c r="L954" s="1" t="str">
        <f t="shared" si="140"/>
        <v>piirkondlikud kultuuriüritused (Põhja-Tallinn)</v>
      </c>
      <c r="M954" s="6" t="str">
        <f t="shared" ref="M954:M964" si="148">IF(ISBLANK(H954),M953,H954)</f>
        <v>08109</v>
      </c>
      <c r="N954"/>
    </row>
    <row r="955" spans="2:14" s="6" customFormat="1">
      <c r="B955" s="14"/>
      <c r="C955" s="14" t="s">
        <v>10987</v>
      </c>
      <c r="D955" s="14"/>
      <c r="E955" s="14"/>
      <c r="F955" s="14" t="s">
        <v>10988</v>
      </c>
      <c r="G955" s="14"/>
      <c r="H955" s="34"/>
      <c r="I955" s="147"/>
      <c r="J955" s="136"/>
      <c r="K955" s="282" t="str">
        <f t="shared" ref="K955:K1023" si="149">SUBSTITUTE(A955," ","")&amp;SUBSTITUTE(B955," ","")&amp;SUBSTITUTE(C955," ","")</f>
        <v>2250590010</v>
      </c>
      <c r="L955" s="1" t="str">
        <f t="shared" ref="L955:L1023" si="150">D955&amp;E955&amp;F955&amp;G955</f>
        <v>Põhja-Tallinna Päev</v>
      </c>
      <c r="M955" s="6" t="str">
        <f t="shared" si="148"/>
        <v>08109</v>
      </c>
      <c r="N955"/>
    </row>
    <row r="956" spans="2:14" s="6" customFormat="1">
      <c r="B956" s="14"/>
      <c r="C956" s="14" t="s">
        <v>10989</v>
      </c>
      <c r="D956" s="14"/>
      <c r="E956" s="14"/>
      <c r="F956" s="14" t="s">
        <v>10990</v>
      </c>
      <c r="G956" s="14"/>
      <c r="H956" s="34"/>
      <c r="I956" s="147"/>
      <c r="J956" s="136"/>
      <c r="K956" s="282" t="str">
        <f t="shared" si="149"/>
        <v>2250590020</v>
      </c>
      <c r="L956" s="1" t="str">
        <f t="shared" si="150"/>
        <v>Pere- ja tervisepäev</v>
      </c>
      <c r="M956" s="6" t="str">
        <f t="shared" si="148"/>
        <v>08109</v>
      </c>
      <c r="N956"/>
    </row>
    <row r="957" spans="2:14" s="6" customFormat="1">
      <c r="B957" s="14"/>
      <c r="C957" s="14" t="s">
        <v>10991</v>
      </c>
      <c r="D957" s="14"/>
      <c r="E957" s="14"/>
      <c r="F957" s="14" t="s">
        <v>10983</v>
      </c>
      <c r="G957" s="14"/>
      <c r="H957" s="34"/>
      <c r="I957" s="147"/>
      <c r="J957" s="136"/>
      <c r="K957" s="282" t="str">
        <f t="shared" si="149"/>
        <v>2250590030</v>
      </c>
      <c r="L957" s="1" t="str">
        <f t="shared" si="150"/>
        <v>Vabariigi aastapäev</v>
      </c>
      <c r="M957" s="6" t="str">
        <f t="shared" si="148"/>
        <v>08109</v>
      </c>
      <c r="N957"/>
    </row>
    <row r="958" spans="2:14" s="6" customFormat="1">
      <c r="B958" s="14"/>
      <c r="C958" s="14" t="s">
        <v>10992</v>
      </c>
      <c r="D958" s="14"/>
      <c r="E958" s="14"/>
      <c r="F958" s="14" t="s">
        <v>10993</v>
      </c>
      <c r="G958" s="14"/>
      <c r="H958" s="34"/>
      <c r="I958" s="147"/>
      <c r="J958" s="136"/>
      <c r="K958" s="282" t="str">
        <f t="shared" si="149"/>
        <v>2250590040</v>
      </c>
      <c r="L958" s="1" t="str">
        <f t="shared" si="150"/>
        <v>Põhja-Tallinna jaanipäev</v>
      </c>
      <c r="M958" s="6" t="str">
        <f t="shared" si="148"/>
        <v>08109</v>
      </c>
      <c r="N958"/>
    </row>
    <row r="959" spans="2:14" s="6" customFormat="1">
      <c r="B959" s="14"/>
      <c r="C959" s="14" t="s">
        <v>10994</v>
      </c>
      <c r="D959" s="14"/>
      <c r="E959" s="14"/>
      <c r="F959" s="14" t="s">
        <v>10995</v>
      </c>
      <c r="G959" s="14"/>
      <c r="H959" s="34"/>
      <c r="I959" s="147"/>
      <c r="J959" s="136"/>
      <c r="K959" s="282" t="str">
        <f t="shared" si="149"/>
        <v>2250590050</v>
      </c>
      <c r="L959" s="1" t="str">
        <f t="shared" si="150"/>
        <v>Sügislaat</v>
      </c>
      <c r="M959" s="6" t="str">
        <f t="shared" si="148"/>
        <v>08109</v>
      </c>
      <c r="N959"/>
    </row>
    <row r="960" spans="2:14" s="6" customFormat="1">
      <c r="B960" s="14"/>
      <c r="C960" s="14" t="s">
        <v>12425</v>
      </c>
      <c r="D960" s="14"/>
      <c r="E960" s="14"/>
      <c r="F960" s="371" t="s">
        <v>12427</v>
      </c>
      <c r="G960" s="14"/>
      <c r="H960" s="34"/>
      <c r="I960" s="147"/>
      <c r="J960" s="136"/>
      <c r="K960" s="282" t="str">
        <f t="shared" si="149"/>
        <v>2250590060</v>
      </c>
      <c r="L960" s="1" t="str">
        <f t="shared" si="150"/>
        <v>MTÜ Pelgulinna Selts</v>
      </c>
      <c r="M960" s="6" t="str">
        <f t="shared" si="148"/>
        <v>08109</v>
      </c>
      <c r="N960"/>
    </row>
    <row r="961" spans="1:14" s="6" customFormat="1">
      <c r="B961" s="14"/>
      <c r="C961" s="14" t="s">
        <v>12426</v>
      </c>
      <c r="D961" s="14"/>
      <c r="E961" s="14"/>
      <c r="F961" s="371" t="s">
        <v>12424</v>
      </c>
      <c r="G961" s="14"/>
      <c r="H961" s="34"/>
      <c r="I961" s="147"/>
      <c r="J961" s="136"/>
      <c r="K961" s="282" t="str">
        <f t="shared" si="149"/>
        <v>2250590070</v>
      </c>
      <c r="L961" s="1" t="str">
        <f t="shared" si="150"/>
        <v>MTÜ Telliskivi Selts</v>
      </c>
      <c r="M961" s="6" t="str">
        <f t="shared" si="148"/>
        <v>08109</v>
      </c>
      <c r="N961"/>
    </row>
    <row r="962" spans="1:14" s="6" customFormat="1">
      <c r="B962" s="14"/>
      <c r="C962" s="14" t="s">
        <v>13907</v>
      </c>
      <c r="D962" s="14"/>
      <c r="E962" s="14"/>
      <c r="F962" s="604" t="s">
        <v>13908</v>
      </c>
      <c r="G962" s="14"/>
      <c r="H962" s="34"/>
      <c r="I962" s="147"/>
      <c r="J962" s="136"/>
      <c r="K962" s="282" t="str">
        <f t="shared" si="149"/>
        <v>2250590080</v>
      </c>
      <c r="L962" s="1" t="str">
        <f t="shared" si="150"/>
        <v>Asumifestival KopliFest</v>
      </c>
      <c r="M962" s="6" t="str">
        <f t="shared" si="148"/>
        <v>08109</v>
      </c>
      <c r="N962"/>
    </row>
    <row r="963" spans="1:14" s="6" customFormat="1">
      <c r="B963" s="14"/>
      <c r="C963" s="14" t="s">
        <v>14782</v>
      </c>
      <c r="D963" s="14"/>
      <c r="E963" s="14"/>
      <c r="F963" s="604" t="s">
        <v>14783</v>
      </c>
      <c r="G963" s="14"/>
      <c r="H963" s="34"/>
      <c r="I963" s="147"/>
      <c r="J963" s="136"/>
      <c r="K963" s="282" t="str">
        <f t="shared" si="149"/>
        <v>2250590090</v>
      </c>
      <c r="L963" s="1" t="str">
        <f t="shared" si="150"/>
        <v>Programm "Minu Põhja-Tallinn"</v>
      </c>
      <c r="M963" s="6" t="str">
        <f t="shared" si="148"/>
        <v>08109</v>
      </c>
      <c r="N963"/>
    </row>
    <row r="964" spans="1:14" s="6" customFormat="1">
      <c r="B964" s="14"/>
      <c r="C964" s="592" t="s">
        <v>17667</v>
      </c>
      <c r="D964" s="14"/>
      <c r="E964" s="14"/>
      <c r="F964" s="592" t="s">
        <v>7073</v>
      </c>
      <c r="G964" s="14"/>
      <c r="H964" s="34"/>
      <c r="I964" s="147"/>
      <c r="J964" s="136"/>
      <c r="K964" s="282" t="str">
        <f t="shared" si="149"/>
        <v>2250590100</v>
      </c>
      <c r="L964" s="1" t="str">
        <f t="shared" si="150"/>
        <v>Jõuluüritused</v>
      </c>
      <c r="M964" s="6" t="str">
        <f t="shared" si="148"/>
        <v>08109</v>
      </c>
      <c r="N964"/>
    </row>
    <row r="965" spans="1:14" s="6" customFormat="1" ht="28.5" customHeight="1">
      <c r="B965" s="14"/>
      <c r="C965" s="14" t="s">
        <v>4600</v>
      </c>
      <c r="D965" s="14"/>
      <c r="E965" s="14"/>
      <c r="F965" s="992" t="s">
        <v>6836</v>
      </c>
      <c r="G965" s="992"/>
      <c r="H965" s="34"/>
      <c r="I965" s="147" t="str">
        <f>IF(ISBLANK(H965),"",VLOOKUP(H965,tegevusalad!$A$7:$B$188,2,FALSE))</f>
        <v/>
      </c>
      <c r="J965" s="136"/>
      <c r="K965" s="282" t="str">
        <f t="shared" si="149"/>
        <v>2250590990</v>
      </c>
      <c r="L965" s="1" t="str">
        <f t="shared" si="150"/>
        <v>piirkondlikud kultuuriüritused (Põhja-Tallinn) - jaotamata</v>
      </c>
      <c r="M965" s="6" t="str">
        <f>IF(ISBLANK(H965),M959,H965)</f>
        <v>08109</v>
      </c>
      <c r="N965"/>
    </row>
    <row r="966" spans="1:14" s="6" customFormat="1" ht="12.75" customHeight="1">
      <c r="B966" s="14"/>
      <c r="C966" s="14"/>
      <c r="D966" s="14"/>
      <c r="E966" s="14"/>
      <c r="F966" s="38"/>
      <c r="G966" s="38"/>
      <c r="H966" s="34"/>
      <c r="I966" s="147" t="str">
        <f>IF(ISBLANK(H966),"",VLOOKUP(H966,tegevusalad!$A$7:$B$188,2,FALSE))</f>
        <v/>
      </c>
      <c r="J966" s="136"/>
      <c r="K966" s="282" t="str">
        <f t="shared" si="149"/>
        <v/>
      </c>
      <c r="L966" s="1" t="str">
        <f t="shared" si="150"/>
        <v/>
      </c>
      <c r="M966" s="6" t="str">
        <f t="shared" ref="M966:M976" si="151">IF(ISBLANK(H966),M965,H966)</f>
        <v>08109</v>
      </c>
      <c r="N966"/>
    </row>
    <row r="967" spans="1:14">
      <c r="A967" s="592" t="s">
        <v>6837</v>
      </c>
      <c r="B967" s="592"/>
      <c r="C967" s="592"/>
      <c r="D967" s="592" t="s">
        <v>6196</v>
      </c>
      <c r="E967" s="592"/>
      <c r="F967" s="592"/>
      <c r="G967" s="592"/>
      <c r="I967" s="147" t="str">
        <f>IF(ISBLANK(H967),"",VLOOKUP(H967,tegevusalad!$A$7:$B$188,2,FALSE))</f>
        <v/>
      </c>
      <c r="K967" s="282" t="str">
        <f t="shared" si="149"/>
        <v>2251100000</v>
      </c>
      <c r="L967" s="1" t="str">
        <f t="shared" si="150"/>
        <v>Kultuur</v>
      </c>
      <c r="M967" s="6" t="str">
        <f t="shared" si="151"/>
        <v>08109</v>
      </c>
    </row>
    <row r="968" spans="1:14">
      <c r="A968" s="592" t="s">
        <v>2530</v>
      </c>
      <c r="B968" s="592"/>
      <c r="C968" s="592"/>
      <c r="D968" s="592" t="s">
        <v>6196</v>
      </c>
      <c r="E968" s="592"/>
      <c r="F968" s="592"/>
      <c r="G968" s="592"/>
      <c r="H968" s="34" t="s">
        <v>879</v>
      </c>
      <c r="I968" s="147" t="str">
        <f>IF(ISBLANK(H968),"",VLOOKUP(H968,tegevusalad!$A$7:$B$188,2,FALSE))</f>
        <v>Raamatukogud</v>
      </c>
      <c r="K968" s="282" t="str">
        <f t="shared" si="149"/>
        <v>2251200000</v>
      </c>
      <c r="L968" s="1" t="str">
        <f t="shared" si="150"/>
        <v>Kultuur</v>
      </c>
      <c r="M968" s="6" t="str">
        <f t="shared" si="151"/>
        <v>08201</v>
      </c>
    </row>
    <row r="969" spans="1:14">
      <c r="A969" s="592"/>
      <c r="B969" s="592" t="s">
        <v>6838</v>
      </c>
      <c r="C969" s="592"/>
      <c r="D969" s="592"/>
      <c r="E969" s="592" t="s">
        <v>6839</v>
      </c>
      <c r="F969" s="592"/>
      <c r="G969" s="592"/>
      <c r="H969" s="37" t="s">
        <v>879</v>
      </c>
      <c r="I969" s="147" t="str">
        <f>IF(ISBLANK(H969),"",VLOOKUP(H969,tegevusalad!$A$7:$B$188,2,FALSE))</f>
        <v>Raamatukogud</v>
      </c>
      <c r="K969" s="282" t="str">
        <f t="shared" si="149"/>
        <v>2251112000</v>
      </c>
      <c r="L969" s="1" t="str">
        <f t="shared" si="150"/>
        <v>raamatukogud</v>
      </c>
      <c r="M969" s="6" t="str">
        <f t="shared" si="151"/>
        <v>08201</v>
      </c>
    </row>
    <row r="970" spans="1:14">
      <c r="A970" s="592"/>
      <c r="B970" s="592"/>
      <c r="C970" s="592" t="s">
        <v>2529</v>
      </c>
      <c r="D970" s="592"/>
      <c r="E970" s="592"/>
      <c r="F970" s="592" t="s">
        <v>6839</v>
      </c>
      <c r="G970" s="592"/>
      <c r="H970" s="34" t="s">
        <v>879</v>
      </c>
      <c r="I970" s="147" t="str">
        <f>IF(ISBLANK(H970),"",VLOOKUP(H970,tegevusalad!$A$7:$B$188,2,FALSE))</f>
        <v>Raamatukogud</v>
      </c>
      <c r="K970" s="282" t="str">
        <f t="shared" si="149"/>
        <v>2251201000</v>
      </c>
      <c r="L970" s="1" t="str">
        <f t="shared" si="150"/>
        <v>raamatukogud</v>
      </c>
      <c r="M970" s="6" t="str">
        <f t="shared" si="151"/>
        <v>08201</v>
      </c>
    </row>
    <row r="971" spans="1:14">
      <c r="A971" s="14"/>
      <c r="B971" s="14" t="s">
        <v>5364</v>
      </c>
      <c r="C971" s="14"/>
      <c r="D971" s="14"/>
      <c r="E971" s="14" t="s">
        <v>3430</v>
      </c>
      <c r="F971" s="14"/>
      <c r="G971" s="14"/>
      <c r="H971" s="34" t="s">
        <v>879</v>
      </c>
      <c r="I971" s="147" t="str">
        <f>IF(ISBLANK(H971),"",VLOOKUP(H971,tegevusalad!$A$7:$B$188,2,FALSE))</f>
        <v>Raamatukogud</v>
      </c>
      <c r="K971" s="282" t="str">
        <f t="shared" si="149"/>
        <v>2251281000</v>
      </c>
      <c r="L971" s="1" t="str">
        <f t="shared" si="150"/>
        <v>projektide kulud</v>
      </c>
      <c r="M971" s="6" t="str">
        <f t="shared" si="151"/>
        <v>08201</v>
      </c>
    </row>
    <row r="972" spans="1:14">
      <c r="A972" s="14"/>
      <c r="B972" s="14"/>
      <c r="C972" s="14" t="s">
        <v>5365</v>
      </c>
      <c r="D972" s="14"/>
      <c r="E972" s="14"/>
      <c r="F972" s="14" t="s">
        <v>650</v>
      </c>
      <c r="G972" s="14"/>
      <c r="H972" s="37"/>
      <c r="I972" s="147" t="str">
        <f>IF(ISBLANK(H972),"",VLOOKUP(H972,tegevusalad!$A$7:$B$188,2,FALSE))</f>
        <v/>
      </c>
      <c r="K972" s="282" t="str">
        <f t="shared" si="149"/>
        <v>2251281100</v>
      </c>
      <c r="L972" s="1" t="str">
        <f t="shared" si="150"/>
        <v>Kultuuriministeeriumi projektid</v>
      </c>
      <c r="M972" s="6" t="str">
        <f t="shared" si="151"/>
        <v>08201</v>
      </c>
    </row>
    <row r="973" spans="1:14">
      <c r="A973" s="14"/>
      <c r="B973" s="14"/>
      <c r="C973" s="14" t="s">
        <v>5366</v>
      </c>
      <c r="D973" s="14"/>
      <c r="E973" s="14"/>
      <c r="F973" s="14" t="s">
        <v>5369</v>
      </c>
      <c r="G973" s="14"/>
      <c r="H973" s="37"/>
      <c r="I973" s="147" t="str">
        <f>IF(ISBLANK(H973),"",VLOOKUP(H973,tegevusalad!$A$7:$B$188,2,FALSE))</f>
        <v/>
      </c>
      <c r="K973" s="282" t="str">
        <f t="shared" si="149"/>
        <v>2251281200</v>
      </c>
      <c r="L973" s="1" t="str">
        <f t="shared" si="150"/>
        <v>Kultuurkapitali projektid</v>
      </c>
      <c r="M973" s="6" t="str">
        <f t="shared" si="151"/>
        <v>08201</v>
      </c>
    </row>
    <row r="974" spans="1:14">
      <c r="A974" s="14"/>
      <c r="B974" s="14"/>
      <c r="C974" s="14" t="s">
        <v>11171</v>
      </c>
      <c r="D974" s="14"/>
      <c r="E974" s="14"/>
      <c r="F974" s="14" t="s">
        <v>11172</v>
      </c>
      <c r="G974" s="14"/>
      <c r="H974" s="37"/>
      <c r="K974" s="282" t="str">
        <f t="shared" si="149"/>
        <v>2251281500</v>
      </c>
      <c r="L974" s="1" t="str">
        <f t="shared" si="150"/>
        <v>SA Archimedes projektid</v>
      </c>
      <c r="M974" s="6" t="str">
        <f t="shared" si="151"/>
        <v>08201</v>
      </c>
    </row>
    <row r="975" spans="1:14">
      <c r="A975" s="14"/>
      <c r="B975" s="14"/>
      <c r="C975" s="592" t="s">
        <v>5367</v>
      </c>
      <c r="D975" s="14"/>
      <c r="E975" s="14"/>
      <c r="F975" s="14" t="s">
        <v>6043</v>
      </c>
      <c r="G975" s="14"/>
      <c r="H975" s="37"/>
      <c r="I975" s="147" t="str">
        <f>IF(ISBLANK(H975),"",VLOOKUP(H975,tegevusalad!$A$7:$B$188,2,FALSE))</f>
        <v/>
      </c>
      <c r="K975" s="282" t="str">
        <f t="shared" si="149"/>
        <v>2251281900</v>
      </c>
      <c r="L975" s="1" t="str">
        <f t="shared" si="150"/>
        <v>muud projektid</v>
      </c>
      <c r="M975" s="6" t="str">
        <f t="shared" si="151"/>
        <v>08201</v>
      </c>
    </row>
    <row r="976" spans="1:14">
      <c r="A976" s="14"/>
      <c r="B976" s="14"/>
      <c r="C976" s="592" t="s">
        <v>15220</v>
      </c>
      <c r="D976" s="14"/>
      <c r="E976" s="14"/>
      <c r="F976" s="14" t="s">
        <v>15221</v>
      </c>
      <c r="G976" s="14"/>
      <c r="H976" s="37"/>
      <c r="K976" s="282" t="str">
        <f t="shared" si="149"/>
        <v>2251281910</v>
      </c>
      <c r="L976" s="1" t="str">
        <f t="shared" si="150"/>
        <v>muud projektid 2 - e-raamatute litsentsid</v>
      </c>
      <c r="M976" s="6" t="str">
        <f t="shared" si="151"/>
        <v>08201</v>
      </c>
    </row>
    <row r="977" spans="1:13">
      <c r="A977" s="14"/>
      <c r="B977" s="14"/>
      <c r="C977" s="14" t="s">
        <v>5368</v>
      </c>
      <c r="D977" s="14"/>
      <c r="E977" s="14"/>
      <c r="F977" s="14" t="s">
        <v>4353</v>
      </c>
      <c r="G977" s="14"/>
      <c r="H977" s="37"/>
      <c r="I977" s="147" t="str">
        <f>IF(ISBLANK(H977),"",VLOOKUP(H977,tegevusalad!$A$7:$B$188,2,FALSE))</f>
        <v/>
      </c>
      <c r="K977" s="282" t="str">
        <f t="shared" si="149"/>
        <v>2251281990</v>
      </c>
      <c r="L977" s="1" t="str">
        <f t="shared" si="150"/>
        <v>projektide kulud - jaotamata</v>
      </c>
      <c r="M977" s="6" t="str">
        <f>IF(ISBLANK(H977),M975,H977)</f>
        <v>08201</v>
      </c>
    </row>
    <row r="978" spans="1:13">
      <c r="A978" s="14"/>
      <c r="B978" s="14" t="s">
        <v>14988</v>
      </c>
      <c r="C978" s="14"/>
      <c r="D978" s="14"/>
      <c r="E978" s="592" t="s">
        <v>9139</v>
      </c>
      <c r="F978" s="592"/>
      <c r="G978" s="14"/>
      <c r="H978" s="37"/>
      <c r="K978" s="282" t="str">
        <f t="shared" si="149"/>
        <v>2251288000</v>
      </c>
      <c r="L978" s="1" t="str">
        <f t="shared" si="150"/>
        <v>Annetuste arvel tehtavad kulud</v>
      </c>
      <c r="M978" s="6" t="str">
        <f>IF(ISBLANK(H978),M977,H978)</f>
        <v>08201</v>
      </c>
    </row>
    <row r="979" spans="1:13">
      <c r="A979" s="14"/>
      <c r="B979" s="14"/>
      <c r="C979" s="14" t="s">
        <v>14989</v>
      </c>
      <c r="D979" s="14"/>
      <c r="E979" s="592"/>
      <c r="F979" s="592" t="s">
        <v>5110</v>
      </c>
      <c r="G979" s="14"/>
      <c r="H979" s="37"/>
      <c r="K979" s="282" t="str">
        <f t="shared" si="149"/>
        <v>2251288990</v>
      </c>
      <c r="L979" s="1" t="str">
        <f t="shared" si="150"/>
        <v>annetuste arvel tehtavad kulud - jaotamata</v>
      </c>
      <c r="M979" s="6" t="str">
        <f>IF(ISBLANK(H979),M978,H979)</f>
        <v>08201</v>
      </c>
    </row>
    <row r="980" spans="1:13">
      <c r="A980" s="14"/>
      <c r="B980" s="14"/>
      <c r="C980" s="14"/>
      <c r="D980" s="14"/>
      <c r="E980" s="14"/>
      <c r="F980" s="14"/>
      <c r="G980" s="14"/>
      <c r="H980" s="37"/>
      <c r="I980" s="147" t="str">
        <f>IF(ISBLANK(H980),"",VLOOKUP(H980,tegevusalad!$A$7:$B$188,2,FALSE))</f>
        <v/>
      </c>
      <c r="K980" s="282" t="str">
        <f t="shared" si="149"/>
        <v/>
      </c>
      <c r="L980" s="1" t="str">
        <f t="shared" si="150"/>
        <v/>
      </c>
      <c r="M980" s="6" t="str">
        <f>IF(ISBLANK(H980),M977,H980)</f>
        <v>08201</v>
      </c>
    </row>
    <row r="981" spans="1:13" ht="13.5" customHeight="1">
      <c r="A981" s="14"/>
      <c r="B981" s="14" t="s">
        <v>6840</v>
      </c>
      <c r="C981" s="14"/>
      <c r="D981" s="14"/>
      <c r="E981" s="14" t="s">
        <v>3770</v>
      </c>
      <c r="F981" s="14"/>
      <c r="G981" s="14"/>
      <c r="H981" s="37" t="s">
        <v>880</v>
      </c>
      <c r="I981" s="147" t="str">
        <f>IF(ISBLANK(H981),"",VLOOKUP(H981,tegevusalad!$A$7:$B$188,2,FALSE))</f>
        <v>Rahvakultuur</v>
      </c>
      <c r="K981" s="282" t="str">
        <f t="shared" si="149"/>
        <v>2251114000</v>
      </c>
      <c r="L981" s="1" t="str">
        <f t="shared" si="150"/>
        <v>kultuuritegevus</v>
      </c>
      <c r="M981" s="6" t="str">
        <f t="shared" ref="M981:M1010" si="152">IF(ISBLANK(H981),M980,H981)</f>
        <v>08202</v>
      </c>
    </row>
    <row r="982" spans="1:13">
      <c r="A982" s="14"/>
      <c r="B982" s="14"/>
      <c r="C982" s="14" t="s">
        <v>6931</v>
      </c>
      <c r="D982" s="14"/>
      <c r="E982" s="14"/>
      <c r="F982" s="14" t="s">
        <v>2575</v>
      </c>
      <c r="G982" s="14"/>
      <c r="H982" s="37"/>
      <c r="I982" s="147" t="str">
        <f>IF(ISBLANK(H982),"",VLOOKUP(H982,tegevusalad!$A$7:$B$188,2,FALSE))</f>
        <v/>
      </c>
      <c r="K982" s="282" t="str">
        <f t="shared" si="149"/>
        <v>2251114010</v>
      </c>
      <c r="L982" s="1" t="str">
        <f t="shared" si="150"/>
        <v>kultuuritegevus (Kultuuriväärtuste Amet)</v>
      </c>
      <c r="M982" s="6" t="str">
        <f t="shared" si="152"/>
        <v>08202</v>
      </c>
    </row>
    <row r="983" spans="1:13">
      <c r="A983" s="14"/>
      <c r="B983" s="14"/>
      <c r="C983" s="14" t="s">
        <v>442</v>
      </c>
      <c r="D983" s="14"/>
      <c r="E983" s="14"/>
      <c r="F983" s="14" t="s">
        <v>2576</v>
      </c>
      <c r="G983" s="14"/>
      <c r="H983" s="37"/>
      <c r="I983" s="147" t="str">
        <f>IF(ISBLANK(H983),"",VLOOKUP(H983,tegevusalad!$A$7:$B$188,2,FALSE))</f>
        <v/>
      </c>
      <c r="K983" s="282" t="str">
        <f t="shared" si="149"/>
        <v>2251114200</v>
      </c>
      <c r="L983" s="1" t="str">
        <f t="shared" si="150"/>
        <v>kultuuritegevus (Haabersti linnaosa)</v>
      </c>
      <c r="M983" s="6" t="str">
        <f t="shared" si="152"/>
        <v>08202</v>
      </c>
    </row>
    <row r="984" spans="1:13">
      <c r="A984" s="14"/>
      <c r="B984" s="14"/>
      <c r="C984" s="14" t="s">
        <v>595</v>
      </c>
      <c r="D984" s="14"/>
      <c r="E984" s="14"/>
      <c r="F984" s="14" t="s">
        <v>1507</v>
      </c>
      <c r="G984" s="14"/>
      <c r="H984" s="37"/>
      <c r="I984" s="147" t="str">
        <f>IF(ISBLANK(H984),"",VLOOKUP(H984,tegevusalad!$A$7:$B$188,2,FALSE))</f>
        <v/>
      </c>
      <c r="K984" s="282" t="str">
        <f t="shared" si="149"/>
        <v>2251114300</v>
      </c>
      <c r="L984" s="1" t="str">
        <f t="shared" si="150"/>
        <v>kultuuritegevus (Kesklinn)</v>
      </c>
      <c r="M984" s="6" t="str">
        <f t="shared" si="152"/>
        <v>08202</v>
      </c>
    </row>
    <row r="985" spans="1:13">
      <c r="A985" s="14"/>
      <c r="B985" s="14"/>
      <c r="C985" s="14" t="s">
        <v>4392</v>
      </c>
      <c r="D985" s="14"/>
      <c r="E985" s="14"/>
      <c r="F985" s="14" t="s">
        <v>1508</v>
      </c>
      <c r="G985" s="14"/>
      <c r="H985" s="37"/>
      <c r="I985" s="147" t="str">
        <f>IF(ISBLANK(H985),"",VLOOKUP(H985,tegevusalad!$A$7:$B$188,2,FALSE))</f>
        <v/>
      </c>
      <c r="K985" s="282" t="str">
        <f t="shared" si="149"/>
        <v>2251114400</v>
      </c>
      <c r="L985" s="1" t="str">
        <f t="shared" si="150"/>
        <v>kultuuritegevus  (Kristiine linnaosa)</v>
      </c>
      <c r="M985" s="6" t="str">
        <f t="shared" si="152"/>
        <v>08202</v>
      </c>
    </row>
    <row r="986" spans="1:13">
      <c r="A986" s="14"/>
      <c r="B986" s="14"/>
      <c r="C986" s="14" t="s">
        <v>4393</v>
      </c>
      <c r="D986" s="14"/>
      <c r="E986" s="14"/>
      <c r="F986" s="14" t="s">
        <v>2629</v>
      </c>
      <c r="G986" s="14"/>
      <c r="H986" s="37"/>
      <c r="I986" s="147" t="str">
        <f>IF(ISBLANK(H986),"",VLOOKUP(H986,tegevusalad!$A$7:$B$188,2,FALSE))</f>
        <v/>
      </c>
      <c r="K986" s="282" t="str">
        <f t="shared" si="149"/>
        <v>2251114500</v>
      </c>
      <c r="L986" s="1" t="str">
        <f t="shared" si="150"/>
        <v>kultuuritegevus  (Lasnamäe linnaosa)</v>
      </c>
      <c r="M986" s="6" t="str">
        <f t="shared" si="152"/>
        <v>08202</v>
      </c>
    </row>
    <row r="987" spans="1:13">
      <c r="A987" s="14"/>
      <c r="B987" s="14"/>
      <c r="C987" s="14" t="s">
        <v>5613</v>
      </c>
      <c r="D987" s="14"/>
      <c r="E987" s="14"/>
      <c r="F987" s="14" t="s">
        <v>124</v>
      </c>
      <c r="G987" s="14"/>
      <c r="H987" s="37"/>
      <c r="I987" s="147" t="str">
        <f>IF(ISBLANK(H987),"",VLOOKUP(H987,tegevusalad!$A$7:$B$188,2,FALSE))</f>
        <v/>
      </c>
      <c r="K987" s="282" t="str">
        <f t="shared" si="149"/>
        <v>2251114600</v>
      </c>
      <c r="L987" s="1" t="str">
        <f t="shared" si="150"/>
        <v xml:space="preserve">kultuuritegevus  (Mustamäe linnaosa) </v>
      </c>
      <c r="M987" s="6" t="str">
        <f t="shared" si="152"/>
        <v>08202</v>
      </c>
    </row>
    <row r="988" spans="1:13">
      <c r="A988" s="14"/>
      <c r="B988" s="14"/>
      <c r="C988" s="14" t="s">
        <v>6832</v>
      </c>
      <c r="D988" s="14"/>
      <c r="E988" s="14"/>
      <c r="F988" s="14" t="s">
        <v>6833</v>
      </c>
      <c r="G988" s="14"/>
      <c r="H988" s="37"/>
      <c r="I988" s="147" t="str">
        <f>IF(ISBLANK(H988),"",VLOOKUP(H988,tegevusalad!$A$7:$B$188,2,FALSE))</f>
        <v/>
      </c>
      <c r="K988" s="282" t="str">
        <f t="shared" si="149"/>
        <v>2251114610</v>
      </c>
      <c r="L988" s="1" t="str">
        <f t="shared" si="150"/>
        <v>kultuuritegevus (Mustamäe linnaosa) Akadeemia tee 30 halduskulud</v>
      </c>
      <c r="M988" s="6" t="str">
        <f t="shared" si="152"/>
        <v>08202</v>
      </c>
    </row>
    <row r="989" spans="1:13">
      <c r="A989" s="14"/>
      <c r="B989" s="14"/>
      <c r="C989" s="14" t="s">
        <v>5614</v>
      </c>
      <c r="D989" s="14"/>
      <c r="E989" s="14"/>
      <c r="F989" s="14" t="s">
        <v>2909</v>
      </c>
      <c r="G989" s="14"/>
      <c r="H989" s="37"/>
      <c r="I989" s="147" t="str">
        <f>IF(ISBLANK(H989),"",VLOOKUP(H989,tegevusalad!$A$7:$B$188,2,FALSE))</f>
        <v/>
      </c>
      <c r="K989" s="282" t="str">
        <f t="shared" si="149"/>
        <v>2251114700</v>
      </c>
      <c r="L989" s="1" t="str">
        <f t="shared" si="150"/>
        <v>kultuuritegevus  (Nõmme linnaosa)</v>
      </c>
      <c r="M989" s="6" t="str">
        <f t="shared" si="152"/>
        <v>08202</v>
      </c>
    </row>
    <row r="990" spans="1:13">
      <c r="A990" s="14"/>
      <c r="B990" s="14"/>
      <c r="C990" s="14" t="s">
        <v>5615</v>
      </c>
      <c r="D990" s="14"/>
      <c r="E990" s="14"/>
      <c r="F990" s="14" t="s">
        <v>4745</v>
      </c>
      <c r="G990" s="14"/>
      <c r="H990" s="37"/>
      <c r="I990" s="147" t="str">
        <f>IF(ISBLANK(H990),"",VLOOKUP(H990,tegevusalad!$A$7:$B$188,2,FALSE))</f>
        <v/>
      </c>
      <c r="K990" s="282" t="str">
        <f t="shared" si="149"/>
        <v>2251114800</v>
      </c>
      <c r="L990" s="1" t="str">
        <f t="shared" si="150"/>
        <v>kultuuritegevus  (Pirita linnaosa)</v>
      </c>
      <c r="M990" s="6" t="str">
        <f t="shared" si="152"/>
        <v>08202</v>
      </c>
    </row>
    <row r="991" spans="1:13">
      <c r="A991" s="14"/>
      <c r="B991" s="14"/>
      <c r="C991" s="14" t="s">
        <v>5616</v>
      </c>
      <c r="D991" s="14"/>
      <c r="E991" s="14"/>
      <c r="F991" s="14" t="s">
        <v>4746</v>
      </c>
      <c r="G991" s="14"/>
      <c r="H991" s="37"/>
      <c r="I991" s="147" t="str">
        <f>IF(ISBLANK(H991),"",VLOOKUP(H991,tegevusalad!$A$7:$B$188,2,FALSE))</f>
        <v/>
      </c>
      <c r="K991" s="282" t="str">
        <f t="shared" si="149"/>
        <v>2251114900</v>
      </c>
      <c r="L991" s="1" t="str">
        <f t="shared" si="150"/>
        <v>kultuuritegevus  (Põhja-Tallinn)</v>
      </c>
      <c r="M991" s="6" t="str">
        <f t="shared" si="152"/>
        <v>08202</v>
      </c>
    </row>
    <row r="992" spans="1:13">
      <c r="A992" s="14"/>
      <c r="B992" s="14"/>
      <c r="C992" s="14"/>
      <c r="D992" s="14"/>
      <c r="E992" s="14"/>
      <c r="F992" s="14"/>
      <c r="G992" s="14"/>
      <c r="H992" s="37"/>
      <c r="I992" s="147" t="str">
        <f>IF(ISBLANK(H992),"",VLOOKUP(H992,tegevusalad!$A$7:$B$188,2,FALSE))</f>
        <v/>
      </c>
      <c r="K992" s="282" t="str">
        <f t="shared" si="149"/>
        <v/>
      </c>
      <c r="L992" s="1" t="str">
        <f t="shared" si="150"/>
        <v/>
      </c>
      <c r="M992" s="6" t="str">
        <f t="shared" si="152"/>
        <v>08202</v>
      </c>
    </row>
    <row r="993" spans="1:13">
      <c r="A993" s="305" t="s">
        <v>1735</v>
      </c>
      <c r="B993" s="305"/>
      <c r="C993" s="592"/>
      <c r="D993" s="592"/>
      <c r="E993" s="592" t="s">
        <v>3770</v>
      </c>
      <c r="F993" s="592"/>
      <c r="G993" s="592"/>
      <c r="H993" s="144" t="s">
        <v>880</v>
      </c>
      <c r="I993" s="147" t="str">
        <f>IF(ISBLANK(H993),"",VLOOKUP(H993,tegevusalad!$A$7:$B$188,2,FALSE))</f>
        <v>Rahvakultuur</v>
      </c>
      <c r="K993" s="282" t="str">
        <f t="shared" si="149"/>
        <v>2251400000</v>
      </c>
      <c r="L993" s="1" t="str">
        <f t="shared" si="150"/>
        <v>kultuuritegevus</v>
      </c>
      <c r="M993" s="6" t="str">
        <f t="shared" si="152"/>
        <v>08202</v>
      </c>
    </row>
    <row r="994" spans="1:13">
      <c r="A994" s="592"/>
      <c r="B994" s="305" t="s">
        <v>1736</v>
      </c>
      <c r="C994" s="305"/>
      <c r="D994" s="592"/>
      <c r="E994" s="592"/>
      <c r="F994" s="592" t="s">
        <v>3770</v>
      </c>
      <c r="G994" s="592"/>
      <c r="H994" s="144" t="s">
        <v>880</v>
      </c>
      <c r="I994" s="147" t="str">
        <f>IF(ISBLANK(H994),"",VLOOKUP(H994,tegevusalad!$A$7:$B$188,2,FALSE))</f>
        <v>Rahvakultuur</v>
      </c>
      <c r="K994" s="282" t="str">
        <f t="shared" si="149"/>
        <v>2251401000</v>
      </c>
      <c r="L994" s="1" t="str">
        <f t="shared" si="150"/>
        <v>kultuuritegevus</v>
      </c>
      <c r="M994" s="6" t="str">
        <f t="shared" si="152"/>
        <v>08202</v>
      </c>
    </row>
    <row r="995" spans="1:13">
      <c r="A995" s="592"/>
      <c r="B995" s="305"/>
      <c r="C995" s="305" t="s">
        <v>694</v>
      </c>
      <c r="D995" s="592"/>
      <c r="E995" s="592"/>
      <c r="F995" s="592"/>
      <c r="G995" s="592" t="s">
        <v>2575</v>
      </c>
      <c r="H995" s="144" t="s">
        <v>880</v>
      </c>
      <c r="I995" s="147" t="str">
        <f>IF(ISBLANK(H995),"",VLOOKUP(H995,tegevusalad!$A$7:$B$188,2,FALSE))</f>
        <v>Rahvakultuur</v>
      </c>
      <c r="K995" s="282" t="str">
        <f t="shared" si="149"/>
        <v>2251401010</v>
      </c>
      <c r="L995" s="1" t="str">
        <f t="shared" si="150"/>
        <v>kultuuritegevus (Kultuuriväärtuste Amet)</v>
      </c>
      <c r="M995" s="6" t="str">
        <f t="shared" si="152"/>
        <v>08202</v>
      </c>
    </row>
    <row r="996" spans="1:13">
      <c r="A996" s="592"/>
      <c r="B996" s="592"/>
      <c r="C996" s="592" t="s">
        <v>696</v>
      </c>
      <c r="D996" s="592"/>
      <c r="E996" s="592"/>
      <c r="F996" s="592"/>
      <c r="G996" s="592" t="s">
        <v>2576</v>
      </c>
      <c r="H996" s="144" t="s">
        <v>880</v>
      </c>
      <c r="I996" s="147" t="str">
        <f>IF(ISBLANK(H996),"",VLOOKUP(H996,tegevusalad!$A$7:$B$188,2,FALSE))</f>
        <v>Rahvakultuur</v>
      </c>
      <c r="K996" s="282" t="str">
        <f t="shared" si="149"/>
        <v>2251401200</v>
      </c>
      <c r="L996" s="1" t="str">
        <f t="shared" si="150"/>
        <v>kultuuritegevus (Haabersti linnaosa)</v>
      </c>
      <c r="M996" s="6" t="str">
        <f t="shared" si="152"/>
        <v>08202</v>
      </c>
    </row>
    <row r="997" spans="1:13">
      <c r="A997" s="592"/>
      <c r="B997" s="592"/>
      <c r="C997" s="592" t="s">
        <v>11347</v>
      </c>
      <c r="D997" s="592"/>
      <c r="E997" s="592"/>
      <c r="F997" s="592"/>
      <c r="G997" s="592" t="s">
        <v>11348</v>
      </c>
      <c r="H997" s="144" t="s">
        <v>7161</v>
      </c>
      <c r="I997" s="147" t="str">
        <f>IF(ISBLANK(H997),"",VLOOKUP(H997,tegevusalad!$A$7:$B$188,2,FALSE))</f>
        <v>Muu vaba aeg, kultuur, religioon, sh haldus</v>
      </c>
      <c r="K997" s="282" t="str">
        <f t="shared" si="149"/>
        <v>2251401210</v>
      </c>
      <c r="L997" s="1" t="str">
        <f t="shared" si="150"/>
        <v>kultuuritegevus (Haabersti linnaosa) VAKi III korruse koridoride renoveerimine</v>
      </c>
      <c r="M997" s="6" t="str">
        <f t="shared" si="152"/>
        <v>08600</v>
      </c>
    </row>
    <row r="998" spans="1:13">
      <c r="A998" s="592"/>
      <c r="B998" s="592"/>
      <c r="C998" s="592" t="s">
        <v>697</v>
      </c>
      <c r="D998" s="592"/>
      <c r="E998" s="592"/>
      <c r="F998" s="592"/>
      <c r="G998" s="592" t="s">
        <v>1507</v>
      </c>
      <c r="H998" s="144" t="s">
        <v>880</v>
      </c>
      <c r="I998" s="147" t="str">
        <f>IF(ISBLANK(H998),"",VLOOKUP(H998,tegevusalad!$A$7:$B$188,2,FALSE))</f>
        <v>Rahvakultuur</v>
      </c>
      <c r="K998" s="282" t="str">
        <f t="shared" si="149"/>
        <v>2251401300</v>
      </c>
      <c r="L998" s="1" t="str">
        <f t="shared" si="150"/>
        <v>kultuuritegevus (Kesklinn)</v>
      </c>
      <c r="M998" s="6" t="str">
        <f t="shared" si="152"/>
        <v>08202</v>
      </c>
    </row>
    <row r="999" spans="1:13">
      <c r="A999" s="592"/>
      <c r="B999" s="592"/>
      <c r="C999" s="592" t="s">
        <v>11865</v>
      </c>
      <c r="D999" s="592"/>
      <c r="E999" s="592"/>
      <c r="F999" s="592"/>
      <c r="G999" s="592" t="s">
        <v>11866</v>
      </c>
      <c r="H999" s="144" t="s">
        <v>880</v>
      </c>
      <c r="K999" s="282" t="str">
        <f t="shared" si="149"/>
        <v>2251401320</v>
      </c>
      <c r="L999" s="1" t="str">
        <f t="shared" si="150"/>
        <v>kultuuritegevus (Kesklinn) Eesti Kultuurkapital</v>
      </c>
      <c r="M999" s="6" t="str">
        <f t="shared" si="152"/>
        <v>08202</v>
      </c>
    </row>
    <row r="1000" spans="1:13">
      <c r="A1000" s="592"/>
      <c r="B1000" s="592"/>
      <c r="C1000" s="592" t="s">
        <v>698</v>
      </c>
      <c r="D1000" s="592"/>
      <c r="E1000" s="592"/>
      <c r="F1000" s="592"/>
      <c r="G1000" s="592" t="s">
        <v>1508</v>
      </c>
      <c r="H1000" s="144" t="s">
        <v>880</v>
      </c>
      <c r="I1000" s="147" t="str">
        <f>IF(ISBLANK(H1000),"",VLOOKUP(H1000,tegevusalad!$A$7:$B$188,2,FALSE))</f>
        <v>Rahvakultuur</v>
      </c>
      <c r="K1000" s="282" t="str">
        <f t="shared" si="149"/>
        <v>2251401400</v>
      </c>
      <c r="L1000" s="1" t="str">
        <f t="shared" si="150"/>
        <v>kultuuritegevus  (Kristiine linnaosa)</v>
      </c>
      <c r="M1000" s="6" t="str">
        <f t="shared" si="152"/>
        <v>08202</v>
      </c>
    </row>
    <row r="1001" spans="1:13">
      <c r="A1001" s="592"/>
      <c r="B1001" s="592"/>
      <c r="C1001" s="592" t="s">
        <v>699</v>
      </c>
      <c r="D1001" s="592"/>
      <c r="E1001" s="592"/>
      <c r="F1001" s="592"/>
      <c r="G1001" s="592" t="s">
        <v>2629</v>
      </c>
      <c r="H1001" s="144" t="s">
        <v>880</v>
      </c>
      <c r="I1001" s="147" t="str">
        <f>IF(ISBLANK(H1001),"",VLOOKUP(H1001,tegevusalad!$A$7:$B$188,2,FALSE))</f>
        <v>Rahvakultuur</v>
      </c>
      <c r="K1001" s="282" t="str">
        <f t="shared" si="149"/>
        <v>2251401500</v>
      </c>
      <c r="L1001" s="1" t="str">
        <f t="shared" si="150"/>
        <v>kultuuritegevus  (Lasnamäe linnaosa)</v>
      </c>
      <c r="M1001" s="6" t="str">
        <f t="shared" si="152"/>
        <v>08202</v>
      </c>
    </row>
    <row r="1002" spans="1:13">
      <c r="A1002" s="592"/>
      <c r="B1002" s="592"/>
      <c r="C1002" s="592" t="s">
        <v>700</v>
      </c>
      <c r="D1002" s="592"/>
      <c r="E1002" s="592"/>
      <c r="F1002" s="592"/>
      <c r="G1002" s="592" t="s">
        <v>124</v>
      </c>
      <c r="H1002" s="144" t="s">
        <v>880</v>
      </c>
      <c r="I1002" s="147" t="str">
        <f>IF(ISBLANK(H1002),"",VLOOKUP(H1002,tegevusalad!$A$7:$B$188,2,FALSE))</f>
        <v>Rahvakultuur</v>
      </c>
      <c r="K1002" s="282" t="str">
        <f t="shared" si="149"/>
        <v>2251401600</v>
      </c>
      <c r="L1002" s="1" t="str">
        <f t="shared" si="150"/>
        <v xml:space="preserve">kultuuritegevus  (Mustamäe linnaosa) </v>
      </c>
      <c r="M1002" s="6" t="str">
        <f t="shared" si="152"/>
        <v>08202</v>
      </c>
    </row>
    <row r="1003" spans="1:13">
      <c r="A1003" s="592"/>
      <c r="B1003" s="592"/>
      <c r="C1003" s="592" t="s">
        <v>701</v>
      </c>
      <c r="D1003" s="592"/>
      <c r="E1003" s="592"/>
      <c r="F1003" s="592"/>
      <c r="G1003" s="592" t="s">
        <v>6833</v>
      </c>
      <c r="H1003" s="144" t="s">
        <v>880</v>
      </c>
      <c r="I1003" s="147" t="str">
        <f>IF(ISBLANK(H1003),"",VLOOKUP(H1003,tegevusalad!$A$7:$B$188,2,FALSE))</f>
        <v>Rahvakultuur</v>
      </c>
      <c r="K1003" s="282" t="str">
        <f t="shared" si="149"/>
        <v>2251401610</v>
      </c>
      <c r="L1003" s="1" t="str">
        <f t="shared" si="150"/>
        <v>kultuuritegevus (Mustamäe linnaosa) Akadeemia tee 30 halduskulud</v>
      </c>
      <c r="M1003" s="6" t="str">
        <f t="shared" si="152"/>
        <v>08202</v>
      </c>
    </row>
    <row r="1004" spans="1:13">
      <c r="A1004" s="592"/>
      <c r="B1004" s="592"/>
      <c r="C1004" s="592" t="s">
        <v>11627</v>
      </c>
      <c r="D1004" s="592"/>
      <c r="E1004" s="592"/>
      <c r="F1004" s="592"/>
      <c r="G1004" s="592" t="s">
        <v>11628</v>
      </c>
      <c r="H1004" s="144" t="s">
        <v>880</v>
      </c>
      <c r="I1004" s="147" t="str">
        <f>IF(ISBLANK(H1004),"",VLOOKUP(H1004,tegevusalad!$A$7:$B$188,2,FALSE))</f>
        <v>Rahvakultuur</v>
      </c>
      <c r="K1004" s="282" t="str">
        <f t="shared" si="149"/>
        <v>2251401620</v>
      </c>
      <c r="L1004" s="1" t="str">
        <f t="shared" si="150"/>
        <v>kultuuritegevus (Mustamäe linnaosa) Kultuuriköök</v>
      </c>
      <c r="M1004" s="6" t="str">
        <f t="shared" si="152"/>
        <v>08202</v>
      </c>
    </row>
    <row r="1005" spans="1:13">
      <c r="A1005" s="592"/>
      <c r="B1005" s="592"/>
      <c r="C1005" s="592" t="s">
        <v>702</v>
      </c>
      <c r="D1005" s="592"/>
      <c r="E1005" s="592"/>
      <c r="F1005" s="592"/>
      <c r="G1005" s="592" t="s">
        <v>2909</v>
      </c>
      <c r="H1005" s="144" t="s">
        <v>880</v>
      </c>
      <c r="I1005" s="147" t="str">
        <f>IF(ISBLANK(H1005),"",VLOOKUP(H1005,tegevusalad!$A$7:$B$188,2,FALSE))</f>
        <v>Rahvakultuur</v>
      </c>
      <c r="K1005" s="282" t="str">
        <f t="shared" si="149"/>
        <v>2251401700</v>
      </c>
      <c r="L1005" s="1" t="str">
        <f t="shared" si="150"/>
        <v>kultuuritegevus  (Nõmme linnaosa)</v>
      </c>
      <c r="M1005" s="6" t="str">
        <f t="shared" si="152"/>
        <v>08202</v>
      </c>
    </row>
    <row r="1006" spans="1:13">
      <c r="A1006" s="592"/>
      <c r="B1006" s="592"/>
      <c r="C1006" s="592" t="s">
        <v>11349</v>
      </c>
      <c r="D1006" s="592"/>
      <c r="E1006" s="592"/>
      <c r="F1006" s="592"/>
      <c r="G1006" s="592" t="s">
        <v>11350</v>
      </c>
      <c r="H1006" s="144" t="s">
        <v>7161</v>
      </c>
      <c r="I1006" s="147" t="str">
        <f>IF(ISBLANK(H1006),"",VLOOKUP(H1006,tegevusalad!$A$7:$B$188,2,FALSE))</f>
        <v>Muu vaba aeg, kultuur, religioon, sh haldus</v>
      </c>
      <c r="K1006" s="282" t="str">
        <f t="shared" si="149"/>
        <v>2251401710</v>
      </c>
      <c r="L1006" s="1" t="str">
        <f t="shared" si="150"/>
        <v>kultuuritegevus  (Nõmme linnaosa) Nõmme Kultuurikeskuse põrandate remont</v>
      </c>
      <c r="M1006" s="6" t="str">
        <f t="shared" si="152"/>
        <v>08600</v>
      </c>
    </row>
    <row r="1007" spans="1:13">
      <c r="A1007" s="592"/>
      <c r="B1007" s="592"/>
      <c r="C1007" s="592" t="s">
        <v>12235</v>
      </c>
      <c r="D1007" s="592"/>
      <c r="E1007" s="592"/>
      <c r="F1007" s="592"/>
      <c r="G1007" s="592" t="s">
        <v>12236</v>
      </c>
      <c r="H1007" s="144" t="s">
        <v>880</v>
      </c>
      <c r="I1007" s="147" t="str">
        <f>IF(ISBLANK(H1007),"",VLOOKUP(H1007,tegevusalad!$A$7:$B$188,2,FALSE))</f>
        <v>Rahvakultuur</v>
      </c>
      <c r="K1007" s="282" t="str">
        <f t="shared" si="149"/>
        <v>2251401720</v>
      </c>
      <c r="L1007" s="1" t="str">
        <f t="shared" si="150"/>
        <v>kultuuritegevus  (Nõmme linnaosa) Eesti Kooriühing</v>
      </c>
      <c r="M1007" s="6" t="str">
        <f t="shared" si="152"/>
        <v>08202</v>
      </c>
    </row>
    <row r="1008" spans="1:13">
      <c r="A1008" s="592"/>
      <c r="B1008" s="592"/>
      <c r="C1008" s="592" t="s">
        <v>12237</v>
      </c>
      <c r="D1008" s="592"/>
      <c r="E1008" s="592"/>
      <c r="F1008" s="592"/>
      <c r="G1008" s="592" t="s">
        <v>17839</v>
      </c>
      <c r="H1008" s="144" t="s">
        <v>880</v>
      </c>
      <c r="I1008" s="147" t="str">
        <f>IF(ISBLANK(H1008),"",VLOOKUP(H1008,tegevusalad!$A$7:$B$188,2,FALSE))</f>
        <v>Rahvakultuur</v>
      </c>
      <c r="K1008" s="282" t="str">
        <f t="shared" si="149"/>
        <v>2251401730</v>
      </c>
      <c r="L1008" s="1" t="str">
        <f t="shared" si="150"/>
        <v>kultuuritegevus  (Nõmme linnaosa) Rahvatantsu ja Rahvamuusika Selts</v>
      </c>
      <c r="M1008" s="6" t="str">
        <f t="shared" si="152"/>
        <v>08202</v>
      </c>
    </row>
    <row r="1009" spans="1:13">
      <c r="A1009" s="592"/>
      <c r="B1009" s="592"/>
      <c r="C1009" s="592" t="s">
        <v>17837</v>
      </c>
      <c r="D1009" s="592"/>
      <c r="E1009" s="592"/>
      <c r="F1009" s="592"/>
      <c r="G1009" s="592" t="s">
        <v>17838</v>
      </c>
      <c r="H1009" s="144" t="s">
        <v>880</v>
      </c>
      <c r="I1009" s="147" t="str">
        <f>IF(ISBLANK(H1009),"",VLOOKUP(H1009,tegevusalad!$A$7:$B$188,2,FALSE))</f>
        <v>Rahvakultuur</v>
      </c>
      <c r="K1009" s="282" t="str">
        <f t="shared" si="149"/>
        <v>2251401740</v>
      </c>
      <c r="L1009" s="1" t="str">
        <f t="shared" si="150"/>
        <v>kultuuritegevus  (Nõmme linnaosa) Eesti Laulu-ja Tantsupeo SA</v>
      </c>
      <c r="M1009" s="6" t="str">
        <f t="shared" si="152"/>
        <v>08202</v>
      </c>
    </row>
    <row r="1010" spans="1:13">
      <c r="A1010" s="592"/>
      <c r="B1010" s="592"/>
      <c r="C1010" s="592" t="s">
        <v>18015</v>
      </c>
      <c r="D1010" s="592"/>
      <c r="E1010" s="592"/>
      <c r="F1010" s="592"/>
      <c r="G1010" s="592" t="s">
        <v>18016</v>
      </c>
      <c r="H1010" s="144" t="s">
        <v>880</v>
      </c>
      <c r="I1010" s="147" t="str">
        <f>IF(ISBLANK(H1010),"",VLOOKUP(H1010,tegevusalad!$A$7:$B$188,2,FALSE))</f>
        <v>Rahvakultuur</v>
      </c>
      <c r="K1010" s="282" t="str">
        <f t="shared" si="149"/>
        <v>2251401750</v>
      </c>
      <c r="L1010" s="1" t="str">
        <f t="shared" si="150"/>
        <v>kultuuritegevus  (Nõmme linnaosa) KULKA</v>
      </c>
      <c r="M1010" s="6" t="str">
        <f t="shared" si="152"/>
        <v>08202</v>
      </c>
    </row>
    <row r="1011" spans="1:13">
      <c r="A1011" s="592"/>
      <c r="B1011" s="592"/>
      <c r="C1011" s="592" t="s">
        <v>703</v>
      </c>
      <c r="D1011" s="592"/>
      <c r="E1011" s="592"/>
      <c r="F1011" s="592"/>
      <c r="G1011" s="592" t="s">
        <v>4745</v>
      </c>
      <c r="H1011" s="144" t="s">
        <v>880</v>
      </c>
      <c r="I1011" s="147" t="str">
        <f>IF(ISBLANK(H1011),"",VLOOKUP(H1011,tegevusalad!$A$7:$B$188,2,FALSE))</f>
        <v>Rahvakultuur</v>
      </c>
      <c r="K1011" s="282" t="str">
        <f t="shared" si="149"/>
        <v>2251401800</v>
      </c>
      <c r="L1011" s="1" t="str">
        <f t="shared" si="150"/>
        <v>kultuuritegevus  (Pirita linnaosa)</v>
      </c>
      <c r="M1011" s="6" t="str">
        <f>IF(ISBLANK(H1011),M1006,H1011)</f>
        <v>08202</v>
      </c>
    </row>
    <row r="1012" spans="1:13">
      <c r="A1012" s="592"/>
      <c r="B1012" s="592"/>
      <c r="C1012" s="592" t="s">
        <v>704</v>
      </c>
      <c r="D1012" s="592"/>
      <c r="E1012" s="592"/>
      <c r="F1012" s="592"/>
      <c r="G1012" s="592" t="s">
        <v>4746</v>
      </c>
      <c r="H1012" s="144" t="s">
        <v>880</v>
      </c>
      <c r="I1012" s="147" t="str">
        <f>IF(ISBLANK(H1012),"",VLOOKUP(H1012,tegevusalad!$A$7:$B$188,2,FALSE))</f>
        <v>Rahvakultuur</v>
      </c>
      <c r="K1012" s="282" t="str">
        <f t="shared" si="149"/>
        <v>2251401900</v>
      </c>
      <c r="L1012" s="1" t="str">
        <f t="shared" si="150"/>
        <v>kultuuritegevus  (Põhja-Tallinn)</v>
      </c>
      <c r="M1012" s="6" t="str">
        <f>IF(ISBLANK(H1012),M1011,H1012)</f>
        <v>08202</v>
      </c>
    </row>
    <row r="1013" spans="1:13">
      <c r="A1013" s="592"/>
      <c r="B1013" s="592"/>
      <c r="C1013" s="592" t="s">
        <v>10529</v>
      </c>
      <c r="D1013" s="592"/>
      <c r="E1013" s="592"/>
      <c r="F1013" s="592"/>
      <c r="G1013" s="592" t="s">
        <v>10530</v>
      </c>
      <c r="H1013" s="144" t="s">
        <v>880</v>
      </c>
      <c r="I1013" s="147" t="str">
        <f>IF(ISBLANK(H1013),"",VLOOKUP(H1013,tegevusalad!$A$7:$B$188,2,FALSE))</f>
        <v>Rahvakultuur</v>
      </c>
      <c r="K1013" s="282" t="str">
        <f t="shared" si="149"/>
        <v>2251401910</v>
      </c>
      <c r="L1013" s="1" t="str">
        <f t="shared" si="150"/>
        <v>kultuuritegevus (Põhja-Tallinn) Tallinna Lasteteater</v>
      </c>
      <c r="M1013" s="6" t="str">
        <f>IF(ISBLANK(H1013),M1012,H1013)</f>
        <v>08202</v>
      </c>
    </row>
    <row r="1014" spans="1:13">
      <c r="A1014" s="592"/>
      <c r="B1014" s="592"/>
      <c r="C1014" s="592" t="s">
        <v>14091</v>
      </c>
      <c r="D1014" s="592"/>
      <c r="E1014" s="592"/>
      <c r="F1014" s="592"/>
      <c r="G1014" s="592" t="s">
        <v>14090</v>
      </c>
      <c r="H1014" s="144" t="s">
        <v>880</v>
      </c>
      <c r="I1014" s="147" t="str">
        <f>IF(ISBLANK(H1014),"",VLOOKUP(H1014,tegevusalad!$A$7:$B$188,2,FALSE))</f>
        <v>Rahvakultuur</v>
      </c>
      <c r="K1014" s="282" t="str">
        <f t="shared" si="149"/>
        <v>2251401920</v>
      </c>
      <c r="L1014" s="1" t="str">
        <f t="shared" si="150"/>
        <v>kultuuritegevus (Põhja-Tallinn) Kopli 93 halduskulu</v>
      </c>
      <c r="M1014" s="6" t="str">
        <f>IF(ISBLANK(H1014),M1013,H1014)</f>
        <v>08202</v>
      </c>
    </row>
    <row r="1015" spans="1:13">
      <c r="A1015" s="592"/>
      <c r="B1015" s="592"/>
      <c r="C1015" s="592" t="s">
        <v>15807</v>
      </c>
      <c r="D1015" s="592"/>
      <c r="E1015" s="592"/>
      <c r="F1015" s="592"/>
      <c r="G1015" s="592" t="s">
        <v>15808</v>
      </c>
      <c r="H1015" s="144" t="s">
        <v>880</v>
      </c>
      <c r="I1015" s="147" t="str">
        <f>IF(ISBLANK(H1015),"",VLOOKUP(H1015,tegevusalad!$A$7:$B$188,2,FALSE))</f>
        <v>Rahvakultuur</v>
      </c>
      <c r="K1015" s="282" t="str">
        <f t="shared" si="149"/>
        <v>2251401950</v>
      </c>
      <c r="L1015" s="1" t="str">
        <f t="shared" si="150"/>
        <v>kultuuritegevus (Põhja-Tallinn) Eesti Kultuurkapital</v>
      </c>
      <c r="M1015" s="6" t="str">
        <f>IF(ISBLANK(H1015),M1014,H1015)</f>
        <v>08202</v>
      </c>
    </row>
    <row r="1016" spans="1:13">
      <c r="A1016" s="592"/>
      <c r="B1016" s="592"/>
      <c r="C1016" s="592" t="s">
        <v>17544</v>
      </c>
      <c r="D1016" s="592"/>
      <c r="E1016" s="592"/>
      <c r="F1016" s="592"/>
      <c r="G1016" s="592" t="s">
        <v>17545</v>
      </c>
      <c r="H1016" s="144" t="s">
        <v>880</v>
      </c>
      <c r="I1016" s="147" t="str">
        <f>IF(ISBLANK(H1016),"",VLOOKUP(H1016,tegevusalad!$A$7:$B$188,2,FALSE))</f>
        <v>Rahvakultuur</v>
      </c>
      <c r="K1016" s="282" t="str">
        <f t="shared" si="149"/>
        <v>2251401960</v>
      </c>
      <c r="L1016" s="1" t="str">
        <f t="shared" si="150"/>
        <v>kultuuritegevus (Põhja-Tallinn) Kultuuriministeeriumi projektid</v>
      </c>
      <c r="M1016" s="6" t="str">
        <f>IF(ISBLANK(H1016),M1015,H1016)</f>
        <v>08202</v>
      </c>
    </row>
    <row r="1017" spans="1:13">
      <c r="A1017" s="14"/>
      <c r="B1017" s="14" t="s">
        <v>1737</v>
      </c>
      <c r="C1017" s="150"/>
      <c r="D1017" s="150"/>
      <c r="E1017" s="150"/>
      <c r="F1017" s="152" t="s">
        <v>695</v>
      </c>
      <c r="G1017" s="150"/>
      <c r="H1017" s="126" t="s">
        <v>880</v>
      </c>
      <c r="I1017" s="147" t="str">
        <f>IF(ISBLANK(H1017),"",VLOOKUP(H1017,tegevusalad!$A$7:$B$188,2,FALSE))</f>
        <v>Rahvakultuur</v>
      </c>
      <c r="K1017" s="282" t="str">
        <f t="shared" si="149"/>
        <v>2251481000</v>
      </c>
      <c r="L1017" s="1" t="str">
        <f t="shared" si="150"/>
        <v>kultuuritegevus - projektide kulud</v>
      </c>
      <c r="M1017" s="6" t="str">
        <f>IF(ISBLANK(H1017),M1013,H1017)</f>
        <v>08202</v>
      </c>
    </row>
    <row r="1018" spans="1:13">
      <c r="A1018" s="14"/>
      <c r="B1018" s="14"/>
      <c r="C1018" s="14" t="s">
        <v>17318</v>
      </c>
      <c r="D1018" s="150"/>
      <c r="E1018" s="150"/>
      <c r="F1018" s="14"/>
      <c r="G1018" s="14" t="s">
        <v>17319</v>
      </c>
      <c r="H1018" s="126" t="s">
        <v>880</v>
      </c>
      <c r="I1018" s="147" t="str">
        <f>IF(ISBLANK(H1018),"",VLOOKUP(H1018,tegevusalad!$A$7:$B$188,2,FALSE))</f>
        <v>Rahvakultuur</v>
      </c>
      <c r="K1018" s="282" t="str">
        <f t="shared" si="149"/>
        <v>2251481900</v>
      </c>
      <c r="L1018" s="1" t="str">
        <f t="shared" si="150"/>
        <v>Kultuuriministeeriumi projektid (Põhja-Tallinn)</v>
      </c>
      <c r="M1018" s="6" t="str">
        <f>IF(ISBLANK(H1018),M1014,H1018)</f>
        <v>08202</v>
      </c>
    </row>
    <row r="1019" spans="1:13">
      <c r="A1019" s="14"/>
      <c r="B1019" s="14"/>
      <c r="C1019" s="14" t="s">
        <v>1738</v>
      </c>
      <c r="D1019" s="14"/>
      <c r="E1019" s="14"/>
      <c r="F1019" s="14"/>
      <c r="G1019" s="152" t="s">
        <v>1739</v>
      </c>
      <c r="H1019" s="37"/>
      <c r="I1019" s="147" t="str">
        <f>IF(ISBLANK(H1019),"",VLOOKUP(H1019,tegevusalad!$A$7:$B$188,2,FALSE))</f>
        <v/>
      </c>
      <c r="K1019" s="282" t="str">
        <f t="shared" si="149"/>
        <v>2251481990</v>
      </c>
      <c r="L1019" s="1" t="str">
        <f t="shared" si="150"/>
        <v>projektide kulud - jaotamata (KVA)</v>
      </c>
      <c r="M1019" s="6" t="str">
        <f>IF(ISBLANK(H1019),M1017,H1019)</f>
        <v>08202</v>
      </c>
    </row>
    <row r="1020" spans="1:13">
      <c r="A1020" s="14"/>
      <c r="B1020" s="14"/>
      <c r="C1020" s="14"/>
      <c r="D1020" s="14"/>
      <c r="E1020" s="14"/>
      <c r="F1020" s="14"/>
      <c r="G1020" s="14"/>
      <c r="H1020" s="37"/>
      <c r="I1020" s="147" t="str">
        <f>IF(ISBLANK(H1020),"",VLOOKUP(H1020,tegevusalad!$A$7:$B$188,2,FALSE))</f>
        <v/>
      </c>
      <c r="K1020" s="282" t="str">
        <f t="shared" si="149"/>
        <v/>
      </c>
      <c r="L1020" s="1" t="str">
        <f t="shared" si="150"/>
        <v/>
      </c>
      <c r="M1020" s="6" t="str">
        <f t="shared" ref="M1020:M1036" si="153">IF(ISBLANK(H1020),M1019,H1020)</f>
        <v>08202</v>
      </c>
    </row>
    <row r="1021" spans="1:13">
      <c r="A1021" s="14" t="s">
        <v>2531</v>
      </c>
      <c r="B1021" s="14"/>
      <c r="C1021" s="14"/>
      <c r="D1021" s="150" t="s">
        <v>2532</v>
      </c>
      <c r="E1021" s="14"/>
      <c r="F1021" s="14"/>
      <c r="G1021" s="14"/>
      <c r="H1021" s="34" t="s">
        <v>881</v>
      </c>
      <c r="I1021" s="147" t="str">
        <f>IF(ISBLANK(H1021),"",VLOOKUP(H1021,tegevusalad!$A$7:$B$188,2,FALSE))</f>
        <v>Muuseumid</v>
      </c>
      <c r="K1021" s="282" t="str">
        <f t="shared" si="149"/>
        <v>2251700000</v>
      </c>
      <c r="L1021" s="1" t="str">
        <f t="shared" si="150"/>
        <v>Muuseumid</v>
      </c>
      <c r="M1021" s="6" t="str">
        <f t="shared" si="153"/>
        <v>08203</v>
      </c>
    </row>
    <row r="1022" spans="1:13">
      <c r="A1022" s="14"/>
      <c r="B1022" s="14" t="s">
        <v>3771</v>
      </c>
      <c r="C1022" s="14"/>
      <c r="D1022" s="14"/>
      <c r="E1022" s="14" t="s">
        <v>5075</v>
      </c>
      <c r="F1022" s="14"/>
      <c r="G1022" s="14"/>
      <c r="H1022" s="37" t="s">
        <v>881</v>
      </c>
      <c r="I1022" s="147" t="str">
        <f>IF(ISBLANK(H1022),"",VLOOKUP(H1022,tegevusalad!$A$7:$B$188,2,FALSE))</f>
        <v>Muuseumid</v>
      </c>
      <c r="K1022" s="282" t="str">
        <f t="shared" si="149"/>
        <v>2251117000</v>
      </c>
      <c r="L1022" s="1" t="str">
        <f t="shared" si="150"/>
        <v>muuseumid</v>
      </c>
      <c r="M1022" s="6" t="str">
        <f t="shared" si="153"/>
        <v>08203</v>
      </c>
    </row>
    <row r="1023" spans="1:13">
      <c r="A1023" s="14"/>
      <c r="B1023" s="150"/>
      <c r="C1023" s="150" t="s">
        <v>2533</v>
      </c>
      <c r="D1023" s="14"/>
      <c r="E1023" s="150"/>
      <c r="F1023" s="150" t="s">
        <v>5075</v>
      </c>
      <c r="G1023" s="14"/>
      <c r="H1023" s="37" t="s">
        <v>881</v>
      </c>
      <c r="I1023" s="147" t="str">
        <f>IF(ISBLANK(H1023),"",VLOOKUP(H1023,tegevusalad!$A$7:$B$188,2,FALSE))</f>
        <v>Muuseumid</v>
      </c>
      <c r="K1023" s="282" t="str">
        <f t="shared" si="149"/>
        <v>2251701000</v>
      </c>
      <c r="L1023" s="1" t="str">
        <f t="shared" si="150"/>
        <v>muuseumid</v>
      </c>
      <c r="M1023" s="6" t="str">
        <f t="shared" si="153"/>
        <v>08203</v>
      </c>
    </row>
    <row r="1024" spans="1:13">
      <c r="A1024" s="14"/>
      <c r="B1024" s="14" t="s">
        <v>5370</v>
      </c>
      <c r="C1024" s="14"/>
      <c r="D1024" s="14"/>
      <c r="E1024" s="14" t="s">
        <v>3430</v>
      </c>
      <c r="F1024" s="14"/>
      <c r="G1024" s="14"/>
      <c r="H1024" s="37"/>
      <c r="K1024" s="282" t="str">
        <f t="shared" ref="K1024:K1037" si="154">SUBSTITUTE(A1024," ","")&amp;SUBSTITUTE(B1024," ","")&amp;SUBSTITUTE(C1024," ","")</f>
        <v>2251781000</v>
      </c>
      <c r="L1024" s="1" t="str">
        <f t="shared" ref="L1024:L1039" si="155">D1024&amp;E1024&amp;F1024&amp;G1024</f>
        <v>projektide kulud</v>
      </c>
      <c r="M1024" s="6" t="str">
        <f t="shared" si="153"/>
        <v>08203</v>
      </c>
    </row>
    <row r="1025" spans="1:13">
      <c r="A1025" s="14"/>
      <c r="B1025" s="14"/>
      <c r="C1025" s="14" t="s">
        <v>5371</v>
      </c>
      <c r="D1025" s="14"/>
      <c r="E1025" s="14"/>
      <c r="F1025" s="14" t="s">
        <v>650</v>
      </c>
      <c r="G1025" s="14"/>
      <c r="H1025" s="37"/>
      <c r="K1025" s="282" t="str">
        <f t="shared" si="154"/>
        <v>2251781100</v>
      </c>
      <c r="L1025" s="1" t="str">
        <f t="shared" si="155"/>
        <v>Kultuuriministeeriumi projektid</v>
      </c>
      <c r="M1025" s="6" t="str">
        <f t="shared" si="153"/>
        <v>08203</v>
      </c>
    </row>
    <row r="1026" spans="1:13">
      <c r="A1026" s="14"/>
      <c r="B1026" s="14"/>
      <c r="C1026" s="14" t="s">
        <v>5372</v>
      </c>
      <c r="D1026" s="14"/>
      <c r="E1026" s="14"/>
      <c r="F1026" s="14" t="s">
        <v>5369</v>
      </c>
      <c r="G1026" s="14"/>
      <c r="H1026" s="37"/>
      <c r="K1026" s="282" t="str">
        <f t="shared" si="154"/>
        <v>2251781200</v>
      </c>
      <c r="L1026" s="1" t="str">
        <f t="shared" si="155"/>
        <v>Kultuurkapitali projektid</v>
      </c>
      <c r="M1026" s="6" t="str">
        <f t="shared" si="153"/>
        <v>08203</v>
      </c>
    </row>
    <row r="1027" spans="1:13">
      <c r="A1027" s="14"/>
      <c r="B1027" s="14"/>
      <c r="C1027" s="592" t="s">
        <v>10331</v>
      </c>
      <c r="D1027" s="14"/>
      <c r="E1027" s="14"/>
      <c r="F1027" s="14" t="s">
        <v>5180</v>
      </c>
      <c r="G1027" s="14"/>
      <c r="H1027" s="37"/>
      <c r="K1027" s="282" t="str">
        <f t="shared" si="154"/>
        <v>2251781800</v>
      </c>
      <c r="L1027" s="1" t="str">
        <f t="shared" si="155"/>
        <v>HTM projektid</v>
      </c>
      <c r="M1027" s="6" t="str">
        <f t="shared" si="153"/>
        <v>08203</v>
      </c>
    </row>
    <row r="1028" spans="1:13">
      <c r="A1028" s="14"/>
      <c r="B1028" s="14"/>
      <c r="C1028" s="592" t="s">
        <v>5373</v>
      </c>
      <c r="D1028" s="14"/>
      <c r="E1028" s="14"/>
      <c r="F1028" s="14" t="s">
        <v>6043</v>
      </c>
      <c r="G1028" s="14"/>
      <c r="H1028" s="37"/>
      <c r="K1028" s="282" t="str">
        <f t="shared" si="154"/>
        <v>2251781900</v>
      </c>
      <c r="L1028" s="1" t="str">
        <f t="shared" si="155"/>
        <v>muud projektid</v>
      </c>
      <c r="M1028" s="6" t="str">
        <f t="shared" si="153"/>
        <v>08203</v>
      </c>
    </row>
    <row r="1029" spans="1:13">
      <c r="A1029" s="14"/>
      <c r="B1029" s="14"/>
      <c r="C1029" s="14" t="s">
        <v>5374</v>
      </c>
      <c r="D1029" s="14"/>
      <c r="E1029" s="14"/>
      <c r="F1029" s="14" t="s">
        <v>4353</v>
      </c>
      <c r="G1029" s="14"/>
      <c r="H1029" s="37"/>
      <c r="K1029" s="282" t="str">
        <f t="shared" si="154"/>
        <v>2251781990</v>
      </c>
      <c r="L1029" s="1" t="str">
        <f t="shared" si="155"/>
        <v>projektide kulud - jaotamata</v>
      </c>
      <c r="M1029" s="6" t="str">
        <f t="shared" si="153"/>
        <v>08203</v>
      </c>
    </row>
    <row r="1030" spans="1:13">
      <c r="A1030" s="15"/>
      <c r="B1030" s="15"/>
      <c r="C1030" s="15"/>
      <c r="D1030" s="15"/>
      <c r="E1030" s="15"/>
      <c r="F1030" s="15"/>
      <c r="G1030" s="15"/>
      <c r="H1030" s="144"/>
      <c r="I1030" s="147" t="str">
        <f>IF(ISBLANK(H1030),"",VLOOKUP(H1030,tegevusalad!$A$7:$B$188,2,FALSE))</f>
        <v/>
      </c>
      <c r="K1030" s="282" t="str">
        <f t="shared" si="154"/>
        <v/>
      </c>
      <c r="L1030" s="1" t="str">
        <f t="shared" si="155"/>
        <v/>
      </c>
      <c r="M1030" s="6" t="str">
        <f t="shared" si="153"/>
        <v>08203</v>
      </c>
    </row>
    <row r="1031" spans="1:13">
      <c r="A1031" s="14" t="s">
        <v>12063</v>
      </c>
      <c r="B1031" s="14"/>
      <c r="C1031" s="14"/>
      <c r="D1031" s="150" t="s">
        <v>12062</v>
      </c>
      <c r="E1031" s="14"/>
      <c r="F1031" s="14"/>
      <c r="G1031" s="14"/>
      <c r="H1031" s="144" t="s">
        <v>12068</v>
      </c>
      <c r="I1031" s="147" t="str">
        <f>IF(ISBLANK(H1031),"",VLOOKUP(H1031,tegevusalad!$A$7:$B$188,2,FALSE))</f>
        <v>Kirjandus</v>
      </c>
      <c r="K1031" s="282" t="str">
        <f t="shared" si="154"/>
        <v>2251800000</v>
      </c>
      <c r="L1031" s="1" t="str">
        <f t="shared" si="155"/>
        <v>Kirjanduskeskus</v>
      </c>
      <c r="M1031" s="6" t="str">
        <f t="shared" si="153"/>
        <v>08233</v>
      </c>
    </row>
    <row r="1032" spans="1:13">
      <c r="A1032" s="14"/>
      <c r="B1032" s="14" t="s">
        <v>12064</v>
      </c>
      <c r="C1032" s="14"/>
      <c r="D1032" s="14"/>
      <c r="E1032" s="14" t="s">
        <v>12067</v>
      </c>
      <c r="F1032" s="14"/>
      <c r="G1032" s="14"/>
      <c r="H1032" s="144" t="s">
        <v>12068</v>
      </c>
      <c r="I1032" s="147" t="str">
        <f>IF(ISBLANK(H1032),"",VLOOKUP(H1032,tegevusalad!$A$7:$B$188,2,FALSE))</f>
        <v>Kirjandus</v>
      </c>
      <c r="K1032" s="282" t="str">
        <f t="shared" si="154"/>
        <v>2251118000</v>
      </c>
      <c r="L1032" s="1" t="str">
        <f t="shared" si="155"/>
        <v>kirjanduskeskus</v>
      </c>
      <c r="M1032" s="6" t="str">
        <f t="shared" si="153"/>
        <v>08233</v>
      </c>
    </row>
    <row r="1033" spans="1:13">
      <c r="A1033" s="14"/>
      <c r="B1033" s="150"/>
      <c r="C1033" s="150" t="s">
        <v>12066</v>
      </c>
      <c r="D1033" s="14"/>
      <c r="E1033" s="150"/>
      <c r="F1033" s="150" t="s">
        <v>12067</v>
      </c>
      <c r="G1033" s="14"/>
      <c r="H1033" s="144" t="s">
        <v>12068</v>
      </c>
      <c r="I1033" s="147" t="str">
        <f>IF(ISBLANK(H1033),"",VLOOKUP(H1033,tegevusalad!$A$7:$B$188,2,FALSE))</f>
        <v>Kirjandus</v>
      </c>
      <c r="K1033" s="282" t="str">
        <f t="shared" si="154"/>
        <v>2251801000</v>
      </c>
      <c r="L1033" s="1" t="str">
        <f t="shared" si="155"/>
        <v>kirjanduskeskus</v>
      </c>
      <c r="M1033" s="6" t="str">
        <f t="shared" si="153"/>
        <v>08233</v>
      </c>
    </row>
    <row r="1034" spans="1:13">
      <c r="A1034" s="14"/>
      <c r="B1034" s="14" t="s">
        <v>12065</v>
      </c>
      <c r="C1034" s="14"/>
      <c r="D1034" s="14"/>
      <c r="E1034" s="14" t="s">
        <v>3430</v>
      </c>
      <c r="F1034" s="14"/>
      <c r="G1034" s="14"/>
      <c r="H1034" s="144"/>
      <c r="K1034" s="282" t="str">
        <f t="shared" si="154"/>
        <v>2251881000</v>
      </c>
      <c r="L1034" s="1" t="str">
        <f t="shared" si="155"/>
        <v>projektide kulud</v>
      </c>
      <c r="M1034" s="6" t="str">
        <f t="shared" si="153"/>
        <v>08233</v>
      </c>
    </row>
    <row r="1035" spans="1:13">
      <c r="A1035" s="14"/>
      <c r="B1035" s="14"/>
      <c r="C1035" s="14" t="s">
        <v>12280</v>
      </c>
      <c r="D1035" s="14"/>
      <c r="E1035" s="14"/>
      <c r="F1035" s="14" t="s">
        <v>650</v>
      </c>
      <c r="G1035" s="14"/>
      <c r="H1035" s="144"/>
      <c r="K1035" s="282" t="str">
        <f t="shared" si="154"/>
        <v>2251881100</v>
      </c>
      <c r="L1035" s="1" t="str">
        <f t="shared" si="155"/>
        <v>Kultuuriministeeriumi projektid</v>
      </c>
      <c r="M1035" s="6" t="str">
        <f t="shared" si="153"/>
        <v>08233</v>
      </c>
    </row>
    <row r="1036" spans="1:13">
      <c r="A1036" s="14"/>
      <c r="B1036" s="14"/>
      <c r="C1036" s="14" t="s">
        <v>12281</v>
      </c>
      <c r="D1036" s="14"/>
      <c r="E1036" s="14"/>
      <c r="F1036" s="14" t="s">
        <v>5369</v>
      </c>
      <c r="G1036" s="14"/>
      <c r="H1036" s="144"/>
      <c r="K1036" s="282" t="str">
        <f t="shared" si="154"/>
        <v>2251881200</v>
      </c>
      <c r="L1036" s="1" t="str">
        <f t="shared" si="155"/>
        <v>Kultuurkapitali projektid</v>
      </c>
      <c r="M1036" s="6" t="str">
        <f t="shared" si="153"/>
        <v>08233</v>
      </c>
    </row>
    <row r="1037" spans="1:13">
      <c r="A1037" s="14"/>
      <c r="B1037" s="14"/>
      <c r="C1037" s="14" t="s">
        <v>15930</v>
      </c>
      <c r="D1037" s="14"/>
      <c r="E1037" s="14"/>
      <c r="F1037" s="14" t="s">
        <v>4102</v>
      </c>
      <c r="G1037" s="14"/>
      <c r="H1037" s="37"/>
      <c r="K1037" s="282" t="str">
        <f t="shared" si="154"/>
        <v>2251881900</v>
      </c>
      <c r="L1037" s="1" t="str">
        <f t="shared" si="155"/>
        <v>Muud projektid</v>
      </c>
      <c r="M1037" s="6" t="str">
        <f>IF(ISBLANK(H1037),M1034,H1037)</f>
        <v>08233</v>
      </c>
    </row>
    <row r="1038" spans="1:13">
      <c r="A1038" s="15"/>
      <c r="B1038" s="15"/>
      <c r="C1038" s="15"/>
      <c r="D1038" s="15"/>
      <c r="E1038" s="15"/>
      <c r="F1038" s="15"/>
      <c r="G1038" s="15"/>
      <c r="H1038" s="37"/>
      <c r="K1038" s="282"/>
      <c r="L1038" s="1" t="str">
        <f t="shared" si="155"/>
        <v/>
      </c>
      <c r="M1038" s="6" t="str">
        <f t="shared" ref="M1038:M1049" si="156">IF(ISBLANK(H1038),M1037,H1038)</f>
        <v>08233</v>
      </c>
    </row>
    <row r="1039" spans="1:13">
      <c r="A1039" s="15" t="s">
        <v>2534</v>
      </c>
      <c r="B1039" s="15"/>
      <c r="C1039" s="15"/>
      <c r="D1039" s="15" t="s">
        <v>2535</v>
      </c>
      <c r="E1039" s="15"/>
      <c r="F1039" s="15"/>
      <c r="G1039" s="15"/>
      <c r="H1039" s="34" t="s">
        <v>390</v>
      </c>
      <c r="I1039" s="147" t="str">
        <f>IF(ISBLANK(H1039),"",VLOOKUP(H1039,tegevusalad!$A$7:$B$188,2,FALSE))</f>
        <v>Loomaaed</v>
      </c>
      <c r="K1039" s="282" t="str">
        <f t="shared" ref="K1039:K1049" si="157">SUBSTITUTE(A1039," ","")&amp;SUBSTITUTE(B1039," ","")&amp;SUBSTITUTE(C1039," ","")</f>
        <v>2252000000</v>
      </c>
      <c r="L1039" s="1" t="str">
        <f t="shared" si="155"/>
        <v>Loomaaed</v>
      </c>
      <c r="M1039" s="6" t="str">
        <f t="shared" si="156"/>
        <v>08210</v>
      </c>
    </row>
    <row r="1040" spans="1:13">
      <c r="A1040" s="15"/>
      <c r="B1040" s="15" t="s">
        <v>2534</v>
      </c>
      <c r="C1040" s="15"/>
      <c r="D1040" s="15"/>
      <c r="E1040" s="15" t="s">
        <v>2535</v>
      </c>
      <c r="F1040" s="15"/>
      <c r="G1040" s="15"/>
      <c r="H1040" s="37" t="s">
        <v>390</v>
      </c>
      <c r="I1040" s="147" t="str">
        <f>IF(ISBLANK(H1040),"",VLOOKUP(H1040,tegevusalad!$A$7:$B$188,2,FALSE))</f>
        <v>Loomaaed</v>
      </c>
      <c r="K1040" s="282" t="str">
        <f t="shared" si="157"/>
        <v>2252000000</v>
      </c>
      <c r="L1040" s="305" t="s">
        <v>2535</v>
      </c>
      <c r="M1040" s="6" t="str">
        <f t="shared" si="156"/>
        <v>08210</v>
      </c>
    </row>
    <row r="1041" spans="1:13">
      <c r="A1041" s="15"/>
      <c r="B1041" s="15"/>
      <c r="C1041" s="15" t="s">
        <v>2536</v>
      </c>
      <c r="D1041" s="15"/>
      <c r="E1041" s="15"/>
      <c r="F1041" s="15" t="s">
        <v>2535</v>
      </c>
      <c r="G1041" s="15"/>
      <c r="H1041" s="37" t="s">
        <v>390</v>
      </c>
      <c r="I1041" s="147" t="str">
        <f>IF(ISBLANK(H1041),"",VLOOKUP(H1041,tegevusalad!$A$7:$B$188,2,FALSE))</f>
        <v>Loomaaed</v>
      </c>
      <c r="K1041" s="282" t="str">
        <f t="shared" si="157"/>
        <v>2252001000</v>
      </c>
      <c r="L1041" s="305" t="s">
        <v>2535</v>
      </c>
      <c r="M1041" s="6" t="str">
        <f t="shared" si="156"/>
        <v>08210</v>
      </c>
    </row>
    <row r="1042" spans="1:13">
      <c r="A1042" s="15"/>
      <c r="B1042" s="15"/>
      <c r="C1042" s="15" t="s">
        <v>9140</v>
      </c>
      <c r="D1042" s="15"/>
      <c r="E1042" s="15"/>
      <c r="F1042" s="15" t="s">
        <v>9135</v>
      </c>
      <c r="G1042" s="15"/>
      <c r="H1042" s="37" t="s">
        <v>390</v>
      </c>
      <c r="I1042" s="147" t="str">
        <f>IF(ISBLANK(H1042),"",VLOOKUP(H1042,tegevusalad!$A$7:$B$188,2,FALSE))</f>
        <v>Loomaaed</v>
      </c>
      <c r="K1042" s="282" t="str">
        <f t="shared" si="157"/>
        <v>2252001020</v>
      </c>
      <c r="L1042" s="305" t="s">
        <v>2535</v>
      </c>
      <c r="M1042" s="6" t="str">
        <f t="shared" si="156"/>
        <v>08210</v>
      </c>
    </row>
    <row r="1043" spans="1:13">
      <c r="A1043" s="15"/>
      <c r="B1043" s="15"/>
      <c r="C1043" s="15" t="s">
        <v>9141</v>
      </c>
      <c r="D1043" s="15"/>
      <c r="E1043" s="15"/>
      <c r="F1043" s="15" t="s">
        <v>9136</v>
      </c>
      <c r="G1043" s="15"/>
      <c r="H1043" s="37" t="s">
        <v>390</v>
      </c>
      <c r="I1043" s="147" t="str">
        <f>IF(ISBLANK(H1043),"",VLOOKUP(H1043,tegevusalad!$A$7:$B$188,2,FALSE))</f>
        <v>Loomaaed</v>
      </c>
      <c r="K1043" s="282" t="str">
        <f t="shared" si="157"/>
        <v>2252001030</v>
      </c>
      <c r="L1043" s="305" t="s">
        <v>2535</v>
      </c>
      <c r="M1043" s="6" t="str">
        <f t="shared" si="156"/>
        <v>08210</v>
      </c>
    </row>
    <row r="1044" spans="1:13">
      <c r="A1044" s="15"/>
      <c r="B1044" s="15"/>
      <c r="C1044" s="15" t="s">
        <v>10192</v>
      </c>
      <c r="D1044" s="15"/>
      <c r="E1044" s="15"/>
      <c r="F1044" s="15" t="s">
        <v>10193</v>
      </c>
      <c r="G1044" s="15"/>
      <c r="H1044" s="37" t="s">
        <v>390</v>
      </c>
      <c r="I1044" s="147" t="str">
        <f>IF(ISBLANK(H1044),"",VLOOKUP(H1044,tegevusalad!$A$7:$B$188,2,FALSE))</f>
        <v>Loomaaed</v>
      </c>
      <c r="K1044" s="282" t="str">
        <f t="shared" si="157"/>
        <v>2252001040</v>
      </c>
      <c r="L1044" s="305" t="s">
        <v>2535</v>
      </c>
      <c r="M1044" s="6" t="str">
        <f t="shared" si="156"/>
        <v>08210</v>
      </c>
    </row>
    <row r="1045" spans="1:13">
      <c r="A1045" s="592"/>
      <c r="B1045" s="592"/>
      <c r="C1045" s="592" t="s">
        <v>13475</v>
      </c>
      <c r="D1045" s="592"/>
      <c r="E1045" s="592"/>
      <c r="F1045" s="592" t="s">
        <v>13476</v>
      </c>
      <c r="G1045" s="592"/>
      <c r="H1045" s="144" t="s">
        <v>390</v>
      </c>
      <c r="I1045" s="147" t="str">
        <f>IF(ISBLANK(H1045),"",VLOOKUP(H1045,tegevusalad!$A$7:$B$188,2,FALSE))</f>
        <v>Loomaaed</v>
      </c>
      <c r="K1045" s="282" t="str">
        <f t="shared" si="157"/>
        <v>2252001050</v>
      </c>
      <c r="L1045" s="305" t="s">
        <v>2535</v>
      </c>
      <c r="M1045" s="6" t="str">
        <f t="shared" si="156"/>
        <v>08210</v>
      </c>
    </row>
    <row r="1046" spans="1:13">
      <c r="A1046" s="592"/>
      <c r="B1046" s="592"/>
      <c r="C1046" s="592">
        <v>2252006000</v>
      </c>
      <c r="D1046" s="592"/>
      <c r="E1046" s="592"/>
      <c r="F1046" s="592" t="s">
        <v>16158</v>
      </c>
      <c r="G1046" s="592"/>
      <c r="H1046" s="37" t="s">
        <v>390</v>
      </c>
      <c r="I1046" s="147" t="str">
        <f>IF(ISBLANK(H1046),"",VLOOKUP(H1046,tegevusalad!$A$7:$B$188,2,FALSE))</f>
        <v>Loomaaed</v>
      </c>
      <c r="K1046" s="282" t="str">
        <f t="shared" si="157"/>
        <v>2252006000</v>
      </c>
      <c r="L1046" s="305" t="s">
        <v>2535</v>
      </c>
      <c r="M1046" s="6" t="str">
        <f t="shared" si="156"/>
        <v>08210</v>
      </c>
    </row>
    <row r="1047" spans="1:13">
      <c r="A1047" s="592"/>
      <c r="B1047" s="592"/>
      <c r="C1047" s="592">
        <v>2252007000</v>
      </c>
      <c r="D1047" s="592"/>
      <c r="E1047" s="592"/>
      <c r="F1047" s="592" t="s">
        <v>16761</v>
      </c>
      <c r="G1047" s="592"/>
      <c r="H1047" s="144" t="s">
        <v>390</v>
      </c>
      <c r="I1047" s="147" t="str">
        <f>IF(ISBLANK(H1047),"",VLOOKUP(H1047,tegevusalad!$A$7:$B$188,2,FALSE))</f>
        <v>Loomaaed</v>
      </c>
      <c r="K1047" s="282" t="str">
        <f t="shared" si="157"/>
        <v>2252007000</v>
      </c>
      <c r="L1047" s="305" t="s">
        <v>2535</v>
      </c>
      <c r="M1047" s="6" t="str">
        <f t="shared" si="156"/>
        <v>08210</v>
      </c>
    </row>
    <row r="1048" spans="1:13">
      <c r="A1048" s="592"/>
      <c r="B1048" s="592"/>
      <c r="C1048" s="592">
        <v>2252008000</v>
      </c>
      <c r="D1048" s="592"/>
      <c r="E1048" s="592"/>
      <c r="F1048" s="592" t="s">
        <v>16159</v>
      </c>
      <c r="G1048" s="592"/>
      <c r="H1048" s="37" t="s">
        <v>390</v>
      </c>
      <c r="I1048" s="147" t="str">
        <f>IF(ISBLANK(H1048),"",VLOOKUP(H1048,tegevusalad!$A$7:$B$188,2,FALSE))</f>
        <v>Loomaaed</v>
      </c>
      <c r="K1048" s="282" t="str">
        <f t="shared" si="157"/>
        <v>2252008000</v>
      </c>
      <c r="L1048" s="305" t="s">
        <v>2535</v>
      </c>
      <c r="M1048" s="6" t="str">
        <f t="shared" si="156"/>
        <v>08210</v>
      </c>
    </row>
    <row r="1049" spans="1:13">
      <c r="A1049" s="592"/>
      <c r="B1049" s="592"/>
      <c r="C1049" s="592">
        <v>2252009000</v>
      </c>
      <c r="D1049" s="592"/>
      <c r="E1049" s="592"/>
      <c r="F1049" s="592" t="s">
        <v>16160</v>
      </c>
      <c r="G1049" s="592"/>
      <c r="H1049" s="144" t="s">
        <v>390</v>
      </c>
      <c r="I1049" s="147" t="str">
        <f>IF(ISBLANK(H1049),"",VLOOKUP(H1049,tegevusalad!$A$7:$B$188,2,FALSE))</f>
        <v>Loomaaed</v>
      </c>
      <c r="K1049" s="282" t="str">
        <f t="shared" si="157"/>
        <v>2252009000</v>
      </c>
      <c r="L1049" s="305" t="s">
        <v>2535</v>
      </c>
      <c r="M1049" s="6" t="str">
        <f t="shared" si="156"/>
        <v>08210</v>
      </c>
    </row>
    <row r="1050" spans="1:13">
      <c r="A1050" s="592"/>
      <c r="B1050" s="592"/>
      <c r="C1050" s="592"/>
      <c r="D1050" s="592"/>
      <c r="E1050" s="592"/>
      <c r="F1050" s="592"/>
      <c r="G1050" s="592"/>
      <c r="H1050" s="144"/>
      <c r="K1050" s="282"/>
      <c r="L1050" s="305"/>
    </row>
    <row r="1051" spans="1:13">
      <c r="A1051" s="15"/>
      <c r="B1051" s="15"/>
      <c r="C1051" s="15" t="s">
        <v>9142</v>
      </c>
      <c r="D1051" s="15"/>
      <c r="E1051" s="15"/>
      <c r="F1051" s="15" t="s">
        <v>9137</v>
      </c>
      <c r="G1051" s="15"/>
      <c r="H1051" s="34" t="s">
        <v>390</v>
      </c>
      <c r="I1051" s="147" t="str">
        <f>IF(ISBLANK(H1051),"",VLOOKUP(H1051,tegevusalad!$A$7:$B$188,2,FALSE))</f>
        <v>Loomaaed</v>
      </c>
      <c r="K1051" s="282" t="str">
        <f t="shared" ref="K1051:K1104" si="158">SUBSTITUTE(A1051," ","")&amp;SUBSTITUTE(B1051," ","")&amp;SUBSTITUTE(C1051," ","")</f>
        <v>2252001990</v>
      </c>
      <c r="L1051" s="305" t="s">
        <v>2535</v>
      </c>
      <c r="M1051" s="6" t="str">
        <f>IF(ISBLANK(H1051),M1045,H1051)</f>
        <v>08210</v>
      </c>
    </row>
    <row r="1052" spans="1:13">
      <c r="A1052" s="15"/>
      <c r="B1052" s="15" t="s">
        <v>5375</v>
      </c>
      <c r="C1052" s="15"/>
      <c r="D1052" s="15"/>
      <c r="E1052" s="15" t="s">
        <v>9138</v>
      </c>
      <c r="F1052" s="15"/>
      <c r="G1052" s="15"/>
      <c r="K1052" s="282" t="str">
        <f t="shared" si="158"/>
        <v>2252081000</v>
      </c>
      <c r="L1052" s="1" t="str">
        <f t="shared" ref="L1052:L1104" si="159">D1052&amp;E1052&amp;F1052&amp;G1052</f>
        <v>Projektide kulud</v>
      </c>
      <c r="M1052" s="6" t="str">
        <f t="shared" ref="M1052:M1064" si="160">IF(ISBLANK(H1052),M1051,H1052)</f>
        <v>08210</v>
      </c>
    </row>
    <row r="1053" spans="1:13">
      <c r="A1053" s="15"/>
      <c r="B1053" s="15"/>
      <c r="C1053" s="15" t="s">
        <v>80</v>
      </c>
      <c r="D1053" s="15"/>
      <c r="E1053" s="15"/>
      <c r="F1053" s="15" t="s">
        <v>650</v>
      </c>
      <c r="G1053" s="15"/>
      <c r="K1053" s="282" t="str">
        <f t="shared" si="158"/>
        <v>2252081100</v>
      </c>
      <c r="L1053" s="1" t="str">
        <f t="shared" si="159"/>
        <v>Kultuuriministeeriumi projektid</v>
      </c>
      <c r="M1053" s="6" t="str">
        <f t="shared" si="160"/>
        <v>08210</v>
      </c>
    </row>
    <row r="1054" spans="1:13">
      <c r="A1054" s="15"/>
      <c r="B1054" s="15"/>
      <c r="C1054" s="15" t="s">
        <v>7645</v>
      </c>
      <c r="D1054" s="15"/>
      <c r="E1054" s="15"/>
      <c r="F1054" s="15" t="s">
        <v>81</v>
      </c>
      <c r="G1054" s="15"/>
      <c r="K1054" s="282" t="str">
        <f t="shared" si="158"/>
        <v>2252081300</v>
      </c>
      <c r="L1054" s="1" t="str">
        <f t="shared" si="159"/>
        <v>KIK projektid</v>
      </c>
      <c r="M1054" s="6" t="str">
        <f t="shared" si="160"/>
        <v>08210</v>
      </c>
    </row>
    <row r="1055" spans="1:13">
      <c r="A1055" s="592"/>
      <c r="B1055" s="592"/>
      <c r="C1055" s="592" t="s">
        <v>17610</v>
      </c>
      <c r="D1055" s="592"/>
      <c r="E1055" s="592"/>
      <c r="F1055" s="592" t="s">
        <v>17611</v>
      </c>
      <c r="G1055" s="592"/>
      <c r="K1055" s="282" t="str">
        <f t="shared" si="158"/>
        <v>2252081310</v>
      </c>
      <c r="L1055" s="1"/>
    </row>
    <row r="1056" spans="1:13">
      <c r="A1056" s="15"/>
      <c r="B1056" s="15"/>
      <c r="C1056" s="15" t="s">
        <v>9618</v>
      </c>
      <c r="D1056" s="15"/>
      <c r="E1056" s="15"/>
      <c r="F1056" s="15" t="s">
        <v>5180</v>
      </c>
      <c r="G1056" s="15"/>
      <c r="K1056" s="282" t="str">
        <f t="shared" si="158"/>
        <v>2252081800</v>
      </c>
      <c r="L1056" s="1" t="str">
        <f t="shared" si="159"/>
        <v>HTM projektid</v>
      </c>
      <c r="M1056" s="6" t="str">
        <f>IF(ISBLANK(H1056),M1054,H1056)</f>
        <v>08210</v>
      </c>
    </row>
    <row r="1057" spans="1:15">
      <c r="A1057" s="15"/>
      <c r="B1057" s="15"/>
      <c r="C1057" s="15" t="s">
        <v>9617</v>
      </c>
      <c r="D1057" s="15"/>
      <c r="E1057" s="15"/>
      <c r="F1057" s="15" t="s">
        <v>4102</v>
      </c>
      <c r="G1057" s="15"/>
      <c r="K1057" s="282" t="str">
        <f t="shared" si="158"/>
        <v>2252081900</v>
      </c>
      <c r="L1057" s="1" t="str">
        <f t="shared" si="159"/>
        <v>Muud projektid</v>
      </c>
      <c r="M1057" s="6" t="str">
        <f t="shared" si="160"/>
        <v>08210</v>
      </c>
    </row>
    <row r="1058" spans="1:15">
      <c r="A1058" s="15"/>
      <c r="B1058" s="15"/>
      <c r="C1058" s="15" t="s">
        <v>5376</v>
      </c>
      <c r="D1058" s="15"/>
      <c r="E1058" s="15"/>
      <c r="F1058" s="15" t="s">
        <v>4353</v>
      </c>
      <c r="G1058" s="15"/>
      <c r="H1058" s="37"/>
      <c r="K1058" s="282" t="str">
        <f t="shared" si="158"/>
        <v>2252081990</v>
      </c>
      <c r="L1058" s="1" t="str">
        <f t="shared" si="159"/>
        <v>projektide kulud - jaotamata</v>
      </c>
      <c r="M1058" s="6" t="str">
        <f t="shared" si="160"/>
        <v>08210</v>
      </c>
    </row>
    <row r="1059" spans="1:15">
      <c r="A1059" s="15"/>
      <c r="B1059" s="15" t="s">
        <v>5377</v>
      </c>
      <c r="C1059" s="15"/>
      <c r="D1059" s="15"/>
      <c r="E1059" s="15" t="s">
        <v>9139</v>
      </c>
      <c r="F1059" s="15"/>
      <c r="G1059" s="15"/>
      <c r="H1059" s="34" t="s">
        <v>390</v>
      </c>
      <c r="I1059" s="147" t="str">
        <f>IF(ISBLANK(H1059),"",VLOOKUP(H1059,tegevusalad!$A$7:$B$188,2,FALSE))</f>
        <v>Loomaaed</v>
      </c>
      <c r="K1059" s="282" t="str">
        <f t="shared" si="158"/>
        <v>2252088000</v>
      </c>
      <c r="L1059" s="1" t="str">
        <f t="shared" si="159"/>
        <v>Annetuste arvel tehtavad kulud</v>
      </c>
      <c r="M1059" s="6" t="str">
        <f t="shared" si="160"/>
        <v>08210</v>
      </c>
    </row>
    <row r="1060" spans="1:15">
      <c r="A1060" s="15"/>
      <c r="B1060" s="15"/>
      <c r="C1060" s="15" t="s">
        <v>5378</v>
      </c>
      <c r="D1060" s="15"/>
      <c r="E1060" s="15"/>
      <c r="F1060" s="15" t="s">
        <v>5110</v>
      </c>
      <c r="G1060" s="15"/>
      <c r="H1060" s="37"/>
      <c r="I1060" s="147" t="str">
        <f>IF(ISBLANK(H1060),"",VLOOKUP(H1060,tegevusalad!$A$7:$B$188,2,FALSE))</f>
        <v/>
      </c>
      <c r="K1060" s="282" t="str">
        <f t="shared" si="158"/>
        <v>2252088990</v>
      </c>
      <c r="L1060" s="1" t="str">
        <f t="shared" si="159"/>
        <v>annetuste arvel tehtavad kulud - jaotamata</v>
      </c>
      <c r="M1060" s="6" t="str">
        <f t="shared" si="160"/>
        <v>08210</v>
      </c>
    </row>
    <row r="1061" spans="1:15">
      <c r="A1061" s="15"/>
      <c r="B1061" s="15"/>
      <c r="C1061" s="15"/>
      <c r="D1061" s="15"/>
      <c r="E1061" s="15"/>
      <c r="F1061" s="15"/>
      <c r="G1061" s="15"/>
      <c r="H1061" s="37"/>
      <c r="I1061" s="147" t="str">
        <f>IF(ISBLANK(H1061),"",VLOOKUP(H1061,tegevusalad!$A$7:$B$188,2,FALSE))</f>
        <v/>
      </c>
      <c r="K1061" s="282" t="str">
        <f t="shared" si="158"/>
        <v/>
      </c>
      <c r="L1061" s="1" t="str">
        <f t="shared" si="159"/>
        <v/>
      </c>
      <c r="M1061" s="6" t="str">
        <f t="shared" si="160"/>
        <v>08210</v>
      </c>
    </row>
    <row r="1062" spans="1:15">
      <c r="A1062" s="14" t="s">
        <v>2537</v>
      </c>
      <c r="B1062" s="14"/>
      <c r="C1062" s="14"/>
      <c r="D1062" s="150" t="s">
        <v>2539</v>
      </c>
      <c r="E1062" s="14"/>
      <c r="F1062" s="14"/>
      <c r="G1062" s="14" t="s">
        <v>611</v>
      </c>
      <c r="H1062" s="328" t="s">
        <v>8876</v>
      </c>
      <c r="I1062" s="147" t="str">
        <f>IF(ISBLANK(H1062),"",VLOOKUP(H1062,tegevusalad!$A$7:$B$188,2,FALSE))</f>
        <v>Teatrid</v>
      </c>
      <c r="K1062" s="282" t="str">
        <f t="shared" si="158"/>
        <v>2252300000</v>
      </c>
      <c r="L1062" s="1" t="str">
        <f t="shared" si="159"/>
        <v xml:space="preserve">Teater </v>
      </c>
      <c r="M1062" s="6" t="str">
        <f t="shared" si="160"/>
        <v>08234</v>
      </c>
      <c r="O1062" s="329"/>
    </row>
    <row r="1063" spans="1:15">
      <c r="A1063" s="14"/>
      <c r="B1063" s="14" t="s">
        <v>5076</v>
      </c>
      <c r="C1063" s="14"/>
      <c r="D1063" s="14"/>
      <c r="E1063" s="14" t="s">
        <v>5077</v>
      </c>
      <c r="F1063" s="14"/>
      <c r="G1063" s="14"/>
      <c r="H1063" s="328" t="s">
        <v>8876</v>
      </c>
      <c r="I1063" s="147" t="str">
        <f>IF(ISBLANK(H1063),"",VLOOKUP(H1063,tegevusalad!$A$7:$B$188,2,FALSE))</f>
        <v>Teatrid</v>
      </c>
      <c r="K1063" s="282" t="str">
        <f t="shared" si="158"/>
        <v>2251123000</v>
      </c>
      <c r="L1063" s="1" t="str">
        <f t="shared" si="159"/>
        <v>teater</v>
      </c>
      <c r="M1063" s="6" t="str">
        <f t="shared" si="160"/>
        <v>08234</v>
      </c>
      <c r="O1063" s="329"/>
    </row>
    <row r="1064" spans="1:15">
      <c r="A1064" s="14"/>
      <c r="B1064" s="150"/>
      <c r="C1064" s="150" t="s">
        <v>2538</v>
      </c>
      <c r="D1064" s="14"/>
      <c r="E1064" s="14"/>
      <c r="F1064" s="150" t="s">
        <v>5077</v>
      </c>
      <c r="G1064" s="14"/>
      <c r="H1064" s="328" t="s">
        <v>8876</v>
      </c>
      <c r="I1064" s="147" t="str">
        <f>IF(ISBLANK(H1064),"",VLOOKUP(H1064,tegevusalad!$A$7:$B$188,2,FALSE))</f>
        <v>Teatrid</v>
      </c>
      <c r="K1064" s="282" t="str">
        <f t="shared" si="158"/>
        <v>2252301000</v>
      </c>
      <c r="L1064" s="1" t="str">
        <f t="shared" si="159"/>
        <v>teater</v>
      </c>
      <c r="M1064" s="6" t="str">
        <f t="shared" si="160"/>
        <v>08234</v>
      </c>
      <c r="O1064" s="329"/>
    </row>
    <row r="1065" spans="1:15">
      <c r="A1065" s="14"/>
      <c r="B1065" s="14"/>
      <c r="C1065" s="150" t="s">
        <v>16498</v>
      </c>
      <c r="D1065" s="14"/>
      <c r="E1065" s="14"/>
      <c r="F1065" s="150" t="s">
        <v>16497</v>
      </c>
      <c r="G1065" s="14"/>
      <c r="H1065" s="37"/>
      <c r="K1065" s="282" t="str">
        <f t="shared" ref="K1065:K1069" si="161">SUBSTITUTE(A1065," ","")&amp;SUBSTITUTE(B1065," ","")&amp;SUBSTITUTE(C1065," ","")</f>
        <v>2252351000</v>
      </c>
      <c r="L1065" s="1" t="str">
        <f t="shared" ref="L1065:L1069" si="162">D1065&amp;E1065&amp;F1065&amp;G1065</f>
        <v>IX kvartali arendusprojekti kulud</v>
      </c>
      <c r="M1065" s="6" t="str">
        <f t="shared" ref="M1065:M1069" si="163">IF(ISBLANK(H1065),M1064,H1065)</f>
        <v>08234</v>
      </c>
    </row>
    <row r="1066" spans="1:15">
      <c r="A1066" s="14"/>
      <c r="B1066" s="14" t="s">
        <v>2515</v>
      </c>
      <c r="C1066" s="14"/>
      <c r="D1066" s="14"/>
      <c r="E1066" s="14" t="s">
        <v>3430</v>
      </c>
      <c r="F1066" s="14"/>
      <c r="G1066" s="14"/>
      <c r="H1066" s="37"/>
      <c r="I1066" s="147" t="str">
        <f>IF(ISBLANK(H1066),"",VLOOKUP(H1066,tegevusalad!$A$7:$B$188,2,FALSE))</f>
        <v/>
      </c>
      <c r="K1066" s="282" t="str">
        <f t="shared" si="161"/>
        <v>2252381000</v>
      </c>
      <c r="L1066" s="1" t="str">
        <f t="shared" si="162"/>
        <v>projektide kulud</v>
      </c>
      <c r="M1066" s="6" t="str">
        <f t="shared" si="163"/>
        <v>08234</v>
      </c>
    </row>
    <row r="1067" spans="1:15">
      <c r="A1067" s="14"/>
      <c r="B1067" s="14"/>
      <c r="C1067" s="14" t="s">
        <v>2516</v>
      </c>
      <c r="D1067" s="14"/>
      <c r="E1067" s="14"/>
      <c r="F1067" s="14" t="s">
        <v>650</v>
      </c>
      <c r="G1067" s="14"/>
      <c r="H1067" s="37"/>
      <c r="I1067" s="147" t="str">
        <f>IF(ISBLANK(H1067),"",VLOOKUP(H1067,tegevusalad!$A$7:$B$188,2,FALSE))</f>
        <v/>
      </c>
      <c r="K1067" s="282" t="str">
        <f t="shared" si="161"/>
        <v>2252381100</v>
      </c>
      <c r="L1067" s="1" t="str">
        <f t="shared" si="162"/>
        <v>Kultuuriministeeriumi projektid</v>
      </c>
      <c r="M1067" s="6" t="str">
        <f t="shared" si="163"/>
        <v>08234</v>
      </c>
    </row>
    <row r="1068" spans="1:15">
      <c r="A1068" s="14"/>
      <c r="B1068" s="14"/>
      <c r="C1068" s="14" t="s">
        <v>2517</v>
      </c>
      <c r="D1068" s="14"/>
      <c r="E1068" s="14"/>
      <c r="F1068" s="14" t="s">
        <v>5369</v>
      </c>
      <c r="G1068" s="14"/>
      <c r="H1068" s="37"/>
      <c r="I1068" s="147" t="str">
        <f>IF(ISBLANK(H1068),"",VLOOKUP(H1068,tegevusalad!$A$7:$B$188,2,FALSE))</f>
        <v/>
      </c>
      <c r="K1068" s="282" t="str">
        <f t="shared" si="161"/>
        <v>2252381200</v>
      </c>
      <c r="L1068" s="1" t="str">
        <f t="shared" si="162"/>
        <v>Kultuurkapitali projektid</v>
      </c>
      <c r="M1068" s="6" t="str">
        <f t="shared" si="163"/>
        <v>08234</v>
      </c>
    </row>
    <row r="1069" spans="1:15">
      <c r="A1069" s="14"/>
      <c r="B1069" s="14"/>
      <c r="C1069" s="15" t="s">
        <v>7979</v>
      </c>
      <c r="D1069" s="14"/>
      <c r="E1069" s="14"/>
      <c r="F1069" s="188" t="s">
        <v>7980</v>
      </c>
      <c r="G1069" s="14"/>
      <c r="H1069" s="37"/>
      <c r="I1069" s="147" t="str">
        <f>IF(ISBLANK(H1069),"",VLOOKUP(H1069,tegevusalad!$A$7:$B$188,2,FALSE))</f>
        <v/>
      </c>
      <c r="K1069" s="282" t="str">
        <f t="shared" si="161"/>
        <v>2252381800</v>
      </c>
      <c r="L1069" s="1" t="str">
        <f t="shared" si="162"/>
        <v>Projekt "Le Page"</v>
      </c>
      <c r="M1069" s="6" t="str">
        <f t="shared" si="163"/>
        <v>08234</v>
      </c>
    </row>
    <row r="1070" spans="1:15">
      <c r="A1070" s="14"/>
      <c r="B1070" s="14"/>
      <c r="C1070" s="15" t="s">
        <v>2518</v>
      </c>
      <c r="D1070" s="14"/>
      <c r="E1070" s="14"/>
      <c r="F1070" s="14" t="s">
        <v>6043</v>
      </c>
      <c r="G1070" s="14"/>
      <c r="H1070" s="37"/>
      <c r="I1070" s="147" t="str">
        <f>IF(ISBLANK(H1070),"",VLOOKUP(H1070,tegevusalad!$A$7:$B$188,2,FALSE))</f>
        <v/>
      </c>
      <c r="K1070" s="282" t="str">
        <f t="shared" si="158"/>
        <v>2252381900</v>
      </c>
      <c r="L1070" s="1" t="str">
        <f t="shared" si="159"/>
        <v>muud projektid</v>
      </c>
      <c r="M1070" s="6" t="str">
        <f t="shared" ref="M1070:M1078" si="164">IF(ISBLANK(H1070),M1069,H1070)</f>
        <v>08234</v>
      </c>
    </row>
    <row r="1071" spans="1:15">
      <c r="A1071" s="14"/>
      <c r="B1071" s="14"/>
      <c r="C1071" s="14" t="s">
        <v>2519</v>
      </c>
      <c r="D1071" s="14"/>
      <c r="E1071" s="14"/>
      <c r="F1071" s="14" t="s">
        <v>4353</v>
      </c>
      <c r="G1071" s="14"/>
      <c r="H1071" s="37"/>
      <c r="I1071" s="147" t="str">
        <f>IF(ISBLANK(H1071),"",VLOOKUP(H1071,tegevusalad!$A$7:$B$188,2,FALSE))</f>
        <v/>
      </c>
      <c r="K1071" s="282" t="str">
        <f t="shared" si="158"/>
        <v>2252381990</v>
      </c>
      <c r="L1071" s="1" t="str">
        <f t="shared" si="159"/>
        <v>projektide kulud - jaotamata</v>
      </c>
      <c r="M1071" s="6" t="str">
        <f t="shared" si="164"/>
        <v>08234</v>
      </c>
    </row>
    <row r="1072" spans="1:15">
      <c r="A1072" s="14"/>
      <c r="B1072" s="14" t="s">
        <v>2520</v>
      </c>
      <c r="C1072" s="14"/>
      <c r="D1072" s="14"/>
      <c r="E1072" s="4" t="s">
        <v>926</v>
      </c>
      <c r="F1072" s="14"/>
      <c r="G1072" s="14"/>
      <c r="H1072" s="37"/>
      <c r="I1072" s="147" t="str">
        <f>IF(ISBLANK(H1072),"",VLOOKUP(H1072,tegevusalad!$A$7:$B$188,2,FALSE))</f>
        <v/>
      </c>
      <c r="K1072" s="282" t="str">
        <f t="shared" si="158"/>
        <v>2252388000</v>
      </c>
      <c r="L1072" s="1" t="str">
        <f t="shared" si="159"/>
        <v>annetuste arvel tehtavad kulud</v>
      </c>
      <c r="M1072" s="6" t="str">
        <f t="shared" si="164"/>
        <v>08234</v>
      </c>
    </row>
    <row r="1073" spans="1:15">
      <c r="A1073" s="14"/>
      <c r="B1073" s="14"/>
      <c r="C1073" s="14" t="s">
        <v>2521</v>
      </c>
      <c r="D1073" s="14"/>
      <c r="E1073" s="14"/>
      <c r="F1073" s="4" t="s">
        <v>5110</v>
      </c>
      <c r="G1073" s="14"/>
      <c r="H1073" s="37"/>
      <c r="I1073" s="147" t="str">
        <f>IF(ISBLANK(H1073),"",VLOOKUP(H1073,tegevusalad!$A$7:$B$188,2,FALSE))</f>
        <v/>
      </c>
      <c r="K1073" s="282" t="str">
        <f t="shared" si="158"/>
        <v>2252388990</v>
      </c>
      <c r="L1073" s="1" t="str">
        <f t="shared" si="159"/>
        <v>annetuste arvel tehtavad kulud - jaotamata</v>
      </c>
      <c r="M1073" s="6" t="str">
        <f t="shared" si="164"/>
        <v>08234</v>
      </c>
    </row>
    <row r="1074" spans="1:15">
      <c r="A1074" s="14"/>
      <c r="B1074" s="14"/>
      <c r="C1074" s="14"/>
      <c r="D1074" s="14"/>
      <c r="E1074" s="14"/>
      <c r="G1074" s="14"/>
      <c r="H1074" s="37"/>
      <c r="I1074" s="147" t="str">
        <f>IF(ISBLANK(H1074),"",VLOOKUP(H1074,tegevusalad!$A$7:$B$188,2,FALSE))</f>
        <v/>
      </c>
      <c r="K1074" s="282" t="str">
        <f t="shared" si="158"/>
        <v/>
      </c>
      <c r="L1074" s="1" t="str">
        <f t="shared" si="159"/>
        <v/>
      </c>
      <c r="M1074" s="6" t="str">
        <f t="shared" si="164"/>
        <v>08234</v>
      </c>
    </row>
    <row r="1075" spans="1:15">
      <c r="A1075" s="14" t="s">
        <v>2540</v>
      </c>
      <c r="B1075" s="14"/>
      <c r="C1075" s="14"/>
      <c r="D1075" s="150" t="s">
        <v>3379</v>
      </c>
      <c r="E1075" s="14"/>
      <c r="G1075" s="14"/>
      <c r="H1075" s="328" t="s">
        <v>8877</v>
      </c>
      <c r="I1075" s="147" t="str">
        <f>IF(ISBLANK(H1075),"",VLOOKUP(H1075,tegevusalad!$A$7:$B$188,2,FALSE))</f>
        <v>Muusika</v>
      </c>
      <c r="K1075" s="282" t="str">
        <f t="shared" si="158"/>
        <v>2252500000</v>
      </c>
      <c r="L1075" s="1" t="str">
        <f t="shared" si="159"/>
        <v>Kontsertteenus</v>
      </c>
      <c r="M1075" s="6" t="str">
        <f t="shared" si="164"/>
        <v>08236</v>
      </c>
      <c r="O1075" s="329"/>
    </row>
    <row r="1076" spans="1:15">
      <c r="A1076" s="14"/>
      <c r="B1076" s="14" t="s">
        <v>86</v>
      </c>
      <c r="C1076" s="14"/>
      <c r="D1076" s="14"/>
      <c r="E1076" s="14" t="s">
        <v>87</v>
      </c>
      <c r="F1076" s="14"/>
      <c r="G1076" s="14"/>
      <c r="H1076" s="328" t="s">
        <v>8877</v>
      </c>
      <c r="I1076" s="147" t="str">
        <f>IF(ISBLANK(H1076),"",VLOOKUP(H1076,tegevusalad!$A$7:$B$188,2,FALSE))</f>
        <v>Muusika</v>
      </c>
      <c r="K1076" s="282" t="str">
        <f t="shared" si="158"/>
        <v>2251125000</v>
      </c>
      <c r="L1076" s="1" t="str">
        <f t="shared" si="159"/>
        <v>kontsertteenus</v>
      </c>
      <c r="M1076" s="6" t="str">
        <f t="shared" si="164"/>
        <v>08236</v>
      </c>
      <c r="O1076" s="329"/>
    </row>
    <row r="1077" spans="1:15">
      <c r="A1077" s="14"/>
      <c r="B1077" s="150"/>
      <c r="C1077" s="150" t="s">
        <v>2541</v>
      </c>
      <c r="D1077" s="14"/>
      <c r="E1077" s="14"/>
      <c r="F1077" s="150" t="s">
        <v>87</v>
      </c>
      <c r="G1077" s="14"/>
      <c r="H1077" s="328" t="s">
        <v>8877</v>
      </c>
      <c r="I1077" s="147" t="str">
        <f>IF(ISBLANK(H1077),"",VLOOKUP(H1077,tegevusalad!$A$7:$B$188,2,FALSE))</f>
        <v>Muusika</v>
      </c>
      <c r="K1077" s="282" t="str">
        <f t="shared" si="158"/>
        <v>2252501000</v>
      </c>
      <c r="L1077" s="1" t="str">
        <f t="shared" si="159"/>
        <v>kontsertteenus</v>
      </c>
      <c r="M1077" s="6" t="str">
        <f t="shared" si="164"/>
        <v>08236</v>
      </c>
      <c r="O1077" s="329"/>
    </row>
    <row r="1078" spans="1:15">
      <c r="A1078" s="14"/>
      <c r="B1078" s="150"/>
      <c r="C1078" s="150" t="s">
        <v>14983</v>
      </c>
      <c r="D1078" s="14"/>
      <c r="E1078" s="14"/>
      <c r="F1078" s="150" t="s">
        <v>14984</v>
      </c>
      <c r="G1078" s="14"/>
      <c r="H1078" s="328" t="s">
        <v>8877</v>
      </c>
      <c r="I1078" s="147" t="str">
        <f>IF(ISBLANK(H1078),"",VLOOKUP(H1078,tegevusalad!$A$7:$B$188,2,FALSE))</f>
        <v>Muusika</v>
      </c>
      <c r="K1078" s="282" t="str">
        <f t="shared" si="158"/>
        <v>2252502000</v>
      </c>
      <c r="L1078" s="1" t="str">
        <f t="shared" si="159"/>
        <v>Tallinna Kammerorkester</v>
      </c>
      <c r="M1078" s="6" t="str">
        <f t="shared" si="164"/>
        <v>08236</v>
      </c>
      <c r="O1078" s="329"/>
    </row>
    <row r="1079" spans="1:15">
      <c r="A1079" s="14"/>
      <c r="B1079" s="150"/>
      <c r="C1079" s="150" t="s">
        <v>17536</v>
      </c>
      <c r="D1079" s="14"/>
      <c r="E1079" s="14"/>
      <c r="F1079" s="150" t="s">
        <v>17537</v>
      </c>
      <c r="G1079" s="14"/>
      <c r="H1079" s="328" t="s">
        <v>8877</v>
      </c>
      <c r="I1079" s="147" t="str">
        <f>IF(ISBLANK(H1079),"",VLOOKUP(H1079,tegevusalad!$A$7:$B$188,2,FALSE))</f>
        <v>Muusika</v>
      </c>
      <c r="K1079" s="282" t="str">
        <f t="shared" ref="K1079" si="165">SUBSTITUTE(A1079," ","")&amp;SUBSTITUTE(B1079," ","")&amp;SUBSTITUTE(C1079," ","")</f>
        <v>2252503000</v>
      </c>
      <c r="L1079" s="1" t="str">
        <f t="shared" ref="L1079" si="166">D1079&amp;E1079&amp;F1079&amp;G1079</f>
        <v>Tallinna Politseiorkester</v>
      </c>
      <c r="M1079" s="6" t="str">
        <f t="shared" ref="M1079" si="167">IF(ISBLANK(H1079),M1078,H1079)</f>
        <v>08236</v>
      </c>
      <c r="O1079" s="329"/>
    </row>
    <row r="1080" spans="1:15">
      <c r="A1080" s="14"/>
      <c r="B1080" s="150"/>
      <c r="C1080" s="150" t="s">
        <v>11116</v>
      </c>
      <c r="D1080" s="14"/>
      <c r="E1080" s="14"/>
      <c r="F1080" s="150" t="s">
        <v>11117</v>
      </c>
      <c r="G1080" s="14"/>
      <c r="H1080" s="328" t="s">
        <v>8877</v>
      </c>
      <c r="I1080" s="147" t="str">
        <f>IF(ISBLANK(H1080),"",VLOOKUP(H1080,tegevusalad!$A$7:$B$188,2,FALSE))</f>
        <v>Muusika</v>
      </c>
      <c r="K1080" s="282" t="str">
        <f t="shared" si="158"/>
        <v>2252531000</v>
      </c>
      <c r="L1080" s="1" t="str">
        <f t="shared" si="159"/>
        <v>kontserdid Tallinna linnaosades ja linna üldhariduskoolides</v>
      </c>
      <c r="M1080" s="6" t="str">
        <f>IF(ISBLANK(H1080),M1077,H1080)</f>
        <v>08236</v>
      </c>
      <c r="O1080" s="329"/>
    </row>
    <row r="1081" spans="1:15">
      <c r="A1081" s="14"/>
      <c r="B1081" s="14"/>
      <c r="C1081" s="150" t="s">
        <v>2523</v>
      </c>
      <c r="D1081" s="150"/>
      <c r="E1081" s="150"/>
      <c r="F1081" s="150" t="s">
        <v>846</v>
      </c>
      <c r="G1081" s="14"/>
      <c r="H1081" s="328" t="s">
        <v>8877</v>
      </c>
      <c r="I1081" s="147" t="str">
        <f>IF(ISBLANK(H1081),"",VLOOKUP(H1081,tegevusalad!$A$7:$B$188,2,FALSE))</f>
        <v>Muusika</v>
      </c>
      <c r="K1081" s="282" t="str">
        <f t="shared" si="158"/>
        <v>2252511000</v>
      </c>
      <c r="L1081" s="1" t="str">
        <f t="shared" si="159"/>
        <v>Mustpeade Maja</v>
      </c>
      <c r="M1081" s="6" t="str">
        <f t="shared" ref="M1081:M1104" si="168">IF(ISBLANK(H1081),M1080,H1081)</f>
        <v>08236</v>
      </c>
      <c r="O1081" s="329"/>
    </row>
    <row r="1082" spans="1:15">
      <c r="A1082" s="14"/>
      <c r="B1082" s="14" t="s">
        <v>2524</v>
      </c>
      <c r="C1082" s="14"/>
      <c r="D1082" s="14"/>
      <c r="E1082" s="14" t="s">
        <v>3430</v>
      </c>
      <c r="F1082" s="14"/>
      <c r="G1082" s="14"/>
      <c r="H1082" s="328" t="s">
        <v>8877</v>
      </c>
      <c r="I1082" s="147" t="str">
        <f>IF(ISBLANK(H1082),"",VLOOKUP(H1082,tegevusalad!$A$7:$B$188,2,FALSE))</f>
        <v>Muusika</v>
      </c>
      <c r="K1082" s="282" t="str">
        <f t="shared" si="158"/>
        <v>2252581000</v>
      </c>
      <c r="L1082" s="1" t="str">
        <f t="shared" si="159"/>
        <v>projektide kulud</v>
      </c>
      <c r="M1082" s="6" t="str">
        <f t="shared" si="168"/>
        <v>08236</v>
      </c>
      <c r="O1082" s="329"/>
    </row>
    <row r="1083" spans="1:15">
      <c r="A1083" s="14"/>
      <c r="B1083" s="14"/>
      <c r="C1083" s="14" t="s">
        <v>2525</v>
      </c>
      <c r="D1083" s="14"/>
      <c r="E1083" s="14"/>
      <c r="F1083" s="14" t="s">
        <v>650</v>
      </c>
      <c r="G1083" s="14"/>
      <c r="H1083" s="328" t="s">
        <v>8877</v>
      </c>
      <c r="I1083" s="147" t="str">
        <f>IF(ISBLANK(H1083),"",VLOOKUP(H1083,tegevusalad!$A$7:$B$188,2,FALSE))</f>
        <v>Muusika</v>
      </c>
      <c r="K1083" s="282" t="str">
        <f t="shared" si="158"/>
        <v>2252581100</v>
      </c>
      <c r="L1083" s="1" t="str">
        <f t="shared" si="159"/>
        <v>Kultuuriministeeriumi projektid</v>
      </c>
      <c r="M1083" s="6" t="str">
        <f t="shared" si="168"/>
        <v>08236</v>
      </c>
      <c r="O1083" s="329"/>
    </row>
    <row r="1084" spans="1:15">
      <c r="A1084" s="14"/>
      <c r="B1084" s="14"/>
      <c r="C1084" s="14" t="s">
        <v>2526</v>
      </c>
      <c r="D1084" s="14"/>
      <c r="E1084" s="14"/>
      <c r="F1084" s="14" t="s">
        <v>5369</v>
      </c>
      <c r="G1084" s="14"/>
      <c r="H1084" s="328" t="s">
        <v>8877</v>
      </c>
      <c r="I1084" s="147" t="str">
        <f>IF(ISBLANK(H1084),"",VLOOKUP(H1084,tegevusalad!$A$7:$B$188,2,FALSE))</f>
        <v>Muusika</v>
      </c>
      <c r="K1084" s="282" t="str">
        <f t="shared" si="158"/>
        <v>2252581200</v>
      </c>
      <c r="L1084" s="1" t="str">
        <f t="shared" si="159"/>
        <v>Kultuurkapitali projektid</v>
      </c>
      <c r="M1084" s="6" t="str">
        <f t="shared" si="168"/>
        <v>08236</v>
      </c>
      <c r="O1084" s="329"/>
    </row>
    <row r="1085" spans="1:15">
      <c r="A1085" s="14"/>
      <c r="B1085" s="14"/>
      <c r="C1085" s="15" t="s">
        <v>2527</v>
      </c>
      <c r="D1085" s="14"/>
      <c r="E1085" s="14"/>
      <c r="F1085" s="14" t="s">
        <v>6043</v>
      </c>
      <c r="G1085" s="14"/>
      <c r="H1085" s="328" t="s">
        <v>8877</v>
      </c>
      <c r="I1085" s="147" t="str">
        <f>IF(ISBLANK(H1085),"",VLOOKUP(H1085,tegevusalad!$A$7:$B$188,2,FALSE))</f>
        <v>Muusika</v>
      </c>
      <c r="K1085" s="282" t="str">
        <f t="shared" si="158"/>
        <v>2252581900</v>
      </c>
      <c r="L1085" s="1" t="str">
        <f t="shared" si="159"/>
        <v>muud projektid</v>
      </c>
      <c r="M1085" s="6" t="str">
        <f t="shared" si="168"/>
        <v>08236</v>
      </c>
      <c r="O1085" s="329"/>
    </row>
    <row r="1086" spans="1:15">
      <c r="A1086" s="14"/>
      <c r="B1086" s="14"/>
      <c r="C1086" s="14" t="s">
        <v>2528</v>
      </c>
      <c r="D1086" s="14"/>
      <c r="E1086" s="14"/>
      <c r="F1086" s="14" t="s">
        <v>4353</v>
      </c>
      <c r="G1086" s="14"/>
      <c r="H1086" s="328" t="s">
        <v>8877</v>
      </c>
      <c r="I1086" s="147" t="str">
        <f>IF(ISBLANK(H1086),"",VLOOKUP(H1086,tegevusalad!$A$7:$B$188,2,FALSE))</f>
        <v>Muusika</v>
      </c>
      <c r="K1086" s="282" t="str">
        <f t="shared" si="158"/>
        <v>2252581990</v>
      </c>
      <c r="L1086" s="1" t="str">
        <f t="shared" si="159"/>
        <v>projektide kulud - jaotamata</v>
      </c>
      <c r="M1086" s="6" t="str">
        <f t="shared" si="168"/>
        <v>08236</v>
      </c>
      <c r="O1086" s="329"/>
    </row>
    <row r="1087" spans="1:15">
      <c r="A1087" s="14"/>
      <c r="B1087" s="14" t="s">
        <v>10394</v>
      </c>
      <c r="C1087" s="14"/>
      <c r="D1087" s="14"/>
      <c r="E1087" s="4" t="s">
        <v>926</v>
      </c>
      <c r="F1087" s="14"/>
      <c r="G1087" s="14"/>
      <c r="H1087" s="328" t="s">
        <v>8877</v>
      </c>
      <c r="I1087" s="147" t="str">
        <f>IF(ISBLANK(H1087),"",VLOOKUP(H1087,tegevusalad!$A$7:$B$188,2,FALSE))</f>
        <v>Muusika</v>
      </c>
      <c r="K1087" s="282" t="str">
        <f t="shared" si="158"/>
        <v>2252588000</v>
      </c>
      <c r="L1087" s="1" t="str">
        <f t="shared" si="159"/>
        <v>annetuste arvel tehtavad kulud</v>
      </c>
      <c r="M1087" s="6" t="str">
        <f t="shared" si="168"/>
        <v>08236</v>
      </c>
      <c r="O1087" s="329"/>
    </row>
    <row r="1088" spans="1:15">
      <c r="A1088" s="14"/>
      <c r="B1088" s="14"/>
      <c r="C1088" s="14" t="s">
        <v>10395</v>
      </c>
      <c r="D1088" s="14"/>
      <c r="E1088" s="14"/>
      <c r="F1088" s="4" t="s">
        <v>5110</v>
      </c>
      <c r="G1088" s="14"/>
      <c r="H1088" s="328" t="s">
        <v>8877</v>
      </c>
      <c r="I1088" s="147" t="str">
        <f>IF(ISBLANK(H1088),"",VLOOKUP(H1088,tegevusalad!$A$7:$B$188,2,FALSE))</f>
        <v>Muusika</v>
      </c>
      <c r="K1088" s="282" t="str">
        <f t="shared" si="158"/>
        <v>2252588990</v>
      </c>
      <c r="L1088" s="1" t="str">
        <f t="shared" si="159"/>
        <v>annetuste arvel tehtavad kulud - jaotamata</v>
      </c>
      <c r="M1088" s="6" t="str">
        <f t="shared" si="168"/>
        <v>08236</v>
      </c>
      <c r="O1088" s="329"/>
    </row>
    <row r="1089" spans="1:13">
      <c r="A1089" s="14"/>
      <c r="B1089" s="14"/>
      <c r="C1089" s="14"/>
      <c r="D1089" s="14"/>
      <c r="E1089" s="14"/>
      <c r="F1089" s="14"/>
      <c r="G1089" s="14"/>
      <c r="H1089" s="37"/>
      <c r="I1089" s="147" t="str">
        <f>IF(ISBLANK(H1089),"",VLOOKUP(H1089,tegevusalad!$A$7:$B$188,2,FALSE))</f>
        <v/>
      </c>
      <c r="K1089" s="282" t="str">
        <f t="shared" si="158"/>
        <v/>
      </c>
      <c r="L1089" s="1" t="str">
        <f t="shared" si="159"/>
        <v/>
      </c>
      <c r="M1089" s="6" t="str">
        <f t="shared" si="168"/>
        <v>08236</v>
      </c>
    </row>
    <row r="1090" spans="1:13">
      <c r="A1090" s="14" t="s">
        <v>2543</v>
      </c>
      <c r="B1090" s="14"/>
      <c r="C1090" s="14"/>
      <c r="D1090" s="150" t="s">
        <v>2542</v>
      </c>
      <c r="E1090" s="14"/>
      <c r="F1090" s="14"/>
      <c r="G1090" s="14"/>
      <c r="H1090" s="126" t="s">
        <v>4999</v>
      </c>
      <c r="I1090" s="147" t="str">
        <f>IF(ISBLANK(H1090),"",VLOOKUP(H1090,tegevusalad!$A$7:$B$188,2,FALSE))</f>
        <v>Täiskasvanute koolitus</v>
      </c>
      <c r="K1090" s="282" t="str">
        <f t="shared" si="158"/>
        <v>2252800000</v>
      </c>
      <c r="L1090" s="1" t="str">
        <f t="shared" si="159"/>
        <v>Koolitusteenus</v>
      </c>
      <c r="M1090" s="6" t="str">
        <f t="shared" si="168"/>
        <v>09500</v>
      </c>
    </row>
    <row r="1091" spans="1:13">
      <c r="A1091" s="14"/>
      <c r="B1091" s="14" t="s">
        <v>3868</v>
      </c>
      <c r="C1091" s="14"/>
      <c r="D1091" s="14"/>
      <c r="E1091" s="14" t="s">
        <v>3869</v>
      </c>
      <c r="F1091" s="14"/>
      <c r="G1091" s="14"/>
      <c r="H1091" s="126" t="s">
        <v>4999</v>
      </c>
      <c r="I1091" s="147" t="str">
        <f>IF(ISBLANK(H1091),"",VLOOKUP(H1091,tegevusalad!$A$7:$B$188,2,FALSE))</f>
        <v>Täiskasvanute koolitus</v>
      </c>
      <c r="K1091" s="282" t="str">
        <f t="shared" si="158"/>
        <v>2251128000</v>
      </c>
      <c r="L1091" s="1" t="str">
        <f t="shared" si="159"/>
        <v>koolitusteenus</v>
      </c>
      <c r="M1091" s="6" t="str">
        <f t="shared" si="168"/>
        <v>09500</v>
      </c>
    </row>
    <row r="1092" spans="1:13">
      <c r="A1092" s="14"/>
      <c r="B1092" s="150"/>
      <c r="C1092" s="150" t="s">
        <v>2544</v>
      </c>
      <c r="D1092" s="150"/>
      <c r="E1092" s="150"/>
      <c r="F1092" s="150" t="s">
        <v>3869</v>
      </c>
      <c r="G1092" s="14"/>
      <c r="H1092" s="126" t="s">
        <v>4999</v>
      </c>
      <c r="I1092" s="147" t="str">
        <f>IF(ISBLANK(H1092),"",VLOOKUP(H1092,tegevusalad!$A$7:$B$188,2,FALSE))</f>
        <v>Täiskasvanute koolitus</v>
      </c>
      <c r="K1092" s="282" t="str">
        <f t="shared" si="158"/>
        <v>2252801000</v>
      </c>
      <c r="L1092" s="1" t="str">
        <f t="shared" si="159"/>
        <v>koolitusteenus</v>
      </c>
      <c r="M1092" s="6" t="str">
        <f t="shared" si="168"/>
        <v>09500</v>
      </c>
    </row>
    <row r="1093" spans="1:13">
      <c r="A1093" s="14"/>
      <c r="B1093" s="150"/>
      <c r="C1093" s="150" t="s">
        <v>14749</v>
      </c>
      <c r="D1093" s="150"/>
      <c r="E1093" s="150"/>
      <c r="F1093" s="150" t="s">
        <v>14750</v>
      </c>
      <c r="G1093" s="14"/>
      <c r="H1093" s="126" t="s">
        <v>4999</v>
      </c>
      <c r="I1093" s="147" t="str">
        <f>IF(ISBLANK(H1093),"",VLOOKUP(H1093,tegevusalad!$A$7:$B$188,2,FALSE))</f>
        <v>Täiskasvanute koolitus</v>
      </c>
      <c r="K1093" s="282" t="str">
        <f t="shared" si="158"/>
        <v>2252811000</v>
      </c>
      <c r="L1093" s="1" t="str">
        <f t="shared" si="159"/>
        <v>Tallinna Raekoor</v>
      </c>
      <c r="M1093" s="6" t="str">
        <f t="shared" si="168"/>
        <v>09500</v>
      </c>
    </row>
    <row r="1094" spans="1:13">
      <c r="A1094" s="14"/>
      <c r="B1094" s="14" t="s">
        <v>2522</v>
      </c>
      <c r="C1094" s="14"/>
      <c r="D1094" s="14"/>
      <c r="E1094" s="14" t="s">
        <v>3430</v>
      </c>
      <c r="F1094" s="14"/>
      <c r="G1094" s="14"/>
      <c r="H1094" s="126" t="s">
        <v>4999</v>
      </c>
      <c r="I1094" s="147" t="str">
        <f>IF(ISBLANK(H1094),"",VLOOKUP(H1094,tegevusalad!$A$7:$B$188,2,FALSE))</f>
        <v>Täiskasvanute koolitus</v>
      </c>
      <c r="K1094" s="282" t="str">
        <f t="shared" si="158"/>
        <v>2252881000</v>
      </c>
      <c r="L1094" s="1" t="str">
        <f t="shared" si="159"/>
        <v>projektide kulud</v>
      </c>
      <c r="M1094" s="6" t="str">
        <f t="shared" si="168"/>
        <v>09500</v>
      </c>
    </row>
    <row r="1095" spans="1:13">
      <c r="A1095" s="14"/>
      <c r="B1095" s="14"/>
      <c r="C1095" s="14" t="s">
        <v>8704</v>
      </c>
      <c r="D1095" s="14"/>
      <c r="E1095" s="14"/>
      <c r="F1095" s="14" t="s">
        <v>5369</v>
      </c>
      <c r="G1095" s="14"/>
      <c r="H1095" s="126" t="s">
        <v>4999</v>
      </c>
      <c r="I1095" s="147" t="str">
        <f>IF(ISBLANK(H1095),"",VLOOKUP(H1095,tegevusalad!$A$7:$B$188,2,FALSE))</f>
        <v>Täiskasvanute koolitus</v>
      </c>
      <c r="K1095" s="282" t="str">
        <f t="shared" si="158"/>
        <v>2252881200</v>
      </c>
      <c r="L1095" s="1" t="str">
        <f t="shared" si="159"/>
        <v>Kultuurkapitali projektid</v>
      </c>
      <c r="M1095" s="6" t="str">
        <f t="shared" si="168"/>
        <v>09500</v>
      </c>
    </row>
    <row r="1096" spans="1:13">
      <c r="A1096" s="14"/>
      <c r="B1096" s="14"/>
      <c r="C1096" s="14" t="s">
        <v>14458</v>
      </c>
      <c r="D1096" s="14"/>
      <c r="E1096" s="14"/>
      <c r="F1096" s="14" t="s">
        <v>11172</v>
      </c>
      <c r="G1096" s="14"/>
      <c r="H1096" s="126" t="s">
        <v>4999</v>
      </c>
      <c r="I1096" s="147" t="str">
        <f>IF(ISBLANK(H1096),"",VLOOKUP(H1096,tegevusalad!$A$7:$B$188,2,FALSE))</f>
        <v>Täiskasvanute koolitus</v>
      </c>
      <c r="K1096" s="282" t="str">
        <f t="shared" si="158"/>
        <v>2252881500</v>
      </c>
      <c r="L1096" s="1" t="str">
        <f t="shared" si="159"/>
        <v>SA Archimedes projektid</v>
      </c>
      <c r="M1096" s="6" t="str">
        <f t="shared" si="168"/>
        <v>09500</v>
      </c>
    </row>
    <row r="1097" spans="1:13">
      <c r="A1097" s="14"/>
      <c r="B1097" s="14"/>
      <c r="C1097" s="14" t="s">
        <v>17481</v>
      </c>
      <c r="D1097" s="14"/>
      <c r="E1097" s="14"/>
      <c r="F1097" s="14" t="s">
        <v>6043</v>
      </c>
      <c r="G1097" s="14"/>
      <c r="H1097" s="126" t="s">
        <v>4999</v>
      </c>
      <c r="I1097" s="147" t="str">
        <f>IF(ISBLANK(H1097),"",VLOOKUP(H1097,tegevusalad!$A$7:$B$188,2,FALSE))</f>
        <v>Täiskasvanute koolitus</v>
      </c>
      <c r="K1097" s="282" t="str">
        <f t="shared" si="158"/>
        <v>2252881900</v>
      </c>
      <c r="L1097" s="1" t="str">
        <f t="shared" ref="L1097" si="169">D1097&amp;E1097&amp;F1097&amp;G1097</f>
        <v>muud projektid</v>
      </c>
      <c r="M1097" s="6" t="str">
        <f t="shared" ref="M1097" si="170">IF(ISBLANK(H1097),M1096,H1097)</f>
        <v>09500</v>
      </c>
    </row>
    <row r="1098" spans="1:13">
      <c r="A1098" s="14"/>
      <c r="B1098" s="39"/>
      <c r="C1098" s="14"/>
      <c r="D1098" s="14"/>
      <c r="E1098" s="39"/>
      <c r="F1098" s="14"/>
      <c r="G1098" s="14"/>
      <c r="I1098" s="147" t="str">
        <f>IF(ISBLANK(H1098),"",VLOOKUP(H1098,tegevusalad!$A$7:$B$188,2,FALSE))</f>
        <v/>
      </c>
      <c r="K1098" s="282" t="str">
        <f t="shared" si="158"/>
        <v/>
      </c>
      <c r="L1098" s="1" t="str">
        <f t="shared" si="159"/>
        <v/>
      </c>
      <c r="M1098" s="6" t="str">
        <f>IF(ISBLANK(H1098),M1096,H1098)</f>
        <v>09500</v>
      </c>
    </row>
    <row r="1099" spans="1:13">
      <c r="A1099" s="14" t="s">
        <v>17569</v>
      </c>
      <c r="B1099" s="1175"/>
      <c r="C1099" s="14"/>
      <c r="D1099" s="14" t="s">
        <v>17597</v>
      </c>
      <c r="E1099" s="1175"/>
      <c r="F1099" s="14"/>
      <c r="G1099" s="14"/>
      <c r="K1099" s="282"/>
      <c r="L1099" s="1"/>
    </row>
    <row r="1100" spans="1:13">
      <c r="A1100" s="14"/>
      <c r="B1100" s="14" t="s">
        <v>17570</v>
      </c>
      <c r="C1100" s="14"/>
      <c r="D1100" s="14"/>
      <c r="E1100" s="184" t="s">
        <v>81</v>
      </c>
      <c r="F1100" s="14"/>
      <c r="G1100" s="14"/>
      <c r="K1100" s="282"/>
      <c r="L1100" s="1"/>
    </row>
    <row r="1101" spans="1:13">
      <c r="A1101" s="14"/>
      <c r="B1101" s="14"/>
      <c r="C1101" s="14" t="s">
        <v>17571</v>
      </c>
      <c r="D1101" s="14"/>
      <c r="E1101" s="1175"/>
      <c r="F1101" s="14" t="s">
        <v>17572</v>
      </c>
      <c r="G1101" s="14"/>
      <c r="H1101" s="34" t="s">
        <v>880</v>
      </c>
      <c r="I1101" s="147" t="str">
        <f>IF(ISBLANK(H1101),"",VLOOKUP(H1101,tegevusalad!$A$7:$B$188,2,FALSE))</f>
        <v>Rahvakultuur</v>
      </c>
      <c r="K1101" s="282" t="str">
        <f t="shared" si="158"/>
        <v>2252911010</v>
      </c>
      <c r="L1101" s="1" t="str">
        <f t="shared" ref="L1101" si="171">D1101&amp;E1101&amp;F1101&amp;G1101</f>
        <v>Kopli parandustöökoda</v>
      </c>
      <c r="M1101" s="6" t="str">
        <f>IF(ISBLANK(H1101),M1099,H1101)</f>
        <v>08202</v>
      </c>
    </row>
    <row r="1102" spans="1:13">
      <c r="A1102" s="14"/>
      <c r="B1102" s="1175"/>
      <c r="C1102" s="14"/>
      <c r="D1102" s="14"/>
      <c r="E1102" s="1175"/>
      <c r="F1102" s="14"/>
      <c r="G1102" s="14"/>
      <c r="K1102" s="282"/>
      <c r="L1102" s="1"/>
    </row>
    <row r="1103" spans="1:13">
      <c r="A1103" s="14"/>
      <c r="B1103" s="14" t="s">
        <v>12432</v>
      </c>
      <c r="C1103" s="14"/>
      <c r="D1103" s="14"/>
      <c r="E1103" s="592" t="s">
        <v>12433</v>
      </c>
      <c r="F1103" s="14"/>
      <c r="G1103" s="14"/>
      <c r="H1103" s="144" t="s">
        <v>7161</v>
      </c>
      <c r="I1103" s="147" t="str">
        <f>IF(ISBLANK(H1103),"",VLOOKUP(H1103,tegevusalad!$A$7:$B$188,2,FALSE))</f>
        <v>Muu vaba aeg, kultuur, religioon, sh haldus</v>
      </c>
      <c r="K1103" s="282" t="str">
        <f t="shared" si="158"/>
        <v>2251151000</v>
      </c>
      <c r="L1103" s="1" t="str">
        <f t="shared" si="159"/>
        <v>Toetus Sihtasutusele Tallinna Kultuurikatel</v>
      </c>
      <c r="M1103" s="6" t="str">
        <f>IF(ISBLANK(H1103),M1098,H1103)</f>
        <v>08600</v>
      </c>
    </row>
    <row r="1104" spans="1:13">
      <c r="A1104" s="14"/>
      <c r="B1104" s="184" t="s">
        <v>12438</v>
      </c>
      <c r="C1104" s="14"/>
      <c r="D1104" s="14"/>
      <c r="E1104" s="184" t="s">
        <v>12439</v>
      </c>
      <c r="F1104" s="14"/>
      <c r="G1104" s="14"/>
      <c r="H1104" s="34" t="s">
        <v>7161</v>
      </c>
      <c r="I1104" s="147" t="str">
        <f>IF(ISBLANK(H1104),"",VLOOKUP(H1104,tegevusalad!$A$7:$B$188,2,FALSE))</f>
        <v>Muu vaba aeg, kultuur, religioon, sh haldus</v>
      </c>
      <c r="K1104" s="282" t="str">
        <f t="shared" si="158"/>
        <v>2251152000</v>
      </c>
      <c r="L1104" s="1" t="str">
        <f t="shared" si="159"/>
        <v xml:space="preserve">Kultuurinnade koostöövõrgustik (Koostöö Eesti kultuuripealinnade võrgustikuga (nimetus kuni 12.12.14))                   </v>
      </c>
      <c r="M1104" s="6" t="str">
        <f t="shared" si="168"/>
        <v>08600</v>
      </c>
    </row>
    <row r="1105" spans="1:13">
      <c r="A1105" s="14"/>
      <c r="B1105" s="184"/>
      <c r="C1105" s="14"/>
      <c r="D1105" s="14"/>
      <c r="E1105" s="184"/>
      <c r="F1105" s="14"/>
      <c r="G1105" s="14"/>
      <c r="I1105" s="147" t="str">
        <f>IF(ISBLANK(H1105),"",VLOOKUP(H1105,tegevusalad!$A$7:$B$188,2,FALSE))</f>
        <v/>
      </c>
      <c r="K1105" s="282"/>
      <c r="L1105" s="1"/>
    </row>
    <row r="1106" spans="1:13">
      <c r="A1106" s="14" t="s">
        <v>3870</v>
      </c>
      <c r="B1106" s="14"/>
      <c r="C1106" s="14"/>
      <c r="D1106" s="14" t="s">
        <v>1409</v>
      </c>
      <c r="E1106" s="14"/>
      <c r="F1106" s="14"/>
      <c r="G1106" s="14"/>
      <c r="I1106" s="147" t="str">
        <f>IF(ISBLANK(H1106),"",VLOOKUP(H1106,tegevusalad!$A$7:$B$188,2,FALSE))</f>
        <v/>
      </c>
      <c r="K1106" s="282" t="str">
        <f t="shared" ref="K1106:K1136" si="172">SUBSTITUTE(A1106," ","")&amp;SUBSTITUTE(B1106," ","")&amp;SUBSTITUTE(C1106," ","")</f>
        <v>2251500000</v>
      </c>
      <c r="L1106" s="1" t="str">
        <f t="shared" ref="L1106:L1136" si="173">D1106&amp;E1106&amp;F1106&amp;G1106</f>
        <v>Muinsuskaitse</v>
      </c>
    </row>
    <row r="1107" spans="1:13">
      <c r="A1107" s="14"/>
      <c r="B1107" s="14" t="s">
        <v>3346</v>
      </c>
      <c r="C1107" s="14"/>
      <c r="D1107" s="14"/>
      <c r="E1107" s="14" t="s">
        <v>11017</v>
      </c>
      <c r="F1107" s="14"/>
      <c r="G1107" s="14"/>
      <c r="H1107" s="37" t="s">
        <v>3269</v>
      </c>
      <c r="I1107" s="147" t="str">
        <f>IF(ISBLANK(H1107),"",VLOOKUP(H1107,tegevusalad!$A$7:$B$188,2,FALSE))</f>
        <v>Muinsuskaitse</v>
      </c>
      <c r="K1107" s="282" t="str">
        <f t="shared" si="172"/>
        <v>2251511000</v>
      </c>
      <c r="L1107" s="1" t="str">
        <f t="shared" si="173"/>
        <v>muinsus- ja miljööalade kaitse (alates 2013)</v>
      </c>
      <c r="M1107" s="6" t="str">
        <f t="shared" ref="M1107:M1130" si="174">IF(ISBLANK(H1107),M1106,H1107)</f>
        <v>08207</v>
      </c>
    </row>
    <row r="1108" spans="1:13">
      <c r="A1108" s="14"/>
      <c r="B1108" s="14" t="s">
        <v>10276</v>
      </c>
      <c r="C1108" s="14"/>
      <c r="D1108" s="14"/>
      <c r="E1108" s="14" t="s">
        <v>10277</v>
      </c>
      <c r="F1108" s="14"/>
      <c r="G1108" s="14"/>
      <c r="H1108" s="37" t="s">
        <v>3269</v>
      </c>
      <c r="I1108" s="147" t="str">
        <f>IF(ISBLANK(H1108),"",VLOOKUP(H1108,tegevusalad!$A$7:$B$188,2,FALSE))</f>
        <v>Muinsuskaitse</v>
      </c>
      <c r="K1108" s="282" t="str">
        <f t="shared" si="172"/>
        <v>2251515000</v>
      </c>
      <c r="L1108" s="1" t="str">
        <f t="shared" si="173"/>
        <v>muinsuskaitse (RE)</v>
      </c>
      <c r="M1108" s="6" t="str">
        <f t="shared" si="174"/>
        <v>08207</v>
      </c>
    </row>
    <row r="1109" spans="1:13">
      <c r="A1109" s="14"/>
      <c r="B1109" s="14" t="s">
        <v>3347</v>
      </c>
      <c r="C1109" s="14"/>
      <c r="D1109" s="14"/>
      <c r="E1109" s="14" t="s">
        <v>11016</v>
      </c>
      <c r="F1109" s="14"/>
      <c r="G1109" s="14"/>
      <c r="H1109" s="37" t="s">
        <v>3269</v>
      </c>
      <c r="I1109" s="147" t="str">
        <f>IF(ISBLANK(H1109),"",VLOOKUP(H1109,tegevusalad!$A$7:$B$188,2,FALSE))</f>
        <v>Muinsuskaitse</v>
      </c>
      <c r="K1109" s="282" t="str">
        <f t="shared" si="172"/>
        <v>2251521000</v>
      </c>
      <c r="L1109" s="1" t="str">
        <f t="shared" si="173"/>
        <v>miljööalade kaitse (kuni 2013)</v>
      </c>
      <c r="M1109" s="6" t="str">
        <f t="shared" si="174"/>
        <v>08207</v>
      </c>
    </row>
    <row r="1110" spans="1:13" ht="14.15" customHeight="1">
      <c r="A1110" s="15"/>
      <c r="B1110" s="15" t="s">
        <v>4246</v>
      </c>
      <c r="C1110" s="15"/>
      <c r="D1110" s="15"/>
      <c r="E1110" s="15" t="s">
        <v>3899</v>
      </c>
      <c r="F1110" s="15"/>
      <c r="G1110" s="15"/>
      <c r="H1110" s="37" t="s">
        <v>3269</v>
      </c>
      <c r="I1110" s="147" t="str">
        <f>IF(ISBLANK(H1110),"",VLOOKUP(H1110,tegevusalad!$A$7:$B$188,2,FALSE))</f>
        <v>Muinsuskaitse</v>
      </c>
      <c r="K1110" s="282" t="str">
        <f t="shared" si="172"/>
        <v>2251531000</v>
      </c>
      <c r="L1110" s="1" t="str">
        <f t="shared" si="173"/>
        <v>Toomkiriku vapp-epitaafid</v>
      </c>
      <c r="M1110" s="6" t="str">
        <f t="shared" si="174"/>
        <v>08207</v>
      </c>
    </row>
    <row r="1111" spans="1:13" ht="14.15" customHeight="1">
      <c r="A1111" s="15"/>
      <c r="B1111" s="15" t="s">
        <v>6431</v>
      </c>
      <c r="C1111" s="15"/>
      <c r="D1111" s="15"/>
      <c r="E1111" s="15" t="s">
        <v>6432</v>
      </c>
      <c r="F1111" s="15"/>
      <c r="G1111" s="15"/>
      <c r="H1111" s="37" t="s">
        <v>3269</v>
      </c>
      <c r="I1111" s="147" t="str">
        <f>IF(ISBLANK(H1111),"",VLOOKUP(H1111,tegevusalad!$A$7:$B$188,2,FALSE))</f>
        <v>Muinsuskaitse</v>
      </c>
      <c r="K1111" s="282" t="str">
        <f t="shared" si="172"/>
        <v>2251541000</v>
      </c>
      <c r="L1111" s="1" t="str">
        <f t="shared" si="173"/>
        <v>Kirikute toetus</v>
      </c>
      <c r="M1111" s="6" t="str">
        <f t="shared" si="174"/>
        <v>08207</v>
      </c>
    </row>
    <row r="1112" spans="1:13">
      <c r="A1112" s="15"/>
      <c r="B1112" s="15"/>
      <c r="C1112" s="139" t="s">
        <v>1992</v>
      </c>
      <c r="D1112" s="15"/>
      <c r="E1112" s="15"/>
      <c r="F1112" s="985" t="s">
        <v>4878</v>
      </c>
      <c r="G1112" s="985"/>
      <c r="I1112" s="147" t="str">
        <f>IF(ISBLANK(H1112),"",VLOOKUP(H1112,tegevusalad!$A$7:$B$188,2,FALSE))</f>
        <v/>
      </c>
      <c r="K1112" s="282" t="str">
        <f t="shared" si="172"/>
        <v>2251541010</v>
      </c>
      <c r="L1112" s="1" t="str">
        <f t="shared" si="173"/>
        <v>Oleviste kirik</v>
      </c>
      <c r="M1112" s="6" t="str">
        <f t="shared" si="174"/>
        <v>08207</v>
      </c>
    </row>
    <row r="1113" spans="1:13" ht="14.15" customHeight="1">
      <c r="A1113" s="15"/>
      <c r="B1113" s="15"/>
      <c r="C1113" s="6" t="s">
        <v>6942</v>
      </c>
      <c r="D1113" s="15"/>
      <c r="E1113" s="15"/>
      <c r="F1113" s="6" t="s">
        <v>1068</v>
      </c>
      <c r="G1113" s="15"/>
      <c r="I1113" s="147" t="str">
        <f>IF(ISBLANK(H1113),"",VLOOKUP(H1113,tegevusalad!$A$7:$B$188,2,FALSE))</f>
        <v/>
      </c>
      <c r="K1113" s="282" t="str">
        <f t="shared" si="172"/>
        <v>2251541020</v>
      </c>
      <c r="L1113" s="1" t="str">
        <f t="shared" si="173"/>
        <v>Nikolai kirik</v>
      </c>
      <c r="M1113" s="6" t="str">
        <f t="shared" si="174"/>
        <v>08207</v>
      </c>
    </row>
    <row r="1114" spans="1:13" ht="14.15" customHeight="1">
      <c r="A1114" s="15"/>
      <c r="B1114" s="15"/>
      <c r="C1114" s="6" t="s">
        <v>6654</v>
      </c>
      <c r="D1114" s="15"/>
      <c r="E1114" s="15"/>
      <c r="F1114" s="6" t="s">
        <v>4409</v>
      </c>
      <c r="G1114" s="15"/>
      <c r="I1114" s="147" t="str">
        <f>IF(ISBLANK(H1114),"",VLOOKUP(H1114,tegevusalad!$A$7:$B$188,2,FALSE))</f>
        <v/>
      </c>
      <c r="K1114" s="282" t="str">
        <f t="shared" si="172"/>
        <v>2251541030</v>
      </c>
      <c r="L1114" s="1" t="str">
        <f t="shared" si="173"/>
        <v>Saksa Lunastaja kirik</v>
      </c>
      <c r="M1114" s="6" t="str">
        <f t="shared" si="174"/>
        <v>08207</v>
      </c>
    </row>
    <row r="1115" spans="1:13" ht="14.15" customHeight="1">
      <c r="A1115" s="15"/>
      <c r="B1115" s="15"/>
      <c r="C1115" s="6" t="s">
        <v>6655</v>
      </c>
      <c r="D1115" s="15"/>
      <c r="E1115" s="15"/>
      <c r="F1115" s="6" t="s">
        <v>1069</v>
      </c>
      <c r="G1115" s="15"/>
      <c r="I1115" s="147" t="str">
        <f>IF(ISBLANK(H1115),"",VLOOKUP(H1115,tegevusalad!$A$7:$B$188,2,FALSE))</f>
        <v/>
      </c>
      <c r="K1115" s="282" t="str">
        <f t="shared" si="172"/>
        <v>2251541040</v>
      </c>
      <c r="L1115" s="1" t="str">
        <f t="shared" si="173"/>
        <v>Peeteli kirik</v>
      </c>
      <c r="M1115" s="6" t="str">
        <f t="shared" si="174"/>
        <v>08207</v>
      </c>
    </row>
    <row r="1116" spans="1:13" ht="14.15" customHeight="1">
      <c r="A1116" s="15"/>
      <c r="B1116" s="15"/>
      <c r="C1116" s="6" t="s">
        <v>6861</v>
      </c>
      <c r="D1116" s="15"/>
      <c r="E1116" s="15"/>
      <c r="F1116" s="6" t="s">
        <v>1070</v>
      </c>
      <c r="G1116" s="15"/>
      <c r="I1116" s="147" t="str">
        <f>IF(ISBLANK(H1116),"",VLOOKUP(H1116,tegevusalad!$A$7:$B$188,2,FALSE))</f>
        <v/>
      </c>
      <c r="K1116" s="282" t="str">
        <f t="shared" si="172"/>
        <v>2251541050</v>
      </c>
      <c r="L1116" s="1" t="str">
        <f t="shared" si="173"/>
        <v>Adventkirik</v>
      </c>
      <c r="M1116" s="6" t="str">
        <f t="shared" si="174"/>
        <v>08207</v>
      </c>
    </row>
    <row r="1117" spans="1:13" ht="14.15" customHeight="1">
      <c r="A1117" s="15"/>
      <c r="B1117" s="15"/>
      <c r="C1117" s="6" t="s">
        <v>6862</v>
      </c>
      <c r="D1117" s="15"/>
      <c r="E1117" s="15"/>
      <c r="F1117" s="6" t="s">
        <v>1071</v>
      </c>
      <c r="G1117" s="15"/>
      <c r="I1117" s="147" t="str">
        <f>IF(ISBLANK(H1117),"",VLOOKUP(H1117,tegevusalad!$A$7:$B$188,2,FALSE))</f>
        <v/>
      </c>
      <c r="K1117" s="282" t="str">
        <f t="shared" si="172"/>
        <v>2251541060</v>
      </c>
      <c r="L1117" s="1" t="str">
        <f t="shared" si="173"/>
        <v>Kaarli kirik</v>
      </c>
      <c r="M1117" s="6" t="str">
        <f t="shared" si="174"/>
        <v>08207</v>
      </c>
    </row>
    <row r="1118" spans="1:13" ht="14.15" customHeight="1">
      <c r="A1118" s="15"/>
      <c r="B1118" s="15"/>
      <c r="C1118" s="6" t="s">
        <v>6863</v>
      </c>
      <c r="D1118" s="15"/>
      <c r="E1118" s="15"/>
      <c r="F1118" s="6" t="s">
        <v>1072</v>
      </c>
      <c r="G1118" s="15"/>
      <c r="I1118" s="147" t="str">
        <f>IF(ISBLANK(H1118),"",VLOOKUP(H1118,tegevusalad!$A$7:$B$188,2,FALSE))</f>
        <v/>
      </c>
      <c r="K1118" s="282" t="str">
        <f t="shared" si="172"/>
        <v>2251541070</v>
      </c>
      <c r="L1118" s="1" t="str">
        <f t="shared" si="173"/>
        <v>Rootsi-Mihkli kirik</v>
      </c>
      <c r="M1118" s="6" t="str">
        <f t="shared" si="174"/>
        <v>08207</v>
      </c>
    </row>
    <row r="1119" spans="1:13">
      <c r="A1119" s="15"/>
      <c r="B1119" s="15"/>
      <c r="C1119" s="6" t="s">
        <v>1990</v>
      </c>
      <c r="D1119" s="15"/>
      <c r="E1119" s="15"/>
      <c r="F1119" s="6" t="s">
        <v>1073</v>
      </c>
      <c r="G1119" s="15"/>
      <c r="I1119" s="147" t="str">
        <f>IF(ISBLANK(H1119),"",VLOOKUP(H1119,tegevusalad!$A$7:$B$188,2,FALSE))</f>
        <v/>
      </c>
      <c r="K1119" s="282" t="str">
        <f t="shared" si="172"/>
        <v>2251541080</v>
      </c>
      <c r="L1119" s="1" t="str">
        <f t="shared" si="173"/>
        <v>Jaani kirik</v>
      </c>
      <c r="M1119" s="6" t="str">
        <f t="shared" si="174"/>
        <v>08207</v>
      </c>
    </row>
    <row r="1120" spans="1:13">
      <c r="A1120" s="15"/>
      <c r="B1120" s="15"/>
      <c r="C1120" s="6" t="s">
        <v>5305</v>
      </c>
      <c r="D1120" s="15"/>
      <c r="E1120" s="15"/>
      <c r="F1120" s="6" t="s">
        <v>21</v>
      </c>
      <c r="G1120" s="15"/>
      <c r="I1120" s="147" t="str">
        <f>IF(ISBLANK(H1120),"",VLOOKUP(H1120,tegevusalad!$A$7:$B$188,2,FALSE))</f>
        <v/>
      </c>
      <c r="K1120" s="282" t="str">
        <f t="shared" si="172"/>
        <v>2251541090</v>
      </c>
      <c r="L1120" s="1" t="str">
        <f t="shared" si="173"/>
        <v>Jaani kiriku orelifondi toetus</v>
      </c>
      <c r="M1120" s="6" t="str">
        <f t="shared" si="174"/>
        <v>08207</v>
      </c>
    </row>
    <row r="1121" spans="1:13">
      <c r="A1121" s="15"/>
      <c r="B1121" s="15"/>
      <c r="C1121" s="6" t="s">
        <v>1991</v>
      </c>
      <c r="D1121" s="15"/>
      <c r="E1121" s="15"/>
      <c r="F1121" s="6" t="s">
        <v>2863</v>
      </c>
      <c r="G1121" s="15"/>
      <c r="I1121" s="147" t="str">
        <f>IF(ISBLANK(H1121),"",VLOOKUP(H1121,tegevusalad!$A$7:$B$188,2,FALSE))</f>
        <v/>
      </c>
      <c r="K1121" s="282" t="str">
        <f t="shared" si="172"/>
        <v>2251541110</v>
      </c>
      <c r="L1121" s="1" t="str">
        <f t="shared" si="173"/>
        <v>Nelipühikogudus "Eelim"</v>
      </c>
      <c r="M1121" s="6" t="str">
        <f t="shared" si="174"/>
        <v>08207</v>
      </c>
    </row>
    <row r="1122" spans="1:13">
      <c r="A1122" s="15"/>
      <c r="B1122" s="15"/>
      <c r="C1122" s="6" t="s">
        <v>6666</v>
      </c>
      <c r="D1122" s="15"/>
      <c r="E1122" s="15"/>
      <c r="F1122" s="184" t="s">
        <v>11976</v>
      </c>
      <c r="G1122" s="15"/>
      <c r="I1122" s="147" t="str">
        <f>IF(ISBLANK(H1122),"",VLOOKUP(H1122,tegevusalad!$A$7:$B$188,2,FALSE))</f>
        <v/>
      </c>
      <c r="K1122" s="282" t="str">
        <f t="shared" si="172"/>
        <v>2251541130</v>
      </c>
      <c r="L1122" s="1" t="str">
        <f t="shared" si="173"/>
        <v>Kaasani kirik</v>
      </c>
      <c r="M1122" s="6" t="str">
        <f t="shared" si="174"/>
        <v>08207</v>
      </c>
    </row>
    <row r="1123" spans="1:13">
      <c r="A1123" s="15"/>
      <c r="B1123" s="15"/>
      <c r="C1123" s="6" t="s">
        <v>6667</v>
      </c>
      <c r="D1123" s="15"/>
      <c r="E1123" s="15"/>
      <c r="F1123" s="6" t="s">
        <v>586</v>
      </c>
      <c r="G1123" s="15"/>
      <c r="I1123" s="147" t="str">
        <f>IF(ISBLANK(H1123),"",VLOOKUP(H1123,tegevusalad!$A$7:$B$188,2,FALSE))</f>
        <v/>
      </c>
      <c r="K1123" s="282" t="str">
        <f t="shared" si="172"/>
        <v>2251541140</v>
      </c>
      <c r="L1123" s="1" t="str">
        <f t="shared" si="173"/>
        <v>Siimeoni ja Hanna kirik</v>
      </c>
      <c r="M1123" s="6" t="str">
        <f t="shared" si="174"/>
        <v>08207</v>
      </c>
    </row>
    <row r="1124" spans="1:13">
      <c r="A1124" s="15"/>
      <c r="B1124" s="15"/>
      <c r="C1124" s="6" t="s">
        <v>5573</v>
      </c>
      <c r="D1124" s="15"/>
      <c r="E1124" s="15"/>
      <c r="F1124" s="6" t="s">
        <v>587</v>
      </c>
      <c r="G1124" s="15"/>
      <c r="I1124" s="147" t="str">
        <f>IF(ISBLANK(H1124),"",VLOOKUP(H1124,tegevusalad!$A$7:$B$188,2,FALSE))</f>
        <v/>
      </c>
      <c r="K1124" s="282" t="str">
        <f t="shared" si="172"/>
        <v>2251541150</v>
      </c>
      <c r="L1124" s="1" t="str">
        <f t="shared" si="173"/>
        <v>vanausuliste palvela</v>
      </c>
      <c r="M1124" s="6" t="str">
        <f t="shared" si="174"/>
        <v>08207</v>
      </c>
    </row>
    <row r="1125" spans="1:13">
      <c r="A1125" s="15"/>
      <c r="B1125" s="15"/>
      <c r="C1125" s="6" t="s">
        <v>4480</v>
      </c>
      <c r="D1125" s="15"/>
      <c r="E1125" s="15"/>
      <c r="F1125" s="6" t="s">
        <v>1026</v>
      </c>
      <c r="G1125" s="15"/>
      <c r="I1125" s="147" t="str">
        <f>IF(ISBLANK(H1125),"",VLOOKUP(H1125,tegevusalad!$A$7:$B$188,2,FALSE))</f>
        <v/>
      </c>
      <c r="K1125" s="282" t="str">
        <f t="shared" si="172"/>
        <v>2251541160</v>
      </c>
      <c r="L1125" s="1" t="str">
        <f t="shared" si="173"/>
        <v>Katariina kirik</v>
      </c>
      <c r="M1125" s="6" t="str">
        <f t="shared" si="174"/>
        <v>08207</v>
      </c>
    </row>
    <row r="1126" spans="1:13">
      <c r="A1126" s="15"/>
      <c r="B1126" s="15"/>
      <c r="C1126" s="184" t="s">
        <v>11977</v>
      </c>
      <c r="D1126" s="15"/>
      <c r="E1126" s="15"/>
      <c r="F1126" s="184" t="s">
        <v>11978</v>
      </c>
      <c r="G1126" s="15"/>
      <c r="K1126" s="282" t="str">
        <f t="shared" si="172"/>
        <v>2251541170</v>
      </c>
      <c r="L1126" s="1" t="str">
        <f t="shared" si="173"/>
        <v>Nõmme Rahu kirik</v>
      </c>
      <c r="M1126" s="6" t="str">
        <f t="shared" si="174"/>
        <v>08207</v>
      </c>
    </row>
    <row r="1127" spans="1:13">
      <c r="B1127" s="15" t="s">
        <v>1614</v>
      </c>
      <c r="C1127" s="6"/>
      <c r="E1127" s="15" t="s">
        <v>545</v>
      </c>
      <c r="F1127" s="15"/>
      <c r="G1127" s="6"/>
      <c r="H1127" s="37" t="s">
        <v>3269</v>
      </c>
      <c r="I1127" s="147" t="str">
        <f>IF(ISBLANK(H1127),"",VLOOKUP(H1127,tegevusalad!$A$7:$B$188,2,FALSE))</f>
        <v>Muinsuskaitse</v>
      </c>
      <c r="K1127" s="282" t="str">
        <f t="shared" si="172"/>
        <v>2251542000</v>
      </c>
      <c r="L1127" s="1" t="str">
        <f t="shared" si="173"/>
        <v>Tegevustoetus kirikute korrashoiuks</v>
      </c>
      <c r="M1127" s="6" t="str">
        <f t="shared" si="174"/>
        <v>08207</v>
      </c>
    </row>
    <row r="1128" spans="1:13">
      <c r="A1128" s="15"/>
      <c r="C1128" s="15" t="s">
        <v>546</v>
      </c>
      <c r="E1128" s="15"/>
      <c r="F1128" s="15" t="s">
        <v>547</v>
      </c>
      <c r="G1128" s="6"/>
      <c r="I1128" s="147" t="str">
        <f>IF(ISBLANK(H1128),"",VLOOKUP(H1128,tegevusalad!$A$7:$B$188,2,FALSE))</f>
        <v/>
      </c>
      <c r="K1128" s="282" t="str">
        <f t="shared" si="172"/>
        <v>2251542010</v>
      </c>
      <c r="L1128" s="1" t="str">
        <f t="shared" si="173"/>
        <v>Jaani Kirik</v>
      </c>
      <c r="M1128" s="6" t="str">
        <f t="shared" si="174"/>
        <v>08207</v>
      </c>
    </row>
    <row r="1129" spans="1:13">
      <c r="A1129" s="15"/>
      <c r="C1129" s="15" t="s">
        <v>2041</v>
      </c>
      <c r="E1129" s="15"/>
      <c r="F1129" s="15" t="s">
        <v>6957</v>
      </c>
      <c r="G1129" s="6"/>
      <c r="I1129" s="147" t="str">
        <f>IF(ISBLANK(H1129),"",VLOOKUP(H1129,tegevusalad!$A$7:$B$188,2,FALSE))</f>
        <v/>
      </c>
      <c r="K1129" s="282" t="str">
        <f t="shared" si="172"/>
        <v>2251542990</v>
      </c>
      <c r="L1129" s="1" t="str">
        <f t="shared" si="173"/>
        <v>muud</v>
      </c>
      <c r="M1129" s="6" t="str">
        <f t="shared" si="174"/>
        <v>08207</v>
      </c>
    </row>
    <row r="1130" spans="1:13">
      <c r="A1130" s="592"/>
      <c r="B1130" s="4" t="s">
        <v>13025</v>
      </c>
      <c r="C1130" s="592"/>
      <c r="E1130" s="592" t="s">
        <v>18014</v>
      </c>
      <c r="F1130" s="592"/>
      <c r="G1130" s="6"/>
      <c r="H1130" s="37" t="s">
        <v>3269</v>
      </c>
      <c r="I1130" s="147" t="str">
        <f>IF(ISBLANK(H1130),"",VLOOKUP(H1130,tegevusalad!$A$7:$B$188,2,FALSE))</f>
        <v>Muinsuskaitse</v>
      </c>
      <c r="K1130" s="282" t="str">
        <f t="shared" si="172"/>
        <v>2251545000</v>
      </c>
      <c r="L1130" s="1" t="str">
        <f t="shared" si="173"/>
        <v>Restaureerimistoetused</v>
      </c>
      <c r="M1130" s="6" t="str">
        <f t="shared" si="174"/>
        <v>08207</v>
      </c>
    </row>
    <row r="1131" spans="1:13">
      <c r="B1131" s="15" t="s">
        <v>7229</v>
      </c>
      <c r="C1131" s="6"/>
      <c r="E1131" s="15" t="s">
        <v>152</v>
      </c>
      <c r="F1131" s="15"/>
      <c r="G1131" s="6"/>
      <c r="H1131" s="37" t="s">
        <v>3269</v>
      </c>
      <c r="I1131" s="147" t="str">
        <f>IF(ISBLANK(H1131),"",VLOOKUP(H1131,tegevusalad!$A$7:$B$188,2,FALSE))</f>
        <v>Muinsuskaitse</v>
      </c>
      <c r="K1131" s="282" t="str">
        <f t="shared" si="172"/>
        <v>2251550000</v>
      </c>
      <c r="L1131" s="1" t="str">
        <f t="shared" si="173"/>
        <v>Kultuuriväärtuslike objektide täiendav märgistamine</v>
      </c>
      <c r="M1131" s="6" t="str">
        <f>IF(ISBLANK(H1131),M1129,H1131)</f>
        <v>08207</v>
      </c>
    </row>
    <row r="1132" spans="1:13">
      <c r="B1132" s="592" t="s">
        <v>14626</v>
      </c>
      <c r="C1132" s="6"/>
      <c r="E1132" s="592" t="s">
        <v>14625</v>
      </c>
      <c r="F1132" s="592"/>
      <c r="G1132" s="6"/>
      <c r="H1132" s="37" t="s">
        <v>3269</v>
      </c>
      <c r="I1132" s="147" t="str">
        <f>IF(ISBLANK(H1132),"",VLOOKUP(H1132,tegevusalad!$A$7:$B$188,2,FALSE))</f>
        <v>Muinsuskaitse</v>
      </c>
      <c r="K1132" s="282" t="str">
        <f t="shared" si="172"/>
        <v>2251560000</v>
      </c>
      <c r="L1132" s="1" t="str">
        <f t="shared" si="173"/>
        <v>Toetus Eesti Muinsuskaitse Seltsile</v>
      </c>
      <c r="M1132" s="6" t="str">
        <f>IF(ISBLANK(H1132),M1130,H1132)</f>
        <v>08207</v>
      </c>
    </row>
    <row r="1133" spans="1:13">
      <c r="B1133" s="15"/>
      <c r="C1133" s="6"/>
      <c r="D1133" s="15"/>
      <c r="E1133" s="15"/>
      <c r="F1133" s="6"/>
      <c r="G1133" s="15"/>
      <c r="H1133" s="37"/>
      <c r="I1133" s="147" t="str">
        <f>IF(ISBLANK(H1133),"",VLOOKUP(H1133,tegevusalad!$A$7:$B$188,2,FALSE))</f>
        <v/>
      </c>
      <c r="K1133" s="282" t="str">
        <f t="shared" si="172"/>
        <v/>
      </c>
      <c r="L1133" s="1" t="str">
        <f t="shared" si="173"/>
        <v/>
      </c>
      <c r="M1133" s="6" t="str">
        <f>IF(ISBLANK(H1133),M1131,H1133)</f>
        <v>08207</v>
      </c>
    </row>
    <row r="1134" spans="1:13">
      <c r="A1134" s="4" t="s">
        <v>2139</v>
      </c>
      <c r="D1134" s="4" t="s">
        <v>2067</v>
      </c>
      <c r="I1134" s="147" t="str">
        <f>IF(ISBLANK(H1134),"",VLOOKUP(H1134,tegevusalad!$A$7:$B$188,2,FALSE))</f>
        <v/>
      </c>
      <c r="K1134" s="282" t="str">
        <f t="shared" si="172"/>
        <v>2251900000</v>
      </c>
      <c r="L1134" s="1" t="str">
        <f t="shared" si="173"/>
        <v>Tallinna Botaanikaaed</v>
      </c>
      <c r="M1134" s="6" t="str">
        <f>IF(ISBLANK(H1134),M1133,H1134)</f>
        <v>08207</v>
      </c>
    </row>
    <row r="1135" spans="1:13">
      <c r="B1135" s="4" t="s">
        <v>2140</v>
      </c>
      <c r="E1135" s="4" t="s">
        <v>2067</v>
      </c>
      <c r="H1135" s="37" t="s">
        <v>27</v>
      </c>
      <c r="I1135" s="147" t="str">
        <f>IF(ISBLANK(H1135),"",VLOOKUP(H1135,tegevusalad!$A$7:$B$188,2,FALSE))</f>
        <v>Botaanikaaed</v>
      </c>
      <c r="K1135" s="282" t="str">
        <f t="shared" si="172"/>
        <v>2251901000</v>
      </c>
      <c r="L1135" s="1" t="str">
        <f t="shared" si="173"/>
        <v>Tallinna Botaanikaaed</v>
      </c>
      <c r="M1135" s="6" t="str">
        <f>IF(ISBLANK(H1135),M1134,H1135)</f>
        <v>08211</v>
      </c>
    </row>
    <row r="1136" spans="1:13">
      <c r="B1136" s="4" t="s">
        <v>14262</v>
      </c>
      <c r="E1136" s="4" t="s">
        <v>14263</v>
      </c>
      <c r="H1136" s="37" t="s">
        <v>27</v>
      </c>
      <c r="I1136" s="147" t="str">
        <f>IF(ISBLANK(H1136),"",VLOOKUP(H1136,tegevusalad!$A$7:$B$188,2,FALSE))</f>
        <v>Botaanikaaed</v>
      </c>
      <c r="K1136" s="282" t="str">
        <f t="shared" si="172"/>
        <v>2251902000</v>
      </c>
      <c r="L1136" s="1" t="str">
        <f t="shared" si="173"/>
        <v>Motivatsioonitasu (Tallinna Botaanikaaed)</v>
      </c>
      <c r="M1136" s="6" t="str">
        <f>IF(ISBLANK(H1136),M1135,H1136)</f>
        <v>08211</v>
      </c>
    </row>
    <row r="1137" spans="1:13">
      <c r="H1137" s="37"/>
      <c r="K1137" s="282"/>
      <c r="L1137" s="1"/>
    </row>
    <row r="1138" spans="1:13">
      <c r="A1138" s="4" t="s">
        <v>13768</v>
      </c>
      <c r="D1138" s="14" t="s">
        <v>13769</v>
      </c>
      <c r="E1138" s="14"/>
      <c r="F1138" s="14"/>
      <c r="G1138" s="14"/>
      <c r="H1138" s="37" t="s">
        <v>8477</v>
      </c>
      <c r="I1138" s="147" t="str">
        <f>IF(ISBLANK(H1138),"",VLOOKUP(H1138,tegevusalad!$A$7:$B$188,2,FALSE))</f>
        <v>Vaba aja üritused</v>
      </c>
      <c r="K1138" s="282" t="str">
        <f t="shared" ref="K1138:K1146" si="175">SUBSTITUTE(A1138," ","")&amp;SUBSTITUTE(B1138," ","")&amp;SUBSTITUTE(C1138," ","")</f>
        <v>2253500000</v>
      </c>
      <c r="L1138" s="1" t="str">
        <f t="shared" ref="L1138:L1146" si="176">D1138&amp;E1138&amp;F1138&amp;G1138</f>
        <v>Mittetulundustegevuse toetamine (linnaosad)</v>
      </c>
      <c r="M1138" s="6" t="str">
        <f t="shared" ref="M1138:M1150" si="177">IF(ISBLANK(H1138),M1137,H1138)</f>
        <v>08109</v>
      </c>
    </row>
    <row r="1139" spans="1:13">
      <c r="B1139" s="4" t="s">
        <v>13770</v>
      </c>
      <c r="E1139" s="14" t="s">
        <v>13771</v>
      </c>
      <c r="I1139" s="147" t="str">
        <f>IF(ISBLANK(H1139),"",VLOOKUP(H1139,tegevusalad!$A$7:$B$188,2,FALSE))</f>
        <v/>
      </c>
      <c r="K1139" s="282" t="str">
        <f t="shared" si="175"/>
        <v>2253520000</v>
      </c>
      <c r="L1139" s="1" t="str">
        <f t="shared" si="176"/>
        <v>Mittetulundustegevuse toetamine (Haabersti linnaosa)</v>
      </c>
      <c r="M1139" s="6" t="str">
        <f t="shared" si="177"/>
        <v>08109</v>
      </c>
    </row>
    <row r="1140" spans="1:13">
      <c r="B1140" s="4" t="s">
        <v>13772</v>
      </c>
      <c r="E1140" s="14" t="s">
        <v>13773</v>
      </c>
      <c r="H1140" s="37"/>
      <c r="K1140" s="282" t="str">
        <f t="shared" si="175"/>
        <v>2253530000</v>
      </c>
      <c r="L1140" s="1" t="str">
        <f t="shared" si="176"/>
        <v>Mittetulundustegevuse toetamine (Kesklinn)</v>
      </c>
      <c r="M1140" s="6" t="str">
        <f t="shared" si="177"/>
        <v>08109</v>
      </c>
    </row>
    <row r="1141" spans="1:13">
      <c r="B1141" s="4" t="s">
        <v>13774</v>
      </c>
      <c r="E1141" s="14" t="s">
        <v>13775</v>
      </c>
      <c r="H1141" s="37"/>
      <c r="K1141" s="282" t="str">
        <f t="shared" si="175"/>
        <v>2253540000</v>
      </c>
      <c r="L1141" s="1" t="str">
        <f t="shared" si="176"/>
        <v>Mittetulundustegevuse toetamine (Kristiine linnaosa)</v>
      </c>
      <c r="M1141" s="6" t="str">
        <f t="shared" si="177"/>
        <v>08109</v>
      </c>
    </row>
    <row r="1142" spans="1:13">
      <c r="B1142" s="4" t="s">
        <v>13776</v>
      </c>
      <c r="E1142" s="14" t="s">
        <v>13777</v>
      </c>
      <c r="H1142" s="37"/>
      <c r="K1142" s="282" t="str">
        <f t="shared" si="175"/>
        <v>2253550000</v>
      </c>
      <c r="L1142" s="1" t="str">
        <f t="shared" si="176"/>
        <v>Mittetulundustegevuse toetamine (Lasnamäe linnaosa)</v>
      </c>
      <c r="M1142" s="6" t="str">
        <f t="shared" si="177"/>
        <v>08109</v>
      </c>
    </row>
    <row r="1143" spans="1:13">
      <c r="B1143" s="4" t="s">
        <v>13778</v>
      </c>
      <c r="E1143" s="14" t="s">
        <v>13779</v>
      </c>
      <c r="H1143" s="37"/>
      <c r="K1143" s="282" t="str">
        <f t="shared" si="175"/>
        <v>2253560000</v>
      </c>
      <c r="L1143" s="1" t="str">
        <f t="shared" si="176"/>
        <v>Mittetulundustegevuse toetamine (Mustamäe linnaosa)</v>
      </c>
      <c r="M1143" s="6" t="str">
        <f t="shared" si="177"/>
        <v>08109</v>
      </c>
    </row>
    <row r="1144" spans="1:13">
      <c r="B1144" s="4" t="s">
        <v>13780</v>
      </c>
      <c r="E1144" s="14" t="s">
        <v>13781</v>
      </c>
      <c r="H1144" s="37"/>
      <c r="K1144" s="282" t="str">
        <f t="shared" si="175"/>
        <v>2253570000</v>
      </c>
      <c r="L1144" s="1" t="str">
        <f t="shared" si="176"/>
        <v>Mittetulundustegevuse toetamine (Nõmme linnaosa)</v>
      </c>
      <c r="M1144" s="6" t="str">
        <f t="shared" si="177"/>
        <v>08109</v>
      </c>
    </row>
    <row r="1145" spans="1:13">
      <c r="B1145" s="4" t="s">
        <v>13782</v>
      </c>
      <c r="E1145" s="14" t="s">
        <v>13784</v>
      </c>
      <c r="H1145" s="37"/>
      <c r="K1145" s="282" t="str">
        <f t="shared" si="175"/>
        <v>2253580000</v>
      </c>
      <c r="L1145" s="1" t="str">
        <f t="shared" si="176"/>
        <v>Mittetulundustegevuse toetamine (Pirita linnaosa)</v>
      </c>
      <c r="M1145" s="6" t="str">
        <f t="shared" si="177"/>
        <v>08109</v>
      </c>
    </row>
    <row r="1146" spans="1:13">
      <c r="B1146" s="4" t="s">
        <v>13785</v>
      </c>
      <c r="E1146" s="14" t="s">
        <v>13783</v>
      </c>
      <c r="H1146" s="37"/>
      <c r="K1146" s="282" t="str">
        <f t="shared" si="175"/>
        <v>2253590000</v>
      </c>
      <c r="L1146" s="1" t="str">
        <f t="shared" si="176"/>
        <v>Mittetulundustegevuse toetamine (Põhja-Tallinna linnaosa)</v>
      </c>
      <c r="M1146" s="6" t="str">
        <f t="shared" si="177"/>
        <v>08109</v>
      </c>
    </row>
    <row r="1147" spans="1:13">
      <c r="H1147" s="37"/>
      <c r="K1147" s="282"/>
      <c r="L1147" s="1"/>
      <c r="M1147" s="6" t="str">
        <f t="shared" si="177"/>
        <v>08109</v>
      </c>
    </row>
    <row r="1148" spans="1:13">
      <c r="A1148" s="14" t="s">
        <v>1394</v>
      </c>
      <c r="B1148" s="14"/>
      <c r="C1148" s="14"/>
      <c r="D1148" s="14" t="s">
        <v>4819</v>
      </c>
      <c r="E1148" s="14"/>
      <c r="F1148" s="14"/>
      <c r="G1148" s="14"/>
      <c r="H1148" s="37"/>
      <c r="I1148" s="147" t="str">
        <f>IF(ISBLANK(H1148),"",VLOOKUP(H1148,tegevusalad!$A$7:$B$188,2,FALSE))</f>
        <v/>
      </c>
      <c r="K1148" s="282" t="str">
        <f t="shared" ref="K1148:K1179" si="178">SUBSTITUTE(A1148," ","")&amp;SUBSTITUTE(B1148," ","")&amp;SUBSTITUTE(C1148," ","")</f>
        <v>2253700000</v>
      </c>
      <c r="L1148" s="1" t="str">
        <f t="shared" ref="L1148:L1179" si="179">D1148&amp;E1148&amp;F1148&amp;G1148</f>
        <v>Mittetulundustegevuse toetamine</v>
      </c>
      <c r="M1148" s="6" t="str">
        <f t="shared" si="177"/>
        <v>08109</v>
      </c>
    </row>
    <row r="1149" spans="1:13">
      <c r="A1149" s="14"/>
      <c r="B1149" s="14" t="s">
        <v>1395</v>
      </c>
      <c r="C1149" s="14"/>
      <c r="D1149" s="14"/>
      <c r="E1149" s="14" t="s">
        <v>4738</v>
      </c>
      <c r="F1149" s="14"/>
      <c r="G1149" s="14"/>
      <c r="H1149" s="34" t="s">
        <v>8477</v>
      </c>
      <c r="I1149" s="147" t="str">
        <f>IF(ISBLANK(H1149),"",VLOOKUP(H1149,tegevusalad!$A$7:$B$188,2,FALSE))</f>
        <v>Vaba aja üritused</v>
      </c>
      <c r="K1149" s="282" t="str">
        <f t="shared" si="178"/>
        <v>2253711000</v>
      </c>
      <c r="L1149" s="1" t="str">
        <f t="shared" si="179"/>
        <v>mittetulundusprojektid</v>
      </c>
      <c r="M1149" s="6" t="str">
        <f t="shared" si="177"/>
        <v>08109</v>
      </c>
    </row>
    <row r="1150" spans="1:13">
      <c r="A1150" s="14"/>
      <c r="B1150" s="14"/>
      <c r="C1150" s="592" t="s">
        <v>12580</v>
      </c>
      <c r="D1150" s="14"/>
      <c r="E1150" s="14"/>
      <c r="F1150" s="14" t="s">
        <v>12581</v>
      </c>
      <c r="G1150" s="14"/>
      <c r="H1150" s="37" t="s">
        <v>8876</v>
      </c>
      <c r="I1150" s="147" t="str">
        <f>IF(ISBLANK(H1150),"",VLOOKUP(H1150,tegevusalad!$A$7:$B$188,2,FALSE))</f>
        <v>Teatrid</v>
      </c>
      <c r="K1150" s="282" t="str">
        <f t="shared" si="178"/>
        <v>2253711160</v>
      </c>
      <c r="L1150" s="1" t="str">
        <f t="shared" si="179"/>
        <v>ART - Fortius MTÜ (teatrifestival „Peterburi teatrihooaeg“)</v>
      </c>
      <c r="M1150" s="6" t="str">
        <f t="shared" si="177"/>
        <v>08234</v>
      </c>
    </row>
    <row r="1151" spans="1:13">
      <c r="A1151" s="14"/>
      <c r="B1151" s="14"/>
      <c r="C1151" s="14" t="s">
        <v>4220</v>
      </c>
      <c r="D1151" s="14"/>
      <c r="E1151" s="14"/>
      <c r="F1151" s="14" t="s">
        <v>5132</v>
      </c>
      <c r="G1151" s="14"/>
      <c r="I1151" s="147" t="str">
        <f>IF(ISBLANK(H1151),"",VLOOKUP(H1151,tegevusalad!$A$7:$B$188,2,FALSE))</f>
        <v/>
      </c>
      <c r="K1151" s="282" t="str">
        <f t="shared" si="178"/>
        <v>2253711170</v>
      </c>
      <c r="L1151" s="1" t="str">
        <f t="shared" si="179"/>
        <v>Slaavi Pärg</v>
      </c>
      <c r="M1151" s="6" t="str">
        <f>IF(ISBLANK(H1151),M1149,H1151)</f>
        <v>08109</v>
      </c>
    </row>
    <row r="1152" spans="1:13">
      <c r="A1152" s="14"/>
      <c r="B1152" s="14"/>
      <c r="C1152" s="17" t="s">
        <v>7394</v>
      </c>
      <c r="D1152" s="14"/>
      <c r="E1152" s="14"/>
      <c r="F1152" s="14" t="s">
        <v>8619</v>
      </c>
      <c r="G1152" s="14"/>
      <c r="I1152" s="147" t="str">
        <f>IF(ISBLANK(H1152),"",VLOOKUP(H1152,tegevusalad!$A$7:$B$188,2,FALSE))</f>
        <v/>
      </c>
      <c r="K1152" s="282" t="str">
        <f t="shared" si="178"/>
        <v>2253711180</v>
      </c>
      <c r="L1152" s="1" t="str">
        <f t="shared" si="179"/>
        <v>ART-Fortius MTÜ (Kuldne Mask Eestis)</v>
      </c>
      <c r="M1152" s="6" t="str">
        <f>IF(ISBLANK(H1152),M1151,H1152)</f>
        <v>08109</v>
      </c>
    </row>
    <row r="1153" spans="1:13">
      <c r="A1153" s="14"/>
      <c r="B1153" s="14"/>
      <c r="C1153" s="15" t="s">
        <v>7519</v>
      </c>
      <c r="D1153" s="14"/>
      <c r="E1153" s="14"/>
      <c r="F1153" s="14" t="s">
        <v>7520</v>
      </c>
      <c r="G1153" s="14"/>
      <c r="H1153" s="37" t="s">
        <v>8877</v>
      </c>
      <c r="I1153" s="147" t="str">
        <f>IF(ISBLANK(H1153),"",VLOOKUP(H1153,tegevusalad!$A$7:$B$188,2,FALSE))</f>
        <v>Muusika</v>
      </c>
      <c r="K1153" s="282" t="str">
        <f t="shared" si="178"/>
        <v>2253711190</v>
      </c>
      <c r="L1153" s="1" t="str">
        <f t="shared" si="179"/>
        <v>Sihtasutus ORTHODOX SINGERS</v>
      </c>
      <c r="M1153" s="6" t="str">
        <f>IF(ISBLANK(H1153),M1152,H1153)</f>
        <v>08236</v>
      </c>
    </row>
    <row r="1154" spans="1:13">
      <c r="A1154" s="14"/>
      <c r="B1154" s="14"/>
      <c r="C1154" s="15" t="s">
        <v>7977</v>
      </c>
      <c r="D1154" s="14"/>
      <c r="E1154" s="14"/>
      <c r="F1154" s="15" t="s">
        <v>7978</v>
      </c>
      <c r="G1154" s="14"/>
      <c r="I1154" s="147" t="str">
        <f>IF(ISBLANK(H1154),"",VLOOKUP(H1154,tegevusalad!$A$7:$B$188,2,FALSE))</f>
        <v/>
      </c>
      <c r="K1154" s="282" t="str">
        <f t="shared" si="178"/>
        <v>2253711300</v>
      </c>
      <c r="L1154" s="1" t="str">
        <f t="shared" si="179"/>
        <v>Kontserttuur „Rahvarinne – 25“</v>
      </c>
      <c r="M1154" s="6" t="str">
        <f>IF(ISBLANK(H1154),M1153,H1154)</f>
        <v>08236</v>
      </c>
    </row>
    <row r="1155" spans="1:13">
      <c r="A1155" s="14"/>
      <c r="B1155" s="14"/>
      <c r="C1155" s="15" t="s">
        <v>8708</v>
      </c>
      <c r="D1155" s="14"/>
      <c r="E1155" s="14"/>
      <c r="F1155" s="15" t="s">
        <v>8841</v>
      </c>
      <c r="G1155" s="14"/>
      <c r="H1155" s="37" t="s">
        <v>8877</v>
      </c>
      <c r="I1155" s="147" t="str">
        <f>IF(ISBLANK(H1155),"",VLOOKUP(H1155,tegevusalad!$A$7:$B$188,2,FALSE))</f>
        <v>Muusika</v>
      </c>
      <c r="K1155" s="282" t="str">
        <f t="shared" si="178"/>
        <v>2253711020</v>
      </c>
      <c r="L1155" s="1" t="str">
        <f t="shared" si="179"/>
        <v xml:space="preserve">Jazzkaare Sõprade Ühing </v>
      </c>
      <c r="M1155" s="6" t="str">
        <f>IF(ISBLANK(H1155),M1154,H1155)</f>
        <v>08236</v>
      </c>
    </row>
    <row r="1156" spans="1:13">
      <c r="A1156" s="14"/>
      <c r="B1156" s="14"/>
      <c r="C1156" s="592" t="s">
        <v>13764</v>
      </c>
      <c r="D1156" s="14"/>
      <c r="E1156" s="14"/>
      <c r="F1156" s="592" t="s">
        <v>13765</v>
      </c>
      <c r="G1156" s="14"/>
      <c r="H1156" s="37"/>
      <c r="K1156" s="282" t="str">
        <f t="shared" si="178"/>
        <v>2253711200</v>
      </c>
      <c r="L1156" s="1" t="str">
        <f t="shared" si="179"/>
        <v>Sihtasutus Hortus Litterarum (kirjandusfestival Dovlatovi päevad)</v>
      </c>
      <c r="M1156" s="6" t="str">
        <f>IF(ISBLANK(H1156),M1155,H1156)</f>
        <v>08236</v>
      </c>
    </row>
    <row r="1157" spans="1:13">
      <c r="A1157" s="14"/>
      <c r="B1157" s="14"/>
      <c r="C1157" s="15" t="s">
        <v>9343</v>
      </c>
      <c r="D1157" s="14"/>
      <c r="E1157" s="14"/>
      <c r="F1157" s="15" t="s">
        <v>9344</v>
      </c>
      <c r="G1157" s="14"/>
      <c r="K1157" s="282" t="str">
        <f t="shared" si="178"/>
        <v>2253711400</v>
      </c>
      <c r="L1157" s="1" t="str">
        <f t="shared" si="179"/>
        <v>Mittetulundusühing Estonian Educational Film</v>
      </c>
      <c r="M1157" s="6" t="str">
        <f>IF(ISBLANK(H1157),M1155,H1157)</f>
        <v>08236</v>
      </c>
    </row>
    <row r="1158" spans="1:13">
      <c r="A1158" s="14"/>
      <c r="B1158" s="14"/>
      <c r="C1158" s="592" t="s">
        <v>12087</v>
      </c>
      <c r="D1158" s="14"/>
      <c r="E1158" s="14"/>
      <c r="F1158" s="592" t="s">
        <v>12090</v>
      </c>
      <c r="G1158" s="14"/>
      <c r="K1158" s="282" t="str">
        <f t="shared" si="178"/>
        <v>2253711410</v>
      </c>
      <c r="L1158" s="1" t="str">
        <f t="shared" si="179"/>
        <v>SA Jaan Poska Mälestusfond</v>
      </c>
      <c r="M1158" s="6" t="str">
        <f>IF(ISBLANK(H1158),M1157,H1158)</f>
        <v>08236</v>
      </c>
    </row>
    <row r="1159" spans="1:13">
      <c r="A1159" s="14"/>
      <c r="B1159" s="14"/>
      <c r="C1159" s="592" t="s">
        <v>14751</v>
      </c>
      <c r="D1159" s="14"/>
      <c r="E1159" s="14"/>
      <c r="F1159" s="592" t="s">
        <v>14752</v>
      </c>
      <c r="G1159" s="14"/>
      <c r="K1159" s="282" t="str">
        <f t="shared" si="178"/>
        <v>2253711450</v>
      </c>
      <c r="L1159" s="1" t="str">
        <f t="shared" si="179"/>
        <v>AS Ekspress Meedia</v>
      </c>
      <c r="M1159" s="6" t="str">
        <f>IF(ISBLANK(H1159),M1158,H1159)</f>
        <v>08236</v>
      </c>
    </row>
    <row r="1160" spans="1:13">
      <c r="A1160" s="14"/>
      <c r="B1160" s="14"/>
      <c r="C1160" s="14" t="s">
        <v>4739</v>
      </c>
      <c r="D1160" s="14"/>
      <c r="E1160" s="14"/>
      <c r="F1160" s="14" t="s">
        <v>3002</v>
      </c>
      <c r="G1160" s="14"/>
      <c r="I1160" s="147" t="str">
        <f>IF(ISBLANK(H1160),"",VLOOKUP(H1160,tegevusalad!$A$7:$B$188,2,FALSE))</f>
        <v/>
      </c>
      <c r="K1160" s="282" t="str">
        <f t="shared" si="178"/>
        <v>2253711990</v>
      </c>
      <c r="L1160" s="1" t="str">
        <f t="shared" si="179"/>
        <v>mittetulundusprojektid - jaotamata</v>
      </c>
      <c r="M1160" s="6" t="str">
        <f>IF(ISBLANK(H1160),M1158,H1160)</f>
        <v>08236</v>
      </c>
    </row>
    <row r="1161" spans="1:13">
      <c r="A1161" s="14"/>
      <c r="B1161" s="15" t="s">
        <v>7467</v>
      </c>
      <c r="C1161" s="14"/>
      <c r="D1161" s="14"/>
      <c r="E1161" s="15" t="s">
        <v>7468</v>
      </c>
      <c r="F1161" s="14"/>
      <c r="G1161" s="14"/>
      <c r="I1161" s="147" t="str">
        <f>IF(ISBLANK(H1161),"",VLOOKUP(H1161,tegevusalad!$A$7:$B$188,2,FALSE))</f>
        <v/>
      </c>
      <c r="K1161" s="282" t="str">
        <f t="shared" si="178"/>
        <v>2253712000</v>
      </c>
      <c r="L1161" s="1" t="str">
        <f t="shared" si="179"/>
        <v>PÖFF (Pimedate Ööde Filmifestival)</v>
      </c>
      <c r="M1161" s="6" t="str">
        <f>IF(ISBLANK(H1161),M1160,H1161)</f>
        <v>08236</v>
      </c>
    </row>
    <row r="1162" spans="1:13">
      <c r="A1162" s="14"/>
      <c r="B1162" s="14"/>
      <c r="C1162" s="15" t="s">
        <v>7469</v>
      </c>
      <c r="D1162" s="14"/>
      <c r="E1162" s="14"/>
      <c r="F1162" s="15" t="s">
        <v>7471</v>
      </c>
      <c r="H1162" s="37" t="s">
        <v>12213</v>
      </c>
      <c r="I1162" s="147" t="str">
        <f>IF(ISBLANK(H1162),"",VLOOKUP(H1162,tegevusalad!$A$7:$B$188,2,FALSE))</f>
        <v>Audiovisuaal, sh kino</v>
      </c>
      <c r="K1162" s="282" t="str">
        <f t="shared" si="178"/>
        <v>2253712110</v>
      </c>
      <c r="L1162" s="1" t="str">
        <f t="shared" si="179"/>
        <v>PÖFF Tallinna Grand Prix ja publikupreemia</v>
      </c>
      <c r="M1162" s="6" t="str">
        <f>IF(ISBLANK(H1162),M1161,H1162)</f>
        <v>08235</v>
      </c>
    </row>
    <row r="1163" spans="1:13">
      <c r="A1163" s="14"/>
      <c r="B1163" s="14"/>
      <c r="C1163" s="592" t="s">
        <v>14827</v>
      </c>
      <c r="D1163" s="14"/>
      <c r="E1163" s="14"/>
      <c r="F1163" s="4" t="s">
        <v>14828</v>
      </c>
      <c r="H1163" s="37" t="s">
        <v>12213</v>
      </c>
      <c r="I1163" s="147" t="str">
        <f>IF(ISBLANK(H1163),"",VLOOKUP(H1163,tegevusalad!$A$7:$B$188,2,FALSE))</f>
        <v>Audiovisuaal, sh kino</v>
      </c>
      <c r="K1163" s="282" t="str">
        <f t="shared" si="178"/>
        <v>2253712120</v>
      </c>
      <c r="L1163" s="1" t="str">
        <f t="shared" si="179"/>
        <v>PÖFF laste- ja noortefilmide festival Just Film</v>
      </c>
      <c r="M1163" s="6" t="str">
        <f>IF(ISBLANK(H1163),M1162,H1163)</f>
        <v>08235</v>
      </c>
    </row>
    <row r="1164" spans="1:13">
      <c r="A1164" s="14"/>
      <c r="B1164" s="14"/>
      <c r="C1164" s="15" t="s">
        <v>7470</v>
      </c>
      <c r="D1164" s="14"/>
      <c r="E1164" s="14"/>
      <c r="F1164" s="15" t="s">
        <v>7472</v>
      </c>
      <c r="G1164" s="14"/>
      <c r="H1164" s="37" t="s">
        <v>12213</v>
      </c>
      <c r="I1164" s="147" t="str">
        <f>IF(ISBLANK(H1164),"",VLOOKUP(H1164,tegevusalad!$A$7:$B$188,2,FALSE))</f>
        <v>Audiovisuaal, sh kino</v>
      </c>
      <c r="K1164" s="282" t="str">
        <f t="shared" si="178"/>
        <v>2253712990</v>
      </c>
      <c r="L1164" s="1" t="str">
        <f t="shared" si="179"/>
        <v>PÖFF jaotamata</v>
      </c>
      <c r="M1164" s="6" t="str">
        <f>IF(ISBLANK(H1164),M1162,H1164)</f>
        <v>08235</v>
      </c>
    </row>
    <row r="1165" spans="1:13">
      <c r="A1165" s="14"/>
      <c r="B1165" s="14" t="s">
        <v>6834</v>
      </c>
      <c r="C1165" s="14"/>
      <c r="D1165" s="14"/>
      <c r="E1165" s="14" t="s">
        <v>2035</v>
      </c>
      <c r="F1165" s="14"/>
      <c r="G1165" s="14"/>
      <c r="H1165" s="34" t="s">
        <v>8477</v>
      </c>
      <c r="I1165" s="147" t="str">
        <f>IF(ISBLANK(H1165),"",VLOOKUP(H1165,tegevusalad!$A$7:$B$188,2,FALSE))</f>
        <v>Vaba aja üritused</v>
      </c>
      <c r="K1165" s="282" t="str">
        <f t="shared" si="178"/>
        <v>2253721000</v>
      </c>
      <c r="L1165" s="1" t="str">
        <f t="shared" si="179"/>
        <v>vähemusrahvuste organisatsioonid</v>
      </c>
      <c r="M1165" s="6" t="str">
        <f t="shared" ref="M1165:M1180" si="180">IF(ISBLANK(H1165),M1164,H1165)</f>
        <v>08109</v>
      </c>
    </row>
    <row r="1166" spans="1:13">
      <c r="A1166" s="14"/>
      <c r="B1166" s="14"/>
      <c r="C1166" s="14" t="s">
        <v>2794</v>
      </c>
      <c r="D1166" s="14"/>
      <c r="E1166" s="14"/>
      <c r="F1166" s="14" t="s">
        <v>652</v>
      </c>
      <c r="G1166" s="14"/>
      <c r="H1166" s="37"/>
      <c r="I1166" s="147" t="str">
        <f>IF(ISBLANK(H1166),"",VLOOKUP(H1166,tegevusalad!$A$7:$B$188,2,FALSE))</f>
        <v/>
      </c>
      <c r="K1166" s="282" t="str">
        <f t="shared" si="178"/>
        <v>2253721020</v>
      </c>
      <c r="L1166" s="1" t="str">
        <f t="shared" si="179"/>
        <v>RRÜL "Lüüra"</v>
      </c>
      <c r="M1166" s="6" t="str">
        <f t="shared" si="180"/>
        <v>08109</v>
      </c>
    </row>
    <row r="1167" spans="1:13">
      <c r="A1167" s="14"/>
      <c r="B1167" s="14"/>
      <c r="C1167" s="14" t="s">
        <v>2655</v>
      </c>
      <c r="D1167" s="14"/>
      <c r="E1167" s="14"/>
      <c r="F1167" s="14" t="s">
        <v>2656</v>
      </c>
      <c r="G1167" s="14"/>
      <c r="H1167" s="37"/>
      <c r="I1167" s="147" t="str">
        <f>IF(ISBLANK(H1167),"",VLOOKUP(H1167,tegevusalad!$A$7:$B$188,2,FALSE))</f>
        <v/>
      </c>
      <c r="K1167" s="282" t="str">
        <f t="shared" si="178"/>
        <v>2253721030</v>
      </c>
      <c r="L1167" s="1" t="str">
        <f t="shared" si="179"/>
        <v>Tallinna Slaavi Kultuuriühing</v>
      </c>
      <c r="M1167" s="6" t="str">
        <f t="shared" si="180"/>
        <v>08109</v>
      </c>
    </row>
    <row r="1168" spans="1:13">
      <c r="A1168" s="14"/>
      <c r="B1168" s="14"/>
      <c r="C1168" s="14" t="s">
        <v>7230</v>
      </c>
      <c r="D1168" s="14"/>
      <c r="E1168" s="14"/>
      <c r="F1168" s="14" t="s">
        <v>207</v>
      </c>
      <c r="G1168" s="14"/>
      <c r="I1168" s="147" t="str">
        <f>IF(ISBLANK(H1168),"",VLOOKUP(H1168,tegevusalad!$A$7:$B$188,2,FALSE))</f>
        <v/>
      </c>
      <c r="K1168" s="282" t="str">
        <f t="shared" si="178"/>
        <v>2253721110</v>
      </c>
      <c r="L1168" s="1" t="str">
        <f t="shared" si="179"/>
        <v>MTÜ Ruthenia</v>
      </c>
      <c r="M1168" s="6" t="str">
        <f t="shared" si="180"/>
        <v>08109</v>
      </c>
    </row>
    <row r="1169" spans="1:13">
      <c r="A1169" s="14"/>
      <c r="B1169" s="14"/>
      <c r="C1169" s="14" t="s">
        <v>10608</v>
      </c>
      <c r="D1169" s="14"/>
      <c r="E1169" s="14"/>
      <c r="F1169" s="14" t="s">
        <v>10609</v>
      </c>
      <c r="G1169" s="14"/>
      <c r="K1169" s="282" t="str">
        <f t="shared" si="178"/>
        <v>2253721410</v>
      </c>
      <c r="L1169" s="1" t="str">
        <f t="shared" si="179"/>
        <v>Eesti Soome-Ugri Rahvuste Ühendus</v>
      </c>
      <c r="M1169" s="6" t="str">
        <f t="shared" si="180"/>
        <v>08109</v>
      </c>
    </row>
    <row r="1170" spans="1:13">
      <c r="A1170" s="14"/>
      <c r="B1170" s="14"/>
      <c r="C1170" s="14" t="s">
        <v>1217</v>
      </c>
      <c r="D1170" s="14"/>
      <c r="E1170" s="14"/>
      <c r="F1170" s="14" t="s">
        <v>4873</v>
      </c>
      <c r="G1170" s="14"/>
      <c r="I1170" s="147" t="str">
        <f>IF(ISBLANK(H1170),"",VLOOKUP(H1170,tegevusalad!$A$7:$B$188,2,FALSE))</f>
        <v/>
      </c>
      <c r="K1170" s="282" t="str">
        <f t="shared" si="178"/>
        <v>2253721500</v>
      </c>
      <c r="L1170" s="1" t="str">
        <f t="shared" si="179"/>
        <v>MTÜ Integratsiooni ABC</v>
      </c>
      <c r="M1170" s="6" t="str">
        <f t="shared" si="180"/>
        <v>08109</v>
      </c>
    </row>
    <row r="1171" spans="1:13">
      <c r="A1171" s="14"/>
      <c r="B1171" s="14"/>
      <c r="C1171" s="14" t="s">
        <v>5223</v>
      </c>
      <c r="D1171" s="14"/>
      <c r="E1171" s="14"/>
      <c r="F1171" s="14" t="s">
        <v>5488</v>
      </c>
      <c r="G1171" s="14"/>
      <c r="I1171" s="147" t="str">
        <f>IF(ISBLANK(H1171),"",VLOOKUP(H1171,tegevusalad!$A$7:$B$188,2,FALSE))</f>
        <v/>
      </c>
      <c r="K1171" s="282" t="str">
        <f t="shared" si="178"/>
        <v>2253721600</v>
      </c>
      <c r="L1171" s="1" t="str">
        <f t="shared" si="179"/>
        <v>MTÜ Eesti Mitmekultuuriline Assotsiatsioon</v>
      </c>
      <c r="M1171" s="6" t="str">
        <f t="shared" si="180"/>
        <v>08109</v>
      </c>
    </row>
    <row r="1172" spans="1:13">
      <c r="A1172" s="14"/>
      <c r="B1172" s="14"/>
      <c r="C1172" s="14" t="s">
        <v>7200</v>
      </c>
      <c r="D1172" s="14"/>
      <c r="E1172" s="14"/>
      <c r="F1172" s="14" t="s">
        <v>5487</v>
      </c>
      <c r="G1172" s="14"/>
      <c r="H1172" s="34" t="s">
        <v>8477</v>
      </c>
      <c r="I1172" s="147" t="str">
        <f>IF(ISBLANK(H1172),"",VLOOKUP(H1172,tegevusalad!$A$7:$B$188,2,FALSE))</f>
        <v>Vaba aja üritused</v>
      </c>
      <c r="K1172" s="282" t="str">
        <f t="shared" si="178"/>
        <v>2253721610</v>
      </c>
      <c r="L1172" s="1" t="str">
        <f t="shared" si="179"/>
        <v>Eesti Vene Kultuurikoda Mittetulundusühing</v>
      </c>
      <c r="M1172" s="6" t="str">
        <f t="shared" si="180"/>
        <v>08109</v>
      </c>
    </row>
    <row r="1173" spans="1:13">
      <c r="A1173" s="14"/>
      <c r="B1173" s="14"/>
      <c r="C1173" s="39" t="s">
        <v>7201</v>
      </c>
      <c r="D1173" s="14"/>
      <c r="E1173" s="14"/>
      <c r="F1173" s="528" t="s">
        <v>7202</v>
      </c>
      <c r="G1173" s="14"/>
      <c r="H1173" s="34" t="s">
        <v>8477</v>
      </c>
      <c r="I1173" s="147" t="str">
        <f>IF(ISBLANK(H1173),"",VLOOKUP(H1173,tegevusalad!$A$7:$B$188,2,FALSE))</f>
        <v>Vaba aja üritused</v>
      </c>
      <c r="K1173" s="282" t="str">
        <f t="shared" si="178"/>
        <v>2253721620</v>
      </c>
      <c r="L1173" s="1" t="str">
        <f t="shared" si="179"/>
        <v xml:space="preserve">Eesti Juudi Noortekogu                                   </v>
      </c>
      <c r="M1173" s="6" t="str">
        <f t="shared" si="180"/>
        <v>08109</v>
      </c>
    </row>
    <row r="1174" spans="1:13">
      <c r="A1174" s="14"/>
      <c r="B1174" s="14"/>
      <c r="C1174" s="14" t="s">
        <v>6401</v>
      </c>
      <c r="D1174" s="14"/>
      <c r="E1174" s="14"/>
      <c r="F1174" s="14" t="s">
        <v>5132</v>
      </c>
      <c r="G1174" s="14"/>
      <c r="I1174" s="147" t="str">
        <f>IF(ISBLANK(H1174),"",VLOOKUP(H1174,tegevusalad!$A$7:$B$188,2,FALSE))</f>
        <v/>
      </c>
      <c r="K1174" s="282" t="str">
        <f t="shared" si="178"/>
        <v>2253721700</v>
      </c>
      <c r="L1174" s="1" t="str">
        <f t="shared" si="179"/>
        <v>Slaavi Pärg</v>
      </c>
      <c r="M1174" s="6" t="str">
        <f t="shared" si="180"/>
        <v>08109</v>
      </c>
    </row>
    <row r="1175" spans="1:13">
      <c r="A1175" s="14"/>
      <c r="B1175" s="14"/>
      <c r="C1175" s="530" t="s">
        <v>12085</v>
      </c>
      <c r="D1175" s="14"/>
      <c r="E1175" s="14"/>
      <c r="F1175" s="6" t="s">
        <v>12086</v>
      </c>
      <c r="G1175" s="14"/>
      <c r="K1175" s="282" t="str">
        <f t="shared" si="178"/>
        <v>2253721710</v>
      </c>
      <c r="L1175" s="1" t="str">
        <f t="shared" si="179"/>
        <v>MTÜ VENE HARIDUS- JA HEATEGEVUSÜHINGUTE LIIT EESTIS</v>
      </c>
      <c r="M1175" s="6" t="str">
        <f t="shared" si="180"/>
        <v>08109</v>
      </c>
    </row>
    <row r="1176" spans="1:13">
      <c r="A1176" s="14"/>
      <c r="B1176" s="14"/>
      <c r="C1176" s="14" t="s">
        <v>6598</v>
      </c>
      <c r="D1176" s="14"/>
      <c r="E1176" s="14"/>
      <c r="F1176" s="14" t="s">
        <v>6507</v>
      </c>
      <c r="G1176" s="14"/>
      <c r="I1176" s="147" t="str">
        <f>IF(ISBLANK(H1176),"",VLOOKUP(H1176,tegevusalad!$A$7:$B$188,2,FALSE))</f>
        <v/>
      </c>
      <c r="K1176" s="282" t="str">
        <f t="shared" si="178"/>
        <v>2253721750</v>
      </c>
      <c r="L1176" s="1" t="str">
        <f t="shared" si="179"/>
        <v>Vene Kultuuri Rahvaülikool</v>
      </c>
      <c r="M1176" s="6" t="str">
        <f t="shared" si="180"/>
        <v>08109</v>
      </c>
    </row>
    <row r="1177" spans="1:13">
      <c r="A1177" s="14"/>
      <c r="B1177" s="14"/>
      <c r="C1177" s="14" t="s">
        <v>5131</v>
      </c>
      <c r="D1177" s="14"/>
      <c r="E1177" s="14"/>
      <c r="F1177" s="14" t="s">
        <v>6695</v>
      </c>
      <c r="G1177" s="14"/>
      <c r="I1177" s="147" t="str">
        <f>IF(ISBLANK(H1177),"",VLOOKUP(H1177,tegevusalad!$A$7:$B$188,2,FALSE))</f>
        <v/>
      </c>
      <c r="K1177" s="282" t="str">
        <f t="shared" si="178"/>
        <v>2253721800</v>
      </c>
      <c r="L1177" s="1" t="str">
        <f t="shared" si="179"/>
        <v>Vene Muuseum</v>
      </c>
      <c r="M1177" s="6" t="str">
        <f t="shared" si="180"/>
        <v>08109</v>
      </c>
    </row>
    <row r="1178" spans="1:13">
      <c r="A1178" s="14"/>
      <c r="B1178" s="14"/>
      <c r="C1178" s="14" t="s">
        <v>1896</v>
      </c>
      <c r="D1178" s="14"/>
      <c r="E1178" s="14"/>
      <c r="F1178" s="14" t="s">
        <v>776</v>
      </c>
      <c r="G1178" s="14"/>
      <c r="I1178" s="147" t="str">
        <f>IF(ISBLANK(H1178),"",VLOOKUP(H1178,tegevusalad!$A$7:$B$188,2,FALSE))</f>
        <v/>
      </c>
      <c r="K1178" s="282" t="str">
        <f t="shared" si="178"/>
        <v>2253721990</v>
      </c>
      <c r="L1178" s="1" t="str">
        <f t="shared" si="179"/>
        <v>vähemusrahvuste organisatsioonid - jaotamata</v>
      </c>
      <c r="M1178" s="6" t="str">
        <f t="shared" si="180"/>
        <v>08109</v>
      </c>
    </row>
    <row r="1179" spans="1:13">
      <c r="A1179" s="14"/>
      <c r="B1179" s="14" t="s">
        <v>1748</v>
      </c>
      <c r="C1179" s="14"/>
      <c r="D1179" s="14"/>
      <c r="E1179" s="14" t="s">
        <v>2513</v>
      </c>
      <c r="F1179" s="14"/>
      <c r="G1179" s="14"/>
      <c r="H1179" s="34" t="s">
        <v>8477</v>
      </c>
      <c r="I1179" s="147" t="str">
        <f>IF(ISBLANK(H1179),"",VLOOKUP(H1179,tegevusalad!$A$7:$B$188,2,FALSE))</f>
        <v>Vaba aja üritused</v>
      </c>
      <c r="K1179" s="282" t="str">
        <f t="shared" si="178"/>
        <v>2253731000</v>
      </c>
      <c r="L1179" s="1" t="str">
        <f t="shared" si="179"/>
        <v>harrastustegevus</v>
      </c>
      <c r="M1179" s="6" t="str">
        <f t="shared" si="180"/>
        <v>08109</v>
      </c>
    </row>
    <row r="1180" spans="1:13" ht="14.5">
      <c r="A1180" s="14"/>
      <c r="B1180" s="14"/>
      <c r="C1180" s="14" t="s">
        <v>13762</v>
      </c>
      <c r="D1180" s="14"/>
      <c r="E1180" s="14"/>
      <c r="F1180" s="14" t="s">
        <v>13763</v>
      </c>
      <c r="G1180" s="14"/>
      <c r="K1180" s="282" t="str">
        <f t="shared" ref="K1180:K1212" si="181">SUBSTITUTE(A1180," ","")&amp;SUBSTITUTE(B1180," ","")&amp;SUBSTITUTE(C1180," ","")</f>
        <v>2253731010</v>
      </c>
      <c r="L1180" s="1" t="str">
        <f t="shared" ref="L1180:L1212" si="182">D1180&amp;E1180&amp;F1180&amp;G1180</f>
        <v xml:space="preserve">Tatarlaste Rahvusvaheline Festival Eestis                                                 </v>
      </c>
      <c r="M1180" s="6" t="str">
        <f t="shared" si="180"/>
        <v>08109</v>
      </c>
    </row>
    <row r="1181" spans="1:13">
      <c r="A1181" s="14"/>
      <c r="B1181" s="14"/>
      <c r="C1181" s="14" t="s">
        <v>14878</v>
      </c>
      <c r="D1181" s="14"/>
      <c r="E1181" s="14"/>
      <c r="F1181" s="14" t="s">
        <v>2657</v>
      </c>
      <c r="G1181" s="14"/>
      <c r="I1181" s="147" t="str">
        <f>IF(ISBLANK(H1181),"",VLOOKUP(H1181,tegevusalad!$A$7:$B$188,2,FALSE))</f>
        <v/>
      </c>
      <c r="K1181" s="282" t="str">
        <f t="shared" si="181"/>
        <v>2253731510</v>
      </c>
      <c r="L1181" s="1" t="str">
        <f t="shared" si="182"/>
        <v>MTÜ Tallinna Fotoklubi</v>
      </c>
      <c r="M1181" s="6" t="str">
        <f>IF(ISBLANK(H1181),M1179,H1181)</f>
        <v>08109</v>
      </c>
    </row>
    <row r="1182" spans="1:13">
      <c r="A1182" s="14"/>
      <c r="B1182" s="14"/>
      <c r="C1182" s="14" t="s">
        <v>7524</v>
      </c>
      <c r="D1182" s="14"/>
      <c r="E1182" s="14"/>
      <c r="F1182" s="14" t="s">
        <v>7525</v>
      </c>
      <c r="G1182" s="14"/>
      <c r="I1182" s="147" t="str">
        <f>IF(ISBLANK(H1182),"",VLOOKUP(H1182,tegevusalad!$A$7:$B$188,2,FALSE))</f>
        <v/>
      </c>
      <c r="K1182" s="282" t="str">
        <f t="shared" si="181"/>
        <v>2253731110</v>
      </c>
      <c r="L1182" s="1" t="str">
        <f t="shared" si="182"/>
        <v>Loomingukeskus Šanss</v>
      </c>
      <c r="M1182" s="6" t="str">
        <f t="shared" ref="M1182:M1197" si="183">IF(ISBLANK(H1182),M1181,H1182)</f>
        <v>08109</v>
      </c>
    </row>
    <row r="1183" spans="1:13" ht="14.5">
      <c r="A1183" s="14"/>
      <c r="B1183" s="14"/>
      <c r="C1183" s="14" t="s">
        <v>11574</v>
      </c>
      <c r="D1183" s="14"/>
      <c r="E1183" s="14"/>
      <c r="F1183" s="531" t="s">
        <v>11575</v>
      </c>
      <c r="G1183" s="14"/>
      <c r="K1183" s="282" t="str">
        <f t="shared" si="181"/>
        <v>2253731120</v>
      </c>
      <c r="L1183" s="1" t="str">
        <f t="shared" si="182"/>
        <v xml:space="preserve">LOOMINGUKESKUS APLAUS </v>
      </c>
      <c r="M1183" s="6" t="str">
        <f t="shared" si="183"/>
        <v>08109</v>
      </c>
    </row>
    <row r="1184" spans="1:13">
      <c r="A1184" s="14"/>
      <c r="B1184" s="14"/>
      <c r="C1184" s="14" t="s">
        <v>857</v>
      </c>
      <c r="D1184" s="14"/>
      <c r="E1184" s="14"/>
      <c r="F1184" s="14" t="s">
        <v>405</v>
      </c>
      <c r="G1184" s="14"/>
      <c r="I1184" s="147" t="str">
        <f>IF(ISBLANK(H1184),"",VLOOKUP(H1184,tegevusalad!$A$7:$B$188,2,FALSE))</f>
        <v/>
      </c>
      <c r="K1184" s="282" t="str">
        <f t="shared" si="181"/>
        <v>2253731990</v>
      </c>
      <c r="L1184" s="1" t="str">
        <f t="shared" si="182"/>
        <v>harrastustegevus - jaotamata</v>
      </c>
      <c r="M1184" s="6" t="str">
        <f t="shared" si="183"/>
        <v>08109</v>
      </c>
    </row>
    <row r="1185" spans="1:15">
      <c r="A1185" s="14"/>
      <c r="B1185" s="14" t="s">
        <v>3611</v>
      </c>
      <c r="C1185" s="14"/>
      <c r="D1185" s="14"/>
      <c r="E1185" s="14" t="s">
        <v>3612</v>
      </c>
      <c r="F1185" s="14"/>
      <c r="G1185" s="14"/>
      <c r="I1185" s="147" t="str">
        <f>IF(ISBLANK(H1185),"",VLOOKUP(H1185,tegevusalad!$A$7:$B$188,2,FALSE))</f>
        <v/>
      </c>
      <c r="K1185" s="282" t="str">
        <f t="shared" si="181"/>
        <v>2253741000</v>
      </c>
      <c r="L1185" s="1" t="str">
        <f t="shared" si="182"/>
        <v>kultuuriorganisatsioonide toetamine</v>
      </c>
      <c r="M1185" s="6" t="str">
        <f t="shared" si="183"/>
        <v>08109</v>
      </c>
    </row>
    <row r="1186" spans="1:15">
      <c r="A1186" s="14"/>
      <c r="B1186" s="14"/>
      <c r="C1186" s="14" t="s">
        <v>3613</v>
      </c>
      <c r="D1186" s="14"/>
      <c r="E1186" s="14"/>
      <c r="F1186" s="14" t="s">
        <v>3614</v>
      </c>
      <c r="G1186" s="14"/>
      <c r="H1186" s="126" t="s">
        <v>8876</v>
      </c>
      <c r="I1186" s="147" t="str">
        <f>IF(ISBLANK(H1186),"",VLOOKUP(H1186,tegevusalad!$A$7:$B$188,2,FALSE))</f>
        <v>Teatrid</v>
      </c>
      <c r="K1186" s="282" t="str">
        <f t="shared" si="181"/>
        <v>2253741020</v>
      </c>
      <c r="L1186" s="1" t="str">
        <f t="shared" si="182"/>
        <v>toetus linna teatritele</v>
      </c>
      <c r="M1186" s="6" t="str">
        <f t="shared" si="183"/>
        <v>08234</v>
      </c>
      <c r="O1186" s="329"/>
    </row>
    <row r="1187" spans="1:15">
      <c r="A1187" s="14"/>
      <c r="B1187" s="14"/>
      <c r="C1187" s="14" t="s">
        <v>4036</v>
      </c>
      <c r="D1187" s="14"/>
      <c r="E1187" s="14"/>
      <c r="F1187" s="14" t="s">
        <v>6722</v>
      </c>
      <c r="G1187" s="14"/>
      <c r="H1187" s="126" t="s">
        <v>8876</v>
      </c>
      <c r="I1187" s="147" t="str">
        <f>IF(ISBLANK(H1187),"",VLOOKUP(H1187,tegevusalad!$A$7:$B$188,2,FALSE))</f>
        <v>Teatrid</v>
      </c>
      <c r="K1187" s="282" t="str">
        <f t="shared" si="181"/>
        <v>2253741030</v>
      </c>
      <c r="L1187" s="1" t="str">
        <f t="shared" si="182"/>
        <v>Vana Baskini teater</v>
      </c>
      <c r="M1187" s="6" t="str">
        <f t="shared" si="183"/>
        <v>08234</v>
      </c>
      <c r="O1187" s="329"/>
    </row>
    <row r="1188" spans="1:15">
      <c r="A1188" s="14"/>
      <c r="B1188" s="14"/>
      <c r="C1188" s="14" t="s">
        <v>8904</v>
      </c>
      <c r="D1188" s="14"/>
      <c r="E1188" s="14"/>
      <c r="F1188" s="14" t="s">
        <v>8905</v>
      </c>
      <c r="G1188" s="14"/>
      <c r="H1188" s="34" t="s">
        <v>8477</v>
      </c>
      <c r="I1188" s="147" t="str">
        <f>IF(ISBLANK(H1188),"",VLOOKUP(H1188,tegevusalad!$A$7:$B$188,2,FALSE))</f>
        <v>Vaba aja üritused</v>
      </c>
      <c r="K1188" s="282" t="str">
        <f t="shared" si="181"/>
        <v>2253741110</v>
      </c>
      <c r="L1188" s="1" t="str">
        <f t="shared" si="182"/>
        <v>Mittetulundusühing Teater-Stuudio Grotesk (Baltiiski Bereg)</v>
      </c>
      <c r="M1188" s="6" t="str">
        <f t="shared" si="183"/>
        <v>08109</v>
      </c>
      <c r="O1188" s="329"/>
    </row>
    <row r="1189" spans="1:15">
      <c r="A1189" s="14"/>
      <c r="B1189" s="14"/>
      <c r="C1189" s="15" t="s">
        <v>10166</v>
      </c>
      <c r="D1189" s="14"/>
      <c r="E1189" s="14"/>
      <c r="F1189" s="14" t="s">
        <v>10167</v>
      </c>
      <c r="G1189" s="14"/>
      <c r="H1189" s="126" t="s">
        <v>8477</v>
      </c>
      <c r="I1189" s="147" t="str">
        <f>IF(ISBLANK(H1189),"",VLOOKUP(H1189,tegevusalad!$A$7:$B$188,2,FALSE))</f>
        <v>Vaba aja üritused</v>
      </c>
      <c r="K1189" s="282" t="str">
        <f t="shared" si="181"/>
        <v>2253741150</v>
      </c>
      <c r="L1189" s="1" t="str">
        <f t="shared" si="182"/>
        <v>MTÜ Kultuuritraditsioonid</v>
      </c>
      <c r="M1189" s="6" t="str">
        <f t="shared" si="183"/>
        <v>08109</v>
      </c>
      <c r="O1189" s="329"/>
    </row>
    <row r="1190" spans="1:15">
      <c r="A1190" s="14"/>
      <c r="B1190" s="14"/>
      <c r="C1190" s="15" t="s">
        <v>10800</v>
      </c>
      <c r="D1190" s="14"/>
      <c r="E1190" s="14"/>
      <c r="F1190" s="14" t="s">
        <v>10801</v>
      </c>
      <c r="G1190" s="14"/>
      <c r="H1190" s="144" t="s">
        <v>8877</v>
      </c>
      <c r="I1190" s="147" t="str">
        <f>IF(ISBLANK(H1190),"",VLOOKUP(H1190,tegevusalad!$A$7:$B$188,2,FALSE))</f>
        <v>Muusika</v>
      </c>
      <c r="K1190" s="282" t="str">
        <f t="shared" si="181"/>
        <v>2253741170</v>
      </c>
      <c r="L1190" s="1" t="str">
        <f t="shared" si="182"/>
        <v>Mittetulundusühing Mustonenfest         </v>
      </c>
      <c r="M1190" s="6" t="str">
        <f t="shared" si="183"/>
        <v>08236</v>
      </c>
      <c r="O1190" s="329"/>
    </row>
    <row r="1191" spans="1:15">
      <c r="A1191" s="14"/>
      <c r="B1191" s="14"/>
      <c r="C1191" s="529" t="s">
        <v>12078</v>
      </c>
      <c r="D1191" s="14"/>
      <c r="E1191" s="14"/>
      <c r="F1191" s="6" t="s">
        <v>12079</v>
      </c>
      <c r="G1191" s="14"/>
      <c r="H1191" s="126" t="s">
        <v>8477</v>
      </c>
      <c r="I1191" s="147" t="str">
        <f>IF(ISBLANK(H1191),"",VLOOKUP(H1191,tegevusalad!$A$7:$B$188,2,FALSE))</f>
        <v>Vaba aja üritused</v>
      </c>
      <c r="K1191" s="282" t="str">
        <f t="shared" si="181"/>
        <v>2253741180</v>
      </c>
      <c r="L1191" s="1" t="str">
        <f t="shared" si="182"/>
        <v>Mittetulundusühing Kunstikool</v>
      </c>
      <c r="M1191" s="6" t="str">
        <f t="shared" si="183"/>
        <v>08109</v>
      </c>
      <c r="O1191" s="329"/>
    </row>
    <row r="1192" spans="1:15">
      <c r="A1192" s="14"/>
      <c r="B1192" s="14"/>
      <c r="C1192" s="529" t="s">
        <v>12080</v>
      </c>
      <c r="D1192" s="14"/>
      <c r="E1192" s="14"/>
      <c r="F1192" s="6" t="s">
        <v>12081</v>
      </c>
      <c r="G1192" s="14"/>
      <c r="H1192" s="126" t="s">
        <v>8477</v>
      </c>
      <c r="I1192" s="147" t="str">
        <f>IF(ISBLANK(H1192),"",VLOOKUP(H1192,tegevusalad!$A$7:$B$188,2,FALSE))</f>
        <v>Vaba aja üritused</v>
      </c>
      <c r="K1192" s="282" t="str">
        <f t="shared" si="181"/>
        <v>2253741190</v>
      </c>
      <c r="L1192" s="1" t="str">
        <f t="shared" si="182"/>
        <v>Mittetulundusühing LAULUTEATER „PEREKRJOSTOK“</v>
      </c>
      <c r="M1192" s="6" t="str">
        <f t="shared" si="183"/>
        <v>08109</v>
      </c>
      <c r="O1192" s="329"/>
    </row>
    <row r="1193" spans="1:15">
      <c r="A1193" s="14"/>
      <c r="B1193" s="14"/>
      <c r="C1193" s="529" t="s">
        <v>12428</v>
      </c>
      <c r="D1193" s="14"/>
      <c r="E1193" s="14"/>
      <c r="F1193" s="6" t="s">
        <v>12082</v>
      </c>
      <c r="G1193" s="14"/>
      <c r="H1193" s="126" t="s">
        <v>8477</v>
      </c>
      <c r="I1193" s="147" t="str">
        <f>IF(ISBLANK(H1193),"",VLOOKUP(H1193,tegevusalad!$A$7:$B$188,2,FALSE))</f>
        <v>Vaba aja üritused</v>
      </c>
      <c r="K1193" s="282" t="str">
        <f t="shared" si="181"/>
        <v>2253741200</v>
      </c>
      <c r="L1193" s="1" t="str">
        <f t="shared" si="182"/>
        <v>Mittetulundusühing AB Video</v>
      </c>
      <c r="M1193" s="6" t="str">
        <f t="shared" si="183"/>
        <v>08109</v>
      </c>
      <c r="O1193" s="329"/>
    </row>
    <row r="1194" spans="1:15">
      <c r="A1194" s="14"/>
      <c r="B1194" s="14"/>
      <c r="C1194" s="15" t="s">
        <v>9602</v>
      </c>
      <c r="D1194" s="14"/>
      <c r="E1194" s="14"/>
      <c r="F1194" s="14" t="s">
        <v>3343</v>
      </c>
      <c r="G1194" s="14"/>
      <c r="H1194" s="144" t="s">
        <v>8877</v>
      </c>
      <c r="I1194" s="147" t="str">
        <f>IF(ISBLANK(H1194),"",VLOOKUP(H1194,tegevusalad!$A$7:$B$188,2,FALSE))</f>
        <v>Muusika</v>
      </c>
      <c r="K1194" s="282" t="str">
        <f t="shared" si="181"/>
        <v>2253741210</v>
      </c>
      <c r="L1194" s="1" t="str">
        <f t="shared" si="182"/>
        <v>Eesti Kooriühing</v>
      </c>
      <c r="M1194" s="6" t="str">
        <f t="shared" si="183"/>
        <v>08236</v>
      </c>
      <c r="O1194" s="329"/>
    </row>
    <row r="1195" spans="1:15">
      <c r="A1195" s="14"/>
      <c r="B1195" s="14"/>
      <c r="C1195" s="15" t="s">
        <v>11118</v>
      </c>
      <c r="D1195" s="14"/>
      <c r="E1195" s="14"/>
      <c r="F1195" s="15" t="s">
        <v>11119</v>
      </c>
      <c r="G1195" s="14"/>
      <c r="H1195" s="126" t="s">
        <v>8477</v>
      </c>
      <c r="I1195" s="147" t="str">
        <f>IF(ISBLANK(H1195),"",VLOOKUP(H1195,tegevusalad!$A$7:$B$188,2,FALSE))</f>
        <v>Vaba aja üritused</v>
      </c>
      <c r="K1195" s="282" t="str">
        <f t="shared" si="181"/>
        <v>2253741230</v>
      </c>
      <c r="L1195" s="1" t="str">
        <f t="shared" si="182"/>
        <v>Eesti Interpreetide Liit</v>
      </c>
      <c r="M1195" s="6" t="str">
        <f t="shared" si="183"/>
        <v>08109</v>
      </c>
      <c r="O1195" s="329"/>
    </row>
    <row r="1196" spans="1:15">
      <c r="A1196" s="14"/>
      <c r="B1196" s="14"/>
      <c r="C1196" s="529" t="s">
        <v>12083</v>
      </c>
      <c r="D1196" s="14"/>
      <c r="E1196" s="14"/>
      <c r="F1196" s="6" t="s">
        <v>12084</v>
      </c>
      <c r="G1196" s="14"/>
      <c r="H1196" s="126" t="s">
        <v>8477</v>
      </c>
      <c r="I1196" s="147" t="str">
        <f>IF(ISBLANK(H1196),"",VLOOKUP(H1196,tegevusalad!$A$7:$B$188,2,FALSE))</f>
        <v>Vaba aja üritused</v>
      </c>
      <c r="K1196" s="282" t="str">
        <f t="shared" si="181"/>
        <v>2253741240</v>
      </c>
      <c r="L1196" s="1" t="str">
        <f t="shared" si="182"/>
        <v>MTÜ Eesti Nukukunst</v>
      </c>
      <c r="M1196" s="6" t="str">
        <f t="shared" si="183"/>
        <v>08109</v>
      </c>
      <c r="O1196" s="329"/>
    </row>
    <row r="1197" spans="1:15">
      <c r="A1197" s="14"/>
      <c r="B1197" s="14"/>
      <c r="C1197" s="592" t="s">
        <v>12583</v>
      </c>
      <c r="D1197" s="14"/>
      <c r="E1197" s="14"/>
      <c r="F1197" s="181" t="s">
        <v>12585</v>
      </c>
      <c r="G1197" s="14"/>
      <c r="H1197" s="126" t="s">
        <v>8477</v>
      </c>
      <c r="I1197" s="147" t="str">
        <f>IF(ISBLANK(H1197),"",VLOOKUP(H1197,tegevusalad!$A$7:$B$188,2,FALSE))</f>
        <v>Vaba aja üritused</v>
      </c>
      <c r="K1197" s="282" t="str">
        <f t="shared" si="181"/>
        <v>2253741290</v>
      </c>
      <c r="L1197" s="1" t="str">
        <f t="shared" si="182"/>
        <v>Sihtasutus TALLINNA POISTEKOORI FOND</v>
      </c>
      <c r="M1197" s="6" t="str">
        <f t="shared" si="183"/>
        <v>08109</v>
      </c>
      <c r="O1197" s="329"/>
    </row>
    <row r="1198" spans="1:15">
      <c r="A1198" s="14"/>
      <c r="B1198" s="14"/>
      <c r="C1198" s="15" t="s">
        <v>10802</v>
      </c>
      <c r="D1198" s="14"/>
      <c r="E1198" s="14"/>
      <c r="F1198" s="14" t="s">
        <v>10803</v>
      </c>
      <c r="G1198" s="14"/>
      <c r="H1198" s="126" t="s">
        <v>8477</v>
      </c>
      <c r="I1198" s="147" t="str">
        <f>IF(ISBLANK(H1198),"",VLOOKUP(H1198,tegevusalad!$A$7:$B$188,2,FALSE))</f>
        <v>Vaba aja üritused</v>
      </c>
      <c r="K1198" s="282" t="str">
        <f t="shared" si="181"/>
        <v>2253741310</v>
      </c>
      <c r="L1198" s="1" t="str">
        <f t="shared" si="182"/>
        <v xml:space="preserve">Sihtasutus Tallinna Kunstihoone Fond </v>
      </c>
      <c r="M1198" s="6" t="str">
        <f>IF(ISBLANK(H1198),M1196,H1198)</f>
        <v>08109</v>
      </c>
      <c r="O1198" s="329"/>
    </row>
    <row r="1199" spans="1:15">
      <c r="A1199" s="14"/>
      <c r="B1199" s="14"/>
      <c r="C1199" s="15" t="s">
        <v>11055</v>
      </c>
      <c r="D1199" s="14"/>
      <c r="E1199" s="14"/>
      <c r="F1199" s="15" t="s">
        <v>11059</v>
      </c>
      <c r="G1199" s="14"/>
      <c r="H1199" s="126" t="s">
        <v>8477</v>
      </c>
      <c r="I1199" s="147" t="str">
        <f>IF(ISBLANK(H1199),"",VLOOKUP(H1199,tegevusalad!$A$7:$B$188,2,FALSE))</f>
        <v>Vaba aja üritused</v>
      </c>
      <c r="K1199" s="282" t="str">
        <f t="shared" si="181"/>
        <v>2253741320</v>
      </c>
      <c r="L1199" s="1" t="str">
        <f t="shared" si="182"/>
        <v>Eesti Nukukunsti Maja</v>
      </c>
      <c r="M1199" s="6" t="str">
        <f t="shared" ref="M1199:M1212" si="184">IF(ISBLANK(H1199),M1198,H1199)</f>
        <v>08109</v>
      </c>
      <c r="O1199" s="329"/>
    </row>
    <row r="1200" spans="1:15">
      <c r="A1200" s="14"/>
      <c r="B1200" s="14"/>
      <c r="C1200" s="15" t="s">
        <v>11056</v>
      </c>
      <c r="D1200" s="14"/>
      <c r="E1200" s="14"/>
      <c r="F1200" s="15" t="s">
        <v>11060</v>
      </c>
      <c r="G1200" s="14"/>
      <c r="H1200" s="126" t="s">
        <v>8477</v>
      </c>
      <c r="I1200" s="147" t="str">
        <f>IF(ISBLANK(H1200),"",VLOOKUP(H1200,tegevusalad!$A$7:$B$188,2,FALSE))</f>
        <v>Vaba aja üritused</v>
      </c>
      <c r="K1200" s="282" t="str">
        <f t="shared" si="181"/>
        <v>2253741330</v>
      </c>
      <c r="L1200" s="1" t="str">
        <f t="shared" si="182"/>
        <v>DX ART MTÜ</v>
      </c>
      <c r="M1200" s="6" t="str">
        <f t="shared" si="184"/>
        <v>08109</v>
      </c>
      <c r="O1200" s="329"/>
    </row>
    <row r="1201" spans="1:15">
      <c r="A1201" s="14"/>
      <c r="B1201" s="14"/>
      <c r="C1201" s="15" t="s">
        <v>11057</v>
      </c>
      <c r="D1201" s="14"/>
      <c r="E1201" s="14"/>
      <c r="F1201" s="14" t="s">
        <v>11058</v>
      </c>
      <c r="G1201" s="14"/>
      <c r="H1201" s="126" t="s">
        <v>8477</v>
      </c>
      <c r="I1201" s="147" t="str">
        <f>IF(ISBLANK(H1201),"",VLOOKUP(H1201,tegevusalad!$A$7:$B$188,2,FALSE))</f>
        <v>Vaba aja üritused</v>
      </c>
      <c r="K1201" s="282" t="str">
        <f t="shared" si="181"/>
        <v>2253741340</v>
      </c>
      <c r="L1201" s="1" t="str">
        <f t="shared" si="182"/>
        <v>RAHVAMUUSIKA ANSAMBEL ZLATÕJE GORÕ</v>
      </c>
      <c r="M1201" s="6" t="str">
        <f t="shared" si="184"/>
        <v>08109</v>
      </c>
      <c r="O1201" s="329"/>
    </row>
    <row r="1202" spans="1:15">
      <c r="A1202" s="14"/>
      <c r="B1202" s="14"/>
      <c r="C1202" s="529" t="s">
        <v>12077</v>
      </c>
      <c r="D1202" s="14"/>
      <c r="E1202" s="14"/>
      <c r="F1202" s="184" t="s">
        <v>12582</v>
      </c>
      <c r="G1202" s="14"/>
      <c r="H1202" s="126" t="s">
        <v>8477</v>
      </c>
      <c r="I1202" s="147" t="str">
        <f>IF(ISBLANK(H1202),"",VLOOKUP(H1202,tegevusalad!$A$7:$B$188,2,FALSE))</f>
        <v>Vaba aja üritused</v>
      </c>
      <c r="K1202" s="282" t="str">
        <f t="shared" si="181"/>
        <v>2253741350</v>
      </c>
      <c r="L1202" s="1" t="str">
        <f t="shared" si="182"/>
        <v>Kultuuriühendus Kirill ja Meffodi</v>
      </c>
      <c r="M1202" s="6" t="str">
        <f t="shared" si="184"/>
        <v>08109</v>
      </c>
      <c r="O1202" s="329"/>
    </row>
    <row r="1203" spans="1:15">
      <c r="A1203" s="14"/>
      <c r="B1203" s="14"/>
      <c r="C1203" s="592" t="s">
        <v>12584</v>
      </c>
      <c r="D1203" s="14"/>
      <c r="E1203" s="14"/>
      <c r="F1203" s="604" t="s">
        <v>12586</v>
      </c>
      <c r="G1203" s="14"/>
      <c r="H1203" s="126" t="s">
        <v>8477</v>
      </c>
      <c r="I1203" s="147" t="str">
        <f>IF(ISBLANK(H1203),"",VLOOKUP(H1203,tegevusalad!$A$7:$B$188,2,FALSE))</f>
        <v>Vaba aja üritused</v>
      </c>
      <c r="K1203" s="282" t="str">
        <f t="shared" si="181"/>
        <v>2253741360</v>
      </c>
      <c r="L1203" s="1" t="str">
        <f t="shared" si="182"/>
        <v>Mittetulundusühing RightWay Tallinn</v>
      </c>
      <c r="M1203" s="6" t="str">
        <f t="shared" si="184"/>
        <v>08109</v>
      </c>
      <c r="O1203" s="329"/>
    </row>
    <row r="1204" spans="1:15">
      <c r="A1204" s="14"/>
      <c r="B1204" s="14"/>
      <c r="C1204" s="592" t="s">
        <v>13650</v>
      </c>
      <c r="D1204" s="14"/>
      <c r="E1204" s="14"/>
      <c r="F1204" s="853" t="s">
        <v>13652</v>
      </c>
      <c r="G1204" s="604"/>
      <c r="H1204" s="126" t="s">
        <v>8477</v>
      </c>
      <c r="I1204" s="147" t="str">
        <f>IF(ISBLANK(H1204),"",VLOOKUP(H1204,tegevusalad!$A$7:$B$188,2,FALSE))</f>
        <v>Vaba aja üritused</v>
      </c>
      <c r="K1204" s="282" t="str">
        <f t="shared" si="181"/>
        <v>2253741370</v>
      </c>
      <c r="L1204" s="1" t="str">
        <f t="shared" si="182"/>
        <v>Mittetulundusühing VIIVO MUUSIKA </v>
      </c>
      <c r="M1204" s="6" t="str">
        <f t="shared" si="184"/>
        <v>08109</v>
      </c>
      <c r="O1204" s="329"/>
    </row>
    <row r="1205" spans="1:15">
      <c r="A1205" s="14"/>
      <c r="B1205" s="14"/>
      <c r="C1205" s="592" t="s">
        <v>13651</v>
      </c>
      <c r="D1205" s="14"/>
      <c r="E1205" s="14"/>
      <c r="F1205" s="853" t="s">
        <v>13653</v>
      </c>
      <c r="G1205" s="604"/>
      <c r="H1205" s="126" t="s">
        <v>8477</v>
      </c>
      <c r="I1205" s="147" t="str">
        <f>IF(ISBLANK(H1205),"",VLOOKUP(H1205,tegevusalad!$A$7:$B$188,2,FALSE))</f>
        <v>Vaba aja üritused</v>
      </c>
      <c r="K1205" s="282" t="str">
        <f t="shared" si="181"/>
        <v>2253741380</v>
      </c>
      <c r="L1205" s="1" t="str">
        <f t="shared" si="182"/>
        <v>ART- Fortius MTÜ (Talveöö unenägu)</v>
      </c>
      <c r="M1205" s="6" t="str">
        <f t="shared" si="184"/>
        <v>08109</v>
      </c>
      <c r="O1205" s="329"/>
    </row>
    <row r="1206" spans="1:15" ht="13.5" customHeight="1">
      <c r="A1206" s="14"/>
      <c r="B1206" s="14"/>
      <c r="C1206" s="592" t="s">
        <v>13760</v>
      </c>
      <c r="D1206" s="14"/>
      <c r="E1206" s="14"/>
      <c r="F1206" s="853" t="s">
        <v>13761</v>
      </c>
      <c r="G1206" s="604"/>
      <c r="H1206" s="126" t="s">
        <v>8877</v>
      </c>
      <c r="I1206" s="147" t="str">
        <f>IF(ISBLANK(H1206),"",VLOOKUP(H1206,tegevusalad!$A$7:$B$188,2,FALSE))</f>
        <v>Muusika</v>
      </c>
      <c r="K1206" s="282" t="str">
        <f t="shared" si="181"/>
        <v>2253741390</v>
      </c>
      <c r="L1206" s="1" t="str">
        <f t="shared" si="182"/>
        <v xml:space="preserve">Shiftworks OÜ (Tallinn Music Week)                                                          </v>
      </c>
      <c r="M1206" s="6" t="str">
        <f t="shared" si="184"/>
        <v>08236</v>
      </c>
      <c r="O1206" s="329"/>
    </row>
    <row r="1207" spans="1:15">
      <c r="A1207" s="14"/>
      <c r="B1207" s="14"/>
      <c r="C1207" s="592" t="s">
        <v>14370</v>
      </c>
      <c r="D1207" s="14"/>
      <c r="E1207" s="14"/>
      <c r="F1207" s="853" t="s">
        <v>14371</v>
      </c>
      <c r="G1207" s="604"/>
      <c r="H1207" s="126" t="s">
        <v>8477</v>
      </c>
      <c r="I1207" s="147" t="str">
        <f>IF(ISBLANK(H1207),"",VLOOKUP(H1207,tegevusalad!$A$7:$B$188,2,FALSE))</f>
        <v>Vaba aja üritused</v>
      </c>
      <c r="K1207" s="282" t="str">
        <f t="shared" si="181"/>
        <v>2253741400</v>
      </c>
      <c r="L1207" s="1" t="str">
        <f t="shared" si="182"/>
        <v>MTÜ Tantsupeomuuseum (projekt „Ühendusmaa on Eestimaa“)</v>
      </c>
      <c r="M1207" s="6" t="str">
        <f t="shared" si="184"/>
        <v>08109</v>
      </c>
      <c r="O1207" s="329"/>
    </row>
    <row r="1208" spans="1:15">
      <c r="A1208" s="14"/>
      <c r="B1208" s="14"/>
      <c r="C1208" s="592" t="s">
        <v>14621</v>
      </c>
      <c r="D1208" s="14"/>
      <c r="E1208" s="14"/>
      <c r="F1208" s="853" t="s">
        <v>14622</v>
      </c>
      <c r="G1208" s="604"/>
      <c r="H1208" s="126" t="s">
        <v>8477</v>
      </c>
      <c r="I1208" s="147" t="str">
        <f>IF(ISBLANK(H1208),"",VLOOKUP(H1208,tegevusalad!$A$7:$B$188,2,FALSE))</f>
        <v>Vaba aja üritused</v>
      </c>
      <c r="K1208" s="282" t="str">
        <f t="shared" si="181"/>
        <v>2253741410</v>
      </c>
      <c r="L1208" s="1" t="str">
        <f t="shared" si="182"/>
        <v xml:space="preserve">Mittetulundusühing Eesti Kultuuri Koda </v>
      </c>
      <c r="M1208" s="6" t="str">
        <f t="shared" si="184"/>
        <v>08109</v>
      </c>
      <c r="O1208" s="329"/>
    </row>
    <row r="1209" spans="1:15">
      <c r="A1209" s="14"/>
      <c r="B1209" s="14"/>
      <c r="C1209" s="592" t="s">
        <v>15938</v>
      </c>
      <c r="D1209" s="14"/>
      <c r="E1209" s="14"/>
      <c r="F1209" s="853" t="s">
        <v>15939</v>
      </c>
      <c r="G1209" s="604"/>
      <c r="H1209" s="126" t="s">
        <v>8477</v>
      </c>
      <c r="I1209" s="147" t="str">
        <f>IF(ISBLANK(H1209),"",VLOOKUP(H1209,tegevusalad!$A$7:$B$188,2,FALSE))</f>
        <v>Vaba aja üritused</v>
      </c>
      <c r="K1209" s="282" t="str">
        <f t="shared" si="181"/>
        <v>2253741420</v>
      </c>
      <c r="L1209" s="1" t="str">
        <f t="shared" si="182"/>
        <v>MTÜ Georg Otsa nimeline rahvusvaheline muusikafestival</v>
      </c>
      <c r="M1209" s="6" t="str">
        <f t="shared" si="184"/>
        <v>08109</v>
      </c>
      <c r="O1209" s="329"/>
    </row>
    <row r="1210" spans="1:15">
      <c r="A1210" s="14"/>
      <c r="B1210" s="14"/>
      <c r="C1210" s="592" t="s">
        <v>17563</v>
      </c>
      <c r="D1210" s="14"/>
      <c r="E1210" s="14"/>
      <c r="F1210" s="853" t="s">
        <v>17564</v>
      </c>
      <c r="G1210" s="604"/>
      <c r="H1210" s="126" t="s">
        <v>8477</v>
      </c>
      <c r="I1210" s="147" t="str">
        <f>IF(ISBLANK(H1210),"",VLOOKUP(H1210,tegevusalad!$A$7:$B$188,2,FALSE))</f>
        <v>Vaba aja üritused</v>
      </c>
      <c r="K1210" s="282" t="str">
        <f t="shared" si="181"/>
        <v>2253741430</v>
      </c>
      <c r="L1210" s="1" t="str">
        <f t="shared" si="182"/>
        <v>Merelaevanduse Veteranide Klubi</v>
      </c>
      <c r="M1210" s="6" t="str">
        <f t="shared" si="184"/>
        <v>08109</v>
      </c>
      <c r="O1210" s="329"/>
    </row>
    <row r="1211" spans="1:15" s="188" customFormat="1">
      <c r="A1211" s="592"/>
      <c r="B1211" s="592"/>
      <c r="C1211" s="592" t="s">
        <v>17767</v>
      </c>
      <c r="D1211" s="592"/>
      <c r="E1211" s="592"/>
      <c r="F1211" s="1130" t="s">
        <v>17769</v>
      </c>
      <c r="G1211" s="592"/>
      <c r="H1211" s="126" t="s">
        <v>8477</v>
      </c>
      <c r="I1211" s="147" t="str">
        <f>IF(ISBLANK(H1211),"",VLOOKUP(H1211,tegevusalad!$A$7:$B$188,2,FALSE))</f>
        <v>Vaba aja üritused</v>
      </c>
      <c r="J1211" s="184"/>
      <c r="K1211" s="282" t="str">
        <f t="shared" si="181"/>
        <v>2253741440</v>
      </c>
      <c r="L1211" s="305" t="str">
        <f t="shared" si="182"/>
        <v>Laulu- ja tantsupeo protsessis osalevate kollektiivide toetamine</v>
      </c>
      <c r="M1211" s="184" t="str">
        <f t="shared" si="184"/>
        <v>08109</v>
      </c>
    </row>
    <row r="1212" spans="1:15" s="188" customFormat="1">
      <c r="A1212" s="592"/>
      <c r="B1212" s="592"/>
      <c r="C1212" s="592" t="s">
        <v>17768</v>
      </c>
      <c r="D1212" s="592"/>
      <c r="E1212" s="592"/>
      <c r="F1212" s="1130" t="s">
        <v>17770</v>
      </c>
      <c r="G1212" s="592"/>
      <c r="H1212" s="126" t="s">
        <v>8877</v>
      </c>
      <c r="I1212" s="147" t="str">
        <f>IF(ISBLANK(H1212),"",VLOOKUP(H1212,tegevusalad!$A$7:$B$188,2,FALSE))</f>
        <v>Muusika</v>
      </c>
      <c r="J1212" s="184"/>
      <c r="K1212" s="282" t="str">
        <f t="shared" si="181"/>
        <v>2253741450</v>
      </c>
      <c r="L1212" s="305" t="str">
        <f t="shared" si="182"/>
        <v>Muusikavaldkonna projektide toetamine</v>
      </c>
      <c r="M1212" s="184" t="str">
        <f t="shared" si="184"/>
        <v>08236</v>
      </c>
    </row>
    <row r="1213" spans="1:15">
      <c r="A1213" s="14"/>
      <c r="B1213" s="14"/>
      <c r="C1213" s="14" t="s">
        <v>3627</v>
      </c>
      <c r="D1213" s="14"/>
      <c r="E1213" s="14"/>
      <c r="F1213" s="1229" t="s">
        <v>4035</v>
      </c>
      <c r="G1213" s="1229"/>
      <c r="H1213" s="34" t="s">
        <v>7161</v>
      </c>
      <c r="I1213" s="147" t="str">
        <f>IF(ISBLANK(H1213),"",VLOOKUP(H1213,tegevusalad!$A$7:$B$188,2,FALSE))</f>
        <v>Muu vaba aeg, kultuur, religioon, sh haldus</v>
      </c>
      <c r="K1213" s="282" t="str">
        <f>SUBSTITUTE(A1213," ","")&amp;SUBSTITUTE(B1213," ","")&amp;SUBSTITUTE(C1213," ","")</f>
        <v>2253741990</v>
      </c>
      <c r="L1213" s="1" t="str">
        <f>D1213&amp;E1213&amp;F1213&amp;G1213</f>
        <v>kultuuriorgabisatsioonide toetamine - jagamata</v>
      </c>
      <c r="M1213" s="6" t="str">
        <f>IF(ISBLANK(H1213),M1203,H1213)</f>
        <v>08600</v>
      </c>
    </row>
    <row r="1214" spans="1:15">
      <c r="A1214" s="14"/>
      <c r="B1214" s="15" t="s">
        <v>10517</v>
      </c>
      <c r="C1214" s="14"/>
      <c r="D1214" s="14"/>
      <c r="E1214" s="15" t="s">
        <v>10518</v>
      </c>
      <c r="F1214" s="14"/>
      <c r="G1214" s="14"/>
      <c r="K1214" s="282"/>
      <c r="L1214" s="1"/>
      <c r="M1214" s="6" t="str">
        <f t="shared" ref="M1214:M1234" si="185">IF(ISBLANK(H1214),M1213,H1214)</f>
        <v>08600</v>
      </c>
    </row>
    <row r="1215" spans="1:15">
      <c r="A1215" s="14"/>
      <c r="B1215" s="14"/>
      <c r="C1215" s="15" t="s">
        <v>10516</v>
      </c>
      <c r="D1215" s="14"/>
      <c r="E1215" s="14"/>
      <c r="F1215" s="15" t="s">
        <v>10519</v>
      </c>
      <c r="G1215" s="14"/>
      <c r="H1215" s="126" t="s">
        <v>8477</v>
      </c>
      <c r="I1215" s="147" t="str">
        <f>IF(ISBLANK(H1215),"",VLOOKUP(H1215,tegevusalad!$A$7:$B$188,2,FALSE))</f>
        <v>Vaba aja üritused</v>
      </c>
      <c r="K1215" s="282" t="str">
        <f t="shared" ref="K1215:K1234" si="186">SUBSTITUTE(A1215," ","")&amp;SUBSTITUTE(B1215," ","")&amp;SUBSTITUTE(C1215," ","")</f>
        <v>2253781010</v>
      </c>
      <c r="L1215" s="1" t="str">
        <f t="shared" ref="L1215:L1234" si="187">D1215&amp;E1215&amp;F1215&amp;G1215</f>
        <v>Eesti Noorte Purjeõppeselts "STA ESTONIA"</v>
      </c>
      <c r="M1215" s="6" t="str">
        <f t="shared" si="185"/>
        <v>08109</v>
      </c>
    </row>
    <row r="1216" spans="1:15">
      <c r="A1216" s="14"/>
      <c r="B1216" s="6" t="s">
        <v>6605</v>
      </c>
      <c r="C1216" s="6"/>
      <c r="D1216" s="6"/>
      <c r="E1216" s="6" t="s">
        <v>2130</v>
      </c>
      <c r="F1216" s="14"/>
      <c r="G1216" s="14"/>
      <c r="H1216" s="34" t="s">
        <v>8477</v>
      </c>
      <c r="I1216" s="147" t="str">
        <f>IF(ISBLANK(H1216),"",VLOOKUP(H1216,tegevusalad!$A$7:$B$188,2,FALSE))</f>
        <v>Vaba aja üritused</v>
      </c>
      <c r="K1216" s="282" t="str">
        <f t="shared" si="186"/>
        <v>2253799000</v>
      </c>
      <c r="L1216" s="1" t="str">
        <f t="shared" si="187"/>
        <v>mittetulundustegevuse toetamine - jaotamata</v>
      </c>
      <c r="M1216" s="6" t="str">
        <f t="shared" si="185"/>
        <v>08109</v>
      </c>
    </row>
    <row r="1217" spans="1:15">
      <c r="A1217" s="14"/>
      <c r="B1217" s="14"/>
      <c r="C1217" s="14"/>
      <c r="D1217" s="14"/>
      <c r="E1217" s="14"/>
      <c r="F1217" s="14"/>
      <c r="G1217" s="14"/>
      <c r="I1217" s="147" t="str">
        <f>IF(ISBLANK(H1217),"",VLOOKUP(H1217,tegevusalad!$A$7:$B$188,2,FALSE))</f>
        <v/>
      </c>
      <c r="K1217" s="282" t="str">
        <f t="shared" si="186"/>
        <v/>
      </c>
      <c r="L1217" s="1" t="str">
        <f t="shared" si="187"/>
        <v/>
      </c>
      <c r="M1217" s="6" t="str">
        <f t="shared" si="185"/>
        <v>08109</v>
      </c>
    </row>
    <row r="1218" spans="1:15">
      <c r="A1218" s="14" t="s">
        <v>2183</v>
      </c>
      <c r="B1218" s="14"/>
      <c r="C1218" s="14"/>
      <c r="D1218" s="14" t="s">
        <v>3622</v>
      </c>
      <c r="E1218" s="14"/>
      <c r="F1218" s="14"/>
      <c r="G1218" s="14"/>
      <c r="I1218" s="147" t="str">
        <f>IF(ISBLANK(H1218),"",VLOOKUP(H1218,tegevusalad!$A$7:$B$188,2,FALSE))</f>
        <v/>
      </c>
      <c r="K1218" s="282" t="str">
        <f t="shared" si="186"/>
        <v>2253900000</v>
      </c>
      <c r="L1218" s="1" t="str">
        <f t="shared" si="187"/>
        <v>Kultuuriorganisatsioonide toetamine</v>
      </c>
      <c r="M1218" s="6" t="str">
        <f t="shared" si="185"/>
        <v>08109</v>
      </c>
    </row>
    <row r="1219" spans="1:15">
      <c r="A1219" s="14"/>
      <c r="B1219" s="14" t="s">
        <v>7075</v>
      </c>
      <c r="C1219" s="14"/>
      <c r="D1219" s="14"/>
      <c r="E1219" s="14" t="s">
        <v>1219</v>
      </c>
      <c r="F1219" s="14"/>
      <c r="G1219" s="14"/>
      <c r="H1219" s="126" t="s">
        <v>8876</v>
      </c>
      <c r="I1219" s="147" t="str">
        <f>IF(ISBLANK(H1219),"",VLOOKUP(H1219,tegevusalad!$A$7:$B$188,2,FALSE))</f>
        <v>Teatrid</v>
      </c>
      <c r="K1219" s="282" t="str">
        <f t="shared" si="186"/>
        <v>2253901000</v>
      </c>
      <c r="L1219" s="1" t="str">
        <f t="shared" si="187"/>
        <v>Rahvusooper Estonia</v>
      </c>
      <c r="M1219" s="6" t="str">
        <f t="shared" si="185"/>
        <v>08234</v>
      </c>
      <c r="O1219" s="329"/>
    </row>
    <row r="1220" spans="1:15">
      <c r="A1220" s="14"/>
      <c r="B1220" s="14" t="s">
        <v>6679</v>
      </c>
      <c r="C1220" s="14"/>
      <c r="D1220" s="14"/>
      <c r="E1220" s="14" t="s">
        <v>6250</v>
      </c>
      <c r="F1220" s="14"/>
      <c r="G1220" s="14"/>
      <c r="H1220" s="126" t="s">
        <v>8876</v>
      </c>
      <c r="I1220" s="147" t="str">
        <f>IF(ISBLANK(H1220),"",VLOOKUP(H1220,tegevusalad!$A$7:$B$188,2,FALSE))</f>
        <v>Teatrid</v>
      </c>
      <c r="K1220" s="282" t="str">
        <f t="shared" si="186"/>
        <v>2253902000</v>
      </c>
      <c r="L1220" s="1" t="str">
        <f t="shared" si="187"/>
        <v>linna teatrite toetamine</v>
      </c>
      <c r="M1220" s="6" t="str">
        <f t="shared" si="185"/>
        <v>08234</v>
      </c>
      <c r="O1220" s="329"/>
    </row>
    <row r="1221" spans="1:15">
      <c r="A1221" s="14"/>
      <c r="B1221" s="14" t="s">
        <v>6721</v>
      </c>
      <c r="C1221" s="14"/>
      <c r="D1221" s="14"/>
      <c r="E1221" s="14"/>
      <c r="F1221" s="14" t="s">
        <v>6722</v>
      </c>
      <c r="G1221" s="14"/>
      <c r="H1221" s="126" t="s">
        <v>8876</v>
      </c>
      <c r="I1221" s="147" t="str">
        <f>IF(ISBLANK(H1221),"",VLOOKUP(H1221,tegevusalad!$A$7:$B$188,2,FALSE))</f>
        <v>Teatrid</v>
      </c>
      <c r="K1221" s="282" t="str">
        <f t="shared" si="186"/>
        <v>2253902010</v>
      </c>
      <c r="L1221" s="1" t="str">
        <f t="shared" si="187"/>
        <v>Vana Baskini teater</v>
      </c>
      <c r="M1221" s="6" t="str">
        <f t="shared" si="185"/>
        <v>08234</v>
      </c>
      <c r="O1221" s="329"/>
    </row>
    <row r="1222" spans="1:15">
      <c r="A1222" s="14"/>
      <c r="B1222" s="14" t="s">
        <v>12589</v>
      </c>
      <c r="C1222" s="14"/>
      <c r="D1222" s="14"/>
      <c r="E1222" s="14" t="s">
        <v>12590</v>
      </c>
      <c r="F1222" s="14"/>
      <c r="G1222" s="14"/>
      <c r="H1222" s="126" t="s">
        <v>3272</v>
      </c>
      <c r="K1222" s="282" t="str">
        <f t="shared" si="186"/>
        <v>2253941010</v>
      </c>
      <c r="L1222" s="1" t="str">
        <f t="shared" si="187"/>
        <v>SA Tallinna Televisiooni seadmete soetamiseks</v>
      </c>
      <c r="M1222" s="6" t="str">
        <f t="shared" si="185"/>
        <v>08300</v>
      </c>
      <c r="O1222" s="126"/>
    </row>
    <row r="1223" spans="1:15">
      <c r="A1223" s="14"/>
      <c r="B1223" s="14" t="s">
        <v>3623</v>
      </c>
      <c r="C1223" s="14"/>
      <c r="D1223" s="14"/>
      <c r="E1223" s="14" t="s">
        <v>6251</v>
      </c>
      <c r="F1223" s="14"/>
      <c r="G1223" s="14"/>
      <c r="H1223" s="37" t="s">
        <v>7161</v>
      </c>
      <c r="I1223" s="147" t="str">
        <f>IF(ISBLANK(H1223),"",VLOOKUP(H1223,tegevusalad!$A$7:$B$188,2,FALSE))</f>
        <v>Muu vaba aeg, kultuur, religioon, sh haldus</v>
      </c>
      <c r="K1223" s="282" t="str">
        <f t="shared" si="186"/>
        <v>2253999000</v>
      </c>
      <c r="L1223" s="1" t="str">
        <f t="shared" si="187"/>
        <v>kultuuriorganisatsioonide toetamine - jaotamata</v>
      </c>
      <c r="M1223" s="6" t="str">
        <f t="shared" si="185"/>
        <v>08600</v>
      </c>
    </row>
    <row r="1224" spans="1:15">
      <c r="A1224" s="14"/>
      <c r="B1224" s="14"/>
      <c r="C1224" s="14"/>
      <c r="D1224" s="14"/>
      <c r="E1224" s="14"/>
      <c r="F1224" s="14"/>
      <c r="G1224" s="14"/>
      <c r="H1224" s="37"/>
      <c r="I1224" s="147" t="str">
        <f>IF(ISBLANK(H1224),"",VLOOKUP(H1224,tegevusalad!$A$7:$B$188,2,FALSE))</f>
        <v/>
      </c>
      <c r="K1224" s="282" t="str">
        <f t="shared" si="186"/>
        <v/>
      </c>
      <c r="L1224" s="1" t="str">
        <f t="shared" si="187"/>
        <v/>
      </c>
      <c r="M1224" s="6" t="str">
        <f t="shared" si="185"/>
        <v>08600</v>
      </c>
    </row>
    <row r="1225" spans="1:15">
      <c r="A1225" s="14" t="s">
        <v>7181</v>
      </c>
      <c r="B1225" s="14"/>
      <c r="C1225" s="14"/>
      <c r="D1225" s="6" t="s">
        <v>1878</v>
      </c>
      <c r="E1225" s="14"/>
      <c r="F1225" s="14"/>
      <c r="G1225" s="14"/>
      <c r="H1225" s="37"/>
      <c r="I1225" s="147" t="str">
        <f>IF(ISBLANK(H1225),"",VLOOKUP(H1225,tegevusalad!$A$7:$B$188,2,FALSE))</f>
        <v/>
      </c>
      <c r="K1225" s="282" t="str">
        <f t="shared" si="186"/>
        <v>2254000000</v>
      </c>
      <c r="L1225" s="1" t="str">
        <f t="shared" si="187"/>
        <v>Sihtasutuste toetamine</v>
      </c>
      <c r="M1225" s="6" t="str">
        <f t="shared" si="185"/>
        <v>08600</v>
      </c>
    </row>
    <row r="1226" spans="1:15">
      <c r="A1226" s="14"/>
      <c r="B1226" s="6" t="s">
        <v>7182</v>
      </c>
      <c r="C1226" s="6"/>
      <c r="D1226" s="6"/>
      <c r="E1226" s="6" t="s">
        <v>1875</v>
      </c>
      <c r="F1226" s="14"/>
      <c r="G1226" s="14"/>
      <c r="H1226" s="34" t="s">
        <v>881</v>
      </c>
      <c r="I1226" s="147" t="str">
        <f>IF(ISBLANK(H1226),"",VLOOKUP(H1226,tegevusalad!$A$7:$B$188,2,FALSE))</f>
        <v>Muuseumid</v>
      </c>
      <c r="K1226" s="282" t="str">
        <f t="shared" si="186"/>
        <v>2254001000</v>
      </c>
      <c r="L1226" s="1" t="str">
        <f t="shared" si="187"/>
        <v>SA Tallinna Vene Muuseum</v>
      </c>
      <c r="M1226" s="6" t="str">
        <f t="shared" si="185"/>
        <v>08203</v>
      </c>
    </row>
    <row r="1227" spans="1:15">
      <c r="A1227" s="14"/>
      <c r="B1227" s="6" t="s">
        <v>1876</v>
      </c>
      <c r="C1227" s="6"/>
      <c r="D1227" s="6"/>
      <c r="E1227" s="6" t="s">
        <v>1877</v>
      </c>
      <c r="F1227" s="14"/>
      <c r="G1227" s="14"/>
      <c r="H1227" s="34" t="s">
        <v>8477</v>
      </c>
      <c r="I1227" s="147" t="str">
        <f>IF(ISBLANK(H1227),"",VLOOKUP(H1227,tegevusalad!$A$7:$B$188,2,FALSE))</f>
        <v>Vaba aja üritused</v>
      </c>
      <c r="K1227" s="282" t="str">
        <f t="shared" si="186"/>
        <v>2254002000</v>
      </c>
      <c r="L1227" s="1" t="str">
        <f t="shared" si="187"/>
        <v>SA ORTHODOX SINGERS</v>
      </c>
      <c r="M1227" s="6" t="str">
        <f t="shared" si="185"/>
        <v>08109</v>
      </c>
    </row>
    <row r="1228" spans="1:15">
      <c r="A1228" s="14"/>
      <c r="B1228" s="6"/>
      <c r="C1228" s="6"/>
      <c r="D1228" s="6"/>
      <c r="E1228" s="6"/>
      <c r="F1228" s="14"/>
      <c r="G1228" s="14"/>
      <c r="K1228" s="282" t="str">
        <f t="shared" si="186"/>
        <v/>
      </c>
      <c r="L1228" s="1" t="str">
        <f t="shared" si="187"/>
        <v/>
      </c>
      <c r="M1228" s="6" t="str">
        <f t="shared" si="185"/>
        <v>08109</v>
      </c>
    </row>
    <row r="1229" spans="1:15">
      <c r="A1229" s="14" t="s">
        <v>10150</v>
      </c>
      <c r="B1229" s="6"/>
      <c r="C1229" s="6"/>
      <c r="D1229" s="6" t="s">
        <v>10152</v>
      </c>
      <c r="E1229" s="6"/>
      <c r="F1229" s="14"/>
      <c r="G1229" s="14"/>
      <c r="K1229" s="282" t="str">
        <f t="shared" si="186"/>
        <v>2254200000</v>
      </c>
      <c r="L1229" s="1" t="str">
        <f t="shared" si="187"/>
        <v>Kirikute toetamine</v>
      </c>
      <c r="M1229" s="6" t="str">
        <f t="shared" si="185"/>
        <v>08109</v>
      </c>
    </row>
    <row r="1230" spans="1:15">
      <c r="A1230" s="14"/>
      <c r="B1230" s="184" t="s">
        <v>12587</v>
      </c>
      <c r="C1230" s="6"/>
      <c r="D1230" s="6"/>
      <c r="E1230" s="184" t="s">
        <v>12588</v>
      </c>
      <c r="F1230" s="14"/>
      <c r="G1230" s="14"/>
      <c r="H1230" s="126" t="s">
        <v>7161</v>
      </c>
      <c r="I1230" s="147" t="str">
        <f>IF(ISBLANK(H1230),"",VLOOKUP(H1230,tegevusalad!$A$7:$B$188,2,FALSE))</f>
        <v>Muu vaba aeg, kultuur, religioon, sh haldus</v>
      </c>
      <c r="K1230" s="282" t="str">
        <f t="shared" si="186"/>
        <v>2254201000</v>
      </c>
      <c r="L1230" s="1" t="str">
        <f t="shared" si="187"/>
        <v>Toetus Eesti Kirikute Nõukogule</v>
      </c>
      <c r="M1230" s="6" t="str">
        <f t="shared" si="185"/>
        <v>08600</v>
      </c>
    </row>
    <row r="1231" spans="1:15">
      <c r="A1231" s="14"/>
      <c r="B1231" s="184" t="s">
        <v>17753</v>
      </c>
      <c r="C1231" s="6"/>
      <c r="D1231" s="6"/>
      <c r="E1231" s="184" t="s">
        <v>17754</v>
      </c>
      <c r="F1231" s="14"/>
      <c r="G1231" s="14"/>
      <c r="H1231" s="126" t="s">
        <v>7161</v>
      </c>
      <c r="I1231" s="147" t="str">
        <f>IF(ISBLANK(H1231),"",VLOOKUP(H1231,tegevusalad!$A$7:$B$188,2,FALSE))</f>
        <v>Muu vaba aeg, kultuur, religioon, sh haldus</v>
      </c>
      <c r="K1231" s="282" t="str">
        <f t="shared" si="186"/>
        <v>2254211000</v>
      </c>
      <c r="L1231" s="1" t="str">
        <f t="shared" si="187"/>
        <v>Kirikute restaureerimise toetus</v>
      </c>
      <c r="M1231" s="6" t="str">
        <f t="shared" si="185"/>
        <v>08600</v>
      </c>
    </row>
    <row r="1232" spans="1:15">
      <c r="A1232" s="14"/>
      <c r="B1232" s="6" t="s">
        <v>10151</v>
      </c>
      <c r="C1232" s="6"/>
      <c r="D1232" s="6"/>
      <c r="E1232" s="6" t="s">
        <v>10153</v>
      </c>
      <c r="F1232" s="14"/>
      <c r="G1232" s="14"/>
      <c r="H1232" s="34" t="s">
        <v>7161</v>
      </c>
      <c r="I1232" s="147" t="str">
        <f>IF(ISBLANK(H1232),"",VLOOKUP(H1232,tegevusalad!$A$7:$B$188,2,FALSE))</f>
        <v>Muu vaba aeg, kultuur, religioon, sh haldus</v>
      </c>
      <c r="K1232" s="282" t="str">
        <f t="shared" si="186"/>
        <v>2254221010</v>
      </c>
      <c r="L1232" s="1" t="str">
        <f t="shared" si="187"/>
        <v>Toetus EELK Maarja Magdaleena kogudusele</v>
      </c>
      <c r="M1232" s="6" t="str">
        <f>IF(ISBLANK(H1232),M1230,H1232)</f>
        <v>08600</v>
      </c>
    </row>
    <row r="1233" spans="1:13">
      <c r="A1233" s="14"/>
      <c r="B1233" s="181" t="s">
        <v>14897</v>
      </c>
      <c r="C1233" s="6"/>
      <c r="D1233" s="6"/>
      <c r="E1233" s="181" t="s">
        <v>11476</v>
      </c>
      <c r="F1233" s="14"/>
      <c r="G1233" s="14"/>
      <c r="H1233" s="34" t="s">
        <v>7161</v>
      </c>
      <c r="I1233" s="147" t="str">
        <f>IF(ISBLANK(H1233),"",VLOOKUP(H1233,tegevusalad!$A$7:$B$188,2,FALSE))</f>
        <v>Muu vaba aeg, kultuur, religioon, sh haldus</v>
      </c>
      <c r="K1233" s="282" t="str">
        <f t="shared" si="186"/>
        <v>2254221020</v>
      </c>
      <c r="L1233" s="1" t="str">
        <f t="shared" si="187"/>
        <v>Toetus Mustamäe kiriku rajamiseks</v>
      </c>
      <c r="M1233" s="6" t="str">
        <f t="shared" si="185"/>
        <v>08600</v>
      </c>
    </row>
    <row r="1234" spans="1:13">
      <c r="A1234" s="14"/>
      <c r="B1234" s="181" t="s">
        <v>14896</v>
      </c>
      <c r="C1234" s="6"/>
      <c r="D1234" s="6"/>
      <c r="E1234" s="181" t="s">
        <v>14898</v>
      </c>
      <c r="F1234" s="14"/>
      <c r="G1234" s="14"/>
      <c r="H1234" s="34" t="s">
        <v>3271</v>
      </c>
      <c r="I1234" s="147" t="str">
        <f>IF(ISBLANK(H1234),"",VLOOKUP(H1234,tegevusalad!$A$7:$B$188,2,FALSE))</f>
        <v>Religiooni- ja muud ühiskonnateenused</v>
      </c>
      <c r="K1234" s="282" t="str">
        <f t="shared" si="186"/>
        <v>2254231010</v>
      </c>
      <c r="L1234" s="1" t="str">
        <f t="shared" si="187"/>
        <v>Toetus Pühima Päästja Püha Birgitta Ordule Vello Salo mälestustoa loomiseks Pirita kloostrisse</v>
      </c>
      <c r="M1234" s="6" t="str">
        <f t="shared" si="185"/>
        <v>08400</v>
      </c>
    </row>
    <row r="1235" spans="1:13">
      <c r="A1235" s="14"/>
      <c r="B1235" s="6"/>
      <c r="C1235" s="6"/>
      <c r="D1235" s="6"/>
      <c r="E1235" s="6"/>
      <c r="F1235" s="14"/>
      <c r="G1235" s="14"/>
      <c r="H1235" s="37"/>
      <c r="K1235" s="282"/>
      <c r="L1235" s="1"/>
      <c r="M1235" s="6" t="str">
        <f>IF(ISBLANK(H1235),M1233,H1235)</f>
        <v>08600</v>
      </c>
    </row>
    <row r="1236" spans="1:13">
      <c r="A1236" s="14" t="s">
        <v>4410</v>
      </c>
      <c r="B1236" s="14"/>
      <c r="C1236" s="14"/>
      <c r="D1236" s="14" t="s">
        <v>84</v>
      </c>
      <c r="E1236" s="14"/>
      <c r="F1236" s="14"/>
      <c r="G1236" s="14"/>
      <c r="I1236" s="147" t="str">
        <f>IF(ISBLANK(H1236),"",VLOOKUP(H1236,tegevusalad!$A$7:$B$188,2,FALSE))</f>
        <v/>
      </c>
      <c r="K1236" s="282" t="str">
        <f t="shared" ref="K1236:K1241" si="188">SUBSTITUTE(A1236," ","")&amp;SUBSTITUTE(B1236," ","")&amp;SUBSTITUTE(C1236," ","")</f>
        <v>2255100000</v>
      </c>
      <c r="L1236" s="1" t="str">
        <f t="shared" ref="L1236:L1241" si="189">D1236&amp;E1236&amp;F1236&amp;G1236</f>
        <v>Kultuuritöötajate palgatõusu vahendid</v>
      </c>
      <c r="M1236" s="6" t="str">
        <f t="shared" ref="M1236:M1253" si="190">IF(ISBLANK(H1236),M1235,H1236)</f>
        <v>08600</v>
      </c>
    </row>
    <row r="1237" spans="1:13">
      <c r="A1237" s="14"/>
      <c r="B1237" s="14" t="s">
        <v>85</v>
      </c>
      <c r="C1237" s="14"/>
      <c r="D1237" s="14"/>
      <c r="E1237" s="14" t="s">
        <v>84</v>
      </c>
      <c r="F1237" s="14"/>
      <c r="G1237" s="14"/>
      <c r="H1237" s="34" t="s">
        <v>3523</v>
      </c>
      <c r="K1237" s="282" t="str">
        <f t="shared" si="188"/>
        <v>2255101000</v>
      </c>
      <c r="L1237" s="1" t="str">
        <f t="shared" si="189"/>
        <v>Kultuuritöötajate palgatõusu vahendid</v>
      </c>
      <c r="M1237" s="6" t="str">
        <f t="shared" si="190"/>
        <v>xxxxx</v>
      </c>
    </row>
    <row r="1238" spans="1:13">
      <c r="A1238" s="14"/>
      <c r="B1238" s="14"/>
      <c r="C1238" s="14"/>
      <c r="D1238" s="14"/>
      <c r="E1238" s="14"/>
      <c r="F1238" s="14"/>
      <c r="G1238" s="14"/>
      <c r="I1238" s="147" t="str">
        <f>IF(ISBLANK(H1238),"",VLOOKUP(H1238,tegevusalad!$A$7:$B$188,2,FALSE))</f>
        <v/>
      </c>
      <c r="K1238" s="282" t="str">
        <f t="shared" si="188"/>
        <v/>
      </c>
      <c r="L1238" s="1" t="str">
        <f t="shared" si="189"/>
        <v/>
      </c>
      <c r="M1238" s="6" t="str">
        <f t="shared" si="190"/>
        <v>xxxxx</v>
      </c>
    </row>
    <row r="1239" spans="1:13">
      <c r="A1239" s="17" t="s">
        <v>7395</v>
      </c>
      <c r="B1239" s="14"/>
      <c r="C1239" s="14"/>
      <c r="D1239" s="17" t="s">
        <v>7398</v>
      </c>
      <c r="E1239" s="14"/>
      <c r="F1239" s="14"/>
      <c r="G1239" s="14"/>
      <c r="I1239" s="147" t="str">
        <f>IF(ISBLANK(H1239),"",VLOOKUP(H1239,tegevusalad!$A$7:$B$188,2,FALSE))</f>
        <v/>
      </c>
      <c r="K1239" s="282" t="str">
        <f t="shared" si="188"/>
        <v>2256000000</v>
      </c>
      <c r="L1239" s="1" t="str">
        <f t="shared" si="189"/>
        <v>Kultuuritegelaste preemiad</v>
      </c>
      <c r="M1239" s="6" t="str">
        <f t="shared" si="190"/>
        <v>xxxxx</v>
      </c>
    </row>
    <row r="1240" spans="1:13" ht="14.5">
      <c r="A1240" s="14"/>
      <c r="B1240" s="17" t="s">
        <v>7396</v>
      </c>
      <c r="C1240" s="14"/>
      <c r="D1240" s="14"/>
      <c r="E1240" s="14" t="s">
        <v>7397</v>
      </c>
      <c r="F1240" s="14"/>
      <c r="G1240" s="14"/>
      <c r="H1240" s="34" t="s">
        <v>7161</v>
      </c>
      <c r="I1240" s="147" t="str">
        <f>IF(ISBLANK(H1240),"",VLOOKUP(H1240,tegevusalad!$A$7:$B$188,2,FALSE))</f>
        <v>Muu vaba aeg, kultuur, religioon, sh haldus</v>
      </c>
      <c r="K1240" s="282" t="str">
        <f t="shared" si="188"/>
        <v>2256001000</v>
      </c>
      <c r="L1240" s="1" t="str">
        <f t="shared" si="189"/>
        <v xml:space="preserve">Tallinna teeneka kultuuritegelase preemia       </v>
      </c>
      <c r="M1240" s="6" t="str">
        <f t="shared" si="190"/>
        <v>08600</v>
      </c>
    </row>
    <row r="1241" spans="1:13" ht="14.5">
      <c r="A1241" s="14"/>
      <c r="B1241" s="17"/>
      <c r="C1241" s="14"/>
      <c r="D1241" s="14"/>
      <c r="E1241" s="182"/>
      <c r="F1241" s="14"/>
      <c r="G1241" s="14"/>
      <c r="I1241" s="147" t="str">
        <f>IF(ISBLANK(H1241),"",VLOOKUP(H1241,tegevusalad!$A$7:$B$188,2,FALSE))</f>
        <v/>
      </c>
      <c r="K1241" s="282" t="str">
        <f t="shared" si="188"/>
        <v/>
      </c>
      <c r="L1241" s="1" t="str">
        <f t="shared" si="189"/>
        <v/>
      </c>
      <c r="M1241" s="6" t="str">
        <f t="shared" si="190"/>
        <v>08600</v>
      </c>
    </row>
    <row r="1242" spans="1:13" ht="14.5">
      <c r="A1242" s="592" t="s">
        <v>17096</v>
      </c>
      <c r="B1242" s="17"/>
      <c r="C1242" s="14"/>
      <c r="D1242" s="592" t="s">
        <v>17099</v>
      </c>
      <c r="E1242" s="182"/>
      <c r="F1242" s="14"/>
      <c r="G1242" s="14"/>
      <c r="H1242" s="126"/>
      <c r="K1242" s="282"/>
      <c r="L1242" s="1"/>
    </row>
    <row r="1243" spans="1:13">
      <c r="A1243" s="14"/>
      <c r="B1243" s="592" t="s">
        <v>17097</v>
      </c>
      <c r="C1243" s="14"/>
      <c r="D1243" s="14"/>
      <c r="E1243" s="592" t="s">
        <v>17100</v>
      </c>
      <c r="F1243" s="14"/>
      <c r="G1243" s="14"/>
      <c r="H1243" s="126" t="s">
        <v>8877</v>
      </c>
      <c r="I1243" s="147" t="str">
        <f>IF(ISBLANK(H1243),"",VLOOKUP(H1243,tegevusalad!$A$7:$B$188,2,FALSE))</f>
        <v>Muusika</v>
      </c>
      <c r="K1243" s="282" t="str">
        <f>SUBSTITUTE(A1243," ","")&amp;SUBSTITUTE(B1243," ","")&amp;SUBSTITUTE(C1243," ","")</f>
        <v>2257501000</v>
      </c>
      <c r="L1243" s="1" t="str">
        <f>D1243&amp;E1243&amp;F1243&amp;G1243</f>
        <v>Konkursi „Tallinna Talent“ korralduskulud</v>
      </c>
      <c r="M1243" s="6" t="str">
        <f t="shared" si="190"/>
        <v>08236</v>
      </c>
    </row>
    <row r="1244" spans="1:13">
      <c r="A1244" s="14"/>
      <c r="B1244" s="592" t="s">
        <v>17098</v>
      </c>
      <c r="C1244" s="14"/>
      <c r="D1244" s="14"/>
      <c r="E1244" s="592" t="s">
        <v>17101</v>
      </c>
      <c r="F1244" s="14"/>
      <c r="G1244" s="14"/>
      <c r="H1244" s="126" t="s">
        <v>8877</v>
      </c>
      <c r="I1244" s="147" t="str">
        <f>IF(ISBLANK(H1244),"",VLOOKUP(H1244,tegevusalad!$A$7:$B$188,2,FALSE))</f>
        <v>Muusika</v>
      </c>
      <c r="K1244" s="282" t="str">
        <f>SUBSTITUTE(A1244," ","")&amp;SUBSTITUTE(B1244," ","")&amp;SUBSTITUTE(C1244," ","")</f>
        <v>2257502000</v>
      </c>
      <c r="L1244" s="1" t="str">
        <f>D1244&amp;E1244&amp;F1244&amp;G1244</f>
        <v>Konkursi „Tallinna Talent“ stipendiumid</v>
      </c>
      <c r="M1244" s="6" t="str">
        <f t="shared" si="190"/>
        <v>08236</v>
      </c>
    </row>
    <row r="1245" spans="1:13" ht="14.5">
      <c r="A1245" s="14"/>
      <c r="B1245" s="17"/>
      <c r="C1245" s="14"/>
      <c r="D1245" s="14"/>
      <c r="E1245" s="182"/>
      <c r="F1245" s="14"/>
      <c r="G1245" s="14"/>
      <c r="K1245" s="282"/>
      <c r="L1245" s="1"/>
    </row>
    <row r="1246" spans="1:13" ht="13">
      <c r="A1246" s="14" t="s">
        <v>3745</v>
      </c>
      <c r="B1246" s="6"/>
      <c r="C1246" s="14"/>
      <c r="D1246" s="5" t="s">
        <v>4463</v>
      </c>
      <c r="E1246" s="5"/>
      <c r="F1246" s="5"/>
      <c r="G1246" s="5"/>
      <c r="I1246" s="147" t="str">
        <f>IF(ISBLANK(H1246),"",VLOOKUP(H1246,tegevusalad!$A$7:$B$188,2,FALSE))</f>
        <v/>
      </c>
      <c r="K1246" s="282" t="str">
        <f t="shared" ref="K1246:K1254" si="191">SUBSTITUTE(A1246," ","")&amp;SUBSTITUTE(B1246," ","")&amp;SUBSTITUTE(C1246," ","")</f>
        <v>2258000000</v>
      </c>
      <c r="L1246" s="1" t="str">
        <f t="shared" ref="L1246:L1254" si="192">D1246&amp;E1246&amp;F1246&amp;G1246</f>
        <v>Integratsiooni kultuurikulud</v>
      </c>
      <c r="M1246" s="6" t="str">
        <f>IF(ISBLANK(H1246),M1241,H1246)</f>
        <v>08600</v>
      </c>
    </row>
    <row r="1247" spans="1:13" ht="37.5" customHeight="1">
      <c r="A1247" s="14"/>
      <c r="B1247" s="14" t="s">
        <v>4564</v>
      </c>
      <c r="C1247" s="14"/>
      <c r="D1247" s="14"/>
      <c r="E1247" s="14" t="s">
        <v>5894</v>
      </c>
      <c r="F1247" s="991"/>
      <c r="G1247" s="991"/>
      <c r="H1247" s="34" t="s">
        <v>8477</v>
      </c>
      <c r="I1247" s="147" t="str">
        <f>IF(ISBLANK(H1247),"",VLOOKUP(H1247,tegevusalad!$A$7:$B$188,2,FALSE))</f>
        <v>Vaba aja üritused</v>
      </c>
      <c r="K1247" s="282" t="str">
        <f t="shared" si="191"/>
        <v>2258001000</v>
      </c>
      <c r="L1247" s="1" t="str">
        <f t="shared" si="192"/>
        <v>MTÜ Integratsiooni Ühiskondlik Algatuskeskus - venekeelse Tallinna linna valitsemist tutvustava raamatu väljaandmiseks ja tegevuse toetamine</v>
      </c>
      <c r="M1247" s="6" t="str">
        <f t="shared" si="190"/>
        <v>08109</v>
      </c>
    </row>
    <row r="1248" spans="1:13">
      <c r="A1248" s="14"/>
      <c r="B1248" s="14" t="s">
        <v>3746</v>
      </c>
      <c r="C1248" s="14"/>
      <c r="D1248" s="14"/>
      <c r="E1248" s="14" t="s">
        <v>3747</v>
      </c>
      <c r="F1248" s="14"/>
      <c r="G1248" s="14"/>
      <c r="H1248" s="37" t="s">
        <v>3269</v>
      </c>
      <c r="I1248" s="147" t="str">
        <f>IF(ISBLANK(H1248),"",VLOOKUP(H1248,tegevusalad!$A$7:$B$188,2,FALSE))</f>
        <v>Muinsuskaitse</v>
      </c>
      <c r="K1248" s="282" t="str">
        <f t="shared" si="191"/>
        <v>2258002000</v>
      </c>
      <c r="L1248" s="1" t="str">
        <f t="shared" si="192"/>
        <v>projekt "Eesti õigeusu ikoonide kataloogi väljaandmine"</v>
      </c>
      <c r="M1248" s="6" t="str">
        <f t="shared" si="190"/>
        <v>08207</v>
      </c>
    </row>
    <row r="1249" spans="1:13">
      <c r="A1249" s="14"/>
      <c r="B1249" s="14" t="s">
        <v>6606</v>
      </c>
      <c r="C1249" s="14"/>
      <c r="D1249" s="14"/>
      <c r="E1249" s="14" t="s">
        <v>6607</v>
      </c>
      <c r="F1249" s="14"/>
      <c r="G1249" s="14"/>
      <c r="H1249" s="37"/>
      <c r="I1249" s="147" t="str">
        <f>IF(ISBLANK(H1249),"",VLOOKUP(H1249,tegevusalad!$A$7:$B$188,2,FALSE))</f>
        <v/>
      </c>
      <c r="K1249" s="282" t="str">
        <f t="shared" si="191"/>
        <v>2258021000</v>
      </c>
      <c r="L1249" s="1" t="str">
        <f t="shared" si="192"/>
        <v>Toetus pühapäevakoolidele</v>
      </c>
      <c r="M1249" s="6" t="str">
        <f t="shared" si="190"/>
        <v>08207</v>
      </c>
    </row>
    <row r="1250" spans="1:13">
      <c r="A1250" s="14"/>
      <c r="B1250" s="14"/>
      <c r="C1250" s="14"/>
      <c r="D1250" s="14"/>
      <c r="E1250" s="14"/>
      <c r="F1250" s="14"/>
      <c r="G1250" s="14"/>
      <c r="H1250" s="37"/>
      <c r="I1250" s="147" t="str">
        <f>IF(ISBLANK(H1250),"",VLOOKUP(H1250,tegevusalad!$A$7:$B$188,2,FALSE))</f>
        <v/>
      </c>
      <c r="K1250" s="282" t="str">
        <f t="shared" si="191"/>
        <v/>
      </c>
      <c r="L1250" s="1" t="str">
        <f t="shared" si="192"/>
        <v/>
      </c>
      <c r="M1250" s="6" t="str">
        <f t="shared" si="190"/>
        <v>08207</v>
      </c>
    </row>
    <row r="1251" spans="1:13">
      <c r="A1251" s="14" t="s">
        <v>7988</v>
      </c>
      <c r="B1251" s="14"/>
      <c r="C1251" s="14"/>
      <c r="D1251" s="14" t="s">
        <v>7990</v>
      </c>
      <c r="E1251" s="14"/>
      <c r="F1251" s="14"/>
      <c r="G1251" s="14"/>
      <c r="H1251" s="37"/>
      <c r="I1251" s="147" t="str">
        <f>IF(ISBLANK(H1251),"",VLOOKUP(H1251,tegevusalad!$A$7:$B$188,2,FALSE))</f>
        <v/>
      </c>
      <c r="K1251" s="282" t="str">
        <f t="shared" si="191"/>
        <v>2258200000</v>
      </c>
      <c r="L1251" s="1" t="str">
        <f t="shared" si="192"/>
        <v>Rahvarinde muuseum</v>
      </c>
      <c r="M1251" s="6" t="str">
        <f t="shared" si="190"/>
        <v>08207</v>
      </c>
    </row>
    <row r="1252" spans="1:13">
      <c r="A1252" s="14"/>
      <c r="B1252" s="14" t="s">
        <v>7989</v>
      </c>
      <c r="C1252" s="14"/>
      <c r="D1252" s="14"/>
      <c r="E1252" s="14" t="s">
        <v>7990</v>
      </c>
      <c r="F1252" s="14"/>
      <c r="G1252" s="14"/>
      <c r="H1252" s="37" t="s">
        <v>881</v>
      </c>
      <c r="I1252" s="147" t="str">
        <f>IF(ISBLANK(H1252),"",VLOOKUP(H1252,tegevusalad!$A$7:$B$188,2,FALSE))</f>
        <v>Muuseumid</v>
      </c>
      <c r="K1252" s="282" t="str">
        <f t="shared" si="191"/>
        <v>2258201000</v>
      </c>
      <c r="L1252" s="1" t="str">
        <f t="shared" si="192"/>
        <v>Rahvarinde muuseum</v>
      </c>
      <c r="M1252" s="6" t="str">
        <f t="shared" si="190"/>
        <v>08203</v>
      </c>
    </row>
    <row r="1253" spans="1:13">
      <c r="A1253" s="14"/>
      <c r="B1253" s="14" t="s">
        <v>14117</v>
      </c>
      <c r="C1253" s="14"/>
      <c r="D1253" s="14"/>
      <c r="E1253" s="14" t="s">
        <v>14118</v>
      </c>
      <c r="F1253" s="14"/>
      <c r="G1253" s="14"/>
      <c r="H1253" s="37" t="s">
        <v>881</v>
      </c>
      <c r="I1253" s="147" t="str">
        <f>IF(ISBLANK(H1253),"",VLOOKUP(H1253,tegevusalad!$A$7:$B$188,2,FALSE))</f>
        <v>Muuseumid</v>
      </c>
      <c r="K1253" s="282" t="str">
        <f t="shared" si="191"/>
        <v>2258202000</v>
      </c>
      <c r="L1253" s="1" t="str">
        <f t="shared" si="192"/>
        <v>Rahvarinde muuseumi tegevustoetus</v>
      </c>
      <c r="M1253" s="6" t="str">
        <f t="shared" si="190"/>
        <v>08203</v>
      </c>
    </row>
    <row r="1254" spans="1:13">
      <c r="A1254" s="14"/>
      <c r="B1254" s="14"/>
      <c r="C1254" s="14"/>
      <c r="D1254" s="14"/>
      <c r="E1254" s="14"/>
      <c r="F1254" s="14"/>
      <c r="G1254" s="14"/>
      <c r="H1254" s="37"/>
      <c r="I1254" s="147" t="str">
        <f>IF(ISBLANK(H1254),"",VLOOKUP(H1254,tegevusalad!$A$7:$B$188,2,FALSE))</f>
        <v/>
      </c>
      <c r="K1254" s="282" t="str">
        <f t="shared" si="191"/>
        <v/>
      </c>
      <c r="L1254" s="1" t="str">
        <f t="shared" si="192"/>
        <v/>
      </c>
    </row>
    <row r="1255" spans="1:13">
      <c r="A1255" s="14" t="s">
        <v>6772</v>
      </c>
      <c r="B1255" s="14"/>
      <c r="C1255" s="14"/>
      <c r="D1255" s="14" t="s">
        <v>6993</v>
      </c>
      <c r="E1255" s="14"/>
      <c r="F1255" s="14"/>
      <c r="G1255" s="14"/>
      <c r="H1255" s="37"/>
      <c r="I1255" s="147" t="str">
        <f>IF(ISBLANK(H1255),"",VLOOKUP(H1255,tegevusalad!$A$7:$B$188,2,FALSE))</f>
        <v/>
      </c>
      <c r="K1255" s="282"/>
      <c r="L1255" s="1"/>
    </row>
    <row r="1256" spans="1:13">
      <c r="A1256" s="14"/>
      <c r="B1256" s="14" t="s">
        <v>6773</v>
      </c>
      <c r="C1256" s="14"/>
      <c r="D1256" s="14"/>
      <c r="E1256" s="14" t="s">
        <v>6993</v>
      </c>
      <c r="F1256" s="14"/>
      <c r="G1256" s="14"/>
      <c r="H1256" s="34" t="s">
        <v>7161</v>
      </c>
      <c r="I1256" s="147" t="str">
        <f>IF(ISBLANK(H1256),"",VLOOKUP(H1256,tegevusalad!$A$7:$B$188,2,FALSE))</f>
        <v>Muu vaba aeg, kultuur, religioon, sh haldus</v>
      </c>
      <c r="K1256" s="282" t="str">
        <f t="shared" ref="K1256:K1297" si="193">SUBSTITUTE(A1256," ","")&amp;SUBSTITUTE(B1256," ","")&amp;SUBSTITUTE(C1256," ","")</f>
        <v>2258501000</v>
      </c>
      <c r="L1256" s="1" t="str">
        <f t="shared" ref="L1256:L1297" si="194">D1256&amp;E1256&amp;F1256&amp;G1256</f>
        <v>Kultuurikatel</v>
      </c>
      <c r="M1256" s="6" t="str">
        <f t="shared" ref="M1256:M1297" si="195">IF(ISBLANK(H1256),M1255,H1256)</f>
        <v>08600</v>
      </c>
    </row>
    <row r="1257" spans="1:13">
      <c r="A1257" s="14"/>
      <c r="B1257" s="14" t="s">
        <v>7045</v>
      </c>
      <c r="C1257" s="14"/>
      <c r="D1257" s="14"/>
      <c r="E1257" s="14" t="s">
        <v>7046</v>
      </c>
      <c r="F1257" s="14"/>
      <c r="G1257" s="14"/>
      <c r="H1257" s="34" t="s">
        <v>7161</v>
      </c>
      <c r="I1257" s="147" t="str">
        <f>IF(ISBLANK(H1257),"",VLOOKUP(H1257,tegevusalad!$A$7:$B$188,2,FALSE))</f>
        <v>Muu vaba aeg, kultuur, religioon, sh haldus</v>
      </c>
      <c r="K1257" s="282" t="str">
        <f t="shared" si="193"/>
        <v>2258511000</v>
      </c>
      <c r="L1257" s="1" t="str">
        <f t="shared" si="194"/>
        <v>Toetus SA-le Tallinn 2011 Kultuurikatla investeeringuteks</v>
      </c>
      <c r="M1257" s="6" t="str">
        <f t="shared" si="195"/>
        <v>08600</v>
      </c>
    </row>
    <row r="1258" spans="1:13" ht="27.75" customHeight="1">
      <c r="A1258" s="14"/>
      <c r="B1258" s="14"/>
      <c r="C1258" s="15" t="s">
        <v>8540</v>
      </c>
      <c r="D1258" s="14"/>
      <c r="E1258" s="14"/>
      <c r="F1258" s="985" t="s">
        <v>3077</v>
      </c>
      <c r="G1258" s="993"/>
      <c r="H1258" s="34" t="s">
        <v>7161</v>
      </c>
      <c r="I1258" s="147" t="str">
        <f>IF(ISBLANK(H1258),"",VLOOKUP(H1258,tegevusalad!$A$7:$B$188,2,FALSE))</f>
        <v>Muu vaba aeg, kultuur, religioon, sh haldus</v>
      </c>
      <c r="K1258" s="282" t="str">
        <f t="shared" si="193"/>
        <v>2258511010</v>
      </c>
      <c r="L1258" s="1" t="str">
        <f t="shared" si="194"/>
        <v>Tallinna avamine merele - Kultuurikatla ja Linnahalli ümbruse planeering ja I etapi väljaehitamine</v>
      </c>
      <c r="M1258" s="6" t="str">
        <f t="shared" si="195"/>
        <v>08600</v>
      </c>
    </row>
    <row r="1259" spans="1:13">
      <c r="A1259" s="14"/>
      <c r="B1259" s="14"/>
      <c r="C1259" s="15" t="s">
        <v>8541</v>
      </c>
      <c r="D1259" s="14"/>
      <c r="E1259" s="14"/>
      <c r="F1259" s="6" t="s">
        <v>7017</v>
      </c>
      <c r="G1259" s="14"/>
      <c r="H1259" s="34" t="s">
        <v>7161</v>
      </c>
      <c r="I1259" s="147" t="str">
        <f>IF(ISBLANK(H1259),"",VLOOKUP(H1259,tegevusalad!$A$7:$B$188,2,FALSE))</f>
        <v>Muu vaba aeg, kultuur, religioon, sh haldus</v>
      </c>
      <c r="K1259" s="282" t="str">
        <f t="shared" si="193"/>
        <v>2258511020</v>
      </c>
      <c r="L1259" s="1" t="str">
        <f t="shared" si="194"/>
        <v>Linnaruum Kultuurikatlas</v>
      </c>
      <c r="M1259" s="6" t="str">
        <f t="shared" si="195"/>
        <v>08600</v>
      </c>
    </row>
    <row r="1260" spans="1:13">
      <c r="A1260" s="14"/>
      <c r="B1260" s="14"/>
      <c r="C1260" s="15" t="s">
        <v>8542</v>
      </c>
      <c r="D1260" s="14"/>
      <c r="E1260" s="14"/>
      <c r="F1260" s="6" t="s">
        <v>7044</v>
      </c>
      <c r="G1260" s="14"/>
      <c r="H1260" s="34" t="s">
        <v>7161</v>
      </c>
      <c r="I1260" s="147" t="str">
        <f>IF(ISBLANK(H1260),"",VLOOKUP(H1260,tegevusalad!$A$7:$B$188,2,FALSE))</f>
        <v>Muu vaba aeg, kultuur, religioon, sh haldus</v>
      </c>
      <c r="K1260" s="282" t="str">
        <f t="shared" si="193"/>
        <v>2258511030</v>
      </c>
      <c r="L1260" s="1" t="str">
        <f t="shared" si="194"/>
        <v>Kultuurikatla rekonstrueerimine</v>
      </c>
      <c r="M1260" s="6" t="str">
        <f t="shared" si="195"/>
        <v>08600</v>
      </c>
    </row>
    <row r="1261" spans="1:13">
      <c r="A1261" s="14"/>
      <c r="B1261" s="14"/>
      <c r="C1261" s="592"/>
      <c r="D1261" s="14"/>
      <c r="E1261" s="14"/>
      <c r="F1261" s="6"/>
      <c r="G1261" s="14"/>
      <c r="K1261" s="282" t="str">
        <f t="shared" si="193"/>
        <v/>
      </c>
      <c r="L1261" s="1" t="str">
        <f t="shared" si="194"/>
        <v/>
      </c>
      <c r="M1261" s="6" t="str">
        <f t="shared" si="195"/>
        <v>08600</v>
      </c>
    </row>
    <row r="1262" spans="1:13">
      <c r="A1262" s="14" t="s">
        <v>284</v>
      </c>
      <c r="B1262" s="14"/>
      <c r="C1262" s="14"/>
      <c r="D1262" s="14" t="s">
        <v>5938</v>
      </c>
      <c r="E1262" s="14"/>
      <c r="F1262" s="14"/>
      <c r="G1262" s="14"/>
      <c r="I1262" s="147" t="str">
        <f>IF(ISBLANK(H1262),"",VLOOKUP(H1262,tegevusalad!$A$7:$B$188,2,FALSE))</f>
        <v/>
      </c>
      <c r="K1262" s="282" t="str">
        <f t="shared" si="193"/>
        <v>2259000000</v>
      </c>
      <c r="L1262" s="1" t="str">
        <f t="shared" si="194"/>
        <v>Toetused</v>
      </c>
      <c r="M1262" s="6" t="str">
        <f t="shared" si="195"/>
        <v>08600</v>
      </c>
    </row>
    <row r="1263" spans="1:13">
      <c r="A1263" s="14"/>
      <c r="B1263" s="14" t="s">
        <v>3096</v>
      </c>
      <c r="C1263" s="14"/>
      <c r="D1263" s="14"/>
      <c r="E1263" s="14" t="s">
        <v>3258</v>
      </c>
      <c r="F1263" s="14"/>
      <c r="G1263" s="14"/>
      <c r="H1263" s="126" t="s">
        <v>880</v>
      </c>
      <c r="I1263" s="147" t="str">
        <f>IF(ISBLANK(H1263),"",VLOOKUP(H1263,tegevusalad!$A$7:$B$188,2,FALSE))</f>
        <v>Rahvakultuur</v>
      </c>
      <c r="K1263" s="282" t="str">
        <f t="shared" si="193"/>
        <v>2259001000</v>
      </c>
      <c r="L1263" s="1" t="str">
        <f t="shared" si="194"/>
        <v>SA Tallinna Lauluväljak</v>
      </c>
      <c r="M1263" s="6" t="str">
        <f t="shared" si="195"/>
        <v>08202</v>
      </c>
    </row>
    <row r="1264" spans="1:13">
      <c r="A1264" s="14"/>
      <c r="B1264" s="14" t="s">
        <v>7443</v>
      </c>
      <c r="C1264" s="14"/>
      <c r="D1264" s="14"/>
      <c r="E1264" s="14" t="s">
        <v>3575</v>
      </c>
      <c r="F1264" s="14"/>
      <c r="G1264" s="14"/>
      <c r="H1264" s="37" t="s">
        <v>3272</v>
      </c>
      <c r="I1264" s="147" t="str">
        <f>IF(ISBLANK(H1264),"",VLOOKUP(H1264,tegevusalad!$A$7:$B$188,2,FALSE))</f>
        <v>Ringhäälingu- ja kirjastamisteenused</v>
      </c>
      <c r="K1264" s="282" t="str">
        <f t="shared" si="193"/>
        <v>2259002000</v>
      </c>
      <c r="L1264" s="1" t="str">
        <f t="shared" si="194"/>
        <v>SA Tallinna Televisioon</v>
      </c>
      <c r="M1264" s="6" t="str">
        <f t="shared" si="195"/>
        <v>08300</v>
      </c>
    </row>
    <row r="1265" spans="1:13">
      <c r="A1265" s="14"/>
      <c r="B1265" s="14" t="s">
        <v>14623</v>
      </c>
      <c r="C1265" s="14"/>
      <c r="D1265" s="14"/>
      <c r="E1265" s="14" t="s">
        <v>14624</v>
      </c>
      <c r="F1265" s="14"/>
      <c r="G1265" s="14"/>
      <c r="H1265" s="37" t="s">
        <v>3272</v>
      </c>
      <c r="I1265" s="147" t="str">
        <f>IF(ISBLANK(H1265),"",VLOOKUP(H1265,tegevusalad!$A$7:$B$188,2,FALSE))</f>
        <v>Ringhäälingu- ja kirjastamisteenused</v>
      </c>
      <c r="K1265" s="282" t="str">
        <f t="shared" si="193"/>
        <v>2259003000</v>
      </c>
      <c r="L1265" s="1" t="str">
        <f t="shared" si="194"/>
        <v>SA Tallinna Televisioon telekanali tegevuse lõpetamise kulude reserv</v>
      </c>
      <c r="M1265" s="6" t="str">
        <f t="shared" si="195"/>
        <v>08300</v>
      </c>
    </row>
    <row r="1266" spans="1:13">
      <c r="A1266" s="14"/>
      <c r="B1266" s="14" t="s">
        <v>1234</v>
      </c>
      <c r="C1266" s="14"/>
      <c r="D1266" s="14"/>
      <c r="E1266" s="14" t="s">
        <v>1235</v>
      </c>
      <c r="F1266" s="14"/>
      <c r="G1266" s="14"/>
      <c r="H1266" s="34" t="s">
        <v>7161</v>
      </c>
      <c r="I1266" s="147" t="str">
        <f>IF(ISBLANK(H1266),"",VLOOKUP(H1266,tegevusalad!$A$7:$B$188,2,FALSE))</f>
        <v>Muu vaba aeg, kultuur, religioon, sh haldus</v>
      </c>
      <c r="K1266" s="282" t="str">
        <f t="shared" si="193"/>
        <v>2259011000</v>
      </c>
      <c r="L1266" s="1" t="str">
        <f t="shared" si="194"/>
        <v>AS Tallinna Linnahall</v>
      </c>
      <c r="M1266" s="6" t="str">
        <f t="shared" si="195"/>
        <v>08600</v>
      </c>
    </row>
    <row r="1267" spans="1:13">
      <c r="A1267" s="14"/>
      <c r="B1267" s="15" t="s">
        <v>8839</v>
      </c>
      <c r="C1267" s="14"/>
      <c r="D1267" s="14"/>
      <c r="E1267" s="15" t="s">
        <v>8840</v>
      </c>
      <c r="F1267" s="14"/>
      <c r="G1267" s="14"/>
      <c r="H1267" s="144" t="s">
        <v>881</v>
      </c>
      <c r="I1267" s="147" t="str">
        <f>IF(ISBLANK(H1267),"",VLOOKUP(H1267,tegevusalad!$A$7:$B$188,2,FALSE))</f>
        <v>Muuseumid</v>
      </c>
      <c r="K1267" s="282" t="str">
        <f t="shared" si="193"/>
        <v>2259021000</v>
      </c>
      <c r="L1267" s="1" t="str">
        <f t="shared" si="194"/>
        <v>Revali Raeapteegi Muuseumi Ühing                               </v>
      </c>
      <c r="M1267" s="6" t="str">
        <f t="shared" si="195"/>
        <v>08203</v>
      </c>
    </row>
    <row r="1268" spans="1:13">
      <c r="A1268" s="14"/>
      <c r="B1268" s="6" t="s">
        <v>4411</v>
      </c>
      <c r="C1268" s="6"/>
      <c r="D1268" s="6"/>
      <c r="E1268" s="6" t="s">
        <v>6625</v>
      </c>
      <c r="F1268" s="14"/>
      <c r="G1268" s="14"/>
      <c r="I1268" s="147" t="str">
        <f>IF(ISBLANK(H1268),"",VLOOKUP(H1268,tegevusalad!$A$7:$B$188,2,FALSE))</f>
        <v/>
      </c>
      <c r="K1268" s="282" t="str">
        <f t="shared" si="193"/>
        <v>2259099000</v>
      </c>
      <c r="L1268" s="1" t="str">
        <f t="shared" si="194"/>
        <v>tg toetused SA ja MTÜ - jaotamata</v>
      </c>
      <c r="M1268" s="6" t="str">
        <f t="shared" si="195"/>
        <v>08203</v>
      </c>
    </row>
    <row r="1269" spans="1:13">
      <c r="A1269" s="14"/>
      <c r="B1269" s="14"/>
      <c r="C1269" s="14"/>
      <c r="D1269" s="14"/>
      <c r="E1269" s="14"/>
      <c r="F1269" s="14"/>
      <c r="G1269" s="14"/>
      <c r="I1269" s="147" t="str">
        <f>IF(ISBLANK(H1269),"",VLOOKUP(H1269,tegevusalad!$A$7:$B$188,2,FALSE))</f>
        <v/>
      </c>
      <c r="K1269" s="282" t="str">
        <f t="shared" si="193"/>
        <v/>
      </c>
      <c r="L1269" s="1" t="str">
        <f t="shared" si="194"/>
        <v/>
      </c>
      <c r="M1269" s="6" t="str">
        <f t="shared" si="195"/>
        <v>08203</v>
      </c>
    </row>
    <row r="1270" spans="1:13">
      <c r="A1270" s="14" t="s">
        <v>1970</v>
      </c>
      <c r="B1270" s="14"/>
      <c r="C1270" s="14"/>
      <c r="D1270" s="14" t="s">
        <v>1971</v>
      </c>
      <c r="E1270" s="14"/>
      <c r="F1270" s="14"/>
      <c r="G1270" s="14"/>
      <c r="H1270" s="37" t="s">
        <v>7161</v>
      </c>
      <c r="I1270" s="147" t="str">
        <f>IF(ISBLANK(H1270),"",VLOOKUP(H1270,tegevusalad!$A$7:$B$188,2,FALSE))</f>
        <v>Muu vaba aeg, kultuur, religioon, sh haldus</v>
      </c>
      <c r="K1270" s="282" t="str">
        <f t="shared" si="193"/>
        <v>2259100000</v>
      </c>
      <c r="L1270" s="1" t="str">
        <f t="shared" si="194"/>
        <v>Kunstiesemete soetamine</v>
      </c>
      <c r="M1270" s="6" t="str">
        <f t="shared" si="195"/>
        <v>08600</v>
      </c>
    </row>
    <row r="1271" spans="1:13">
      <c r="A1271" s="14"/>
      <c r="B1271" s="14" t="s">
        <v>3137</v>
      </c>
      <c r="C1271" s="14"/>
      <c r="D1271" s="14"/>
      <c r="E1271" s="14" t="s">
        <v>1667</v>
      </c>
      <c r="F1271" s="14"/>
      <c r="G1271" s="14"/>
      <c r="I1271" s="147" t="str">
        <f>IF(ISBLANK(H1271),"",VLOOKUP(H1271,tegevusalad!$A$7:$B$188,2,FALSE))</f>
        <v/>
      </c>
      <c r="K1271" s="282" t="str">
        <f t="shared" si="193"/>
        <v>2259101000</v>
      </c>
      <c r="L1271" s="1" t="str">
        <f t="shared" si="194"/>
        <v>kunstiesemete soetamine</v>
      </c>
      <c r="M1271" s="6" t="str">
        <f t="shared" si="195"/>
        <v>08600</v>
      </c>
    </row>
    <row r="1272" spans="1:13">
      <c r="A1272" s="14"/>
      <c r="B1272" s="14"/>
      <c r="C1272" s="14"/>
      <c r="D1272" s="14"/>
      <c r="E1272" s="14"/>
      <c r="F1272" s="14"/>
      <c r="G1272" s="14"/>
      <c r="I1272" s="147" t="str">
        <f>IF(ISBLANK(H1272),"",VLOOKUP(H1272,tegevusalad!$A$7:$B$188,2,FALSE))</f>
        <v/>
      </c>
      <c r="K1272" s="282" t="str">
        <f t="shared" si="193"/>
        <v/>
      </c>
      <c r="L1272" s="1" t="str">
        <f t="shared" si="194"/>
        <v/>
      </c>
      <c r="M1272" s="6" t="str">
        <f t="shared" si="195"/>
        <v>08600</v>
      </c>
    </row>
    <row r="1273" spans="1:13">
      <c r="A1273" s="14" t="s">
        <v>3138</v>
      </c>
      <c r="B1273" s="14"/>
      <c r="C1273" s="14"/>
      <c r="D1273" s="14" t="s">
        <v>3139</v>
      </c>
      <c r="E1273" s="14"/>
      <c r="F1273" s="14"/>
      <c r="G1273" s="14"/>
      <c r="I1273" s="147" t="str">
        <f>IF(ISBLANK(H1273),"",VLOOKUP(H1273,tegevusalad!$A$7:$B$188,2,FALSE))</f>
        <v/>
      </c>
      <c r="K1273" s="282" t="str">
        <f t="shared" si="193"/>
        <v>2259200000</v>
      </c>
      <c r="L1273" s="1" t="str">
        <f t="shared" si="194"/>
        <v>Projekt "Tallinna Raamat"</v>
      </c>
      <c r="M1273" s="6" t="str">
        <f t="shared" si="195"/>
        <v>08600</v>
      </c>
    </row>
    <row r="1274" spans="1:13">
      <c r="A1274" s="14"/>
      <c r="B1274" s="14" t="s">
        <v>570</v>
      </c>
      <c r="C1274" s="14"/>
      <c r="D1274" s="14"/>
      <c r="E1274" s="14" t="s">
        <v>571</v>
      </c>
      <c r="F1274" s="14"/>
      <c r="G1274" s="14"/>
      <c r="H1274" s="37" t="s">
        <v>3272</v>
      </c>
      <c r="I1274" s="147" t="str">
        <f>IF(ISBLANK(H1274),"",VLOOKUP(H1274,tegevusalad!$A$7:$B$188,2,FALSE))</f>
        <v>Ringhäälingu- ja kirjastamisteenused</v>
      </c>
      <c r="K1274" s="282" t="str">
        <f t="shared" si="193"/>
        <v>2259201000</v>
      </c>
      <c r="L1274" s="1" t="str">
        <f t="shared" si="194"/>
        <v>projekt "Tallinna Raamat"</v>
      </c>
      <c r="M1274" s="6" t="str">
        <f t="shared" si="195"/>
        <v>08300</v>
      </c>
    </row>
    <row r="1275" spans="1:13">
      <c r="A1275" s="14"/>
      <c r="B1275" s="15" t="s">
        <v>7491</v>
      </c>
      <c r="C1275" s="14"/>
      <c r="D1275" s="14"/>
      <c r="E1275" s="15" t="s">
        <v>7492</v>
      </c>
      <c r="F1275" s="14"/>
      <c r="G1275" s="14"/>
      <c r="H1275" s="37" t="s">
        <v>3272</v>
      </c>
      <c r="I1275" s="147" t="str">
        <f>IF(ISBLANK(H1275),"",VLOOKUP(H1275,tegevusalad!$A$7:$B$188,2,FALSE))</f>
        <v>Ringhäälingu- ja kirjastamisteenused</v>
      </c>
      <c r="K1275" s="282" t="str">
        <f t="shared" si="193"/>
        <v>2259202000</v>
      </c>
      <c r="L1275" s="1" t="str">
        <f t="shared" si="194"/>
        <v>raamat "Tänavaregister"</v>
      </c>
      <c r="M1275" s="6" t="str">
        <f t="shared" si="195"/>
        <v>08300</v>
      </c>
    </row>
    <row r="1276" spans="1:13">
      <c r="A1276" s="14"/>
      <c r="B1276" s="14"/>
      <c r="C1276" s="14"/>
      <c r="D1276" s="14"/>
      <c r="E1276" s="14"/>
      <c r="F1276" s="14"/>
      <c r="G1276" s="14"/>
      <c r="H1276" s="37"/>
      <c r="I1276" s="147" t="str">
        <f>IF(ISBLANK(H1276),"",VLOOKUP(H1276,tegevusalad!$A$7:$B$188,2,FALSE))</f>
        <v/>
      </c>
      <c r="K1276" s="282" t="str">
        <f t="shared" si="193"/>
        <v/>
      </c>
      <c r="L1276" s="1" t="str">
        <f t="shared" si="194"/>
        <v/>
      </c>
      <c r="M1276" s="6" t="str">
        <f t="shared" si="195"/>
        <v>08300</v>
      </c>
    </row>
    <row r="1277" spans="1:13">
      <c r="A1277" s="14" t="s">
        <v>6680</v>
      </c>
      <c r="B1277" s="14"/>
      <c r="C1277" s="14"/>
      <c r="D1277" s="14" t="s">
        <v>6681</v>
      </c>
      <c r="E1277" s="14"/>
      <c r="F1277" s="14"/>
      <c r="G1277" s="14"/>
      <c r="I1277" s="147" t="str">
        <f>IF(ISBLANK(H1277),"",VLOOKUP(H1277,tegevusalad!$A$7:$B$188,2,FALSE))</f>
        <v/>
      </c>
      <c r="K1277" s="282" t="str">
        <f t="shared" si="193"/>
        <v>2259300000</v>
      </c>
      <c r="L1277" s="1" t="str">
        <f t="shared" si="194"/>
        <v>Projekt "Tallinna Linna Kultuuritegu"</v>
      </c>
      <c r="M1277" s="6" t="str">
        <f t="shared" si="195"/>
        <v>08300</v>
      </c>
    </row>
    <row r="1278" spans="1:13">
      <c r="A1278" s="14"/>
      <c r="B1278" s="14" t="s">
        <v>1093</v>
      </c>
      <c r="C1278" s="14"/>
      <c r="D1278" s="14"/>
      <c r="E1278" s="14" t="s">
        <v>1094</v>
      </c>
      <c r="F1278" s="14"/>
      <c r="G1278" s="14"/>
      <c r="H1278" s="37" t="s">
        <v>7161</v>
      </c>
      <c r="I1278" s="147" t="str">
        <f>IF(ISBLANK(H1278),"",VLOOKUP(H1278,tegevusalad!$A$7:$B$188,2,FALSE))</f>
        <v>Muu vaba aeg, kultuur, religioon, sh haldus</v>
      </c>
      <c r="K1278" s="282" t="str">
        <f t="shared" si="193"/>
        <v>2259301000</v>
      </c>
      <c r="L1278" s="1" t="str">
        <f t="shared" si="194"/>
        <v>projekt "Tallinna Linna Kultuuritegu"</v>
      </c>
      <c r="M1278" s="6" t="str">
        <f t="shared" si="195"/>
        <v>08600</v>
      </c>
    </row>
    <row r="1279" spans="1:13">
      <c r="A1279" s="14"/>
      <c r="B1279" s="14"/>
      <c r="C1279" s="14"/>
      <c r="D1279" s="14"/>
      <c r="E1279" s="14"/>
      <c r="F1279" s="14"/>
      <c r="G1279" s="14"/>
      <c r="H1279" s="37"/>
      <c r="I1279" s="147" t="str">
        <f>IF(ISBLANK(H1279),"",VLOOKUP(H1279,tegevusalad!$A$7:$B$188,2,FALSE))</f>
        <v/>
      </c>
      <c r="K1279" s="282" t="str">
        <f t="shared" si="193"/>
        <v/>
      </c>
      <c r="L1279" s="1" t="str">
        <f t="shared" si="194"/>
        <v/>
      </c>
      <c r="M1279" s="6" t="str">
        <f t="shared" si="195"/>
        <v>08600</v>
      </c>
    </row>
    <row r="1280" spans="1:13">
      <c r="A1280" s="14" t="s">
        <v>1993</v>
      </c>
      <c r="B1280" s="14"/>
      <c r="C1280" s="14"/>
      <c r="D1280" s="14" t="s">
        <v>4227</v>
      </c>
      <c r="E1280" s="14"/>
      <c r="F1280" s="14"/>
      <c r="G1280" s="14"/>
      <c r="I1280" s="147" t="str">
        <f>IF(ISBLANK(H1280),"",VLOOKUP(H1280,tegevusalad!$A$7:$B$188,2,FALSE))</f>
        <v/>
      </c>
      <c r="K1280" s="282" t="str">
        <f t="shared" si="193"/>
        <v>2259400000</v>
      </c>
      <c r="L1280" s="1" t="str">
        <f t="shared" si="194"/>
        <v>Projekt Pirita klooster - 600</v>
      </c>
      <c r="M1280" s="6" t="str">
        <f t="shared" si="195"/>
        <v>08600</v>
      </c>
    </row>
    <row r="1281" spans="1:14">
      <c r="A1281" s="14"/>
      <c r="B1281" s="14" t="s">
        <v>6596</v>
      </c>
      <c r="C1281" s="14"/>
      <c r="D1281" s="14"/>
      <c r="E1281" s="14" t="s">
        <v>4228</v>
      </c>
      <c r="F1281" s="14"/>
      <c r="G1281" s="14"/>
      <c r="H1281" s="37" t="s">
        <v>7161</v>
      </c>
      <c r="I1281" s="147" t="str">
        <f>IF(ISBLANK(H1281),"",VLOOKUP(H1281,tegevusalad!$A$7:$B$188,2,FALSE))</f>
        <v>Muu vaba aeg, kultuur, religioon, sh haldus</v>
      </c>
      <c r="K1281" s="282" t="str">
        <f t="shared" si="193"/>
        <v>2259401000</v>
      </c>
      <c r="L1281" s="1" t="str">
        <f t="shared" si="194"/>
        <v>projekt Pirita klooster - 600</v>
      </c>
      <c r="M1281" s="6" t="str">
        <f t="shared" si="195"/>
        <v>08600</v>
      </c>
    </row>
    <row r="1282" spans="1:14">
      <c r="A1282" s="14"/>
      <c r="B1282" s="14"/>
      <c r="C1282" s="14"/>
      <c r="D1282" s="14"/>
      <c r="E1282" s="14"/>
      <c r="F1282" s="14"/>
      <c r="G1282" s="14"/>
      <c r="H1282" s="37"/>
      <c r="I1282" s="147" t="str">
        <f>IF(ISBLANK(H1282),"",VLOOKUP(H1282,tegevusalad!$A$7:$B$188,2,FALSE))</f>
        <v/>
      </c>
      <c r="K1282" s="282" t="str">
        <f t="shared" si="193"/>
        <v/>
      </c>
      <c r="L1282" s="1" t="str">
        <f t="shared" si="194"/>
        <v/>
      </c>
      <c r="M1282" s="6" t="str">
        <f t="shared" si="195"/>
        <v>08600</v>
      </c>
    </row>
    <row r="1283" spans="1:14">
      <c r="A1283" s="14" t="s">
        <v>2914</v>
      </c>
      <c r="B1283" s="14"/>
      <c r="C1283" s="14"/>
      <c r="D1283" s="4" t="s">
        <v>15277</v>
      </c>
      <c r="E1283" s="14"/>
      <c r="F1283" s="14"/>
      <c r="G1283" s="14"/>
      <c r="I1283" s="147" t="str">
        <f>IF(ISBLANK(H1283),"",VLOOKUP(H1283,tegevusalad!$A$7:$B$188,2,FALSE))</f>
        <v/>
      </c>
      <c r="K1283" s="282" t="str">
        <f t="shared" si="193"/>
        <v>2259500000</v>
      </c>
      <c r="L1283" s="1" t="str">
        <f t="shared" si="194"/>
        <v>Välisosalusega projektid (Kultuuriamet)</v>
      </c>
      <c r="M1283" s="6" t="str">
        <f t="shared" si="195"/>
        <v>08600</v>
      </c>
    </row>
    <row r="1284" spans="1:14">
      <c r="A1284" s="14"/>
      <c r="B1284" s="14" t="s">
        <v>2915</v>
      </c>
      <c r="C1284" s="14"/>
      <c r="D1284" s="14"/>
      <c r="E1284" s="14" t="s">
        <v>4896</v>
      </c>
      <c r="F1284" s="14"/>
      <c r="G1284" s="14"/>
      <c r="H1284" s="37" t="s">
        <v>7161</v>
      </c>
      <c r="I1284" s="147" t="str">
        <f>IF(ISBLANK(H1284),"",VLOOKUP(H1284,tegevusalad!$A$7:$B$188,2,FALSE))</f>
        <v>Muu vaba aeg, kultuur, religioon, sh haldus</v>
      </c>
      <c r="K1284" s="282" t="str">
        <f t="shared" si="193"/>
        <v>2259501000</v>
      </c>
      <c r="L1284" s="1" t="str">
        <f t="shared" si="194"/>
        <v>BaltMet Exchange Programme</v>
      </c>
      <c r="M1284" s="6" t="str">
        <f t="shared" si="195"/>
        <v>08600</v>
      </c>
    </row>
    <row r="1285" spans="1:14">
      <c r="A1285" s="6"/>
      <c r="B1285" s="6" t="s">
        <v>6331</v>
      </c>
      <c r="C1285" s="6"/>
      <c r="D1285" s="6"/>
      <c r="E1285" s="6" t="s">
        <v>4927</v>
      </c>
      <c r="F1285" s="6"/>
      <c r="G1285" s="6"/>
      <c r="H1285" s="34" t="s">
        <v>8477</v>
      </c>
      <c r="I1285" s="147" t="str">
        <f>IF(ISBLANK(H1285),"",VLOOKUP(H1285,tegevusalad!$A$7:$B$188,2,FALSE))</f>
        <v>Vaba aja üritused</v>
      </c>
      <c r="K1285" s="282" t="str">
        <f t="shared" si="193"/>
        <v>2259502000</v>
      </c>
      <c r="L1285" s="1" t="str">
        <f t="shared" si="194"/>
        <v>Kunstisillad EL ja Hiina vahel</v>
      </c>
      <c r="M1285" s="6" t="str">
        <f t="shared" si="195"/>
        <v>08109</v>
      </c>
    </row>
    <row r="1286" spans="1:14">
      <c r="A1286" s="6"/>
      <c r="B1286" s="14" t="s">
        <v>56</v>
      </c>
      <c r="C1286" s="6"/>
      <c r="D1286" s="6"/>
      <c r="E1286" s="14" t="s">
        <v>4247</v>
      </c>
      <c r="F1286" s="6"/>
      <c r="G1286" s="6"/>
      <c r="H1286" s="34" t="s">
        <v>7161</v>
      </c>
      <c r="I1286" s="147" t="str">
        <f>IF(ISBLANK(H1286),"",VLOOKUP(H1286,tegevusalad!$A$7:$B$188,2,FALSE))</f>
        <v>Muu vaba aeg, kultuur, religioon, sh haldus</v>
      </c>
      <c r="K1286" s="282" t="str">
        <f t="shared" si="193"/>
        <v>2259503000</v>
      </c>
      <c r="L1286" s="1" t="str">
        <f t="shared" si="194"/>
        <v>Kultuuriturismi arendamine</v>
      </c>
      <c r="M1286" s="6" t="str">
        <f t="shared" si="195"/>
        <v>08600</v>
      </c>
    </row>
    <row r="1287" spans="1:14" ht="29.25" customHeight="1">
      <c r="A1287" s="6"/>
      <c r="B1287" s="14" t="s">
        <v>9494</v>
      </c>
      <c r="C1287" s="6"/>
      <c r="D1287" s="6"/>
      <c r="E1287" s="1225" t="s">
        <v>9495</v>
      </c>
      <c r="F1287" s="1225"/>
      <c r="G1287" s="987"/>
      <c r="H1287" s="126" t="s">
        <v>7161</v>
      </c>
      <c r="I1287" s="147" t="str">
        <f>IF(ISBLANK(H1287),"",VLOOKUP(H1287,tegevusalad!$A$7:$B$188,2,FALSE))</f>
        <v>Muu vaba aeg, kultuur, religioon, sh haldus</v>
      </c>
      <c r="K1287" s="282" t="str">
        <f t="shared" si="193"/>
        <v>2259504000</v>
      </c>
      <c r="L1287" s="407" t="str">
        <f t="shared" si="194"/>
        <v xml:space="preserve">Avaliku sektori toetus kultuuriprojektidele saavutamaks suuremat kultuurilist integratsiooni
</v>
      </c>
      <c r="M1287" s="6" t="str">
        <f t="shared" si="195"/>
        <v>08600</v>
      </c>
    </row>
    <row r="1288" spans="1:14" ht="51" customHeight="1">
      <c r="A1288" s="6"/>
      <c r="B1288" s="1002" t="s">
        <v>10809</v>
      </c>
      <c r="C1288" s="6"/>
      <c r="D1288" s="6"/>
      <c r="E1288" s="1225" t="s">
        <v>10805</v>
      </c>
      <c r="F1288" s="1225"/>
      <c r="G1288" s="987"/>
      <c r="H1288" s="126" t="s">
        <v>390</v>
      </c>
      <c r="I1288" s="147" t="str">
        <f>IF(ISBLANK(H1288),"",VLOOKUP(H1288,tegevusalad!$A$7:$B$188,2,FALSE))</f>
        <v>Loomaaed</v>
      </c>
      <c r="K1288" s="282" t="str">
        <f t="shared" si="193"/>
        <v>2259505000</v>
      </c>
      <c r="L1288" s="407" t="str">
        <f t="shared" si="194"/>
        <v>Välisrahastusega projekt "Nutikad loomaaiad. Rahvusvaheline teenustepakett loovaks õppimiseks Kesk-Läänemere Regiooni loomaaedades"</v>
      </c>
      <c r="M1288" s="6" t="str">
        <f t="shared" si="195"/>
        <v>08210</v>
      </c>
    </row>
    <row r="1289" spans="1:14" ht="25.5" customHeight="1">
      <c r="A1289" s="6"/>
      <c r="B1289" s="15" t="s">
        <v>10831</v>
      </c>
      <c r="C1289" s="6"/>
      <c r="D1289" s="6"/>
      <c r="E1289" s="1225" t="s">
        <v>10834</v>
      </c>
      <c r="F1289" s="1225"/>
      <c r="G1289" s="987"/>
      <c r="H1289" s="126" t="s">
        <v>879</v>
      </c>
      <c r="I1289" s="147" t="str">
        <f>IF(ISBLANK(H1289),"",VLOOKUP(H1289,tegevusalad!$A$7:$B$188,2,FALSE))</f>
        <v>Raamatukogud</v>
      </c>
      <c r="K1289" s="282" t="str">
        <f t="shared" si="193"/>
        <v>2259506000</v>
      </c>
      <c r="L1289" s="407" t="str">
        <f t="shared" si="194"/>
        <v xml:space="preserve">Välirahastusega projekt "Loominguline foorum raamatukogus" </v>
      </c>
      <c r="M1289" s="6" t="str">
        <f t="shared" si="195"/>
        <v>08201</v>
      </c>
    </row>
    <row r="1290" spans="1:14" ht="25.5" customHeight="1">
      <c r="A1290" s="6"/>
      <c r="B1290" s="592" t="s">
        <v>12709</v>
      </c>
      <c r="C1290" s="6"/>
      <c r="D1290" s="6"/>
      <c r="E1290" s="1225" t="s">
        <v>12710</v>
      </c>
      <c r="F1290" s="1225"/>
      <c r="G1290" s="987"/>
      <c r="H1290" s="126" t="s">
        <v>879</v>
      </c>
      <c r="I1290" s="147" t="str">
        <f>IF(ISBLANK(H1290),"",VLOOKUP(H1290,tegevusalad!$A$7:$B$188,2,FALSE))</f>
        <v>Raamatukogud</v>
      </c>
      <c r="K1290" s="282" t="str">
        <f t="shared" si="193"/>
        <v>2259507000</v>
      </c>
      <c r="L1290" s="407" t="str">
        <f t="shared" si="194"/>
        <v>Välisrahastusega projekt "Loovmeeskonnad raamatukogus"</v>
      </c>
      <c r="M1290" s="6" t="str">
        <f t="shared" si="195"/>
        <v>08201</v>
      </c>
    </row>
    <row r="1291" spans="1:14" ht="25">
      <c r="A1291" s="6"/>
      <c r="B1291" s="1002" t="s">
        <v>12947</v>
      </c>
      <c r="C1291" s="6"/>
      <c r="D1291" s="6"/>
      <c r="E1291" s="1225" t="s">
        <v>12948</v>
      </c>
      <c r="F1291" s="1225"/>
      <c r="G1291" s="987"/>
      <c r="H1291" s="126" t="s">
        <v>390</v>
      </c>
      <c r="I1291" s="147" t="str">
        <f>IF(ISBLANK(H1291),"",VLOOKUP(H1291,tegevusalad!$A$7:$B$188,2,FALSE))</f>
        <v>Loomaaed</v>
      </c>
      <c r="K1291" s="282" t="str">
        <f t="shared" si="193"/>
        <v>2259508000</v>
      </c>
      <c r="L1291" s="407" t="str">
        <f t="shared" si="194"/>
        <v>Välisrahastusega projekt "Euroopa Loomaaedade ja Akvaariumite Assotsiatsiooni Liigikaitse Foorum 2018 korraldamine - EAZA CF18"</v>
      </c>
      <c r="M1291" s="6" t="str">
        <f t="shared" si="195"/>
        <v>08210</v>
      </c>
    </row>
    <row r="1292" spans="1:14" s="320" customFormat="1" ht="25.5" customHeight="1">
      <c r="A1292" s="1001"/>
      <c r="B1292" s="1002" t="s">
        <v>15195</v>
      </c>
      <c r="C1292" s="1001"/>
      <c r="D1292" s="1001"/>
      <c r="E1292" s="1225" t="s">
        <v>14515</v>
      </c>
      <c r="F1292" s="1225"/>
      <c r="G1292" s="987"/>
      <c r="H1292" s="279" t="s">
        <v>879</v>
      </c>
      <c r="I1292" s="1003" t="str">
        <f>IF(ISBLANK(H1292),"",VLOOKUP(H1292,tegevusalad!$A$7:$B$188,2,FALSE))</f>
        <v>Raamatukogud</v>
      </c>
      <c r="J1292" s="1004"/>
      <c r="K1292" s="1005" t="str">
        <f t="shared" si="193"/>
        <v>2259509000</v>
      </c>
      <c r="L1292" s="407" t="str">
        <f t="shared" si="194"/>
        <v>Välisrahastusega projekt "Minu roheline identiteet"</v>
      </c>
      <c r="M1292" s="1001" t="str">
        <f t="shared" si="195"/>
        <v>08201</v>
      </c>
      <c r="N1292"/>
    </row>
    <row r="1293" spans="1:14" s="320" customFormat="1" ht="25">
      <c r="A1293" s="1001"/>
      <c r="B1293" s="1002" t="s">
        <v>15196</v>
      </c>
      <c r="C1293" s="1001"/>
      <c r="D1293" s="1001"/>
      <c r="E1293" s="1226" t="s">
        <v>14589</v>
      </c>
      <c r="F1293" s="1226"/>
      <c r="G1293" s="987"/>
      <c r="H1293" s="279" t="s">
        <v>7161</v>
      </c>
      <c r="I1293" s="1003" t="str">
        <f>IF(ISBLANK(H1293),"",VLOOKUP(H1293,tegevusalad!$A$7:$B$188,2,FALSE))</f>
        <v>Muu vaba aeg, kultuur, religioon, sh haldus</v>
      </c>
      <c r="J1293" s="1004"/>
      <c r="K1293" s="1005" t="str">
        <f t="shared" si="193"/>
        <v>2259510000</v>
      </c>
      <c r="L1293" s="407" t="str">
        <f t="shared" si="194"/>
        <v>„ACCESS - Kultuuri kättesaadavus kõikidele linnakodanikele” (ERF Urbact programm III projekt)</v>
      </c>
      <c r="M1293" s="1001" t="str">
        <f t="shared" si="195"/>
        <v>08600</v>
      </c>
      <c r="N1293"/>
    </row>
    <row r="1294" spans="1:14" s="320" customFormat="1" ht="32.15" customHeight="1">
      <c r="A1294" s="1001"/>
      <c r="B1294" s="1002" t="s">
        <v>15194</v>
      </c>
      <c r="C1294" s="1001"/>
      <c r="D1294" s="1001"/>
      <c r="E1294" s="1224" t="s">
        <v>10031</v>
      </c>
      <c r="F1294" s="1224"/>
      <c r="G1294" s="987"/>
      <c r="H1294" s="279" t="s">
        <v>7161</v>
      </c>
      <c r="I1294" s="1003" t="str">
        <f>IF(ISBLANK(H1294),"",VLOOKUP(H1294,tegevusalad!$A$7:$B$188,2,FALSE))</f>
        <v>Muu vaba aeg, kultuur, religioon, sh haldus</v>
      </c>
      <c r="J1294" s="1004"/>
      <c r="K1294" s="1005" t="str">
        <f t="shared" si="193"/>
        <v>2259511000</v>
      </c>
      <c r="L1294" s="407" t="str">
        <f t="shared" si="194"/>
        <v>TÜHI FOND</v>
      </c>
      <c r="M1294" s="1001" t="str">
        <f t="shared" si="195"/>
        <v>08600</v>
      </c>
      <c r="N1294"/>
    </row>
    <row r="1295" spans="1:14" s="320" customFormat="1" ht="31.4" customHeight="1">
      <c r="A1295" s="1001"/>
      <c r="B1295" s="1002" t="s">
        <v>15276</v>
      </c>
      <c r="C1295" s="1001"/>
      <c r="D1295" s="1001"/>
      <c r="E1295" s="1224" t="s">
        <v>15243</v>
      </c>
      <c r="F1295" s="1224"/>
      <c r="G1295" s="987"/>
      <c r="H1295" s="279" t="s">
        <v>7161</v>
      </c>
      <c r="I1295" s="1003" t="str">
        <f>IF(ISBLANK(H1295),"",VLOOKUP(H1295,tegevusalad!$A$7:$B$188,2,FALSE))</f>
        <v>Muu vaba aeg, kultuur, religioon, sh haldus</v>
      </c>
      <c r="J1295" s="1004"/>
      <c r="K1295" s="1005" t="str">
        <f t="shared" si="193"/>
        <v>2259512000</v>
      </c>
      <c r="L1295" s="407" t="str">
        <f t="shared" si="194"/>
        <v>Tallinna Kesklinna uussisserändajate projekt  – The project of immigrants of Tallinn City Center</v>
      </c>
      <c r="M1295" s="1001" t="str">
        <f t="shared" si="195"/>
        <v>08600</v>
      </c>
      <c r="N1295"/>
    </row>
    <row r="1296" spans="1:14" s="320" customFormat="1" ht="31.4" customHeight="1">
      <c r="A1296" s="1001"/>
      <c r="B1296" s="1002" t="s">
        <v>16072</v>
      </c>
      <c r="C1296" s="1001"/>
      <c r="D1296" s="1001"/>
      <c r="E1296" s="612" t="s">
        <v>16071</v>
      </c>
      <c r="F1296" s="1083"/>
      <c r="G1296" s="987"/>
      <c r="H1296" s="279" t="s">
        <v>881</v>
      </c>
      <c r="I1296" s="1003" t="str">
        <f>IF(ISBLANK(H1296),"",VLOOKUP(H1296,tegevusalad!$A$7:$B$188,2,FALSE))</f>
        <v>Muuseumid</v>
      </c>
      <c r="J1296" s="1004"/>
      <c r="K1296" s="1005" t="str">
        <f t="shared" si="193"/>
        <v>2259513000</v>
      </c>
      <c r="L1296" s="407" t="str">
        <f t="shared" si="194"/>
        <v>Vahendades vähemusi (MeM) Mediating Minorities</v>
      </c>
      <c r="M1296" s="1001" t="str">
        <f t="shared" si="195"/>
        <v>08203</v>
      </c>
      <c r="N1296"/>
    </row>
    <row r="1297" spans="1:14" s="320" customFormat="1" ht="31.4" customHeight="1">
      <c r="A1297" s="1001"/>
      <c r="B1297" s="1002" t="s">
        <v>17873</v>
      </c>
      <c r="C1297" s="1001"/>
      <c r="D1297" s="1001"/>
      <c r="E1297" s="303" t="s">
        <v>17872</v>
      </c>
      <c r="F1297" s="1198"/>
      <c r="G1297" s="987"/>
      <c r="H1297" s="279" t="s">
        <v>881</v>
      </c>
      <c r="I1297" s="1003" t="str">
        <f>IF(ISBLANK(H1297),"",VLOOKUP(H1297,tegevusalad!$A$7:$B$188,2,FALSE))</f>
        <v>Muuseumid</v>
      </c>
      <c r="J1297" s="1004"/>
      <c r="K1297" s="1005" t="str">
        <f t="shared" si="193"/>
        <v>2259514000</v>
      </c>
      <c r="L1297" s="407" t="str">
        <f t="shared" si="194"/>
        <v>Briti Nõukogu "Muuseumi laboratoorium: sotsiaalne uuring eestivene identiteedist - Laboratory "</v>
      </c>
      <c r="M1297" s="1001" t="str">
        <f t="shared" si="195"/>
        <v>08203</v>
      </c>
      <c r="N1297"/>
    </row>
    <row r="1298" spans="1:14" s="320" customFormat="1" ht="14.5">
      <c r="A1298" s="1001"/>
      <c r="B1298" s="1002"/>
      <c r="C1298" s="1001"/>
      <c r="D1298" s="1001"/>
      <c r="E1298" s="1084"/>
      <c r="F1298" s="1007"/>
      <c r="G1298" s="987"/>
      <c r="H1298" s="279"/>
      <c r="I1298" s="1003"/>
      <c r="J1298" s="1004"/>
      <c r="K1298" s="1005"/>
      <c r="L1298" s="407"/>
      <c r="M1298" s="1001"/>
      <c r="N1298"/>
    </row>
    <row r="1299" spans="1:14" s="320" customFormat="1" ht="14.5">
      <c r="A1299" s="1001"/>
      <c r="B1299" s="1002"/>
      <c r="C1299" s="1001"/>
      <c r="D1299" s="4" t="s">
        <v>15279</v>
      </c>
      <c r="E1299" s="1007"/>
      <c r="F1299" s="1007"/>
      <c r="G1299" s="987"/>
      <c r="H1299" s="279"/>
      <c r="I1299" s="1003"/>
      <c r="J1299" s="1004"/>
      <c r="K1299" s="1005"/>
      <c r="L1299" s="407"/>
      <c r="M1299" s="1001"/>
      <c r="N1299"/>
    </row>
    <row r="1300" spans="1:14" s="320" customFormat="1" ht="25">
      <c r="A1300" s="1001"/>
      <c r="B1300" s="1002" t="s">
        <v>15278</v>
      </c>
      <c r="C1300" s="1001"/>
      <c r="D1300" s="1001"/>
      <c r="E1300" s="1224" t="s">
        <v>15281</v>
      </c>
      <c r="F1300" s="1224"/>
      <c r="G1300" s="987"/>
      <c r="H1300" s="279" t="s">
        <v>7161</v>
      </c>
      <c r="I1300" s="1003" t="str">
        <f>IF(ISBLANK(H1300),"",VLOOKUP(H1300,tegevusalad!$A$7:$B$188,2,FALSE))</f>
        <v>Muu vaba aeg, kultuur, religioon, sh haldus</v>
      </c>
      <c r="J1300" s="1004"/>
      <c r="K1300" s="1005" t="str">
        <f>SUBSTITUTE(A1300," ","")&amp;SUBSTITUTE(B1300," ","")&amp;SUBSTITUTE(C1300," ","")</f>
        <v>2259550000</v>
      </c>
      <c r="L1300" s="407" t="str">
        <f>D1300&amp;E1300&amp;F1300&amp;G1300</f>
        <v>Välisrahastusega projekt „Kultuuri kättesaadavus kõikidele linnakodanikele - ACCESS“ 2.etapp“</v>
      </c>
      <c r="M1300" s="1001" t="str">
        <f>IF(ISBLANK(H1300),M1299,H1300)</f>
        <v>08600</v>
      </c>
      <c r="N1300"/>
    </row>
    <row r="1301" spans="1:14" s="320" customFormat="1" ht="32.15" customHeight="1">
      <c r="A1301" s="1001"/>
      <c r="B1301" s="1002" t="s">
        <v>15280</v>
      </c>
      <c r="C1301" s="1001"/>
      <c r="D1301" s="1001"/>
      <c r="E1301" s="1224" t="s">
        <v>15199</v>
      </c>
      <c r="F1301" s="1224"/>
      <c r="G1301" s="987"/>
      <c r="H1301" s="279" t="s">
        <v>7161</v>
      </c>
      <c r="I1301" s="1003" t="str">
        <f>IF(ISBLANK(H1301),"",VLOOKUP(H1301,tegevusalad!$A$7:$B$188,2,FALSE))</f>
        <v>Muu vaba aeg, kultuur, religioon, sh haldus</v>
      </c>
      <c r="J1301" s="1004"/>
      <c r="K1301" s="1005" t="str">
        <f>SUBSTITUTE(A1301," ","")&amp;SUBSTITUTE(B1301," ","")&amp;SUBSTITUTE(C1301," ","")</f>
        <v>2259551000</v>
      </c>
      <c r="L1301" s="407" t="str">
        <f>D1301&amp;E1301&amp;F1301&amp;G1301</f>
        <v>Välisrahastusega projekt „Vanade tööstusalade muutmine uuteks loovklastriteks ja kogukonnakeskusteks - CENTRINNO“ (Horisont 2020)</v>
      </c>
      <c r="M1301" s="1001" t="str">
        <f>IF(ISBLANK(H1301),M1300,H1301)</f>
        <v>08600</v>
      </c>
      <c r="N1301"/>
    </row>
    <row r="1302" spans="1:14" ht="14.5">
      <c r="A1302" s="6"/>
      <c r="B1302" s="592"/>
      <c r="C1302" s="6"/>
      <c r="D1302" s="6"/>
      <c r="E1302" s="182"/>
      <c r="F1302" s="940"/>
      <c r="G1302" s="940"/>
      <c r="H1302" s="126"/>
      <c r="K1302" s="282"/>
      <c r="L1302" s="407"/>
    </row>
    <row r="1303" spans="1:14">
      <c r="A1303" s="6" t="s">
        <v>14500</v>
      </c>
      <c r="B1303" s="592"/>
      <c r="C1303" s="6"/>
      <c r="D1303" s="4" t="s">
        <v>14503</v>
      </c>
      <c r="E1303" s="930"/>
      <c r="F1303" s="931"/>
      <c r="G1303" s="931"/>
      <c r="H1303" s="126"/>
      <c r="K1303" s="282"/>
      <c r="L1303" s="407"/>
    </row>
    <row r="1304" spans="1:14">
      <c r="A1304" s="6"/>
      <c r="B1304" s="592" t="s">
        <v>14502</v>
      </c>
      <c r="C1304" s="6"/>
      <c r="D1304" s="6"/>
      <c r="E1304" s="4" t="s">
        <v>14501</v>
      </c>
      <c r="F1304" s="931"/>
      <c r="G1304" s="931"/>
      <c r="H1304" s="37" t="s">
        <v>7161</v>
      </c>
      <c r="I1304" s="147" t="str">
        <f>IF(ISBLANK(H1304),"",VLOOKUP(H1304,tegevusalad!$A$7:$B$188,2,FALSE))</f>
        <v>Muu vaba aeg, kultuur, religioon, sh haldus</v>
      </c>
      <c r="K1304" s="282" t="str">
        <f>SUBSTITUTE(A1304," ","")&amp;SUBSTITUTE(B1304," ","")&amp;SUBSTITUTE(C1304," ","")</f>
        <v>2259601000</v>
      </c>
      <c r="L1304" s="1" t="str">
        <f>D1304&amp;E1304&amp;F1304&amp;G1304</f>
        <v>Koostööleping Allfilm OÜ-ga</v>
      </c>
      <c r="M1304" s="6" t="str">
        <f>IF(ISBLANK(H1304),M1303,H1304)</f>
        <v>08600</v>
      </c>
    </row>
    <row r="1305" spans="1:14">
      <c r="A1305" s="6"/>
      <c r="B1305" s="15"/>
      <c r="C1305" s="6"/>
      <c r="D1305" s="6"/>
      <c r="E1305" s="488"/>
      <c r="F1305" s="489"/>
      <c r="G1305" s="489"/>
      <c r="K1305" s="282"/>
      <c r="L1305" s="1"/>
      <c r="M1305" s="6" t="str">
        <f>IF(ISBLANK(H1305),M1289,H1305)</f>
        <v>08201</v>
      </c>
    </row>
    <row r="1306" spans="1:14">
      <c r="A1306" s="6" t="s">
        <v>7020</v>
      </c>
      <c r="B1306" s="14"/>
      <c r="C1306" s="6"/>
      <c r="D1306" s="6" t="s">
        <v>7022</v>
      </c>
      <c r="E1306" s="14"/>
      <c r="F1306" s="6"/>
      <c r="G1306" s="6"/>
      <c r="H1306" s="34" t="s">
        <v>8477</v>
      </c>
      <c r="I1306" s="147" t="str">
        <f>IF(ISBLANK(H1306),"",VLOOKUP(H1306,tegevusalad!$A$7:$B$188,2,FALSE))</f>
        <v>Vaba aja üritused</v>
      </c>
      <c r="K1306" s="282" t="str">
        <f t="shared" ref="K1306:K1353" si="196">SUBSTITUTE(A1306," ","")&amp;SUBSTITUTE(B1306," ","")&amp;SUBSTITUTE(C1306," ","")</f>
        <v>2259700000</v>
      </c>
      <c r="L1306" s="1" t="str">
        <f t="shared" ref="L1306:L1318" si="197">D1306&amp;E1306&amp;F1306&amp;G1306</f>
        <v>Projekt "Külalislahke Tallinna"</v>
      </c>
      <c r="M1306" s="6" t="str">
        <f t="shared" ref="M1306:M1355" si="198">IF(ISBLANK(H1306),M1305,H1306)</f>
        <v>08109</v>
      </c>
    </row>
    <row r="1307" spans="1:14">
      <c r="A1307" s="6"/>
      <c r="B1307" s="14" t="s">
        <v>7021</v>
      </c>
      <c r="C1307" s="6"/>
      <c r="D1307" s="6"/>
      <c r="E1307" s="6" t="s">
        <v>7022</v>
      </c>
      <c r="F1307" s="6"/>
      <c r="G1307" s="6"/>
      <c r="I1307" s="147" t="str">
        <f>IF(ISBLANK(H1307),"",VLOOKUP(H1307,tegevusalad!$A$7:$B$188,2,FALSE))</f>
        <v/>
      </c>
      <c r="K1307" s="282" t="str">
        <f t="shared" si="196"/>
        <v>2259701000</v>
      </c>
      <c r="L1307" s="1" t="str">
        <f t="shared" si="197"/>
        <v>Projekt "Külalislahke Tallinna"</v>
      </c>
      <c r="M1307" s="6" t="str">
        <f t="shared" si="198"/>
        <v>08109</v>
      </c>
    </row>
    <row r="1308" spans="1:14">
      <c r="A1308" s="6" t="s">
        <v>17469</v>
      </c>
      <c r="B1308" s="14"/>
      <c r="C1308" s="6"/>
      <c r="D1308" s="6" t="s">
        <v>17471</v>
      </c>
      <c r="E1308" s="6"/>
      <c r="F1308" s="6"/>
      <c r="G1308" s="6"/>
      <c r="K1308" s="282" t="str">
        <f t="shared" ref="K1308:K1309" si="199">SUBSTITUTE(A1308," ","")&amp;SUBSTITUTE(B1308," ","")&amp;SUBSTITUTE(C1308," ","")</f>
        <v>2259800000</v>
      </c>
      <c r="L1308" s="1" t="str">
        <f t="shared" ref="L1308:L1309" si="200">D1308&amp;E1308&amp;F1308&amp;G1308</f>
        <v>Muud kultuuriüritused</v>
      </c>
      <c r="M1308" s="6" t="str">
        <f t="shared" ref="M1308:M1309" si="201">IF(ISBLANK(H1308),M1307,H1308)</f>
        <v>08109</v>
      </c>
    </row>
    <row r="1309" spans="1:14">
      <c r="A1309" s="6"/>
      <c r="B1309" s="14" t="s">
        <v>17470</v>
      </c>
      <c r="C1309" s="6"/>
      <c r="D1309" s="6"/>
      <c r="E1309" s="6" t="s">
        <v>17472</v>
      </c>
      <c r="F1309" s="6"/>
      <c r="G1309" s="6"/>
      <c r="H1309" s="34" t="s">
        <v>8477</v>
      </c>
      <c r="I1309" s="147" t="str">
        <f>IF(ISBLANK(H1309),"",VLOOKUP(H1309,tegevusalad!$A$7:$B$188,2,FALSE))</f>
        <v>Vaba aja üritused</v>
      </c>
      <c r="K1309" s="282" t="str">
        <f t="shared" si="199"/>
        <v>2259801000</v>
      </c>
      <c r="L1309" s="1" t="str">
        <f t="shared" si="200"/>
        <v>Politseiorkestri kontsert</v>
      </c>
      <c r="M1309" s="6" t="str">
        <f t="shared" si="201"/>
        <v>08109</v>
      </c>
    </row>
    <row r="1310" spans="1:14">
      <c r="I1310" s="147" t="str">
        <f>IF(ISBLANK(H1310),"",VLOOKUP(H1310,tegevusalad!$A$7:$B$188,2,FALSE))</f>
        <v/>
      </c>
      <c r="K1310" s="282" t="str">
        <f t="shared" si="196"/>
        <v/>
      </c>
      <c r="L1310" s="1" t="str">
        <f t="shared" si="197"/>
        <v/>
      </c>
      <c r="M1310" s="6" t="str">
        <f>IF(ISBLANK(H1310),M1307,H1310)</f>
        <v>08109</v>
      </c>
    </row>
    <row r="1311" spans="1:14" ht="13">
      <c r="A1311" s="3" t="s">
        <v>5177</v>
      </c>
      <c r="B1311" s="3"/>
      <c r="D1311" s="3" t="s">
        <v>1840</v>
      </c>
      <c r="E1311" s="3"/>
      <c r="F1311" s="3"/>
      <c r="I1311" s="147" t="str">
        <f>IF(ISBLANK(H1311),"",VLOOKUP(H1311,tegevusalad!$A$7:$B$188,2,FALSE))</f>
        <v/>
      </c>
      <c r="K1311" s="282" t="str">
        <f t="shared" si="196"/>
        <v>2260000000</v>
      </c>
      <c r="L1311" s="1" t="str">
        <f t="shared" si="197"/>
        <v>SPORT JA VABA AEG</v>
      </c>
      <c r="M1311" s="6" t="str">
        <f t="shared" si="198"/>
        <v>08109</v>
      </c>
    </row>
    <row r="1312" spans="1:14">
      <c r="I1312" s="147" t="str">
        <f>IF(ISBLANK(H1312),"",VLOOKUP(H1312,tegevusalad!$A$7:$B$188,2,FALSE))</f>
        <v/>
      </c>
      <c r="K1312" s="282" t="str">
        <f t="shared" si="196"/>
        <v/>
      </c>
      <c r="L1312" s="1" t="str">
        <f t="shared" si="197"/>
        <v/>
      </c>
      <c r="M1312" s="6" t="str">
        <f t="shared" si="198"/>
        <v>08109</v>
      </c>
    </row>
    <row r="1313" spans="1:13">
      <c r="A1313" s="4" t="s">
        <v>4803</v>
      </c>
      <c r="D1313" s="4" t="s">
        <v>317</v>
      </c>
      <c r="I1313" s="147" t="str">
        <f>IF(ISBLANK(H1313),"",VLOOKUP(H1313,tegevusalad!$A$7:$B$188,2,FALSE))</f>
        <v/>
      </c>
      <c r="K1313" s="282" t="str">
        <f t="shared" si="196"/>
        <v>2260100000</v>
      </c>
      <c r="L1313" s="1" t="str">
        <f t="shared" si="197"/>
        <v>Spordi- ja Noorsooamet</v>
      </c>
      <c r="M1313" s="6" t="str">
        <f t="shared" si="198"/>
        <v>08109</v>
      </c>
    </row>
    <row r="1314" spans="1:13">
      <c r="B1314" s="4" t="s">
        <v>318</v>
      </c>
      <c r="E1314" s="4" t="s">
        <v>317</v>
      </c>
      <c r="H1314" s="37" t="s">
        <v>7161</v>
      </c>
      <c r="I1314" s="147" t="str">
        <f>IF(ISBLANK(H1314),"",VLOOKUP(H1314,tegevusalad!$A$7:$B$188,2,FALSE))</f>
        <v>Muu vaba aeg, kultuur, religioon, sh haldus</v>
      </c>
      <c r="K1314" s="282" t="str">
        <f t="shared" si="196"/>
        <v>2260101000</v>
      </c>
      <c r="L1314" s="1" t="str">
        <f t="shared" si="197"/>
        <v>Spordi- ja Noorsooamet</v>
      </c>
      <c r="M1314" s="6" t="str">
        <f t="shared" si="198"/>
        <v>08600</v>
      </c>
    </row>
    <row r="1315" spans="1:13">
      <c r="H1315" s="37"/>
      <c r="I1315" s="147" t="str">
        <f>IF(ISBLANK(H1315),"",VLOOKUP(H1315,tegevusalad!$A$7:$B$188,2,FALSE))</f>
        <v/>
      </c>
      <c r="K1315" s="282" t="str">
        <f t="shared" si="196"/>
        <v/>
      </c>
      <c r="L1315" s="1" t="str">
        <f t="shared" si="197"/>
        <v/>
      </c>
      <c r="M1315" s="6" t="str">
        <f t="shared" si="198"/>
        <v>08600</v>
      </c>
    </row>
    <row r="1316" spans="1:13">
      <c r="A1316" s="4" t="s">
        <v>319</v>
      </c>
      <c r="D1316" s="4" t="s">
        <v>2999</v>
      </c>
      <c r="H1316" s="37" t="s">
        <v>7164</v>
      </c>
      <c r="I1316" s="147" t="str">
        <f>IF(ISBLANK(H1316),"",VLOOKUP(H1316,tegevusalad!$A$7:$B$188,2,FALSE))</f>
        <v>Sport</v>
      </c>
      <c r="K1316" s="282" t="str">
        <f t="shared" si="196"/>
        <v>2261100000</v>
      </c>
      <c r="L1316" s="1" t="str">
        <f t="shared" si="197"/>
        <v>Sportimisvõimaluste tagamine</v>
      </c>
      <c r="M1316" s="6" t="str">
        <f t="shared" si="198"/>
        <v>08102</v>
      </c>
    </row>
    <row r="1317" spans="1:13">
      <c r="B1317" s="4" t="s">
        <v>597</v>
      </c>
      <c r="E1317" s="4" t="s">
        <v>599</v>
      </c>
      <c r="I1317" s="147" t="str">
        <f>IF(ISBLANK(H1317),"",VLOOKUP(H1317,tegevusalad!$A$7:$B$188,2,FALSE))</f>
        <v/>
      </c>
      <c r="K1317" s="282" t="str">
        <f t="shared" si="196"/>
        <v>2261105000</v>
      </c>
      <c r="L1317" s="1" t="str">
        <f t="shared" si="197"/>
        <v>spordihallid ja -väljakud</v>
      </c>
      <c r="M1317" s="6" t="str">
        <f t="shared" si="198"/>
        <v>08102</v>
      </c>
    </row>
    <row r="1318" spans="1:13">
      <c r="B1318" s="4" t="s">
        <v>598</v>
      </c>
      <c r="E1318" s="4" t="s">
        <v>600</v>
      </c>
      <c r="H1318" s="37"/>
      <c r="I1318" s="147" t="str">
        <f>IF(ISBLANK(H1318),"",VLOOKUP(H1318,tegevusalad!$A$7:$B$188,2,FALSE))</f>
        <v/>
      </c>
      <c r="K1318" s="282" t="str">
        <f t="shared" si="196"/>
        <v>2261106000</v>
      </c>
      <c r="L1318" s="1" t="str">
        <f t="shared" si="197"/>
        <v>spordihooned ja -rajatised</v>
      </c>
      <c r="M1318" s="6" t="str">
        <f t="shared" si="198"/>
        <v>08102</v>
      </c>
    </row>
    <row r="1319" spans="1:13">
      <c r="C1319" s="4" t="s">
        <v>9593</v>
      </c>
      <c r="F1319" s="4" t="s">
        <v>9594</v>
      </c>
      <c r="H1319" s="37"/>
      <c r="K1319" s="282" t="str">
        <f t="shared" si="196"/>
        <v>2261106910</v>
      </c>
      <c r="L1319" s="1" t="s">
        <v>9594</v>
      </c>
      <c r="M1319" s="6" t="str">
        <f t="shared" si="198"/>
        <v>08102</v>
      </c>
    </row>
    <row r="1320" spans="1:13">
      <c r="B1320" s="4" t="s">
        <v>3000</v>
      </c>
      <c r="E1320" s="4" t="s">
        <v>3001</v>
      </c>
      <c r="H1320" s="37"/>
      <c r="I1320" s="147" t="str">
        <f>IF(ISBLANK(H1320),"",VLOOKUP(H1320,tegevusalad!$A$7:$B$188,2,FALSE))</f>
        <v/>
      </c>
      <c r="K1320" s="282" t="str">
        <f t="shared" si="196"/>
        <v>2261112000</v>
      </c>
      <c r="L1320" s="1" t="str">
        <f t="shared" ref="L1320:L1351" si="202">D1320&amp;E1320&amp;F1320&amp;G1320</f>
        <v>ujulad</v>
      </c>
      <c r="M1320" s="6" t="str">
        <f t="shared" si="198"/>
        <v>08102</v>
      </c>
    </row>
    <row r="1321" spans="1:13">
      <c r="B1321" s="4" t="s">
        <v>1249</v>
      </c>
      <c r="E1321" s="4" t="s">
        <v>1250</v>
      </c>
      <c r="H1321" s="37"/>
      <c r="I1321" s="147" t="str">
        <f>IF(ISBLANK(H1321),"",VLOOKUP(H1321,tegevusalad!$A$7:$B$188,2,FALSE))</f>
        <v/>
      </c>
      <c r="K1321" s="282" t="str">
        <f t="shared" si="196"/>
        <v>2261120000</v>
      </c>
      <c r="L1321" s="1" t="str">
        <f t="shared" si="202"/>
        <v>staadionid</v>
      </c>
      <c r="M1321" s="6" t="str">
        <f t="shared" si="198"/>
        <v>08102</v>
      </c>
    </row>
    <row r="1322" spans="1:13">
      <c r="B1322" s="6" t="s">
        <v>832</v>
      </c>
      <c r="C1322" s="6"/>
      <c r="D1322" s="6"/>
      <c r="E1322" s="6" t="s">
        <v>7180</v>
      </c>
      <c r="H1322" s="37"/>
      <c r="I1322" s="147" t="str">
        <f>IF(ISBLANK(H1322),"",VLOOKUP(H1322,tegevusalad!$A$7:$B$188,2,FALSE))</f>
        <v/>
      </c>
      <c r="K1322" s="282" t="str">
        <f t="shared" si="196"/>
        <v>2261199000</v>
      </c>
      <c r="L1322" s="1" t="str">
        <f t="shared" si="202"/>
        <v>tg sportimisvõimaluste tagamine - jaotamata</v>
      </c>
      <c r="M1322" s="6" t="str">
        <f t="shared" si="198"/>
        <v>08102</v>
      </c>
    </row>
    <row r="1323" spans="1:13">
      <c r="H1323" s="37"/>
      <c r="I1323" s="147" t="str">
        <f>IF(ISBLANK(H1323),"",VLOOKUP(H1323,tegevusalad!$A$7:$B$188,2,FALSE))</f>
        <v/>
      </c>
      <c r="K1323" s="282" t="str">
        <f t="shared" si="196"/>
        <v/>
      </c>
      <c r="L1323" s="1" t="str">
        <f t="shared" si="202"/>
        <v/>
      </c>
      <c r="M1323" s="6" t="str">
        <f t="shared" si="198"/>
        <v>08102</v>
      </c>
    </row>
    <row r="1324" spans="1:13">
      <c r="A1324" s="4" t="s">
        <v>2712</v>
      </c>
      <c r="D1324" s="4" t="s">
        <v>2713</v>
      </c>
      <c r="H1324" s="37" t="s">
        <v>7164</v>
      </c>
      <c r="I1324" s="147" t="str">
        <f>IF(ISBLANK(H1324),"",VLOOKUP(H1324,tegevusalad!$A$7:$B$188,2,FALSE))</f>
        <v>Sport</v>
      </c>
      <c r="K1324" s="282" t="str">
        <f t="shared" si="196"/>
        <v>2261200000</v>
      </c>
      <c r="L1324" s="1" t="str">
        <f t="shared" si="202"/>
        <v>Sporditegevuse toetamine</v>
      </c>
      <c r="M1324" s="6" t="str">
        <f t="shared" si="198"/>
        <v>08102</v>
      </c>
    </row>
    <row r="1325" spans="1:13">
      <c r="B1325" s="4" t="s">
        <v>2714</v>
      </c>
      <c r="E1325" s="4" t="s">
        <v>2663</v>
      </c>
      <c r="I1325" s="147" t="str">
        <f>IF(ISBLANK(H1325),"",VLOOKUP(H1325,tegevusalad!$A$7:$B$188,2,FALSE))</f>
        <v/>
      </c>
      <c r="K1325" s="282" t="str">
        <f t="shared" si="196"/>
        <v>2261201000</v>
      </c>
      <c r="L1325" s="1" t="str">
        <f t="shared" si="202"/>
        <v>7-19 a. laste ja noorte sporditegevus</v>
      </c>
      <c r="M1325" s="6" t="str">
        <f t="shared" si="198"/>
        <v>08102</v>
      </c>
    </row>
    <row r="1326" spans="1:13">
      <c r="B1326" s="4" t="s">
        <v>2664</v>
      </c>
      <c r="E1326" s="4" t="s">
        <v>3034</v>
      </c>
      <c r="H1326" s="37"/>
      <c r="I1326" s="147" t="str">
        <f>IF(ISBLANK(H1326),"",VLOOKUP(H1326,tegevusalad!$A$7:$B$188,2,FALSE))</f>
        <v/>
      </c>
      <c r="K1326" s="282" t="str">
        <f t="shared" si="196"/>
        <v>2261202000</v>
      </c>
      <c r="L1326" s="1" t="str">
        <f t="shared" si="202"/>
        <v>4-6 a. laste sporditegevus</v>
      </c>
      <c r="M1326" s="6" t="str">
        <f t="shared" si="198"/>
        <v>08102</v>
      </c>
    </row>
    <row r="1327" spans="1:13">
      <c r="B1327" s="4" t="s">
        <v>6370</v>
      </c>
      <c r="E1327" s="4" t="s">
        <v>2713</v>
      </c>
      <c r="H1327" s="37"/>
      <c r="I1327" s="147" t="str">
        <f>IF(ISBLANK(H1327),"",VLOOKUP(H1327,tegevusalad!$A$7:$B$188,2,FALSE))</f>
        <v/>
      </c>
      <c r="K1327" s="282" t="str">
        <f t="shared" si="196"/>
        <v>2261210000</v>
      </c>
      <c r="L1327" s="1" t="str">
        <f t="shared" si="202"/>
        <v>Sporditegevuse toetamine</v>
      </c>
      <c r="M1327" s="6" t="str">
        <f t="shared" si="198"/>
        <v>08102</v>
      </c>
    </row>
    <row r="1328" spans="1:13">
      <c r="B1328" s="6" t="s">
        <v>830</v>
      </c>
      <c r="C1328" s="6"/>
      <c r="D1328" s="6"/>
      <c r="E1328" s="6" t="s">
        <v>831</v>
      </c>
      <c r="H1328" s="37"/>
      <c r="I1328" s="147" t="str">
        <f>IF(ISBLANK(H1328),"",VLOOKUP(H1328,tegevusalad!$A$7:$B$188,2,FALSE))</f>
        <v/>
      </c>
      <c r="K1328" s="282" t="str">
        <f t="shared" si="196"/>
        <v>2261299000</v>
      </c>
      <c r="L1328" s="1" t="str">
        <f t="shared" si="202"/>
        <v>tg sporditegevuse toetamine - jaotamata</v>
      </c>
      <c r="M1328" s="6" t="str">
        <f t="shared" si="198"/>
        <v>08102</v>
      </c>
    </row>
    <row r="1329" spans="1:13">
      <c r="H1329" s="37"/>
      <c r="I1329" s="147" t="str">
        <f>IF(ISBLANK(H1329),"",VLOOKUP(H1329,tegevusalad!$A$7:$B$188,2,FALSE))</f>
        <v/>
      </c>
      <c r="K1329" s="282" t="str">
        <f t="shared" si="196"/>
        <v/>
      </c>
      <c r="L1329" s="1" t="str">
        <f t="shared" si="202"/>
        <v/>
      </c>
      <c r="M1329" s="6" t="str">
        <f t="shared" si="198"/>
        <v>08102</v>
      </c>
    </row>
    <row r="1330" spans="1:13">
      <c r="A1330" s="4" t="s">
        <v>2665</v>
      </c>
      <c r="D1330" s="4" t="s">
        <v>2666</v>
      </c>
      <c r="H1330" s="37" t="s">
        <v>7164</v>
      </c>
      <c r="I1330" s="147" t="str">
        <f>IF(ISBLANK(H1330),"",VLOOKUP(H1330,tegevusalad!$A$7:$B$188,2,FALSE))</f>
        <v>Sport</v>
      </c>
      <c r="K1330" s="282" t="str">
        <f t="shared" si="196"/>
        <v>2261300000</v>
      </c>
      <c r="L1330" s="1" t="str">
        <f t="shared" si="202"/>
        <v>Eraspordibaaside toetus</v>
      </c>
      <c r="M1330" s="6" t="str">
        <f t="shared" si="198"/>
        <v>08102</v>
      </c>
    </row>
    <row r="1331" spans="1:13">
      <c r="B1331" s="4" t="s">
        <v>567</v>
      </c>
      <c r="E1331" s="4" t="s">
        <v>2760</v>
      </c>
      <c r="I1331" s="147" t="str">
        <f>IF(ISBLANK(H1331),"",VLOOKUP(H1331,tegevusalad!$A$7:$B$188,2,FALSE))</f>
        <v/>
      </c>
      <c r="K1331" s="282" t="str">
        <f t="shared" si="196"/>
        <v>2261301000</v>
      </c>
      <c r="L1331" s="1" t="str">
        <f t="shared" si="202"/>
        <v>Inglise Kolledži SA</v>
      </c>
      <c r="M1331" s="6" t="str">
        <f t="shared" si="198"/>
        <v>08102</v>
      </c>
    </row>
    <row r="1332" spans="1:13">
      <c r="B1332" s="4" t="s">
        <v>2761</v>
      </c>
      <c r="E1332" s="4" t="s">
        <v>2762</v>
      </c>
      <c r="H1332" s="37"/>
      <c r="I1332" s="147" t="str">
        <f>IF(ISBLANK(H1332),"",VLOOKUP(H1332,tegevusalad!$A$7:$B$188,2,FALSE))</f>
        <v/>
      </c>
      <c r="K1332" s="282" t="str">
        <f t="shared" si="196"/>
        <v>2261302000</v>
      </c>
      <c r="L1332" s="1" t="str">
        <f t="shared" si="202"/>
        <v>Nõmme tee 32 ujula</v>
      </c>
      <c r="M1332" s="6" t="str">
        <f t="shared" si="198"/>
        <v>08102</v>
      </c>
    </row>
    <row r="1333" spans="1:13">
      <c r="B1333" s="4" t="s">
        <v>686</v>
      </c>
      <c r="E1333" s="4" t="s">
        <v>3580</v>
      </c>
      <c r="H1333" s="37"/>
      <c r="I1333" s="147" t="str">
        <f>IF(ISBLANK(H1333),"",VLOOKUP(H1333,tegevusalad!$A$7:$B$188,2,FALSE))</f>
        <v/>
      </c>
      <c r="K1333" s="282" t="str">
        <f t="shared" si="196"/>
        <v>2261303000</v>
      </c>
      <c r="L1333" s="1" t="str">
        <f t="shared" si="202"/>
        <v>Kalevi staadioni harjutusväljak</v>
      </c>
      <c r="M1333" s="6" t="str">
        <f t="shared" si="198"/>
        <v>08102</v>
      </c>
    </row>
    <row r="1334" spans="1:13">
      <c r="B1334" s="4" t="s">
        <v>3581</v>
      </c>
      <c r="E1334" s="4" t="s">
        <v>3582</v>
      </c>
      <c r="H1334" s="37"/>
      <c r="I1334" s="147" t="str">
        <f>IF(ISBLANK(H1334),"",VLOOKUP(H1334,tegevusalad!$A$7:$B$188,2,FALSE))</f>
        <v/>
      </c>
      <c r="K1334" s="282" t="str">
        <f t="shared" si="196"/>
        <v>2261304000</v>
      </c>
      <c r="L1334" s="1" t="str">
        <f t="shared" si="202"/>
        <v>Kesklinna Vene Gümnaasiumi Arengu Ühing</v>
      </c>
      <c r="M1334" s="6" t="str">
        <f t="shared" si="198"/>
        <v>08102</v>
      </c>
    </row>
    <row r="1335" spans="1:13">
      <c r="B1335" s="4" t="s">
        <v>3889</v>
      </c>
      <c r="E1335" s="4" t="s">
        <v>3890</v>
      </c>
      <c r="H1335" s="37"/>
      <c r="I1335" s="147" t="str">
        <f>IF(ISBLANK(H1335),"",VLOOKUP(H1335,tegevusalad!$A$7:$B$188,2,FALSE))</f>
        <v/>
      </c>
      <c r="K1335" s="282" t="str">
        <f t="shared" si="196"/>
        <v>2261305000</v>
      </c>
      <c r="L1335" s="1" t="str">
        <f t="shared" si="202"/>
        <v>Kalevi keskstaadion</v>
      </c>
      <c r="M1335" s="6" t="str">
        <f t="shared" si="198"/>
        <v>08102</v>
      </c>
    </row>
    <row r="1336" spans="1:13">
      <c r="B1336" s="4" t="s">
        <v>3891</v>
      </c>
      <c r="E1336" s="4" t="s">
        <v>3892</v>
      </c>
      <c r="H1336" s="37"/>
      <c r="I1336" s="147" t="str">
        <f>IF(ISBLANK(H1336),"",VLOOKUP(H1336,tegevusalad!$A$7:$B$188,2,FALSE))</f>
        <v/>
      </c>
      <c r="K1336" s="282" t="str">
        <f t="shared" si="196"/>
        <v>2261306000</v>
      </c>
      <c r="L1336" s="1" t="str">
        <f t="shared" si="202"/>
        <v>Lilleküla staadion</v>
      </c>
      <c r="M1336" s="6" t="str">
        <f t="shared" si="198"/>
        <v>08102</v>
      </c>
    </row>
    <row r="1337" spans="1:13">
      <c r="B1337" s="4" t="s">
        <v>3893</v>
      </c>
      <c r="E1337" s="4" t="s">
        <v>1110</v>
      </c>
      <c r="H1337" s="37"/>
      <c r="I1337" s="147" t="str">
        <f>IF(ISBLANK(H1337),"",VLOOKUP(H1337,tegevusalad!$A$7:$B$188,2,FALSE))</f>
        <v/>
      </c>
      <c r="K1337" s="282" t="str">
        <f t="shared" si="196"/>
        <v>2261307000</v>
      </c>
      <c r="L1337" s="1" t="str">
        <f t="shared" si="202"/>
        <v>MTÜ Kotka Staadion</v>
      </c>
      <c r="M1337" s="6" t="str">
        <f t="shared" si="198"/>
        <v>08102</v>
      </c>
    </row>
    <row r="1338" spans="1:13">
      <c r="B1338" s="4" t="s">
        <v>1111</v>
      </c>
      <c r="E1338" s="4" t="s">
        <v>4501</v>
      </c>
      <c r="H1338" s="37"/>
      <c r="I1338" s="147" t="str">
        <f>IF(ISBLANK(H1338),"",VLOOKUP(H1338,tegevusalad!$A$7:$B$188,2,FALSE))</f>
        <v/>
      </c>
      <c r="K1338" s="282" t="str">
        <f t="shared" si="196"/>
        <v>2261308000</v>
      </c>
      <c r="L1338" s="1" t="str">
        <f t="shared" si="202"/>
        <v>Kristiine võitluskunstide maja</v>
      </c>
      <c r="M1338" s="6" t="str">
        <f t="shared" si="198"/>
        <v>08102</v>
      </c>
    </row>
    <row r="1339" spans="1:13">
      <c r="B1339" s="4" t="s">
        <v>4770</v>
      </c>
      <c r="E1339" s="4" t="s">
        <v>609</v>
      </c>
      <c r="H1339" s="37"/>
      <c r="I1339" s="147" t="str">
        <f>IF(ISBLANK(H1339),"",VLOOKUP(H1339,tegevusalad!$A$7:$B$188,2,FALSE))</f>
        <v/>
      </c>
      <c r="K1339" s="282" t="str">
        <f t="shared" si="196"/>
        <v>2261309000</v>
      </c>
      <c r="L1339" s="1" t="str">
        <f t="shared" si="202"/>
        <v>OÜ Audentes Haldus</v>
      </c>
      <c r="M1339" s="6" t="str">
        <f t="shared" si="198"/>
        <v>08102</v>
      </c>
    </row>
    <row r="1340" spans="1:13">
      <c r="B1340" s="4" t="s">
        <v>6969</v>
      </c>
      <c r="E1340" s="4" t="s">
        <v>6970</v>
      </c>
      <c r="H1340" s="37"/>
      <c r="I1340" s="147" t="str">
        <f>IF(ISBLANK(H1340),"",VLOOKUP(H1340,tegevusalad!$A$7:$B$188,2,FALSE))</f>
        <v/>
      </c>
      <c r="K1340" s="282" t="str">
        <f t="shared" si="196"/>
        <v>2261310000</v>
      </c>
      <c r="L1340" s="1" t="str">
        <f t="shared" si="202"/>
        <v>Andres Operi jalgpallikool</v>
      </c>
      <c r="M1340" s="6" t="str">
        <f t="shared" si="198"/>
        <v>08102</v>
      </c>
    </row>
    <row r="1341" spans="1:13">
      <c r="B1341" s="4" t="s">
        <v>5956</v>
      </c>
      <c r="E1341" s="4" t="s">
        <v>7101</v>
      </c>
      <c r="H1341" s="37"/>
      <c r="I1341" s="147" t="str">
        <f>IF(ISBLANK(H1341),"",VLOOKUP(H1341,tegevusalad!$A$7:$B$188,2,FALSE))</f>
        <v/>
      </c>
      <c r="K1341" s="282" t="str">
        <f t="shared" si="196"/>
        <v>2261311000</v>
      </c>
      <c r="L1341" s="1" t="str">
        <f t="shared" si="202"/>
        <v>MTÜ Reval Sport</v>
      </c>
      <c r="M1341" s="6" t="str">
        <f t="shared" si="198"/>
        <v>08102</v>
      </c>
    </row>
    <row r="1342" spans="1:13">
      <c r="B1342" s="4" t="s">
        <v>7098</v>
      </c>
      <c r="E1342" s="4" t="s">
        <v>7102</v>
      </c>
      <c r="H1342" s="37"/>
      <c r="I1342" s="147" t="str">
        <f>IF(ISBLANK(H1342),"",VLOOKUP(H1342,tegevusalad!$A$7:$B$188,2,FALSE))</f>
        <v/>
      </c>
      <c r="K1342" s="282" t="str">
        <f t="shared" si="196"/>
        <v>2261312000</v>
      </c>
      <c r="L1342" s="1" t="str">
        <f t="shared" si="202"/>
        <v>Jäähallid</v>
      </c>
      <c r="M1342" s="6" t="str">
        <f t="shared" si="198"/>
        <v>08102</v>
      </c>
    </row>
    <row r="1343" spans="1:13">
      <c r="C1343" s="4" t="s">
        <v>7099</v>
      </c>
      <c r="F1343" s="4" t="s">
        <v>1106</v>
      </c>
      <c r="H1343" s="37"/>
      <c r="I1343" s="147" t="str">
        <f>IF(ISBLANK(H1343),"",VLOOKUP(H1343,tegevusalad!$A$7:$B$188,2,FALSE))</f>
        <v/>
      </c>
      <c r="K1343" s="282" t="str">
        <f t="shared" si="196"/>
        <v>2261312010</v>
      </c>
      <c r="L1343" s="1" t="str">
        <f t="shared" si="202"/>
        <v>Jeti jäähall</v>
      </c>
      <c r="M1343" s="6" t="str">
        <f t="shared" si="198"/>
        <v>08102</v>
      </c>
    </row>
    <row r="1344" spans="1:13">
      <c r="C1344" s="4" t="s">
        <v>7100</v>
      </c>
      <c r="F1344" s="4" t="s">
        <v>1107</v>
      </c>
      <c r="H1344" s="37"/>
      <c r="I1344" s="147" t="str">
        <f>IF(ISBLANK(H1344),"",VLOOKUP(H1344,tegevusalad!$A$7:$B$188,2,FALSE))</f>
        <v/>
      </c>
      <c r="K1344" s="282" t="str">
        <f t="shared" si="196"/>
        <v>2261312020</v>
      </c>
      <c r="L1344" s="1" t="str">
        <f t="shared" si="202"/>
        <v>Premia jäähall</v>
      </c>
      <c r="M1344" s="6" t="str">
        <f t="shared" si="198"/>
        <v>08102</v>
      </c>
    </row>
    <row r="1345" spans="1:13">
      <c r="B1345" s="4" t="s">
        <v>218</v>
      </c>
      <c r="E1345" s="4" t="s">
        <v>219</v>
      </c>
      <c r="H1345" s="37"/>
      <c r="I1345" s="147" t="str">
        <f>IF(ISBLANK(H1345),"",VLOOKUP(H1345,tegevusalad!$A$7:$B$188,2,FALSE))</f>
        <v/>
      </c>
      <c r="K1345" s="282" t="str">
        <f t="shared" si="196"/>
        <v>2261313000</v>
      </c>
      <c r="L1345" s="1" t="str">
        <f t="shared" si="202"/>
        <v>OÜ Tondi Tennisekeskus</v>
      </c>
      <c r="M1345" s="6" t="str">
        <f t="shared" si="198"/>
        <v>08102</v>
      </c>
    </row>
    <row r="1346" spans="1:13">
      <c r="B1346" s="4" t="s">
        <v>6956</v>
      </c>
      <c r="E1346" s="4" t="s">
        <v>6957</v>
      </c>
      <c r="H1346" s="37"/>
      <c r="I1346" s="147" t="str">
        <f>IF(ISBLANK(H1346),"",VLOOKUP(H1346,tegevusalad!$A$7:$B$188,2,FALSE))</f>
        <v/>
      </c>
      <c r="K1346" s="282" t="str">
        <f t="shared" si="196"/>
        <v>2261399000</v>
      </c>
      <c r="L1346" s="1" t="str">
        <f t="shared" si="202"/>
        <v>muud</v>
      </c>
      <c r="M1346" s="6" t="str">
        <f t="shared" si="198"/>
        <v>08102</v>
      </c>
    </row>
    <row r="1347" spans="1:13">
      <c r="H1347" s="37"/>
      <c r="I1347" s="147" t="str">
        <f>IF(ISBLANK(H1347),"",VLOOKUP(H1347,tegevusalad!$A$7:$B$188,2,FALSE))</f>
        <v/>
      </c>
      <c r="K1347" s="282" t="str">
        <f t="shared" si="196"/>
        <v/>
      </c>
      <c r="L1347" s="1" t="str">
        <f t="shared" si="202"/>
        <v/>
      </c>
      <c r="M1347" s="6" t="str">
        <f t="shared" si="198"/>
        <v>08102</v>
      </c>
    </row>
    <row r="1348" spans="1:13">
      <c r="A1348" s="4" t="s">
        <v>4156</v>
      </c>
      <c r="D1348" s="4" t="s">
        <v>4158</v>
      </c>
      <c r="H1348" s="37"/>
      <c r="I1348" s="147" t="str">
        <f>IF(ISBLANK(H1348),"",VLOOKUP(H1348,tegevusalad!$A$7:$B$188,2,FALSE))</f>
        <v/>
      </c>
      <c r="K1348" s="282" t="str">
        <f t="shared" si="196"/>
        <v>2262200000</v>
      </c>
      <c r="L1348" s="1" t="str">
        <f t="shared" si="202"/>
        <v>Spordiprojektid (RE)</v>
      </c>
      <c r="M1348" s="6" t="str">
        <f t="shared" si="198"/>
        <v>08102</v>
      </c>
    </row>
    <row r="1349" spans="1:13">
      <c r="B1349" s="4" t="s">
        <v>11228</v>
      </c>
      <c r="E1349" s="4" t="s">
        <v>11230</v>
      </c>
      <c r="H1349" s="37"/>
      <c r="K1349" s="282" t="str">
        <f t="shared" si="196"/>
        <v>2262201000</v>
      </c>
      <c r="L1349" s="1" t="str">
        <f t="shared" si="202"/>
        <v>Tallinna linna ühiskaardi kasutuselevõtmise analüüs spordibaasides ja noortekeskustes</v>
      </c>
      <c r="M1349" s="6" t="str">
        <f t="shared" si="198"/>
        <v>08102</v>
      </c>
    </row>
    <row r="1350" spans="1:13">
      <c r="C1350" s="4" t="s">
        <v>11229</v>
      </c>
      <c r="F1350" s="4" t="s">
        <v>11245</v>
      </c>
      <c r="H1350" s="37" t="s">
        <v>7164</v>
      </c>
      <c r="I1350" s="147" t="str">
        <f>IF(ISBLANK(H1350),"",VLOOKUP(H1350,tegevusalad!$A$7:$B$188,2,FALSE))</f>
        <v>Sport</v>
      </c>
      <c r="K1350" s="282" t="str">
        <f t="shared" si="196"/>
        <v>2262201010</v>
      </c>
      <c r="L1350" s="1" t="str">
        <f t="shared" si="202"/>
        <v>Ühiskaardi kasutamine sp.baasides OF</v>
      </c>
      <c r="M1350" s="6" t="str">
        <f t="shared" si="198"/>
        <v>08102</v>
      </c>
    </row>
    <row r="1351" spans="1:13">
      <c r="C1351" s="4" t="s">
        <v>11624</v>
      </c>
      <c r="F1351" s="4" t="s">
        <v>11246</v>
      </c>
      <c r="H1351" s="37" t="s">
        <v>7164</v>
      </c>
      <c r="I1351" s="147" t="str">
        <f>IF(ISBLANK(H1351),"",VLOOKUP(H1351,tegevusalad!$A$7:$B$188,2,FALSE))</f>
        <v>Sport</v>
      </c>
      <c r="K1351" s="282" t="str">
        <f t="shared" si="196"/>
        <v>2262201020</v>
      </c>
      <c r="L1351" s="1" t="str">
        <f t="shared" si="202"/>
        <v>Ühiskaardi kasutamine sp.baasides VF</v>
      </c>
      <c r="M1351" s="6" t="str">
        <f t="shared" si="198"/>
        <v>08102</v>
      </c>
    </row>
    <row r="1352" spans="1:13">
      <c r="B1352" s="4" t="s">
        <v>4157</v>
      </c>
      <c r="E1352" s="4" t="s">
        <v>4159</v>
      </c>
      <c r="H1352" s="37" t="s">
        <v>7164</v>
      </c>
      <c r="I1352" s="147" t="str">
        <f>IF(ISBLANK(H1352),"",VLOOKUP(H1352,tegevusalad!$A$7:$B$188,2,FALSE))</f>
        <v>Sport</v>
      </c>
      <c r="K1352" s="282" t="str">
        <f t="shared" si="196"/>
        <v>2262299000</v>
      </c>
      <c r="L1352" s="1" t="str">
        <f t="shared" ref="L1352:L1383" si="203">D1352&amp;E1352&amp;F1352&amp;G1352</f>
        <v>Spordiprojektid (RE) - jaotamata</v>
      </c>
      <c r="M1352" s="6" t="str">
        <f t="shared" si="198"/>
        <v>08102</v>
      </c>
    </row>
    <row r="1353" spans="1:13">
      <c r="H1353" s="37"/>
      <c r="K1353" s="282" t="str">
        <f t="shared" si="196"/>
        <v/>
      </c>
      <c r="L1353" s="1" t="str">
        <f t="shared" si="203"/>
        <v/>
      </c>
      <c r="M1353" s="6" t="str">
        <f t="shared" si="198"/>
        <v>08102</v>
      </c>
    </row>
    <row r="1354" spans="1:13">
      <c r="A1354" s="4" t="s">
        <v>13063</v>
      </c>
      <c r="H1354" s="37"/>
      <c r="K1354" s="282"/>
      <c r="L1354" s="1" t="str">
        <f t="shared" si="203"/>
        <v/>
      </c>
      <c r="M1354" s="6" t="str">
        <f t="shared" si="198"/>
        <v>08102</v>
      </c>
    </row>
    <row r="1355" spans="1:13">
      <c r="B1355" s="4" t="s">
        <v>13064</v>
      </c>
      <c r="E1355" s="4" t="s">
        <v>13065</v>
      </c>
      <c r="H1355" s="37" t="s">
        <v>7164</v>
      </c>
      <c r="I1355" s="147" t="str">
        <f>IF(ISBLANK(H1355),"",VLOOKUP(H1355,tegevusalad!$A$7:$B$188,2,FALSE))</f>
        <v>Sport</v>
      </c>
      <c r="K1355" s="282" t="str">
        <f t="shared" ref="K1355:K1386" si="204">SUBSTITUTE(A1355," ","")&amp;SUBSTITUTE(B1355," ","")&amp;SUBSTITUTE(C1355," ","")</f>
        <v>2262301000</v>
      </c>
      <c r="L1355" s="1" t="str">
        <f t="shared" si="203"/>
        <v>UEFA Super Cup Tallinn 2018 korraldamine</v>
      </c>
      <c r="M1355" s="6" t="str">
        <f t="shared" si="198"/>
        <v>08102</v>
      </c>
    </row>
    <row r="1356" spans="1:13">
      <c r="H1356" s="37"/>
      <c r="I1356" s="147" t="str">
        <f>IF(ISBLANK(H1356),"",VLOOKUP(H1356,tegevusalad!$A$7:$B$188,2,FALSE))</f>
        <v/>
      </c>
      <c r="K1356" s="282" t="str">
        <f t="shared" si="204"/>
        <v/>
      </c>
      <c r="L1356" s="1" t="str">
        <f t="shared" si="203"/>
        <v/>
      </c>
      <c r="M1356" s="6" t="str">
        <f>IF(ISBLANK(H1356),M1352,H1356)</f>
        <v>08102</v>
      </c>
    </row>
    <row r="1357" spans="1:13">
      <c r="A1357" s="4" t="s">
        <v>46</v>
      </c>
      <c r="D1357" s="4" t="s">
        <v>47</v>
      </c>
      <c r="H1357" s="37" t="s">
        <v>7164</v>
      </c>
      <c r="I1357" s="147" t="str">
        <f>IF(ISBLANK(H1357),"",VLOOKUP(H1357,tegevusalad!$A$7:$B$188,2,FALSE))</f>
        <v>Sport</v>
      </c>
      <c r="K1357" s="282" t="str">
        <f t="shared" si="204"/>
        <v>2262400000</v>
      </c>
      <c r="L1357" s="1" t="str">
        <f t="shared" si="203"/>
        <v>Spordiprojektide toetus</v>
      </c>
      <c r="M1357" s="6" t="str">
        <f t="shared" ref="M1357:M1368" si="205">IF(ISBLANK(H1357),M1356,H1357)</f>
        <v>08102</v>
      </c>
    </row>
    <row r="1358" spans="1:13">
      <c r="B1358" s="4" t="s">
        <v>858</v>
      </c>
      <c r="E1358" s="4" t="s">
        <v>859</v>
      </c>
      <c r="I1358" s="147" t="str">
        <f>IF(ISBLANK(H1358),"",VLOOKUP(H1358,tegevusalad!$A$7:$B$188,2,FALSE))</f>
        <v/>
      </c>
      <c r="K1358" s="282" t="str">
        <f t="shared" si="204"/>
        <v>2262401000</v>
      </c>
      <c r="L1358" s="1" t="str">
        <f t="shared" si="203"/>
        <v>LiVal Sport</v>
      </c>
      <c r="M1358" s="6" t="str">
        <f t="shared" si="205"/>
        <v>08102</v>
      </c>
    </row>
    <row r="1359" spans="1:13">
      <c r="B1359" s="4" t="s">
        <v>1944</v>
      </c>
      <c r="E1359" s="4" t="s">
        <v>1945</v>
      </c>
      <c r="H1359" s="37"/>
      <c r="I1359" s="147" t="str">
        <f>IF(ISBLANK(H1359),"",VLOOKUP(H1359,tegevusalad!$A$7:$B$188,2,FALSE))</f>
        <v/>
      </c>
      <c r="K1359" s="282" t="str">
        <f t="shared" si="204"/>
        <v>2262402000</v>
      </c>
      <c r="L1359" s="1" t="str">
        <f t="shared" si="203"/>
        <v>rahvusvahelised spordiüritused</v>
      </c>
      <c r="M1359" s="6" t="str">
        <f t="shared" si="205"/>
        <v>08102</v>
      </c>
    </row>
    <row r="1360" spans="1:13">
      <c r="C1360" s="4" t="s">
        <v>2597</v>
      </c>
      <c r="F1360" s="4" t="s">
        <v>1105</v>
      </c>
      <c r="H1360" s="37"/>
      <c r="I1360" s="147" t="str">
        <f>IF(ISBLANK(H1360),"",VLOOKUP(H1360,tegevusalad!$A$7:$B$188,2,FALSE))</f>
        <v/>
      </c>
      <c r="K1360" s="282" t="str">
        <f t="shared" si="204"/>
        <v>2262402010</v>
      </c>
      <c r="L1360" s="1" t="str">
        <f t="shared" si="203"/>
        <v>Taekwon-do Liit</v>
      </c>
      <c r="M1360" s="6" t="str">
        <f t="shared" si="205"/>
        <v>08102</v>
      </c>
    </row>
    <row r="1361" spans="2:13">
      <c r="C1361" s="4" t="s">
        <v>14278</v>
      </c>
      <c r="F1361" s="4" t="s">
        <v>14271</v>
      </c>
      <c r="H1361" s="37"/>
      <c r="K1361" s="282" t="str">
        <f t="shared" si="204"/>
        <v>2262402110</v>
      </c>
      <c r="L1361" s="1" t="str">
        <f t="shared" si="203"/>
        <v>Eesti-Läti Korvpalliliiga Final Four Tallinn</v>
      </c>
      <c r="M1361" s="6" t="str">
        <f t="shared" si="205"/>
        <v>08102</v>
      </c>
    </row>
    <row r="1362" spans="2:13">
      <c r="C1362" s="4" t="s">
        <v>14279</v>
      </c>
      <c r="F1362" s="4" t="s">
        <v>14272</v>
      </c>
      <c r="H1362" s="37"/>
      <c r="K1362" s="282" t="str">
        <f t="shared" si="204"/>
        <v>2262402120</v>
      </c>
      <c r="L1362" s="1" t="str">
        <f t="shared" si="203"/>
        <v xml:space="preserve">Velotuur Tour of Estonia </v>
      </c>
      <c r="M1362" s="6" t="str">
        <f t="shared" si="205"/>
        <v>08102</v>
      </c>
    </row>
    <row r="1363" spans="2:13">
      <c r="C1363" s="4" t="s">
        <v>14280</v>
      </c>
      <c r="F1363" s="4" t="s">
        <v>14273</v>
      </c>
      <c r="H1363" s="37"/>
      <c r="K1363" s="282" t="str">
        <f t="shared" si="204"/>
        <v>2262402130</v>
      </c>
      <c r="L1363" s="1" t="str">
        <f t="shared" si="203"/>
        <v>World Select Invite (U14 jäähokiturniir)</v>
      </c>
      <c r="M1363" s="6" t="str">
        <f t="shared" si="205"/>
        <v>08102</v>
      </c>
    </row>
    <row r="1364" spans="2:13">
      <c r="C1364" s="4" t="s">
        <v>14281</v>
      </c>
      <c r="F1364" s="4" t="s">
        <v>14274</v>
      </c>
      <c r="H1364" s="37"/>
      <c r="K1364" s="282" t="str">
        <f t="shared" si="204"/>
        <v>2262402140</v>
      </c>
      <c r="L1364" s="1" t="str">
        <f t="shared" si="203"/>
        <v xml:space="preserve">MTÜ Tallinn Open-Kr. Palusalu Noorte Maadlusvõistlus </v>
      </c>
      <c r="M1364" s="6" t="str">
        <f t="shared" si="205"/>
        <v>08102</v>
      </c>
    </row>
    <row r="1365" spans="2:13">
      <c r="C1365" s="4" t="s">
        <v>14282</v>
      </c>
      <c r="F1365" s="4" t="s">
        <v>14275</v>
      </c>
      <c r="H1365" s="37"/>
      <c r="K1365" s="282" t="str">
        <f t="shared" si="204"/>
        <v>2262402150</v>
      </c>
      <c r="L1365" s="1" t="str">
        <f t="shared" si="203"/>
        <v>Ott Tänaku Rallipäev</v>
      </c>
      <c r="M1365" s="6" t="str">
        <f t="shared" si="205"/>
        <v>08102</v>
      </c>
    </row>
    <row r="1366" spans="2:13">
      <c r="C1366" s="4" t="s">
        <v>14283</v>
      </c>
      <c r="F1366" s="4" t="s">
        <v>14276</v>
      </c>
      <c r="H1366" s="37"/>
      <c r="K1366" s="282" t="str">
        <f t="shared" si="204"/>
        <v>2262402160</v>
      </c>
      <c r="L1366" s="1" t="str">
        <f t="shared" si="203"/>
        <v>Number One Fight Show (taipoksi võistlus)</v>
      </c>
      <c r="M1366" s="6" t="str">
        <f t="shared" si="205"/>
        <v>08102</v>
      </c>
    </row>
    <row r="1367" spans="2:13">
      <c r="C1367" s="4" t="s">
        <v>14284</v>
      </c>
      <c r="F1367" s="4" t="s">
        <v>14277</v>
      </c>
      <c r="H1367" s="37"/>
      <c r="K1367" s="282" t="str">
        <f t="shared" si="204"/>
        <v>2262402170</v>
      </c>
      <c r="L1367" s="1" t="str">
        <f t="shared" si="203"/>
        <v>Dual Fight Series (kickpoksi võistlus)</v>
      </c>
      <c r="M1367" s="6" t="str">
        <f t="shared" si="205"/>
        <v>08102</v>
      </c>
    </row>
    <row r="1368" spans="2:13">
      <c r="C1368" s="4" t="s">
        <v>15984</v>
      </c>
      <c r="F1368" s="4" t="s">
        <v>15985</v>
      </c>
      <c r="H1368" s="37"/>
      <c r="K1368" s="282" t="str">
        <f t="shared" si="204"/>
        <v>2262402180</v>
      </c>
      <c r="L1368" s="1" t="str">
        <f t="shared" si="203"/>
        <v xml:space="preserve">Merko CUP Tennis (OLLKOLM OÜ)    </v>
      </c>
      <c r="M1368" s="6" t="str">
        <f t="shared" si="205"/>
        <v>08102</v>
      </c>
    </row>
    <row r="1369" spans="2:13">
      <c r="C1369" s="4" t="s">
        <v>14285</v>
      </c>
      <c r="F1369" s="4" t="s">
        <v>14270</v>
      </c>
      <c r="H1369" s="37"/>
      <c r="K1369" s="282" t="str">
        <f t="shared" si="204"/>
        <v>2262402810</v>
      </c>
      <c r="L1369" s="1" t="str">
        <f t="shared" si="203"/>
        <v>EAA (Euroopa Kergejõustikuliit) aastakonverents ja gala</v>
      </c>
      <c r="M1369" s="6" t="str">
        <f>IF(ISBLANK(H1369),M1367,H1369)</f>
        <v>08102</v>
      </c>
    </row>
    <row r="1370" spans="2:13">
      <c r="C1370" s="4" t="s">
        <v>6601</v>
      </c>
      <c r="F1370" s="4" t="s">
        <v>4260</v>
      </c>
      <c r="H1370" s="37"/>
      <c r="I1370" s="147" t="str">
        <f>IF(ISBLANK(H1370),"",VLOOKUP(H1370,tegevusalad!$A$7:$B$188,2,FALSE))</f>
        <v/>
      </c>
      <c r="K1370" s="282" t="str">
        <f t="shared" si="204"/>
        <v>2262402990</v>
      </c>
      <c r="L1370" s="1" t="str">
        <f t="shared" si="203"/>
        <v>rahvusvahelised spordiüritused - jaotamata</v>
      </c>
      <c r="M1370" s="6" t="str">
        <f>IF(ISBLANK(H1370),M1360,H1370)</f>
        <v>08102</v>
      </c>
    </row>
    <row r="1371" spans="2:13">
      <c r="B1371" s="4" t="s">
        <v>3151</v>
      </c>
      <c r="E1371" s="4" t="s">
        <v>3799</v>
      </c>
      <c r="H1371" s="37"/>
      <c r="I1371" s="147" t="str">
        <f>IF(ISBLANK(H1371),"",VLOOKUP(H1371,tegevusalad!$A$7:$B$188,2,FALSE))</f>
        <v/>
      </c>
      <c r="K1371" s="282" t="str">
        <f t="shared" si="204"/>
        <v>2262403000</v>
      </c>
      <c r="L1371" s="1" t="str">
        <f t="shared" si="203"/>
        <v>Spordiklubi "Condor"</v>
      </c>
      <c r="M1371" s="6" t="str">
        <f t="shared" ref="M1371:M1382" si="206">IF(ISBLANK(H1371),M1370,H1371)</f>
        <v>08102</v>
      </c>
    </row>
    <row r="1372" spans="2:13">
      <c r="B1372" s="4" t="s">
        <v>4120</v>
      </c>
      <c r="E1372" s="4" t="s">
        <v>4663</v>
      </c>
      <c r="H1372" s="37"/>
      <c r="I1372" s="147" t="str">
        <f>IF(ISBLANK(H1372),"",VLOOKUP(H1372,tegevusalad!$A$7:$B$188,2,FALSE))</f>
        <v/>
      </c>
      <c r="K1372" s="282" t="str">
        <f t="shared" si="204"/>
        <v>2262404000</v>
      </c>
      <c r="L1372" s="1" t="str">
        <f t="shared" si="203"/>
        <v>MTÜ Kadrioru Maleklubi</v>
      </c>
      <c r="M1372" s="6" t="str">
        <f t="shared" si="206"/>
        <v>08102</v>
      </c>
    </row>
    <row r="1373" spans="2:13">
      <c r="B1373" s="4" t="s">
        <v>5554</v>
      </c>
      <c r="E1373" s="4" t="s">
        <v>5555</v>
      </c>
      <c r="H1373" s="37"/>
      <c r="I1373" s="147" t="str">
        <f>IF(ISBLANK(H1373),"",VLOOKUP(H1373,tegevusalad!$A$7:$B$188,2,FALSE))</f>
        <v/>
      </c>
      <c r="K1373" s="282" t="str">
        <f t="shared" si="204"/>
        <v>2262405000</v>
      </c>
      <c r="L1373" s="1" t="str">
        <f t="shared" si="203"/>
        <v>MTÜ Nõmme Tennis</v>
      </c>
      <c r="M1373" s="6" t="str">
        <f t="shared" si="206"/>
        <v>08102</v>
      </c>
    </row>
    <row r="1374" spans="2:13">
      <c r="B1374" s="4" t="s">
        <v>5556</v>
      </c>
      <c r="E1374" s="4" t="s">
        <v>902</v>
      </c>
      <c r="H1374" s="37"/>
      <c r="I1374" s="147" t="str">
        <f>IF(ISBLANK(H1374),"",VLOOKUP(H1374,tegevusalad!$A$7:$B$188,2,FALSE))</f>
        <v/>
      </c>
      <c r="K1374" s="282" t="str">
        <f t="shared" si="204"/>
        <v>2262406000</v>
      </c>
      <c r="L1374" s="1" t="str">
        <f t="shared" si="203"/>
        <v>terviseliikumise programmi üritused</v>
      </c>
      <c r="M1374" s="6" t="str">
        <f t="shared" si="206"/>
        <v>08102</v>
      </c>
    </row>
    <row r="1375" spans="2:13">
      <c r="C1375" s="4" t="s">
        <v>4261</v>
      </c>
      <c r="F1375" s="4" t="s">
        <v>1654</v>
      </c>
      <c r="H1375" s="37"/>
      <c r="I1375" s="147" t="str">
        <f>IF(ISBLANK(H1375),"",VLOOKUP(H1375,tegevusalad!$A$7:$B$188,2,FALSE))</f>
        <v/>
      </c>
      <c r="K1375" s="282" t="str">
        <f t="shared" si="204"/>
        <v>2262406010</v>
      </c>
      <c r="L1375" s="1" t="str">
        <f t="shared" si="203"/>
        <v>Tallinna Maraton</v>
      </c>
      <c r="M1375" s="6" t="str">
        <f t="shared" si="206"/>
        <v>08102</v>
      </c>
    </row>
    <row r="1376" spans="2:13">
      <c r="C1376" s="4" t="s">
        <v>6381</v>
      </c>
      <c r="F1376" s="4" t="s">
        <v>6382</v>
      </c>
      <c r="H1376" s="37"/>
      <c r="I1376" s="147" t="str">
        <f>IF(ISBLANK(H1376),"",VLOOKUP(H1376,tegevusalad!$A$7:$B$188,2,FALSE))</f>
        <v/>
      </c>
      <c r="K1376" s="282" t="str">
        <f t="shared" si="204"/>
        <v>2262406990</v>
      </c>
      <c r="L1376" s="1" t="str">
        <f t="shared" si="203"/>
        <v>terviseliikumise programmi üritused - jaotamata</v>
      </c>
      <c r="M1376" s="6" t="str">
        <f t="shared" si="206"/>
        <v>08102</v>
      </c>
    </row>
    <row r="1377" spans="1:14">
      <c r="A1377"/>
      <c r="B1377" s="4" t="s">
        <v>6699</v>
      </c>
      <c r="E1377" s="4" t="s">
        <v>1518</v>
      </c>
      <c r="H1377" s="37"/>
      <c r="I1377" s="147" t="str">
        <f>IF(ISBLANK(H1377),"",VLOOKUP(H1377,tegevusalad!$A$7:$B$188,2,FALSE))</f>
        <v/>
      </c>
      <c r="K1377" s="282" t="str">
        <f t="shared" si="204"/>
        <v>2262407000</v>
      </c>
      <c r="L1377" s="1" t="str">
        <f t="shared" si="203"/>
        <v>parimate sportlaste ja võistkonna preemia</v>
      </c>
      <c r="M1377" s="6" t="str">
        <f t="shared" si="206"/>
        <v>08102</v>
      </c>
    </row>
    <row r="1378" spans="1:14">
      <c r="A1378"/>
      <c r="B1378" s="4" t="s">
        <v>929</v>
      </c>
      <c r="E1378" s="4" t="s">
        <v>6948</v>
      </c>
      <c r="H1378" s="37"/>
      <c r="I1378" s="147" t="str">
        <f>IF(ISBLANK(H1378),"",VLOOKUP(H1378,tegevusalad!$A$7:$B$188,2,FALSE))</f>
        <v/>
      </c>
      <c r="K1378" s="282" t="str">
        <f t="shared" si="204"/>
        <v>2262410000</v>
      </c>
      <c r="L1378" s="1" t="str">
        <f t="shared" si="203"/>
        <v>Tallinna meistrivõistlused</v>
      </c>
      <c r="M1378" s="6" t="str">
        <f t="shared" si="206"/>
        <v>08102</v>
      </c>
    </row>
    <row r="1379" spans="1:14" s="6" customFormat="1">
      <c r="B1379" s="4" t="s">
        <v>5314</v>
      </c>
      <c r="C1379" s="4"/>
      <c r="D1379" s="4"/>
      <c r="E1379" s="4" t="s">
        <v>827</v>
      </c>
      <c r="F1379" s="4"/>
      <c r="G1379" s="4"/>
      <c r="H1379" s="37"/>
      <c r="I1379" s="147" t="str">
        <f>IF(ISBLANK(H1379),"",VLOOKUP(H1379,tegevusalad!$A$7:$B$188,2,FALSE))</f>
        <v/>
      </c>
      <c r="J1379" s="136"/>
      <c r="K1379" s="296" t="str">
        <f t="shared" si="204"/>
        <v>2262411000</v>
      </c>
      <c r="L1379" s="14" t="str">
        <f t="shared" si="203"/>
        <v>toetus Tallinna esindusvõistkondadele</v>
      </c>
      <c r="M1379" s="6" t="str">
        <f t="shared" si="206"/>
        <v>08102</v>
      </c>
      <c r="N1379"/>
    </row>
    <row r="1380" spans="1:14">
      <c r="A1380"/>
      <c r="C1380" s="4" t="s">
        <v>14266</v>
      </c>
      <c r="F1380" s="4" t="s">
        <v>14264</v>
      </c>
      <c r="H1380" s="37"/>
      <c r="K1380" s="296" t="str">
        <f t="shared" si="204"/>
        <v>2262411010</v>
      </c>
      <c r="L1380" s="14" t="str">
        <f t="shared" si="203"/>
        <v>BC Kalev / Cramo</v>
      </c>
      <c r="M1380" s="6" t="str">
        <f t="shared" si="206"/>
        <v>08102</v>
      </c>
    </row>
    <row r="1381" spans="1:14">
      <c r="A1381"/>
      <c r="C1381" s="4" t="s">
        <v>14267</v>
      </c>
      <c r="F1381" s="4" t="s">
        <v>14265</v>
      </c>
      <c r="H1381" s="37"/>
      <c r="K1381" s="296" t="str">
        <f t="shared" si="204"/>
        <v>2262411020</v>
      </c>
      <c r="L1381" s="14" t="str">
        <f t="shared" si="203"/>
        <v>Käsipalliklubi HC Tallinn</v>
      </c>
      <c r="M1381" s="6" t="str">
        <f t="shared" si="206"/>
        <v>08102</v>
      </c>
    </row>
    <row r="1382" spans="1:14">
      <c r="A1382"/>
      <c r="C1382" s="4" t="s">
        <v>15987</v>
      </c>
      <c r="F1382" s="4" t="s">
        <v>15986</v>
      </c>
      <c r="H1382" s="37"/>
      <c r="K1382" s="296" t="str">
        <f t="shared" si="204"/>
        <v>2262411030</v>
      </c>
      <c r="L1382" s="14" t="str">
        <f t="shared" si="203"/>
        <v>Tallinna Tehnikaülikooli Spordiklubi</v>
      </c>
      <c r="M1382" s="6" t="str">
        <f t="shared" si="206"/>
        <v>08102</v>
      </c>
    </row>
    <row r="1383" spans="1:14">
      <c r="A1383"/>
      <c r="C1383" s="4" t="s">
        <v>14268</v>
      </c>
      <c r="F1383" s="4" t="s">
        <v>14269</v>
      </c>
      <c r="H1383" s="37"/>
      <c r="K1383" s="296" t="str">
        <f t="shared" si="204"/>
        <v>2262411990</v>
      </c>
      <c r="L1383" s="14" t="str">
        <f t="shared" si="203"/>
        <v>toetus Tallinna esindusvõistkondadele - jaotamata</v>
      </c>
      <c r="M1383" s="6" t="str">
        <f>IF(ISBLANK(H1383),M1381,H1383)</f>
        <v>08102</v>
      </c>
    </row>
    <row r="1384" spans="1:14">
      <c r="A1384"/>
      <c r="B1384" s="4" t="s">
        <v>6132</v>
      </c>
      <c r="E1384" s="4" t="s">
        <v>671</v>
      </c>
      <c r="H1384" s="37"/>
      <c r="I1384" s="147" t="str">
        <f>IF(ISBLANK(H1384),"",VLOOKUP(H1384,tegevusalad!$A$7:$B$188,2,FALSE))</f>
        <v/>
      </c>
      <c r="K1384" s="282" t="str">
        <f t="shared" si="204"/>
        <v>2262412000</v>
      </c>
      <c r="L1384" s="1" t="str">
        <f t="shared" ref="L1384:L1409" si="207">D1384&amp;E1384&amp;F1384&amp;G1384</f>
        <v>Eesti Maadlusliit</v>
      </c>
      <c r="M1384" s="6" t="str">
        <f>IF(ISBLANK(H1384),M1379,H1384)</f>
        <v>08102</v>
      </c>
    </row>
    <row r="1385" spans="1:14">
      <c r="A1385"/>
      <c r="B1385" s="4" t="s">
        <v>967</v>
      </c>
      <c r="E1385" s="4" t="s">
        <v>62</v>
      </c>
      <c r="H1385" s="37"/>
      <c r="I1385" s="147" t="str">
        <f>IF(ISBLANK(H1385),"",VLOOKUP(H1385,tegevusalad!$A$7:$B$188,2,FALSE))</f>
        <v/>
      </c>
      <c r="K1385" s="282" t="str">
        <f t="shared" si="204"/>
        <v>2262413000</v>
      </c>
      <c r="L1385" s="1" t="str">
        <f t="shared" si="207"/>
        <v>Eesti Ratsaspordi Liit</v>
      </c>
      <c r="M1385" s="6" t="str">
        <f t="shared" ref="M1385:M1409" si="208">IF(ISBLANK(H1385),M1384,H1385)</f>
        <v>08102</v>
      </c>
    </row>
    <row r="1386" spans="1:14">
      <c r="A1386"/>
      <c r="B1386" s="4" t="s">
        <v>3837</v>
      </c>
      <c r="E1386" s="4" t="s">
        <v>5121</v>
      </c>
      <c r="H1386" s="37"/>
      <c r="I1386" s="147" t="str">
        <f>IF(ISBLANK(H1386),"",VLOOKUP(H1386,tegevusalad!$A$7:$B$188,2,FALSE))</f>
        <v/>
      </c>
      <c r="K1386" s="282" t="str">
        <f t="shared" si="204"/>
        <v>2262414000</v>
      </c>
      <c r="L1386" s="1" t="str">
        <f t="shared" si="207"/>
        <v>MTÜ Eesti Jäähoki  Liit</v>
      </c>
      <c r="M1386" s="6" t="str">
        <f t="shared" si="208"/>
        <v>08102</v>
      </c>
    </row>
    <row r="1387" spans="1:14">
      <c r="A1387"/>
      <c r="B1387" s="4" t="s">
        <v>5120</v>
      </c>
      <c r="E1387" s="4" t="s">
        <v>1834</v>
      </c>
      <c r="H1387" s="37"/>
      <c r="I1387" s="147" t="str">
        <f>IF(ISBLANK(H1387),"",VLOOKUP(H1387,tegevusalad!$A$7:$B$188,2,FALSE))</f>
        <v/>
      </c>
      <c r="K1387" s="282" t="str">
        <f t="shared" ref="K1387:K1418" si="209">SUBSTITUTE(A1387," ","")&amp;SUBSTITUTE(B1387," ","")&amp;SUBSTITUTE(C1387," ","")</f>
        <v>2262415000</v>
      </c>
      <c r="L1387" s="1" t="str">
        <f t="shared" si="207"/>
        <v>Tallinna linna korvpalli esindusvõistkond</v>
      </c>
      <c r="M1387" s="6" t="str">
        <f t="shared" si="208"/>
        <v>08102</v>
      </c>
    </row>
    <row r="1388" spans="1:14">
      <c r="A1388"/>
      <c r="B1388" s="4" t="s">
        <v>6426</v>
      </c>
      <c r="E1388" s="4" t="s">
        <v>6427</v>
      </c>
      <c r="H1388" s="37"/>
      <c r="I1388" s="147" t="str">
        <f>IF(ISBLANK(H1388),"",VLOOKUP(H1388,tegevusalad!$A$7:$B$188,2,FALSE))</f>
        <v/>
      </c>
      <c r="K1388" s="282" t="str">
        <f t="shared" si="209"/>
        <v>2262416000</v>
      </c>
      <c r="L1388" s="1" t="str">
        <f t="shared" si="207"/>
        <v>osalemine rahvusvahelistel võistlustel</v>
      </c>
      <c r="M1388" s="6" t="str">
        <f t="shared" si="208"/>
        <v>08102</v>
      </c>
    </row>
    <row r="1389" spans="1:14">
      <c r="A1389"/>
      <c r="B1389" s="4" t="s">
        <v>3396</v>
      </c>
      <c r="E1389" s="4" t="s">
        <v>3397</v>
      </c>
      <c r="H1389" s="37"/>
      <c r="I1389" s="147" t="str">
        <f>IF(ISBLANK(H1389),"",VLOOKUP(H1389,tegevusalad!$A$7:$B$188,2,FALSE))</f>
        <v/>
      </c>
      <c r="K1389" s="282" t="str">
        <f t="shared" si="209"/>
        <v>2262417000</v>
      </c>
      <c r="L1389" s="1" t="str">
        <f t="shared" si="207"/>
        <v>Tallinna Kalev</v>
      </c>
      <c r="M1389" s="6" t="str">
        <f t="shared" si="208"/>
        <v>08102</v>
      </c>
    </row>
    <row r="1390" spans="1:14">
      <c r="A1390"/>
      <c r="B1390" s="4" t="s">
        <v>3398</v>
      </c>
      <c r="E1390" s="4" t="s">
        <v>3399</v>
      </c>
      <c r="H1390" s="37"/>
      <c r="I1390" s="147" t="str">
        <f>IF(ISBLANK(H1390),"",VLOOKUP(H1390,tegevusalad!$A$7:$B$188,2,FALSE))</f>
        <v/>
      </c>
      <c r="K1390" s="282" t="str">
        <f t="shared" si="209"/>
        <v>2262418000</v>
      </c>
      <c r="L1390" s="1" t="str">
        <f t="shared" si="207"/>
        <v>MTÜ Nõmme Suusaklubi</v>
      </c>
      <c r="M1390" s="6" t="str">
        <f t="shared" si="208"/>
        <v>08102</v>
      </c>
    </row>
    <row r="1391" spans="1:14">
      <c r="A1391"/>
      <c r="B1391" s="4" t="s">
        <v>3947</v>
      </c>
      <c r="E1391" s="4" t="s">
        <v>3948</v>
      </c>
      <c r="H1391" s="37"/>
      <c r="I1391" s="147" t="str">
        <f>IF(ISBLANK(H1391),"",VLOOKUP(H1391,tegevusalad!$A$7:$B$188,2,FALSE))</f>
        <v/>
      </c>
      <c r="K1391" s="282" t="str">
        <f t="shared" si="209"/>
        <v>2262419000</v>
      </c>
      <c r="L1391" s="1" t="str">
        <f t="shared" si="207"/>
        <v>MTÜ Elite Sport</v>
      </c>
      <c r="M1391" s="6" t="str">
        <f t="shared" si="208"/>
        <v>08102</v>
      </c>
    </row>
    <row r="1392" spans="1:14">
      <c r="A1392"/>
      <c r="B1392" s="4" t="s">
        <v>2474</v>
      </c>
      <c r="E1392" s="4" t="s">
        <v>6439</v>
      </c>
      <c r="H1392" s="37"/>
      <c r="I1392" s="147" t="str">
        <f>IF(ISBLANK(H1392),"",VLOOKUP(H1392,tegevusalad!$A$7:$B$188,2,FALSE))</f>
        <v/>
      </c>
      <c r="K1392" s="282" t="str">
        <f t="shared" si="209"/>
        <v>2262420000</v>
      </c>
      <c r="L1392" s="1" t="str">
        <f t="shared" si="207"/>
        <v>MTÜ Tallinna Treenerite Liit</v>
      </c>
      <c r="M1392" s="6" t="str">
        <f t="shared" si="208"/>
        <v>08102</v>
      </c>
    </row>
    <row r="1393" spans="1:14">
      <c r="A1393"/>
      <c r="B1393" s="4" t="s">
        <v>2651</v>
      </c>
      <c r="E1393" s="4" t="s">
        <v>5941</v>
      </c>
      <c r="H1393" s="37"/>
      <c r="I1393" s="147" t="str">
        <f>IF(ISBLANK(H1393),"",VLOOKUP(H1393,tegevusalad!$A$7:$B$188,2,FALSE))</f>
        <v/>
      </c>
      <c r="K1393" s="282" t="str">
        <f t="shared" si="209"/>
        <v>2262421000</v>
      </c>
      <c r="L1393" s="1" t="str">
        <f t="shared" si="207"/>
        <v>MTÜ Spordiürituste Korraldamine Klubi</v>
      </c>
      <c r="M1393" s="6" t="str">
        <f t="shared" si="208"/>
        <v>08102</v>
      </c>
    </row>
    <row r="1394" spans="1:14">
      <c r="A1394"/>
      <c r="B1394" s="4" t="s">
        <v>2652</v>
      </c>
      <c r="E1394" s="4" t="s">
        <v>5942</v>
      </c>
      <c r="H1394" s="37"/>
      <c r="I1394" s="147" t="str">
        <f>IF(ISBLANK(H1394),"",VLOOKUP(H1394,tegevusalad!$A$7:$B$188,2,FALSE))</f>
        <v/>
      </c>
      <c r="K1394" s="282" t="str">
        <f t="shared" si="209"/>
        <v>2262422000</v>
      </c>
      <c r="L1394" s="1" t="str">
        <f t="shared" si="207"/>
        <v>MTÜ ESTO MAXIBASKET</v>
      </c>
      <c r="M1394" s="6" t="str">
        <f t="shared" si="208"/>
        <v>08102</v>
      </c>
    </row>
    <row r="1395" spans="1:14">
      <c r="A1395"/>
      <c r="B1395" s="4" t="s">
        <v>4154</v>
      </c>
      <c r="E1395" s="4" t="s">
        <v>1372</v>
      </c>
      <c r="H1395" s="37"/>
      <c r="I1395" s="147" t="str">
        <f>IF(ISBLANK(H1395),"",VLOOKUP(H1395,tegevusalad!$A$7:$B$188,2,FALSE))</f>
        <v/>
      </c>
      <c r="K1395" s="282" t="str">
        <f t="shared" si="209"/>
        <v>2262424000</v>
      </c>
      <c r="L1395" s="1" t="str">
        <f t="shared" si="207"/>
        <v>Eesti Koolispordi Liit</v>
      </c>
      <c r="M1395" s="6" t="str">
        <f t="shared" si="208"/>
        <v>08102</v>
      </c>
    </row>
    <row r="1396" spans="1:14">
      <c r="A1396"/>
      <c r="B1396" s="4" t="s">
        <v>4155</v>
      </c>
      <c r="E1396" s="4" t="s">
        <v>2510</v>
      </c>
      <c r="H1396" s="37"/>
      <c r="I1396" s="147" t="str">
        <f>IF(ISBLANK(H1396),"",VLOOKUP(H1396,tegevusalad!$A$7:$B$188,2,FALSE))</f>
        <v/>
      </c>
      <c r="K1396" s="282" t="str">
        <f t="shared" si="209"/>
        <v>2262425000</v>
      </c>
      <c r="L1396" s="1" t="str">
        <f t="shared" si="207"/>
        <v>Spordiklubi "Fortuna"</v>
      </c>
      <c r="M1396" s="6" t="str">
        <f t="shared" si="208"/>
        <v>08102</v>
      </c>
    </row>
    <row r="1397" spans="1:14">
      <c r="B1397" s="4" t="s">
        <v>4365</v>
      </c>
      <c r="E1397" s="4" t="s">
        <v>4366</v>
      </c>
      <c r="H1397" s="37"/>
      <c r="I1397" s="147" t="str">
        <f>IF(ISBLANK(H1397),"",VLOOKUP(H1397,tegevusalad!$A$7:$B$188,2,FALSE))</f>
        <v/>
      </c>
      <c r="K1397" s="282" t="str">
        <f t="shared" si="209"/>
        <v>2262427000</v>
      </c>
      <c r="L1397" s="1" t="str">
        <f t="shared" si="207"/>
        <v>Eesti Uisuliit</v>
      </c>
      <c r="M1397" s="6" t="str">
        <f t="shared" si="208"/>
        <v>08102</v>
      </c>
    </row>
    <row r="1398" spans="1:14">
      <c r="B1398" s="4" t="s">
        <v>5144</v>
      </c>
      <c r="E1398" s="4" t="s">
        <v>649</v>
      </c>
      <c r="H1398" s="37"/>
      <c r="I1398" s="147" t="str">
        <f>IF(ISBLANK(H1398),"",VLOOKUP(H1398,tegevusalad!$A$7:$B$188,2,FALSE))</f>
        <v/>
      </c>
      <c r="K1398" s="282" t="str">
        <f t="shared" si="209"/>
        <v>2262428000</v>
      </c>
      <c r="L1398" s="1" t="str">
        <f t="shared" si="207"/>
        <v>Tallinna Spordiveteranide Koonids</v>
      </c>
      <c r="M1398" s="6" t="str">
        <f t="shared" si="208"/>
        <v>08102</v>
      </c>
    </row>
    <row r="1399" spans="1:14">
      <c r="B1399" s="4" t="s">
        <v>5753</v>
      </c>
      <c r="E1399" s="4" t="s">
        <v>5754</v>
      </c>
      <c r="H1399" s="37"/>
      <c r="I1399" s="147" t="str">
        <f>IF(ISBLANK(H1399),"",VLOOKUP(H1399,tegevusalad!$A$7:$B$188,2,FALSE))</f>
        <v/>
      </c>
      <c r="K1399" s="282" t="str">
        <f t="shared" si="209"/>
        <v>2262429000</v>
      </c>
      <c r="L1399" s="1" t="str">
        <f t="shared" si="207"/>
        <v>MTÜ Audentese Võrkpalliklubi (Tallinna Selver)</v>
      </c>
      <c r="M1399" s="6" t="str">
        <f t="shared" si="208"/>
        <v>08102</v>
      </c>
    </row>
    <row r="1400" spans="1:14">
      <c r="B1400" s="4" t="s">
        <v>8820</v>
      </c>
      <c r="E1400" s="4" t="s">
        <v>8821</v>
      </c>
      <c r="H1400" s="37"/>
      <c r="K1400" s="282" t="str">
        <f t="shared" si="209"/>
        <v>2262430000</v>
      </c>
      <c r="L1400" s="1" t="str">
        <f t="shared" si="207"/>
        <v>Eesti Korvpalliliit</v>
      </c>
      <c r="M1400" s="6" t="str">
        <f t="shared" si="208"/>
        <v>08102</v>
      </c>
    </row>
    <row r="1401" spans="1:14" s="914" customFormat="1">
      <c r="A1401" s="915"/>
      <c r="B1401" s="915" t="s">
        <v>9524</v>
      </c>
      <c r="C1401" s="915"/>
      <c r="D1401" s="915"/>
      <c r="E1401" s="915" t="s">
        <v>8912</v>
      </c>
      <c r="F1401" s="915"/>
      <c r="G1401" s="915"/>
      <c r="H1401" s="916"/>
      <c r="I1401" s="917"/>
      <c r="J1401" s="918"/>
      <c r="K1401" s="919" t="str">
        <f t="shared" si="209"/>
        <v>2262431000</v>
      </c>
      <c r="L1401" s="920" t="str">
        <f t="shared" si="207"/>
        <v>Võistlusspordi toetus</v>
      </c>
      <c r="M1401" s="914" t="str">
        <f t="shared" si="208"/>
        <v>08102</v>
      </c>
      <c r="N1401"/>
    </row>
    <row r="1402" spans="1:14">
      <c r="B1402" s="4" t="s">
        <v>9523</v>
      </c>
      <c r="E1402" s="4" t="s">
        <v>9525</v>
      </c>
      <c r="H1402" s="37"/>
      <c r="K1402" s="282" t="str">
        <f t="shared" si="209"/>
        <v>2262432000</v>
      </c>
      <c r="L1402" s="1" t="str">
        <f t="shared" si="207"/>
        <v>Tallinna Noorsportlane</v>
      </c>
      <c r="M1402" s="6" t="str">
        <f t="shared" si="208"/>
        <v>08102</v>
      </c>
    </row>
    <row r="1403" spans="1:14">
      <c r="B1403" s="4" t="s">
        <v>10914</v>
      </c>
      <c r="E1403" s="4" t="s">
        <v>10915</v>
      </c>
      <c r="H1403" s="37"/>
      <c r="K1403" s="282" t="str">
        <f t="shared" si="209"/>
        <v>2262433000</v>
      </c>
      <c r="L1403" s="1" t="str">
        <f t="shared" si="207"/>
        <v>Tallinna Spordiaasta lõpetamine</v>
      </c>
      <c r="M1403" s="6" t="str">
        <f t="shared" si="208"/>
        <v>08102</v>
      </c>
    </row>
    <row r="1404" spans="1:14">
      <c r="B1404" s="4" t="s">
        <v>10941</v>
      </c>
      <c r="E1404" s="4" t="s">
        <v>10943</v>
      </c>
      <c r="H1404" s="37"/>
      <c r="K1404" s="282" t="str">
        <f t="shared" si="209"/>
        <v>2262434000</v>
      </c>
      <c r="L1404" s="1" t="str">
        <f t="shared" si="207"/>
        <v>talispordi toetamine</v>
      </c>
      <c r="M1404" s="6" t="str">
        <f t="shared" si="208"/>
        <v>08102</v>
      </c>
    </row>
    <row r="1405" spans="1:14">
      <c r="B1405" s="4" t="s">
        <v>10942</v>
      </c>
      <c r="E1405" s="4" t="s">
        <v>10944</v>
      </c>
      <c r="H1405" s="37"/>
      <c r="K1405" s="282" t="str">
        <f t="shared" si="209"/>
        <v>2262435000</v>
      </c>
      <c r="L1405" s="1" t="str">
        <f t="shared" si="207"/>
        <v>saavutusspordi toetamine</v>
      </c>
      <c r="M1405" s="6" t="str">
        <f t="shared" si="208"/>
        <v>08102</v>
      </c>
    </row>
    <row r="1406" spans="1:14">
      <c r="B1406" s="4" t="s">
        <v>11124</v>
      </c>
      <c r="E1406" s="4" t="s">
        <v>11125</v>
      </c>
      <c r="H1406" s="37"/>
      <c r="K1406" s="282" t="str">
        <f t="shared" si="209"/>
        <v>2262436000</v>
      </c>
      <c r="L1406" s="1" t="str">
        <f t="shared" si="207"/>
        <v>SPORDIKLUBI SINIMÄE</v>
      </c>
      <c r="M1406" s="6" t="str">
        <f t="shared" si="208"/>
        <v>08102</v>
      </c>
    </row>
    <row r="1407" spans="1:14">
      <c r="B1407" s="4" t="s">
        <v>11979</v>
      </c>
      <c r="E1407" s="4" t="s">
        <v>11980</v>
      </c>
      <c r="H1407" s="37"/>
      <c r="K1407" s="282" t="str">
        <f t="shared" si="209"/>
        <v>2262437000</v>
      </c>
      <c r="L1407" s="1" t="str">
        <f t="shared" si="207"/>
        <v>projekt "Sport Kooli"</v>
      </c>
      <c r="M1407" s="6" t="str">
        <f t="shared" si="208"/>
        <v>08102</v>
      </c>
    </row>
    <row r="1408" spans="1:14">
      <c r="B1408" s="4" t="s">
        <v>12070</v>
      </c>
      <c r="E1408" s="4" t="s">
        <v>12069</v>
      </c>
      <c r="H1408" s="37"/>
      <c r="K1408" s="282" t="str">
        <f t="shared" si="209"/>
        <v>2262438000</v>
      </c>
      <c r="L1408" s="1" t="str">
        <f t="shared" si="207"/>
        <v>Mittetulundusühing Kalale</v>
      </c>
      <c r="M1408" s="6" t="str">
        <f t="shared" si="208"/>
        <v>08102</v>
      </c>
    </row>
    <row r="1409" spans="1:14">
      <c r="B1409" s="4" t="s">
        <v>12071</v>
      </c>
      <c r="E1409" s="4" t="s">
        <v>12072</v>
      </c>
      <c r="H1409" s="37"/>
      <c r="K1409" s="282" t="str">
        <f t="shared" si="209"/>
        <v>2262439000</v>
      </c>
      <c r="L1409" s="1" t="str">
        <f t="shared" si="207"/>
        <v>Spordiklubi Kalev Boxing</v>
      </c>
      <c r="M1409" s="6" t="str">
        <f t="shared" si="208"/>
        <v>08102</v>
      </c>
    </row>
    <row r="1410" spans="1:14" s="914" customFormat="1">
      <c r="A1410" s="915"/>
      <c r="B1410" s="915"/>
      <c r="C1410" s="915"/>
      <c r="D1410" s="915"/>
      <c r="E1410" s="915" t="s">
        <v>14261</v>
      </c>
      <c r="F1410" s="915"/>
      <c r="G1410" s="915"/>
      <c r="H1410" s="916"/>
      <c r="I1410" s="917"/>
      <c r="J1410" s="918"/>
      <c r="K1410" s="919" t="str">
        <f t="shared" si="209"/>
        <v/>
      </c>
      <c r="L1410" s="920"/>
      <c r="N1410"/>
    </row>
    <row r="1411" spans="1:14">
      <c r="B1411" s="4" t="s">
        <v>14797</v>
      </c>
      <c r="E1411" s="4" t="s">
        <v>14798</v>
      </c>
      <c r="H1411" s="37"/>
      <c r="K1411" s="296" t="str">
        <f t="shared" si="209"/>
        <v>2262495000</v>
      </c>
      <c r="L1411" s="14" t="str">
        <f t="shared" ref="L1411:L1443" si="210">D1411&amp;E1411&amp;F1411&amp;G1411</f>
        <v>alaliitude toetamine</v>
      </c>
      <c r="M1411" s="6" t="str">
        <f>IF(ISBLANK(H1411),M1408,H1411)</f>
        <v>08102</v>
      </c>
    </row>
    <row r="1412" spans="1:14" s="6" customFormat="1">
      <c r="A1412" s="4"/>
      <c r="B1412" s="4" t="s">
        <v>12689</v>
      </c>
      <c r="C1412" s="4"/>
      <c r="D1412" s="4"/>
      <c r="E1412" s="4" t="s">
        <v>12597</v>
      </c>
      <c r="F1412" s="4"/>
      <c r="G1412" s="4"/>
      <c r="H1412" s="37"/>
      <c r="I1412" s="147"/>
      <c r="J1412" s="136"/>
      <c r="K1412" s="296" t="str">
        <f t="shared" si="209"/>
        <v>2262440000</v>
      </c>
      <c r="L1412" s="14" t="str">
        <f t="shared" si="210"/>
        <v>AS Audentes (spordigümnaasium)</v>
      </c>
      <c r="M1412" s="6" t="str">
        <f>IF(ISBLANK(H1412),M1409,H1412)</f>
        <v>08102</v>
      </c>
      <c r="N1412"/>
    </row>
    <row r="1413" spans="1:14" s="6" customFormat="1">
      <c r="A1413" s="4"/>
      <c r="B1413" s="4" t="s">
        <v>13061</v>
      </c>
      <c r="C1413" s="4"/>
      <c r="D1413" s="4"/>
      <c r="E1413" s="4" t="s">
        <v>13062</v>
      </c>
      <c r="F1413" s="4"/>
      <c r="G1413" s="4"/>
      <c r="H1413" s="37"/>
      <c r="I1413" s="147"/>
      <c r="J1413" s="136"/>
      <c r="K1413" s="296" t="str">
        <f t="shared" si="209"/>
        <v>2262441000</v>
      </c>
      <c r="L1413" s="14" t="str">
        <f t="shared" si="210"/>
        <v>Pirita Palliklubi</v>
      </c>
      <c r="M1413" s="6" t="str">
        <f t="shared" ref="M1413:M1421" si="211">IF(ISBLANK(H1413),M1412,H1413)</f>
        <v>08102</v>
      </c>
      <c r="N1413"/>
    </row>
    <row r="1414" spans="1:14" s="6" customFormat="1">
      <c r="A1414" s="4"/>
      <c r="B1414" s="4" t="s">
        <v>13579</v>
      </c>
      <c r="C1414" s="4"/>
      <c r="D1414" s="4"/>
      <c r="E1414" s="4" t="s">
        <v>13580</v>
      </c>
      <c r="F1414" s="4"/>
      <c r="G1414" s="4"/>
      <c r="H1414" s="37"/>
      <c r="I1414" s="147"/>
      <c r="J1414" s="136"/>
      <c r="K1414" s="296" t="str">
        <f t="shared" si="209"/>
        <v>2262442000</v>
      </c>
      <c r="L1414" s="14" t="str">
        <f t="shared" si="210"/>
        <v>Kettaheite legendide paraad</v>
      </c>
      <c r="M1414" s="6" t="str">
        <f t="shared" si="211"/>
        <v>08102</v>
      </c>
      <c r="N1414"/>
    </row>
    <row r="1415" spans="1:14" s="6" customFormat="1">
      <c r="A1415" s="4"/>
      <c r="B1415" s="4" t="s">
        <v>13827</v>
      </c>
      <c r="C1415" s="4"/>
      <c r="D1415" s="4"/>
      <c r="E1415" s="4" t="s">
        <v>13832</v>
      </c>
      <c r="F1415" s="4"/>
      <c r="G1415" s="4"/>
      <c r="H1415" s="37"/>
      <c r="I1415" s="147"/>
      <c r="J1415" s="136"/>
      <c r="K1415" s="296" t="str">
        <f t="shared" si="209"/>
        <v>2262443000</v>
      </c>
      <c r="L1415" s="14" t="str">
        <f t="shared" si="210"/>
        <v>Ironman</v>
      </c>
      <c r="M1415" s="6" t="str">
        <f t="shared" si="211"/>
        <v>08102</v>
      </c>
      <c r="N1415"/>
    </row>
    <row r="1416" spans="1:14" s="6" customFormat="1">
      <c r="A1416" s="4"/>
      <c r="B1416" s="4" t="s">
        <v>13828</v>
      </c>
      <c r="C1416" s="4"/>
      <c r="D1416" s="4"/>
      <c r="E1416" s="4" t="s">
        <v>13833</v>
      </c>
      <c r="F1416" s="4"/>
      <c r="G1416" s="4"/>
      <c r="H1416" s="37"/>
      <c r="I1416" s="147"/>
      <c r="J1416" s="136"/>
      <c r="K1416" s="296" t="str">
        <f t="shared" si="209"/>
        <v>2262444000</v>
      </c>
      <c r="L1416" s="14" t="str">
        <f t="shared" si="210"/>
        <v>MTÜ Võitlusspordi Ühendus</v>
      </c>
      <c r="M1416" s="6" t="str">
        <f t="shared" si="211"/>
        <v>08102</v>
      </c>
      <c r="N1416"/>
    </row>
    <row r="1417" spans="1:14" s="6" customFormat="1">
      <c r="A1417" s="4"/>
      <c r="B1417" s="4" t="s">
        <v>13829</v>
      </c>
      <c r="C1417" s="4"/>
      <c r="D1417" s="4"/>
      <c r="E1417" s="4" t="s">
        <v>13834</v>
      </c>
      <c r="F1417" s="4"/>
      <c r="G1417" s="4"/>
      <c r="H1417" s="37"/>
      <c r="I1417" s="147"/>
      <c r="J1417" s="136"/>
      <c r="K1417" s="296" t="str">
        <f t="shared" si="209"/>
        <v>2262445000</v>
      </c>
      <c r="L1417" s="14" t="str">
        <f t="shared" si="210"/>
        <v>Eesti Võrkpalli Liit</v>
      </c>
      <c r="M1417" s="6" t="str">
        <f t="shared" si="211"/>
        <v>08102</v>
      </c>
      <c r="N1417"/>
    </row>
    <row r="1418" spans="1:14" s="6" customFormat="1">
      <c r="A1418" s="4"/>
      <c r="B1418" s="4" t="s">
        <v>13830</v>
      </c>
      <c r="C1418" s="4"/>
      <c r="D1418" s="4"/>
      <c r="E1418" s="4" t="s">
        <v>13835</v>
      </c>
      <c r="F1418" s="4"/>
      <c r="G1418" s="4"/>
      <c r="H1418" s="37"/>
      <c r="I1418" s="147"/>
      <c r="J1418" s="136"/>
      <c r="K1418" s="296" t="str">
        <f t="shared" si="209"/>
        <v>2262446000</v>
      </c>
      <c r="L1418" s="14" t="str">
        <f t="shared" si="210"/>
        <v>Tallinna Spordiliit</v>
      </c>
      <c r="M1418" s="6" t="str">
        <f t="shared" si="211"/>
        <v>08102</v>
      </c>
      <c r="N1418"/>
    </row>
    <row r="1419" spans="1:14" s="6" customFormat="1">
      <c r="A1419" s="4"/>
      <c r="B1419" s="4" t="s">
        <v>13831</v>
      </c>
      <c r="C1419" s="4"/>
      <c r="D1419" s="4"/>
      <c r="E1419" s="4" t="s">
        <v>13836</v>
      </c>
      <c r="F1419" s="4"/>
      <c r="G1419" s="4"/>
      <c r="H1419" s="37"/>
      <c r="I1419" s="147"/>
      <c r="J1419" s="136"/>
      <c r="K1419" s="296" t="str">
        <f t="shared" ref="K1419:K1451" si="212">SUBSTITUTE(A1419," ","")&amp;SUBSTITUTE(B1419," ","")&amp;SUBSTITUTE(C1419," ","")</f>
        <v>2262447000</v>
      </c>
      <c r="L1419" s="14" t="str">
        <f t="shared" si="210"/>
        <v>Eesti Invaspordi Liit</v>
      </c>
      <c r="M1419" s="6" t="str">
        <f t="shared" si="211"/>
        <v>08102</v>
      </c>
      <c r="N1419"/>
    </row>
    <row r="1420" spans="1:14" s="6" customFormat="1">
      <c r="A1420" s="4"/>
      <c r="B1420" s="4" t="s">
        <v>15726</v>
      </c>
      <c r="C1420" s="4"/>
      <c r="D1420" s="4"/>
      <c r="E1420" s="4" t="s">
        <v>15727</v>
      </c>
      <c r="F1420" s="4"/>
      <c r="G1420" s="4"/>
      <c r="H1420" s="37"/>
      <c r="I1420" s="147"/>
      <c r="J1420" s="136"/>
      <c r="K1420" s="296" t="str">
        <f t="shared" si="212"/>
        <v>2262448000</v>
      </c>
      <c r="L1420" s="14" t="str">
        <f t="shared" si="210"/>
        <v>MTÜ Liikuv Eesti (Maijooks)</v>
      </c>
      <c r="M1420" s="6" t="str">
        <f t="shared" si="211"/>
        <v>08102</v>
      </c>
      <c r="N1420"/>
    </row>
    <row r="1421" spans="1:14" s="6" customFormat="1" ht="14.5">
      <c r="A1421" s="4"/>
      <c r="B1421" s="4" t="s">
        <v>15729</v>
      </c>
      <c r="C1421" s="4"/>
      <c r="D1421" s="4"/>
      <c r="E1421" s="4" t="s">
        <v>15728</v>
      </c>
      <c r="F1421" s="4"/>
      <c r="G1421" s="4"/>
      <c r="H1421" s="37"/>
      <c r="I1421" s="147"/>
      <c r="J1421" s="136"/>
      <c r="K1421" s="296" t="str">
        <f t="shared" si="212"/>
        <v>2262449000</v>
      </c>
      <c r="L1421" s="14" t="str">
        <f t="shared" si="210"/>
        <v>Mittetulundusühing Rakvere Maraton (Eesti Ööjooks)</v>
      </c>
      <c r="M1421" s="6" t="str">
        <f t="shared" si="211"/>
        <v>08102</v>
      </c>
      <c r="N1421"/>
    </row>
    <row r="1422" spans="1:14" s="6" customFormat="1" ht="15" customHeight="1">
      <c r="A1422" s="4"/>
      <c r="B1422" s="4" t="s">
        <v>17108</v>
      </c>
      <c r="C1422" s="4"/>
      <c r="D1422" s="4"/>
      <c r="E1422" s="182" t="s">
        <v>17109</v>
      </c>
      <c r="F1422" s="4"/>
      <c r="G1422" s="4"/>
      <c r="H1422" s="37"/>
      <c r="I1422" s="147"/>
      <c r="J1422" s="136"/>
      <c r="K1422" s="296" t="str">
        <f t="shared" si="212"/>
        <v>2262450000</v>
      </c>
      <c r="L1422" s="14" t="str">
        <f t="shared" si="210"/>
        <v>KEERDTREPP MTÜ</v>
      </c>
      <c r="M1422" s="6" t="str">
        <f t="shared" ref="M1422:M1427" si="213">IF(ISBLANK(H1422),M1421,H1422)</f>
        <v>08102</v>
      </c>
      <c r="N1422"/>
    </row>
    <row r="1423" spans="1:14" s="6" customFormat="1" ht="15" customHeight="1">
      <c r="A1423" s="4"/>
      <c r="B1423" s="4" t="s">
        <v>17110</v>
      </c>
      <c r="C1423" s="4"/>
      <c r="D1423" s="4"/>
      <c r="E1423" s="182" t="s">
        <v>17113</v>
      </c>
      <c r="F1423" s="4"/>
      <c r="G1423" s="4"/>
      <c r="H1423" s="37"/>
      <c r="I1423" s="147"/>
      <c r="J1423" s="136"/>
      <c r="K1423" s="296" t="str">
        <f t="shared" si="212"/>
        <v>2262451000</v>
      </c>
      <c r="L1423" s="14" t="str">
        <f t="shared" si="210"/>
        <v>Eesti Kergejõustikuliit</v>
      </c>
      <c r="M1423" s="6" t="str">
        <f t="shared" si="213"/>
        <v>08102</v>
      </c>
      <c r="N1423"/>
    </row>
    <row r="1424" spans="1:14" s="6" customFormat="1" ht="15" customHeight="1">
      <c r="A1424" s="4"/>
      <c r="B1424" s="4" t="s">
        <v>17111</v>
      </c>
      <c r="C1424" s="4"/>
      <c r="D1424" s="4"/>
      <c r="E1424" s="492" t="s">
        <v>17114</v>
      </c>
      <c r="F1424" s="4"/>
      <c r="G1424" s="4"/>
      <c r="H1424" s="37"/>
      <c r="I1424" s="147"/>
      <c r="J1424" s="136"/>
      <c r="K1424" s="296" t="str">
        <f t="shared" si="212"/>
        <v>2262452000</v>
      </c>
      <c r="L1424" s="14" t="str">
        <f t="shared" si="210"/>
        <v>Eesti Autospordi Liit </v>
      </c>
      <c r="M1424" s="6" t="str">
        <f t="shared" si="213"/>
        <v>08102</v>
      </c>
      <c r="N1424"/>
    </row>
    <row r="1425" spans="1:14" s="6" customFormat="1" ht="15" customHeight="1">
      <c r="A1425" s="4"/>
      <c r="B1425" s="4" t="s">
        <v>17112</v>
      </c>
      <c r="C1425" s="4"/>
      <c r="D1425" s="4"/>
      <c r="E1425" s="182" t="s">
        <v>17115</v>
      </c>
      <c r="F1425" s="4"/>
      <c r="G1425" s="4"/>
      <c r="H1425" s="37"/>
      <c r="I1425" s="147"/>
      <c r="J1425" s="136"/>
      <c r="K1425" s="296" t="str">
        <f t="shared" si="212"/>
        <v>2262453000</v>
      </c>
      <c r="L1425" s="14" t="str">
        <f t="shared" si="210"/>
        <v>Eesti Taekwondo Liit</v>
      </c>
      <c r="M1425" s="6" t="str">
        <f t="shared" si="213"/>
        <v>08102</v>
      </c>
      <c r="N1425"/>
    </row>
    <row r="1426" spans="1:14" s="6" customFormat="1" ht="15" customHeight="1">
      <c r="A1426" s="4"/>
      <c r="B1426" s="4" t="s">
        <v>17116</v>
      </c>
      <c r="C1426" s="4"/>
      <c r="D1426" s="4"/>
      <c r="E1426" s="182" t="s">
        <v>17117</v>
      </c>
      <c r="F1426" s="4"/>
      <c r="G1426" s="4"/>
      <c r="H1426" s="37"/>
      <c r="I1426" s="147"/>
      <c r="J1426" s="136"/>
      <c r="K1426" s="296" t="str">
        <f t="shared" si="212"/>
        <v>2262454000</v>
      </c>
      <c r="L1426" s="14" t="str">
        <f t="shared" si="210"/>
        <v>Eesti Kabeliit</v>
      </c>
      <c r="M1426" s="6" t="str">
        <f t="shared" si="213"/>
        <v>08102</v>
      </c>
      <c r="N1426"/>
    </row>
    <row r="1427" spans="1:14" s="6" customFormat="1" ht="15" customHeight="1">
      <c r="A1427" s="4"/>
      <c r="B1427" s="4" t="s">
        <v>17565</v>
      </c>
      <c r="C1427" s="4"/>
      <c r="D1427" s="4"/>
      <c r="E1427" s="182" t="s">
        <v>17566</v>
      </c>
      <c r="F1427" s="4"/>
      <c r="G1427" s="4"/>
      <c r="H1427" s="37"/>
      <c r="I1427" s="147"/>
      <c r="J1427" s="136"/>
      <c r="K1427" s="296" t="str">
        <f t="shared" si="212"/>
        <v>2262455000</v>
      </c>
      <c r="L1427" s="14" t="str">
        <f t="shared" si="210"/>
        <v>Eesti Karate Föderatsioon</v>
      </c>
      <c r="M1427" s="6" t="str">
        <f t="shared" si="213"/>
        <v>08102</v>
      </c>
      <c r="N1427"/>
    </row>
    <row r="1428" spans="1:14" s="6" customFormat="1">
      <c r="A1428" s="4"/>
      <c r="B1428" s="4" t="s">
        <v>14765</v>
      </c>
      <c r="C1428" s="4"/>
      <c r="D1428" s="4"/>
      <c r="E1428" s="4" t="s">
        <v>14766</v>
      </c>
      <c r="F1428" s="4"/>
      <c r="G1428" s="4"/>
      <c r="H1428" s="37"/>
      <c r="I1428" s="147"/>
      <c r="J1428" s="136"/>
      <c r="K1428" s="296" t="str">
        <f t="shared" si="212"/>
        <v>2262490000</v>
      </c>
      <c r="L1428" s="14" t="str">
        <f t="shared" si="210"/>
        <v xml:space="preserve">arendustegevused </v>
      </c>
      <c r="M1428" s="6" t="str">
        <f>IF(ISBLANK(H1428),M1419,H1428)</f>
        <v>08102</v>
      </c>
      <c r="N1428"/>
    </row>
    <row r="1429" spans="1:14" s="6" customFormat="1">
      <c r="A1429" s="4"/>
      <c r="B1429" s="4" t="s">
        <v>63</v>
      </c>
      <c r="C1429" s="4"/>
      <c r="D1429" s="4"/>
      <c r="E1429" s="4" t="s">
        <v>64</v>
      </c>
      <c r="F1429" s="4"/>
      <c r="G1429" s="4"/>
      <c r="H1429" s="37"/>
      <c r="I1429" s="147" t="str">
        <f>IF(ISBLANK(H1429),"",VLOOKUP(H1429,tegevusalad!$A$7:$B$188,2,FALSE))</f>
        <v/>
      </c>
      <c r="J1429" s="136"/>
      <c r="K1429" s="296" t="str">
        <f t="shared" si="212"/>
        <v>2262499000</v>
      </c>
      <c r="L1429" s="14" t="str">
        <f t="shared" si="210"/>
        <v>muude spordiprojektide toetused</v>
      </c>
      <c r="M1429" s="6" t="str">
        <f>IF(ISBLANK(H1429),M1413,H1429)</f>
        <v>08102</v>
      </c>
      <c r="N1429"/>
    </row>
    <row r="1430" spans="1:14">
      <c r="H1430" s="37"/>
      <c r="I1430" s="147" t="str">
        <f>IF(ISBLANK(H1430),"",VLOOKUP(H1430,tegevusalad!$A$7:$B$188,2,FALSE))</f>
        <v/>
      </c>
      <c r="K1430" s="282" t="str">
        <f t="shared" si="212"/>
        <v/>
      </c>
      <c r="L1430" s="1" t="str">
        <f t="shared" si="210"/>
        <v/>
      </c>
    </row>
    <row r="1431" spans="1:14">
      <c r="A1431" s="4" t="s">
        <v>283</v>
      </c>
      <c r="D1431" s="4" t="s">
        <v>853</v>
      </c>
      <c r="H1431" s="37" t="s">
        <v>7164</v>
      </c>
      <c r="I1431" s="147" t="str">
        <f>IF(ISBLANK(H1431),"",VLOOKUP(H1431,tegevusalad!$A$7:$B$188,2,FALSE))</f>
        <v>Sport</v>
      </c>
      <c r="K1431" s="282" t="str">
        <f t="shared" si="212"/>
        <v>2262500000</v>
      </c>
      <c r="L1431" s="1" t="str">
        <f t="shared" si="210"/>
        <v>Piirkondlikud spordiüritused</v>
      </c>
      <c r="M1431" s="6" t="str">
        <f t="shared" ref="M1431:M1476" si="214">IF(ISBLANK(H1431),M1430,H1431)</f>
        <v>08102</v>
      </c>
    </row>
    <row r="1432" spans="1:14">
      <c r="B1432" s="4" t="s">
        <v>6347</v>
      </c>
      <c r="E1432" s="4" t="s">
        <v>320</v>
      </c>
      <c r="I1432" s="147" t="str">
        <f>IF(ISBLANK(H1432),"",VLOOKUP(H1432,tegevusalad!$A$7:$B$188,2,FALSE))</f>
        <v/>
      </c>
      <c r="K1432" s="282" t="str">
        <f t="shared" si="212"/>
        <v>2262520000</v>
      </c>
      <c r="L1432" s="1" t="str">
        <f t="shared" si="210"/>
        <v>piirkondlikud spordiüritused (Haabersti linnaosa)</v>
      </c>
      <c r="M1432" s="6" t="str">
        <f t="shared" si="214"/>
        <v>08102</v>
      </c>
    </row>
    <row r="1433" spans="1:14">
      <c r="C1433" s="4" t="s">
        <v>7300</v>
      </c>
      <c r="F1433" s="4" t="s">
        <v>7301</v>
      </c>
      <c r="I1433" s="147" t="str">
        <f>IF(ISBLANK(H1433),"",VLOOKUP(H1433,tegevusalad!$A$7:$B$188,2,FALSE))</f>
        <v/>
      </c>
      <c r="K1433" s="282" t="str">
        <f t="shared" si="212"/>
        <v>2262520990</v>
      </c>
      <c r="L1433" s="1" t="str">
        <f t="shared" si="210"/>
        <v>piirkondlikud spordiüritused - jaotamata (Haabersti linnaosa)</v>
      </c>
      <c r="M1433" s="6" t="str">
        <f t="shared" si="214"/>
        <v>08102</v>
      </c>
    </row>
    <row r="1434" spans="1:14">
      <c r="A1434"/>
      <c r="B1434" s="4" t="s">
        <v>2082</v>
      </c>
      <c r="E1434" s="4" t="s">
        <v>2083</v>
      </c>
      <c r="H1434" s="37"/>
      <c r="I1434" s="147" t="str">
        <f>IF(ISBLANK(H1434),"",VLOOKUP(H1434,tegevusalad!$A$7:$B$188,2,FALSE))</f>
        <v/>
      </c>
      <c r="K1434" s="282" t="str">
        <f t="shared" si="212"/>
        <v>2262530000</v>
      </c>
      <c r="L1434" s="1" t="str">
        <f t="shared" si="210"/>
        <v>piirkondlikud spordiüritused (Kesklinn)</v>
      </c>
      <c r="M1434" s="6" t="str">
        <f t="shared" si="214"/>
        <v>08102</v>
      </c>
    </row>
    <row r="1435" spans="1:14">
      <c r="A1435"/>
      <c r="C1435" s="4" t="s">
        <v>7307</v>
      </c>
      <c r="F1435" s="4" t="s">
        <v>7302</v>
      </c>
      <c r="H1435" s="37"/>
      <c r="I1435" s="147" t="str">
        <f>IF(ISBLANK(H1435),"",VLOOKUP(H1435,tegevusalad!$A$7:$B$188,2,FALSE))</f>
        <v/>
      </c>
      <c r="K1435" s="282" t="str">
        <f t="shared" si="212"/>
        <v>2262530990</v>
      </c>
      <c r="L1435" s="1" t="str">
        <f t="shared" si="210"/>
        <v>piirkondlikud spordiüritused - jaotamata (Kesklinn)</v>
      </c>
      <c r="M1435" s="6" t="str">
        <f t="shared" si="214"/>
        <v>08102</v>
      </c>
    </row>
    <row r="1436" spans="1:14">
      <c r="A1436"/>
      <c r="B1436" s="4" t="s">
        <v>2084</v>
      </c>
      <c r="E1436" s="4" t="s">
        <v>2514</v>
      </c>
      <c r="H1436" s="37"/>
      <c r="I1436" s="147" t="str">
        <f>IF(ISBLANK(H1436),"",VLOOKUP(H1436,tegevusalad!$A$7:$B$188,2,FALSE))</f>
        <v/>
      </c>
      <c r="K1436" s="282" t="str">
        <f t="shared" si="212"/>
        <v>2262540000</v>
      </c>
      <c r="L1436" s="1" t="str">
        <f t="shared" si="210"/>
        <v>piirkondlikud spordiüritused (Kristiine linnaosa)</v>
      </c>
      <c r="M1436" s="6" t="str">
        <f t="shared" si="214"/>
        <v>08102</v>
      </c>
    </row>
    <row r="1437" spans="1:14">
      <c r="A1437"/>
      <c r="C1437" s="4" t="s">
        <v>7308</v>
      </c>
      <c r="F1437" s="4" t="s">
        <v>7303</v>
      </c>
      <c r="H1437" s="37"/>
      <c r="I1437" s="147" t="str">
        <f>IF(ISBLANK(H1437),"",VLOOKUP(H1437,tegevusalad!$A$7:$B$188,2,FALSE))</f>
        <v/>
      </c>
      <c r="K1437" s="282" t="str">
        <f t="shared" si="212"/>
        <v>2262540990</v>
      </c>
      <c r="L1437" s="1" t="str">
        <f t="shared" si="210"/>
        <v>piirkondlikud spordiüritused - jaotamata (Kristiine linnaosa)</v>
      </c>
      <c r="M1437" s="6" t="str">
        <f t="shared" si="214"/>
        <v>08102</v>
      </c>
    </row>
    <row r="1438" spans="1:14">
      <c r="A1438"/>
      <c r="B1438" s="4" t="s">
        <v>3178</v>
      </c>
      <c r="E1438" s="4" t="s">
        <v>6339</v>
      </c>
      <c r="H1438" s="37"/>
      <c r="I1438" s="147" t="str">
        <f>IF(ISBLANK(H1438),"",VLOOKUP(H1438,tegevusalad!$A$7:$B$188,2,FALSE))</f>
        <v/>
      </c>
      <c r="K1438" s="282" t="str">
        <f t="shared" si="212"/>
        <v>2262550000</v>
      </c>
      <c r="L1438" s="1" t="str">
        <f t="shared" si="210"/>
        <v>piirkondlikud spordiüritused (Lasnamäe linnaosa)</v>
      </c>
      <c r="M1438" s="6" t="str">
        <f t="shared" si="214"/>
        <v>08102</v>
      </c>
    </row>
    <row r="1439" spans="1:14">
      <c r="A1439"/>
      <c r="C1439" s="4" t="s">
        <v>7309</v>
      </c>
      <c r="F1439" s="4" t="s">
        <v>7304</v>
      </c>
      <c r="H1439" s="37"/>
      <c r="I1439" s="147" t="str">
        <f>IF(ISBLANK(H1439),"",VLOOKUP(H1439,tegevusalad!$A$7:$B$188,2,FALSE))</f>
        <v/>
      </c>
      <c r="K1439" s="282" t="str">
        <f t="shared" si="212"/>
        <v>2262550990</v>
      </c>
      <c r="L1439" s="1" t="str">
        <f t="shared" si="210"/>
        <v>piirkondlikud spordiüritused - jaotamata  (Lasnamäe linnaosa)</v>
      </c>
      <c r="M1439" s="6" t="str">
        <f t="shared" si="214"/>
        <v>08102</v>
      </c>
    </row>
    <row r="1440" spans="1:14">
      <c r="A1440"/>
      <c r="B1440" s="4" t="s">
        <v>6340</v>
      </c>
      <c r="E1440" s="4" t="s">
        <v>2702</v>
      </c>
      <c r="H1440" s="37"/>
      <c r="I1440" s="147" t="str">
        <f>IF(ISBLANK(H1440),"",VLOOKUP(H1440,tegevusalad!$A$7:$B$188,2,FALSE))</f>
        <v/>
      </c>
      <c r="K1440" s="282" t="str">
        <f t="shared" si="212"/>
        <v>2262560000</v>
      </c>
      <c r="L1440" s="1" t="str">
        <f t="shared" si="210"/>
        <v>piirkondlikud spordiüritused (Mustamäe linnaosa)</v>
      </c>
      <c r="M1440" s="6" t="str">
        <f t="shared" si="214"/>
        <v>08102</v>
      </c>
    </row>
    <row r="1441" spans="1:13">
      <c r="A1441"/>
      <c r="C1441" s="4" t="s">
        <v>7310</v>
      </c>
      <c r="F1441" s="4" t="s">
        <v>5057</v>
      </c>
      <c r="H1441" s="37"/>
      <c r="I1441" s="147" t="str">
        <f>IF(ISBLANK(H1441),"",VLOOKUP(H1441,tegevusalad!$A$7:$B$188,2,FALSE))</f>
        <v/>
      </c>
      <c r="K1441" s="282" t="str">
        <f t="shared" si="212"/>
        <v>2262560990</v>
      </c>
      <c r="L1441" s="1" t="str">
        <f t="shared" si="210"/>
        <v>piirkondlikud spordiüritused - jaotamata (Põhja-Tallinn)</v>
      </c>
      <c r="M1441" s="6" t="str">
        <f t="shared" si="214"/>
        <v>08102</v>
      </c>
    </row>
    <row r="1442" spans="1:13">
      <c r="A1442"/>
      <c r="B1442" s="4" t="s">
        <v>2703</v>
      </c>
      <c r="E1442" s="4" t="s">
        <v>5716</v>
      </c>
      <c r="H1442" s="37"/>
      <c r="I1442" s="147" t="str">
        <f>IF(ISBLANK(H1442),"",VLOOKUP(H1442,tegevusalad!$A$7:$B$188,2,FALSE))</f>
        <v/>
      </c>
      <c r="K1442" s="282" t="str">
        <f t="shared" si="212"/>
        <v>2262570000</v>
      </c>
      <c r="L1442" s="1" t="str">
        <f t="shared" si="210"/>
        <v>piirkondlikud spordiüritused (Nõmme linnaosa)</v>
      </c>
      <c r="M1442" s="6" t="str">
        <f t="shared" si="214"/>
        <v>08102</v>
      </c>
    </row>
    <row r="1443" spans="1:13">
      <c r="A1443"/>
      <c r="C1443" s="4" t="s">
        <v>7311</v>
      </c>
      <c r="F1443" s="4" t="s">
        <v>7305</v>
      </c>
      <c r="H1443" s="37"/>
      <c r="I1443" s="147" t="str">
        <f>IF(ISBLANK(H1443),"",VLOOKUP(H1443,tegevusalad!$A$7:$B$188,2,FALSE))</f>
        <v/>
      </c>
      <c r="K1443" s="282" t="str">
        <f t="shared" si="212"/>
        <v>2262570990</v>
      </c>
      <c r="L1443" s="1" t="str">
        <f t="shared" si="210"/>
        <v>piirkondlikud spordiüritused - jaotamata  (Nõmme linnaosa)</v>
      </c>
      <c r="M1443" s="6" t="str">
        <f t="shared" si="214"/>
        <v>08102</v>
      </c>
    </row>
    <row r="1444" spans="1:13">
      <c r="A1444"/>
      <c r="B1444" s="4" t="s">
        <v>6574</v>
      </c>
      <c r="E1444" s="4" t="s">
        <v>5571</v>
      </c>
      <c r="H1444" s="37"/>
      <c r="I1444" s="147" t="str">
        <f>IF(ISBLANK(H1444),"",VLOOKUP(H1444,tegevusalad!$A$7:$B$188,2,FALSE))</f>
        <v/>
      </c>
      <c r="K1444" s="282" t="str">
        <f t="shared" si="212"/>
        <v>2262580000</v>
      </c>
      <c r="L1444" s="1" t="str">
        <f t="shared" ref="L1444:L1476" si="215">D1444&amp;E1444&amp;F1444&amp;G1444</f>
        <v>piirkondlikud spordiüritused (Pirita linnaosa)</v>
      </c>
      <c r="M1444" s="6" t="str">
        <f t="shared" si="214"/>
        <v>08102</v>
      </c>
    </row>
    <row r="1445" spans="1:13">
      <c r="A1445"/>
      <c r="C1445" s="4" t="s">
        <v>7312</v>
      </c>
      <c r="F1445" s="4" t="s">
        <v>7306</v>
      </c>
      <c r="H1445" s="37"/>
      <c r="I1445" s="147" t="str">
        <f>IF(ISBLANK(H1445),"",VLOOKUP(H1445,tegevusalad!$A$7:$B$188,2,FALSE))</f>
        <v/>
      </c>
      <c r="K1445" s="282" t="str">
        <f t="shared" si="212"/>
        <v>2262580990</v>
      </c>
      <c r="L1445" s="1" t="str">
        <f t="shared" si="215"/>
        <v>piirkondlikud spordiüritused - jaotamata (Pirita linnaosa)</v>
      </c>
      <c r="M1445" s="6" t="str">
        <f t="shared" si="214"/>
        <v>08102</v>
      </c>
    </row>
    <row r="1446" spans="1:13">
      <c r="A1446"/>
      <c r="B1446" s="4" t="s">
        <v>5572</v>
      </c>
      <c r="E1446" s="4" t="s">
        <v>1636</v>
      </c>
      <c r="H1446" s="37"/>
      <c r="I1446" s="147" t="str">
        <f>IF(ISBLANK(H1446),"",VLOOKUP(H1446,tegevusalad!$A$7:$B$188,2,FALSE))</f>
        <v/>
      </c>
      <c r="K1446" s="282" t="str">
        <f t="shared" si="212"/>
        <v>2262590000</v>
      </c>
      <c r="L1446" s="1" t="str">
        <f t="shared" si="215"/>
        <v>piirkondlikud spordiüritused (Põhja-Tallinn)</v>
      </c>
      <c r="M1446" s="6" t="str">
        <f t="shared" si="214"/>
        <v>08102</v>
      </c>
    </row>
    <row r="1447" spans="1:13">
      <c r="A1447"/>
      <c r="C1447" s="4" t="s">
        <v>5979</v>
      </c>
      <c r="F1447" s="4" t="s">
        <v>5059</v>
      </c>
      <c r="I1447" s="147" t="str">
        <f>IF(ISBLANK(H1447),"",VLOOKUP(H1447,tegevusalad!$A$7:$B$188,2,FALSE))</f>
        <v/>
      </c>
      <c r="K1447" s="282" t="str">
        <f t="shared" si="212"/>
        <v>2262590100</v>
      </c>
      <c r="L1447" s="1" t="str">
        <f t="shared" si="215"/>
        <v>linnalaagrid (Põhja-Tallinn)</v>
      </c>
      <c r="M1447" s="6" t="str">
        <f t="shared" si="214"/>
        <v>08102</v>
      </c>
    </row>
    <row r="1448" spans="1:13">
      <c r="A1448"/>
      <c r="C1448" s="4" t="s">
        <v>5980</v>
      </c>
      <c r="F1448" s="4" t="s">
        <v>5057</v>
      </c>
      <c r="I1448" s="147" t="str">
        <f>IF(ISBLANK(H1448),"",VLOOKUP(H1448,tegevusalad!$A$7:$B$188,2,FALSE))</f>
        <v/>
      </c>
      <c r="K1448" s="282" t="str">
        <f t="shared" si="212"/>
        <v>2262590990</v>
      </c>
      <c r="L1448" s="1" t="str">
        <f t="shared" si="215"/>
        <v>piirkondlikud spordiüritused - jaotamata (Põhja-Tallinn)</v>
      </c>
      <c r="M1448" s="6" t="str">
        <f t="shared" si="214"/>
        <v>08102</v>
      </c>
    </row>
    <row r="1449" spans="1:13">
      <c r="A1449"/>
      <c r="H1449" s="37"/>
      <c r="I1449" s="147" t="str">
        <f>IF(ISBLANK(H1449),"",VLOOKUP(H1449,tegevusalad!$A$7:$B$188,2,FALSE))</f>
        <v/>
      </c>
      <c r="K1449" s="282" t="str">
        <f t="shared" si="212"/>
        <v/>
      </c>
      <c r="L1449" s="1" t="str">
        <f t="shared" si="215"/>
        <v/>
      </c>
      <c r="M1449" s="6" t="str">
        <f t="shared" si="214"/>
        <v>08102</v>
      </c>
    </row>
    <row r="1450" spans="1:13">
      <c r="A1450" s="4" t="s">
        <v>1617</v>
      </c>
      <c r="D1450" s="4" t="s">
        <v>1618</v>
      </c>
      <c r="I1450" s="147" t="str">
        <f>IF(ISBLANK(H1450),"",VLOOKUP(H1450,tegevusalad!$A$7:$B$188,2,FALSE))</f>
        <v/>
      </c>
      <c r="K1450" s="282" t="str">
        <f t="shared" si="212"/>
        <v>2263300000</v>
      </c>
      <c r="L1450" s="1" t="str">
        <f t="shared" si="215"/>
        <v>PPP projektid</v>
      </c>
      <c r="M1450" s="6" t="str">
        <f t="shared" si="214"/>
        <v>08102</v>
      </c>
    </row>
    <row r="1451" spans="1:13">
      <c r="B1451" s="4" t="s">
        <v>1619</v>
      </c>
      <c r="E1451" s="4" t="s">
        <v>1618</v>
      </c>
      <c r="H1451" s="37" t="s">
        <v>7164</v>
      </c>
      <c r="I1451" s="147" t="str">
        <f>IF(ISBLANK(H1451),"",VLOOKUP(H1451,tegevusalad!$A$7:$B$188,2,FALSE))</f>
        <v>Sport</v>
      </c>
      <c r="K1451" s="282" t="str">
        <f t="shared" si="212"/>
        <v>2263399000</v>
      </c>
      <c r="L1451" s="1" t="str">
        <f t="shared" si="215"/>
        <v>PPP projektid</v>
      </c>
      <c r="M1451" s="6" t="str">
        <f t="shared" si="214"/>
        <v>08102</v>
      </c>
    </row>
    <row r="1452" spans="1:13">
      <c r="H1452" s="37"/>
      <c r="I1452" s="147" t="str">
        <f>IF(ISBLANK(H1452),"",VLOOKUP(H1452,tegevusalad!$A$7:$B$188,2,FALSE))</f>
        <v/>
      </c>
      <c r="K1452" s="282" t="str">
        <f t="shared" ref="K1452:K1476" si="216">SUBSTITUTE(A1452," ","")&amp;SUBSTITUTE(B1452," ","")&amp;SUBSTITUTE(C1452," ","")</f>
        <v/>
      </c>
      <c r="L1452" s="1" t="str">
        <f t="shared" si="215"/>
        <v/>
      </c>
      <c r="M1452" s="6" t="str">
        <f t="shared" si="214"/>
        <v>08102</v>
      </c>
    </row>
    <row r="1453" spans="1:13">
      <c r="A1453" s="4" t="s">
        <v>1620</v>
      </c>
      <c r="D1453" s="4" t="s">
        <v>1621</v>
      </c>
      <c r="H1453" s="37" t="s">
        <v>7164</v>
      </c>
      <c r="I1453" s="147" t="str">
        <f>IF(ISBLANK(H1453),"",VLOOKUP(H1453,tegevusalad!$A$7:$B$188,2,FALSE))</f>
        <v>Sport</v>
      </c>
      <c r="K1453" s="282" t="str">
        <f t="shared" si="216"/>
        <v>2263700000</v>
      </c>
      <c r="L1453" s="1" t="str">
        <f t="shared" si="215"/>
        <v>Tervisespordi projektid</v>
      </c>
      <c r="M1453" s="6" t="str">
        <f t="shared" si="214"/>
        <v>08102</v>
      </c>
    </row>
    <row r="1454" spans="1:13">
      <c r="B1454" s="4" t="s">
        <v>1622</v>
      </c>
      <c r="E1454" s="4" t="s">
        <v>4415</v>
      </c>
      <c r="I1454" s="147" t="str">
        <f>IF(ISBLANK(H1454),"",VLOOKUP(H1454,tegevusalad!$A$7:$B$188,2,FALSE))</f>
        <v/>
      </c>
      <c r="K1454" s="282" t="str">
        <f t="shared" si="216"/>
        <v>2263701000</v>
      </c>
      <c r="L1454" s="1" t="str">
        <f t="shared" si="215"/>
        <v>terviseradade ja liikumisspordi uuringud ja projektid</v>
      </c>
      <c r="M1454" s="6" t="str">
        <f t="shared" si="214"/>
        <v>08102</v>
      </c>
    </row>
    <row r="1455" spans="1:13">
      <c r="B1455" s="4" t="s">
        <v>5346</v>
      </c>
      <c r="E1455" s="4" t="s">
        <v>5347</v>
      </c>
      <c r="H1455" s="37"/>
      <c r="I1455" s="147" t="str">
        <f>IF(ISBLANK(H1455),"",VLOOKUP(H1455,tegevusalad!$A$7:$B$188,2,FALSE))</f>
        <v/>
      </c>
      <c r="K1455" s="282" t="str">
        <f t="shared" si="216"/>
        <v>2263702000</v>
      </c>
      <c r="L1455" s="1" t="str">
        <f t="shared" si="215"/>
        <v>noorsportlaste terviseuuringud</v>
      </c>
      <c r="M1455" s="6" t="str">
        <f t="shared" si="214"/>
        <v>08102</v>
      </c>
    </row>
    <row r="1456" spans="1:13">
      <c r="B1456" s="4" t="s">
        <v>4129</v>
      </c>
      <c r="E1456" s="4" t="s">
        <v>1288</v>
      </c>
      <c r="H1456" s="37"/>
      <c r="I1456" s="147" t="str">
        <f>IF(ISBLANK(H1456),"",VLOOKUP(H1456,tegevusalad!$A$7:$B$188,2,FALSE))</f>
        <v/>
      </c>
      <c r="K1456" s="282" t="str">
        <f t="shared" si="216"/>
        <v>2263799000</v>
      </c>
      <c r="L1456" s="1" t="str">
        <f t="shared" si="215"/>
        <v>tervisespordi projektid - jaotamata</v>
      </c>
      <c r="M1456" s="6" t="str">
        <f t="shared" si="214"/>
        <v>08102</v>
      </c>
    </row>
    <row r="1457" spans="1:13">
      <c r="H1457" s="37"/>
      <c r="I1457" s="147" t="str">
        <f>IF(ISBLANK(H1457),"",VLOOKUP(H1457,tegevusalad!$A$7:$B$188,2,FALSE))</f>
        <v/>
      </c>
      <c r="K1457" s="282" t="str">
        <f t="shared" si="216"/>
        <v/>
      </c>
      <c r="L1457" s="1" t="str">
        <f t="shared" si="215"/>
        <v/>
      </c>
      <c r="M1457" s="6" t="str">
        <f t="shared" si="214"/>
        <v>08102</v>
      </c>
    </row>
    <row r="1458" spans="1:13">
      <c r="A1458" s="4" t="s">
        <v>2253</v>
      </c>
      <c r="D1458" s="4" t="s">
        <v>1652</v>
      </c>
      <c r="H1458" s="37"/>
      <c r="I1458" s="147" t="str">
        <f>IF(ISBLANK(H1458),"",VLOOKUP(H1458,tegevusalad!$A$7:$B$188,2,FALSE))</f>
        <v/>
      </c>
      <c r="K1458" s="282" t="str">
        <f t="shared" si="216"/>
        <v>2263800000</v>
      </c>
      <c r="L1458" s="1" t="str">
        <f t="shared" si="215"/>
        <v>Tervisespordi välisosalusega projektid</v>
      </c>
      <c r="M1458" s="6" t="str">
        <f t="shared" si="214"/>
        <v>08102</v>
      </c>
    </row>
    <row r="1459" spans="1:13">
      <c r="B1459" s="4" t="s">
        <v>2254</v>
      </c>
      <c r="E1459" s="4" t="s">
        <v>2255</v>
      </c>
      <c r="H1459" s="34" t="s">
        <v>7164</v>
      </c>
      <c r="I1459" s="147" t="str">
        <f>IF(ISBLANK(H1459),"",VLOOKUP(H1459,tegevusalad!$A$7:$B$188,2,FALSE))</f>
        <v>Sport</v>
      </c>
      <c r="K1459" s="282" t="str">
        <f t="shared" si="216"/>
        <v>2263801000</v>
      </c>
      <c r="L1459" s="1" t="str">
        <f t="shared" si="215"/>
        <v>Välisrahastusega projekt "Kõik sihtgrupid liikuma Haaberstis!"</v>
      </c>
      <c r="M1459" s="6" t="str">
        <f t="shared" si="214"/>
        <v>08102</v>
      </c>
    </row>
    <row r="1460" spans="1:13">
      <c r="H1460" s="37"/>
      <c r="I1460" s="147" t="str">
        <f>IF(ISBLANK(H1460),"",VLOOKUP(H1460,tegevusalad!$A$7:$B$188,2,FALSE))</f>
        <v/>
      </c>
      <c r="K1460" s="282" t="str">
        <f t="shared" si="216"/>
        <v/>
      </c>
      <c r="L1460" s="1" t="str">
        <f t="shared" si="215"/>
        <v/>
      </c>
      <c r="M1460" s="6" t="str">
        <f t="shared" si="214"/>
        <v>08102</v>
      </c>
    </row>
    <row r="1461" spans="1:13">
      <c r="A1461" s="4" t="s">
        <v>4416</v>
      </c>
      <c r="D1461" s="4" t="s">
        <v>2071</v>
      </c>
      <c r="H1461" s="37" t="s">
        <v>7164</v>
      </c>
      <c r="I1461" s="147" t="str">
        <f>IF(ISBLANK(H1461),"",VLOOKUP(H1461,tegevusalad!$A$7:$B$188,2,FALSE))</f>
        <v>Sport</v>
      </c>
      <c r="K1461" s="282" t="str">
        <f t="shared" si="216"/>
        <v>2264100000</v>
      </c>
      <c r="L1461" s="1" t="str">
        <f t="shared" si="215"/>
        <v>Piirkondlikud spordibaasid</v>
      </c>
      <c r="M1461" s="6" t="str">
        <f t="shared" si="214"/>
        <v>08102</v>
      </c>
    </row>
    <row r="1462" spans="1:13">
      <c r="B1462" s="4" t="s">
        <v>2072</v>
      </c>
      <c r="E1462" s="4" t="s">
        <v>2468</v>
      </c>
      <c r="I1462" s="147" t="str">
        <f>IF(ISBLANK(H1462),"",VLOOKUP(H1462,tegevusalad!$A$7:$B$188,2,FALSE))</f>
        <v/>
      </c>
      <c r="K1462" s="282" t="str">
        <f t="shared" si="216"/>
        <v>2264150000</v>
      </c>
      <c r="L1462" s="1" t="str">
        <f t="shared" si="215"/>
        <v>Lasnamäe Spordikompleks</v>
      </c>
      <c r="M1462" s="6" t="str">
        <f t="shared" si="214"/>
        <v>08102</v>
      </c>
    </row>
    <row r="1463" spans="1:13">
      <c r="B1463" s="4" t="s">
        <v>17653</v>
      </c>
      <c r="E1463" s="4" t="s">
        <v>17654</v>
      </c>
      <c r="K1463" s="282" t="str">
        <f t="shared" si="216"/>
        <v>2264160000</v>
      </c>
      <c r="L1463" s="1" t="str">
        <f t="shared" si="215"/>
        <v>Kadaka Staadion (MLOV)</v>
      </c>
      <c r="M1463" s="6" t="str">
        <f t="shared" si="214"/>
        <v>08102</v>
      </c>
    </row>
    <row r="1464" spans="1:13">
      <c r="B1464" s="4" t="s">
        <v>2469</v>
      </c>
      <c r="E1464" s="4" t="s">
        <v>1362</v>
      </c>
      <c r="H1464" s="37"/>
      <c r="I1464" s="147" t="str">
        <f>IF(ISBLANK(H1464),"",VLOOKUP(H1464,tegevusalad!$A$7:$B$188,2,FALSE))</f>
        <v/>
      </c>
      <c r="K1464" s="282" t="str">
        <f t="shared" si="216"/>
        <v>2264170000</v>
      </c>
      <c r="L1464" s="1" t="str">
        <f t="shared" si="215"/>
        <v>Nõmme Spordikeskus</v>
      </c>
      <c r="M1464" s="6" t="str">
        <f>IF(ISBLANK(H1464),M1462,H1464)</f>
        <v>08102</v>
      </c>
    </row>
    <row r="1465" spans="1:13">
      <c r="B1465" s="4" t="s">
        <v>8245</v>
      </c>
      <c r="E1465" s="4" t="s">
        <v>8246</v>
      </c>
      <c r="H1465" s="37"/>
      <c r="I1465" s="147" t="str">
        <f>IF(ISBLANK(H1465),"",VLOOKUP(H1465,tegevusalad!$A$7:$B$188,2,FALSE))</f>
        <v/>
      </c>
      <c r="K1465" s="282" t="str">
        <f t="shared" si="216"/>
        <v>2264171000</v>
      </c>
      <c r="L1465" s="1" t="str">
        <f t="shared" si="215"/>
        <v>Valdeku spordisaal</v>
      </c>
      <c r="M1465" s="6" t="str">
        <f t="shared" si="214"/>
        <v>08102</v>
      </c>
    </row>
    <row r="1466" spans="1:13">
      <c r="H1466" s="37"/>
      <c r="I1466" s="147" t="str">
        <f>IF(ISBLANK(H1466),"",VLOOKUP(H1466,tegevusalad!$A$7:$B$188,2,FALSE))</f>
        <v/>
      </c>
      <c r="K1466" s="282" t="str">
        <f t="shared" si="216"/>
        <v/>
      </c>
      <c r="L1466" s="1" t="str">
        <f t="shared" si="215"/>
        <v/>
      </c>
      <c r="M1466" s="6" t="str">
        <f t="shared" si="214"/>
        <v>08102</v>
      </c>
    </row>
    <row r="1467" spans="1:13">
      <c r="A1467" s="4" t="s">
        <v>6008</v>
      </c>
      <c r="D1467" s="4" t="s">
        <v>2849</v>
      </c>
      <c r="H1467" s="37"/>
      <c r="I1467" s="147" t="str">
        <f>IF(ISBLANK(H1467),"",VLOOKUP(H1467,tegevusalad!$A$7:$B$188,2,FALSE))</f>
        <v/>
      </c>
      <c r="K1467" s="282" t="str">
        <f t="shared" si="216"/>
        <v>2265100000</v>
      </c>
      <c r="L1467" s="1" t="str">
        <f t="shared" si="215"/>
        <v>Spordi- ja noorsootöötajate palgatõusu vahendid</v>
      </c>
      <c r="M1467" s="6" t="str">
        <f t="shared" si="214"/>
        <v>08102</v>
      </c>
    </row>
    <row r="1468" spans="1:13">
      <c r="B1468" s="4" t="s">
        <v>459</v>
      </c>
      <c r="E1468" s="4" t="s">
        <v>2849</v>
      </c>
      <c r="H1468" s="34" t="s">
        <v>7161</v>
      </c>
      <c r="I1468" s="147" t="str">
        <f>IF(ISBLANK(H1468),"",VLOOKUP(H1468,tegevusalad!$A$7:$B$188,2,FALSE))</f>
        <v>Muu vaba aeg, kultuur, religioon, sh haldus</v>
      </c>
      <c r="K1468" s="282" t="str">
        <f t="shared" si="216"/>
        <v>2265101000</v>
      </c>
      <c r="L1468" s="1" t="str">
        <f t="shared" si="215"/>
        <v>Spordi- ja noorsootöötajate palgatõusu vahendid</v>
      </c>
      <c r="M1468" s="6" t="str">
        <f t="shared" si="214"/>
        <v>08600</v>
      </c>
    </row>
    <row r="1469" spans="1:13">
      <c r="A1469" s="4" t="s">
        <v>2159</v>
      </c>
      <c r="D1469" s="4" t="s">
        <v>2161</v>
      </c>
      <c r="I1469" s="147" t="str">
        <f>IF(ISBLANK(H1469),"",VLOOKUP(H1469,tegevusalad!$A$7:$B$188,2,FALSE))</f>
        <v/>
      </c>
      <c r="K1469" s="282" t="str">
        <f t="shared" si="216"/>
        <v>2264200000</v>
      </c>
      <c r="L1469" s="1" t="str">
        <f t="shared" si="215"/>
        <v>Tallinna Noorte Spordikeskus</v>
      </c>
      <c r="M1469" s="6" t="str">
        <f t="shared" si="214"/>
        <v>08600</v>
      </c>
    </row>
    <row r="1470" spans="1:13">
      <c r="B1470" s="4" t="s">
        <v>2160</v>
      </c>
      <c r="E1470" s="4" t="s">
        <v>2161</v>
      </c>
      <c r="H1470" s="37" t="s">
        <v>25</v>
      </c>
      <c r="I1470" s="147" t="str">
        <f>IF(ISBLANK(H1470),"",VLOOKUP(H1470,tegevusalad!$A$7:$B$188,2,FALSE))</f>
        <v>Laste huvialamajad ja keskused</v>
      </c>
      <c r="K1470" s="282" t="str">
        <f t="shared" si="216"/>
        <v>2264201000</v>
      </c>
      <c r="L1470" s="1" t="str">
        <f t="shared" si="215"/>
        <v>Tallinna Noorte Spordikeskus</v>
      </c>
      <c r="M1470" s="6" t="str">
        <f t="shared" si="214"/>
        <v>08106</v>
      </c>
    </row>
    <row r="1471" spans="1:13">
      <c r="A1471" s="4" t="s">
        <v>9240</v>
      </c>
      <c r="D1471" s="4" t="s">
        <v>8380</v>
      </c>
      <c r="K1471" s="282" t="str">
        <f t="shared" si="216"/>
        <v>2264300000</v>
      </c>
      <c r="L1471" s="1" t="str">
        <f t="shared" si="215"/>
        <v>Spordikoolid</v>
      </c>
      <c r="M1471" s="6" t="str">
        <f t="shared" si="214"/>
        <v>08106</v>
      </c>
    </row>
    <row r="1472" spans="1:13">
      <c r="B1472" s="4" t="s">
        <v>9241</v>
      </c>
      <c r="E1472" s="4" t="s">
        <v>9242</v>
      </c>
      <c r="H1472" s="37" t="s">
        <v>7164</v>
      </c>
      <c r="I1472" s="147" t="str">
        <f>IF(ISBLANK(H1472),"",VLOOKUP(H1472,tegevusalad!$A$7:$B$188,2,FALSE))</f>
        <v>Sport</v>
      </c>
      <c r="K1472" s="282" t="str">
        <f t="shared" si="216"/>
        <v>2264301000</v>
      </c>
      <c r="L1472" s="1" t="str">
        <f t="shared" si="215"/>
        <v>spordikoolid</v>
      </c>
      <c r="M1472" s="6" t="str">
        <f t="shared" si="214"/>
        <v>08102</v>
      </c>
    </row>
    <row r="1473" spans="1:13">
      <c r="B1473" s="4" t="s">
        <v>10265</v>
      </c>
      <c r="E1473" s="4" t="s">
        <v>10269</v>
      </c>
      <c r="H1473" s="34" t="s">
        <v>7164</v>
      </c>
      <c r="I1473" s="147" t="str">
        <f>IF(ISBLANK(H1473),"",VLOOKUP(H1473,tegevusalad!$A$7:$B$188,2,FALSE))</f>
        <v>Sport</v>
      </c>
      <c r="K1473" s="282" t="str">
        <f t="shared" si="216"/>
        <v>2264311000</v>
      </c>
      <c r="L1473" s="1" t="str">
        <f t="shared" si="215"/>
        <v>spordikooli treenerite tööjõukulu-RE</v>
      </c>
      <c r="M1473" s="6" t="str">
        <f t="shared" si="214"/>
        <v>08102</v>
      </c>
    </row>
    <row r="1474" spans="1:13">
      <c r="I1474" s="147" t="str">
        <f>IF(ISBLANK(H1474),"",VLOOKUP(H1474,tegevusalad!$A$7:$B$188,2,FALSE))</f>
        <v/>
      </c>
      <c r="K1474" s="282" t="str">
        <f t="shared" si="216"/>
        <v/>
      </c>
      <c r="L1474" s="1" t="str">
        <f t="shared" si="215"/>
        <v/>
      </c>
      <c r="M1474" s="6" t="str">
        <f t="shared" si="214"/>
        <v>08102</v>
      </c>
    </row>
    <row r="1475" spans="1:13">
      <c r="A1475" s="4" t="s">
        <v>12593</v>
      </c>
      <c r="D1475" s="4" t="s">
        <v>12596</v>
      </c>
      <c r="H1475" s="34" t="s">
        <v>7164</v>
      </c>
      <c r="I1475" s="147" t="s">
        <v>1734</v>
      </c>
      <c r="K1475" s="282" t="str">
        <f t="shared" si="216"/>
        <v>2268100000</v>
      </c>
      <c r="L1475" s="1" t="str">
        <f t="shared" si="215"/>
        <v>Soetused spordiasutustele</v>
      </c>
      <c r="M1475" s="6" t="str">
        <f t="shared" si="214"/>
        <v>08102</v>
      </c>
    </row>
    <row r="1476" spans="1:13">
      <c r="B1476" s="4" t="s">
        <v>12594</v>
      </c>
      <c r="E1476" s="4" t="s">
        <v>12595</v>
      </c>
      <c r="H1476" s="34" t="s">
        <v>7164</v>
      </c>
      <c r="I1476" s="147" t="str">
        <f>IF(ISBLANK(H1476),"",VLOOKUP(H1476,tegevusalad!$A$7:$B$188,2,FALSE))</f>
        <v>Sport</v>
      </c>
      <c r="K1476" s="282" t="str">
        <f t="shared" si="216"/>
        <v>2268101000</v>
      </c>
      <c r="L1476" s="1" t="str">
        <f t="shared" si="215"/>
        <v>Spordiasutustele elustamisaparaatide soetamine</v>
      </c>
      <c r="M1476" s="6" t="str">
        <f t="shared" si="214"/>
        <v>08102</v>
      </c>
    </row>
    <row r="1477" spans="1:13">
      <c r="K1477" s="282"/>
      <c r="L1477" s="1"/>
    </row>
    <row r="1478" spans="1:13" ht="13">
      <c r="A1478" s="3" t="s">
        <v>1363</v>
      </c>
      <c r="B1478" s="3"/>
      <c r="D1478" s="3" t="s">
        <v>1364</v>
      </c>
      <c r="E1478" s="3"/>
      <c r="F1478" s="3"/>
      <c r="I1478" s="147" t="str">
        <f>IF(ISBLANK(H1478),"",VLOOKUP(H1478,tegevusalad!$A$7:$B$188,2,FALSE))</f>
        <v/>
      </c>
      <c r="K1478" s="282" t="str">
        <f t="shared" ref="K1478:K1542" si="217">SUBSTITUTE(A1478," ","")&amp;SUBSTITUTE(B1478," ","")&amp;SUBSTITUTE(C1478," ","")</f>
        <v>2270000000</v>
      </c>
      <c r="L1478" s="1" t="str">
        <f t="shared" ref="L1478:L1493" si="218">D1478&amp;E1478&amp;F1478&amp;G1478</f>
        <v>NOORSOOTÖÖ</v>
      </c>
      <c r="M1478" s="6" t="str">
        <f>IF(ISBLANK(H1478),M1474,H1478)</f>
        <v>08102</v>
      </c>
    </row>
    <row r="1479" spans="1:13">
      <c r="I1479" s="147" t="str">
        <f>IF(ISBLANK(H1479),"",VLOOKUP(H1479,tegevusalad!$A$7:$B$188,2,FALSE))</f>
        <v/>
      </c>
      <c r="K1479" s="282" t="str">
        <f t="shared" si="217"/>
        <v/>
      </c>
      <c r="L1479" s="1" t="str">
        <f t="shared" si="218"/>
        <v/>
      </c>
      <c r="M1479" s="6" t="str">
        <f t="shared" ref="M1479:M1511" si="219">IF(ISBLANK(H1479),M1478,H1479)</f>
        <v>08102</v>
      </c>
    </row>
    <row r="1480" spans="1:13">
      <c r="A1480" s="4" t="s">
        <v>1365</v>
      </c>
      <c r="D1480" s="4" t="s">
        <v>1366</v>
      </c>
      <c r="H1480" s="37" t="s">
        <v>7162</v>
      </c>
      <c r="I1480" s="147" t="str">
        <f>IF(ISBLANK(H1480),"",VLOOKUP(H1480,tegevusalad!$A$7:$B$188,2,FALSE))</f>
        <v>Noorsootöö ja noortekeskused</v>
      </c>
      <c r="K1480" s="282" t="str">
        <f t="shared" si="217"/>
        <v>2271100000</v>
      </c>
      <c r="L1480" s="1" t="str">
        <f t="shared" si="218"/>
        <v>Noorsootöö</v>
      </c>
      <c r="M1480" s="6" t="str">
        <f t="shared" si="219"/>
        <v>08107</v>
      </c>
    </row>
    <row r="1481" spans="1:13">
      <c r="B1481" s="4" t="s">
        <v>1367</v>
      </c>
      <c r="E1481" s="4" t="s">
        <v>1368</v>
      </c>
      <c r="I1481" s="147" t="str">
        <f>IF(ISBLANK(H1481),"",VLOOKUP(H1481,tegevusalad!$A$7:$B$188,2,FALSE))</f>
        <v/>
      </c>
      <c r="K1481" s="282" t="str">
        <f t="shared" si="217"/>
        <v>2271110000</v>
      </c>
      <c r="L1481" s="1" t="str">
        <f t="shared" si="218"/>
        <v>noortekeskus</v>
      </c>
      <c r="M1481" s="6" t="str">
        <f t="shared" si="219"/>
        <v>08107</v>
      </c>
    </row>
    <row r="1482" spans="1:13">
      <c r="B1482" s="4" t="s">
        <v>1369</v>
      </c>
      <c r="E1482" s="4" t="s">
        <v>1370</v>
      </c>
      <c r="I1482" s="147" t="str">
        <f>IF(ISBLANK(H1482),"",VLOOKUP(H1482,tegevusalad!$A$7:$B$188,2,FALSE))</f>
        <v/>
      </c>
      <c r="K1482" s="296" t="str">
        <f t="shared" si="217"/>
        <v>2271111000</v>
      </c>
      <c r="L1482" s="1" t="str">
        <f t="shared" si="218"/>
        <v>noorte info ja nõustamine</v>
      </c>
      <c r="M1482" s="6" t="str">
        <f t="shared" si="219"/>
        <v>08107</v>
      </c>
    </row>
    <row r="1483" spans="1:13">
      <c r="B1483" s="4" t="s">
        <v>1369</v>
      </c>
      <c r="E1483" s="4" t="s">
        <v>7145</v>
      </c>
      <c r="I1483" s="147" t="str">
        <f>IF(ISBLANK(H1483),"",VLOOKUP(H1483,tegevusalad!$A$7:$B$188,2,FALSE))</f>
        <v/>
      </c>
      <c r="K1483" s="296" t="str">
        <f t="shared" si="217"/>
        <v>2271111000</v>
      </c>
      <c r="L1483" s="1" t="str">
        <f t="shared" si="218"/>
        <v>noorte info- ja nõustamiskeskus</v>
      </c>
      <c r="M1483" s="6" t="str">
        <f t="shared" si="219"/>
        <v>08107</v>
      </c>
    </row>
    <row r="1484" spans="1:13">
      <c r="C1484" s="4" t="s">
        <v>7147</v>
      </c>
      <c r="F1484" s="4" t="s">
        <v>7148</v>
      </c>
      <c r="I1484" s="147" t="str">
        <f>IF(ISBLANK(H1484),"",VLOOKUP(H1484,tegevusalad!$A$7:$B$188,2,FALSE))</f>
        <v/>
      </c>
      <c r="K1484" s="296" t="str">
        <f t="shared" si="217"/>
        <v>2271111010</v>
      </c>
      <c r="L1484" s="1" t="str">
        <f t="shared" si="218"/>
        <v>info ja nõustamine</v>
      </c>
      <c r="M1484" s="6" t="str">
        <f t="shared" si="219"/>
        <v>08107</v>
      </c>
    </row>
    <row r="1485" spans="1:13">
      <c r="C1485" s="4" t="s">
        <v>7146</v>
      </c>
      <c r="F1485" s="4" t="s">
        <v>7149</v>
      </c>
      <c r="I1485" s="147" t="str">
        <f>IF(ISBLANK(H1485),"",VLOOKUP(H1485,tegevusalad!$A$7:$B$188,2,FALSE))</f>
        <v/>
      </c>
      <c r="K1485" s="296" t="str">
        <f t="shared" si="217"/>
        <v>2271111020</v>
      </c>
      <c r="L1485" s="1" t="str">
        <f t="shared" si="218"/>
        <v>mobiilne noorsootöö</v>
      </c>
      <c r="M1485" s="6" t="str">
        <f t="shared" si="219"/>
        <v>08107</v>
      </c>
    </row>
    <row r="1486" spans="1:13">
      <c r="B1486" s="4" t="s">
        <v>199</v>
      </c>
      <c r="E1486" s="4" t="s">
        <v>200</v>
      </c>
      <c r="I1486" s="147" t="str">
        <f>IF(ISBLANK(H1486),"",VLOOKUP(H1486,tegevusalad!$A$7:$B$188,2,FALSE))</f>
        <v/>
      </c>
      <c r="K1486" s="296" t="str">
        <f t="shared" si="217"/>
        <v>2271112000</v>
      </c>
      <c r="L1486" s="1" t="str">
        <f t="shared" si="218"/>
        <v>noorteüritused</v>
      </c>
      <c r="M1486" s="6" t="str">
        <f t="shared" si="219"/>
        <v>08107</v>
      </c>
    </row>
    <row r="1487" spans="1:13">
      <c r="B1487" s="4" t="s">
        <v>3769</v>
      </c>
      <c r="E1487" s="4" t="s">
        <v>415</v>
      </c>
      <c r="I1487" s="147" t="str">
        <f>IF(ISBLANK(H1487),"",VLOOKUP(H1487,tegevusalad!$A$7:$B$188,2,FALSE))</f>
        <v/>
      </c>
      <c r="K1487" s="296" t="str">
        <f t="shared" si="217"/>
        <v>2271113000</v>
      </c>
      <c r="L1487" s="1" t="str">
        <f t="shared" si="218"/>
        <v>noorsootöötajate koolitus</v>
      </c>
      <c r="M1487" s="6" t="str">
        <f t="shared" si="219"/>
        <v>08107</v>
      </c>
    </row>
    <row r="1488" spans="1:13">
      <c r="B1488" s="1154" t="s">
        <v>17121</v>
      </c>
      <c r="E1488" s="4" t="s">
        <v>17120</v>
      </c>
      <c r="K1488" s="296" t="str">
        <f t="shared" ref="K1488:K1492" si="220">SUBSTITUTE(A1488," ","")&amp;SUBSTITUTE(B1488," ","")&amp;SUBSTITUTE(C1488," ","")</f>
        <v>2271114000</v>
      </c>
      <c r="L1488" s="1" t="str">
        <f t="shared" ref="L1488:L1492" si="221">D1488&amp;E1488&amp;F1488&amp;G1488</f>
        <v>noorte info ja nõustamine (Haridusameti all)</v>
      </c>
      <c r="M1488" s="6" t="str">
        <f t="shared" ref="M1488:M1492" si="222">IF(ISBLANK(H1488),M1487,H1488)</f>
        <v>08107</v>
      </c>
    </row>
    <row r="1489" spans="1:13">
      <c r="B1489" s="6" t="s">
        <v>2594</v>
      </c>
      <c r="C1489" s="6"/>
      <c r="D1489" s="6"/>
      <c r="E1489" s="6" t="s">
        <v>829</v>
      </c>
      <c r="I1489" s="147" t="str">
        <f>IF(ISBLANK(H1489),"",VLOOKUP(H1489,tegevusalad!$A$7:$B$188,2,FALSE))</f>
        <v/>
      </c>
      <c r="K1489" s="296" t="str">
        <f t="shared" si="220"/>
        <v>2271199000</v>
      </c>
      <c r="L1489" s="1" t="str">
        <f t="shared" si="221"/>
        <v>tg noorsootöö - jaotamata</v>
      </c>
      <c r="M1489" s="6" t="str">
        <f t="shared" si="222"/>
        <v>08107</v>
      </c>
    </row>
    <row r="1490" spans="1:13">
      <c r="B1490" s="6"/>
      <c r="C1490" s="6"/>
      <c r="D1490" s="6"/>
      <c r="E1490" s="6"/>
      <c r="I1490" s="147" t="str">
        <f>IF(ISBLANK(H1490),"",VLOOKUP(H1490,tegevusalad!$A$7:$B$188,2,FALSE))</f>
        <v/>
      </c>
      <c r="K1490" s="296" t="str">
        <f t="shared" si="220"/>
        <v/>
      </c>
      <c r="L1490" s="1" t="str">
        <f t="shared" si="221"/>
        <v/>
      </c>
      <c r="M1490" s="6" t="str">
        <f t="shared" si="222"/>
        <v>08107</v>
      </c>
    </row>
    <row r="1491" spans="1:13">
      <c r="B1491" s="6"/>
      <c r="C1491" s="6"/>
      <c r="D1491" s="6"/>
      <c r="E1491" s="6"/>
      <c r="I1491" s="147" t="str">
        <f>IF(ISBLANK(H1491),"",VLOOKUP(H1491,tegevusalad!$A$7:$B$188,2,FALSE))</f>
        <v/>
      </c>
      <c r="K1491" s="296" t="str">
        <f t="shared" si="220"/>
        <v/>
      </c>
      <c r="L1491" s="1" t="str">
        <f t="shared" si="221"/>
        <v/>
      </c>
      <c r="M1491" s="6" t="str">
        <f t="shared" si="222"/>
        <v>08107</v>
      </c>
    </row>
    <row r="1492" spans="1:13">
      <c r="I1492" s="147" t="str">
        <f>IF(ISBLANK(H1492),"",VLOOKUP(H1492,tegevusalad!$A$7:$B$188,2,FALSE))</f>
        <v/>
      </c>
      <c r="K1492" s="296" t="str">
        <f t="shared" si="220"/>
        <v/>
      </c>
      <c r="L1492" s="1" t="str">
        <f t="shared" si="221"/>
        <v/>
      </c>
      <c r="M1492" s="6" t="str">
        <f t="shared" si="222"/>
        <v>08107</v>
      </c>
    </row>
    <row r="1493" spans="1:13">
      <c r="A1493" s="4" t="s">
        <v>3314</v>
      </c>
      <c r="D1493" s="4" t="s">
        <v>3315</v>
      </c>
      <c r="H1493" s="37" t="s">
        <v>7162</v>
      </c>
      <c r="I1493" s="147" t="str">
        <f>IF(ISBLANK(H1493),"",VLOOKUP(H1493,tegevusalad!$A$7:$B$188,2,FALSE))</f>
        <v>Noorsootöö ja noortekeskused</v>
      </c>
      <c r="K1493" s="296" t="str">
        <f t="shared" si="217"/>
        <v>2272100000</v>
      </c>
      <c r="L1493" s="1" t="str">
        <f t="shared" si="218"/>
        <v>Noorsootöö programmid ja -projektid</v>
      </c>
      <c r="M1493" s="6" t="str">
        <f t="shared" si="219"/>
        <v>08107</v>
      </c>
    </row>
    <row r="1494" spans="1:13">
      <c r="B1494" s="4" t="s">
        <v>9497</v>
      </c>
      <c r="E1494" s="4" t="s">
        <v>9498</v>
      </c>
      <c r="H1494" s="37"/>
      <c r="K1494" s="296" t="str">
        <f t="shared" si="217"/>
        <v>2272101000</v>
      </c>
      <c r="L1494" s="1" t="s">
        <v>9498</v>
      </c>
      <c r="M1494" s="6" t="str">
        <f t="shared" si="219"/>
        <v>08107</v>
      </c>
    </row>
    <row r="1495" spans="1:13">
      <c r="B1495" s="4" t="s">
        <v>5210</v>
      </c>
      <c r="E1495" s="4" t="s">
        <v>7008</v>
      </c>
      <c r="I1495" s="147" t="str">
        <f>IF(ISBLANK(H1495),"",VLOOKUP(H1495,tegevusalad!$A$7:$B$188,2,FALSE))</f>
        <v/>
      </c>
      <c r="K1495" s="296" t="str">
        <f t="shared" si="217"/>
        <v>2272110000</v>
      </c>
      <c r="L1495" s="1" t="str">
        <f t="shared" ref="L1495:L1526" si="223">D1495&amp;E1495&amp;F1495&amp;G1495</f>
        <v>laagriprojektid</v>
      </c>
      <c r="M1495" s="6" t="str">
        <f t="shared" si="219"/>
        <v>08107</v>
      </c>
    </row>
    <row r="1496" spans="1:13">
      <c r="B1496" s="4" t="s">
        <v>6021</v>
      </c>
      <c r="E1496" s="4" t="s">
        <v>6022</v>
      </c>
      <c r="I1496" s="147" t="str">
        <f>IF(ISBLANK(H1496),"",VLOOKUP(H1496,tegevusalad!$A$7:$B$188,2,FALSE))</f>
        <v/>
      </c>
      <c r="K1496" s="282" t="str">
        <f t="shared" si="217"/>
        <v>2272111000</v>
      </c>
      <c r="L1496" s="1" t="str">
        <f t="shared" si="223"/>
        <v>õpilasmalevad</v>
      </c>
      <c r="M1496" s="6" t="str">
        <f t="shared" si="219"/>
        <v>08107</v>
      </c>
    </row>
    <row r="1497" spans="1:13">
      <c r="B1497" s="4" t="s">
        <v>6023</v>
      </c>
      <c r="E1497" s="4" t="s">
        <v>6024</v>
      </c>
      <c r="I1497" s="147" t="str">
        <f>IF(ISBLANK(H1497),"",VLOOKUP(H1497,tegevusalad!$A$7:$B$188,2,FALSE))</f>
        <v/>
      </c>
      <c r="K1497" s="282" t="str">
        <f t="shared" si="217"/>
        <v>2272112000</v>
      </c>
      <c r="L1497" s="1" t="str">
        <f t="shared" si="223"/>
        <v>noorsooprojektid</v>
      </c>
      <c r="M1497" s="6" t="str">
        <f t="shared" si="219"/>
        <v>08107</v>
      </c>
    </row>
    <row r="1498" spans="1:13">
      <c r="B1498" s="4" t="s">
        <v>6025</v>
      </c>
      <c r="E1498" s="4" t="s">
        <v>290</v>
      </c>
      <c r="I1498" s="147" t="str">
        <f>IF(ISBLANK(H1498),"",VLOOKUP(H1498,tegevusalad!$A$7:$B$188,2,FALSE))</f>
        <v/>
      </c>
      <c r="K1498" s="282" t="str">
        <f t="shared" si="217"/>
        <v>2272113000</v>
      </c>
      <c r="L1498" s="1" t="str">
        <f t="shared" si="223"/>
        <v>noorteühingud</v>
      </c>
      <c r="M1498" s="6" t="str">
        <f t="shared" si="219"/>
        <v>08107</v>
      </c>
    </row>
    <row r="1499" spans="1:13">
      <c r="B1499" s="4" t="s">
        <v>172</v>
      </c>
      <c r="E1499" s="4" t="s">
        <v>4185</v>
      </c>
      <c r="I1499" s="147" t="str">
        <f>IF(ISBLANK(H1499),"",VLOOKUP(H1499,tegevusalad!$A$7:$B$188,2,FALSE))</f>
        <v/>
      </c>
      <c r="K1499" s="282" t="str">
        <f t="shared" si="217"/>
        <v>2272114000</v>
      </c>
      <c r="L1499" s="1" t="str">
        <f t="shared" si="223"/>
        <v>noorsootöö arendustegevus</v>
      </c>
      <c r="M1499" s="6" t="str">
        <f t="shared" si="219"/>
        <v>08107</v>
      </c>
    </row>
    <row r="1500" spans="1:13">
      <c r="B1500" s="4" t="s">
        <v>4186</v>
      </c>
      <c r="E1500" s="4" t="s">
        <v>4187</v>
      </c>
      <c r="I1500" s="147" t="str">
        <f>IF(ISBLANK(H1500),"",VLOOKUP(H1500,tegevusalad!$A$7:$B$188,2,FALSE))</f>
        <v/>
      </c>
      <c r="K1500" s="282" t="str">
        <f t="shared" si="217"/>
        <v>2272115000</v>
      </c>
      <c r="L1500" s="1" t="str">
        <f t="shared" si="223"/>
        <v>parima noorsootöötaja preemia</v>
      </c>
      <c r="M1500" s="6" t="str">
        <f t="shared" si="219"/>
        <v>08107</v>
      </c>
    </row>
    <row r="1501" spans="1:13">
      <c r="B1501" s="4" t="s">
        <v>1959</v>
      </c>
      <c r="E1501" s="4" t="s">
        <v>1960</v>
      </c>
      <c r="I1501" s="147" t="str">
        <f>IF(ISBLANK(H1501),"",VLOOKUP(H1501,tegevusalad!$A$7:$B$188,2,FALSE))</f>
        <v/>
      </c>
      <c r="K1501" s="282" t="str">
        <f t="shared" si="217"/>
        <v>2272116000</v>
      </c>
      <c r="L1501" s="1" t="str">
        <f t="shared" si="223"/>
        <v>noorteaasta</v>
      </c>
      <c r="M1501" s="6" t="str">
        <f t="shared" si="219"/>
        <v>08107</v>
      </c>
    </row>
    <row r="1502" spans="1:13">
      <c r="B1502" s="4" t="s">
        <v>1961</v>
      </c>
      <c r="E1502" s="4" t="s">
        <v>4510</v>
      </c>
      <c r="I1502" s="147" t="str">
        <f>IF(ISBLANK(H1502),"",VLOOKUP(H1502,tegevusalad!$A$7:$B$188,2,FALSE))</f>
        <v/>
      </c>
      <c r="K1502" s="282" t="str">
        <f t="shared" si="217"/>
        <v>2272117000</v>
      </c>
      <c r="L1502" s="1" t="str">
        <f t="shared" si="223"/>
        <v>Tegusad Eesti Noored</v>
      </c>
      <c r="M1502" s="6" t="str">
        <f t="shared" si="219"/>
        <v>08107</v>
      </c>
    </row>
    <row r="1503" spans="1:13">
      <c r="B1503" s="4" t="s">
        <v>6440</v>
      </c>
      <c r="E1503" s="4" t="s">
        <v>6441</v>
      </c>
      <c r="I1503" s="147" t="str">
        <f>IF(ISBLANK(H1503),"",VLOOKUP(H1503,tegevusalad!$A$7:$B$188,2,FALSE))</f>
        <v/>
      </c>
      <c r="K1503" s="282" t="str">
        <f t="shared" si="217"/>
        <v>2272118000</v>
      </c>
      <c r="L1503" s="1" t="str">
        <f t="shared" si="223"/>
        <v>noortelaagrid linnaosades</v>
      </c>
      <c r="M1503" s="6" t="str">
        <f t="shared" si="219"/>
        <v>08107</v>
      </c>
    </row>
    <row r="1504" spans="1:13">
      <c r="B1504" s="4" t="s">
        <v>522</v>
      </c>
      <c r="E1504" s="4" t="s">
        <v>523</v>
      </c>
      <c r="I1504" s="147" t="str">
        <f>IF(ISBLANK(H1504),"",VLOOKUP(H1504,tegevusalad!$A$7:$B$188,2,FALSE))</f>
        <v/>
      </c>
      <c r="K1504" s="282" t="str">
        <f t="shared" si="217"/>
        <v>2272121000</v>
      </c>
      <c r="L1504" s="1" t="str">
        <f t="shared" si="223"/>
        <v>UCEU noortelaagri korraldamine</v>
      </c>
      <c r="M1504" s="6" t="str">
        <f t="shared" si="219"/>
        <v>08107</v>
      </c>
    </row>
    <row r="1505" spans="2:13">
      <c r="B1505" s="4" t="s">
        <v>4057</v>
      </c>
      <c r="E1505" s="4" t="s">
        <v>4058</v>
      </c>
      <c r="I1505" s="147" t="str">
        <f>IF(ISBLANK(H1505),"",VLOOKUP(H1505,tegevusalad!$A$7:$B$188,2,FALSE))</f>
        <v/>
      </c>
      <c r="K1505" s="282" t="str">
        <f t="shared" si="217"/>
        <v>2272122000</v>
      </c>
      <c r="L1505" s="1" t="str">
        <f t="shared" si="223"/>
        <v>toetus SA-le Ahhaa</v>
      </c>
      <c r="M1505" s="6" t="str">
        <f t="shared" si="219"/>
        <v>08107</v>
      </c>
    </row>
    <row r="1506" spans="2:13">
      <c r="B1506" s="4" t="s">
        <v>8534</v>
      </c>
      <c r="E1506" s="4" t="s">
        <v>8535</v>
      </c>
      <c r="K1506" s="282" t="str">
        <f t="shared" si="217"/>
        <v>2272124000</v>
      </c>
      <c r="L1506" s="1" t="str">
        <f t="shared" si="223"/>
        <v>Tänavaspordi Liit</v>
      </c>
      <c r="M1506" s="6" t="str">
        <f t="shared" si="219"/>
        <v>08107</v>
      </c>
    </row>
    <row r="1507" spans="2:13">
      <c r="B1507" s="4" t="s">
        <v>7996</v>
      </c>
      <c r="E1507" s="4" t="s">
        <v>8000</v>
      </c>
      <c r="I1507" s="147" t="str">
        <f>IF(ISBLANK(H1507),"",VLOOKUP(H1507,tegevusalad!$A$7:$B$188,2,FALSE))</f>
        <v/>
      </c>
      <c r="K1507" s="282" t="str">
        <f t="shared" si="217"/>
        <v>2272125000</v>
      </c>
      <c r="L1507" s="1" t="str">
        <f t="shared" si="223"/>
        <v>üritus "Vaba aja mess 2013"</v>
      </c>
      <c r="M1507" s="6" t="str">
        <f t="shared" si="219"/>
        <v>08107</v>
      </c>
    </row>
    <row r="1508" spans="2:13">
      <c r="B1508" s="4" t="s">
        <v>7997</v>
      </c>
      <c r="E1508" s="4" t="s">
        <v>7998</v>
      </c>
      <c r="I1508" s="147" t="str">
        <f>IF(ISBLANK(H1508),"",VLOOKUP(H1508,tegevusalad!$A$7:$B$188,2,FALSE))</f>
        <v/>
      </c>
      <c r="K1508" s="282" t="str">
        <f t="shared" si="217"/>
        <v>2272126000</v>
      </c>
      <c r="L1508" s="1" t="str">
        <f t="shared" si="223"/>
        <v>Noortevolikogu</v>
      </c>
      <c r="M1508" s="6" t="str">
        <f t="shared" si="219"/>
        <v>08107</v>
      </c>
    </row>
    <row r="1509" spans="2:13">
      <c r="B1509" s="4" t="s">
        <v>11583</v>
      </c>
      <c r="E1509" s="4" t="s">
        <v>11584</v>
      </c>
      <c r="K1509" s="282" t="str">
        <f t="shared" si="217"/>
        <v>2272127000</v>
      </c>
      <c r="L1509" s="1" t="str">
        <f t="shared" si="223"/>
        <v>Elamusspordikeskus Ühing</v>
      </c>
      <c r="M1509" s="6" t="str">
        <f t="shared" si="219"/>
        <v>08107</v>
      </c>
    </row>
    <row r="1510" spans="2:13">
      <c r="B1510" s="4" t="s">
        <v>12088</v>
      </c>
      <c r="E1510" s="4" t="s">
        <v>12089</v>
      </c>
      <c r="K1510" s="282" t="str">
        <f t="shared" si="217"/>
        <v>2272128000</v>
      </c>
      <c r="L1510" s="1" t="str">
        <f t="shared" si="223"/>
        <v>MTÜ Gustav Adolfi Arenduskoda</v>
      </c>
      <c r="M1510" s="6" t="str">
        <f t="shared" si="219"/>
        <v>08107</v>
      </c>
    </row>
    <row r="1511" spans="2:13">
      <c r="B1511" s="4" t="s">
        <v>12598</v>
      </c>
      <c r="E1511" s="4" t="s">
        <v>12599</v>
      </c>
      <c r="K1511" s="282" t="str">
        <f t="shared" si="217"/>
        <v>2272129000</v>
      </c>
      <c r="L1511" s="1" t="str">
        <f t="shared" si="223"/>
        <v>Eesti Väitlusselts</v>
      </c>
      <c r="M1511" s="6" t="str">
        <f t="shared" si="219"/>
        <v>08107</v>
      </c>
    </row>
    <row r="1512" spans="2:13" ht="25.5" customHeight="1">
      <c r="B1512" s="4" t="s">
        <v>7387</v>
      </c>
      <c r="E1512" s="989" t="s">
        <v>7386</v>
      </c>
      <c r="F1512" s="985"/>
      <c r="G1512" s="985"/>
      <c r="I1512" s="147" t="str">
        <f>IF(ISBLANK(H1512),"",VLOOKUP(H1512,tegevusalad!$A$7:$B$188,2,FALSE))</f>
        <v/>
      </c>
      <c r="K1512" s="282" t="str">
        <f t="shared" si="217"/>
        <v>2272130000</v>
      </c>
      <c r="L1512" s="1" t="str">
        <f t="shared" si="223"/>
        <v>projekt "Noorte konkurentsivõime suurendamiseks ja sotsiaalse tõrjutuse vähendamiseks ühiskonnale pakutava noorsootöö teenuste osutamine"</v>
      </c>
      <c r="M1512" s="6" t="str">
        <f t="shared" ref="M1512:M1518" si="224">IF(ISBLANK(H1512),M1510,H1512)</f>
        <v>08107</v>
      </c>
    </row>
    <row r="1513" spans="2:13">
      <c r="B1513" s="619" t="s">
        <v>13067</v>
      </c>
      <c r="E1513" s="4" t="s">
        <v>13200</v>
      </c>
      <c r="F1513" s="618"/>
      <c r="G1513" s="618"/>
      <c r="K1513" s="282" t="str">
        <f t="shared" si="217"/>
        <v>2272131000</v>
      </c>
      <c r="L1513" s="1" t="str">
        <f t="shared" si="223"/>
        <v>noorte sotsiaalse tõrjutuse ennetamine (Raamleping ENTK)</v>
      </c>
      <c r="M1513" s="6" t="str">
        <f t="shared" si="224"/>
        <v>08107</v>
      </c>
    </row>
    <row r="1514" spans="2:13">
      <c r="B1514" s="4" t="s">
        <v>13066</v>
      </c>
      <c r="E1514" s="4" t="s">
        <v>13060</v>
      </c>
      <c r="K1514" s="282" t="str">
        <f t="shared" si="217"/>
        <v>2272132000</v>
      </c>
      <c r="L1514" s="1" t="str">
        <f t="shared" si="223"/>
        <v>Noorte tänavakultuuri festival 2018</v>
      </c>
      <c r="M1514" s="6" t="str">
        <f t="shared" si="224"/>
        <v>08107</v>
      </c>
    </row>
    <row r="1515" spans="2:13">
      <c r="B1515" s="4" t="s">
        <v>13600</v>
      </c>
      <c r="E1515" s="4" t="s">
        <v>13601</v>
      </c>
      <c r="K1515" s="282" t="str">
        <f t="shared" si="217"/>
        <v>2272133000</v>
      </c>
      <c r="L1515" s="1" t="str">
        <f t="shared" si="223"/>
        <v>MTÜ Spin</v>
      </c>
      <c r="M1515" s="6" t="str">
        <f t="shared" si="224"/>
        <v>08107</v>
      </c>
    </row>
    <row r="1516" spans="2:13" ht="14.5">
      <c r="B1516" s="4" t="s">
        <v>14094</v>
      </c>
      <c r="E1516" s="299" t="s">
        <v>14095</v>
      </c>
      <c r="K1516" s="282" t="str">
        <f t="shared" si="217"/>
        <v>2272134000</v>
      </c>
      <c r="L1516" s="1" t="str">
        <f t="shared" si="223"/>
        <v>NEET noorte tugimeetmete käivitamine ja rakendamine</v>
      </c>
      <c r="M1516" s="6" t="str">
        <f t="shared" si="224"/>
        <v>08107</v>
      </c>
    </row>
    <row r="1517" spans="2:13" ht="14.5">
      <c r="B1517" s="4" t="s">
        <v>16033</v>
      </c>
      <c r="E1517" s="299" t="s">
        <v>16035</v>
      </c>
      <c r="K1517" s="282" t="str">
        <f t="shared" si="217"/>
        <v>2272135000</v>
      </c>
      <c r="L1517" s="1" t="str">
        <f t="shared" si="223"/>
        <v>Lasnasport ja Raadiku Noortestaap</v>
      </c>
      <c r="M1517" s="6" t="str">
        <f t="shared" si="224"/>
        <v>08107</v>
      </c>
    </row>
    <row r="1518" spans="2:13" ht="14.5">
      <c r="B1518" s="4" t="s">
        <v>16034</v>
      </c>
      <c r="E1518" s="299" t="s">
        <v>16036</v>
      </c>
      <c r="K1518" s="282" t="str">
        <f t="shared" si="217"/>
        <v>2272136000</v>
      </c>
      <c r="L1518" s="1" t="str">
        <f t="shared" si="223"/>
        <v>"Minu Põhja-Tallinn"</v>
      </c>
      <c r="M1518" s="6" t="str">
        <f t="shared" si="224"/>
        <v>08107</v>
      </c>
    </row>
    <row r="1519" spans="2:13">
      <c r="B1519" s="4" t="s">
        <v>610</v>
      </c>
      <c r="E1519" s="4" t="s">
        <v>1958</v>
      </c>
      <c r="I1519" s="147" t="str">
        <f>IF(ISBLANK(H1519),"",VLOOKUP(H1519,tegevusalad!$A$7:$B$188,2,FALSE))</f>
        <v/>
      </c>
      <c r="K1519" s="282" t="str">
        <f t="shared" si="217"/>
        <v>2272199000</v>
      </c>
      <c r="L1519" s="1" t="str">
        <f t="shared" si="223"/>
        <v>noorsootöö programmid - jaotamata</v>
      </c>
      <c r="M1519" s="6" t="str">
        <f>IF(ISBLANK(H1519),M1512,H1519)</f>
        <v>08107</v>
      </c>
    </row>
    <row r="1520" spans="2:13">
      <c r="I1520" s="147" t="str">
        <f>IF(ISBLANK(H1520),"",VLOOKUP(H1520,tegevusalad!$A$7:$B$188,2,FALSE))</f>
        <v/>
      </c>
      <c r="K1520" s="282" t="str">
        <f t="shared" si="217"/>
        <v/>
      </c>
      <c r="L1520" s="1" t="str">
        <f t="shared" si="223"/>
        <v/>
      </c>
      <c r="M1520" s="6" t="str">
        <f t="shared" ref="M1520:M1551" si="225">IF(ISBLANK(H1520),M1519,H1520)</f>
        <v>08107</v>
      </c>
    </row>
    <row r="1521" spans="1:13">
      <c r="A1521" s="4" t="s">
        <v>524</v>
      </c>
      <c r="D1521" s="4" t="s">
        <v>6116</v>
      </c>
      <c r="H1521" s="34" t="s">
        <v>7162</v>
      </c>
      <c r="I1521" s="147" t="str">
        <f>IF(ISBLANK(H1521),"",VLOOKUP(H1521,tegevusalad!$A$7:$B$188,2,FALSE))</f>
        <v>Noorsootöö ja noortekeskused</v>
      </c>
      <c r="K1521" s="282" t="str">
        <f t="shared" si="217"/>
        <v>2272200000</v>
      </c>
      <c r="L1521" s="1" t="str">
        <f t="shared" si="223"/>
        <v>Noorsootöö projektid (RE)</v>
      </c>
      <c r="M1521" s="6" t="str">
        <f t="shared" si="225"/>
        <v>08107</v>
      </c>
    </row>
    <row r="1522" spans="1:13">
      <c r="B1522" s="4" t="s">
        <v>94</v>
      </c>
      <c r="E1522" s="4" t="s">
        <v>93</v>
      </c>
      <c r="I1522" s="147" t="str">
        <f>IF(ISBLANK(H1522),"",VLOOKUP(H1522,tegevusalad!$A$7:$B$188,2,FALSE))</f>
        <v/>
      </c>
      <c r="K1522" s="282" t="str">
        <f t="shared" si="217"/>
        <v>2272201000</v>
      </c>
      <c r="L1522" s="1" t="str">
        <f t="shared" si="223"/>
        <v>Karjääriteenuste süsteemi arendamine Tallinnas</v>
      </c>
      <c r="M1522" s="6" t="str">
        <f t="shared" si="225"/>
        <v>08107</v>
      </c>
    </row>
    <row r="1523" spans="1:13">
      <c r="C1523" s="4" t="s">
        <v>129</v>
      </c>
      <c r="F1523" s="4" t="s">
        <v>116</v>
      </c>
      <c r="I1523" s="147" t="str">
        <f>IF(ISBLANK(H1523),"",VLOOKUP(H1523,tegevusalad!$A$7:$B$188,2,FALSE))</f>
        <v/>
      </c>
      <c r="K1523" s="282" t="str">
        <f t="shared" si="217"/>
        <v>2272201010</v>
      </c>
      <c r="L1523" s="1" t="str">
        <f t="shared" si="223"/>
        <v>Karjääriteenuste süsteem (kodum.sf)</v>
      </c>
      <c r="M1523" s="6" t="str">
        <f t="shared" si="225"/>
        <v>08107</v>
      </c>
    </row>
    <row r="1524" spans="1:13">
      <c r="C1524" s="4" t="s">
        <v>130</v>
      </c>
      <c r="F1524" s="4" t="s">
        <v>1333</v>
      </c>
      <c r="I1524" s="147" t="str">
        <f>IF(ISBLANK(H1524),"",VLOOKUP(H1524,tegevusalad!$A$7:$B$188,2,FALSE))</f>
        <v/>
      </c>
      <c r="K1524" s="282" t="str">
        <f t="shared" si="217"/>
        <v>2272201020</v>
      </c>
      <c r="L1524" s="1" t="str">
        <f t="shared" si="223"/>
        <v>Karjääriteenuste süsteem (väism.sf)</v>
      </c>
      <c r="M1524" s="6" t="str">
        <f t="shared" si="225"/>
        <v>08107</v>
      </c>
    </row>
    <row r="1525" spans="1:13">
      <c r="B1525" s="4" t="s">
        <v>3361</v>
      </c>
      <c r="E1525" s="4" t="s">
        <v>3362</v>
      </c>
      <c r="I1525" s="147" t="str">
        <f>IF(ISBLANK(H1525),"",VLOOKUP(H1525,tegevusalad!$A$7:$B$188,2,FALSE))</f>
        <v/>
      </c>
      <c r="K1525" s="282" t="str">
        <f t="shared" si="217"/>
        <v>2272202000</v>
      </c>
      <c r="L1525" s="1" t="str">
        <f t="shared" si="223"/>
        <v>"Noorsootöö kvaliteedi arendamine"</v>
      </c>
      <c r="M1525" s="6" t="str">
        <f t="shared" si="225"/>
        <v>08107</v>
      </c>
    </row>
    <row r="1526" spans="1:13">
      <c r="B1526" s="4" t="s">
        <v>3363</v>
      </c>
      <c r="E1526" s="4" t="s">
        <v>2687</v>
      </c>
      <c r="I1526" s="147" t="str">
        <f>IF(ISBLANK(H1526),"",VLOOKUP(H1526,tegevusalad!$A$7:$B$188,2,FALSE))</f>
        <v/>
      </c>
      <c r="K1526" s="282" t="str">
        <f t="shared" si="217"/>
        <v>2272203000</v>
      </c>
      <c r="L1526" s="1" t="str">
        <f t="shared" si="223"/>
        <v>"Noorte ruum" INRERREG IV A</v>
      </c>
      <c r="M1526" s="6" t="str">
        <f t="shared" si="225"/>
        <v>08107</v>
      </c>
    </row>
    <row r="1527" spans="1:13">
      <c r="B1527" s="6" t="s">
        <v>3740</v>
      </c>
      <c r="C1527" s="6"/>
      <c r="D1527" s="6"/>
      <c r="E1527" s="6" t="s">
        <v>3741</v>
      </c>
      <c r="F1527" s="6"/>
      <c r="I1527" s="147" t="str">
        <f>IF(ISBLANK(H1527),"",VLOOKUP(H1527,tegevusalad!$A$7:$B$188,2,FALSE))</f>
        <v/>
      </c>
      <c r="K1527" s="282" t="str">
        <f t="shared" si="217"/>
        <v>2272204000</v>
      </c>
      <c r="L1527" s="1" t="str">
        <f t="shared" ref="L1527:L1558" si="226">D1527&amp;E1527&amp;F1527&amp;G1527</f>
        <v>"Kudumisgrafit"</v>
      </c>
      <c r="M1527" s="6" t="str">
        <f t="shared" si="225"/>
        <v>08107</v>
      </c>
    </row>
    <row r="1528" spans="1:13">
      <c r="A1528"/>
      <c r="B1528" s="6" t="s">
        <v>3742</v>
      </c>
      <c r="C1528" s="6"/>
      <c r="D1528" s="6"/>
      <c r="E1528" s="6" t="s">
        <v>4354</v>
      </c>
      <c r="F1528" s="6"/>
      <c r="I1528" s="147" t="str">
        <f>IF(ISBLANK(H1528),"",VLOOKUP(H1528,tegevusalad!$A$7:$B$188,2,FALSE))</f>
        <v/>
      </c>
      <c r="K1528" s="282" t="str">
        <f t="shared" si="217"/>
        <v>2272205000</v>
      </c>
      <c r="L1528" s="1" t="str">
        <f t="shared" si="226"/>
        <v>SNA ametnike stažeerimine</v>
      </c>
      <c r="M1528" s="6" t="str">
        <f t="shared" si="225"/>
        <v>08107</v>
      </c>
    </row>
    <row r="1529" spans="1:13">
      <c r="A1529"/>
      <c r="B1529" s="6" t="s">
        <v>3743</v>
      </c>
      <c r="C1529" s="6"/>
      <c r="D1529" s="6"/>
      <c r="E1529" s="6" t="s">
        <v>3082</v>
      </c>
      <c r="F1529" s="6"/>
      <c r="I1529" s="147" t="str">
        <f>IF(ISBLANK(H1529),"",VLOOKUP(H1529,tegevusalad!$A$7:$B$188,2,FALSE))</f>
        <v/>
      </c>
      <c r="K1529" s="282" t="str">
        <f t="shared" si="217"/>
        <v>2272206000</v>
      </c>
      <c r="L1529" s="1" t="str">
        <f t="shared" si="226"/>
        <v>"Noorte infokeskuste Tegevuskava 2011"</v>
      </c>
      <c r="M1529" s="6" t="str">
        <f t="shared" si="225"/>
        <v>08107</v>
      </c>
    </row>
    <row r="1530" spans="1:13">
      <c r="A1530"/>
      <c r="B1530" s="6" t="s">
        <v>2406</v>
      </c>
      <c r="C1530" s="6"/>
      <c r="D1530" s="6"/>
      <c r="E1530" s="138" t="s">
        <v>2898</v>
      </c>
      <c r="F1530" s="6"/>
      <c r="I1530" s="147" t="str">
        <f>IF(ISBLANK(H1530),"",VLOOKUP(H1530,tegevusalad!$A$7:$B$188,2,FALSE))</f>
        <v/>
      </c>
      <c r="K1530" s="282" t="str">
        <f t="shared" si="217"/>
        <v>2272207000</v>
      </c>
      <c r="L1530" s="1" t="str">
        <f t="shared" si="226"/>
        <v>"Citizenship Education through Media, Enterainment and Art"</v>
      </c>
      <c r="M1530" s="6" t="str">
        <f t="shared" si="225"/>
        <v>08107</v>
      </c>
    </row>
    <row r="1531" spans="1:13">
      <c r="A1531"/>
      <c r="B1531" s="6" t="s">
        <v>22</v>
      </c>
      <c r="C1531" s="6"/>
      <c r="D1531" s="6"/>
      <c r="E1531" s="138" t="s">
        <v>2900</v>
      </c>
      <c r="F1531" s="6"/>
      <c r="I1531" s="147" t="str">
        <f>IF(ISBLANK(H1531),"",VLOOKUP(H1531,tegevusalad!$A$7:$B$188,2,FALSE))</f>
        <v/>
      </c>
      <c r="K1531" s="282" t="str">
        <f t="shared" si="217"/>
        <v>2272208000</v>
      </c>
      <c r="L1531" s="1" t="str">
        <f t="shared" si="226"/>
        <v>"Patchwork of cultures"</v>
      </c>
      <c r="M1531" s="6" t="str">
        <f t="shared" si="225"/>
        <v>08107</v>
      </c>
    </row>
    <row r="1532" spans="1:13" ht="24" customHeight="1">
      <c r="A1532"/>
      <c r="B1532" s="6" t="s">
        <v>5194</v>
      </c>
      <c r="C1532" s="6"/>
      <c r="D1532" s="6"/>
      <c r="E1532" s="1227" t="s">
        <v>5196</v>
      </c>
      <c r="F1532" s="1227"/>
      <c r="G1532" s="985"/>
      <c r="I1532" s="147" t="str">
        <f>IF(ISBLANK(H1532),"",VLOOKUP(H1532,tegevusalad!$A$7:$B$188,2,FALSE))</f>
        <v/>
      </c>
      <c r="K1532" s="282" t="str">
        <f t="shared" si="217"/>
        <v>2272209000</v>
      </c>
      <c r="L1532" s="1" t="str">
        <f t="shared" si="226"/>
        <v>"Noorte konkurentsivõime suurendamiseks ja sotsiaalse tõrjutuse vähendamiseks ühiskonnale pakutava noorsootöö teenuste osutamine"</v>
      </c>
      <c r="M1532" s="6" t="str">
        <f t="shared" si="225"/>
        <v>08107</v>
      </c>
    </row>
    <row r="1533" spans="1:13">
      <c r="A1533"/>
      <c r="B1533" s="6" t="s">
        <v>5195</v>
      </c>
      <c r="C1533" s="6"/>
      <c r="D1533" s="6"/>
      <c r="E1533" s="138" t="s">
        <v>5197</v>
      </c>
      <c r="F1533" s="6"/>
      <c r="I1533" s="147" t="str">
        <f>IF(ISBLANK(H1533),"",VLOOKUP(H1533,tegevusalad!$A$7:$B$188,2,FALSE))</f>
        <v/>
      </c>
      <c r="K1533" s="282" t="str">
        <f t="shared" si="217"/>
        <v>2272210000</v>
      </c>
      <c r="L1533" s="1" t="str">
        <f t="shared" si="226"/>
        <v>"Noorsootöötajate koostöövõrgustiku suurendamine"</v>
      </c>
      <c r="M1533" s="6" t="str">
        <f t="shared" si="225"/>
        <v>08107</v>
      </c>
    </row>
    <row r="1534" spans="1:13">
      <c r="A1534"/>
      <c r="B1534" s="6" t="s">
        <v>3275</v>
      </c>
      <c r="C1534" s="6"/>
      <c r="D1534" s="6"/>
      <c r="E1534" s="138" t="s">
        <v>3274</v>
      </c>
      <c r="F1534" s="6"/>
      <c r="I1534" s="147" t="str">
        <f>IF(ISBLANK(H1534),"",VLOOKUP(H1534,tegevusalad!$A$7:$B$188,2,FALSE))</f>
        <v/>
      </c>
      <c r="K1534" s="282" t="str">
        <f t="shared" si="217"/>
        <v>2272211000</v>
      </c>
      <c r="L1534" s="1" t="str">
        <f t="shared" si="226"/>
        <v>" Elustiilid,meedia, ja osavõtt - noored Läänemere regioonis"</v>
      </c>
      <c r="M1534" s="6" t="str">
        <f t="shared" si="225"/>
        <v>08107</v>
      </c>
    </row>
    <row r="1535" spans="1:13">
      <c r="A1535"/>
      <c r="B1535" s="6" t="s">
        <v>529</v>
      </c>
      <c r="C1535" s="6"/>
      <c r="D1535" s="6"/>
      <c r="E1535" s="138" t="s">
        <v>6452</v>
      </c>
      <c r="F1535" s="6"/>
      <c r="G1535" s="138"/>
      <c r="I1535" s="147" t="str">
        <f>IF(ISBLANK(H1535),"",VLOOKUP(H1535,tegevusalad!$A$7:$B$188,2,FALSE))</f>
        <v/>
      </c>
      <c r="K1535" s="282" t="str">
        <f t="shared" si="217"/>
        <v>2272212000</v>
      </c>
      <c r="L1535" s="1" t="str">
        <f t="shared" si="226"/>
        <v>„Õppimine läbi mängu“</v>
      </c>
      <c r="M1535" s="6" t="str">
        <f t="shared" si="225"/>
        <v>08107</v>
      </c>
    </row>
    <row r="1536" spans="1:13">
      <c r="A1536"/>
      <c r="B1536" s="6" t="s">
        <v>1056</v>
      </c>
      <c r="C1536" s="6"/>
      <c r="D1536" s="6"/>
      <c r="E1536" s="138" t="s">
        <v>1057</v>
      </c>
      <c r="F1536" s="138"/>
      <c r="G1536" s="138"/>
      <c r="I1536" s="147" t="str">
        <f>IF(ISBLANK(H1536),"",VLOOKUP(H1536,tegevusalad!$A$7:$B$188,2,FALSE))</f>
        <v/>
      </c>
      <c r="K1536" s="282" t="str">
        <f t="shared" si="217"/>
        <v>2272213000</v>
      </c>
      <c r="L1536" s="1" t="str">
        <f t="shared" si="226"/>
        <v>„Multicultural Meeting Point“</v>
      </c>
      <c r="M1536" s="6" t="str">
        <f t="shared" si="225"/>
        <v>08107</v>
      </c>
    </row>
    <row r="1537" spans="1:13" ht="27.75" customHeight="1">
      <c r="A1537"/>
      <c r="B1537" s="6" t="s">
        <v>7369</v>
      </c>
      <c r="C1537" s="6"/>
      <c r="D1537" s="6"/>
      <c r="E1537" s="1227" t="s">
        <v>5196</v>
      </c>
      <c r="F1537" s="1227"/>
      <c r="G1537" s="985"/>
      <c r="I1537" s="147" t="str">
        <f>IF(ISBLANK(H1537),"",VLOOKUP(H1537,tegevusalad!$A$7:$B$188,2,FALSE))</f>
        <v/>
      </c>
      <c r="K1537" s="282" t="str">
        <f t="shared" si="217"/>
        <v>2272214000</v>
      </c>
      <c r="L1537" s="1" t="str">
        <f t="shared" si="226"/>
        <v>"Noorte konkurentsivõime suurendamiseks ja sotsiaalse tõrjutuse vähendamiseks ühiskonnale pakutava noorsootöö teenuste osutamine"</v>
      </c>
      <c r="M1537" s="6" t="str">
        <f t="shared" si="225"/>
        <v>08107</v>
      </c>
    </row>
    <row r="1538" spans="1:13" ht="27.75" customHeight="1">
      <c r="A1538"/>
      <c r="B1538" s="181" t="s">
        <v>7392</v>
      </c>
      <c r="C1538" s="6"/>
      <c r="D1538" s="6"/>
      <c r="E1538" s="1227" t="s">
        <v>7386</v>
      </c>
      <c r="F1538" s="1227"/>
      <c r="G1538" s="985"/>
      <c r="I1538" s="147" t="str">
        <f>IF(ISBLANK(H1538),"",VLOOKUP(H1538,tegevusalad!$A$7:$B$188,2,FALSE))</f>
        <v/>
      </c>
      <c r="K1538" s="282" t="str">
        <f t="shared" si="217"/>
        <v>2272215000</v>
      </c>
      <c r="L1538" s="1" t="str">
        <f t="shared" si="226"/>
        <v>projekt "Noorte konkurentsivõime suurendamiseks ja sotsiaalse tõrjutuse vähendamiseks ühiskonnale pakutava noorsootöö teenuste osutamine"</v>
      </c>
      <c r="M1538" s="6" t="str">
        <f t="shared" si="225"/>
        <v>08107</v>
      </c>
    </row>
    <row r="1539" spans="1:13" ht="12.75" customHeight="1">
      <c r="A1539"/>
      <c r="B1539" s="181" t="s">
        <v>7455</v>
      </c>
      <c r="C1539" s="6"/>
      <c r="D1539" s="6"/>
      <c r="E1539" s="1227" t="s">
        <v>7456</v>
      </c>
      <c r="F1539" s="1227"/>
      <c r="G1539" s="985"/>
      <c r="I1539" s="147" t="str">
        <f>IF(ISBLANK(H1539),"",VLOOKUP(H1539,tegevusalad!$A$7:$B$188,2,FALSE))</f>
        <v/>
      </c>
      <c r="K1539" s="282" t="str">
        <f t="shared" si="217"/>
        <v>2272216000</v>
      </c>
      <c r="L1539" s="1" t="str">
        <f t="shared" si="226"/>
        <v>projekt „Future City Jobs“</v>
      </c>
      <c r="M1539" s="6" t="str">
        <f t="shared" si="225"/>
        <v>08107</v>
      </c>
    </row>
    <row r="1540" spans="1:13" ht="12.75" customHeight="1">
      <c r="A1540"/>
      <c r="B1540" s="181" t="s">
        <v>7848</v>
      </c>
      <c r="C1540" s="6"/>
      <c r="D1540" s="6"/>
      <c r="E1540" s="1227" t="s">
        <v>7849</v>
      </c>
      <c r="F1540" s="1227"/>
      <c r="G1540" s="985"/>
      <c r="I1540" s="147" t="str">
        <f>IF(ISBLANK(H1540),"",VLOOKUP(H1540,tegevusalad!$A$7:$B$188,2,FALSE))</f>
        <v/>
      </c>
      <c r="K1540" s="282" t="str">
        <f t="shared" si="217"/>
        <v>2272217000</v>
      </c>
      <c r="L1540" s="1" t="str">
        <f t="shared" si="226"/>
        <v>Noorteinfo tegevuskava 2013 (HMV)</v>
      </c>
      <c r="M1540" s="6" t="str">
        <f t="shared" si="225"/>
        <v>08107</v>
      </c>
    </row>
    <row r="1541" spans="1:13" ht="12.75" customHeight="1">
      <c r="A1541"/>
      <c r="B1541" s="181" t="s">
        <v>7850</v>
      </c>
      <c r="C1541" s="6"/>
      <c r="D1541" s="6"/>
      <c r="E1541" s="1227" t="s">
        <v>7851</v>
      </c>
      <c r="F1541" s="1227"/>
      <c r="G1541" s="985"/>
      <c r="I1541" s="147" t="str">
        <f>IF(ISBLANK(H1541),"",VLOOKUP(H1541,tegevusalad!$A$7:$B$188,2,FALSE))</f>
        <v/>
      </c>
      <c r="K1541" s="282" t="str">
        <f t="shared" si="217"/>
        <v>2272218000</v>
      </c>
      <c r="L1541" s="1" t="str">
        <f t="shared" si="226"/>
        <v>MoNo leping</v>
      </c>
      <c r="M1541" s="6" t="str">
        <f t="shared" si="225"/>
        <v>08107</v>
      </c>
    </row>
    <row r="1542" spans="1:13" ht="12.75" customHeight="1">
      <c r="A1542"/>
      <c r="B1542" s="181" t="s">
        <v>8545</v>
      </c>
      <c r="C1542" s="6"/>
      <c r="D1542" s="6"/>
      <c r="E1542" s="1227" t="s">
        <v>8546</v>
      </c>
      <c r="F1542" s="1227"/>
      <c r="G1542" s="985"/>
      <c r="K1542" s="282" t="str">
        <f t="shared" si="217"/>
        <v>2272219000</v>
      </c>
      <c r="L1542" s="1" t="str">
        <f t="shared" si="226"/>
        <v>Noortelaagri juhtide koolitus</v>
      </c>
      <c r="M1542" s="6" t="str">
        <f t="shared" si="225"/>
        <v>08107</v>
      </c>
    </row>
    <row r="1543" spans="1:13" ht="12.75" customHeight="1">
      <c r="A1543"/>
      <c r="B1543" s="181" t="s">
        <v>7986</v>
      </c>
      <c r="C1543" s="6"/>
      <c r="D1543" s="6"/>
      <c r="E1543" s="1224" t="s">
        <v>7987</v>
      </c>
      <c r="F1543" s="1224"/>
      <c r="G1543" s="990"/>
      <c r="I1543" s="147" t="str">
        <f>IF(ISBLANK(H1543),"",VLOOKUP(H1543,tegevusalad!$A$7:$B$188,2,FALSE))</f>
        <v/>
      </c>
      <c r="K1543" s="282" t="str">
        <f t="shared" ref="K1543:K1609" si="227">SUBSTITUTE(A1543," ","")&amp;SUBSTITUTE(B1543," ","")&amp;SUBSTITUTE(C1543," ","")</f>
        <v>2272220000</v>
      </c>
      <c r="L1543" s="1" t="str">
        <f t="shared" si="226"/>
        <v>"Noorte konkurentsivõime suurendamiseks ja sotsiaalse tõrjutuse vähendamiseks ühiskonnale pakutava noorsootöö teenuse osutamine" (VR)</v>
      </c>
      <c r="M1543" s="6" t="str">
        <f t="shared" si="225"/>
        <v>08107</v>
      </c>
    </row>
    <row r="1544" spans="1:13" ht="12.75" customHeight="1">
      <c r="A1544"/>
      <c r="B1544" s="181" t="s">
        <v>8054</v>
      </c>
      <c r="C1544" s="6"/>
      <c r="D1544" s="6"/>
      <c r="E1544" s="1224" t="s">
        <v>8050</v>
      </c>
      <c r="F1544" s="1224"/>
      <c r="G1544" s="988"/>
      <c r="I1544" s="147" t="str">
        <f>IF(ISBLANK(H1544),"",VLOOKUP(H1544,tegevusalad!$A$7:$B$188,2,FALSE))</f>
        <v/>
      </c>
      <c r="K1544" s="282" t="str">
        <f t="shared" si="227"/>
        <v>2272221000</v>
      </c>
      <c r="L1544" s="1" t="str">
        <f t="shared" si="226"/>
        <v>"Jalgrattaklubi"</v>
      </c>
      <c r="M1544" s="6" t="str">
        <f t="shared" si="225"/>
        <v>08107</v>
      </c>
    </row>
    <row r="1545" spans="1:13" ht="12.75" customHeight="1">
      <c r="A1545"/>
      <c r="B1545" s="184" t="s">
        <v>8056</v>
      </c>
      <c r="C1545" s="6"/>
      <c r="D1545" s="6"/>
      <c r="E1545" s="1224" t="s">
        <v>8051</v>
      </c>
      <c r="F1545" s="1224"/>
      <c r="G1545" s="988"/>
      <c r="I1545" s="147" t="str">
        <f>IF(ISBLANK(H1545),"",VLOOKUP(H1545,tegevusalad!$A$7:$B$188,2,FALSE))</f>
        <v/>
      </c>
      <c r="K1545" s="282" t="str">
        <f t="shared" si="227"/>
        <v>2272222000</v>
      </c>
      <c r="L1545" s="1" t="str">
        <f t="shared" si="226"/>
        <v>"Tuuritamine DJ-maailmas"</v>
      </c>
      <c r="M1545" s="6" t="str">
        <f t="shared" si="225"/>
        <v>08107</v>
      </c>
    </row>
    <row r="1546" spans="1:13" ht="12.75" customHeight="1">
      <c r="A1546"/>
      <c r="B1546" s="181" t="s">
        <v>8055</v>
      </c>
      <c r="C1546" s="6"/>
      <c r="D1546" s="6"/>
      <c r="E1546" s="1224" t="s">
        <v>8052</v>
      </c>
      <c r="F1546" s="1224"/>
      <c r="G1546" s="988"/>
      <c r="I1546" s="147" t="str">
        <f>IF(ISBLANK(H1546),"",VLOOKUP(H1546,tegevusalad!$A$7:$B$188,2,FALSE))</f>
        <v/>
      </c>
      <c r="K1546" s="282" t="str">
        <f t="shared" si="227"/>
        <v>2272223000</v>
      </c>
      <c r="L1546" s="1" t="str">
        <f t="shared" si="226"/>
        <v>"Kuidas elad soomäger"</v>
      </c>
      <c r="M1546" s="6" t="str">
        <f t="shared" si="225"/>
        <v>08107</v>
      </c>
    </row>
    <row r="1547" spans="1:13" ht="12.75" customHeight="1">
      <c r="A1547"/>
      <c r="B1547" s="181" t="s">
        <v>8057</v>
      </c>
      <c r="C1547" s="6"/>
      <c r="D1547" s="6"/>
      <c r="E1547" s="1224" t="s">
        <v>8053</v>
      </c>
      <c r="F1547" s="1224"/>
      <c r="G1547" s="988"/>
      <c r="I1547" s="147" t="str">
        <f>IF(ISBLANK(H1547),"",VLOOKUP(H1547,tegevusalad!$A$7:$B$188,2,FALSE))</f>
        <v/>
      </c>
      <c r="K1547" s="282" t="str">
        <f t="shared" si="227"/>
        <v>2272224000</v>
      </c>
      <c r="L1547" s="1" t="str">
        <f t="shared" si="226"/>
        <v>"Tervislik toitumine-see on imelihtne"</v>
      </c>
      <c r="M1547" s="6" t="str">
        <f t="shared" si="225"/>
        <v>08107</v>
      </c>
    </row>
    <row r="1548" spans="1:13" ht="12.75" customHeight="1">
      <c r="A1548"/>
      <c r="B1548" s="181" t="s">
        <v>8058</v>
      </c>
      <c r="C1548" s="6"/>
      <c r="D1548" s="6"/>
      <c r="E1548" s="1224" t="s">
        <v>8062</v>
      </c>
      <c r="F1548" s="1224"/>
      <c r="G1548" s="988"/>
      <c r="I1548" s="147" t="str">
        <f>IF(ISBLANK(H1548),"",VLOOKUP(H1548,tegevusalad!$A$7:$B$188,2,FALSE))</f>
        <v/>
      </c>
      <c r="K1548" s="282" t="str">
        <f t="shared" si="227"/>
        <v>2272225000</v>
      </c>
      <c r="L1548" s="1" t="str">
        <f t="shared" si="226"/>
        <v>"Ranna noortekeskus"</v>
      </c>
      <c r="M1548" s="6" t="str">
        <f t="shared" si="225"/>
        <v>08107</v>
      </c>
    </row>
    <row r="1549" spans="1:13" ht="12.75" customHeight="1">
      <c r="A1549"/>
      <c r="B1549" s="181" t="s">
        <v>8059</v>
      </c>
      <c r="C1549" s="6"/>
      <c r="D1549" s="6"/>
      <c r="E1549" s="1224" t="s">
        <v>8045</v>
      </c>
      <c r="F1549" s="1224"/>
      <c r="G1549" s="988"/>
      <c r="I1549" s="147" t="str">
        <f>IF(ISBLANK(H1549),"",VLOOKUP(H1549,tegevusalad!$A$7:$B$188,2,FALSE))</f>
        <v/>
      </c>
      <c r="K1549" s="282" t="str">
        <f t="shared" si="227"/>
        <v>2272226000</v>
      </c>
      <c r="L1549" s="1" t="str">
        <f t="shared" si="226"/>
        <v>"Võimaluste rand"</v>
      </c>
      <c r="M1549" s="6" t="str">
        <f t="shared" si="225"/>
        <v>08107</v>
      </c>
    </row>
    <row r="1550" spans="1:13" ht="12.75" customHeight="1">
      <c r="A1550"/>
      <c r="B1550" s="181" t="s">
        <v>8060</v>
      </c>
      <c r="C1550" s="6"/>
      <c r="D1550" s="6"/>
      <c r="E1550" s="1224" t="s">
        <v>8063</v>
      </c>
      <c r="F1550" s="1224"/>
      <c r="G1550" s="988"/>
      <c r="I1550" s="147" t="str">
        <f>IF(ISBLANK(H1550),"",VLOOKUP(H1550,tegevusalad!$A$7:$B$188,2,FALSE))</f>
        <v/>
      </c>
      <c r="K1550" s="282" t="str">
        <f t="shared" si="227"/>
        <v>2272227000</v>
      </c>
      <c r="L1550" s="1" t="str">
        <f t="shared" si="226"/>
        <v>"Darwin ütles-me oleme loomad"</v>
      </c>
      <c r="M1550" s="6" t="str">
        <f t="shared" si="225"/>
        <v>08107</v>
      </c>
    </row>
    <row r="1551" spans="1:13" ht="12.75" customHeight="1">
      <c r="A1551"/>
      <c r="B1551" s="181" t="s">
        <v>8061</v>
      </c>
      <c r="C1551" s="6"/>
      <c r="D1551" s="6"/>
      <c r="E1551" s="1224" t="s">
        <v>8043</v>
      </c>
      <c r="F1551" s="1224"/>
      <c r="G1551" s="988"/>
      <c r="I1551" s="147" t="str">
        <f>IF(ISBLANK(H1551),"",VLOOKUP(H1551,tegevusalad!$A$7:$B$188,2,FALSE))</f>
        <v/>
      </c>
      <c r="K1551" s="282" t="str">
        <f t="shared" si="227"/>
        <v>2272228000</v>
      </c>
      <c r="L1551" s="1" t="str">
        <f t="shared" si="226"/>
        <v>"Kutse ja erialase väljaõppeta täiskasvanutele suunatud metoodikapakett"</v>
      </c>
      <c r="M1551" s="6" t="str">
        <f t="shared" si="225"/>
        <v>08107</v>
      </c>
    </row>
    <row r="1552" spans="1:13" ht="12.75" customHeight="1">
      <c r="A1552"/>
      <c r="B1552" s="184" t="s">
        <v>8231</v>
      </c>
      <c r="C1552" s="6"/>
      <c r="D1552" s="6"/>
      <c r="E1552" s="1224" t="s">
        <v>8230</v>
      </c>
      <c r="F1552" s="1224"/>
      <c r="G1552" s="988"/>
      <c r="I1552" s="147" t="str">
        <f>IF(ISBLANK(H1552),"",VLOOKUP(H1552,tegevusalad!$A$7:$B$188,2,FALSE))</f>
        <v/>
      </c>
      <c r="K1552" s="282" t="str">
        <f t="shared" si="227"/>
        <v>2272229000</v>
      </c>
      <c r="L1552" s="1" t="str">
        <f t="shared" si="226"/>
        <v>"Haara võimalusest"</v>
      </c>
      <c r="M1552" s="6" t="str">
        <f t="shared" ref="M1552:M1583" si="228">IF(ISBLANK(H1552),M1551,H1552)</f>
        <v>08107</v>
      </c>
    </row>
    <row r="1553" spans="1:13" ht="12.75" customHeight="1">
      <c r="A1553"/>
      <c r="B1553" s="184" t="s">
        <v>8543</v>
      </c>
      <c r="C1553" s="6"/>
      <c r="D1553" s="6"/>
      <c r="E1553" s="1224" t="s">
        <v>8081</v>
      </c>
      <c r="F1553" s="1224"/>
      <c r="G1553" s="988"/>
      <c r="K1553" s="282" t="str">
        <f t="shared" si="227"/>
        <v>2272230000</v>
      </c>
      <c r="L1553" s="1" t="str">
        <f t="shared" si="226"/>
        <v>"Puzzle kokku"</v>
      </c>
      <c r="M1553" s="6" t="str">
        <f t="shared" si="228"/>
        <v>08107</v>
      </c>
    </row>
    <row r="1554" spans="1:13" ht="12.75" customHeight="1">
      <c r="A1554"/>
      <c r="B1554" s="184" t="s">
        <v>9165</v>
      </c>
      <c r="C1554" s="6"/>
      <c r="D1554" s="6"/>
      <c r="E1554" s="1224" t="s">
        <v>9166</v>
      </c>
      <c r="F1554" s="1224"/>
      <c r="G1554" s="988"/>
      <c r="K1554" s="282" t="str">
        <f t="shared" si="227"/>
        <v>2272231000</v>
      </c>
      <c r="L1554" s="1" t="str">
        <f t="shared" si="226"/>
        <v>Haabersti Noortekeskuse tegevussaalide renoveerimine</v>
      </c>
      <c r="M1554" s="6" t="str">
        <f t="shared" si="228"/>
        <v>08107</v>
      </c>
    </row>
    <row r="1555" spans="1:13" ht="12.75" customHeight="1">
      <c r="A1555"/>
      <c r="B1555" s="184" t="s">
        <v>9167</v>
      </c>
      <c r="C1555" s="6"/>
      <c r="D1555" s="6"/>
      <c r="E1555" s="1224" t="s">
        <v>9168</v>
      </c>
      <c r="F1555" s="1224"/>
      <c r="G1555" s="988"/>
      <c r="K1555" s="282" t="str">
        <f t="shared" si="227"/>
        <v>2272232000</v>
      </c>
      <c r="L1555" s="1" t="str">
        <f t="shared" si="226"/>
        <v>Haabersti Vaba Aja Keskuse võitluskunstide saali renoveerimine</v>
      </c>
      <c r="M1555" s="6" t="str">
        <f t="shared" si="228"/>
        <v>08107</v>
      </c>
    </row>
    <row r="1556" spans="1:13" ht="12.75" customHeight="1">
      <c r="A1556"/>
      <c r="B1556" s="184" t="s">
        <v>9197</v>
      </c>
      <c r="C1556" s="6"/>
      <c r="D1556" s="6"/>
      <c r="E1556" s="1237" t="s">
        <v>9200</v>
      </c>
      <c r="F1556" s="1237"/>
      <c r="G1556" s="985"/>
      <c r="K1556" s="282" t="str">
        <f t="shared" si="227"/>
        <v>2272233000</v>
      </c>
      <c r="L1556" s="1" t="str">
        <f t="shared" si="226"/>
        <v>Noorteinfo tegevuskava 2014 (HMV)</v>
      </c>
      <c r="M1556" s="6" t="str">
        <f t="shared" si="228"/>
        <v>08107</v>
      </c>
    </row>
    <row r="1557" spans="1:13" ht="12.75" customHeight="1">
      <c r="A1557"/>
      <c r="B1557" s="184" t="s">
        <v>9198</v>
      </c>
      <c r="C1557" s="6"/>
      <c r="D1557" s="6"/>
      <c r="E1557" s="1227" t="s">
        <v>9195</v>
      </c>
      <c r="F1557" s="1227"/>
      <c r="G1557" s="984"/>
      <c r="K1557" s="282" t="str">
        <f t="shared" si="227"/>
        <v>2272234000</v>
      </c>
      <c r="L1557" s="1" t="str">
        <f t="shared" si="226"/>
        <v>"Niidirulliga labürindis" ANKÜ</v>
      </c>
      <c r="M1557" s="6" t="str">
        <f t="shared" si="228"/>
        <v>08107</v>
      </c>
    </row>
    <row r="1558" spans="1:13" ht="12.75" customHeight="1">
      <c r="A1558"/>
      <c r="B1558" s="184" t="s">
        <v>9199</v>
      </c>
      <c r="C1558" s="6"/>
      <c r="D1558" s="6"/>
      <c r="E1558" s="1237" t="s">
        <v>9196</v>
      </c>
      <c r="F1558" s="1237"/>
      <c r="G1558" s="984"/>
      <c r="K1558" s="282" t="str">
        <f t="shared" si="227"/>
        <v>2272235000</v>
      </c>
      <c r="L1558" s="1" t="str">
        <f t="shared" si="226"/>
        <v>IT-ÖÖ ITKL</v>
      </c>
      <c r="M1558" s="6" t="str">
        <f t="shared" si="228"/>
        <v>08107</v>
      </c>
    </row>
    <row r="1559" spans="1:13" ht="12.75" customHeight="1">
      <c r="A1559"/>
      <c r="B1559" s="184" t="s">
        <v>9265</v>
      </c>
      <c r="C1559" s="6"/>
      <c r="D1559" s="6"/>
      <c r="E1559" s="1227" t="s">
        <v>9266</v>
      </c>
      <c r="F1559" s="1227"/>
      <c r="G1559" s="984"/>
      <c r="K1559" s="282" t="str">
        <f t="shared" si="227"/>
        <v>2272236000</v>
      </c>
      <c r="L1559" s="1" t="str">
        <f t="shared" ref="L1559:L1586" si="229">D1559&amp;E1559&amp;F1559&amp;G1559</f>
        <v>"Riskilaste toetusprogrammi rakendamine läbi noortekeskuste"</v>
      </c>
      <c r="M1559" s="6" t="str">
        <f t="shared" si="228"/>
        <v>08107</v>
      </c>
    </row>
    <row r="1560" spans="1:13" ht="12.75" customHeight="1">
      <c r="A1560"/>
      <c r="B1560" s="184" t="s">
        <v>9286</v>
      </c>
      <c r="C1560" s="6"/>
      <c r="D1560" s="6"/>
      <c r="E1560" s="1227" t="s">
        <v>9287</v>
      </c>
      <c r="F1560" s="1227"/>
      <c r="G1560" s="984"/>
      <c r="K1560" s="282" t="str">
        <f t="shared" si="227"/>
        <v>2272237000</v>
      </c>
      <c r="L1560" s="1" t="str">
        <f t="shared" si="229"/>
        <v>"Haabersti Liiklusäss 2014"</v>
      </c>
      <c r="M1560" s="6" t="str">
        <f t="shared" si="228"/>
        <v>08107</v>
      </c>
    </row>
    <row r="1561" spans="1:13" ht="12.75" customHeight="1">
      <c r="A1561"/>
      <c r="B1561" s="405" t="s">
        <v>9421</v>
      </c>
      <c r="C1561" s="184"/>
      <c r="D1561" s="184"/>
      <c r="E1561" s="406" t="s">
        <v>9430</v>
      </c>
      <c r="F1561" s="405"/>
      <c r="G1561" s="405"/>
      <c r="K1561" s="282" t="str">
        <f t="shared" si="227"/>
        <v>2272238000</v>
      </c>
      <c r="L1561" s="1" t="str">
        <f t="shared" si="229"/>
        <v>Projekt „Moeetendus Männikul“  (Harju MV)</v>
      </c>
      <c r="M1561" s="6" t="str">
        <f t="shared" si="228"/>
        <v>08107</v>
      </c>
    </row>
    <row r="1562" spans="1:13" ht="12.75" customHeight="1">
      <c r="A1562"/>
      <c r="B1562" s="405" t="s">
        <v>9422</v>
      </c>
      <c r="C1562" s="184"/>
      <c r="D1562" s="184"/>
      <c r="E1562" s="406" t="s">
        <v>9431</v>
      </c>
      <c r="F1562" s="405"/>
      <c r="G1562" s="405"/>
      <c r="K1562" s="282" t="str">
        <f t="shared" si="227"/>
        <v>2272239000</v>
      </c>
      <c r="L1562" s="1" t="str">
        <f t="shared" si="229"/>
        <v>Projekt „Tsirkust! Kõigile!“ (Harju MV)</v>
      </c>
      <c r="M1562" s="6" t="str">
        <f t="shared" si="228"/>
        <v>08107</v>
      </c>
    </row>
    <row r="1563" spans="1:13" ht="12.75" customHeight="1">
      <c r="A1563"/>
      <c r="B1563" s="405" t="s">
        <v>9423</v>
      </c>
      <c r="C1563" s="184"/>
      <c r="D1563" s="184"/>
      <c r="E1563" s="406" t="s">
        <v>9432</v>
      </c>
      <c r="F1563" s="405"/>
      <c r="G1563" s="405"/>
      <c r="K1563" s="282" t="str">
        <f t="shared" si="227"/>
        <v>2272240000</v>
      </c>
      <c r="L1563" s="1" t="str">
        <f t="shared" si="229"/>
        <v>Projekt "Ökosüsteem? Jäätmekäitlus? Ökoloogiline jalajälg? – See on kui hiina keel!" (Harju MV)</v>
      </c>
      <c r="M1563" s="6" t="str">
        <f t="shared" si="228"/>
        <v>08107</v>
      </c>
    </row>
    <row r="1564" spans="1:13" ht="12.75" customHeight="1">
      <c r="A1564"/>
      <c r="B1564" s="405" t="s">
        <v>9424</v>
      </c>
      <c r="C1564" s="184"/>
      <c r="D1564" s="184"/>
      <c r="E1564" s="406" t="s">
        <v>9433</v>
      </c>
      <c r="F1564" s="405"/>
      <c r="G1564" s="405"/>
      <c r="K1564" s="282" t="str">
        <f t="shared" si="227"/>
        <v>2272241000</v>
      </c>
      <c r="L1564" s="1" t="str">
        <f t="shared" si="229"/>
        <v>Projekt "Noorsootöötajad keset linna" (Harju MV)</v>
      </c>
      <c r="M1564" s="6" t="str">
        <f t="shared" si="228"/>
        <v>08107</v>
      </c>
    </row>
    <row r="1565" spans="1:13" ht="12.75" customHeight="1">
      <c r="A1565"/>
      <c r="B1565" s="405" t="s">
        <v>9425</v>
      </c>
      <c r="C1565" s="184"/>
      <c r="D1565" s="184"/>
      <c r="E1565" s="406" t="s">
        <v>9438</v>
      </c>
      <c r="F1565" s="405"/>
      <c r="G1565" s="405"/>
      <c r="K1565" s="282" t="str">
        <f t="shared" si="227"/>
        <v>2272242000</v>
      </c>
      <c r="L1565" s="1" t="str">
        <f t="shared" si="229"/>
        <v>Projekt „TõRuK ekstremistid“ (Harju MV)</v>
      </c>
      <c r="M1565" s="6" t="str">
        <f t="shared" si="228"/>
        <v>08107</v>
      </c>
    </row>
    <row r="1566" spans="1:13" ht="12.75" customHeight="1">
      <c r="A1566"/>
      <c r="B1566" s="405" t="s">
        <v>9426</v>
      </c>
      <c r="C1566" s="6"/>
      <c r="D1566" s="6"/>
      <c r="E1566" s="406" t="s">
        <v>9439</v>
      </c>
      <c r="F1566" s="405"/>
      <c r="G1566" s="405"/>
      <c r="K1566" s="282" t="str">
        <f t="shared" si="227"/>
        <v>2272243000</v>
      </c>
      <c r="L1566" s="1" t="str">
        <f t="shared" si="229"/>
        <v>projekt „Tallinna noortenädal 2014 „Raamist/ruumist välja““ (HTM)</v>
      </c>
      <c r="M1566" s="6" t="str">
        <f t="shared" si="228"/>
        <v>08107</v>
      </c>
    </row>
    <row r="1567" spans="1:13" ht="12.75" customHeight="1">
      <c r="A1567"/>
      <c r="B1567" s="409" t="s">
        <v>9553</v>
      </c>
      <c r="C1567" s="6"/>
      <c r="D1567" s="6"/>
      <c r="E1567" s="406" t="s">
        <v>9552</v>
      </c>
      <c r="F1567" s="409"/>
      <c r="G1567" s="409"/>
      <c r="K1567" s="282" t="str">
        <f t="shared" si="227"/>
        <v>2272244000</v>
      </c>
      <c r="L1567" s="1" t="str">
        <f t="shared" si="229"/>
        <v>"Kultuuride risttee"</v>
      </c>
      <c r="M1567" s="6" t="str">
        <f t="shared" si="228"/>
        <v>08107</v>
      </c>
    </row>
    <row r="1568" spans="1:13" ht="12.75" customHeight="1">
      <c r="A1568"/>
      <c r="B1568" s="415" t="s">
        <v>9631</v>
      </c>
      <c r="C1568" s="6"/>
      <c r="D1568" s="6"/>
      <c r="E1568" s="406" t="s">
        <v>9632</v>
      </c>
      <c r="F1568" s="415"/>
      <c r="G1568" s="415"/>
      <c r="K1568" s="282" t="str">
        <f t="shared" si="227"/>
        <v>2272245000</v>
      </c>
      <c r="L1568" s="1" t="str">
        <f t="shared" si="229"/>
        <v>projekt "Riskilaste toetusprogrammi rakendamine läbi noortekeskuste"</v>
      </c>
      <c r="M1568" s="6" t="str">
        <f t="shared" si="228"/>
        <v>08107</v>
      </c>
    </row>
    <row r="1569" spans="1:13" ht="12.75" customHeight="1">
      <c r="A1569"/>
      <c r="B1569" s="440" t="s">
        <v>10096</v>
      </c>
      <c r="C1569" s="6"/>
      <c r="D1569" s="6"/>
      <c r="E1569" s="406" t="s">
        <v>10097</v>
      </c>
      <c r="F1569" s="440"/>
      <c r="G1569" s="440"/>
      <c r="K1569" s="282" t="str">
        <f t="shared" si="227"/>
        <v>2272246000</v>
      </c>
      <c r="L1569" s="1" t="str">
        <f t="shared" si="229"/>
        <v>projekt "Ühise mure meetodi juurutamine kiusamisjuhtumite lahendamiseks Nõmme linnaosa haridusasutustes"</v>
      </c>
      <c r="M1569" s="6" t="str">
        <f t="shared" si="228"/>
        <v>08107</v>
      </c>
    </row>
    <row r="1570" spans="1:13" ht="12.75" customHeight="1">
      <c r="A1570"/>
      <c r="B1570" s="455" t="s">
        <v>10382</v>
      </c>
      <c r="C1570" s="6"/>
      <c r="D1570" s="6"/>
      <c r="E1570" s="406" t="s">
        <v>10383</v>
      </c>
      <c r="F1570" s="455"/>
      <c r="G1570" s="455"/>
      <c r="K1570" s="282" t="str">
        <f t="shared" si="227"/>
        <v>2272247000</v>
      </c>
      <c r="L1570" s="1" t="str">
        <f t="shared" si="229"/>
        <v>projekt "A 1000 mile yourney begins with a single step"</v>
      </c>
      <c r="M1570" s="6" t="str">
        <f t="shared" si="228"/>
        <v>08107</v>
      </c>
    </row>
    <row r="1571" spans="1:13" ht="12.75" customHeight="1">
      <c r="A1571"/>
      <c r="B1571" s="460" t="s">
        <v>10427</v>
      </c>
      <c r="C1571" s="6"/>
      <c r="D1571" s="6"/>
      <c r="E1571" s="406" t="s">
        <v>10428</v>
      </c>
      <c r="F1571" s="460"/>
      <c r="G1571" s="460"/>
      <c r="K1571" s="282" t="str">
        <f t="shared" si="227"/>
        <v>2272248000</v>
      </c>
      <c r="L1571" s="1" t="str">
        <f t="shared" si="229"/>
        <v>projekt Murdepunkt"</v>
      </c>
      <c r="M1571" s="6" t="str">
        <f t="shared" si="228"/>
        <v>08107</v>
      </c>
    </row>
    <row r="1572" spans="1:13" ht="12.75" customHeight="1">
      <c r="A1572"/>
      <c r="B1572" s="460" t="s">
        <v>10430</v>
      </c>
      <c r="C1572" s="6"/>
      <c r="D1572" s="6"/>
      <c r="E1572" s="406" t="s">
        <v>10429</v>
      </c>
      <c r="F1572" s="460"/>
      <c r="G1572" s="460"/>
      <c r="K1572" s="282" t="str">
        <f t="shared" si="227"/>
        <v>2272249000</v>
      </c>
      <c r="L1572" s="1" t="str">
        <f t="shared" si="229"/>
        <v>"Noorteinfo tegevuskava 2015"</v>
      </c>
      <c r="M1572" s="6" t="str">
        <f t="shared" si="228"/>
        <v>08107</v>
      </c>
    </row>
    <row r="1573" spans="1:13" ht="12.75" customHeight="1">
      <c r="A1573"/>
      <c r="B1573" s="466" t="s">
        <v>10565</v>
      </c>
      <c r="C1573" s="6"/>
      <c r="D1573" s="6"/>
      <c r="E1573" s="406" t="s">
        <v>10568</v>
      </c>
      <c r="F1573" s="466"/>
      <c r="G1573" s="466"/>
      <c r="K1573" s="282" t="str">
        <f t="shared" si="227"/>
        <v>2272250000</v>
      </c>
      <c r="L1573" s="1" t="str">
        <f t="shared" si="229"/>
        <v>Tallinna noortenädal 2015 vabatahtlike programm</v>
      </c>
      <c r="M1573" s="6" t="str">
        <f t="shared" si="228"/>
        <v>08107</v>
      </c>
    </row>
    <row r="1574" spans="1:13" ht="12.75" customHeight="1">
      <c r="A1574"/>
      <c r="B1574" s="466" t="s">
        <v>10566</v>
      </c>
      <c r="C1574" s="6"/>
      <c r="D1574" s="6"/>
      <c r="E1574" s="406" t="s">
        <v>10567</v>
      </c>
      <c r="F1574" s="466"/>
      <c r="G1574" s="466"/>
      <c r="K1574" s="282" t="str">
        <f t="shared" si="227"/>
        <v>2272251000</v>
      </c>
      <c r="L1574" s="1" t="str">
        <f t="shared" si="229"/>
        <v xml:space="preserve">EVS in Motion </v>
      </c>
      <c r="M1574" s="6" t="str">
        <f t="shared" si="228"/>
        <v>08107</v>
      </c>
    </row>
    <row r="1575" spans="1:13" ht="12.75" customHeight="1">
      <c r="A1575"/>
      <c r="B1575" s="467" t="s">
        <v>10573</v>
      </c>
      <c r="C1575" s="6"/>
      <c r="D1575" s="6"/>
      <c r="E1575" s="406" t="s">
        <v>10572</v>
      </c>
      <c r="F1575" s="467"/>
      <c r="G1575" s="467"/>
      <c r="K1575" s="282" t="str">
        <f t="shared" si="227"/>
        <v>2272252000</v>
      </c>
      <c r="L1575" s="1" t="str">
        <f t="shared" si="229"/>
        <v>Projekt "ART sõidud 2"</v>
      </c>
      <c r="M1575" s="6" t="str">
        <f t="shared" si="228"/>
        <v>08107</v>
      </c>
    </row>
    <row r="1576" spans="1:13" ht="12.75" customHeight="1">
      <c r="B1576" s="467" t="s">
        <v>10574</v>
      </c>
      <c r="C1576" s="6"/>
      <c r="D1576" s="6"/>
      <c r="E1576" s="406" t="s">
        <v>10575</v>
      </c>
      <c r="F1576" s="467"/>
      <c r="G1576" s="467"/>
      <c r="K1576" s="282" t="str">
        <f t="shared" si="227"/>
        <v>2272253000</v>
      </c>
      <c r="L1576" s="1" t="str">
        <f t="shared" si="229"/>
        <v>Projekt "Kaasaegne varjude teater"</v>
      </c>
      <c r="M1576" s="6" t="str">
        <f t="shared" si="228"/>
        <v>08107</v>
      </c>
    </row>
    <row r="1577" spans="1:13" ht="12.75" customHeight="1">
      <c r="B1577" s="468" t="s">
        <v>10595</v>
      </c>
      <c r="C1577" s="6"/>
      <c r="D1577" s="6"/>
      <c r="E1577" s="406" t="s">
        <v>10593</v>
      </c>
      <c r="F1577" s="468"/>
      <c r="G1577" s="468"/>
      <c r="K1577" s="282" t="str">
        <f t="shared" si="227"/>
        <v>2272254000</v>
      </c>
      <c r="L1577" s="1" t="str">
        <f t="shared" si="229"/>
        <v>Projekt "Tänavakultuuri ilu ja võlu"</v>
      </c>
      <c r="M1577" s="6" t="str">
        <f t="shared" si="228"/>
        <v>08107</v>
      </c>
    </row>
    <row r="1578" spans="1:13" ht="12.75" customHeight="1">
      <c r="B1578" s="469" t="s">
        <v>10616</v>
      </c>
      <c r="C1578" s="6"/>
      <c r="D1578" s="6"/>
      <c r="E1578" s="406" t="s">
        <v>10617</v>
      </c>
      <c r="F1578" s="469"/>
      <c r="G1578" s="469"/>
      <c r="K1578" s="282" t="str">
        <f t="shared" si="227"/>
        <v>2272255000</v>
      </c>
      <c r="L1578" s="1" t="str">
        <f t="shared" si="229"/>
        <v>Projekt "Slide 2015"</v>
      </c>
      <c r="M1578" s="6" t="str">
        <f t="shared" si="228"/>
        <v>08107</v>
      </c>
    </row>
    <row r="1579" spans="1:13" ht="12.75" customHeight="1">
      <c r="B1579" s="470" t="s">
        <v>10651</v>
      </c>
      <c r="C1579" s="6"/>
      <c r="D1579" s="6"/>
      <c r="E1579" s="406" t="s">
        <v>10744</v>
      </c>
      <c r="F1579" s="470"/>
      <c r="G1579" s="470"/>
      <c r="K1579" s="282" t="str">
        <f t="shared" si="227"/>
        <v>2272256000</v>
      </c>
      <c r="L1579" s="1" t="str">
        <f t="shared" si="229"/>
        <v>Projekt "Suvi Hopneri hoovis"</v>
      </c>
      <c r="M1579" s="6" t="str">
        <f t="shared" si="228"/>
        <v>08107</v>
      </c>
    </row>
    <row r="1580" spans="1:13" ht="12.75" customHeight="1">
      <c r="B1580" s="471" t="s">
        <v>10687</v>
      </c>
      <c r="C1580" s="6"/>
      <c r="D1580" s="6"/>
      <c r="E1580" s="406" t="s">
        <v>10684</v>
      </c>
      <c r="F1580" s="471"/>
      <c r="G1580" s="471"/>
      <c r="K1580" s="282" t="str">
        <f t="shared" si="227"/>
        <v>2272257000</v>
      </c>
      <c r="L1580" s="1" t="str">
        <f t="shared" si="229"/>
        <v>Itaalia noortevahetus</v>
      </c>
      <c r="M1580" s="6" t="str">
        <f t="shared" si="228"/>
        <v>08107</v>
      </c>
    </row>
    <row r="1581" spans="1:13" ht="12.75" customHeight="1">
      <c r="B1581" s="471" t="s">
        <v>10688</v>
      </c>
      <c r="C1581" s="6"/>
      <c r="D1581" s="6"/>
      <c r="E1581" s="406" t="s">
        <v>10686</v>
      </c>
      <c r="F1581" s="471"/>
      <c r="G1581" s="471"/>
      <c r="K1581" s="282" t="str">
        <f t="shared" si="227"/>
        <v>2272258000</v>
      </c>
      <c r="L1581" s="1" t="str">
        <f t="shared" si="229"/>
        <v>Bosnia noortevahetus</v>
      </c>
      <c r="M1581" s="6" t="str">
        <f t="shared" si="228"/>
        <v>08107</v>
      </c>
    </row>
    <row r="1582" spans="1:13" ht="12.75" customHeight="1">
      <c r="B1582" s="487" t="s">
        <v>10746</v>
      </c>
      <c r="C1582" s="6"/>
      <c r="D1582" s="6"/>
      <c r="E1582" s="275" t="s">
        <v>10747</v>
      </c>
      <c r="F1582" s="475"/>
      <c r="G1582" s="475"/>
      <c r="K1582" s="282" t="str">
        <f t="shared" si="227"/>
        <v>2272259000</v>
      </c>
      <c r="L1582" s="1" t="str">
        <f t="shared" si="229"/>
        <v>Projekt "Jagatud mitmekesisus" (Shared Diversity)</v>
      </c>
      <c r="M1582" s="6" t="str">
        <f t="shared" si="228"/>
        <v>08107</v>
      </c>
    </row>
    <row r="1583" spans="1:13" ht="12.75" customHeight="1">
      <c r="B1583" s="487" t="s">
        <v>10750</v>
      </c>
      <c r="C1583" s="6"/>
      <c r="D1583" s="6"/>
      <c r="E1583" s="275" t="s">
        <v>10749</v>
      </c>
      <c r="F1583" s="487"/>
      <c r="G1583" s="487"/>
      <c r="K1583" s="282" t="str">
        <f t="shared" si="227"/>
        <v>2272260000</v>
      </c>
      <c r="L1583" s="1" t="str">
        <f t="shared" si="229"/>
        <v>Vabatahtlik teenistus Hollandis</v>
      </c>
      <c r="M1583" s="6" t="str">
        <f t="shared" si="228"/>
        <v>08107</v>
      </c>
    </row>
    <row r="1584" spans="1:13" ht="12.75" customHeight="1">
      <c r="B1584" s="502" t="s">
        <v>11218</v>
      </c>
      <c r="C1584" s="6"/>
      <c r="D1584" s="6"/>
      <c r="E1584" s="275" t="s">
        <v>11215</v>
      </c>
      <c r="F1584" s="502"/>
      <c r="G1584" s="502"/>
      <c r="K1584" s="282" t="str">
        <f t="shared" si="227"/>
        <v>2272261000</v>
      </c>
      <c r="L1584" s="1" t="str">
        <f t="shared" si="229"/>
        <v>Projekt "Koos sallivamaks!"</v>
      </c>
      <c r="M1584" s="6" t="str">
        <f t="shared" ref="M1584:M1589" si="230">IF(ISBLANK(H1584),M1583,H1584)</f>
        <v>08107</v>
      </c>
    </row>
    <row r="1585" spans="1:13" ht="12.75" customHeight="1">
      <c r="B1585" s="502" t="s">
        <v>11219</v>
      </c>
      <c r="C1585" s="6"/>
      <c r="D1585" s="6"/>
      <c r="E1585" s="275" t="s">
        <v>11216</v>
      </c>
      <c r="F1585" s="502"/>
      <c r="G1585" s="502"/>
      <c r="K1585" s="282" t="str">
        <f t="shared" si="227"/>
        <v>2272262000</v>
      </c>
      <c r="L1585" s="1" t="str">
        <f t="shared" si="229"/>
        <v>Projekt "Greener You 2016"</v>
      </c>
      <c r="M1585" s="6" t="str">
        <f t="shared" si="230"/>
        <v>08107</v>
      </c>
    </row>
    <row r="1586" spans="1:13" ht="12.75" customHeight="1">
      <c r="B1586" s="505" t="s">
        <v>11334</v>
      </c>
      <c r="C1586" s="6"/>
      <c r="D1586" s="6"/>
      <c r="E1586" s="406" t="s">
        <v>11335</v>
      </c>
      <c r="F1586" s="505"/>
      <c r="G1586" s="505"/>
      <c r="K1586" s="282" t="str">
        <f t="shared" si="227"/>
        <v>2272263000</v>
      </c>
      <c r="L1586" s="1" t="str">
        <f t="shared" si="229"/>
        <v>"Noorteinfo tegevuskava 2016"</v>
      </c>
      <c r="M1586" s="6" t="str">
        <f t="shared" si="230"/>
        <v>08107</v>
      </c>
    </row>
    <row r="1587" spans="1:13" ht="12.75" customHeight="1">
      <c r="B1587" s="508" t="s">
        <v>11429</v>
      </c>
      <c r="C1587" s="6"/>
      <c r="D1587" s="6"/>
      <c r="E1587" s="406" t="s">
        <v>11430</v>
      </c>
      <c r="F1587" s="508"/>
      <c r="G1587" s="508"/>
      <c r="K1587" s="282" t="str">
        <f t="shared" si="227"/>
        <v>2272264000</v>
      </c>
      <c r="L1587" s="406" t="s">
        <v>11430</v>
      </c>
      <c r="M1587" s="6" t="str">
        <f t="shared" si="230"/>
        <v>08107</v>
      </c>
    </row>
    <row r="1588" spans="1:13" ht="12.75" customHeight="1">
      <c r="B1588" s="513" t="s">
        <v>11679</v>
      </c>
      <c r="C1588" s="6"/>
      <c r="D1588" s="6"/>
      <c r="E1588" s="406" t="s">
        <v>11678</v>
      </c>
      <c r="F1588" s="513"/>
      <c r="G1588" s="513"/>
      <c r="K1588" s="282" t="str">
        <f t="shared" si="227"/>
        <v>2272265000</v>
      </c>
      <c r="L1588" s="406" t="s">
        <v>11678</v>
      </c>
      <c r="M1588" s="6" t="str">
        <f t="shared" si="230"/>
        <v>08107</v>
      </c>
    </row>
    <row r="1589" spans="1:13" ht="12.75" customHeight="1">
      <c r="B1589" s="606" t="s">
        <v>12790</v>
      </c>
      <c r="C1589" s="6"/>
      <c r="D1589" s="6"/>
      <c r="E1589" s="406" t="s">
        <v>12807</v>
      </c>
      <c r="F1589" s="606"/>
      <c r="G1589" s="606"/>
      <c r="K1589" s="282" t="str">
        <f t="shared" si="227"/>
        <v>2272266000</v>
      </c>
      <c r="L1589" s="406" t="s">
        <v>12807</v>
      </c>
      <c r="M1589" s="6" t="str">
        <f t="shared" si="230"/>
        <v>08107</v>
      </c>
    </row>
    <row r="1590" spans="1:13" ht="12.75" customHeight="1">
      <c r="B1590" s="818" t="s">
        <v>12889</v>
      </c>
      <c r="C1590" s="184"/>
      <c r="D1590" s="184"/>
      <c r="E1590" s="406" t="s">
        <v>14486</v>
      </c>
      <c r="F1590" s="818"/>
      <c r="G1590" s="818"/>
      <c r="H1590" s="1152" t="s">
        <v>13296</v>
      </c>
      <c r="J1590" s="184"/>
      <c r="K1590" s="282" t="str">
        <f t="shared" si="227"/>
        <v>2272267000</v>
      </c>
      <c r="L1590" s="406" t="s">
        <v>12888</v>
      </c>
      <c r="M1590" s="184" t="s">
        <v>7162</v>
      </c>
    </row>
    <row r="1591" spans="1:13" ht="14.5">
      <c r="B1591" s="928" t="s">
        <v>13559</v>
      </c>
      <c r="C1591" s="184"/>
      <c r="D1591" s="184"/>
      <c r="E1591" s="406" t="s">
        <v>14487</v>
      </c>
      <c r="F1591" s="406"/>
      <c r="G1591" s="406"/>
      <c r="H1591" s="1152" t="s">
        <v>9428</v>
      </c>
      <c r="J1591" s="184"/>
      <c r="K1591" s="282" t="str">
        <f t="shared" si="227"/>
        <v>2272268000</v>
      </c>
      <c r="L1591" s="406" t="s">
        <v>13560</v>
      </c>
      <c r="M1591" s="184" t="s">
        <v>7162</v>
      </c>
    </row>
    <row r="1592" spans="1:13" ht="14.5">
      <c r="B1592" s="929">
        <v>2272269000</v>
      </c>
      <c r="C1592" s="184"/>
      <c r="D1592" s="184"/>
      <c r="E1592" s="748" t="s">
        <v>14492</v>
      </c>
      <c r="F1592" s="406"/>
      <c r="G1592" s="406"/>
      <c r="H1592" s="1152" t="s">
        <v>9428</v>
      </c>
      <c r="J1592" s="184"/>
      <c r="K1592" s="282" t="str">
        <f t="shared" si="227"/>
        <v>2272269000</v>
      </c>
      <c r="L1592" s="406" t="s">
        <v>13560</v>
      </c>
      <c r="M1592" s="332" t="s">
        <v>7162</v>
      </c>
    </row>
    <row r="1593" spans="1:13" ht="14.5">
      <c r="B1593" s="1151">
        <v>2272270000</v>
      </c>
      <c r="C1593" s="184"/>
      <c r="D1593" s="184"/>
      <c r="E1593" s="748" t="s">
        <v>17093</v>
      </c>
      <c r="F1593" s="406"/>
      <c r="G1593" s="406"/>
      <c r="H1593" s="1152" t="s">
        <v>3598</v>
      </c>
      <c r="J1593" s="184"/>
      <c r="K1593" s="282" t="str">
        <f t="shared" si="227"/>
        <v>2272270000</v>
      </c>
      <c r="L1593" s="406" t="s">
        <v>13560</v>
      </c>
      <c r="M1593" s="332" t="s">
        <v>7162</v>
      </c>
    </row>
    <row r="1594" spans="1:13">
      <c r="B1594" s="4" t="s">
        <v>2604</v>
      </c>
      <c r="E1594" s="4" t="s">
        <v>6115</v>
      </c>
      <c r="G1594" s="466"/>
      <c r="I1594" s="147" t="str">
        <f>IF(ISBLANK(H1594),"",VLOOKUP(H1594,tegevusalad!$A$7:$B$188,2,FALSE))</f>
        <v/>
      </c>
      <c r="K1594" s="282" t="str">
        <f t="shared" si="227"/>
        <v>2272299000</v>
      </c>
      <c r="L1594" s="1" t="str">
        <f t="shared" ref="L1594:L1640" si="231">D1594&amp;E1594&amp;F1594&amp;G1594</f>
        <v>noorsootöö projektid (RE) - jaotamata</v>
      </c>
      <c r="M1594" s="6" t="str">
        <f>IF(ISBLANK(H1594),M1588,H1594)</f>
        <v>08107</v>
      </c>
    </row>
    <row r="1595" spans="1:13">
      <c r="C1595" s="4" t="s">
        <v>2404</v>
      </c>
      <c r="F1595" s="4" t="s">
        <v>6325</v>
      </c>
      <c r="I1595" s="147" t="str">
        <f>IF(ISBLANK(H1595),"",VLOOKUP(H1595,tegevusalad!$A$7:$B$188,2,FALSE))</f>
        <v/>
      </c>
      <c r="K1595" s="282" t="str">
        <f t="shared" si="227"/>
        <v>2272299010</v>
      </c>
      <c r="L1595" s="1" t="str">
        <f t="shared" si="231"/>
        <v>noorsootöö projektid  -kodumaine</v>
      </c>
      <c r="M1595" s="6" t="str">
        <f t="shared" ref="M1595:M1599" si="232">IF(ISBLANK(H1595),M1594,H1595)</f>
        <v>08107</v>
      </c>
    </row>
    <row r="1596" spans="1:13">
      <c r="C1596" s="4" t="s">
        <v>2405</v>
      </c>
      <c r="F1596" s="4" t="s">
        <v>6326</v>
      </c>
      <c r="I1596" s="147" t="str">
        <f>IF(ISBLANK(H1596),"",VLOOKUP(H1596,tegevusalad!$A$7:$B$188,2,FALSE))</f>
        <v/>
      </c>
      <c r="K1596" s="282" t="str">
        <f t="shared" si="227"/>
        <v>2272299020</v>
      </c>
      <c r="L1596" s="1" t="str">
        <f t="shared" si="231"/>
        <v>noorsootöö projektid  -välismaine</v>
      </c>
      <c r="M1596" s="6" t="str">
        <f t="shared" si="232"/>
        <v>08107</v>
      </c>
    </row>
    <row r="1597" spans="1:13" ht="14.25" customHeight="1">
      <c r="I1597" s="147" t="str">
        <f>IF(ISBLANK(H1597),"",VLOOKUP(H1597,tegevusalad!$A$7:$B$188,2,FALSE))</f>
        <v/>
      </c>
      <c r="K1597" s="282" t="str">
        <f t="shared" si="227"/>
        <v/>
      </c>
      <c r="L1597" s="1" t="str">
        <f t="shared" si="231"/>
        <v/>
      </c>
      <c r="M1597" s="6" t="str">
        <f t="shared" si="232"/>
        <v>08107</v>
      </c>
    </row>
    <row r="1598" spans="1:13">
      <c r="A1598" s="4" t="s">
        <v>6982</v>
      </c>
      <c r="D1598" s="4" t="s">
        <v>6983</v>
      </c>
      <c r="H1598" s="37" t="s">
        <v>7162</v>
      </c>
      <c r="I1598" s="147" t="str">
        <f>IF(ISBLANK(H1598),"",VLOOKUP(H1598,tegevusalad!$A$7:$B$188,2,FALSE))</f>
        <v>Noorsootöö ja noortekeskused</v>
      </c>
      <c r="K1598" s="282" t="str">
        <f t="shared" si="227"/>
        <v>2273800000</v>
      </c>
      <c r="L1598" s="1" t="str">
        <f t="shared" si="231"/>
        <v>Piirkondlikud noorsookeskused</v>
      </c>
      <c r="M1598" s="6" t="str">
        <f t="shared" si="232"/>
        <v>08107</v>
      </c>
    </row>
    <row r="1599" spans="1:13">
      <c r="B1599" s="4" t="s">
        <v>6984</v>
      </c>
      <c r="E1599" s="4" t="s">
        <v>4223</v>
      </c>
      <c r="I1599" s="147" t="str">
        <f>IF(ISBLANK(H1599),"",VLOOKUP(H1599,tegevusalad!$A$7:$B$188,2,FALSE))</f>
        <v/>
      </c>
      <c r="K1599" s="282" t="str">
        <f t="shared" si="227"/>
        <v>2273820000</v>
      </c>
      <c r="L1599" s="1" t="str">
        <f t="shared" si="231"/>
        <v>Haabersti avatud noortekeskus</v>
      </c>
      <c r="M1599" s="6" t="str">
        <f t="shared" si="232"/>
        <v>08107</v>
      </c>
    </row>
    <row r="1600" spans="1:13">
      <c r="E1600" s="4" t="s">
        <v>9138</v>
      </c>
      <c r="K1600" s="282"/>
      <c r="L1600" s="1"/>
    </row>
    <row r="1601" spans="1:14">
      <c r="C1601" s="4" t="s">
        <v>11589</v>
      </c>
      <c r="F1601" s="4" t="s">
        <v>11396</v>
      </c>
      <c r="K1601" s="282" t="str">
        <f t="shared" si="227"/>
        <v>2273820500</v>
      </c>
      <c r="L1601" s="1" t="str">
        <f t="shared" si="231"/>
        <v>Eesti Noorsootöö Keskus</v>
      </c>
      <c r="M1601" s="6" t="str">
        <f>IF(ISBLANK(H1601),M1599,H1601)</f>
        <v>08107</v>
      </c>
    </row>
    <row r="1602" spans="1:14">
      <c r="C1602" s="4" t="s">
        <v>17325</v>
      </c>
      <c r="F1602" s="4" t="s">
        <v>17222</v>
      </c>
      <c r="K1602" s="282" t="str">
        <f t="shared" si="227"/>
        <v>2273820510</v>
      </c>
      <c r="L1602" s="1" t="str">
        <f t="shared" si="231"/>
        <v>HARNO rahastatavad projektid</v>
      </c>
      <c r="M1602" s="1170" t="s">
        <v>7162</v>
      </c>
    </row>
    <row r="1603" spans="1:14">
      <c r="C1603" s="4" t="s">
        <v>15058</v>
      </c>
      <c r="F1603" s="4" t="s">
        <v>3285</v>
      </c>
      <c r="K1603" s="282" t="str">
        <f t="shared" si="227"/>
        <v>2273820600</v>
      </c>
      <c r="L1603" s="1" t="str">
        <f t="shared" si="231"/>
        <v>SA Archimedes rahastatavad projektid</v>
      </c>
      <c r="M1603" s="6" t="str">
        <f>IF(ISBLANK(H1603),M1601,H1603)</f>
        <v>08107</v>
      </c>
    </row>
    <row r="1604" spans="1:14">
      <c r="B1604" s="4" t="s">
        <v>12505</v>
      </c>
      <c r="E1604" s="4" t="s">
        <v>9517</v>
      </c>
      <c r="K1604" s="282" t="str">
        <f t="shared" si="227"/>
        <v>2273831010</v>
      </c>
      <c r="L1604" s="1" t="str">
        <f t="shared" si="231"/>
        <v>Kesklinna noortekeskus</v>
      </c>
      <c r="M1604" s="6" t="str">
        <f>IF(ISBLANK(H1604),M1601,H1604)</f>
        <v>08107</v>
      </c>
    </row>
    <row r="1605" spans="1:14">
      <c r="C1605" s="4" t="s">
        <v>9516</v>
      </c>
      <c r="F1605" s="4" t="s">
        <v>9517</v>
      </c>
      <c r="K1605" s="282" t="str">
        <f t="shared" si="227"/>
        <v>2273831000</v>
      </c>
      <c r="L1605" s="1" t="str">
        <f t="shared" si="231"/>
        <v>Kesklinna noortekeskus</v>
      </c>
      <c r="M1605" s="6" t="str">
        <f t="shared" ref="M1605:M1625" si="233">IF(ISBLANK(H1605),M1604,H1605)</f>
        <v>08107</v>
      </c>
    </row>
    <row r="1606" spans="1:14">
      <c r="B1606" s="4" t="s">
        <v>12504</v>
      </c>
      <c r="E1606" s="4" t="s">
        <v>9138</v>
      </c>
      <c r="K1606" s="282" t="str">
        <f t="shared" si="227"/>
        <v>2273831020</v>
      </c>
      <c r="L1606" s="1" t="str">
        <f t="shared" si="231"/>
        <v>Projektide kulud</v>
      </c>
      <c r="M1606" s="6" t="str">
        <f t="shared" si="233"/>
        <v>08107</v>
      </c>
    </row>
    <row r="1607" spans="1:14">
      <c r="C1607" s="4" t="s">
        <v>11460</v>
      </c>
      <c r="F1607" s="4" t="s">
        <v>12503</v>
      </c>
      <c r="K1607" s="282" t="str">
        <f t="shared" si="227"/>
        <v>2273831500</v>
      </c>
      <c r="L1607" s="1" t="str">
        <f t="shared" si="231"/>
        <v>Eesti Noorsootöö Keskus rahastatvad projektid</v>
      </c>
      <c r="M1607" s="6" t="str">
        <f t="shared" si="233"/>
        <v>08107</v>
      </c>
    </row>
    <row r="1608" spans="1:14">
      <c r="C1608" s="4" t="s">
        <v>11515</v>
      </c>
      <c r="F1608" s="4" t="s">
        <v>12502</v>
      </c>
      <c r="K1608" s="282" t="str">
        <f t="shared" si="227"/>
        <v>2273831510</v>
      </c>
      <c r="L1608" s="1" t="str">
        <f t="shared" si="231"/>
        <v>MTÜ Eesti Avatud Noortekeskuste Ühendus rahastatavad projektid</v>
      </c>
      <c r="M1608" s="6" t="str">
        <f t="shared" si="233"/>
        <v>08107</v>
      </c>
    </row>
    <row r="1609" spans="1:14">
      <c r="C1609" s="4" t="s">
        <v>17361</v>
      </c>
      <c r="F1609" s="4" t="s">
        <v>17362</v>
      </c>
      <c r="K1609" s="282" t="str">
        <f t="shared" si="227"/>
        <v>2283831520</v>
      </c>
      <c r="L1609" s="1" t="str">
        <f t="shared" si="231"/>
        <v>Eesti Noorteühenduste Liit rahastatavad projektid</v>
      </c>
      <c r="M1609" s="6" t="str">
        <f t="shared" si="233"/>
        <v>08107</v>
      </c>
    </row>
    <row r="1610" spans="1:14" s="151" customFormat="1" ht="13">
      <c r="A1610" s="18"/>
      <c r="B1610" s="18"/>
      <c r="C1610" s="597" t="s">
        <v>11373</v>
      </c>
      <c r="D1610" s="597"/>
      <c r="E1610" s="597"/>
      <c r="F1610" s="597" t="s">
        <v>3285</v>
      </c>
      <c r="G1610" s="18"/>
      <c r="H1610" s="388"/>
      <c r="I1610" s="408"/>
      <c r="J1610" s="137"/>
      <c r="K1610" s="596" t="str">
        <f t="shared" ref="K1610:K1682" si="234">SUBSTITUTE(A1610," ","")&amp;SUBSTITUTE(B1610," ","")&amp;SUBSTITUTE(C1610," ","")</f>
        <v>2273881500</v>
      </c>
      <c r="L1610" s="1" t="str">
        <f t="shared" si="231"/>
        <v>SA Archimedes rahastatavad projektid</v>
      </c>
      <c r="M1610" s="6" t="str">
        <f>IF(ISBLANK(H1610),M1608,H1610)</f>
        <v>08107</v>
      </c>
      <c r="N1610"/>
    </row>
    <row r="1611" spans="1:14" s="149" customFormat="1">
      <c r="A1611" s="4"/>
      <c r="B1611" s="4"/>
      <c r="C1611" s="4" t="s">
        <v>12507</v>
      </c>
      <c r="D1611" s="4"/>
      <c r="E1611" s="4"/>
      <c r="F1611" s="4" t="s">
        <v>3285</v>
      </c>
      <c r="G1611" s="4"/>
      <c r="H1611" s="36"/>
      <c r="I1611" s="22"/>
      <c r="J1611" s="9"/>
      <c r="K1611" s="282" t="str">
        <f t="shared" si="234"/>
        <v>2273831600</v>
      </c>
      <c r="L1611" s="1" t="str">
        <f t="shared" si="231"/>
        <v>SA Archimedes rahastatavad projektid</v>
      </c>
      <c r="M1611" s="6" t="str">
        <f t="shared" si="233"/>
        <v>08107</v>
      </c>
      <c r="N1611"/>
    </row>
    <row r="1612" spans="1:14">
      <c r="B1612" s="4" t="s">
        <v>12500</v>
      </c>
      <c r="E1612" s="4" t="s">
        <v>11531</v>
      </c>
      <c r="K1612" s="282" t="str">
        <f t="shared" si="234"/>
        <v>2273842010</v>
      </c>
      <c r="L1612" s="1" t="str">
        <f t="shared" si="231"/>
        <v xml:space="preserve">Kristiine noortekeskus </v>
      </c>
      <c r="M1612" s="6" t="str">
        <f t="shared" si="233"/>
        <v>08107</v>
      </c>
    </row>
    <row r="1613" spans="1:14">
      <c r="C1613" s="4" t="s">
        <v>11529</v>
      </c>
      <c r="F1613" s="4" t="s">
        <v>12506</v>
      </c>
      <c r="K1613" s="282" t="str">
        <f t="shared" si="234"/>
        <v>2273842000</v>
      </c>
      <c r="L1613" s="1" t="str">
        <f t="shared" si="231"/>
        <v>Kristiine noortekeskus</v>
      </c>
      <c r="M1613" s="6" t="str">
        <f t="shared" si="233"/>
        <v>08107</v>
      </c>
    </row>
    <row r="1614" spans="1:14">
      <c r="B1614" s="4" t="s">
        <v>12501</v>
      </c>
      <c r="E1614" s="4" t="s">
        <v>9138</v>
      </c>
      <c r="K1614" s="282" t="str">
        <f t="shared" si="234"/>
        <v>2273842020</v>
      </c>
      <c r="L1614" s="1" t="str">
        <f t="shared" si="231"/>
        <v>Projektide kulud</v>
      </c>
      <c r="M1614" s="6" t="str">
        <f>IF(ISBLANK(H1614),M1613,H1614)</f>
        <v>08107</v>
      </c>
    </row>
    <row r="1615" spans="1:14">
      <c r="C1615" s="4" t="s">
        <v>11530</v>
      </c>
      <c r="F1615" s="4" t="s">
        <v>12503</v>
      </c>
      <c r="K1615" s="282" t="str">
        <f t="shared" si="234"/>
        <v>2273842500</v>
      </c>
      <c r="L1615" s="1" t="str">
        <f t="shared" si="231"/>
        <v>Eesti Noorsootöö Keskus rahastatvad projektid</v>
      </c>
      <c r="M1615" s="6" t="str">
        <f t="shared" si="233"/>
        <v>08107</v>
      </c>
    </row>
    <row r="1616" spans="1:14">
      <c r="C1616" s="4" t="s">
        <v>11887</v>
      </c>
      <c r="F1616" s="4" t="s">
        <v>12502</v>
      </c>
      <c r="K1616" s="282" t="str">
        <f t="shared" si="234"/>
        <v>2273842510</v>
      </c>
      <c r="L1616" s="1" t="str">
        <f t="shared" si="231"/>
        <v>MTÜ Eesti Avatud Noortekeskuste Ühendus rahastatavad projektid</v>
      </c>
      <c r="M1616" s="6" t="str">
        <f t="shared" si="233"/>
        <v>08107</v>
      </c>
    </row>
    <row r="1617" spans="1:14">
      <c r="C1617" s="4" t="s">
        <v>17276</v>
      </c>
      <c r="F1617" s="4" t="s">
        <v>17277</v>
      </c>
      <c r="K1617" s="282" t="str">
        <f t="shared" si="234"/>
        <v>2273842520</v>
      </c>
      <c r="L1617" s="1" t="str">
        <f t="shared" si="231"/>
        <v>HTM rahastatavad projektid</v>
      </c>
      <c r="M1617" s="6" t="str">
        <f t="shared" si="233"/>
        <v>08107</v>
      </c>
    </row>
    <row r="1618" spans="1:14">
      <c r="C1618" s="4" t="s">
        <v>17324</v>
      </c>
      <c r="F1618" s="4" t="s">
        <v>17222</v>
      </c>
      <c r="K1618" s="282" t="str">
        <f t="shared" si="234"/>
        <v>2283842530</v>
      </c>
      <c r="L1618" s="1" t="str">
        <f t="shared" si="231"/>
        <v>HARNO rahastatavad projektid</v>
      </c>
      <c r="M1618" s="6" t="str">
        <f t="shared" si="233"/>
        <v>08107</v>
      </c>
    </row>
    <row r="1619" spans="1:14">
      <c r="C1619" s="4" t="s">
        <v>11905</v>
      </c>
      <c r="F1619" s="4" t="s">
        <v>3285</v>
      </c>
      <c r="K1619" s="282" t="str">
        <f t="shared" si="234"/>
        <v>2273842600</v>
      </c>
      <c r="L1619" s="1" t="str">
        <f t="shared" si="231"/>
        <v>SA Archimedes rahastatavad projektid</v>
      </c>
      <c r="M1619" s="6" t="str">
        <f>IF(ISBLANK(H1619),M1616,H1619)</f>
        <v>08107</v>
      </c>
    </row>
    <row r="1620" spans="1:14" s="602" customFormat="1">
      <c r="A1620" s="597"/>
      <c r="B1620" s="597"/>
      <c r="C1620" s="597" t="s">
        <v>11643</v>
      </c>
      <c r="D1620" s="597"/>
      <c r="E1620" s="597"/>
      <c r="F1620" s="597" t="s">
        <v>11644</v>
      </c>
      <c r="G1620" s="597"/>
      <c r="H1620" s="598"/>
      <c r="I1620" s="408"/>
      <c r="J1620" s="599"/>
      <c r="K1620" s="600" t="str">
        <f t="shared" si="234"/>
        <v>2273842700</v>
      </c>
      <c r="L1620" s="601" t="str">
        <f t="shared" si="231"/>
        <v xml:space="preserve">Erasmus + Noorte ja noorsootöötajate õpiränne </v>
      </c>
      <c r="M1620" s="6" t="str">
        <f t="shared" si="233"/>
        <v>08107</v>
      </c>
      <c r="N1620"/>
    </row>
    <row r="1621" spans="1:14">
      <c r="B1621" s="4" t="s">
        <v>7836</v>
      </c>
      <c r="E1621" s="4" t="s">
        <v>7837</v>
      </c>
      <c r="I1621" s="147" t="str">
        <f>IF(ISBLANK(H1621),"",VLOOKUP(H1621,tegevusalad!$A$7:$B$188,2,FALSE))</f>
        <v/>
      </c>
      <c r="K1621" s="282" t="str">
        <f t="shared" si="234"/>
        <v>2273850000</v>
      </c>
      <c r="L1621" s="1" t="str">
        <f t="shared" si="231"/>
        <v>Lasnamäe Noortekeskus</v>
      </c>
      <c r="M1621" s="6" t="str">
        <f t="shared" si="233"/>
        <v>08107</v>
      </c>
    </row>
    <row r="1622" spans="1:14">
      <c r="C1622" s="4" t="s">
        <v>11518</v>
      </c>
      <c r="F1622" s="4" t="s">
        <v>11380</v>
      </c>
      <c r="K1622" s="282" t="str">
        <f t="shared" si="234"/>
        <v>2273850510</v>
      </c>
      <c r="L1622" s="1" t="str">
        <f t="shared" si="231"/>
        <v>Eesti Avatud Noortekeskuste Ühendus MTÜ</v>
      </c>
      <c r="M1622" s="6" t="str">
        <f t="shared" si="233"/>
        <v>08107</v>
      </c>
    </row>
    <row r="1623" spans="1:14">
      <c r="C1623" s="4" t="s">
        <v>17237</v>
      </c>
      <c r="F1623" s="4" t="s">
        <v>17222</v>
      </c>
      <c r="K1623" s="282" t="str">
        <f t="shared" si="234"/>
        <v>2273850520</v>
      </c>
      <c r="L1623" s="1" t="str">
        <f t="shared" si="231"/>
        <v>HARNO rahastatavad projektid</v>
      </c>
      <c r="M1623" s="6" t="str">
        <f t="shared" si="233"/>
        <v>08107</v>
      </c>
    </row>
    <row r="1624" spans="1:14">
      <c r="C1624" s="4" t="s">
        <v>11372</v>
      </c>
      <c r="F1624" s="4" t="s">
        <v>11371</v>
      </c>
      <c r="K1624" s="282" t="str">
        <f t="shared" si="234"/>
        <v>2273850610</v>
      </c>
      <c r="L1624" s="1" t="str">
        <f t="shared" si="231"/>
        <v>Lasnamäe Noortekeskuse ruumide remont</v>
      </c>
      <c r="M1624" s="6" t="str">
        <f>IF(ISBLANK(H1624),M1622,H1624)</f>
        <v>08107</v>
      </c>
    </row>
    <row r="1625" spans="1:14">
      <c r="B1625" s="4" t="s">
        <v>4224</v>
      </c>
      <c r="E1625" s="4" t="s">
        <v>4225</v>
      </c>
      <c r="I1625" s="147" t="str">
        <f>IF(ISBLANK(H1625),"",VLOOKUP(H1625,tegevusalad!$A$7:$B$188,2,FALSE))</f>
        <v/>
      </c>
      <c r="K1625" s="282" t="str">
        <f t="shared" si="234"/>
        <v>2273860000</v>
      </c>
      <c r="L1625" s="1" t="str">
        <f t="shared" si="231"/>
        <v>Mustamäe avatud noortekeskus</v>
      </c>
      <c r="M1625" s="6" t="str">
        <f t="shared" si="233"/>
        <v>08107</v>
      </c>
    </row>
    <row r="1626" spans="1:14">
      <c r="C1626" s="4" t="s">
        <v>14861</v>
      </c>
      <c r="F1626" s="4" t="s">
        <v>14862</v>
      </c>
      <c r="K1626" s="282" t="str">
        <f t="shared" si="234"/>
        <v>2273860110</v>
      </c>
      <c r="L1626" s="1" t="str">
        <f t="shared" si="231"/>
        <v>"Ellujääjate" programm</v>
      </c>
      <c r="M1626" s="6" t="str">
        <f>IF(ISBLANK(H1626),M1624,H1626)</f>
        <v>08107</v>
      </c>
    </row>
    <row r="1627" spans="1:14">
      <c r="C1627" s="4" t="s">
        <v>12552</v>
      </c>
      <c r="F1627" s="4" t="s">
        <v>12503</v>
      </c>
      <c r="K1627" s="282" t="str">
        <f t="shared" si="234"/>
        <v>2273860500</v>
      </c>
      <c r="L1627" s="1" t="str">
        <f t="shared" si="231"/>
        <v>Eesti Noorsootöö Keskus rahastatvad projektid</v>
      </c>
      <c r="M1627" s="6" t="str">
        <f>IF(ISBLANK(H1627),M1625,H1627)</f>
        <v>08107</v>
      </c>
    </row>
    <row r="1628" spans="1:14">
      <c r="C1628" s="4" t="s">
        <v>11522</v>
      </c>
      <c r="F1628" s="4" t="s">
        <v>12502</v>
      </c>
      <c r="K1628" s="282" t="str">
        <f t="shared" si="234"/>
        <v>2273860510</v>
      </c>
      <c r="L1628" s="1" t="str">
        <f t="shared" si="231"/>
        <v>MTÜ Eesti Avatud Noortekeskuste Ühendus rahastatavad projektid</v>
      </c>
      <c r="M1628" s="6" t="str">
        <f>IF(ISBLANK(H1628),M1625,H1628)</f>
        <v>08107</v>
      </c>
    </row>
    <row r="1629" spans="1:14">
      <c r="C1629" s="4" t="s">
        <v>17556</v>
      </c>
      <c r="F1629" s="4" t="s">
        <v>17557</v>
      </c>
      <c r="K1629" s="282" t="str">
        <f t="shared" si="234"/>
        <v>2273860520</v>
      </c>
      <c r="L1629" s="1" t="str">
        <f t="shared" si="231"/>
        <v>MTÜ Peace Child rahastatavad projektid</v>
      </c>
      <c r="M1629" s="6" t="str">
        <f>IF(ISBLANK(H1629),M1626,H1629)</f>
        <v>08107</v>
      </c>
    </row>
    <row r="1630" spans="1:14">
      <c r="C1630" s="4" t="s">
        <v>12269</v>
      </c>
      <c r="F1630" s="4" t="s">
        <v>3285</v>
      </c>
      <c r="K1630" s="282" t="str">
        <f t="shared" si="234"/>
        <v>2273860600</v>
      </c>
      <c r="L1630" s="1" t="str">
        <f t="shared" si="231"/>
        <v>SA Archimedes rahastatavad projektid</v>
      </c>
      <c r="M1630" s="6" t="str">
        <f>IF(ISBLANK(H1630),M1628,H1630)</f>
        <v>08107</v>
      </c>
    </row>
    <row r="1631" spans="1:14">
      <c r="B1631" s="4" t="s">
        <v>9518</v>
      </c>
      <c r="E1631" s="4" t="s">
        <v>13383</v>
      </c>
      <c r="K1631" s="282" t="str">
        <f t="shared" si="234"/>
        <v>2273871000</v>
      </c>
      <c r="L1631" s="1" t="str">
        <f t="shared" si="231"/>
        <v>Nõmme (Pääsküla) noortekeskus</v>
      </c>
      <c r="M1631" s="6" t="str">
        <f>IF(ISBLANK(H1631),M1630,H1631)</f>
        <v>08107</v>
      </c>
    </row>
    <row r="1632" spans="1:14">
      <c r="C1632" s="4" t="s">
        <v>11407</v>
      </c>
      <c r="F1632" s="4" t="s">
        <v>11396</v>
      </c>
      <c r="K1632" s="282" t="str">
        <f t="shared" si="234"/>
        <v>2273871500</v>
      </c>
      <c r="L1632" s="1" t="str">
        <f t="shared" si="231"/>
        <v>Eesti Noorsootöö Keskus</v>
      </c>
      <c r="M1632" s="6" t="str">
        <f>IF(ISBLANK(H1632),M1631,H1632)</f>
        <v>08107</v>
      </c>
    </row>
    <row r="1633" spans="2:13">
      <c r="C1633" s="4" t="s">
        <v>14019</v>
      </c>
      <c r="F1633" s="4" t="s">
        <v>12502</v>
      </c>
      <c r="K1633" s="282" t="str">
        <f t="shared" si="234"/>
        <v>2273871510</v>
      </c>
      <c r="L1633" s="1" t="str">
        <f t="shared" si="231"/>
        <v>MTÜ Eesti Avatud Noortekeskuste Ühendus rahastatavad projektid</v>
      </c>
      <c r="M1633" s="6" t="str">
        <f>IF(ISBLANK(H1633),M1632,H1633)</f>
        <v>08107</v>
      </c>
    </row>
    <row r="1634" spans="2:13">
      <c r="C1634" s="4" t="s">
        <v>15704</v>
      </c>
      <c r="F1634" s="4" t="s">
        <v>15705</v>
      </c>
      <c r="K1634" s="282" t="str">
        <f t="shared" si="234"/>
        <v>2273871520</v>
      </c>
      <c r="L1634" s="1" t="str">
        <f t="shared" si="231"/>
        <v>MTÜ Eesti Noorteühenduste Liit rahastatavad projektid</v>
      </c>
      <c r="M1634" s="6" t="str">
        <f>IF(ISBLANK(H1634),M1633,H1634)</f>
        <v>08107</v>
      </c>
    </row>
    <row r="1635" spans="2:13">
      <c r="B1635" s="4" t="s">
        <v>9519</v>
      </c>
      <c r="E1635" s="4" t="s">
        <v>9520</v>
      </c>
      <c r="K1635" s="282" t="str">
        <f t="shared" si="234"/>
        <v>2273872000</v>
      </c>
      <c r="L1635" s="1" t="str">
        <f t="shared" si="231"/>
        <v>Männiku noortekeskus</v>
      </c>
      <c r="M1635" s="6" t="str">
        <f>IF(ISBLANK(H1635),M1632,H1635)</f>
        <v>08107</v>
      </c>
    </row>
    <row r="1636" spans="2:13">
      <c r="C1636" s="4" t="s">
        <v>11379</v>
      </c>
      <c r="F1636" s="4" t="s">
        <v>12503</v>
      </c>
      <c r="K1636" s="282" t="str">
        <f t="shared" si="234"/>
        <v>2273872500</v>
      </c>
      <c r="L1636" s="1" t="str">
        <f t="shared" si="231"/>
        <v>Eesti Noorsootöö Keskus rahastatvad projektid</v>
      </c>
      <c r="M1636" s="6" t="str">
        <f>IF(ISBLANK(H1636),M1635,H1636)</f>
        <v>08107</v>
      </c>
    </row>
    <row r="1637" spans="2:13">
      <c r="C1637" s="4" t="s">
        <v>11406</v>
      </c>
      <c r="F1637" s="4" t="s">
        <v>12502</v>
      </c>
      <c r="K1637" s="282" t="str">
        <f t="shared" si="234"/>
        <v>2273872510</v>
      </c>
      <c r="L1637" s="1" t="str">
        <f t="shared" si="231"/>
        <v>MTÜ Eesti Avatud Noortekeskuste Ühendus rahastatavad projektid</v>
      </c>
      <c r="M1637" s="6" t="str">
        <f>IF(ISBLANK(H1637),M1636,H1637)</f>
        <v>08107</v>
      </c>
    </row>
    <row r="1638" spans="2:13">
      <c r="C1638" s="4" t="s">
        <v>17282</v>
      </c>
      <c r="F1638" s="4" t="s">
        <v>17277</v>
      </c>
      <c r="K1638" s="282" t="str">
        <f t="shared" si="234"/>
        <v>2273872520</v>
      </c>
      <c r="L1638" s="1" t="str">
        <f t="shared" si="231"/>
        <v>HTM rahastatavad projektid</v>
      </c>
      <c r="M1638" s="6" t="str">
        <f>IF(ISBLANK(H1638),M1637,H1638)</f>
        <v>08107</v>
      </c>
    </row>
    <row r="1639" spans="2:13">
      <c r="B1639" s="4" t="s">
        <v>4226</v>
      </c>
      <c r="E1639" s="4" t="s">
        <v>6140</v>
      </c>
      <c r="I1639" s="147" t="str">
        <f>IF(ISBLANK(H1639),"",VLOOKUP(H1639,tegevusalad!$A$7:$B$188,2,FALSE))</f>
        <v/>
      </c>
      <c r="K1639" s="282" t="str">
        <f t="shared" si="234"/>
        <v>2273880000</v>
      </c>
      <c r="L1639" s="1" t="str">
        <f t="shared" si="231"/>
        <v>Mähe noortekeskus</v>
      </c>
      <c r="M1639" s="6" t="str">
        <f>IF(ISBLANK(H1639),M1637,H1639)</f>
        <v>08107</v>
      </c>
    </row>
    <row r="1640" spans="2:13">
      <c r="C1640" s="4" t="s">
        <v>11395</v>
      </c>
      <c r="F1640" s="4" t="s">
        <v>12503</v>
      </c>
      <c r="K1640" s="282" t="str">
        <f t="shared" si="234"/>
        <v>2273880500</v>
      </c>
      <c r="L1640" s="1" t="str">
        <f t="shared" si="231"/>
        <v>Eesti Noorsootöö Keskus rahastatvad projektid</v>
      </c>
      <c r="M1640" s="6" t="str">
        <f>IF(ISBLANK(H1640),M1639,H1640)</f>
        <v>08107</v>
      </c>
    </row>
    <row r="1641" spans="2:13">
      <c r="C1641" s="4" t="s">
        <v>14544</v>
      </c>
      <c r="F1641" s="4" t="s">
        <v>12502</v>
      </c>
      <c r="K1641" s="282" t="str">
        <f t="shared" si="234"/>
        <v>2273880510</v>
      </c>
      <c r="L1641" s="4" t="s">
        <v>12502</v>
      </c>
      <c r="M1641" s="6" t="str">
        <f>IF(ISBLANK(H1641),M1640,H1641)</f>
        <v>08107</v>
      </c>
    </row>
    <row r="1642" spans="2:13">
      <c r="B1642" s="4" t="s">
        <v>6141</v>
      </c>
      <c r="E1642" s="4" t="s">
        <v>6142</v>
      </c>
      <c r="I1642" s="147" t="str">
        <f>IF(ISBLANK(H1642),"",VLOOKUP(H1642,tegevusalad!$A$7:$B$188,2,FALSE))</f>
        <v/>
      </c>
      <c r="K1642" s="282" t="str">
        <f t="shared" si="234"/>
        <v>2273881000</v>
      </c>
      <c r="L1642" s="1" t="str">
        <f t="shared" ref="L1642:L1676" si="235">D1642&amp;E1642&amp;F1642&amp;G1642</f>
        <v>Kose noortekeskus</v>
      </c>
      <c r="M1642" s="6" t="str">
        <f>IF(ISBLANK(H1642),M1640,H1642)</f>
        <v>08107</v>
      </c>
    </row>
    <row r="1643" spans="2:13">
      <c r="C1643" s="4" t="s">
        <v>11373</v>
      </c>
      <c r="F1643" s="4" t="s">
        <v>3285</v>
      </c>
      <c r="K1643" s="282" t="str">
        <f t="shared" si="234"/>
        <v>2273881500</v>
      </c>
      <c r="L1643" s="1" t="str">
        <f t="shared" si="235"/>
        <v>SA Archimedes rahastatavad projektid</v>
      </c>
      <c r="M1643" s="6" t="str">
        <f>IF(ISBLANK(H1643),M1641,H1643)</f>
        <v>08107</v>
      </c>
    </row>
    <row r="1644" spans="2:13">
      <c r="C1644" s="4" t="s">
        <v>17283</v>
      </c>
      <c r="F1644" s="4" t="s">
        <v>17277</v>
      </c>
      <c r="K1644" s="282" t="str">
        <f t="shared" si="234"/>
        <v>2273881510</v>
      </c>
      <c r="L1644" s="1" t="str">
        <f t="shared" si="235"/>
        <v>HTM rahastatavad projektid</v>
      </c>
      <c r="M1644" s="6" t="str">
        <f>IF(ISBLANK(H1644),M1642,H1644)</f>
        <v>08107</v>
      </c>
    </row>
    <row r="1645" spans="2:13">
      <c r="B1645" s="4" t="s">
        <v>9521</v>
      </c>
      <c r="E1645" s="4" t="s">
        <v>9522</v>
      </c>
      <c r="K1645" s="282" t="str">
        <f t="shared" si="234"/>
        <v>2273890000</v>
      </c>
      <c r="L1645" s="1" t="str">
        <f t="shared" si="235"/>
        <v>Põhja-Tallinna Noortekeskus</v>
      </c>
      <c r="M1645" s="6" t="str">
        <f>IF(ISBLANK(H1645),M1642,H1645)</f>
        <v>08107</v>
      </c>
    </row>
    <row r="1646" spans="2:13">
      <c r="C1646" s="4" t="s">
        <v>11417</v>
      </c>
      <c r="F1646" s="4" t="s">
        <v>12503</v>
      </c>
      <c r="K1646" s="282" t="str">
        <f t="shared" si="234"/>
        <v>2273890500</v>
      </c>
      <c r="L1646" s="1" t="str">
        <f t="shared" si="235"/>
        <v>Eesti Noorsootöö Keskus rahastatvad projektid</v>
      </c>
      <c r="M1646" s="6" t="str">
        <f>IF(ISBLANK(H1646),M1645,H1646)</f>
        <v>08107</v>
      </c>
    </row>
    <row r="1647" spans="2:13">
      <c r="C1647" s="4" t="s">
        <v>12951</v>
      </c>
      <c r="F1647" s="4" t="s">
        <v>12502</v>
      </c>
      <c r="K1647" s="282" t="str">
        <f t="shared" si="234"/>
        <v>2273890510</v>
      </c>
      <c r="L1647" s="1" t="str">
        <f t="shared" si="235"/>
        <v>MTÜ Eesti Avatud Noortekeskuste Ühendus rahastatavad projektid</v>
      </c>
      <c r="M1647" s="6" t="str">
        <f>IF(ISBLANK(H1647),M1646,H1647)</f>
        <v>08107</v>
      </c>
    </row>
    <row r="1648" spans="2:13">
      <c r="C1648" s="4" t="s">
        <v>11603</v>
      </c>
      <c r="F1648" s="4" t="s">
        <v>3285</v>
      </c>
      <c r="K1648" s="282" t="str">
        <f t="shared" si="234"/>
        <v>2273890600</v>
      </c>
      <c r="L1648" s="1" t="str">
        <f t="shared" si="235"/>
        <v>SA Archimedes rahastatavad projektid</v>
      </c>
      <c r="M1648" s="6" t="str">
        <f>IF(ISBLANK(H1648),M1646,H1648)</f>
        <v>08107</v>
      </c>
    </row>
    <row r="1649" spans="1:13">
      <c r="C1649" s="4" t="s">
        <v>17221</v>
      </c>
      <c r="F1649" s="4" t="s">
        <v>17222</v>
      </c>
      <c r="K1649" s="282" t="str">
        <f t="shared" si="234"/>
        <v>2273890700</v>
      </c>
      <c r="L1649" s="1" t="str">
        <f t="shared" si="235"/>
        <v>HARNO rahastatavad projektid</v>
      </c>
      <c r="M1649" s="6" t="str">
        <f>IF(ISBLANK(H1649),M1647,H1649)</f>
        <v>08107</v>
      </c>
    </row>
    <row r="1650" spans="1:13">
      <c r="C1650" s="4" t="s">
        <v>13339</v>
      </c>
      <c r="F1650" s="4" t="s">
        <v>4102</v>
      </c>
      <c r="K1650" s="282" t="str">
        <f t="shared" si="234"/>
        <v>2273890900</v>
      </c>
      <c r="L1650" s="1" t="str">
        <f t="shared" si="235"/>
        <v>Muud projektid</v>
      </c>
      <c r="M1650" s="6" t="str">
        <f>IF(ISBLANK(H1650),M1647,H1650)</f>
        <v>08107</v>
      </c>
    </row>
    <row r="1651" spans="1:13">
      <c r="C1651" s="4" t="s">
        <v>13295</v>
      </c>
      <c r="F1651" s="4" t="s">
        <v>13200</v>
      </c>
      <c r="K1651" s="282" t="str">
        <f t="shared" si="234"/>
        <v>2273890710</v>
      </c>
      <c r="L1651" s="1" t="str">
        <f t="shared" si="235"/>
        <v>noorte sotsiaalse tõrjutuse ennetamine (Raamleping ENTK)</v>
      </c>
      <c r="M1651" s="6" t="str">
        <f>IF(ISBLANK(H1651),M1648,H1651)</f>
        <v>08107</v>
      </c>
    </row>
    <row r="1652" spans="1:13">
      <c r="I1652" s="147" t="str">
        <f>IF(ISBLANK(H1652),"",VLOOKUP(H1652,tegevusalad!$A$7:$B$188,2,FALSE))</f>
        <v/>
      </c>
      <c r="K1652" s="282" t="str">
        <f t="shared" si="234"/>
        <v/>
      </c>
      <c r="L1652" s="1" t="str">
        <f t="shared" si="235"/>
        <v/>
      </c>
      <c r="M1652" s="6" t="str">
        <f>IF(ISBLANK(H1652),M1650,H1652)</f>
        <v>08107</v>
      </c>
    </row>
    <row r="1653" spans="1:13">
      <c r="A1653" s="4" t="s">
        <v>5100</v>
      </c>
      <c r="D1653" s="4" t="s">
        <v>5578</v>
      </c>
      <c r="H1653" s="37" t="s">
        <v>7162</v>
      </c>
      <c r="I1653" s="147" t="str">
        <f>IF(ISBLANK(H1653),"",VLOOKUP(H1653,tegevusalad!$A$7:$B$188,2,FALSE))</f>
        <v>Noorsootöö ja noortekeskused</v>
      </c>
      <c r="K1653" s="282" t="str">
        <f t="shared" si="234"/>
        <v>2273900000</v>
      </c>
      <c r="L1653" s="1" t="str">
        <f t="shared" si="235"/>
        <v>Piirkondlikud noorsooüritused</v>
      </c>
      <c r="M1653" s="6" t="str">
        <f t="shared" ref="M1653:M1679" si="236">IF(ISBLANK(H1653),M1652,H1653)</f>
        <v>08107</v>
      </c>
    </row>
    <row r="1654" spans="1:13">
      <c r="B1654" s="4" t="s">
        <v>4850</v>
      </c>
      <c r="E1654" s="4" t="s">
        <v>1396</v>
      </c>
      <c r="I1654" s="147" t="str">
        <f>IF(ISBLANK(H1654),"",VLOOKUP(H1654,tegevusalad!$A$7:$B$188,2,FALSE))</f>
        <v/>
      </c>
      <c r="K1654" s="282" t="str">
        <f t="shared" si="234"/>
        <v>2273920000</v>
      </c>
      <c r="L1654" s="1" t="str">
        <f t="shared" si="235"/>
        <v>piirkondlikud noorsooüritused (Haabersti linnaosa)</v>
      </c>
      <c r="M1654" s="6" t="str">
        <f t="shared" si="236"/>
        <v>08107</v>
      </c>
    </row>
    <row r="1655" spans="1:13">
      <c r="C1655" s="4" t="s">
        <v>7313</v>
      </c>
      <c r="F1655" s="4" t="s">
        <v>7319</v>
      </c>
      <c r="I1655" s="147" t="str">
        <f>IF(ISBLANK(H1655),"",VLOOKUP(H1655,tegevusalad!$A$7:$B$188,2,FALSE))</f>
        <v/>
      </c>
      <c r="K1655" s="282" t="str">
        <f t="shared" si="234"/>
        <v>2273920990</v>
      </c>
      <c r="L1655" s="1" t="str">
        <f t="shared" si="235"/>
        <v>noorsooüritused - jaotamata (Haabersti linnaosa)</v>
      </c>
      <c r="M1655" s="6" t="str">
        <f t="shared" si="236"/>
        <v>08107</v>
      </c>
    </row>
    <row r="1656" spans="1:13">
      <c r="A1656"/>
      <c r="B1656" s="4" t="s">
        <v>2375</v>
      </c>
      <c r="E1656" s="4" t="s">
        <v>6769</v>
      </c>
      <c r="I1656" s="147" t="str">
        <f>IF(ISBLANK(H1656),"",VLOOKUP(H1656,tegevusalad!$A$7:$B$188,2,FALSE))</f>
        <v/>
      </c>
      <c r="K1656" s="282" t="str">
        <f t="shared" si="234"/>
        <v>2273930000</v>
      </c>
      <c r="L1656" s="1" t="str">
        <f t="shared" si="235"/>
        <v>piirkondlikud noorsooüritused (Kesklinn)</v>
      </c>
      <c r="M1656" s="6" t="str">
        <f t="shared" si="236"/>
        <v>08107</v>
      </c>
    </row>
    <row r="1657" spans="1:13">
      <c r="A1657"/>
      <c r="C1657" s="4" t="s">
        <v>7314</v>
      </c>
      <c r="F1657" s="4" t="s">
        <v>7320</v>
      </c>
      <c r="I1657" s="147" t="str">
        <f>IF(ISBLANK(H1657),"",VLOOKUP(H1657,tegevusalad!$A$7:$B$188,2,FALSE))</f>
        <v/>
      </c>
      <c r="K1657" s="282" t="str">
        <f t="shared" si="234"/>
        <v>2273930990</v>
      </c>
      <c r="L1657" s="1" t="str">
        <f t="shared" si="235"/>
        <v>noorsooüritused - jaotamata (Kesklinn)</v>
      </c>
      <c r="M1657" s="6" t="str">
        <f t="shared" si="236"/>
        <v>08107</v>
      </c>
    </row>
    <row r="1658" spans="1:13">
      <c r="A1658"/>
      <c r="B1658" s="4" t="s">
        <v>2905</v>
      </c>
      <c r="E1658" s="4" t="s">
        <v>3784</v>
      </c>
      <c r="I1658" s="147" t="str">
        <f>IF(ISBLANK(H1658),"",VLOOKUP(H1658,tegevusalad!$A$7:$B$188,2,FALSE))</f>
        <v/>
      </c>
      <c r="K1658" s="282" t="str">
        <f t="shared" si="234"/>
        <v>2273940000</v>
      </c>
      <c r="L1658" s="1" t="str">
        <f t="shared" si="235"/>
        <v>piirkondlikud noorsooüritused (Kristiine linnaosa)</v>
      </c>
      <c r="M1658" s="6" t="str">
        <f t="shared" si="236"/>
        <v>08107</v>
      </c>
    </row>
    <row r="1659" spans="1:13">
      <c r="A1659"/>
      <c r="C1659" s="4" t="s">
        <v>7315</v>
      </c>
      <c r="F1659" s="4" t="s">
        <v>7321</v>
      </c>
      <c r="I1659" s="147" t="str">
        <f>IF(ISBLANK(H1659),"",VLOOKUP(H1659,tegevusalad!$A$7:$B$188,2,FALSE))</f>
        <v/>
      </c>
      <c r="K1659" s="282" t="str">
        <f t="shared" si="234"/>
        <v>2273940990</v>
      </c>
      <c r="L1659" s="1" t="str">
        <f t="shared" si="235"/>
        <v>noorsooüritused - jaotamata (Kristiine linnaosa)</v>
      </c>
      <c r="M1659" s="6" t="str">
        <f t="shared" si="236"/>
        <v>08107</v>
      </c>
    </row>
    <row r="1660" spans="1:13">
      <c r="A1660"/>
      <c r="B1660" s="4" t="s">
        <v>4755</v>
      </c>
      <c r="E1660" s="4" t="s">
        <v>4065</v>
      </c>
      <c r="I1660" s="147" t="str">
        <f>IF(ISBLANK(H1660),"",VLOOKUP(H1660,tegevusalad!$A$7:$B$188,2,FALSE))</f>
        <v/>
      </c>
      <c r="K1660" s="282" t="str">
        <f t="shared" si="234"/>
        <v>2273950000</v>
      </c>
      <c r="L1660" s="1" t="str">
        <f t="shared" si="235"/>
        <v>piirkondlikud noorsooüritused (Lasnamäe linnaosa)</v>
      </c>
      <c r="M1660" s="6" t="str">
        <f t="shared" si="236"/>
        <v>08107</v>
      </c>
    </row>
    <row r="1661" spans="1:13">
      <c r="A1661"/>
      <c r="C1661" s="4" t="s">
        <v>7316</v>
      </c>
      <c r="F1661" s="4" t="s">
        <v>7322</v>
      </c>
      <c r="I1661" s="147" t="str">
        <f>IF(ISBLANK(H1661),"",VLOOKUP(H1661,tegevusalad!$A$7:$B$188,2,FALSE))</f>
        <v/>
      </c>
      <c r="K1661" s="282" t="str">
        <f t="shared" si="234"/>
        <v>2273950990</v>
      </c>
      <c r="L1661" s="1" t="str">
        <f t="shared" si="235"/>
        <v>noorsooüritused - jaotamata  (Lasnamäe linnaosa)</v>
      </c>
      <c r="M1661" s="6" t="str">
        <f t="shared" si="236"/>
        <v>08107</v>
      </c>
    </row>
    <row r="1662" spans="1:13">
      <c r="A1662"/>
      <c r="B1662" s="4" t="s">
        <v>4066</v>
      </c>
      <c r="E1662" s="4" t="s">
        <v>6704</v>
      </c>
      <c r="I1662" s="147" t="str">
        <f>IF(ISBLANK(H1662),"",VLOOKUP(H1662,tegevusalad!$A$7:$B$188,2,FALSE))</f>
        <v/>
      </c>
      <c r="K1662" s="282" t="str">
        <f t="shared" si="234"/>
        <v>2273960000</v>
      </c>
      <c r="L1662" s="1" t="str">
        <f t="shared" si="235"/>
        <v>piirkondlikud noorsooüritused (Mustamäe linnaosa)</v>
      </c>
      <c r="M1662" s="6" t="str">
        <f t="shared" si="236"/>
        <v>08107</v>
      </c>
    </row>
    <row r="1663" spans="1:13">
      <c r="A1663"/>
      <c r="C1663" s="4" t="s">
        <v>7317</v>
      </c>
      <c r="F1663" s="4" t="s">
        <v>7323</v>
      </c>
      <c r="I1663" s="147" t="str">
        <f>IF(ISBLANK(H1663),"",VLOOKUP(H1663,tegevusalad!$A$7:$B$188,2,FALSE))</f>
        <v/>
      </c>
      <c r="K1663" s="282" t="str">
        <f t="shared" si="234"/>
        <v>2273960990</v>
      </c>
      <c r="L1663" s="1" t="str">
        <f t="shared" si="235"/>
        <v>noorsooüritused - jaotamata  (Mustamäe linnaosa)</v>
      </c>
      <c r="M1663" s="6" t="str">
        <f t="shared" si="236"/>
        <v>08107</v>
      </c>
    </row>
    <row r="1664" spans="1:13">
      <c r="A1664"/>
      <c r="B1664" s="4" t="s">
        <v>5728</v>
      </c>
      <c r="E1664" s="4" t="s">
        <v>5729</v>
      </c>
      <c r="I1664" s="147" t="str">
        <f>IF(ISBLANK(H1664),"",VLOOKUP(H1664,tegevusalad!$A$7:$B$188,2,FALSE))</f>
        <v/>
      </c>
      <c r="K1664" s="282" t="str">
        <f t="shared" si="234"/>
        <v>2273970000</v>
      </c>
      <c r="L1664" s="1" t="str">
        <f t="shared" si="235"/>
        <v>piirkondlikud noorsooüritused (Nõmme linnaosa)</v>
      </c>
      <c r="M1664" s="6" t="str">
        <f t="shared" si="236"/>
        <v>08107</v>
      </c>
    </row>
    <row r="1665" spans="1:13">
      <c r="A1665"/>
      <c r="C1665" s="4" t="s">
        <v>7295</v>
      </c>
      <c r="F1665" s="4" t="s">
        <v>7328</v>
      </c>
      <c r="I1665" s="147" t="str">
        <f>IF(ISBLANK(H1665),"",VLOOKUP(H1665,tegevusalad!$A$7:$B$188,2,FALSE))</f>
        <v/>
      </c>
      <c r="K1665" s="282" t="str">
        <f t="shared" si="234"/>
        <v>2273970810</v>
      </c>
      <c r="L1665" s="1" t="str">
        <f t="shared" si="235"/>
        <v>Projekt "Mobiilne noorsootöö kui kompleksne lähenemine"</v>
      </c>
      <c r="M1665" s="6" t="str">
        <f t="shared" si="236"/>
        <v>08107</v>
      </c>
    </row>
    <row r="1666" spans="1:13">
      <c r="A1666"/>
      <c r="C1666" s="4" t="s">
        <v>7296</v>
      </c>
      <c r="F1666" s="4" t="s">
        <v>7325</v>
      </c>
      <c r="I1666" s="147" t="str">
        <f>IF(ISBLANK(H1666),"",VLOOKUP(H1666,tegevusalad!$A$7:$B$188,2,FALSE))</f>
        <v/>
      </c>
      <c r="K1666" s="282" t="str">
        <f t="shared" si="234"/>
        <v>2273970990</v>
      </c>
      <c r="L1666" s="1" t="str">
        <f t="shared" si="235"/>
        <v>noorsooüritused - jaotamata (Nõmme linnaosa)</v>
      </c>
      <c r="M1666" s="6" t="str">
        <f t="shared" si="236"/>
        <v>08107</v>
      </c>
    </row>
    <row r="1667" spans="1:13">
      <c r="A1667"/>
      <c r="B1667" s="4" t="s">
        <v>5730</v>
      </c>
      <c r="E1667" s="4" t="s">
        <v>6824</v>
      </c>
      <c r="I1667" s="147" t="str">
        <f>IF(ISBLANK(H1667),"",VLOOKUP(H1667,tegevusalad!$A$7:$B$188,2,FALSE))</f>
        <v/>
      </c>
      <c r="K1667" s="282" t="str">
        <f t="shared" si="234"/>
        <v>2273980000</v>
      </c>
      <c r="L1667" s="1" t="str">
        <f t="shared" si="235"/>
        <v>piirkondlikud noorsooüritused (Pirita linnaosa)</v>
      </c>
      <c r="M1667" s="6" t="str">
        <f t="shared" si="236"/>
        <v>08107</v>
      </c>
    </row>
    <row r="1668" spans="1:13">
      <c r="A1668"/>
      <c r="C1668" s="4" t="s">
        <v>7318</v>
      </c>
      <c r="F1668" s="4" t="s">
        <v>7324</v>
      </c>
      <c r="I1668" s="147" t="str">
        <f>IF(ISBLANK(H1668),"",VLOOKUP(H1668,tegevusalad!$A$7:$B$188,2,FALSE))</f>
        <v/>
      </c>
      <c r="K1668" s="282" t="str">
        <f t="shared" si="234"/>
        <v>2273980990</v>
      </c>
      <c r="L1668" s="1" t="str">
        <f t="shared" si="235"/>
        <v>noorsooüritused - jaotamata (Pirita linnaosa)</v>
      </c>
      <c r="M1668" s="6" t="str">
        <f t="shared" si="236"/>
        <v>08107</v>
      </c>
    </row>
    <row r="1669" spans="1:13">
      <c r="A1669"/>
      <c r="B1669" s="4" t="s">
        <v>3994</v>
      </c>
      <c r="E1669" s="4" t="s">
        <v>3995</v>
      </c>
      <c r="I1669" s="147" t="str">
        <f>IF(ISBLANK(H1669),"",VLOOKUP(H1669,tegevusalad!$A$7:$B$188,2,FALSE))</f>
        <v/>
      </c>
      <c r="K1669" s="282" t="str">
        <f t="shared" si="234"/>
        <v>2273990000</v>
      </c>
      <c r="L1669" s="1" t="str">
        <f t="shared" si="235"/>
        <v>piirkondlikud noorsooüritused (Põhja-Tallinn)</v>
      </c>
      <c r="M1669" s="6" t="str">
        <f t="shared" si="236"/>
        <v>08107</v>
      </c>
    </row>
    <row r="1670" spans="1:13">
      <c r="A1670"/>
      <c r="C1670" s="4" t="s">
        <v>5977</v>
      </c>
      <c r="F1670" s="4" t="s">
        <v>5059</v>
      </c>
      <c r="I1670" s="147" t="str">
        <f>IF(ISBLANK(H1670),"",VLOOKUP(H1670,tegevusalad!$A$7:$B$188,2,FALSE))</f>
        <v/>
      </c>
      <c r="K1670" s="282" t="str">
        <f t="shared" si="234"/>
        <v>2273990100</v>
      </c>
      <c r="L1670" s="1" t="str">
        <f t="shared" si="235"/>
        <v>linnalaagrid (Põhja-Tallinn)</v>
      </c>
      <c r="M1670" s="6" t="str">
        <f t="shared" si="236"/>
        <v>08107</v>
      </c>
    </row>
    <row r="1671" spans="1:13">
      <c r="A1671"/>
      <c r="C1671" s="4" t="s">
        <v>7297</v>
      </c>
      <c r="F1671" s="4" t="s">
        <v>7328</v>
      </c>
      <c r="I1671" s="147" t="str">
        <f>IF(ISBLANK(H1671),"",VLOOKUP(H1671,tegevusalad!$A$7:$B$188,2,FALSE))</f>
        <v/>
      </c>
      <c r="K1671" s="282" t="str">
        <f t="shared" si="234"/>
        <v>2273990810</v>
      </c>
      <c r="L1671" s="1" t="str">
        <f t="shared" si="235"/>
        <v>Projekt "Mobiilne noorsootöö kui kompleksne lähenemine"</v>
      </c>
      <c r="M1671" s="6" t="str">
        <f t="shared" si="236"/>
        <v>08107</v>
      </c>
    </row>
    <row r="1672" spans="1:13">
      <c r="C1672" s="4" t="s">
        <v>5978</v>
      </c>
      <c r="F1672" s="4" t="s">
        <v>5058</v>
      </c>
      <c r="I1672" s="147" t="str">
        <f>IF(ISBLANK(H1672),"",VLOOKUP(H1672,tegevusalad!$A$7:$B$188,2,FALSE))</f>
        <v/>
      </c>
      <c r="K1672" s="282" t="str">
        <f t="shared" si="234"/>
        <v>2273990990</v>
      </c>
      <c r="L1672" s="1" t="str">
        <f t="shared" si="235"/>
        <v>noorsooüritused - jaotamata (Põhja-Tallinn)</v>
      </c>
      <c r="M1672" s="6" t="str">
        <f t="shared" si="236"/>
        <v>08107</v>
      </c>
    </row>
    <row r="1673" spans="1:13">
      <c r="I1673" s="147" t="str">
        <f>IF(ISBLANK(H1673),"",VLOOKUP(H1673,tegevusalad!$A$7:$B$188,2,FALSE))</f>
        <v/>
      </c>
      <c r="K1673" s="282" t="str">
        <f t="shared" si="234"/>
        <v/>
      </c>
      <c r="L1673" s="1" t="str">
        <f t="shared" si="235"/>
        <v/>
      </c>
      <c r="M1673" s="6" t="str">
        <f t="shared" si="236"/>
        <v>08107</v>
      </c>
    </row>
    <row r="1674" spans="1:13">
      <c r="A1674" s="4" t="s">
        <v>6974</v>
      </c>
      <c r="D1674" s="4" t="s">
        <v>6827</v>
      </c>
      <c r="G1674" s="958"/>
      <c r="H1674" s="37" t="s">
        <v>7162</v>
      </c>
      <c r="I1674" s="147" t="str">
        <f>IF(ISBLANK(H1674),"",VLOOKUP(H1674,tegevusalad!$A$7:$B$188,2,FALSE))</f>
        <v>Noorsootöö ja noortekeskused</v>
      </c>
      <c r="K1674" s="282" t="str">
        <f t="shared" si="234"/>
        <v>2274000000</v>
      </c>
      <c r="L1674" s="1" t="str">
        <f t="shared" si="235"/>
        <v>Välisosalusega projektid</v>
      </c>
      <c r="M1674" s="6" t="str">
        <f t="shared" si="236"/>
        <v>08107</v>
      </c>
    </row>
    <row r="1675" spans="1:13">
      <c r="B1675" s="4" t="s">
        <v>7081</v>
      </c>
      <c r="E1675" s="4" t="s">
        <v>17465</v>
      </c>
      <c r="G1675" s="958"/>
      <c r="I1675" s="147" t="str">
        <f>IF(ISBLANK(H1675),"",VLOOKUP(H1675,tegevusalad!$A$7:$B$188,2,FALSE))</f>
        <v/>
      </c>
      <c r="K1675" s="282" t="str">
        <f t="shared" si="234"/>
        <v>2274001000</v>
      </c>
      <c r="L1675" s="1" t="str">
        <f t="shared" si="235"/>
        <v>Spordi- ja Noorsooamet / Haridusamet</v>
      </c>
      <c r="M1675" s="6" t="str">
        <f t="shared" si="236"/>
        <v>08107</v>
      </c>
    </row>
    <row r="1676" spans="1:13">
      <c r="C1676" s="4" t="s">
        <v>14858</v>
      </c>
      <c r="F1676" s="4" t="s">
        <v>14856</v>
      </c>
      <c r="I1676" s="147" t="str">
        <f>IF(ISBLANK(H1676),"",VLOOKUP(H1676,tegevusalad!$A$7:$B$188,2,FALSE))</f>
        <v/>
      </c>
      <c r="K1676" s="282" t="str">
        <f t="shared" si="234"/>
        <v>2274001010</v>
      </c>
      <c r="L1676" s="1" t="str">
        <f t="shared" si="235"/>
        <v xml:space="preserve">Noorsootöötajate õpirände projekt - CASvisit SCOOL    </v>
      </c>
      <c r="M1676" s="6" t="str">
        <f t="shared" si="236"/>
        <v>08107</v>
      </c>
    </row>
    <row r="1677" spans="1:13" ht="14.5">
      <c r="C1677" s="4" t="s">
        <v>15821</v>
      </c>
      <c r="F1677" s="734" t="s">
        <v>15820</v>
      </c>
      <c r="K1677" s="282" t="str">
        <f t="shared" si="234"/>
        <v>2274001020</v>
      </c>
      <c r="L1677" s="1" t="str">
        <f t="shared" ref="L1677:L1710" si="237">D1677&amp;E1677&amp;F1677&amp;G1677</f>
        <v>Uuenduslikud Meeled (Innovative Minds - IM)</v>
      </c>
      <c r="M1677" s="6" t="str">
        <f t="shared" si="236"/>
        <v>08107</v>
      </c>
    </row>
    <row r="1678" spans="1:13" ht="14.5">
      <c r="C1678" s="4" t="s">
        <v>16993</v>
      </c>
      <c r="F1678" s="734" t="s">
        <v>16994</v>
      </c>
      <c r="K1678" s="282" t="str">
        <f t="shared" si="234"/>
        <v>2274001030</v>
      </c>
      <c r="L1678" s="1" t="str">
        <f t="shared" si="237"/>
        <v xml:space="preserve">Nutikas noorsootöö läbi spordi - SSYW   </v>
      </c>
      <c r="M1678" s="6" t="str">
        <f t="shared" si="236"/>
        <v>08107</v>
      </c>
    </row>
    <row r="1679" spans="1:13" ht="14.5">
      <c r="C1679" s="4" t="s">
        <v>17466</v>
      </c>
      <c r="F1679" s="734" t="s">
        <v>17467</v>
      </c>
      <c r="K1679" s="282" t="str">
        <f t="shared" si="234"/>
        <v>2274001040</v>
      </c>
      <c r="L1679" s="1" t="str">
        <f t="shared" si="237"/>
        <v>Youthtube</v>
      </c>
      <c r="M1679" s="6" t="str">
        <f t="shared" si="236"/>
        <v>08107</v>
      </c>
    </row>
    <row r="1680" spans="1:13">
      <c r="K1680" s="282" t="str">
        <f t="shared" si="234"/>
        <v/>
      </c>
      <c r="L1680" s="1" t="str">
        <f t="shared" si="237"/>
        <v/>
      </c>
    </row>
    <row r="1681" spans="1:14">
      <c r="I1681" s="147" t="str">
        <f>IF(ISBLANK(H1681),"",VLOOKUP(H1681,tegevusalad!$A$7:$B$188,2,FALSE))</f>
        <v/>
      </c>
      <c r="K1681" s="282" t="str">
        <f t="shared" si="234"/>
        <v/>
      </c>
      <c r="L1681" s="1" t="str">
        <f t="shared" si="237"/>
        <v/>
      </c>
    </row>
    <row r="1682" spans="1:14" ht="13">
      <c r="A1682" s="3" t="s">
        <v>2085</v>
      </c>
      <c r="B1682" s="3"/>
      <c r="C1682" s="3"/>
      <c r="D1682" s="3" t="s">
        <v>2086</v>
      </c>
      <c r="E1682" s="3"/>
      <c r="F1682" s="3"/>
      <c r="G1682" s="3"/>
      <c r="I1682" s="147" t="str">
        <f>IF(ISBLANK(H1682),"",VLOOKUP(H1682,tegevusalad!$A$7:$B$188,2,FALSE))</f>
        <v/>
      </c>
      <c r="K1682" s="282" t="str">
        <f t="shared" si="234"/>
        <v>2280000000</v>
      </c>
      <c r="L1682" s="1" t="str">
        <f t="shared" si="237"/>
        <v>SOTSIAALHOOLEKANNE</v>
      </c>
      <c r="M1682" s="6">
        <f t="shared" ref="M1682:M1686" si="238">IF(ISBLANK(H1682),M1681,H1682)</f>
        <v>0</v>
      </c>
    </row>
    <row r="1683" spans="1:14" ht="13">
      <c r="D1683" s="3"/>
      <c r="E1683" s="3"/>
      <c r="I1683" s="147" t="str">
        <f>IF(ISBLANK(H1683),"",VLOOKUP(H1683,tegevusalad!$A$7:$B$188,2,FALSE))</f>
        <v/>
      </c>
      <c r="K1683" s="282" t="str">
        <f t="shared" ref="K1683:K1749" si="239">SUBSTITUTE(A1683," ","")&amp;SUBSTITUTE(B1683," ","")&amp;SUBSTITUTE(C1683," ","")</f>
        <v/>
      </c>
      <c r="L1683" s="1" t="str">
        <f t="shared" si="237"/>
        <v/>
      </c>
      <c r="M1683" s="6">
        <f t="shared" si="238"/>
        <v>0</v>
      </c>
    </row>
    <row r="1684" spans="1:14">
      <c r="A1684" s="4" t="s">
        <v>2087</v>
      </c>
      <c r="D1684" s="4" t="s">
        <v>2088</v>
      </c>
      <c r="H1684" s="37" t="s">
        <v>8557</v>
      </c>
      <c r="I1684" s="147" t="str">
        <f>IF(ISBLANK(H1684),"",VLOOKUP(H1684,tegevusalad!$A$7:$B$188,2,FALSE))</f>
        <v>Muu sotsiaalne kaitse, sh sotsiaalse kaitse haldus</v>
      </c>
      <c r="K1684" s="282" t="str">
        <f t="shared" si="239"/>
        <v>2280100000</v>
      </c>
      <c r="L1684" s="1" t="str">
        <f t="shared" si="237"/>
        <v>Sotsiaal- ja Tervishoiuamet</v>
      </c>
      <c r="M1684" s="6" t="str">
        <f t="shared" si="238"/>
        <v>10900</v>
      </c>
    </row>
    <row r="1685" spans="1:14">
      <c r="B1685" s="4" t="s">
        <v>2708</v>
      </c>
      <c r="E1685" s="4" t="s">
        <v>2088</v>
      </c>
      <c r="I1685" s="147" t="str">
        <f>IF(ISBLANK(H1685),"",VLOOKUP(H1685,tegevusalad!$A$7:$B$188,2,FALSE))</f>
        <v/>
      </c>
      <c r="K1685" s="282" t="str">
        <f t="shared" si="239"/>
        <v>2280101000</v>
      </c>
      <c r="L1685" s="1" t="str">
        <f t="shared" si="237"/>
        <v>Sotsiaal- ja Tervishoiuamet</v>
      </c>
      <c r="M1685" s="6" t="str">
        <f t="shared" si="238"/>
        <v>10900</v>
      </c>
    </row>
    <row r="1686" spans="1:14">
      <c r="B1686" s="4" t="s">
        <v>14235</v>
      </c>
      <c r="E1686" s="4" t="s">
        <v>14236</v>
      </c>
      <c r="H1686" s="37" t="s">
        <v>8557</v>
      </c>
      <c r="I1686" s="147" t="str">
        <f>IF(ISBLANK(H1686),"",VLOOKUP(H1686,tegevusalad!$A$7:$B$188,2,FALSE))</f>
        <v>Muu sotsiaalne kaitse, sh sotsiaalse kaitse haldus</v>
      </c>
      <c r="K1686" s="282" t="str">
        <f t="shared" si="239"/>
        <v>2280101110</v>
      </c>
      <c r="L1686" s="1" t="str">
        <f t="shared" si="237"/>
        <v>STA lastekaitse kulud</v>
      </c>
      <c r="M1686" s="6" t="str">
        <f t="shared" si="238"/>
        <v>10900</v>
      </c>
    </row>
    <row r="1687" spans="1:14">
      <c r="B1687" s="4" t="s">
        <v>17928</v>
      </c>
      <c r="E1687" s="4" t="s">
        <v>17798</v>
      </c>
      <c r="H1687" s="37" t="s">
        <v>8557</v>
      </c>
      <c r="I1687" s="147" t="str">
        <f>IF(ISBLANK(H1687),"",VLOOKUP(H1687,tegevusalad!$A$7:$B$188,2,FALSE))</f>
        <v>Muu sotsiaalne kaitse, sh sotsiaalse kaitse haldus</v>
      </c>
      <c r="K1687" s="282" t="str">
        <f t="shared" ref="K1687:K1696" si="240">SUBSTITUTE(A1687," ","")&amp;SUBSTITUTE(B1687," ","")&amp;SUBSTITUTE(C1687," ","")</f>
        <v>2280111000</v>
      </c>
      <c r="L1687" s="1" t="str">
        <f t="shared" ref="L1687:L1696" si="241">D1687&amp;E1687&amp;F1687&amp;G1687</f>
        <v>Eestkoste kulud</v>
      </c>
      <c r="M1687" s="6" t="str">
        <f t="shared" ref="M1687:M1696" si="242">IF(ISBLANK(H1687),M1686,H1687)</f>
        <v>10900</v>
      </c>
    </row>
    <row r="1688" spans="1:14">
      <c r="I1688" s="147" t="str">
        <f>IF(ISBLANK(H1688),"",VLOOKUP(H1688,tegevusalad!$A$7:$B$188,2,FALSE))</f>
        <v/>
      </c>
      <c r="K1688" s="282" t="str">
        <f t="shared" si="240"/>
        <v/>
      </c>
      <c r="L1688" s="1" t="str">
        <f t="shared" si="241"/>
        <v/>
      </c>
      <c r="M1688" s="6" t="str">
        <f t="shared" si="242"/>
        <v>10900</v>
      </c>
    </row>
    <row r="1689" spans="1:14">
      <c r="A1689" s="4" t="s">
        <v>2857</v>
      </c>
      <c r="D1689" s="4" t="s">
        <v>2098</v>
      </c>
      <c r="I1689" s="147" t="str">
        <f>IF(ISBLANK(H1689),"",VLOOKUP(H1689,tegevusalad!$A$7:$B$188,2,FALSE))</f>
        <v/>
      </c>
      <c r="K1689" s="282" t="str">
        <f t="shared" si="240"/>
        <v>2280900000</v>
      </c>
      <c r="L1689" s="1" t="str">
        <f t="shared" si="241"/>
        <v>Muud sotsiaalhoolekande kulud</v>
      </c>
      <c r="M1689" s="6" t="str">
        <f t="shared" si="242"/>
        <v>10900</v>
      </c>
    </row>
    <row r="1690" spans="1:14">
      <c r="B1690" s="4" t="s">
        <v>2099</v>
      </c>
      <c r="E1690" s="4" t="s">
        <v>14806</v>
      </c>
      <c r="H1690" s="34" t="s">
        <v>3523</v>
      </c>
      <c r="K1690" s="282" t="str">
        <f t="shared" si="240"/>
        <v>2280901000</v>
      </c>
      <c r="L1690" s="1" t="str">
        <f t="shared" si="241"/>
        <v>sotsiaalhoolekande töötajate palgavahendite kasv</v>
      </c>
      <c r="M1690" s="6" t="str">
        <f t="shared" si="242"/>
        <v>xxxxx</v>
      </c>
      <c r="N1690" t="s">
        <v>16437</v>
      </c>
    </row>
    <row r="1691" spans="1:14">
      <c r="B1691" s="4" t="s">
        <v>6117</v>
      </c>
      <c r="E1691" s="4" t="s">
        <v>1541</v>
      </c>
      <c r="H1691" s="37" t="s">
        <v>8557</v>
      </c>
      <c r="I1691" s="147" t="str">
        <f>IF(ISBLANK(H1691),"",VLOOKUP(H1691,tegevusalad!$A$7:$B$188,2,FALSE))</f>
        <v>Muu sotsiaalne kaitse, sh sotsiaalse kaitse haldus</v>
      </c>
      <c r="K1691" s="282" t="str">
        <f t="shared" si="240"/>
        <v>2280902000</v>
      </c>
      <c r="L1691" s="1" t="str">
        <f t="shared" si="241"/>
        <v>Nõmme Sotsiaalkeskus</v>
      </c>
      <c r="M1691" s="6" t="str">
        <f t="shared" si="242"/>
        <v>10900</v>
      </c>
    </row>
    <row r="1692" spans="1:14">
      <c r="B1692" s="4" t="s">
        <v>2784</v>
      </c>
      <c r="E1692" s="4" t="s">
        <v>6557</v>
      </c>
      <c r="H1692" s="37" t="s">
        <v>8557</v>
      </c>
      <c r="I1692" s="147" t="str">
        <f>IF(ISBLANK(H1692),"",VLOOKUP(H1692,tegevusalad!$A$7:$B$188,2,FALSE))</f>
        <v>Muu sotsiaalne kaitse, sh sotsiaalse kaitse haldus</v>
      </c>
      <c r="K1692" s="282" t="str">
        <f t="shared" si="240"/>
        <v>2280999000</v>
      </c>
      <c r="L1692" s="1" t="str">
        <f t="shared" si="241"/>
        <v>muud sotsiaalhoolekande kulud</v>
      </c>
      <c r="M1692" s="6" t="str">
        <f t="shared" si="242"/>
        <v>10900</v>
      </c>
    </row>
    <row r="1693" spans="1:14">
      <c r="I1693" s="147" t="str">
        <f>IF(ISBLANK(H1693),"",VLOOKUP(H1693,tegevusalad!$A$7:$B$188,2,FALSE))</f>
        <v/>
      </c>
      <c r="K1693" s="282" t="str">
        <f t="shared" si="240"/>
        <v/>
      </c>
      <c r="L1693" s="1" t="str">
        <f t="shared" si="241"/>
        <v/>
      </c>
      <c r="M1693" s="6" t="str">
        <f t="shared" si="242"/>
        <v>10900</v>
      </c>
    </row>
    <row r="1694" spans="1:14">
      <c r="A1694" s="4" t="s">
        <v>6558</v>
      </c>
      <c r="D1694" s="4" t="s">
        <v>2689</v>
      </c>
      <c r="I1694" s="147" t="str">
        <f>IF(ISBLANK(H1694),"",VLOOKUP(H1694,tegevusalad!$A$7:$B$188,2,FALSE))</f>
        <v/>
      </c>
      <c r="K1694" s="282" t="str">
        <f t="shared" si="240"/>
        <v>2281100000</v>
      </c>
      <c r="L1694" s="1" t="str">
        <f t="shared" si="241"/>
        <v>Puuetega inimeste hoolekanne</v>
      </c>
      <c r="M1694" s="6" t="str">
        <f t="shared" si="242"/>
        <v>10900</v>
      </c>
    </row>
    <row r="1695" spans="1:14">
      <c r="B1695" s="4" t="s">
        <v>2690</v>
      </c>
      <c r="E1695" s="4" t="s">
        <v>14063</v>
      </c>
      <c r="H1695" s="34" t="s">
        <v>2107</v>
      </c>
      <c r="I1695" s="147" t="str">
        <f>IF(ISBLANK(H1695),"",VLOOKUP(H1695,tegevusalad!$A$7:$B$188,2,FALSE))</f>
        <v>Muu puuetega inimeste sotsiaalne kaitse</v>
      </c>
      <c r="K1695" s="282" t="str">
        <f t="shared" si="240"/>
        <v>2281101000</v>
      </c>
      <c r="L1695" s="1" t="str">
        <f t="shared" si="241"/>
        <v>sotsiaaltransporditeenus</v>
      </c>
      <c r="M1695" s="6" t="str">
        <f t="shared" si="242"/>
        <v>10121</v>
      </c>
    </row>
    <row r="1696" spans="1:14">
      <c r="B1696" s="4" t="s">
        <v>2692</v>
      </c>
      <c r="E1696" s="4" t="s">
        <v>8957</v>
      </c>
      <c r="H1696" s="34" t="s">
        <v>2107</v>
      </c>
      <c r="I1696" s="147" t="str">
        <f>IF(ISBLANK(H1696),"",VLOOKUP(H1696,tegevusalad!$A$7:$B$188,2,FALSE))</f>
        <v>Muu puuetega inimeste sotsiaalne kaitse</v>
      </c>
      <c r="K1696" s="282" t="str">
        <f t="shared" si="240"/>
        <v>2281102000</v>
      </c>
      <c r="L1696" s="1" t="str">
        <f t="shared" si="241"/>
        <v>viipekeeleteenus</v>
      </c>
      <c r="M1696" s="6" t="str">
        <f t="shared" si="242"/>
        <v>10121</v>
      </c>
    </row>
    <row r="1697" spans="1:13">
      <c r="B1697" s="4" t="s">
        <v>756</v>
      </c>
      <c r="E1697" s="4" t="s">
        <v>757</v>
      </c>
      <c r="H1697" s="34" t="s">
        <v>2107</v>
      </c>
      <c r="I1697" s="147" t="str">
        <f>IF(ISBLANK(H1697),"",VLOOKUP(H1697,tegevusalad!$A$7:$B$188,2,FALSE))</f>
        <v>Muu puuetega inimeste sotsiaalne kaitse</v>
      </c>
      <c r="K1697" s="282" t="str">
        <f t="shared" si="239"/>
        <v>2281103000</v>
      </c>
      <c r="L1697" s="1" t="str">
        <f t="shared" si="237"/>
        <v>isikliku abistaja teenused</v>
      </c>
      <c r="M1697" s="6" t="str">
        <f t="shared" ref="M1697:M1739" si="243">IF(ISBLANK(H1697),M1696,H1697)</f>
        <v>10121</v>
      </c>
    </row>
    <row r="1698" spans="1:13">
      <c r="C1698" s="4" t="s">
        <v>10898</v>
      </c>
      <c r="F1698" s="4" t="s">
        <v>10899</v>
      </c>
      <c r="H1698" s="34" t="s">
        <v>2107</v>
      </c>
      <c r="I1698" s="147" t="str">
        <f>IF(ISBLANK(H1698),"",VLOOKUP(H1698,tegevusalad!$A$7:$B$188,2,FALSE))</f>
        <v>Muu puuetega inimeste sotsiaalne kaitse</v>
      </c>
      <c r="K1698" s="282" t="str">
        <f t="shared" si="239"/>
        <v>2281103100</v>
      </c>
      <c r="L1698" s="1" t="str">
        <f t="shared" si="237"/>
        <v>isikliku abistaja teenus täiskasvanud nägemispuudega inimestele</v>
      </c>
      <c r="M1698" s="6" t="str">
        <f t="shared" si="243"/>
        <v>10121</v>
      </c>
    </row>
    <row r="1699" spans="1:13">
      <c r="C1699" s="4" t="s">
        <v>10900</v>
      </c>
      <c r="F1699" s="4" t="s">
        <v>10901</v>
      </c>
      <c r="H1699" s="34" t="s">
        <v>2107</v>
      </c>
      <c r="I1699" s="147" t="str">
        <f>IF(ISBLANK(H1699),"",VLOOKUP(H1699,tegevusalad!$A$7:$B$188,2,FALSE))</f>
        <v>Muu puuetega inimeste sotsiaalne kaitse</v>
      </c>
      <c r="K1699" s="282" t="str">
        <f t="shared" si="239"/>
        <v>2281103200</v>
      </c>
      <c r="L1699" s="1" t="str">
        <f t="shared" si="237"/>
        <v>isikliku abistaja teenus täiskasvanud liikumispuudega inimestele</v>
      </c>
      <c r="M1699" s="6" t="str">
        <f t="shared" si="243"/>
        <v>10121</v>
      </c>
    </row>
    <row r="1700" spans="1:13">
      <c r="C1700" s="4" t="s">
        <v>10902</v>
      </c>
      <c r="F1700" s="4" t="s">
        <v>10903</v>
      </c>
      <c r="H1700" s="34" t="s">
        <v>2107</v>
      </c>
      <c r="I1700" s="147" t="str">
        <f>IF(ISBLANK(H1700),"",VLOOKUP(H1700,tegevusalad!$A$7:$B$188,2,FALSE))</f>
        <v>Muu puuetega inimeste sotsiaalne kaitse</v>
      </c>
      <c r="K1700" s="282" t="str">
        <f t="shared" si="239"/>
        <v>2281103300</v>
      </c>
      <c r="L1700" s="1" t="str">
        <f t="shared" si="237"/>
        <v>tugiisiku teenus täiskasvanud vaimupuudega inimestele</v>
      </c>
      <c r="M1700" s="6" t="str">
        <f t="shared" si="243"/>
        <v>10121</v>
      </c>
    </row>
    <row r="1701" spans="1:13">
      <c r="B1701" s="4" t="s">
        <v>1886</v>
      </c>
      <c r="E1701" s="4" t="s">
        <v>1887</v>
      </c>
      <c r="H1701" s="34" t="s">
        <v>2107</v>
      </c>
      <c r="I1701" s="147" t="str">
        <f>IF(ISBLANK(H1701),"",VLOOKUP(H1701,tegevusalad!$A$7:$B$188,2,FALSE))</f>
        <v>Muu puuetega inimeste sotsiaalne kaitse</v>
      </c>
      <c r="K1701" s="282" t="str">
        <f t="shared" si="239"/>
        <v>2281104000</v>
      </c>
      <c r="L1701" s="1" t="str">
        <f t="shared" si="237"/>
        <v>töö- ja rakenduskeskuse teenused</v>
      </c>
      <c r="M1701" s="6" t="str">
        <f t="shared" si="243"/>
        <v>10121</v>
      </c>
    </row>
    <row r="1702" spans="1:13" ht="12.75" customHeight="1">
      <c r="C1702" s="4" t="s">
        <v>1888</v>
      </c>
      <c r="F1702" s="982" t="s">
        <v>956</v>
      </c>
      <c r="G1702" s="982"/>
      <c r="H1702" s="126" t="s">
        <v>2107</v>
      </c>
      <c r="I1702" s="147" t="str">
        <f>IF(ISBLANK(H1702),"",VLOOKUP(H1702,tegevusalad!$A$7:$B$188,2,FALSE))</f>
        <v>Muu puuetega inimeste sotsiaalne kaitse</v>
      </c>
      <c r="K1702" s="282" t="str">
        <f t="shared" si="239"/>
        <v>2281104010</v>
      </c>
      <c r="L1702" s="1" t="str">
        <f t="shared" si="237"/>
        <v xml:space="preserve">puuetega inimeste kaitstud töö- ja rakenduskeskuse teenus  </v>
      </c>
      <c r="M1702" s="6" t="str">
        <f t="shared" si="243"/>
        <v>10121</v>
      </c>
    </row>
    <row r="1703" spans="1:13">
      <c r="C1703" s="4" t="s">
        <v>957</v>
      </c>
      <c r="F1703" s="4" t="s">
        <v>3801</v>
      </c>
      <c r="H1703" s="126" t="s">
        <v>2107</v>
      </c>
      <c r="I1703" s="147" t="str">
        <f>IF(ISBLANK(H1703),"",VLOOKUP(H1703,tegevusalad!$A$7:$B$188,2,FALSE))</f>
        <v>Muu puuetega inimeste sotsiaalne kaitse</v>
      </c>
      <c r="K1703" s="282" t="str">
        <f t="shared" si="239"/>
        <v>2281104020</v>
      </c>
      <c r="L1703" s="1" t="str">
        <f t="shared" si="237"/>
        <v>puuetega inimeste tegevuskeskuse teenus</v>
      </c>
      <c r="M1703" s="6" t="str">
        <f t="shared" si="243"/>
        <v>10121</v>
      </c>
    </row>
    <row r="1704" spans="1:13">
      <c r="B1704" s="4" t="s">
        <v>3802</v>
      </c>
      <c r="E1704" s="4" t="s">
        <v>3803</v>
      </c>
      <c r="H1704" s="34" t="s">
        <v>2107</v>
      </c>
      <c r="I1704" s="147" t="str">
        <f>IF(ISBLANK(H1704),"",VLOOKUP(H1704,tegevusalad!$A$7:$B$188,2,FALSE))</f>
        <v>Muu puuetega inimeste sotsiaalne kaitse</v>
      </c>
      <c r="K1704" s="282" t="str">
        <f t="shared" si="239"/>
        <v>2281105000</v>
      </c>
      <c r="L1704" s="1" t="str">
        <f t="shared" si="237"/>
        <v>nõustamisteenused</v>
      </c>
      <c r="M1704" s="6" t="str">
        <f t="shared" si="243"/>
        <v>10121</v>
      </c>
    </row>
    <row r="1705" spans="1:13">
      <c r="B1705" s="4" t="s">
        <v>4664</v>
      </c>
      <c r="E1705" s="4" t="s">
        <v>4665</v>
      </c>
      <c r="I1705" s="147" t="str">
        <f>IF(ISBLANK(H1705),"",VLOOKUP(H1705,tegevusalad!$A$7:$B$188,2,FALSE))</f>
        <v/>
      </c>
      <c r="K1705" s="282" t="str">
        <f t="shared" si="239"/>
        <v>2281106000</v>
      </c>
      <c r="L1705" s="1" t="str">
        <f t="shared" si="237"/>
        <v>päevategevus ja -hoid</v>
      </c>
      <c r="M1705" s="6" t="str">
        <f t="shared" si="243"/>
        <v>10121</v>
      </c>
    </row>
    <row r="1706" spans="1:13">
      <c r="C1706" s="4" t="s">
        <v>8987</v>
      </c>
      <c r="E1706" s="4" t="s">
        <v>16127</v>
      </c>
      <c r="G1706" s="15" t="s">
        <v>7752</v>
      </c>
      <c r="H1706" s="306"/>
      <c r="I1706" s="147" t="str">
        <f>IF(ISBLANK(H1706),"",VLOOKUP(H1706,tegevusalad!$A$7:$B$188,2,FALSE))</f>
        <v/>
      </c>
      <c r="K1706" s="282" t="str">
        <f t="shared" si="239"/>
        <v>2281106100</v>
      </c>
      <c r="L1706" s="1" t="str">
        <f t="shared" si="237"/>
        <v>teenused psüühilise erivajadusega inimestele (LINN)linn</v>
      </c>
      <c r="M1706" s="6" t="str">
        <f t="shared" si="243"/>
        <v>10121</v>
      </c>
    </row>
    <row r="1707" spans="1:13" ht="13">
      <c r="C1707" s="4" t="s">
        <v>16125</v>
      </c>
      <c r="E1707" s="4" t="s">
        <v>16129</v>
      </c>
      <c r="G1707" s="391" t="s">
        <v>4666</v>
      </c>
      <c r="H1707" s="277" t="s">
        <v>8549</v>
      </c>
      <c r="I1707" s="147" t="str">
        <f>IF(ISBLANK(H1707),"",VLOOKUP(H1707,tegevusalad!$A$7:$B$188,2,FALSE))</f>
        <v>Puuetega inimeste sotsiaalhoolekandeasutused</v>
      </c>
      <c r="K1707" s="282" t="str">
        <f t="shared" si="239"/>
        <v>2281106110</v>
      </c>
      <c r="L1707" s="1" t="str">
        <f t="shared" si="237"/>
        <v>päevategevus ja -hoid linna hoolekandeasutus</v>
      </c>
      <c r="M1707" s="6" t="str">
        <f t="shared" si="243"/>
        <v>10120</v>
      </c>
    </row>
    <row r="1708" spans="1:13" ht="13">
      <c r="C1708" s="4" t="s">
        <v>16126</v>
      </c>
      <c r="E1708" s="4" t="s">
        <v>16128</v>
      </c>
      <c r="G1708" s="391" t="s">
        <v>4666</v>
      </c>
      <c r="H1708" s="277" t="s">
        <v>8549</v>
      </c>
      <c r="I1708" s="147" t="str">
        <f>IF(ISBLANK(H1708),"",VLOOKUP(H1708,tegevusalad!$A$7:$B$188,2,FALSE))</f>
        <v>Puuetega inimeste sotsiaalhoolekandeasutused</v>
      </c>
      <c r="K1708" s="282" t="str">
        <f t="shared" si="239"/>
        <v>2281106120</v>
      </c>
      <c r="L1708" s="1" t="str">
        <f t="shared" si="237"/>
        <v>teenused psüühilise erivajadusega inimestele (VTK)linna hoolekandeasutus</v>
      </c>
      <c r="M1708" s="6" t="str">
        <f t="shared" si="243"/>
        <v>10120</v>
      </c>
    </row>
    <row r="1709" spans="1:13">
      <c r="C1709" s="4" t="s">
        <v>8988</v>
      </c>
      <c r="G1709" s="15" t="s">
        <v>7753</v>
      </c>
      <c r="I1709" s="147" t="str">
        <f>IF(ISBLANK(H1709),"",VLOOKUP(H1709,tegevusalad!$A$7:$B$188,2,FALSE))</f>
        <v/>
      </c>
      <c r="K1709" s="282" t="str">
        <f t="shared" si="239"/>
        <v>2281106200</v>
      </c>
      <c r="L1709" s="1" t="str">
        <f t="shared" si="237"/>
        <v>riik</v>
      </c>
      <c r="M1709" s="6" t="str">
        <f t="shared" si="243"/>
        <v>10120</v>
      </c>
    </row>
    <row r="1710" spans="1:13" ht="13">
      <c r="A1710"/>
      <c r="C1710" s="4" t="s">
        <v>12222</v>
      </c>
      <c r="G1710" s="391" t="s">
        <v>12226</v>
      </c>
      <c r="H1710" s="277" t="s">
        <v>8549</v>
      </c>
      <c r="I1710" s="147" t="str">
        <f>IF(ISBLANK(H1710),"",VLOOKUP(H1710,tegevusalad!$A$7:$B$188,2,FALSE))</f>
        <v>Puuetega inimeste sotsiaalhoolekandeasutused</v>
      </c>
      <c r="K1710" s="282" t="str">
        <f t="shared" si="239"/>
        <v>2281106210</v>
      </c>
      <c r="L1710" s="1" t="str">
        <f t="shared" si="237"/>
        <v>psüühiliste erivajadustega inimeste hoolekanne</v>
      </c>
      <c r="M1710" s="6" t="str">
        <f t="shared" si="243"/>
        <v>10120</v>
      </c>
    </row>
    <row r="1711" spans="1:13" ht="13">
      <c r="A1711"/>
      <c r="C1711" s="4" t="s">
        <v>12223</v>
      </c>
      <c r="G1711" s="391" t="s">
        <v>752</v>
      </c>
      <c r="H1711" s="277" t="s">
        <v>8549</v>
      </c>
      <c r="I1711" s="147" t="str">
        <f>IF(ISBLANK(H1711),"",VLOOKUP(H1711,tegevusalad!$A$7:$B$188,2,FALSE))</f>
        <v>Puuetega inimeste sotsiaalhoolekandeasutused</v>
      </c>
      <c r="K1711" s="282" t="str">
        <f t="shared" si="239"/>
        <v>2281106220</v>
      </c>
      <c r="L1711" s="1" t="str">
        <f t="shared" ref="L1711:L1744" si="244">D1711&amp;E1711&amp;F1711&amp;G1711</f>
        <v>rehabilitatsiooniteenus</v>
      </c>
      <c r="M1711" s="6" t="str">
        <f t="shared" si="243"/>
        <v>10120</v>
      </c>
    </row>
    <row r="1712" spans="1:13" ht="13">
      <c r="A1712"/>
      <c r="C1712" s="4" t="s">
        <v>12224</v>
      </c>
      <c r="G1712" s="391" t="s">
        <v>12227</v>
      </c>
      <c r="H1712" s="277" t="s">
        <v>8549</v>
      </c>
      <c r="I1712" s="147" t="str">
        <f>IF(ISBLANK(H1712),"",VLOOKUP(H1712,tegevusalad!$A$7:$B$188,2,FALSE))</f>
        <v>Puuetega inimeste sotsiaalhoolekandeasutused</v>
      </c>
      <c r="K1712" s="282" t="str">
        <f t="shared" si="239"/>
        <v>2281106230</v>
      </c>
      <c r="L1712" s="1" t="str">
        <f t="shared" si="244"/>
        <v>igapäevaelu ja töötamise toetamine</v>
      </c>
      <c r="M1712" s="6" t="str">
        <f t="shared" si="243"/>
        <v>10120</v>
      </c>
    </row>
    <row r="1713" spans="1:13" ht="13">
      <c r="A1713"/>
      <c r="C1713" s="4" t="s">
        <v>12225</v>
      </c>
      <c r="G1713" s="391" t="s">
        <v>12228</v>
      </c>
      <c r="H1713" s="277" t="s">
        <v>8549</v>
      </c>
      <c r="I1713" s="147" t="str">
        <f>IF(ISBLANK(H1713),"",VLOOKUP(H1713,tegevusalad!$A$7:$B$188,2,FALSE))</f>
        <v>Puuetega inimeste sotsiaalhoolekandeasutused</v>
      </c>
      <c r="K1713" s="282" t="str">
        <f t="shared" si="239"/>
        <v>2281106240</v>
      </c>
      <c r="L1713" s="1" t="str">
        <f t="shared" si="244"/>
        <v xml:space="preserve">ööpäevaringne erihooldusteenus </v>
      </c>
      <c r="M1713" s="6" t="str">
        <f t="shared" si="243"/>
        <v>10120</v>
      </c>
    </row>
    <row r="1714" spans="1:13">
      <c r="A1714"/>
      <c r="C1714" s="4" t="s">
        <v>12353</v>
      </c>
      <c r="G1714" s="594" t="s">
        <v>12354</v>
      </c>
      <c r="H1714" s="277" t="s">
        <v>8549</v>
      </c>
      <c r="I1714" s="147" t="str">
        <f>IF(ISBLANK(H1714),"",VLOOKUP(H1714,tegevusalad!$A$7:$B$188,2,FALSE))</f>
        <v>Puuetega inimeste sotsiaalhoolekandeasutused</v>
      </c>
      <c r="K1714" s="282" t="str">
        <f t="shared" si="239"/>
        <v>2281106300</v>
      </c>
      <c r="L1714" s="1" t="str">
        <f t="shared" si="244"/>
        <v>praktikajuhendamine</v>
      </c>
      <c r="M1714" s="6" t="str">
        <f t="shared" si="243"/>
        <v>10120</v>
      </c>
    </row>
    <row r="1715" spans="1:13">
      <c r="A1715"/>
      <c r="B1715" s="4" t="s">
        <v>4668</v>
      </c>
      <c r="E1715" s="4" t="s">
        <v>6393</v>
      </c>
      <c r="H1715" s="34" t="s">
        <v>2107</v>
      </c>
      <c r="I1715" s="147" t="str">
        <f>IF(ISBLANK(H1715),"",VLOOKUP(H1715,tegevusalad!$A$7:$B$188,2,FALSE))</f>
        <v>Muu puuetega inimeste sotsiaalne kaitse</v>
      </c>
      <c r="K1715" s="282" t="str">
        <f t="shared" si="239"/>
        <v>2281107000</v>
      </c>
      <c r="L1715" s="1" t="str">
        <f t="shared" si="244"/>
        <v>puudega inimese perekonda toetavad teenused</v>
      </c>
      <c r="M1715" s="6" t="str">
        <f t="shared" si="243"/>
        <v>10121</v>
      </c>
    </row>
    <row r="1716" spans="1:13">
      <c r="A1716"/>
      <c r="C1716" s="4" t="s">
        <v>2943</v>
      </c>
      <c r="F1716" s="4" t="s">
        <v>3659</v>
      </c>
      <c r="H1716" s="126" t="s">
        <v>2107</v>
      </c>
      <c r="I1716" s="147" t="str">
        <f>IF(ISBLANK(H1716),"",VLOOKUP(H1716,tegevusalad!$A$7:$B$188,2,FALSE))</f>
        <v>Muu puuetega inimeste sotsiaalne kaitse</v>
      </c>
      <c r="K1716" s="282" t="str">
        <f t="shared" si="239"/>
        <v>2281107010</v>
      </c>
      <c r="L1716" s="1" t="str">
        <f t="shared" si="244"/>
        <v>puuetega laste päevahoid</v>
      </c>
      <c r="M1716" s="6" t="str">
        <f t="shared" si="243"/>
        <v>10121</v>
      </c>
    </row>
    <row r="1717" spans="1:13">
      <c r="A1717"/>
      <c r="C1717" s="4" t="s">
        <v>8790</v>
      </c>
      <c r="F1717" s="4" t="s">
        <v>8788</v>
      </c>
      <c r="H1717" s="34" t="s">
        <v>2107</v>
      </c>
      <c r="I1717" s="147" t="s">
        <v>8789</v>
      </c>
      <c r="K1717" s="282" t="str">
        <f t="shared" si="239"/>
        <v>2281107110</v>
      </c>
      <c r="L1717" s="1" t="str">
        <f t="shared" si="244"/>
        <v xml:space="preserve">juhtkoerte toit </v>
      </c>
      <c r="M1717" s="6" t="str">
        <f t="shared" si="243"/>
        <v>10121</v>
      </c>
    </row>
    <row r="1718" spans="1:13">
      <c r="A1718"/>
      <c r="C1718" s="4" t="s">
        <v>3660</v>
      </c>
      <c r="F1718" s="4" t="s">
        <v>3944</v>
      </c>
      <c r="H1718" s="126" t="s">
        <v>2107</v>
      </c>
      <c r="I1718" s="147" t="str">
        <f>IF(ISBLANK(H1718),"",VLOOKUP(H1718,tegevusalad!$A$7:$B$188,2,FALSE))</f>
        <v>Muu puuetega inimeste sotsiaalne kaitse</v>
      </c>
      <c r="K1718" s="282" t="str">
        <f t="shared" si="239"/>
        <v>2281107990</v>
      </c>
      <c r="L1718" s="1" t="str">
        <f t="shared" si="244"/>
        <v>muud hoolekandeteenused</v>
      </c>
      <c r="M1718" s="6" t="str">
        <f t="shared" si="243"/>
        <v>10121</v>
      </c>
    </row>
    <row r="1719" spans="1:13">
      <c r="A1719"/>
      <c r="B1719" s="4" t="s">
        <v>1208</v>
      </c>
      <c r="E1719" s="4" t="s">
        <v>8989</v>
      </c>
      <c r="H1719" s="306" t="s">
        <v>8549</v>
      </c>
      <c r="I1719" s="147" t="str">
        <f>IF(ISBLANK(H1719),"",VLOOKUP(H1719,tegevusalad!$A$7:$B$188,2,FALSE))</f>
        <v>Puuetega inimeste sotsiaalhoolekandeasutused</v>
      </c>
      <c r="K1719" s="282" t="str">
        <f t="shared" si="239"/>
        <v>2281109000</v>
      </c>
      <c r="L1719" s="1" t="str">
        <f t="shared" si="244"/>
        <v>teenused psüühilise erivajadusega inimestele (Vaimse Tervise Keskus)</v>
      </c>
      <c r="M1719" s="6" t="str">
        <f t="shared" si="243"/>
        <v>10120</v>
      </c>
    </row>
    <row r="1720" spans="1:13">
      <c r="A1720"/>
      <c r="C1720" s="4" t="s">
        <v>7754</v>
      </c>
      <c r="G1720" s="4" t="s">
        <v>7752</v>
      </c>
      <c r="H1720" s="306" t="s">
        <v>8549</v>
      </c>
      <c r="I1720" s="147" t="str">
        <f>IF(ISBLANK(H1720),"",VLOOKUP(H1720,tegevusalad!$A$7:$B$188,2,FALSE))</f>
        <v>Puuetega inimeste sotsiaalhoolekandeasutused</v>
      </c>
      <c r="K1720" s="282" t="str">
        <f t="shared" si="239"/>
        <v>2281109100</v>
      </c>
      <c r="L1720" s="1" t="str">
        <f t="shared" si="244"/>
        <v>linn</v>
      </c>
      <c r="M1720" s="6" t="str">
        <f t="shared" si="243"/>
        <v>10120</v>
      </c>
    </row>
    <row r="1721" spans="1:13">
      <c r="A1721"/>
      <c r="C1721" s="4" t="s">
        <v>7755</v>
      </c>
      <c r="G1721" s="4" t="s">
        <v>7753</v>
      </c>
      <c r="H1721" s="306" t="s">
        <v>8549</v>
      </c>
      <c r="I1721" s="147" t="str">
        <f>IF(ISBLANK(H1721),"",VLOOKUP(H1721,tegevusalad!$A$7:$B$188,2,FALSE))</f>
        <v>Puuetega inimeste sotsiaalhoolekandeasutused</v>
      </c>
      <c r="K1721" s="282" t="str">
        <f t="shared" si="239"/>
        <v>2281109200</v>
      </c>
      <c r="L1721" s="1" t="str">
        <f t="shared" si="244"/>
        <v>riik</v>
      </c>
      <c r="M1721" s="6" t="str">
        <f t="shared" si="243"/>
        <v>10120</v>
      </c>
    </row>
    <row r="1722" spans="1:13">
      <c r="A1722"/>
      <c r="B1722" s="4" t="s">
        <v>8974</v>
      </c>
      <c r="E1722" s="4" t="s">
        <v>8975</v>
      </c>
      <c r="H1722" s="126" t="s">
        <v>8549</v>
      </c>
      <c r="I1722" s="147" t="str">
        <f>IF(ISBLANK(H1722),"",VLOOKUP(H1722,tegevusalad!$A$7:$B$188,2,FALSE))</f>
        <v>Puuetega inimeste sotsiaalhoolekandeasutused</v>
      </c>
      <c r="K1722" s="282" t="str">
        <f t="shared" si="239"/>
        <v>2281110000</v>
      </c>
      <c r="L1722" s="1" t="str">
        <f t="shared" si="244"/>
        <v>rehabilitatsiooniteenused (Vaimse Tervise Keskus)</v>
      </c>
      <c r="M1722" s="6" t="str">
        <f t="shared" si="243"/>
        <v>10120</v>
      </c>
    </row>
    <row r="1723" spans="1:13">
      <c r="A1723"/>
      <c r="B1723" s="4" t="s">
        <v>11237</v>
      </c>
      <c r="E1723" s="4" t="s">
        <v>12539</v>
      </c>
      <c r="H1723" s="126" t="s">
        <v>8549</v>
      </c>
      <c r="I1723" s="147" t="str">
        <f>IF(ISBLANK(H1723),"",VLOOKUP(H1723,tegevusalad!$A$7:$B$188,2,FALSE))</f>
        <v>Puuetega inimeste sotsiaalhoolekandeasutused</v>
      </c>
      <c r="K1723" s="282" t="str">
        <f t="shared" si="239"/>
        <v>2281111000</v>
      </c>
      <c r="L1723" s="1" t="str">
        <f t="shared" si="244"/>
        <v>Kaitstud töö teenus</v>
      </c>
      <c r="M1723" s="6" t="str">
        <f t="shared" si="243"/>
        <v>10120</v>
      </c>
    </row>
    <row r="1724" spans="1:13">
      <c r="A1724"/>
      <c r="C1724" s="4" t="s">
        <v>11239</v>
      </c>
      <c r="F1724" s="4" t="s">
        <v>11238</v>
      </c>
      <c r="H1724" s="126" t="s">
        <v>8549</v>
      </c>
      <c r="I1724" s="147" t="str">
        <f>IF(ISBLANK(H1724),"",VLOOKUP(H1724,tegevusalad!$A$7:$B$188,2,FALSE))</f>
        <v>Puuetega inimeste sotsiaalhoolekandeasutused</v>
      </c>
      <c r="K1724" s="282" t="str">
        <f t="shared" si="239"/>
        <v>2281111010</v>
      </c>
      <c r="L1724" s="1" t="str">
        <f t="shared" si="244"/>
        <v>kaitstud töö teenus</v>
      </c>
      <c r="M1724" s="6" t="str">
        <f t="shared" si="243"/>
        <v>10120</v>
      </c>
    </row>
    <row r="1725" spans="1:13">
      <c r="A1725"/>
      <c r="B1725" s="4" t="s">
        <v>12694</v>
      </c>
      <c r="E1725" s="4" t="s">
        <v>12696</v>
      </c>
      <c r="H1725" s="126" t="s">
        <v>8549</v>
      </c>
      <c r="I1725" s="147" t="str">
        <f>IF(ISBLANK(H1725),"",VLOOKUP(H1725,tegevusalad!$A$7:$B$188,2,FALSE))</f>
        <v>Puuetega inimeste sotsiaalhoolekandeasutused</v>
      </c>
      <c r="K1725" s="282" t="str">
        <f t="shared" si="239"/>
        <v>2281112000</v>
      </c>
      <c r="L1725" s="1" t="str">
        <f t="shared" si="244"/>
        <v>Isikukeskne erihoolekande teenus</v>
      </c>
      <c r="M1725" s="6" t="str">
        <f t="shared" si="243"/>
        <v>10120</v>
      </c>
    </row>
    <row r="1726" spans="1:13">
      <c r="A1726"/>
      <c r="C1726" s="4" t="s">
        <v>12695</v>
      </c>
      <c r="F1726" s="4" t="s">
        <v>12693</v>
      </c>
      <c r="H1726" s="126" t="s">
        <v>8549</v>
      </c>
      <c r="I1726" s="147" t="str">
        <f>IF(ISBLANK(H1726),"",VLOOKUP(H1726,tegevusalad!$A$7:$B$188,2,FALSE))</f>
        <v>Puuetega inimeste sotsiaalhoolekandeasutused</v>
      </c>
      <c r="K1726" s="282" t="str">
        <f t="shared" si="239"/>
        <v>2281112010</v>
      </c>
      <c r="L1726" s="1" t="str">
        <f t="shared" si="244"/>
        <v>isikukeskne erihoolekande teenus</v>
      </c>
      <c r="M1726" s="6" t="str">
        <f t="shared" si="243"/>
        <v>10120</v>
      </c>
    </row>
    <row r="1727" spans="1:13">
      <c r="A1727"/>
      <c r="C1727" s="4" t="s">
        <v>14976</v>
      </c>
      <c r="F1727" s="4" t="s">
        <v>16171</v>
      </c>
      <c r="H1727" s="126" t="s">
        <v>8549</v>
      </c>
      <c r="I1727" s="147" t="str">
        <f>IF(ISBLANK(H1727),"",VLOOKUP(H1727,tegevusalad!$A$7:$B$188,2,FALSE))</f>
        <v>Puuetega inimeste sotsiaalhoolekandeasutused</v>
      </c>
      <c r="K1727" s="282" t="str">
        <f t="shared" si="239"/>
        <v>2281112020</v>
      </c>
      <c r="L1727" s="1" t="str">
        <f t="shared" si="244"/>
        <v>Isikukeskse erihoolekandeteenuse teenusmudeli rakendamine kohalikus omavalitsuses</v>
      </c>
      <c r="M1727" s="6" t="str">
        <f t="shared" si="243"/>
        <v>10120</v>
      </c>
    </row>
    <row r="1728" spans="1:13">
      <c r="A1728"/>
      <c r="B1728" s="4" t="s">
        <v>10788</v>
      </c>
      <c r="E1728" s="4" t="s">
        <v>10789</v>
      </c>
      <c r="H1728" s="34" t="s">
        <v>6247</v>
      </c>
      <c r="I1728" s="147" t="str">
        <f>IF(ISBLANK(H1728),"",VLOOKUP(H1728,tegevusalad!$A$7:$B$188,2,FALSE))</f>
        <v>Asendus- ja järelhooldus</v>
      </c>
      <c r="K1728" s="282" t="str">
        <f t="shared" si="239"/>
        <v>2281113000</v>
      </c>
      <c r="L1728" s="1" t="str">
        <f t="shared" si="244"/>
        <v>Raske ja sügava puudega laste tugiisikuteenus</v>
      </c>
      <c r="M1728" s="6" t="str">
        <f t="shared" si="243"/>
        <v>10400</v>
      </c>
    </row>
    <row r="1729" spans="1:13">
      <c r="A1729"/>
      <c r="C1729" s="4" t="s">
        <v>10790</v>
      </c>
      <c r="F1729" s="4" t="s">
        <v>11327</v>
      </c>
      <c r="H1729" s="34" t="s">
        <v>6247</v>
      </c>
      <c r="I1729" s="147" t="str">
        <f>IF(ISBLANK(H1729),"",VLOOKUP(H1729,tegevusalad!$A$7:$B$188,2,FALSE))</f>
        <v>Asendus- ja järelhooldus</v>
      </c>
      <c r="K1729" s="282" t="str">
        <f t="shared" si="239"/>
        <v>2281113010</v>
      </c>
      <c r="L1729" s="1" t="str">
        <f t="shared" si="244"/>
        <v>raske ja sügava puudega laste tugiisikuteenus (linn)</v>
      </c>
      <c r="M1729" s="6" t="str">
        <f t="shared" si="243"/>
        <v>10400</v>
      </c>
    </row>
    <row r="1730" spans="1:13">
      <c r="A1730"/>
      <c r="C1730" s="4" t="s">
        <v>11325</v>
      </c>
      <c r="F1730" s="4" t="s">
        <v>11326</v>
      </c>
      <c r="H1730" s="34" t="s">
        <v>6247</v>
      </c>
      <c r="I1730" s="147" t="str">
        <f>IF(ISBLANK(H1730),"",VLOOKUP(H1730,tegevusalad!$A$7:$B$188,2,FALSE))</f>
        <v>Asendus- ja järelhooldus</v>
      </c>
      <c r="K1730" s="282" t="str">
        <f t="shared" si="239"/>
        <v>2281113020</v>
      </c>
      <c r="L1730" s="1" t="str">
        <f t="shared" si="244"/>
        <v>raske ja sügava puudega laste tugiteenus (riik)</v>
      </c>
      <c r="M1730" s="6" t="str">
        <f t="shared" si="243"/>
        <v>10400</v>
      </c>
    </row>
    <row r="1731" spans="1:13">
      <c r="B1731" s="4" t="s">
        <v>3380</v>
      </c>
      <c r="E1731" s="4" t="s">
        <v>13841</v>
      </c>
      <c r="H1731" s="34" t="s">
        <v>2107</v>
      </c>
      <c r="I1731" s="147" t="str">
        <f>IF(ISBLANK(H1731),"",VLOOKUP(H1731,tegevusalad!$A$7:$B$188,2,FALSE))</f>
        <v>Muu puuetega inimeste sotsiaalne kaitse</v>
      </c>
      <c r="K1731" s="282" t="str">
        <f t="shared" si="239"/>
        <v>2281120000</v>
      </c>
      <c r="L1731" s="1" t="str">
        <f t="shared" si="244"/>
        <v>puudega inimeste hooldajatoetus</v>
      </c>
      <c r="M1731" s="6" t="str">
        <f t="shared" si="243"/>
        <v>10121</v>
      </c>
    </row>
    <row r="1732" spans="1:13">
      <c r="B1732" s="4" t="s">
        <v>2105</v>
      </c>
      <c r="E1732" s="4" t="s">
        <v>13842</v>
      </c>
      <c r="H1732" s="34" t="s">
        <v>2107</v>
      </c>
      <c r="I1732" s="147" t="str">
        <f>IF(ISBLANK(H1732),"",VLOOKUP(H1732,tegevusalad!$A$7:$B$188,2,FALSE))</f>
        <v>Muu puuetega inimeste sotsiaalne kaitse</v>
      </c>
      <c r="K1732" s="282" t="str">
        <f t="shared" si="239"/>
        <v>2281130000</v>
      </c>
      <c r="L1732" s="1" t="str">
        <f t="shared" si="244"/>
        <v>puudega inimeste hooldajate eest makstav sotsiaalmaks</v>
      </c>
      <c r="M1732" s="6" t="str">
        <f t="shared" si="243"/>
        <v>10121</v>
      </c>
    </row>
    <row r="1733" spans="1:13">
      <c r="B1733" s="4" t="s">
        <v>17118</v>
      </c>
      <c r="E1733" s="4" t="s">
        <v>17119</v>
      </c>
      <c r="H1733" s="34" t="s">
        <v>8549</v>
      </c>
      <c r="I1733" s="147" t="str">
        <f>IF(ISBLANK(H1733),"",VLOOKUP(H1733,tegevusalad!$A$7:$B$188,2,FALSE))</f>
        <v>Puuetega inimeste sotsiaalhoolekandeasutused</v>
      </c>
      <c r="K1733" s="282" t="str">
        <f t="shared" si="239"/>
        <v>2281150010</v>
      </c>
      <c r="L1733" s="1" t="str">
        <f t="shared" si="244"/>
        <v>pilootprojekt "Teismeliste ja noorte vaimse tervise kompleksteenus" (Vaimse Tervise Keskus)</v>
      </c>
      <c r="M1733" s="6" t="str">
        <f t="shared" si="243"/>
        <v>10120</v>
      </c>
    </row>
    <row r="1734" spans="1:13">
      <c r="B1734" s="6" t="s">
        <v>6636</v>
      </c>
      <c r="C1734" s="6"/>
      <c r="D1734" s="6"/>
      <c r="E1734" s="6" t="s">
        <v>716</v>
      </c>
      <c r="I1734" s="147" t="str">
        <f>IF(ISBLANK(H1734),"",VLOOKUP(H1734,tegevusalad!$A$7:$B$188,2,FALSE))</f>
        <v/>
      </c>
      <c r="K1734" s="282" t="str">
        <f t="shared" si="239"/>
        <v>2281199000</v>
      </c>
      <c r="L1734" s="1" t="str">
        <f t="shared" si="244"/>
        <v>tg puuetega isikute hoolekanne - jaotamata</v>
      </c>
      <c r="M1734" s="6" t="str">
        <f t="shared" si="243"/>
        <v>10120</v>
      </c>
    </row>
    <row r="1735" spans="1:13">
      <c r="I1735" s="147" t="str">
        <f>IF(ISBLANK(H1735),"",VLOOKUP(H1735,tegevusalad!$A$7:$B$188,2,FALSE))</f>
        <v/>
      </c>
      <c r="K1735" s="282" t="str">
        <f t="shared" si="239"/>
        <v/>
      </c>
      <c r="L1735" s="1" t="str">
        <f t="shared" si="244"/>
        <v/>
      </c>
      <c r="M1735" s="6" t="str">
        <f t="shared" si="243"/>
        <v>10120</v>
      </c>
    </row>
    <row r="1736" spans="1:13">
      <c r="A1736" s="4" t="s">
        <v>2685</v>
      </c>
      <c r="D1736" s="4" t="s">
        <v>6608</v>
      </c>
      <c r="I1736" s="147" t="str">
        <f>IF(ISBLANK(H1736),"",VLOOKUP(H1736,tegevusalad!$A$7:$B$188,2,FALSE))</f>
        <v/>
      </c>
      <c r="K1736" s="282" t="str">
        <f t="shared" si="239"/>
        <v>2281200000</v>
      </c>
      <c r="L1736" s="1" t="str">
        <f t="shared" si="244"/>
        <v>Eakate hoolekanne</v>
      </c>
      <c r="M1736" s="6" t="str">
        <f t="shared" si="243"/>
        <v>10120</v>
      </c>
    </row>
    <row r="1737" spans="1:13">
      <c r="B1737" s="4" t="s">
        <v>6609</v>
      </c>
      <c r="E1737" s="4" t="s">
        <v>13055</v>
      </c>
      <c r="I1737" s="147" t="str">
        <f>IF(ISBLANK(H1737),"",VLOOKUP(H1737,tegevusalad!$A$7:$B$188,2,FALSE))</f>
        <v/>
      </c>
      <c r="K1737" s="282" t="str">
        <f t="shared" si="239"/>
        <v>2281201000</v>
      </c>
      <c r="L1737" s="1" t="str">
        <f t="shared" si="244"/>
        <v>ööpäevane üldhoolduse teenus</v>
      </c>
      <c r="M1737" s="6" t="str">
        <f t="shared" si="243"/>
        <v>10120</v>
      </c>
    </row>
    <row r="1738" spans="1:13" ht="13">
      <c r="G1738" s="5" t="s">
        <v>4666</v>
      </c>
      <c r="H1738" s="34" t="s">
        <v>8550</v>
      </c>
      <c r="I1738" s="147" t="str">
        <f>IF(ISBLANK(H1738),"",VLOOKUP(H1738,tegevusalad!$A$7:$B$188,2,FALSE))</f>
        <v>Eakate sotsiaalhoolekandeasutused</v>
      </c>
      <c r="K1738" s="282" t="str">
        <f t="shared" si="239"/>
        <v/>
      </c>
      <c r="L1738" s="1" t="str">
        <f t="shared" si="244"/>
        <v>linna hoolekandeasutus</v>
      </c>
      <c r="M1738" s="6" t="str">
        <f t="shared" si="243"/>
        <v>10200</v>
      </c>
    </row>
    <row r="1739" spans="1:13" ht="13">
      <c r="G1739" s="5" t="s">
        <v>4667</v>
      </c>
      <c r="H1739" s="34" t="s">
        <v>8552</v>
      </c>
      <c r="I1739" s="147" t="str">
        <f>IF(ISBLANK(H1739),"",VLOOKUP(H1739,tegevusalad!$A$7:$B$188,2,FALSE))</f>
        <v>Muu eakate sotsiaalne kaitse</v>
      </c>
      <c r="K1739" s="282" t="str">
        <f t="shared" si="239"/>
        <v/>
      </c>
      <c r="L1739" s="1" t="str">
        <f t="shared" si="244"/>
        <v>muu</v>
      </c>
      <c r="M1739" s="6" t="str">
        <f t="shared" si="243"/>
        <v>10201</v>
      </c>
    </row>
    <row r="1740" spans="1:13" ht="13">
      <c r="C1740" s="4" t="s">
        <v>5452</v>
      </c>
      <c r="F1740" s="4" t="s">
        <v>13056</v>
      </c>
      <c r="G1740" s="5"/>
      <c r="I1740" s="147" t="str">
        <f>IF(ISBLANK(H1740),"",VLOOKUP(H1740,tegevusalad!$A$7:$B$188,2,FALSE))</f>
        <v/>
      </c>
      <c r="K1740" s="282" t="str">
        <f t="shared" si="239"/>
        <v>2281201010</v>
      </c>
      <c r="L1740" s="1" t="str">
        <f t="shared" si="244"/>
        <v>ööpäevane üldhoolduse teenus (STA)</v>
      </c>
      <c r="M1740" s="6" t="str">
        <f t="shared" ref="M1740:M1762" si="245">IF(ISBLANK(H1740),M1739,H1740)</f>
        <v>10201</v>
      </c>
    </row>
    <row r="1741" spans="1:13" ht="13">
      <c r="G1741" s="5" t="s">
        <v>4666</v>
      </c>
      <c r="H1741" s="34" t="s">
        <v>8550</v>
      </c>
      <c r="I1741" s="147" t="str">
        <f>IF(ISBLANK(H1741),"",VLOOKUP(H1741,tegevusalad!$A$7:$B$188,2,FALSE))</f>
        <v>Eakate sotsiaalhoolekandeasutused</v>
      </c>
      <c r="K1741" s="282" t="str">
        <f t="shared" si="239"/>
        <v/>
      </c>
      <c r="L1741" s="1" t="str">
        <f t="shared" si="244"/>
        <v>linna hoolekandeasutus</v>
      </c>
      <c r="M1741" s="6" t="str">
        <f t="shared" si="245"/>
        <v>10200</v>
      </c>
    </row>
    <row r="1742" spans="1:13" ht="13">
      <c r="G1742" s="5" t="s">
        <v>4667</v>
      </c>
      <c r="H1742" s="34" t="s">
        <v>8552</v>
      </c>
      <c r="I1742" s="147" t="str">
        <f>IF(ISBLANK(H1742),"",VLOOKUP(H1742,tegevusalad!$A$7:$B$188,2,FALSE))</f>
        <v>Muu eakate sotsiaalne kaitse</v>
      </c>
      <c r="K1742" s="282" t="str">
        <f t="shared" si="239"/>
        <v/>
      </c>
      <c r="L1742" s="1" t="str">
        <f t="shared" si="244"/>
        <v>muu</v>
      </c>
      <c r="M1742" s="6" t="str">
        <f t="shared" si="245"/>
        <v>10201</v>
      </c>
    </row>
    <row r="1743" spans="1:13" ht="13">
      <c r="C1743" s="4" t="s">
        <v>18021</v>
      </c>
      <c r="F1743" s="4" t="s">
        <v>18022</v>
      </c>
      <c r="G1743" s="5" t="s">
        <v>4666</v>
      </c>
      <c r="H1743" s="34" t="s">
        <v>8550</v>
      </c>
      <c r="I1743" s="147" t="str">
        <f>IF(ISBLANK(H1743),"",VLOOKUP(H1743,tegevusalad!$A$7:$B$188,2,FALSE))</f>
        <v>Eakate sotsiaalhoolekandeasutused</v>
      </c>
      <c r="K1743" s="1205">
        <v>2281201310</v>
      </c>
      <c r="L1743" s="4" t="s">
        <v>18022</v>
      </c>
      <c r="M1743" s="6">
        <v>10200</v>
      </c>
    </row>
    <row r="1744" spans="1:13" ht="13">
      <c r="C1744" s="4" t="s">
        <v>12897</v>
      </c>
      <c r="F1744" s="4" t="s">
        <v>12354</v>
      </c>
      <c r="G1744" s="5"/>
      <c r="H1744" s="37" t="s">
        <v>8550</v>
      </c>
      <c r="I1744" s="147" t="str">
        <f>IF(ISBLANK(H1744),"",VLOOKUP(H1744,tegevusalad!$A$7:$B$188,2,FALSE))</f>
        <v>Eakate sotsiaalhoolekandeasutused</v>
      </c>
      <c r="K1744" s="282" t="str">
        <f t="shared" si="239"/>
        <v>2281201020</v>
      </c>
      <c r="L1744" s="1" t="str">
        <f t="shared" si="244"/>
        <v>praktikajuhendamine</v>
      </c>
      <c r="M1744" s="6" t="str">
        <f>IF(ISBLANK(H1744),M1742,H1744)</f>
        <v>10200</v>
      </c>
    </row>
    <row r="1745" spans="2:13" ht="13">
      <c r="C1745" s="4" t="s">
        <v>6322</v>
      </c>
      <c r="F1745" s="4" t="s">
        <v>13057</v>
      </c>
      <c r="G1745" s="5"/>
      <c r="I1745" s="147" t="str">
        <f>IF(ISBLANK(H1745),"",VLOOKUP(H1745,tegevusalad!$A$7:$B$188,2,FALSE))</f>
        <v/>
      </c>
      <c r="K1745" s="282" t="str">
        <f t="shared" si="239"/>
        <v>2281201700</v>
      </c>
      <c r="L1745" s="1" t="str">
        <f t="shared" ref="L1745:L1776" si="246">D1745&amp;E1745&amp;F1745&amp;G1745</f>
        <v>ööpäevane üldhoolduse teenus (Nõmme linnaosa)</v>
      </c>
      <c r="M1745" s="6" t="str">
        <f>IF(ISBLANK(H1745),M1744,H1745)</f>
        <v>10200</v>
      </c>
    </row>
    <row r="1746" spans="2:13" ht="13">
      <c r="G1746" s="5" t="s">
        <v>4666</v>
      </c>
      <c r="H1746" s="34" t="s">
        <v>8550</v>
      </c>
      <c r="I1746" s="147" t="str">
        <f>IF(ISBLANK(H1746),"",VLOOKUP(H1746,tegevusalad!$A$7:$B$188,2,FALSE))</f>
        <v>Eakate sotsiaalhoolekandeasutused</v>
      </c>
      <c r="K1746" s="282" t="str">
        <f t="shared" si="239"/>
        <v/>
      </c>
      <c r="L1746" s="1" t="str">
        <f t="shared" si="246"/>
        <v>linna hoolekandeasutus</v>
      </c>
      <c r="M1746" s="6" t="str">
        <f t="shared" si="245"/>
        <v>10200</v>
      </c>
    </row>
    <row r="1747" spans="2:13" ht="13">
      <c r="G1747" s="5" t="s">
        <v>4667</v>
      </c>
      <c r="H1747" s="34" t="s">
        <v>8552</v>
      </c>
      <c r="I1747" s="147" t="str">
        <f>IF(ISBLANK(H1747),"",VLOOKUP(H1747,tegevusalad!$A$7:$B$188,2,FALSE))</f>
        <v>Muu eakate sotsiaalne kaitse</v>
      </c>
      <c r="K1747" s="282" t="str">
        <f t="shared" si="239"/>
        <v/>
      </c>
      <c r="L1747" s="1" t="str">
        <f t="shared" si="246"/>
        <v>muu</v>
      </c>
      <c r="M1747" s="6" t="str">
        <f t="shared" si="245"/>
        <v>10201</v>
      </c>
    </row>
    <row r="1748" spans="2:13" ht="13">
      <c r="C1748" s="4" t="s">
        <v>7277</v>
      </c>
      <c r="F1748" s="4" t="s">
        <v>7278</v>
      </c>
      <c r="G1748" s="5"/>
      <c r="I1748" s="147" t="str">
        <f>IF(ISBLANK(H1748),"",VLOOKUP(H1748,tegevusalad!$A$7:$B$188,2,FALSE))</f>
        <v/>
      </c>
      <c r="K1748" s="282" t="str">
        <f t="shared" si="239"/>
        <v>2281201810</v>
      </c>
      <c r="L1748" s="1" t="str">
        <f t="shared" si="246"/>
        <v>omasteta isikute matmine (Sotsiaal- ja Tervishoiuamet)</v>
      </c>
      <c r="M1748" s="6" t="str">
        <f t="shared" si="245"/>
        <v>10201</v>
      </c>
    </row>
    <row r="1749" spans="2:13" ht="13">
      <c r="G1749" s="5" t="s">
        <v>4666</v>
      </c>
      <c r="H1749" s="34" t="s">
        <v>8550</v>
      </c>
      <c r="I1749" s="147" t="str">
        <f>IF(ISBLANK(H1749),"",VLOOKUP(H1749,tegevusalad!$A$7:$B$188,2,FALSE))</f>
        <v>Eakate sotsiaalhoolekandeasutused</v>
      </c>
      <c r="K1749" s="282" t="str">
        <f t="shared" si="239"/>
        <v/>
      </c>
      <c r="L1749" s="1" t="str">
        <f t="shared" si="246"/>
        <v>linna hoolekandeasutus</v>
      </c>
      <c r="M1749" s="6" t="str">
        <f t="shared" si="245"/>
        <v>10200</v>
      </c>
    </row>
    <row r="1750" spans="2:13" ht="13">
      <c r="G1750" s="5" t="s">
        <v>4667</v>
      </c>
      <c r="H1750" s="34" t="s">
        <v>8552</v>
      </c>
      <c r="I1750" s="147" t="str">
        <f>IF(ISBLANK(H1750),"",VLOOKUP(H1750,tegevusalad!$A$7:$B$188,2,FALSE))</f>
        <v>Muu eakate sotsiaalne kaitse</v>
      </c>
      <c r="K1750" s="282" t="str">
        <f t="shared" ref="K1750:K1804" si="247">SUBSTITUTE(A1750," ","")&amp;SUBSTITUTE(B1750," ","")&amp;SUBSTITUTE(C1750," ","")</f>
        <v/>
      </c>
      <c r="L1750" s="1" t="str">
        <f t="shared" si="246"/>
        <v>muu</v>
      </c>
      <c r="M1750" s="6" t="str">
        <f t="shared" si="245"/>
        <v>10201</v>
      </c>
    </row>
    <row r="1751" spans="2:13">
      <c r="B1751" s="4" t="s">
        <v>562</v>
      </c>
      <c r="E1751" s="4" t="s">
        <v>563</v>
      </c>
      <c r="I1751" s="147" t="str">
        <f>IF(ISBLANK(H1751),"",VLOOKUP(H1751,tegevusalad!$A$7:$B$188,2,FALSE))</f>
        <v/>
      </c>
      <c r="K1751" s="282" t="str">
        <f t="shared" si="247"/>
        <v>2281202000</v>
      </c>
      <c r="L1751" s="1" t="str">
        <f t="shared" si="246"/>
        <v>eaka inimese perekonda toetavad teenused</v>
      </c>
      <c r="M1751" s="6" t="str">
        <f t="shared" si="245"/>
        <v>10201</v>
      </c>
    </row>
    <row r="1752" spans="2:13" ht="13">
      <c r="G1752" s="5" t="s">
        <v>4666</v>
      </c>
      <c r="H1752" s="34" t="s">
        <v>8550</v>
      </c>
      <c r="I1752" s="147" t="str">
        <f>IF(ISBLANK(H1752),"",VLOOKUP(H1752,tegevusalad!$A$7:$B$188,2,FALSE))</f>
        <v>Eakate sotsiaalhoolekandeasutused</v>
      </c>
      <c r="K1752" s="282" t="str">
        <f t="shared" si="247"/>
        <v/>
      </c>
      <c r="L1752" s="1" t="str">
        <f t="shared" si="246"/>
        <v>linna hoolekandeasutus</v>
      </c>
      <c r="M1752" s="6" t="str">
        <f t="shared" si="245"/>
        <v>10200</v>
      </c>
    </row>
    <row r="1753" spans="2:13" ht="13">
      <c r="G1753" s="5" t="s">
        <v>4667</v>
      </c>
      <c r="H1753" s="34" t="s">
        <v>8552</v>
      </c>
      <c r="I1753" s="147" t="str">
        <f>IF(ISBLANK(H1753),"",VLOOKUP(H1753,tegevusalad!$A$7:$B$188,2,FALSE))</f>
        <v>Muu eakate sotsiaalne kaitse</v>
      </c>
      <c r="K1753" s="282" t="str">
        <f t="shared" si="247"/>
        <v/>
      </c>
      <c r="L1753" s="1" t="str">
        <f t="shared" si="246"/>
        <v>muu</v>
      </c>
      <c r="M1753" s="6" t="str">
        <f t="shared" si="245"/>
        <v>10201</v>
      </c>
    </row>
    <row r="1754" spans="2:13">
      <c r="C1754" s="4" t="s">
        <v>564</v>
      </c>
      <c r="F1754" s="4" t="s">
        <v>2154</v>
      </c>
      <c r="I1754" s="147" t="str">
        <f>IF(ISBLANK(H1754),"",VLOOKUP(H1754,tegevusalad!$A$7:$B$188,2,FALSE))</f>
        <v/>
      </c>
      <c r="K1754" s="282" t="str">
        <f t="shared" si="247"/>
        <v>2281202010</v>
      </c>
      <c r="L1754" s="1" t="str">
        <f t="shared" si="246"/>
        <v>dementsete päevahoid</v>
      </c>
      <c r="M1754" s="6" t="str">
        <f t="shared" si="245"/>
        <v>10201</v>
      </c>
    </row>
    <row r="1755" spans="2:13" ht="13">
      <c r="G1755" s="5" t="s">
        <v>4666</v>
      </c>
      <c r="H1755" s="34" t="s">
        <v>8550</v>
      </c>
      <c r="I1755" s="147" t="str">
        <f>IF(ISBLANK(H1755),"",VLOOKUP(H1755,tegevusalad!$A$7:$B$188,2,FALSE))</f>
        <v>Eakate sotsiaalhoolekandeasutused</v>
      </c>
      <c r="K1755" s="282" t="str">
        <f t="shared" si="247"/>
        <v/>
      </c>
      <c r="L1755" s="1" t="str">
        <f t="shared" si="246"/>
        <v>linna hoolekandeasutus</v>
      </c>
      <c r="M1755" s="6" t="str">
        <f t="shared" si="245"/>
        <v>10200</v>
      </c>
    </row>
    <row r="1756" spans="2:13" ht="13">
      <c r="G1756" s="5" t="s">
        <v>4667</v>
      </c>
      <c r="H1756" s="34" t="s">
        <v>8552</v>
      </c>
      <c r="I1756" s="147" t="str">
        <f>IF(ISBLANK(H1756),"",VLOOKUP(H1756,tegevusalad!$A$7:$B$188,2,FALSE))</f>
        <v>Muu eakate sotsiaalne kaitse</v>
      </c>
      <c r="K1756" s="282" t="str">
        <f t="shared" si="247"/>
        <v/>
      </c>
      <c r="L1756" s="1" t="str">
        <f t="shared" si="246"/>
        <v>muu</v>
      </c>
      <c r="M1756" s="6" t="str">
        <f t="shared" si="245"/>
        <v>10201</v>
      </c>
    </row>
    <row r="1757" spans="2:13" ht="13">
      <c r="B1757" s="4" t="s">
        <v>10792</v>
      </c>
      <c r="E1757" s="4" t="s">
        <v>10793</v>
      </c>
      <c r="G1757" s="5"/>
      <c r="H1757" s="34" t="s">
        <v>8552</v>
      </c>
      <c r="I1757" s="147" t="str">
        <f>IF(ISBLANK(H1757),"",VLOOKUP(H1757,tegevusalad!$A$7:$B$188,2,FALSE))</f>
        <v>Muu eakate sotsiaalne kaitse</v>
      </c>
      <c r="K1757" s="282" t="str">
        <f t="shared" si="247"/>
        <v>2281203000</v>
      </c>
      <c r="L1757" s="1" t="str">
        <f t="shared" si="246"/>
        <v>omastehooldaja asendusteenus</v>
      </c>
      <c r="M1757" s="6" t="str">
        <f t="shared" si="245"/>
        <v>10201</v>
      </c>
    </row>
    <row r="1758" spans="2:13" ht="13">
      <c r="C1758" s="4" t="s">
        <v>10791</v>
      </c>
      <c r="F1758" s="4" t="s">
        <v>10793</v>
      </c>
      <c r="G1758" s="5"/>
      <c r="H1758" s="34" t="s">
        <v>8552</v>
      </c>
      <c r="I1758" s="147" t="str">
        <f>IF(ISBLANK(H1758),"",VLOOKUP(H1758,tegevusalad!$A$7:$B$188,2,FALSE))</f>
        <v>Muu eakate sotsiaalne kaitse</v>
      </c>
      <c r="K1758" s="282" t="str">
        <f t="shared" si="247"/>
        <v>2281203010</v>
      </c>
      <c r="L1758" s="1" t="str">
        <f t="shared" si="246"/>
        <v>omastehooldaja asendusteenus</v>
      </c>
      <c r="M1758" s="6" t="str">
        <f t="shared" si="245"/>
        <v>10201</v>
      </c>
    </row>
    <row r="1759" spans="2:13">
      <c r="C1759" s="4" t="s">
        <v>2600</v>
      </c>
      <c r="F1759" s="4" t="s">
        <v>2601</v>
      </c>
      <c r="I1759" s="147" t="str">
        <f>IF(ISBLANK(H1759),"",VLOOKUP(H1759,tegevusalad!$A$7:$B$188,2,FALSE))</f>
        <v/>
      </c>
      <c r="K1759" s="282" t="str">
        <f t="shared" si="247"/>
        <v>2281202990</v>
      </c>
      <c r="L1759" s="1" t="str">
        <f t="shared" si="246"/>
        <v>muud eaka inimese perekonda toetavad teenused</v>
      </c>
      <c r="M1759" s="6" t="str">
        <f t="shared" si="245"/>
        <v>10201</v>
      </c>
    </row>
    <row r="1760" spans="2:13" ht="13">
      <c r="G1760" s="5" t="s">
        <v>4666</v>
      </c>
      <c r="H1760" s="34" t="s">
        <v>8550</v>
      </c>
      <c r="I1760" s="147" t="str">
        <f>IF(ISBLANK(H1760),"",VLOOKUP(H1760,tegevusalad!$A$7:$B$188,2,FALSE))</f>
        <v>Eakate sotsiaalhoolekandeasutused</v>
      </c>
      <c r="K1760" s="282" t="str">
        <f t="shared" si="247"/>
        <v/>
      </c>
      <c r="L1760" s="1" t="str">
        <f t="shared" si="246"/>
        <v>linna hoolekandeasutus</v>
      </c>
      <c r="M1760" s="6" t="str">
        <f t="shared" si="245"/>
        <v>10200</v>
      </c>
    </row>
    <row r="1761" spans="1:13" ht="13">
      <c r="G1761" s="5" t="s">
        <v>4667</v>
      </c>
      <c r="H1761" s="34" t="s">
        <v>8552</v>
      </c>
      <c r="I1761" s="147" t="str">
        <f>IF(ISBLANK(H1761),"",VLOOKUP(H1761,tegevusalad!$A$7:$B$188,2,FALSE))</f>
        <v>Muu eakate sotsiaalne kaitse</v>
      </c>
      <c r="K1761" s="282" t="str">
        <f t="shared" si="247"/>
        <v/>
      </c>
      <c r="L1761" s="1" t="str">
        <f t="shared" si="246"/>
        <v>muu</v>
      </c>
      <c r="M1761" s="6" t="str">
        <f t="shared" si="245"/>
        <v>10201</v>
      </c>
    </row>
    <row r="1762" spans="1:13">
      <c r="B1762" s="4" t="s">
        <v>464</v>
      </c>
      <c r="E1762" s="4" t="s">
        <v>465</v>
      </c>
      <c r="H1762" s="34" t="s">
        <v>8552</v>
      </c>
      <c r="I1762" s="147" t="str">
        <f>IF(ISBLANK(H1762),"",VLOOKUP(H1762,tegevusalad!$A$7:$B$188,2,FALSE))</f>
        <v>Muu eakate sotsiaalne kaitse</v>
      </c>
      <c r="K1762" s="282" t="str">
        <f t="shared" si="247"/>
        <v>2281211000</v>
      </c>
      <c r="L1762" s="1" t="str">
        <f t="shared" si="246"/>
        <v>üldhooldekodu teenused (R)</v>
      </c>
      <c r="M1762" s="6" t="str">
        <f t="shared" si="245"/>
        <v>10201</v>
      </c>
    </row>
    <row r="1763" spans="1:13">
      <c r="B1763" s="4" t="s">
        <v>8261</v>
      </c>
      <c r="E1763" s="4" t="s">
        <v>4619</v>
      </c>
      <c r="H1763" s="34" t="s">
        <v>8552</v>
      </c>
      <c r="I1763" s="147" t="str">
        <f>IF(ISBLANK(H1763),"",VLOOKUP(H1763,tegevusalad!$A$7:$B$188,2,FALSE))</f>
        <v>Muu eakate sotsiaalne kaitse</v>
      </c>
      <c r="K1763" s="282" t="str">
        <f t="shared" si="247"/>
        <v>2281221000</v>
      </c>
      <c r="L1763" s="1" t="str">
        <f t="shared" si="246"/>
        <v>sotsiaalvalve teenus</v>
      </c>
      <c r="M1763" s="6" t="str">
        <f t="shared" ref="M1763:M1794" si="248">IF(ISBLANK(H1763),M1762,H1763)</f>
        <v>10201</v>
      </c>
    </row>
    <row r="1764" spans="1:13">
      <c r="B1764" s="4" t="s">
        <v>15181</v>
      </c>
      <c r="E1764" s="4" t="s">
        <v>15182</v>
      </c>
      <c r="H1764" s="34" t="s">
        <v>8552</v>
      </c>
      <c r="I1764" s="147" t="str">
        <f>IF(ISBLANK(H1764),"",VLOOKUP(H1764,tegevusalad!$A$7:$B$188,2,FALSE))</f>
        <v>Muu eakate sotsiaalne kaitse</v>
      </c>
      <c r="K1764" s="282" t="str">
        <f t="shared" si="247"/>
        <v>2281231000</v>
      </c>
      <c r="L1764" s="1" t="str">
        <f t="shared" si="246"/>
        <v>koduteenuse klientidele poekauba kohaletoimetamise tasu</v>
      </c>
      <c r="M1764" s="6" t="str">
        <f t="shared" si="248"/>
        <v>10201</v>
      </c>
    </row>
    <row r="1765" spans="1:13">
      <c r="B1765" s="4" t="s">
        <v>8212</v>
      </c>
      <c r="E1765" s="4" t="s">
        <v>8958</v>
      </c>
      <c r="H1765" s="34" t="s">
        <v>8552</v>
      </c>
      <c r="I1765" s="147" t="str">
        <f>IF(ISBLANK(H1765),"",VLOOKUP(H1765,tegevusalad!$A$7:$B$188,2,FALSE))</f>
        <v>Muu eakate sotsiaalne kaitse</v>
      </c>
      <c r="K1765" s="282" t="str">
        <f t="shared" si="247"/>
        <v>2281291000</v>
      </c>
      <c r="L1765" s="1" t="str">
        <f t="shared" si="246"/>
        <v>eakate päevakeskuste haldamine</v>
      </c>
      <c r="M1765" s="6" t="str">
        <f t="shared" si="248"/>
        <v>10201</v>
      </c>
    </row>
    <row r="1766" spans="1:13">
      <c r="B1766" s="6" t="s">
        <v>717</v>
      </c>
      <c r="C1766" s="6"/>
      <c r="D1766" s="6"/>
      <c r="E1766" s="6" t="s">
        <v>1042</v>
      </c>
      <c r="H1766" s="34" t="s">
        <v>8552</v>
      </c>
      <c r="I1766" s="147" t="str">
        <f>IF(ISBLANK(H1766),"",VLOOKUP(H1766,tegevusalad!$A$7:$B$188,2,FALSE))</f>
        <v>Muu eakate sotsiaalne kaitse</v>
      </c>
      <c r="K1766" s="282" t="str">
        <f t="shared" si="247"/>
        <v>2281299000</v>
      </c>
      <c r="L1766" s="1" t="str">
        <f t="shared" si="246"/>
        <v>tg eakate hoolekanne - jaotamata</v>
      </c>
      <c r="M1766" s="6" t="str">
        <f t="shared" si="248"/>
        <v>10201</v>
      </c>
    </row>
    <row r="1767" spans="1:13">
      <c r="I1767" s="147" t="str">
        <f>IF(ISBLANK(H1767),"",VLOOKUP(H1767,tegevusalad!$A$7:$B$188,2,FALSE))</f>
        <v/>
      </c>
      <c r="K1767" s="282" t="str">
        <f t="shared" si="247"/>
        <v/>
      </c>
      <c r="L1767" s="1" t="str">
        <f t="shared" si="246"/>
        <v/>
      </c>
      <c r="M1767" s="6" t="str">
        <f t="shared" si="248"/>
        <v>10201</v>
      </c>
    </row>
    <row r="1768" spans="1:13">
      <c r="A1768" s="4" t="s">
        <v>4455</v>
      </c>
      <c r="D1768" s="4" t="s">
        <v>2326</v>
      </c>
      <c r="I1768" s="147" t="str">
        <f>IF(ISBLANK(H1768),"",VLOOKUP(H1768,tegevusalad!$A$7:$B$188,2,FALSE))</f>
        <v/>
      </c>
      <c r="K1768" s="282" t="str">
        <f t="shared" si="247"/>
        <v>2281300000</v>
      </c>
      <c r="L1768" s="1" t="str">
        <f t="shared" si="246"/>
        <v>Laste hoolekanne</v>
      </c>
      <c r="M1768" s="6" t="str">
        <f t="shared" si="248"/>
        <v>10201</v>
      </c>
    </row>
    <row r="1769" spans="1:13">
      <c r="B1769" s="4" t="s">
        <v>1741</v>
      </c>
      <c r="E1769" s="4" t="s">
        <v>7224</v>
      </c>
      <c r="H1769" s="37" t="s">
        <v>3959</v>
      </c>
      <c r="I1769" s="147" t="str">
        <f>IF(ISBLANK(H1769),"",VLOOKUP(H1769,tegevusalad!$A$7:$B$188,2,FALSE))</f>
        <v>Muu perekondade ja laste sotsiaalne kaitse</v>
      </c>
      <c r="K1769" s="282" t="str">
        <f t="shared" si="247"/>
        <v>2281301000</v>
      </c>
      <c r="L1769" s="1" t="str">
        <f t="shared" si="246"/>
        <v>psühholoogiline nõustamine</v>
      </c>
      <c r="M1769" s="6" t="str">
        <f t="shared" si="248"/>
        <v>10402</v>
      </c>
    </row>
    <row r="1770" spans="1:13">
      <c r="C1770" s="4" t="s">
        <v>7225</v>
      </c>
      <c r="F1770" s="4" t="s">
        <v>2286</v>
      </c>
      <c r="H1770" s="126" t="s">
        <v>3959</v>
      </c>
      <c r="I1770" s="147" t="str">
        <f>IF(ISBLANK(H1770),"",VLOOKUP(H1770,tegevusalad!$A$7:$B$188,2,FALSE))</f>
        <v>Muu perekondade ja laste sotsiaalne kaitse</v>
      </c>
      <c r="K1770" s="282" t="str">
        <f t="shared" si="247"/>
        <v>2281301010</v>
      </c>
      <c r="L1770" s="1" t="str">
        <f t="shared" si="246"/>
        <v>perede ja noorte nõustamiskeskuse teenus</v>
      </c>
      <c r="M1770" s="6" t="str">
        <f t="shared" si="248"/>
        <v>10402</v>
      </c>
    </row>
    <row r="1771" spans="1:13">
      <c r="C1771" s="4" t="s">
        <v>2287</v>
      </c>
      <c r="F1771" s="4" t="s">
        <v>2076</v>
      </c>
      <c r="H1771" s="126" t="s">
        <v>3959</v>
      </c>
      <c r="I1771" s="147" t="str">
        <f>IF(ISBLANK(H1771),"",VLOOKUP(H1771,tegevusalad!$A$7:$B$188,2,FALSE))</f>
        <v>Muu perekondade ja laste sotsiaalne kaitse</v>
      </c>
      <c r="K1771" s="282" t="str">
        <f t="shared" si="247"/>
        <v>2281301990</v>
      </c>
      <c r="L1771" s="1" t="str">
        <f t="shared" si="246"/>
        <v>muu psühholoogiline nõustamine</v>
      </c>
      <c r="M1771" s="6" t="str">
        <f t="shared" si="248"/>
        <v>10402</v>
      </c>
    </row>
    <row r="1772" spans="1:13">
      <c r="B1772" s="4" t="s">
        <v>6842</v>
      </c>
      <c r="E1772" s="4" t="s">
        <v>5337</v>
      </c>
      <c r="H1772" s="34" t="s">
        <v>6247</v>
      </c>
      <c r="I1772" s="147" t="str">
        <f>IF(ISBLANK(H1772),"",VLOOKUP(H1772,tegevusalad!$A$7:$B$188,2,FALSE))</f>
        <v>Asendus- ja järelhooldus</v>
      </c>
      <c r="K1772" s="282" t="str">
        <f t="shared" si="247"/>
        <v>2281302000</v>
      </c>
      <c r="L1772" s="1" t="str">
        <f t="shared" si="246"/>
        <v>perekeskuse teenused</v>
      </c>
      <c r="M1772" s="6" t="str">
        <f t="shared" si="248"/>
        <v>10400</v>
      </c>
    </row>
    <row r="1773" spans="1:13">
      <c r="C1773" s="4" t="s">
        <v>5336</v>
      </c>
      <c r="F1773" s="4" t="s">
        <v>5337</v>
      </c>
      <c r="H1773" s="34" t="s">
        <v>6247</v>
      </c>
      <c r="I1773" s="147" t="str">
        <f>IF(ISBLANK(H1773),"",VLOOKUP(H1773,tegevusalad!$A$7:$B$188,2,FALSE))</f>
        <v>Asendus- ja järelhooldus</v>
      </c>
      <c r="K1773" s="282" t="str">
        <f t="shared" si="247"/>
        <v>2281302020</v>
      </c>
      <c r="L1773" s="1" t="str">
        <f t="shared" si="246"/>
        <v>perekeskuse teenused</v>
      </c>
      <c r="M1773" s="6" t="str">
        <f t="shared" si="248"/>
        <v>10400</v>
      </c>
    </row>
    <row r="1774" spans="1:13" ht="13">
      <c r="G1774" s="5" t="s">
        <v>4666</v>
      </c>
      <c r="H1774" s="34" t="s">
        <v>6247</v>
      </c>
      <c r="I1774" s="147" t="str">
        <f>IF(ISBLANK(H1774),"",VLOOKUP(H1774,tegevusalad!$A$7:$B$188,2,FALSE))</f>
        <v>Asendus- ja järelhooldus</v>
      </c>
      <c r="K1774" s="282" t="str">
        <f t="shared" si="247"/>
        <v/>
      </c>
      <c r="L1774" s="1" t="str">
        <f t="shared" si="246"/>
        <v>linna hoolekandeasutus</v>
      </c>
      <c r="M1774" s="6" t="str">
        <f t="shared" si="248"/>
        <v>10400</v>
      </c>
    </row>
    <row r="1775" spans="1:13">
      <c r="C1775" s="4" t="s">
        <v>6843</v>
      </c>
      <c r="F1775" s="4" t="s">
        <v>4654</v>
      </c>
      <c r="H1775" s="34" t="s">
        <v>6247</v>
      </c>
      <c r="I1775" s="147" t="str">
        <f>IF(ISBLANK(H1775),"",VLOOKUP(H1775,tegevusalad!$A$7:$B$188,2,FALSE))</f>
        <v>Asendus- ja järelhooldus</v>
      </c>
      <c r="K1775" s="296" t="str">
        <f t="shared" si="247"/>
        <v>2281302990</v>
      </c>
      <c r="L1775" s="14" t="str">
        <f t="shared" si="246"/>
        <v>muud perekeskuse teenused</v>
      </c>
      <c r="M1775" s="6" t="str">
        <f t="shared" si="248"/>
        <v>10400</v>
      </c>
    </row>
    <row r="1776" spans="1:13">
      <c r="B1776" s="4" t="s">
        <v>6639</v>
      </c>
      <c r="E1776" s="4" t="s">
        <v>3813</v>
      </c>
      <c r="H1776" s="37" t="s">
        <v>3959</v>
      </c>
      <c r="I1776" s="147" t="str">
        <f>IF(ISBLANK(H1776),"",VLOOKUP(H1776,tegevusalad!$A$7:$B$188,2,FALSE))</f>
        <v>Muu perekondade ja laste sotsiaalne kaitse</v>
      </c>
      <c r="K1776" s="282" t="str">
        <f t="shared" si="247"/>
        <v>2281303000</v>
      </c>
      <c r="L1776" s="1" t="str">
        <f t="shared" si="246"/>
        <v>psühhosotsiaalne nõustamine ja praktiline pereabi</v>
      </c>
      <c r="M1776" s="6" t="str">
        <f t="shared" si="248"/>
        <v>10402</v>
      </c>
    </row>
    <row r="1777" spans="1:13">
      <c r="C1777" s="4" t="s">
        <v>3329</v>
      </c>
      <c r="F1777" s="4" t="s">
        <v>5181</v>
      </c>
      <c r="H1777" s="126" t="s">
        <v>3959</v>
      </c>
      <c r="I1777" s="147" t="str">
        <f>IF(ISBLANK(H1777),"",VLOOKUP(H1777,tegevusalad!$A$7:$B$188,2,FALSE))</f>
        <v>Muu perekondade ja laste sotsiaalne kaitse</v>
      </c>
      <c r="K1777" s="282" t="str">
        <f t="shared" si="247"/>
        <v>2281303010</v>
      </c>
      <c r="L1777" s="1" t="str">
        <f t="shared" ref="L1777:L1804" si="249">D1777&amp;E1777&amp;F1777&amp;G1777</f>
        <v>töö riskiperedega</v>
      </c>
      <c r="M1777" s="6" t="str">
        <f t="shared" si="248"/>
        <v>10402</v>
      </c>
    </row>
    <row r="1778" spans="1:13" ht="27" customHeight="1">
      <c r="C1778" s="4" t="s">
        <v>6355</v>
      </c>
      <c r="F1778" s="982" t="s">
        <v>2904</v>
      </c>
      <c r="G1778" s="982"/>
      <c r="H1778" s="126" t="s">
        <v>3959</v>
      </c>
      <c r="I1778" s="147" t="str">
        <f>IF(ISBLANK(H1778),"",VLOOKUP(H1778,tegevusalad!$A$7:$B$188,2,FALSE))</f>
        <v>Muu perekondade ja laste sotsiaalne kaitse</v>
      </c>
      <c r="K1778" s="282" t="str">
        <f t="shared" si="247"/>
        <v>2281303990</v>
      </c>
      <c r="L1778" s="1" t="str">
        <f t="shared" si="249"/>
        <v>muu psühhosotsiaalne nõustamine ja praktiline pereabi</v>
      </c>
      <c r="M1778" s="6" t="str">
        <f t="shared" si="248"/>
        <v>10402</v>
      </c>
    </row>
    <row r="1779" spans="1:13">
      <c r="B1779" s="4" t="s">
        <v>3677</v>
      </c>
      <c r="E1779" s="4" t="s">
        <v>2390</v>
      </c>
      <c r="I1779" s="147" t="str">
        <f>IF(ISBLANK(H1779),"",VLOOKUP(H1779,tegevusalad!$A$7:$B$188,2,FALSE))</f>
        <v/>
      </c>
      <c r="K1779" s="282" t="str">
        <f t="shared" si="247"/>
        <v>2281304000</v>
      </c>
      <c r="L1779" s="1" t="str">
        <f t="shared" si="249"/>
        <v>sotsiaalse rehabilitatsiooni teenused</v>
      </c>
      <c r="M1779" s="6" t="str">
        <f t="shared" si="248"/>
        <v>10402</v>
      </c>
    </row>
    <row r="1780" spans="1:13" ht="13">
      <c r="G1780" s="5" t="s">
        <v>4666</v>
      </c>
      <c r="H1780" s="34" t="s">
        <v>6247</v>
      </c>
      <c r="I1780" s="147" t="str">
        <f>IF(ISBLANK(H1780),"",VLOOKUP(H1780,tegevusalad!$A$7:$B$188,2,FALSE))</f>
        <v>Asendus- ja järelhooldus</v>
      </c>
      <c r="K1780" s="282" t="str">
        <f t="shared" si="247"/>
        <v/>
      </c>
      <c r="L1780" s="1" t="str">
        <f t="shared" si="249"/>
        <v>linna hoolekandeasutus</v>
      </c>
      <c r="M1780" s="6" t="str">
        <f t="shared" si="248"/>
        <v>10400</v>
      </c>
    </row>
    <row r="1781" spans="1:13" ht="13">
      <c r="G1781" s="5" t="s">
        <v>4667</v>
      </c>
      <c r="H1781" s="37" t="s">
        <v>3959</v>
      </c>
      <c r="I1781" s="147" t="str">
        <f>IF(ISBLANK(H1781),"",VLOOKUP(H1781,tegevusalad!$A$7:$B$188,2,FALSE))</f>
        <v>Muu perekondade ja laste sotsiaalne kaitse</v>
      </c>
      <c r="K1781" s="282" t="str">
        <f t="shared" si="247"/>
        <v/>
      </c>
      <c r="L1781" s="1" t="str">
        <f t="shared" si="249"/>
        <v>muu</v>
      </c>
      <c r="M1781" s="6" t="str">
        <f t="shared" si="248"/>
        <v>10402</v>
      </c>
    </row>
    <row r="1782" spans="1:13">
      <c r="C1782" s="4" t="s">
        <v>2980</v>
      </c>
      <c r="F1782" s="982" t="s">
        <v>750</v>
      </c>
      <c r="G1782" s="982"/>
      <c r="I1782" s="147" t="str">
        <f>IF(ISBLANK(H1782),"",VLOOKUP(H1782,tegevusalad!$A$7:$B$188,2,FALSE))</f>
        <v/>
      </c>
      <c r="K1782" s="282" t="str">
        <f t="shared" si="247"/>
        <v>2281304010</v>
      </c>
      <c r="L1782" s="1" t="str">
        <f t="shared" si="249"/>
        <v>alaealiste õigusrikkujate sotsiaalne rehabilitatsioon</v>
      </c>
      <c r="M1782" s="6" t="str">
        <f t="shared" si="248"/>
        <v>10402</v>
      </c>
    </row>
    <row r="1783" spans="1:13" ht="13">
      <c r="A1783"/>
      <c r="G1783" s="5" t="s">
        <v>4666</v>
      </c>
      <c r="H1783" s="34" t="s">
        <v>6247</v>
      </c>
      <c r="I1783" s="147" t="str">
        <f>IF(ISBLANK(H1783),"",VLOOKUP(H1783,tegevusalad!$A$7:$B$188,2,FALSE))</f>
        <v>Asendus- ja järelhooldus</v>
      </c>
      <c r="K1783" s="282" t="str">
        <f t="shared" si="247"/>
        <v/>
      </c>
      <c r="L1783" s="1" t="str">
        <f t="shared" si="249"/>
        <v>linna hoolekandeasutus</v>
      </c>
      <c r="M1783" s="6" t="str">
        <f t="shared" si="248"/>
        <v>10400</v>
      </c>
    </row>
    <row r="1784" spans="1:13" ht="13">
      <c r="A1784"/>
      <c r="G1784" s="5" t="s">
        <v>4667</v>
      </c>
      <c r="H1784" s="37" t="s">
        <v>3959</v>
      </c>
      <c r="I1784" s="147" t="str">
        <f>IF(ISBLANK(H1784),"",VLOOKUP(H1784,tegevusalad!$A$7:$B$188,2,FALSE))</f>
        <v>Muu perekondade ja laste sotsiaalne kaitse</v>
      </c>
      <c r="K1784" s="282" t="str">
        <f t="shared" si="247"/>
        <v/>
      </c>
      <c r="L1784" s="1" t="str">
        <f t="shared" si="249"/>
        <v>muu</v>
      </c>
      <c r="M1784" s="6" t="str">
        <f t="shared" si="248"/>
        <v>10402</v>
      </c>
    </row>
    <row r="1785" spans="1:13">
      <c r="A1785"/>
      <c r="C1785" s="4" t="s">
        <v>751</v>
      </c>
      <c r="F1785" s="4" t="s">
        <v>752</v>
      </c>
      <c r="H1785" s="34" t="s">
        <v>6247</v>
      </c>
      <c r="I1785" s="147" t="str">
        <f>IF(ISBLANK(H1785),"",VLOOKUP(H1785,tegevusalad!$A$7:$B$188,2,FALSE))</f>
        <v>Asendus- ja järelhooldus</v>
      </c>
      <c r="K1785" s="282" t="str">
        <f t="shared" si="247"/>
        <v>2281304020</v>
      </c>
      <c r="L1785" s="1" t="str">
        <f t="shared" si="249"/>
        <v>rehabilitatsiooniteenus</v>
      </c>
      <c r="M1785" s="6" t="str">
        <f t="shared" si="248"/>
        <v>10400</v>
      </c>
    </row>
    <row r="1786" spans="1:13" ht="13">
      <c r="A1786"/>
      <c r="G1786" s="5" t="s">
        <v>4666</v>
      </c>
      <c r="H1786" s="34" t="s">
        <v>6247</v>
      </c>
      <c r="I1786" s="147" t="str">
        <f>IF(ISBLANK(H1786),"",VLOOKUP(H1786,tegevusalad!$A$7:$B$188,2,FALSE))</f>
        <v>Asendus- ja järelhooldus</v>
      </c>
      <c r="K1786" s="282" t="str">
        <f t="shared" si="247"/>
        <v/>
      </c>
      <c r="L1786" s="1" t="str">
        <f t="shared" si="249"/>
        <v>linna hoolekandeasutus</v>
      </c>
      <c r="M1786" s="6" t="str">
        <f t="shared" si="248"/>
        <v>10400</v>
      </c>
    </row>
    <row r="1787" spans="1:13" ht="13">
      <c r="A1787"/>
      <c r="G1787" s="5" t="s">
        <v>4667</v>
      </c>
      <c r="H1787" s="37" t="s">
        <v>3959</v>
      </c>
      <c r="I1787" s="147" t="str">
        <f>IF(ISBLANK(H1787),"",VLOOKUP(H1787,tegevusalad!$A$7:$B$188,2,FALSE))</f>
        <v>Muu perekondade ja laste sotsiaalne kaitse</v>
      </c>
      <c r="K1787" s="282" t="str">
        <f t="shared" si="247"/>
        <v/>
      </c>
      <c r="L1787" s="1" t="str">
        <f t="shared" si="249"/>
        <v>muu</v>
      </c>
      <c r="M1787" s="6" t="str">
        <f t="shared" si="248"/>
        <v>10402</v>
      </c>
    </row>
    <row r="1788" spans="1:13">
      <c r="A1788"/>
      <c r="C1788" s="4" t="s">
        <v>3634</v>
      </c>
      <c r="F1788" s="4" t="s">
        <v>13052</v>
      </c>
      <c r="I1788" s="147" t="str">
        <f>IF(ISBLANK(H1788),"",VLOOKUP(H1788,tegevusalad!$A$7:$B$188,2,FALSE))</f>
        <v/>
      </c>
      <c r="K1788" s="282" t="str">
        <f t="shared" si="247"/>
        <v>2281304030</v>
      </c>
      <c r="L1788" s="1" t="str">
        <f t="shared" si="249"/>
        <v>järelhooldusteenus (noortekodu teenus)</v>
      </c>
      <c r="M1788" s="6" t="str">
        <f t="shared" si="248"/>
        <v>10402</v>
      </c>
    </row>
    <row r="1789" spans="1:13" ht="13">
      <c r="A1789"/>
      <c r="G1789" s="5" t="s">
        <v>4666</v>
      </c>
      <c r="H1789" s="34" t="s">
        <v>6247</v>
      </c>
      <c r="I1789" s="147" t="str">
        <f>IF(ISBLANK(H1789),"",VLOOKUP(H1789,tegevusalad!$A$7:$B$188,2,FALSE))</f>
        <v>Asendus- ja järelhooldus</v>
      </c>
      <c r="K1789" s="282" t="str">
        <f t="shared" si="247"/>
        <v/>
      </c>
      <c r="L1789" s="1" t="str">
        <f t="shared" si="249"/>
        <v>linna hoolekandeasutus</v>
      </c>
      <c r="M1789" s="6" t="str">
        <f t="shared" si="248"/>
        <v>10400</v>
      </c>
    </row>
    <row r="1790" spans="1:13" ht="13">
      <c r="A1790"/>
      <c r="G1790" s="5" t="s">
        <v>4667</v>
      </c>
      <c r="H1790" s="37" t="s">
        <v>3959</v>
      </c>
      <c r="I1790" s="147" t="str">
        <f>IF(ISBLANK(H1790),"",VLOOKUP(H1790,tegevusalad!$A$7:$B$188,2,FALSE))</f>
        <v>Muu perekondade ja laste sotsiaalne kaitse</v>
      </c>
      <c r="K1790" s="282" t="str">
        <f t="shared" si="247"/>
        <v/>
      </c>
      <c r="L1790" s="1" t="str">
        <f t="shared" si="249"/>
        <v>muu</v>
      </c>
      <c r="M1790" s="6" t="str">
        <f t="shared" si="248"/>
        <v>10402</v>
      </c>
    </row>
    <row r="1791" spans="1:13">
      <c r="A1791"/>
      <c r="C1791" s="4" t="s">
        <v>753</v>
      </c>
      <c r="F1791" s="4" t="s">
        <v>2606</v>
      </c>
      <c r="I1791" s="147" t="str">
        <f>IF(ISBLANK(H1791),"",VLOOKUP(H1791,tegevusalad!$A$7:$B$188,2,FALSE))</f>
        <v/>
      </c>
      <c r="K1791" s="282" t="str">
        <f t="shared" si="247"/>
        <v>2281304990</v>
      </c>
      <c r="L1791" s="1" t="str">
        <f t="shared" si="249"/>
        <v>muud sotsiaalse rehabilitatsiooni teenused</v>
      </c>
      <c r="M1791" s="6" t="str">
        <f t="shared" si="248"/>
        <v>10402</v>
      </c>
    </row>
    <row r="1792" spans="1:13" ht="13">
      <c r="A1792"/>
      <c r="G1792" s="5" t="s">
        <v>4666</v>
      </c>
      <c r="H1792" s="34" t="s">
        <v>6247</v>
      </c>
      <c r="I1792" s="147" t="str">
        <f>IF(ISBLANK(H1792),"",VLOOKUP(H1792,tegevusalad!$A$7:$B$188,2,FALSE))</f>
        <v>Asendus- ja järelhooldus</v>
      </c>
      <c r="K1792" s="282" t="str">
        <f t="shared" si="247"/>
        <v/>
      </c>
      <c r="L1792" s="1" t="str">
        <f t="shared" si="249"/>
        <v>linna hoolekandeasutus</v>
      </c>
      <c r="M1792" s="6" t="str">
        <f t="shared" si="248"/>
        <v>10400</v>
      </c>
    </row>
    <row r="1793" spans="1:13" ht="13">
      <c r="A1793"/>
      <c r="G1793" s="5" t="s">
        <v>4667</v>
      </c>
      <c r="H1793" s="37" t="s">
        <v>3959</v>
      </c>
      <c r="I1793" s="147" t="str">
        <f>IF(ISBLANK(H1793),"",VLOOKUP(H1793,tegevusalad!$A$7:$B$188,2,FALSE))</f>
        <v>Muu perekondade ja laste sotsiaalne kaitse</v>
      </c>
      <c r="K1793" s="282" t="str">
        <f t="shared" si="247"/>
        <v/>
      </c>
      <c r="L1793" s="1" t="str">
        <f t="shared" si="249"/>
        <v>muu</v>
      </c>
      <c r="M1793" s="6" t="str">
        <f t="shared" si="248"/>
        <v>10402</v>
      </c>
    </row>
    <row r="1794" spans="1:13">
      <c r="A1794"/>
      <c r="B1794" s="4" t="s">
        <v>2607</v>
      </c>
      <c r="E1794" s="4" t="s">
        <v>6567</v>
      </c>
      <c r="I1794" s="147" t="str">
        <f>IF(ISBLANK(H1794),"",VLOOKUP(H1794,tegevusalad!$A$7:$B$188,2,FALSE))</f>
        <v/>
      </c>
      <c r="K1794" s="282" t="str">
        <f t="shared" si="247"/>
        <v>2281305000</v>
      </c>
      <c r="L1794" s="1" t="str">
        <f t="shared" si="249"/>
        <v>perekonda toetavad teenused</v>
      </c>
      <c r="M1794" s="6" t="str">
        <f t="shared" si="248"/>
        <v>10402</v>
      </c>
    </row>
    <row r="1795" spans="1:13" ht="13">
      <c r="A1795"/>
      <c r="G1795" s="5" t="s">
        <v>4666</v>
      </c>
      <c r="H1795" s="34" t="s">
        <v>6247</v>
      </c>
      <c r="I1795" s="147" t="str">
        <f>IF(ISBLANK(H1795),"",VLOOKUP(H1795,tegevusalad!$A$7:$B$188,2,FALSE))</f>
        <v>Asendus- ja järelhooldus</v>
      </c>
      <c r="K1795" s="282" t="str">
        <f t="shared" si="247"/>
        <v/>
      </c>
      <c r="L1795" s="1" t="str">
        <f t="shared" si="249"/>
        <v>linna hoolekandeasutus</v>
      </c>
      <c r="M1795" s="6" t="str">
        <f t="shared" ref="M1795:M1816" si="250">IF(ISBLANK(H1795),M1794,H1795)</f>
        <v>10400</v>
      </c>
    </row>
    <row r="1796" spans="1:13" ht="13">
      <c r="A1796"/>
      <c r="G1796" s="5" t="s">
        <v>4667</v>
      </c>
      <c r="H1796" s="37" t="s">
        <v>3959</v>
      </c>
      <c r="I1796" s="147" t="str">
        <f>IF(ISBLANK(H1796),"",VLOOKUP(H1796,tegevusalad!$A$7:$B$188,2,FALSE))</f>
        <v>Muu perekondade ja laste sotsiaalne kaitse</v>
      </c>
      <c r="K1796" s="282" t="str">
        <f t="shared" si="247"/>
        <v/>
      </c>
      <c r="L1796" s="1" t="str">
        <f t="shared" si="249"/>
        <v>muu</v>
      </c>
      <c r="M1796" s="6" t="str">
        <f t="shared" si="250"/>
        <v>10402</v>
      </c>
    </row>
    <row r="1797" spans="1:13">
      <c r="A1797"/>
      <c r="C1797" s="4" t="s">
        <v>860</v>
      </c>
      <c r="F1797" s="4" t="s">
        <v>861</v>
      </c>
      <c r="H1797" s="126"/>
      <c r="I1797" s="147" t="str">
        <f>IF(ISBLANK(H1797),"",VLOOKUP(H1797,tegevusalad!$A$7:$B$188,2,FALSE))</f>
        <v/>
      </c>
      <c r="K1797" s="282" t="str">
        <f t="shared" si="247"/>
        <v>2281305010</v>
      </c>
      <c r="L1797" s="1" t="str">
        <f t="shared" si="249"/>
        <v>ranitsad vähekindlustatud perede lastele</v>
      </c>
      <c r="M1797" s="6" t="str">
        <f t="shared" si="250"/>
        <v>10402</v>
      </c>
    </row>
    <row r="1798" spans="1:13" ht="13">
      <c r="A1798"/>
      <c r="G1798" s="5" t="s">
        <v>4666</v>
      </c>
      <c r="H1798" s="34" t="s">
        <v>6247</v>
      </c>
      <c r="I1798" s="147" t="str">
        <f>IF(ISBLANK(H1798),"",VLOOKUP(H1798,tegevusalad!$A$7:$B$188,2,FALSE))</f>
        <v>Asendus- ja järelhooldus</v>
      </c>
      <c r="K1798" s="282" t="str">
        <f t="shared" si="247"/>
        <v/>
      </c>
      <c r="L1798" s="1" t="str">
        <f t="shared" si="249"/>
        <v>linna hoolekandeasutus</v>
      </c>
      <c r="M1798" s="6" t="str">
        <f t="shared" si="250"/>
        <v>10400</v>
      </c>
    </row>
    <row r="1799" spans="1:13" ht="13">
      <c r="A1799"/>
      <c r="B1799"/>
      <c r="G1799" s="5" t="s">
        <v>4667</v>
      </c>
      <c r="H1799" s="37" t="s">
        <v>3959</v>
      </c>
      <c r="I1799" s="147" t="str">
        <f>IF(ISBLANK(H1799),"",VLOOKUP(H1799,tegevusalad!$A$7:$B$188,2,FALSE))</f>
        <v>Muu perekondade ja laste sotsiaalne kaitse</v>
      </c>
      <c r="K1799" s="282" t="str">
        <f t="shared" si="247"/>
        <v/>
      </c>
      <c r="L1799" s="1" t="str">
        <f t="shared" si="249"/>
        <v>muu</v>
      </c>
      <c r="M1799" s="6" t="str">
        <f t="shared" si="250"/>
        <v>10402</v>
      </c>
    </row>
    <row r="1800" spans="1:13" ht="13">
      <c r="A1800"/>
      <c r="B1800"/>
      <c r="C1800" s="4" t="s">
        <v>11494</v>
      </c>
      <c r="F1800" s="4" t="s">
        <v>11495</v>
      </c>
      <c r="G1800" s="5"/>
      <c r="H1800" s="37" t="s">
        <v>3959</v>
      </c>
      <c r="I1800" s="147" t="str">
        <f>IF(ISBLANK(H1800),"",VLOOKUP(H1800,tegevusalad!$A$7:$B$188,2,FALSE))</f>
        <v>Muu perekondade ja laste sotsiaalne kaitse</v>
      </c>
      <c r="K1800" s="282" t="str">
        <f t="shared" si="247"/>
        <v>2281305020</v>
      </c>
      <c r="L1800" s="1" t="str">
        <f t="shared" si="249"/>
        <v>transport lastelaagritesse</v>
      </c>
      <c r="M1800" s="6" t="str">
        <f t="shared" si="250"/>
        <v>10402</v>
      </c>
    </row>
    <row r="1801" spans="1:13" ht="13">
      <c r="A1801"/>
      <c r="B1801"/>
      <c r="C1801" s="4" t="s">
        <v>13851</v>
      </c>
      <c r="F1801" s="4" t="s">
        <v>4458</v>
      </c>
      <c r="G1801" s="5"/>
      <c r="H1801" s="37" t="s">
        <v>3959</v>
      </c>
      <c r="I1801" s="147" t="str">
        <f>IF(ISBLANK(H1801),"",VLOOKUP(H1801,tegevusalad!$A$7:$B$188,2,FALSE))</f>
        <v>Muu perekondade ja laste sotsiaalne kaitse</v>
      </c>
      <c r="K1801" s="282" t="str">
        <f t="shared" si="247"/>
        <v>2281305210</v>
      </c>
      <c r="L1801" s="1" t="str">
        <f t="shared" si="249"/>
        <v>imiku hoolduspakid</v>
      </c>
      <c r="M1801" s="6" t="str">
        <f t="shared" si="250"/>
        <v>10402</v>
      </c>
    </row>
    <row r="1802" spans="1:13" ht="13">
      <c r="A1802"/>
      <c r="B1802"/>
      <c r="C1802" s="4" t="s">
        <v>13852</v>
      </c>
      <c r="F1802" s="4" t="s">
        <v>11967</v>
      </c>
      <c r="G1802" s="5"/>
      <c r="H1802" s="34" t="s">
        <v>6247</v>
      </c>
      <c r="I1802" s="147" t="str">
        <f>IF(ISBLANK(H1802),"",VLOOKUP(H1802,tegevusalad!$A$7:$B$188,2,FALSE))</f>
        <v>Asendus- ja järelhooldus</v>
      </c>
      <c r="K1802" s="282" t="str">
        <f t="shared" si="247"/>
        <v>2281305220</v>
      </c>
      <c r="L1802" s="1" t="str">
        <f t="shared" si="249"/>
        <v>vanemlusprogrammi "Imelised aastad" koolitused</v>
      </c>
      <c r="M1802" s="6" t="str">
        <f t="shared" si="250"/>
        <v>10400</v>
      </c>
    </row>
    <row r="1803" spans="1:13" ht="13">
      <c r="A1803"/>
      <c r="B1803"/>
      <c r="C1803" s="4" t="s">
        <v>13853</v>
      </c>
      <c r="F1803" s="4" t="s">
        <v>7224</v>
      </c>
      <c r="G1803" s="5"/>
      <c r="H1803" s="34" t="s">
        <v>6247</v>
      </c>
      <c r="I1803" s="147" t="str">
        <f>IF(ISBLANK(H1803),"",VLOOKUP(H1803,tegevusalad!$A$7:$B$188,2,FALSE))</f>
        <v>Asendus- ja järelhooldus</v>
      </c>
      <c r="K1803" s="282" t="str">
        <f t="shared" si="247"/>
        <v>2281305230</v>
      </c>
      <c r="L1803" s="1" t="str">
        <f t="shared" si="249"/>
        <v>psühholoogiline nõustamine</v>
      </c>
      <c r="M1803" s="6" t="str">
        <f t="shared" si="250"/>
        <v>10400</v>
      </c>
    </row>
    <row r="1804" spans="1:13">
      <c r="A1804"/>
      <c r="B1804"/>
      <c r="C1804" s="592" t="s">
        <v>5792</v>
      </c>
      <c r="D1804" s="592"/>
      <c r="E1804" s="592"/>
      <c r="F1804" s="592" t="s">
        <v>810</v>
      </c>
      <c r="G1804" s="592"/>
      <c r="H1804" s="126"/>
      <c r="I1804" s="147" t="str">
        <f>IF(ISBLANK(H1804),"",VLOOKUP(H1804,tegevusalad!$A$7:$B$188,2,FALSE))</f>
        <v/>
      </c>
      <c r="J1804" s="184"/>
      <c r="K1804" s="282" t="str">
        <f t="shared" si="247"/>
        <v>2281305050</v>
      </c>
      <c r="L1804" s="305" t="str">
        <f t="shared" si="249"/>
        <v>puudega laste intervallhoid</v>
      </c>
      <c r="M1804" s="6" t="str">
        <f t="shared" si="250"/>
        <v>10400</v>
      </c>
    </row>
    <row r="1805" spans="1:13" ht="13">
      <c r="A1805"/>
      <c r="B1805"/>
      <c r="C1805" s="592"/>
      <c r="D1805" s="18" t="s">
        <v>9072</v>
      </c>
      <c r="E1805" s="18"/>
      <c r="F1805" s="18"/>
      <c r="G1805" s="18" t="s">
        <v>7752</v>
      </c>
      <c r="H1805" s="388"/>
      <c r="I1805" s="147" t="str">
        <f>IF(ISBLANK(H1805),"",VLOOKUP(H1805,tegevusalad!$A$7:$B$188,2,FALSE))</f>
        <v/>
      </c>
      <c r="J1805" s="137"/>
      <c r="K1805" s="282" t="str">
        <f t="shared" ref="K1805:K1816" si="251">SUBSTITUTE(A1805," ","")&amp;SUBSTITUTE(B1805," ","")&amp;SUBSTITUTE(C1805," ","")&amp;SUBSTITUTE(D1805," ","")</f>
        <v>2281305051</v>
      </c>
      <c r="L1805" s="390" t="s">
        <v>7752</v>
      </c>
      <c r="M1805" s="6" t="str">
        <f t="shared" si="250"/>
        <v>10400</v>
      </c>
    </row>
    <row r="1806" spans="1:13" ht="13">
      <c r="A1806"/>
      <c r="B1806"/>
      <c r="C1806" s="592"/>
      <c r="D1806" s="592"/>
      <c r="E1806" s="592"/>
      <c r="F1806" s="592"/>
      <c r="G1806" s="459" t="s">
        <v>4666</v>
      </c>
      <c r="H1806" s="126" t="s">
        <v>6247</v>
      </c>
      <c r="I1806" s="147" t="str">
        <f>IF(ISBLANK(H1806),"",VLOOKUP(H1806,tegevusalad!$A$7:$B$188,2,FALSE))</f>
        <v>Asendus- ja järelhooldus</v>
      </c>
      <c r="J1806" s="184"/>
      <c r="K1806" s="282" t="str">
        <f t="shared" si="251"/>
        <v/>
      </c>
      <c r="L1806" s="305" t="str">
        <f>D1806&amp;E1806&amp;F1806&amp;G1806</f>
        <v>linna hoolekandeasutus</v>
      </c>
      <c r="M1806" s="6" t="str">
        <f t="shared" si="250"/>
        <v>10400</v>
      </c>
    </row>
    <row r="1807" spans="1:13" ht="13">
      <c r="A1807"/>
      <c r="B1807"/>
      <c r="C1807" s="592"/>
      <c r="D1807" s="592"/>
      <c r="E1807" s="592"/>
      <c r="F1807" s="592"/>
      <c r="G1807" s="459" t="s">
        <v>4667</v>
      </c>
      <c r="H1807" s="144" t="s">
        <v>3959</v>
      </c>
      <c r="I1807" s="147" t="str">
        <f>IF(ISBLANK(H1807),"",VLOOKUP(H1807,tegevusalad!$A$7:$B$188,2,FALSE))</f>
        <v>Muu perekondade ja laste sotsiaalne kaitse</v>
      </c>
      <c r="J1807" s="184"/>
      <c r="K1807" s="282" t="str">
        <f t="shared" si="251"/>
        <v/>
      </c>
      <c r="L1807" s="305" t="str">
        <f>D1807&amp;E1807&amp;F1807&amp;G1807</f>
        <v>muu</v>
      </c>
      <c r="M1807" s="6" t="str">
        <f t="shared" si="250"/>
        <v>10402</v>
      </c>
    </row>
    <row r="1808" spans="1:13" ht="13">
      <c r="A1808"/>
      <c r="B1808"/>
      <c r="C1808" s="592"/>
      <c r="D1808" s="18" t="s">
        <v>9073</v>
      </c>
      <c r="E1808" s="18"/>
      <c r="F1808" s="18"/>
      <c r="G1808" s="18" t="s">
        <v>7753</v>
      </c>
      <c r="H1808" s="388"/>
      <c r="I1808" s="147" t="str">
        <f>IF(ISBLANK(H1808),"",VLOOKUP(H1808,tegevusalad!$A$7:$B$188,2,FALSE))</f>
        <v/>
      </c>
      <c r="J1808" s="137"/>
      <c r="K1808" s="282" t="str">
        <f t="shared" si="251"/>
        <v>2281305052</v>
      </c>
      <c r="L1808" s="390" t="s">
        <v>7753</v>
      </c>
      <c r="M1808" s="6" t="str">
        <f t="shared" si="250"/>
        <v>10402</v>
      </c>
    </row>
    <row r="1809" spans="1:13" ht="13">
      <c r="A1809"/>
      <c r="B1809"/>
      <c r="C1809" s="592"/>
      <c r="D1809" s="592"/>
      <c r="E1809" s="592"/>
      <c r="F1809" s="592"/>
      <c r="G1809" s="459" t="s">
        <v>4666</v>
      </c>
      <c r="H1809" s="126" t="s">
        <v>6247</v>
      </c>
      <c r="I1809" s="147" t="str">
        <f>IF(ISBLANK(H1809),"",VLOOKUP(H1809,tegevusalad!$A$7:$B$188,2,FALSE))</f>
        <v>Asendus- ja järelhooldus</v>
      </c>
      <c r="J1809" s="184"/>
      <c r="K1809" s="282" t="str">
        <f t="shared" si="251"/>
        <v/>
      </c>
      <c r="L1809" s="305" t="str">
        <f t="shared" ref="L1809:L1816" si="252">D1809&amp;E1809&amp;F1809&amp;G1809</f>
        <v>linna hoolekandeasutus</v>
      </c>
      <c r="M1809" s="6" t="str">
        <f t="shared" si="250"/>
        <v>10400</v>
      </c>
    </row>
    <row r="1810" spans="1:13" ht="13">
      <c r="A1810"/>
      <c r="B1810"/>
      <c r="C1810" s="592"/>
      <c r="D1810" s="592"/>
      <c r="E1810" s="592"/>
      <c r="F1810" s="592"/>
      <c r="G1810" s="459" t="s">
        <v>4667</v>
      </c>
      <c r="H1810" s="144" t="s">
        <v>3959</v>
      </c>
      <c r="I1810" s="147" t="str">
        <f>IF(ISBLANK(H1810),"",VLOOKUP(H1810,tegevusalad!$A$7:$B$188,2,FALSE))</f>
        <v>Muu perekondade ja laste sotsiaalne kaitse</v>
      </c>
      <c r="J1810" s="184"/>
      <c r="K1810" s="282" t="str">
        <f t="shared" si="251"/>
        <v/>
      </c>
      <c r="L1810" s="305" t="str">
        <f t="shared" si="252"/>
        <v>muu</v>
      </c>
      <c r="M1810" s="6" t="str">
        <f t="shared" si="250"/>
        <v>10402</v>
      </c>
    </row>
    <row r="1811" spans="1:13">
      <c r="A1811"/>
      <c r="B1811"/>
      <c r="C1811" s="4" t="s">
        <v>4271</v>
      </c>
      <c r="F1811" s="4" t="s">
        <v>4272</v>
      </c>
      <c r="H1811" s="126"/>
      <c r="I1811" s="147" t="str">
        <f>IF(ISBLANK(H1811),"",VLOOKUP(H1811,tegevusalad!$A$7:$B$188,2,FALSE))</f>
        <v/>
      </c>
      <c r="K1811" s="282" t="str">
        <f t="shared" si="251"/>
        <v>2281305110</v>
      </c>
      <c r="L1811" s="1" t="str">
        <f t="shared" si="252"/>
        <v>laste toitlustamine päevakeskustes</v>
      </c>
      <c r="M1811" s="6" t="str">
        <f t="shared" si="250"/>
        <v>10402</v>
      </c>
    </row>
    <row r="1812" spans="1:13" ht="13">
      <c r="A1812"/>
      <c r="B1812"/>
      <c r="G1812" s="393" t="s">
        <v>4666</v>
      </c>
      <c r="H1812" s="34" t="s">
        <v>6247</v>
      </c>
      <c r="I1812" s="147" t="str">
        <f>IF(ISBLANK(H1812),"",VLOOKUP(H1812,tegevusalad!$A$7:$B$188,2,FALSE))</f>
        <v>Asendus- ja järelhooldus</v>
      </c>
      <c r="K1812" s="282" t="str">
        <f t="shared" si="251"/>
        <v/>
      </c>
      <c r="L1812" s="1" t="str">
        <f t="shared" si="252"/>
        <v>linna hoolekandeasutus</v>
      </c>
      <c r="M1812" s="6" t="str">
        <f t="shared" si="250"/>
        <v>10400</v>
      </c>
    </row>
    <row r="1813" spans="1:13" ht="13">
      <c r="A1813"/>
      <c r="B1813"/>
      <c r="G1813" s="393" t="s">
        <v>4667</v>
      </c>
      <c r="H1813" s="37" t="s">
        <v>3959</v>
      </c>
      <c r="I1813" s="147" t="str">
        <f>IF(ISBLANK(H1813),"",VLOOKUP(H1813,tegevusalad!$A$7:$B$188,2,FALSE))</f>
        <v>Muu perekondade ja laste sotsiaalne kaitse</v>
      </c>
      <c r="K1813" s="282" t="str">
        <f t="shared" si="251"/>
        <v/>
      </c>
      <c r="L1813" s="1" t="str">
        <f t="shared" si="252"/>
        <v>muu</v>
      </c>
      <c r="M1813" s="6" t="str">
        <f t="shared" si="250"/>
        <v>10402</v>
      </c>
    </row>
    <row r="1814" spans="1:13">
      <c r="A1814"/>
      <c r="B1814"/>
      <c r="C1814" s="4" t="s">
        <v>811</v>
      </c>
      <c r="F1814" s="4" t="s">
        <v>13856</v>
      </c>
      <c r="H1814" s="126"/>
      <c r="I1814" s="147" t="str">
        <f>IF(ISBLANK(H1814),"",VLOOKUP(H1814,tegevusalad!$A$7:$B$188,2,FALSE))</f>
        <v/>
      </c>
      <c r="K1814" s="282" t="str">
        <f t="shared" si="251"/>
        <v>2281305910</v>
      </c>
      <c r="L1814" s="1" t="str">
        <f t="shared" si="252"/>
        <v>muud perekonda toetavad teenused (linn)</v>
      </c>
      <c r="M1814" s="6" t="str">
        <f t="shared" si="250"/>
        <v>10402</v>
      </c>
    </row>
    <row r="1815" spans="1:13" ht="13">
      <c r="A1815"/>
      <c r="B1815"/>
      <c r="G1815" s="393" t="s">
        <v>4666</v>
      </c>
      <c r="H1815" s="34" t="s">
        <v>6247</v>
      </c>
      <c r="I1815" s="147" t="str">
        <f>IF(ISBLANK(H1815),"",VLOOKUP(H1815,tegevusalad!$A$7:$B$188,2,FALSE))</f>
        <v>Asendus- ja järelhooldus</v>
      </c>
      <c r="K1815" s="282" t="str">
        <f t="shared" si="251"/>
        <v/>
      </c>
      <c r="L1815" s="1" t="str">
        <f t="shared" si="252"/>
        <v>linna hoolekandeasutus</v>
      </c>
      <c r="M1815" s="6" t="str">
        <f t="shared" si="250"/>
        <v>10400</v>
      </c>
    </row>
    <row r="1816" spans="1:13" ht="13">
      <c r="A1816"/>
      <c r="B1816"/>
      <c r="G1816" s="393" t="s">
        <v>4667</v>
      </c>
      <c r="H1816" s="37" t="s">
        <v>3959</v>
      </c>
      <c r="I1816" s="147" t="str">
        <f>IF(ISBLANK(H1816),"",VLOOKUP(H1816,tegevusalad!$A$7:$B$188,2,FALSE))</f>
        <v>Muu perekondade ja laste sotsiaalne kaitse</v>
      </c>
      <c r="K1816" s="282" t="str">
        <f t="shared" si="251"/>
        <v/>
      </c>
      <c r="L1816" s="1" t="str">
        <f t="shared" si="252"/>
        <v>muu</v>
      </c>
      <c r="M1816" s="6" t="str">
        <f t="shared" si="250"/>
        <v>10402</v>
      </c>
    </row>
    <row r="1817" spans="1:13" ht="13">
      <c r="A1817"/>
      <c r="B1817"/>
      <c r="C1817" s="4" t="s">
        <v>13854</v>
      </c>
      <c r="F1817" s="4" t="s">
        <v>13855</v>
      </c>
      <c r="G1817" s="393"/>
      <c r="H1817" s="37"/>
      <c r="K1817" s="282"/>
      <c r="L1817" s="1"/>
    </row>
    <row r="1818" spans="1:13">
      <c r="A1818"/>
      <c r="B1818"/>
      <c r="C1818" s="4" t="s">
        <v>7089</v>
      </c>
      <c r="F1818" s="4" t="s">
        <v>13857</v>
      </c>
      <c r="H1818" s="126"/>
      <c r="I1818" s="147" t="str">
        <f>IF(ISBLANK(H1818),"",VLOOKUP(H1818,tegevusalad!$A$7:$B$188,2,FALSE))</f>
        <v/>
      </c>
      <c r="K1818" s="282" t="str">
        <f t="shared" ref="K1818:K1831" si="253">SUBSTITUTE(A1818," ","")&amp;SUBSTITUTE(B1818," ","")&amp;SUBSTITUTE(C1818," ","")&amp;SUBSTITUTE(D1818," ","")</f>
        <v>2281305990</v>
      </c>
      <c r="L1818" s="1" t="str">
        <f>D1818&amp;E1818&amp;F1818&amp;G1818</f>
        <v>muud perekonda toetavad teenused (kuni 31.12.2018)</v>
      </c>
      <c r="M1818" s="6" t="str">
        <f>IF(ISBLANK(H1818),M1816,H1818)</f>
        <v>10402</v>
      </c>
    </row>
    <row r="1819" spans="1:13" ht="13">
      <c r="A1819"/>
      <c r="B1819"/>
      <c r="D1819" s="18" t="s">
        <v>9074</v>
      </c>
      <c r="E1819" s="18"/>
      <c r="F1819" s="18"/>
      <c r="G1819" s="18" t="s">
        <v>7752</v>
      </c>
      <c r="H1819" s="388"/>
      <c r="I1819" s="147" t="str">
        <f>IF(ISBLANK(H1819),"",VLOOKUP(H1819,tegevusalad!$A$7:$B$188,2,FALSE))</f>
        <v/>
      </c>
      <c r="J1819" s="389"/>
      <c r="K1819" s="282" t="str">
        <f t="shared" si="253"/>
        <v>2281305991</v>
      </c>
      <c r="L1819" s="390" t="s">
        <v>7752</v>
      </c>
      <c r="M1819" s="6" t="str">
        <f t="shared" ref="M1819:M1860" si="254">IF(ISBLANK(H1819),M1818,H1819)</f>
        <v>10402</v>
      </c>
    </row>
    <row r="1820" spans="1:13" ht="13">
      <c r="A1820"/>
      <c r="G1820" s="392" t="s">
        <v>4666</v>
      </c>
      <c r="H1820" s="34" t="s">
        <v>6247</v>
      </c>
      <c r="I1820" s="147" t="str">
        <f>IF(ISBLANK(H1820),"",VLOOKUP(H1820,tegevusalad!$A$7:$B$188,2,FALSE))</f>
        <v>Asendus- ja järelhooldus</v>
      </c>
      <c r="K1820" s="282" t="str">
        <f t="shared" si="253"/>
        <v/>
      </c>
      <c r="L1820" s="1" t="str">
        <f>D1820&amp;E1820&amp;F1820&amp;G1820</f>
        <v>linna hoolekandeasutus</v>
      </c>
      <c r="M1820" s="6" t="str">
        <f t="shared" si="254"/>
        <v>10400</v>
      </c>
    </row>
    <row r="1821" spans="1:13" ht="13">
      <c r="A1821"/>
      <c r="G1821" s="392" t="s">
        <v>4667</v>
      </c>
      <c r="H1821" s="37" t="s">
        <v>3959</v>
      </c>
      <c r="I1821" s="147" t="str">
        <f>IF(ISBLANK(H1821),"",VLOOKUP(H1821,tegevusalad!$A$7:$B$188,2,FALSE))</f>
        <v>Muu perekondade ja laste sotsiaalne kaitse</v>
      </c>
      <c r="K1821" s="282" t="str">
        <f t="shared" si="253"/>
        <v/>
      </c>
      <c r="L1821" s="1" t="str">
        <f>D1821&amp;E1821&amp;F1821&amp;G1821</f>
        <v>muu</v>
      </c>
      <c r="M1821" s="6" t="str">
        <f t="shared" si="254"/>
        <v>10402</v>
      </c>
    </row>
    <row r="1822" spans="1:13" ht="13">
      <c r="A1822"/>
      <c r="D1822" s="18" t="s">
        <v>9075</v>
      </c>
      <c r="E1822" s="18"/>
      <c r="F1822" s="18"/>
      <c r="G1822" s="18" t="s">
        <v>7753</v>
      </c>
      <c r="H1822" s="388"/>
      <c r="I1822" s="147" t="str">
        <f>IF(ISBLANK(H1822),"",VLOOKUP(H1822,tegevusalad!$A$7:$B$188,2,FALSE))</f>
        <v/>
      </c>
      <c r="J1822" s="389"/>
      <c r="K1822" s="282" t="str">
        <f t="shared" si="253"/>
        <v>2281305992</v>
      </c>
      <c r="L1822" s="390" t="s">
        <v>7753</v>
      </c>
      <c r="M1822" s="6" t="str">
        <f t="shared" si="254"/>
        <v>10402</v>
      </c>
    </row>
    <row r="1823" spans="1:13" ht="13">
      <c r="A1823"/>
      <c r="G1823" s="392" t="s">
        <v>4666</v>
      </c>
      <c r="H1823" s="34" t="s">
        <v>6247</v>
      </c>
      <c r="I1823" s="147" t="str">
        <f>IF(ISBLANK(H1823),"",VLOOKUP(H1823,tegevusalad!$A$7:$B$188,2,FALSE))</f>
        <v>Asendus- ja järelhooldus</v>
      </c>
      <c r="K1823" s="282" t="str">
        <f t="shared" si="253"/>
        <v/>
      </c>
      <c r="L1823" s="1" t="str">
        <f t="shared" ref="L1823:L1865" si="255">D1823&amp;E1823&amp;F1823&amp;G1823</f>
        <v>linna hoolekandeasutus</v>
      </c>
      <c r="M1823" s="6" t="str">
        <f t="shared" si="254"/>
        <v>10400</v>
      </c>
    </row>
    <row r="1824" spans="1:13" ht="13">
      <c r="A1824"/>
      <c r="G1824" s="392" t="s">
        <v>4667</v>
      </c>
      <c r="H1824" s="37" t="s">
        <v>3959</v>
      </c>
      <c r="I1824" s="147" t="str">
        <f>IF(ISBLANK(H1824),"",VLOOKUP(H1824,tegevusalad!$A$7:$B$188,2,FALSE))</f>
        <v>Muu perekondade ja laste sotsiaalne kaitse</v>
      </c>
      <c r="K1824" s="282" t="str">
        <f t="shared" si="253"/>
        <v/>
      </c>
      <c r="L1824" s="1" t="str">
        <f t="shared" si="255"/>
        <v>muu</v>
      </c>
      <c r="M1824" s="6" t="str">
        <f t="shared" si="254"/>
        <v>10402</v>
      </c>
    </row>
    <row r="1825" spans="1:13">
      <c r="A1825"/>
      <c r="B1825" s="4" t="s">
        <v>4587</v>
      </c>
      <c r="C1825" s="15"/>
      <c r="D1825" s="15"/>
      <c r="E1825" s="15" t="s">
        <v>10222</v>
      </c>
      <c r="F1825" s="15"/>
      <c r="G1825" s="15"/>
      <c r="H1825" s="126"/>
      <c r="I1825" s="147" t="str">
        <f>IF(ISBLANK(H1825),"",VLOOKUP(H1825,tegevusalad!$A$7:$B$188,2,FALSE))</f>
        <v/>
      </c>
      <c r="K1825" s="282" t="str">
        <f t="shared" si="253"/>
        <v>2281306000</v>
      </c>
      <c r="L1825" s="305" t="str">
        <f t="shared" si="255"/>
        <v>laste ja emad lastega turvakoduteenused</v>
      </c>
      <c r="M1825" s="6" t="str">
        <f t="shared" si="254"/>
        <v>10402</v>
      </c>
    </row>
    <row r="1826" spans="1:13" ht="13">
      <c r="A1826"/>
      <c r="G1826" s="5" t="s">
        <v>4666</v>
      </c>
      <c r="H1826" s="34" t="s">
        <v>6247</v>
      </c>
      <c r="I1826" s="147" t="str">
        <f>IF(ISBLANK(H1826),"",VLOOKUP(H1826,tegevusalad!$A$7:$B$188,2,FALSE))</f>
        <v>Asendus- ja järelhooldus</v>
      </c>
      <c r="K1826" s="282" t="str">
        <f t="shared" si="253"/>
        <v/>
      </c>
      <c r="L1826" s="1" t="str">
        <f t="shared" si="255"/>
        <v>linna hoolekandeasutus</v>
      </c>
      <c r="M1826" s="6" t="str">
        <f t="shared" si="254"/>
        <v>10400</v>
      </c>
    </row>
    <row r="1827" spans="1:13" ht="13">
      <c r="A1827"/>
      <c r="G1827" s="5" t="s">
        <v>4667</v>
      </c>
      <c r="H1827" s="37" t="s">
        <v>3959</v>
      </c>
      <c r="I1827" s="147" t="str">
        <f>IF(ISBLANK(H1827),"",VLOOKUP(H1827,tegevusalad!$A$7:$B$188,2,FALSE))</f>
        <v>Muu perekondade ja laste sotsiaalne kaitse</v>
      </c>
      <c r="K1827" s="282" t="str">
        <f t="shared" si="253"/>
        <v/>
      </c>
      <c r="L1827" s="1" t="str">
        <f t="shared" si="255"/>
        <v>muu</v>
      </c>
      <c r="M1827" s="6" t="str">
        <f t="shared" si="254"/>
        <v>10402</v>
      </c>
    </row>
    <row r="1828" spans="1:13">
      <c r="A1828"/>
      <c r="C1828" s="4" t="s">
        <v>4588</v>
      </c>
      <c r="F1828" s="4" t="s">
        <v>10223</v>
      </c>
      <c r="I1828" s="147" t="str">
        <f>IF(ISBLANK(H1828),"",VLOOKUP(H1828,tegevusalad!$A$7:$B$188,2,FALSE))</f>
        <v/>
      </c>
      <c r="K1828" s="282" t="str">
        <f t="shared" si="253"/>
        <v>2281306030</v>
      </c>
      <c r="L1828" s="1" t="str">
        <f t="shared" si="255"/>
        <v>turvakoduteenus emadele ja lastele</v>
      </c>
      <c r="M1828" s="6" t="str">
        <f t="shared" si="254"/>
        <v>10402</v>
      </c>
    </row>
    <row r="1829" spans="1:13" ht="13">
      <c r="A1829"/>
      <c r="G1829" s="5" t="s">
        <v>4666</v>
      </c>
      <c r="H1829" s="34" t="s">
        <v>6247</v>
      </c>
      <c r="I1829" s="147" t="str">
        <f>IF(ISBLANK(H1829),"",VLOOKUP(H1829,tegevusalad!$A$7:$B$188,2,FALSE))</f>
        <v>Asendus- ja järelhooldus</v>
      </c>
      <c r="K1829" s="282" t="str">
        <f t="shared" si="253"/>
        <v/>
      </c>
      <c r="L1829" s="1" t="str">
        <f t="shared" si="255"/>
        <v>linna hoolekandeasutus</v>
      </c>
      <c r="M1829" s="6" t="str">
        <f t="shared" si="254"/>
        <v>10400</v>
      </c>
    </row>
    <row r="1830" spans="1:13" ht="13">
      <c r="A1830"/>
      <c r="G1830" s="5" t="s">
        <v>4667</v>
      </c>
      <c r="H1830" s="37" t="s">
        <v>3959</v>
      </c>
      <c r="I1830" s="147" t="str">
        <f>IF(ISBLANK(H1830),"",VLOOKUP(H1830,tegevusalad!$A$7:$B$188,2,FALSE))</f>
        <v>Muu perekondade ja laste sotsiaalne kaitse</v>
      </c>
      <c r="K1830" s="282" t="str">
        <f t="shared" si="253"/>
        <v/>
      </c>
      <c r="L1830" s="1" t="str">
        <f t="shared" si="255"/>
        <v>muu</v>
      </c>
      <c r="M1830" s="6" t="str">
        <f t="shared" si="254"/>
        <v>10402</v>
      </c>
    </row>
    <row r="1831" spans="1:13">
      <c r="A1831"/>
      <c r="C1831" s="4" t="s">
        <v>2801</v>
      </c>
      <c r="F1831" s="4" t="s">
        <v>10224</v>
      </c>
      <c r="I1831" s="147" t="str">
        <f>IF(ISBLANK(H1831),"",VLOOKUP(H1831,tegevusalad!$A$7:$B$188,2,FALSE))</f>
        <v/>
      </c>
      <c r="K1831" s="282" t="str">
        <f t="shared" si="253"/>
        <v>2281306040</v>
      </c>
      <c r="L1831" s="1" t="str">
        <f t="shared" si="255"/>
        <v>turvakoduteenus väikelastele</v>
      </c>
      <c r="M1831" s="6" t="str">
        <f t="shared" si="254"/>
        <v>10402</v>
      </c>
    </row>
    <row r="1832" spans="1:13" ht="13">
      <c r="A1832"/>
      <c r="G1832" s="5" t="s">
        <v>4666</v>
      </c>
      <c r="H1832" s="34" t="s">
        <v>6247</v>
      </c>
      <c r="I1832" s="147" t="str">
        <f>IF(ISBLANK(H1832),"",VLOOKUP(H1832,tegevusalad!$A$7:$B$188,2,FALSE))</f>
        <v>Asendus- ja järelhooldus</v>
      </c>
      <c r="K1832" s="282" t="str">
        <f t="shared" ref="K1832:K1865" si="256">SUBSTITUTE(A1832," ","")&amp;SUBSTITUTE(B1832," ","")&amp;SUBSTITUTE(C1832," ","")</f>
        <v/>
      </c>
      <c r="L1832" s="1" t="str">
        <f t="shared" si="255"/>
        <v>linna hoolekandeasutus</v>
      </c>
      <c r="M1832" s="6" t="str">
        <f t="shared" si="254"/>
        <v>10400</v>
      </c>
    </row>
    <row r="1833" spans="1:13" ht="13">
      <c r="A1833"/>
      <c r="G1833" s="5" t="s">
        <v>4667</v>
      </c>
      <c r="H1833" s="37" t="s">
        <v>3959</v>
      </c>
      <c r="I1833" s="147" t="str">
        <f>IF(ISBLANK(H1833),"",VLOOKUP(H1833,tegevusalad!$A$7:$B$188,2,FALSE))</f>
        <v>Muu perekondade ja laste sotsiaalne kaitse</v>
      </c>
      <c r="K1833" s="282" t="str">
        <f t="shared" si="256"/>
        <v/>
      </c>
      <c r="L1833" s="1" t="str">
        <f t="shared" si="255"/>
        <v>muu</v>
      </c>
      <c r="M1833" s="6" t="str">
        <f t="shared" si="254"/>
        <v>10402</v>
      </c>
    </row>
    <row r="1834" spans="1:13">
      <c r="A1834"/>
      <c r="C1834" s="4" t="s">
        <v>3230</v>
      </c>
      <c r="F1834" s="4" t="s">
        <v>10225</v>
      </c>
      <c r="I1834" s="147" t="str">
        <f>IF(ISBLANK(H1834),"",VLOOKUP(H1834,tegevusalad!$A$7:$B$188,2,FALSE))</f>
        <v/>
      </c>
      <c r="K1834" s="282" t="str">
        <f t="shared" si="256"/>
        <v>2281306050</v>
      </c>
      <c r="L1834" s="1" t="str">
        <f t="shared" si="255"/>
        <v>turvakoduteenus lastele</v>
      </c>
      <c r="M1834" s="6" t="str">
        <f t="shared" si="254"/>
        <v>10402</v>
      </c>
    </row>
    <row r="1835" spans="1:13" ht="13">
      <c r="A1835"/>
      <c r="G1835" s="5" t="s">
        <v>4666</v>
      </c>
      <c r="H1835" s="34" t="s">
        <v>6247</v>
      </c>
      <c r="I1835" s="147" t="str">
        <f>IF(ISBLANK(H1835),"",VLOOKUP(H1835,tegevusalad!$A$7:$B$188,2,FALSE))</f>
        <v>Asendus- ja järelhooldus</v>
      </c>
      <c r="K1835" s="282" t="str">
        <f t="shared" si="256"/>
        <v/>
      </c>
      <c r="L1835" s="1" t="str">
        <f t="shared" si="255"/>
        <v>linna hoolekandeasutus</v>
      </c>
      <c r="M1835" s="6" t="str">
        <f t="shared" si="254"/>
        <v>10400</v>
      </c>
    </row>
    <row r="1836" spans="1:13" ht="13">
      <c r="A1836"/>
      <c r="G1836" s="5" t="s">
        <v>4667</v>
      </c>
      <c r="H1836" s="37" t="s">
        <v>3959</v>
      </c>
      <c r="I1836" s="147" t="str">
        <f>IF(ISBLANK(H1836),"",VLOOKUP(H1836,tegevusalad!$A$7:$B$188,2,FALSE))</f>
        <v>Muu perekondade ja laste sotsiaalne kaitse</v>
      </c>
      <c r="K1836" s="282" t="str">
        <f t="shared" si="256"/>
        <v/>
      </c>
      <c r="L1836" s="1" t="str">
        <f t="shared" si="255"/>
        <v>muu</v>
      </c>
      <c r="M1836" s="6" t="str">
        <f t="shared" si="254"/>
        <v>10402</v>
      </c>
    </row>
    <row r="1837" spans="1:13">
      <c r="A1837"/>
      <c r="B1837" s="4" t="s">
        <v>899</v>
      </c>
      <c r="E1837" s="4" t="s">
        <v>13155</v>
      </c>
      <c r="H1837" s="37" t="s">
        <v>3959</v>
      </c>
      <c r="I1837" s="147" t="str">
        <f>IF(ISBLANK(H1837),"",VLOOKUP(H1837,tegevusalad!$A$7:$B$188,2,FALSE))</f>
        <v>Muu perekondade ja laste sotsiaalne kaitse</v>
      </c>
      <c r="K1837" s="282" t="str">
        <f t="shared" si="256"/>
        <v>2281307000</v>
      </c>
      <c r="L1837" s="1" t="str">
        <f t="shared" si="255"/>
        <v xml:space="preserve">Muud asendushooldusteenused </v>
      </c>
      <c r="M1837" s="6" t="str">
        <f t="shared" si="254"/>
        <v>10402</v>
      </c>
    </row>
    <row r="1838" spans="1:13">
      <c r="A1838"/>
      <c r="C1838" s="4" t="s">
        <v>13053</v>
      </c>
      <c r="F1838" s="4" t="s">
        <v>4503</v>
      </c>
      <c r="H1838" s="37" t="s">
        <v>3959</v>
      </c>
      <c r="I1838" s="147" t="str">
        <f>IF(ISBLANK(H1838),"",VLOOKUP(H1838,tegevusalad!$A$7:$B$188,2,FALSE))</f>
        <v>Muu perekondade ja laste sotsiaalne kaitse</v>
      </c>
      <c r="K1838" s="282" t="str">
        <f t="shared" si="256"/>
        <v>2281307010</v>
      </c>
      <c r="L1838" s="1" t="str">
        <f t="shared" si="255"/>
        <v>hooldamine perekonnas (kasupered)</v>
      </c>
      <c r="M1838" s="6" t="str">
        <f t="shared" si="254"/>
        <v>10402</v>
      </c>
    </row>
    <row r="1839" spans="1:13">
      <c r="A1839"/>
      <c r="C1839" s="4" t="s">
        <v>13054</v>
      </c>
      <c r="F1839" s="4" t="s">
        <v>810</v>
      </c>
      <c r="H1839" s="37" t="s">
        <v>3959</v>
      </c>
      <c r="I1839" s="147" t="str">
        <f>IF(ISBLANK(H1839),"",VLOOKUP(H1839,tegevusalad!$A$7:$B$188,2,FALSE))</f>
        <v>Muu perekondade ja laste sotsiaalne kaitse</v>
      </c>
      <c r="K1839" s="282" t="str">
        <f t="shared" si="256"/>
        <v>2281307020</v>
      </c>
      <c r="L1839" s="1" t="str">
        <f t="shared" si="255"/>
        <v>puudega laste intervallhoid</v>
      </c>
      <c r="M1839" s="6" t="str">
        <f t="shared" si="254"/>
        <v>10402</v>
      </c>
    </row>
    <row r="1840" spans="1:13">
      <c r="A1840"/>
      <c r="C1840" s="4" t="s">
        <v>13070</v>
      </c>
      <c r="F1840" s="4" t="s">
        <v>13072</v>
      </c>
      <c r="H1840" s="37" t="s">
        <v>3959</v>
      </c>
      <c r="I1840" s="147" t="str">
        <f>IF(ISBLANK(H1840),"",VLOOKUP(H1840,tegevusalad!$A$7:$B$188,2,FALSE))</f>
        <v>Muu perekondade ja laste sotsiaalne kaitse</v>
      </c>
      <c r="K1840" s="282" t="str">
        <f t="shared" si="256"/>
        <v>2281307030</v>
      </c>
      <c r="L1840" s="1" t="str">
        <f t="shared" si="255"/>
        <v>laste taskuraha</v>
      </c>
      <c r="M1840" s="6" t="str">
        <f t="shared" si="254"/>
        <v>10402</v>
      </c>
    </row>
    <row r="1841" spans="1:13">
      <c r="A1841"/>
      <c r="C1841" s="4" t="s">
        <v>13071</v>
      </c>
      <c r="F1841" s="4" t="s">
        <v>13073</v>
      </c>
      <c r="H1841" s="37" t="s">
        <v>3959</v>
      </c>
      <c r="I1841" s="147" t="str">
        <f>IF(ISBLANK(H1841),"",VLOOKUP(H1841,tegevusalad!$A$7:$B$188,2,FALSE))</f>
        <v>Muu perekondade ja laste sotsiaalne kaitse</v>
      </c>
      <c r="K1841" s="282" t="str">
        <f t="shared" si="256"/>
        <v>2281307040</v>
      </c>
      <c r="L1841" s="1" t="str">
        <f t="shared" si="255"/>
        <v>lastelaagrite sotsiaaltuusikute linnaosalus</v>
      </c>
      <c r="M1841" s="6" t="str">
        <f t="shared" si="254"/>
        <v>10402</v>
      </c>
    </row>
    <row r="1842" spans="1:13">
      <c r="A1842"/>
      <c r="B1842" s="4" t="s">
        <v>601</v>
      </c>
      <c r="E1842" s="4" t="s">
        <v>13156</v>
      </c>
      <c r="H1842" s="34" t="s">
        <v>6247</v>
      </c>
      <c r="I1842" s="147" t="str">
        <f>IF(ISBLANK(H1842),"",VLOOKUP(H1842,tegevusalad!$A$7:$B$188,2,FALSE))</f>
        <v>Asendus- ja järelhooldus</v>
      </c>
      <c r="K1842" s="282" t="str">
        <f t="shared" si="256"/>
        <v>2281308000</v>
      </c>
      <c r="L1842" s="1" t="str">
        <f t="shared" si="255"/>
        <v>Asendus- ja järelhooldusteenused (STA, Tallinna Lastekodu)</v>
      </c>
      <c r="M1842" s="6" t="str">
        <f t="shared" si="254"/>
        <v>10400</v>
      </c>
    </row>
    <row r="1843" spans="1:13">
      <c r="A1843"/>
      <c r="C1843" s="4" t="s">
        <v>13157</v>
      </c>
      <c r="F1843" s="983" t="s">
        <v>13158</v>
      </c>
      <c r="G1843" s="983"/>
      <c r="H1843" s="126" t="s">
        <v>6247</v>
      </c>
      <c r="I1843" s="147" t="str">
        <f>IF(ISBLANK(H1843),"",VLOOKUP(H1843,tegevusalad!$A$7:$B$188,2,FALSE))</f>
        <v>Asendus- ja järelhooldus</v>
      </c>
      <c r="K1843" s="282" t="str">
        <f t="shared" si="256"/>
        <v>2281308110</v>
      </c>
      <c r="L1843" s="1" t="str">
        <f t="shared" si="255"/>
        <v>asendushooldusteenus (linn)</v>
      </c>
      <c r="M1843" s="6" t="str">
        <f t="shared" si="254"/>
        <v>10400</v>
      </c>
    </row>
    <row r="1844" spans="1:13">
      <c r="A1844"/>
      <c r="C1844" s="4" t="s">
        <v>13159</v>
      </c>
      <c r="F1844" s="721" t="s">
        <v>13160</v>
      </c>
      <c r="G1844" s="721"/>
      <c r="H1844" s="126" t="s">
        <v>6247</v>
      </c>
      <c r="I1844" s="147" t="str">
        <f>IF(ISBLANK(H1844),"",VLOOKUP(H1844,tegevusalad!$A$7:$B$188,2,FALSE))</f>
        <v>Asendus- ja järelhooldus</v>
      </c>
      <c r="K1844" s="282" t="str">
        <f t="shared" si="256"/>
        <v>2281308120</v>
      </c>
      <c r="L1844" s="1" t="str">
        <f t="shared" si="255"/>
        <v>asendushooldusteenus (riik)</v>
      </c>
      <c r="M1844" s="6" t="str">
        <f t="shared" si="254"/>
        <v>10400</v>
      </c>
    </row>
    <row r="1845" spans="1:13">
      <c r="A1845"/>
      <c r="C1845" s="4" t="s">
        <v>16631</v>
      </c>
      <c r="F1845" s="983" t="s">
        <v>16632</v>
      </c>
      <c r="G1845" s="983"/>
      <c r="H1845" s="126" t="s">
        <v>6247</v>
      </c>
      <c r="I1845" s="147" t="str">
        <f>IF(ISBLANK(H1845),"",VLOOKUP(H1845,tegevusalad!$A$7:$B$188,2,FALSE))</f>
        <v>Asendus- ja järelhooldus</v>
      </c>
      <c r="K1845" s="282" t="str">
        <f t="shared" si="256"/>
        <v>2281308130</v>
      </c>
      <c r="L1845" s="1" t="str">
        <f t="shared" si="255"/>
        <v>LK asendushooldusteenus (annetused)</v>
      </c>
      <c r="M1845" s="6" t="str">
        <f t="shared" si="254"/>
        <v>10400</v>
      </c>
    </row>
    <row r="1846" spans="1:13">
      <c r="A1846"/>
      <c r="C1846" s="4" t="s">
        <v>16810</v>
      </c>
      <c r="F1846" s="983" t="s">
        <v>16811</v>
      </c>
      <c r="G1846" s="983"/>
      <c r="H1846" s="126" t="s">
        <v>6247</v>
      </c>
      <c r="I1846" s="147" t="str">
        <f>IF(ISBLANK(H1846),"",VLOOKUP(H1846,tegevusalad!$A$7:$B$188,2,FALSE))</f>
        <v>Asendus- ja järelhooldus</v>
      </c>
      <c r="K1846" s="282" t="str">
        <f t="shared" si="256"/>
        <v>2281308150</v>
      </c>
      <c r="L1846" s="1" t="str">
        <f t="shared" si="255"/>
        <v>LK perepõhise asendushoolduse tugiteenused</v>
      </c>
      <c r="M1846" s="6" t="str">
        <f t="shared" si="254"/>
        <v>10400</v>
      </c>
    </row>
    <row r="1847" spans="1:13">
      <c r="A1847"/>
      <c r="C1847" s="4" t="s">
        <v>13161</v>
      </c>
      <c r="F1847" s="721" t="s">
        <v>13162</v>
      </c>
      <c r="G1847" s="721"/>
      <c r="H1847" s="126" t="s">
        <v>6247</v>
      </c>
      <c r="I1847" s="147" t="str">
        <f>IF(ISBLANK(H1847),"",VLOOKUP(H1847,tegevusalad!$A$7:$B$188,2,FALSE))</f>
        <v>Asendus- ja järelhooldus</v>
      </c>
      <c r="K1847" s="282" t="str">
        <f t="shared" si="256"/>
        <v>2281308210</v>
      </c>
      <c r="L1847" s="1" t="str">
        <f t="shared" si="255"/>
        <v>järelhooldusteenus (linn)</v>
      </c>
      <c r="M1847" s="6" t="str">
        <f t="shared" si="254"/>
        <v>10400</v>
      </c>
    </row>
    <row r="1848" spans="1:13">
      <c r="A1848"/>
      <c r="C1848" s="4" t="s">
        <v>13163</v>
      </c>
      <c r="F1848" s="721" t="s">
        <v>13164</v>
      </c>
      <c r="G1848" s="721"/>
      <c r="H1848" s="126" t="s">
        <v>6247</v>
      </c>
      <c r="I1848" s="147" t="str">
        <f>IF(ISBLANK(H1848),"",VLOOKUP(H1848,tegevusalad!$A$7:$B$188,2,FALSE))</f>
        <v>Asendus- ja järelhooldus</v>
      </c>
      <c r="K1848" s="282" t="str">
        <f t="shared" si="256"/>
        <v>2281308220</v>
      </c>
      <c r="L1848" s="1" t="str">
        <f t="shared" si="255"/>
        <v>järelhooldusteenus (riik)</v>
      </c>
      <c r="M1848" s="6" t="str">
        <f t="shared" si="254"/>
        <v>10400</v>
      </c>
    </row>
    <row r="1849" spans="1:13">
      <c r="A1849"/>
      <c r="C1849" s="4" t="s">
        <v>13165</v>
      </c>
      <c r="F1849" s="721" t="s">
        <v>13166</v>
      </c>
      <c r="G1849" s="721"/>
      <c r="H1849" s="126" t="s">
        <v>6247</v>
      </c>
      <c r="I1849" s="147" t="str">
        <f>IF(ISBLANK(H1849),"",VLOOKUP(H1849,tegevusalad!$A$7:$B$188,2,FALSE))</f>
        <v>Asendus- ja järelhooldus</v>
      </c>
      <c r="K1849" s="282" t="str">
        <f t="shared" si="256"/>
        <v>2281308510</v>
      </c>
      <c r="L1849" s="1" t="str">
        <f t="shared" si="255"/>
        <v>lastelaagrid (linn)</v>
      </c>
      <c r="M1849" s="6" t="str">
        <f t="shared" si="254"/>
        <v>10400</v>
      </c>
    </row>
    <row r="1850" spans="1:13">
      <c r="A1850"/>
      <c r="C1850" s="4" t="s">
        <v>13167</v>
      </c>
      <c r="F1850" s="721" t="s">
        <v>13168</v>
      </c>
      <c r="G1850" s="721"/>
      <c r="H1850" s="126" t="s">
        <v>6247</v>
      </c>
      <c r="I1850" s="147" t="str">
        <f>IF(ISBLANK(H1850),"",VLOOKUP(H1850,tegevusalad!$A$7:$B$188,2,FALSE))</f>
        <v>Asendus- ja järelhooldus</v>
      </c>
      <c r="K1850" s="282" t="str">
        <f t="shared" si="256"/>
        <v>2281308520</v>
      </c>
      <c r="L1850" s="1" t="str">
        <f t="shared" si="255"/>
        <v>lastelaagrid (lriik)</v>
      </c>
      <c r="M1850" s="6" t="str">
        <f t="shared" si="254"/>
        <v>10400</v>
      </c>
    </row>
    <row r="1851" spans="1:13">
      <c r="A1851"/>
      <c r="B1851" s="4" t="s">
        <v>1799</v>
      </c>
      <c r="E1851" s="4" t="s">
        <v>11177</v>
      </c>
      <c r="H1851" s="34" t="s">
        <v>6247</v>
      </c>
      <c r="I1851" s="147" t="str">
        <f>IF(ISBLANK(H1851),"",VLOOKUP(H1851,tegevusalad!$A$7:$B$188,2,FALSE))</f>
        <v>Asendus- ja järelhooldus</v>
      </c>
      <c r="K1851" s="282" t="str">
        <f t="shared" si="256"/>
        <v>2281309000</v>
      </c>
      <c r="L1851" s="1" t="str">
        <f t="shared" si="255"/>
        <v>käitumishäiretega laste rehabilitatsiooniteenus</v>
      </c>
      <c r="M1851" s="6" t="str">
        <f t="shared" si="254"/>
        <v>10400</v>
      </c>
    </row>
    <row r="1852" spans="1:13">
      <c r="A1852"/>
      <c r="C1852" s="4" t="s">
        <v>10794</v>
      </c>
      <c r="G1852" s="4" t="s">
        <v>7752</v>
      </c>
      <c r="H1852" s="34" t="s">
        <v>6247</v>
      </c>
      <c r="I1852" s="147" t="str">
        <f>IF(ISBLANK(H1852),"",VLOOKUP(H1852,tegevusalad!$A$7:$B$188,2,FALSE))</f>
        <v>Asendus- ja järelhooldus</v>
      </c>
      <c r="K1852" s="282" t="str">
        <f t="shared" si="256"/>
        <v>2281309100</v>
      </c>
      <c r="L1852" s="1" t="str">
        <f t="shared" si="255"/>
        <v>linn</v>
      </c>
      <c r="M1852" s="6" t="str">
        <f t="shared" si="254"/>
        <v>10400</v>
      </c>
    </row>
    <row r="1853" spans="1:13">
      <c r="A1853"/>
      <c r="C1853" s="4" t="s">
        <v>10795</v>
      </c>
      <c r="G1853" s="4" t="s">
        <v>7753</v>
      </c>
      <c r="H1853" s="34" t="s">
        <v>6247</v>
      </c>
      <c r="I1853" s="147" t="str">
        <f>IF(ISBLANK(H1853),"",VLOOKUP(H1853,tegevusalad!$A$7:$B$188,2,FALSE))</f>
        <v>Asendus- ja järelhooldus</v>
      </c>
      <c r="K1853" s="282" t="str">
        <f t="shared" si="256"/>
        <v>2281309200</v>
      </c>
      <c r="L1853" s="1" t="str">
        <f t="shared" si="255"/>
        <v>riik</v>
      </c>
      <c r="M1853" s="6" t="str">
        <f t="shared" si="254"/>
        <v>10400</v>
      </c>
    </row>
    <row r="1854" spans="1:13">
      <c r="A1854"/>
      <c r="B1854" s="4" t="s">
        <v>3470</v>
      </c>
      <c r="E1854" s="4" t="s">
        <v>4458</v>
      </c>
      <c r="H1854" s="37" t="s">
        <v>3959</v>
      </c>
      <c r="I1854" s="147" t="str">
        <f>IF(ISBLANK(H1854),"",VLOOKUP(H1854,tegevusalad!$A$7:$B$188,2,FALSE))</f>
        <v>Muu perekondade ja laste sotsiaalne kaitse</v>
      </c>
      <c r="K1854" s="282" t="str">
        <f t="shared" si="256"/>
        <v>2281310000</v>
      </c>
      <c r="L1854" s="1" t="str">
        <f t="shared" si="255"/>
        <v>imiku hoolduspakid</v>
      </c>
      <c r="M1854" s="6" t="str">
        <f t="shared" si="254"/>
        <v>10402</v>
      </c>
    </row>
    <row r="1855" spans="1:13">
      <c r="A1855"/>
      <c r="B1855" s="4" t="s">
        <v>4928</v>
      </c>
      <c r="E1855" s="4" t="s">
        <v>482</v>
      </c>
      <c r="I1855" s="147" t="str">
        <f>IF(ISBLANK(H1855),"",VLOOKUP(H1855,tegevusalad!$A$7:$B$188,2,FALSE))</f>
        <v/>
      </c>
      <c r="K1855" s="282" t="str">
        <f t="shared" si="256"/>
        <v>2281311000</v>
      </c>
      <c r="L1855" s="1" t="str">
        <f t="shared" si="255"/>
        <v>laste päevakeskuse teenus</v>
      </c>
      <c r="M1855" s="6" t="str">
        <f t="shared" si="254"/>
        <v>10402</v>
      </c>
    </row>
    <row r="1856" spans="1:13" ht="13">
      <c r="A1856"/>
      <c r="G1856" s="5" t="s">
        <v>4666</v>
      </c>
      <c r="H1856" s="34" t="s">
        <v>6247</v>
      </c>
      <c r="I1856" s="147" t="str">
        <f>IF(ISBLANK(H1856),"",VLOOKUP(H1856,tegevusalad!$A$7:$B$188,2,FALSE))</f>
        <v>Asendus- ja järelhooldus</v>
      </c>
      <c r="K1856" s="282" t="str">
        <f t="shared" si="256"/>
        <v/>
      </c>
      <c r="L1856" s="1" t="str">
        <f t="shared" si="255"/>
        <v>linna hoolekandeasutus</v>
      </c>
      <c r="M1856" s="6" t="str">
        <f t="shared" si="254"/>
        <v>10400</v>
      </c>
    </row>
    <row r="1857" spans="1:13" ht="13">
      <c r="A1857"/>
      <c r="G1857" s="5" t="s">
        <v>4667</v>
      </c>
      <c r="H1857" s="37" t="s">
        <v>3959</v>
      </c>
      <c r="I1857" s="147" t="str">
        <f>IF(ISBLANK(H1857),"",VLOOKUP(H1857,tegevusalad!$A$7:$B$188,2,FALSE))</f>
        <v>Muu perekondade ja laste sotsiaalne kaitse</v>
      </c>
      <c r="K1857" s="282" t="str">
        <f t="shared" si="256"/>
        <v/>
      </c>
      <c r="L1857" s="1" t="str">
        <f t="shared" si="255"/>
        <v>muu</v>
      </c>
      <c r="M1857" s="6" t="str">
        <f t="shared" si="254"/>
        <v>10402</v>
      </c>
    </row>
    <row r="1858" spans="1:13" ht="13">
      <c r="A1858"/>
      <c r="C1858" s="4" t="s">
        <v>2573</v>
      </c>
      <c r="F1858" s="4" t="s">
        <v>2976</v>
      </c>
      <c r="G1858" s="5"/>
      <c r="I1858" s="147" t="str">
        <f>IF(ISBLANK(H1858),"",VLOOKUP(H1858,tegevusalad!$A$7:$B$188,2,FALSE))</f>
        <v/>
      </c>
      <c r="K1858" s="282" t="str">
        <f t="shared" si="256"/>
        <v>2281311010</v>
      </c>
      <c r="L1858" s="1" t="str">
        <f t="shared" si="255"/>
        <v>laste päevakeskuse teenus (Sotsiaal- ja Tervishoiuamet)</v>
      </c>
      <c r="M1858" s="6" t="str">
        <f t="shared" si="254"/>
        <v>10402</v>
      </c>
    </row>
    <row r="1859" spans="1:13" ht="13">
      <c r="A1859"/>
      <c r="G1859" s="5" t="s">
        <v>4666</v>
      </c>
      <c r="H1859" s="34" t="s">
        <v>6247</v>
      </c>
      <c r="I1859" s="147" t="str">
        <f>IF(ISBLANK(H1859),"",VLOOKUP(H1859,tegevusalad!$A$7:$B$188,2,FALSE))</f>
        <v>Asendus- ja järelhooldus</v>
      </c>
      <c r="K1859" s="282" t="str">
        <f t="shared" si="256"/>
        <v/>
      </c>
      <c r="L1859" s="1" t="str">
        <f t="shared" si="255"/>
        <v>linna hoolekandeasutus</v>
      </c>
      <c r="M1859" s="6" t="str">
        <f t="shared" si="254"/>
        <v>10400</v>
      </c>
    </row>
    <row r="1860" spans="1:13" ht="13">
      <c r="A1860"/>
      <c r="G1860" s="5" t="s">
        <v>4667</v>
      </c>
      <c r="H1860" s="37" t="s">
        <v>3959</v>
      </c>
      <c r="I1860" s="147" t="str">
        <f>IF(ISBLANK(H1860),"",VLOOKUP(H1860,tegevusalad!$A$7:$B$188,2,FALSE))</f>
        <v>Muu perekondade ja laste sotsiaalne kaitse</v>
      </c>
      <c r="K1860" s="282" t="str">
        <f t="shared" si="256"/>
        <v/>
      </c>
      <c r="L1860" s="1" t="str">
        <f t="shared" si="255"/>
        <v>muu</v>
      </c>
      <c r="M1860" s="6" t="str">
        <f t="shared" si="254"/>
        <v>10402</v>
      </c>
    </row>
    <row r="1861" spans="1:13" ht="13">
      <c r="A1861"/>
      <c r="C1861" s="4" t="s">
        <v>11321</v>
      </c>
      <c r="F1861" s="4" t="s">
        <v>11322</v>
      </c>
      <c r="G1861" s="5"/>
      <c r="H1861" s="37" t="s">
        <v>3959</v>
      </c>
      <c r="I1861" s="147" t="str">
        <f>IF(ISBLANK(H1861),"",VLOOKUP(H1861,tegevusalad!$A$7:$B$188,2,FALSE))</f>
        <v>Muu perekondade ja laste sotsiaalne kaitse</v>
      </c>
      <c r="K1861" s="282" t="str">
        <f t="shared" si="256"/>
        <v>2281311500</v>
      </c>
      <c r="L1861" s="1" t="str">
        <f t="shared" si="255"/>
        <v>laste päevakeskuse teenus (Lasnamäe linnaosa)</v>
      </c>
      <c r="M1861" s="6" t="str">
        <f>IF(ISBLANK(H1861),M1860,H1861)</f>
        <v>10402</v>
      </c>
    </row>
    <row r="1862" spans="1:13" ht="13">
      <c r="C1862" s="4" t="s">
        <v>2574</v>
      </c>
      <c r="F1862" s="4" t="s">
        <v>2977</v>
      </c>
      <c r="G1862" s="5"/>
      <c r="H1862" s="37"/>
      <c r="I1862" s="147" t="str">
        <f>IF(ISBLANK(H1862),"",VLOOKUP(H1862,tegevusalad!$A$7:$B$188,2,FALSE))</f>
        <v/>
      </c>
      <c r="K1862" s="282" t="str">
        <f t="shared" si="256"/>
        <v>2281311700</v>
      </c>
      <c r="L1862" s="1" t="str">
        <f t="shared" si="255"/>
        <v>laste päevakeskuse teenus (Nõmme linnaosa)</v>
      </c>
      <c r="M1862" s="6" t="str">
        <f t="shared" ref="M1862:M1865" si="257">IF(ISBLANK(H1862),M1861,H1862)</f>
        <v>10402</v>
      </c>
    </row>
    <row r="1863" spans="1:13" ht="13">
      <c r="G1863" s="5" t="s">
        <v>4666</v>
      </c>
      <c r="H1863" s="34" t="s">
        <v>6247</v>
      </c>
      <c r="I1863" s="147" t="str">
        <f>IF(ISBLANK(H1863),"",VLOOKUP(H1863,tegevusalad!$A$7:$B$188,2,FALSE))</f>
        <v>Asendus- ja järelhooldus</v>
      </c>
      <c r="K1863" s="282" t="str">
        <f t="shared" si="256"/>
        <v/>
      </c>
      <c r="L1863" s="1" t="str">
        <f t="shared" si="255"/>
        <v>linna hoolekandeasutus</v>
      </c>
      <c r="M1863" s="6" t="str">
        <f t="shared" si="257"/>
        <v>10400</v>
      </c>
    </row>
    <row r="1864" spans="1:13" ht="13">
      <c r="G1864" s="5" t="s">
        <v>4667</v>
      </c>
      <c r="H1864" s="37" t="s">
        <v>3959</v>
      </c>
      <c r="I1864" s="147" t="str">
        <f>IF(ISBLANK(H1864),"",VLOOKUP(H1864,tegevusalad!$A$7:$B$188,2,FALSE))</f>
        <v>Muu perekondade ja laste sotsiaalne kaitse</v>
      </c>
      <c r="K1864" s="282" t="str">
        <f t="shared" si="256"/>
        <v/>
      </c>
      <c r="L1864" s="1" t="str">
        <f t="shared" si="255"/>
        <v>muu</v>
      </c>
      <c r="M1864" s="6" t="str">
        <f t="shared" si="257"/>
        <v>10402</v>
      </c>
    </row>
    <row r="1865" spans="1:13" ht="13">
      <c r="B1865" s="4" t="s">
        <v>11966</v>
      </c>
      <c r="E1865" s="4" t="s">
        <v>11967</v>
      </c>
      <c r="G1865" s="5" t="s">
        <v>7753</v>
      </c>
      <c r="H1865" s="34" t="s">
        <v>6247</v>
      </c>
      <c r="I1865" s="147" t="str">
        <f>IF(ISBLANK(H1865),"",VLOOKUP(H1865,tegevusalad!$A$7:$B$188,2,FALSE))</f>
        <v>Asendus- ja järelhooldus</v>
      </c>
      <c r="K1865" s="282" t="str">
        <f t="shared" si="256"/>
        <v>2281312000</v>
      </c>
      <c r="L1865" s="1" t="str">
        <f t="shared" si="255"/>
        <v>vanemlusprogrammi "Imelised aastad" koolitusedriik</v>
      </c>
      <c r="M1865" s="6" t="str">
        <f t="shared" si="257"/>
        <v>10400</v>
      </c>
    </row>
    <row r="1866" spans="1:13" ht="13">
      <c r="B1866" s="4" t="s">
        <v>14574</v>
      </c>
      <c r="E1866" s="4" t="s">
        <v>14572</v>
      </c>
      <c r="G1866" s="5"/>
      <c r="H1866" s="34" t="s">
        <v>6247</v>
      </c>
      <c r="I1866" s="147" t="str">
        <f>IF(ISBLANK(H1866),"",VLOOKUP(H1866,tegevusalad!$A$7:$B$188,2,FALSE))</f>
        <v>Asendus- ja järelhooldus</v>
      </c>
      <c r="K1866" s="282" t="str">
        <f t="shared" ref="K1866:K1868" si="258">SUBSTITUTE(A1866," ","")&amp;SUBSTITUTE(B1866," ","")&amp;SUBSTITUTE(C1866," ","")</f>
        <v>2281313000</v>
      </c>
      <c r="L1866" s="1" t="str">
        <f t="shared" ref="L1866:L1868" si="259">D1866&amp;E1866&amp;F1866&amp;G1866</f>
        <v>kinnise lasteasutuse teenus</v>
      </c>
      <c r="M1866" s="6" t="str">
        <f t="shared" ref="M1866:M1868" si="260">IF(ISBLANK(H1866),M1865,H1866)</f>
        <v>10400</v>
      </c>
    </row>
    <row r="1867" spans="1:13" ht="13">
      <c r="B1867" s="4" t="s">
        <v>17831</v>
      </c>
      <c r="E1867" s="4" t="s">
        <v>17832</v>
      </c>
      <c r="G1867" s="5"/>
      <c r="H1867" s="37" t="s">
        <v>3959</v>
      </c>
      <c r="I1867" s="147" t="str">
        <f>IF(ISBLANK(H1867),"",VLOOKUP(H1867,tegevusalad!$A$7:$B$188,2,FALSE))</f>
        <v>Muu perekondade ja laste sotsiaalne kaitse</v>
      </c>
      <c r="K1867" s="282" t="str">
        <f t="shared" si="258"/>
        <v>2281315000</v>
      </c>
      <c r="L1867" s="1" t="str">
        <f t="shared" si="259"/>
        <v>noorte tugiprogramm</v>
      </c>
      <c r="M1867" s="6" t="str">
        <f t="shared" si="260"/>
        <v>10402</v>
      </c>
    </row>
    <row r="1868" spans="1:13" ht="13">
      <c r="B1868" s="4" t="s">
        <v>13858</v>
      </c>
      <c r="E1868" s="4" t="s">
        <v>17360</v>
      </c>
      <c r="G1868" s="5"/>
      <c r="K1868" s="282" t="str">
        <f t="shared" si="258"/>
        <v>2281320000</v>
      </c>
      <c r="L1868" s="1" t="str">
        <f t="shared" si="259"/>
        <v>Puudega laste tugiteenused</v>
      </c>
      <c r="M1868" s="6" t="str">
        <f t="shared" si="260"/>
        <v>10402</v>
      </c>
    </row>
    <row r="1869" spans="1:13" ht="13">
      <c r="C1869" s="4" t="s">
        <v>13859</v>
      </c>
      <c r="F1869" s="4" t="s">
        <v>11327</v>
      </c>
      <c r="G1869" s="5"/>
      <c r="H1869" s="34" t="s">
        <v>6247</v>
      </c>
      <c r="I1869" s="147" t="str">
        <f>IF(ISBLANK(H1869),"",VLOOKUP(H1869,tegevusalad!$A$7:$B$188,2,FALSE))</f>
        <v>Asendus- ja järelhooldus</v>
      </c>
      <c r="K1869" s="282" t="str">
        <f t="shared" ref="K1869:K1885" si="261">SUBSTITUTE(A1869," ","")&amp;SUBSTITUTE(B1869," ","")&amp;SUBSTITUTE(C1869," ","")</f>
        <v>2281321010</v>
      </c>
      <c r="L1869" s="1" t="str">
        <f t="shared" ref="L1869:L1885" si="262">D1869&amp;E1869&amp;F1869&amp;G1869</f>
        <v>raske ja sügava puudega laste tugiisikuteenus (linn)</v>
      </c>
      <c r="M1869" s="6" t="str">
        <f t="shared" ref="M1869:M1885" si="263">IF(ISBLANK(H1869),M1868,H1869)</f>
        <v>10400</v>
      </c>
    </row>
    <row r="1870" spans="1:13" ht="13">
      <c r="C1870" s="4" t="s">
        <v>13860</v>
      </c>
      <c r="F1870" s="4" t="s">
        <v>13861</v>
      </c>
      <c r="G1870" s="5"/>
      <c r="H1870" s="34" t="s">
        <v>6247</v>
      </c>
      <c r="I1870" s="147" t="str">
        <f>IF(ISBLANK(H1870),"",VLOOKUP(H1870,tegevusalad!$A$7:$B$188,2,FALSE))</f>
        <v>Asendus- ja järelhooldus</v>
      </c>
      <c r="K1870" s="282" t="str">
        <f t="shared" si="261"/>
        <v>2281321020</v>
      </c>
      <c r="L1870" s="1" t="str">
        <f t="shared" si="262"/>
        <v>raske ja sügava puudega laste tugiisikuteenus (riik)</v>
      </c>
      <c r="M1870" s="6" t="str">
        <f t="shared" si="263"/>
        <v>10400</v>
      </c>
    </row>
    <row r="1871" spans="1:13" ht="13">
      <c r="C1871" s="4" t="s">
        <v>17166</v>
      </c>
      <c r="F1871" s="4" t="s">
        <v>17167</v>
      </c>
      <c r="G1871" s="5"/>
      <c r="H1871" s="34" t="s">
        <v>6247</v>
      </c>
      <c r="I1871" s="147" t="str">
        <f>IF(ISBLANK(H1871),"",VLOOKUP(H1871,tegevusalad!$A$7:$B$188,2,FALSE))</f>
        <v>Asendus- ja järelhooldus</v>
      </c>
      <c r="K1871" s="282" t="str">
        <f t="shared" si="261"/>
        <v>2281321030</v>
      </c>
      <c r="L1871" s="1" t="str">
        <f t="shared" si="262"/>
        <v>keskmise puudega laste tugiisikuteenus (linn)</v>
      </c>
      <c r="M1871" s="6" t="str">
        <f t="shared" si="263"/>
        <v>10400</v>
      </c>
    </row>
    <row r="1872" spans="1:13" ht="14.5">
      <c r="C1872" s="4" t="s">
        <v>16480</v>
      </c>
      <c r="F1872" s="299" t="s">
        <v>16479</v>
      </c>
      <c r="G1872" s="5"/>
      <c r="H1872" s="34" t="s">
        <v>6247</v>
      </c>
      <c r="I1872" s="147" t="str">
        <f>IF(ISBLANK(H1872),"",VLOOKUP(H1872,tegevusalad!$A$7:$B$188,2,FALSE))</f>
        <v>Asendus- ja järelhooldus</v>
      </c>
      <c r="K1872" s="282" t="str">
        <f t="shared" si="261"/>
        <v>2281321050</v>
      </c>
      <c r="L1872" s="1" t="str">
        <f t="shared" si="262"/>
        <v>raske ja sügava puudega lastele tugiisiku-, lapsehoiu- ja transporditeenuse arendamine ja pakkumine kohalikus omavalitsuses (SKA)</v>
      </c>
      <c r="M1872" s="6" t="str">
        <f t="shared" si="263"/>
        <v>10400</v>
      </c>
    </row>
    <row r="1873" spans="2:13" ht="13">
      <c r="C1873" s="4" t="s">
        <v>13862</v>
      </c>
      <c r="F1873" s="4" t="s">
        <v>15894</v>
      </c>
      <c r="G1873" s="5"/>
      <c r="H1873" s="34" t="s">
        <v>6247</v>
      </c>
      <c r="I1873" s="147" t="str">
        <f>IF(ISBLANK(H1873),"",VLOOKUP(H1873,tegevusalad!$A$7:$B$188,2,FALSE))</f>
        <v>Asendus- ja järelhooldus</v>
      </c>
      <c r="K1873" s="282" t="str">
        <f t="shared" si="261"/>
        <v>2281322010</v>
      </c>
      <c r="L1873" s="1" t="str">
        <f t="shared" si="262"/>
        <v>raske ja sügava puudega laste hoiukoduteenus (linn)</v>
      </c>
      <c r="M1873" s="6" t="str">
        <f t="shared" si="263"/>
        <v>10400</v>
      </c>
    </row>
    <row r="1874" spans="2:13" ht="13">
      <c r="C1874" s="4" t="s">
        <v>15895</v>
      </c>
      <c r="F1874" s="4" t="s">
        <v>15896</v>
      </c>
      <c r="G1874" s="5"/>
      <c r="H1874" s="34" t="s">
        <v>6247</v>
      </c>
      <c r="I1874" s="147" t="str">
        <f>IF(ISBLANK(H1874),"",VLOOKUP(H1874,tegevusalad!$A$7:$B$188,2,FALSE))</f>
        <v>Asendus- ja järelhooldus</v>
      </c>
      <c r="K1874" s="282" t="str">
        <f t="shared" si="261"/>
        <v>2281322020</v>
      </c>
      <c r="L1874" s="1" t="str">
        <f t="shared" si="262"/>
        <v>raske ja sügava puudega laste hoiukoduteenus (riik)</v>
      </c>
      <c r="M1874" s="6" t="str">
        <f t="shared" si="263"/>
        <v>10400</v>
      </c>
    </row>
    <row r="1875" spans="2:13" ht="13">
      <c r="C1875" s="4" t="s">
        <v>13863</v>
      </c>
      <c r="F1875" s="4" t="s">
        <v>13864</v>
      </c>
      <c r="G1875" s="5"/>
      <c r="H1875" s="34" t="s">
        <v>6247</v>
      </c>
      <c r="I1875" s="147" t="str">
        <f>IF(ISBLANK(H1875),"",VLOOKUP(H1875,tegevusalad!$A$7:$B$188,2,FALSE))</f>
        <v>Asendus- ja järelhooldus</v>
      </c>
      <c r="K1875" s="282" t="str">
        <f t="shared" si="261"/>
        <v>2281326010</v>
      </c>
      <c r="L1875" s="1" t="str">
        <f t="shared" si="262"/>
        <v xml:space="preserve">puudega laste päevahoid koolivaheajal </v>
      </c>
      <c r="M1875" s="6" t="str">
        <f t="shared" si="263"/>
        <v>10400</v>
      </c>
    </row>
    <row r="1876" spans="2:13" ht="13">
      <c r="B1876" s="4" t="s">
        <v>13865</v>
      </c>
      <c r="E1876" s="4" t="s">
        <v>13866</v>
      </c>
      <c r="G1876" s="5"/>
      <c r="K1876" s="282" t="str">
        <f t="shared" si="261"/>
        <v>2281340000</v>
      </c>
      <c r="L1876" s="1" t="str">
        <f t="shared" si="262"/>
        <v>Lastekaitse korralduslikud meetmed</v>
      </c>
      <c r="M1876" s="6" t="str">
        <f t="shared" si="263"/>
        <v>10400</v>
      </c>
    </row>
    <row r="1877" spans="2:13" ht="13">
      <c r="C1877" s="4" t="s">
        <v>13867</v>
      </c>
      <c r="F1877" s="4" t="s">
        <v>13868</v>
      </c>
      <c r="G1877" s="5"/>
      <c r="H1877" s="34" t="s">
        <v>6247</v>
      </c>
      <c r="I1877" s="147" t="str">
        <f>IF(ISBLANK(H1877),"",VLOOKUP(H1877,tegevusalad!$A$7:$B$188,2,FALSE))</f>
        <v>Asendus- ja järelhooldus</v>
      </c>
      <c r="K1877" s="282" t="str">
        <f t="shared" si="261"/>
        <v>2281341010</v>
      </c>
      <c r="L1877" s="1" t="str">
        <f t="shared" si="262"/>
        <v>ema-lapse turvakodu teenus</v>
      </c>
      <c r="M1877" s="6" t="str">
        <f t="shared" si="263"/>
        <v>10400</v>
      </c>
    </row>
    <row r="1878" spans="2:13" ht="13">
      <c r="C1878" s="4" t="s">
        <v>13869</v>
      </c>
      <c r="F1878" s="4" t="s">
        <v>13870</v>
      </c>
      <c r="G1878" s="5"/>
      <c r="H1878" s="34" t="s">
        <v>6247</v>
      </c>
      <c r="I1878" s="147" t="str">
        <f>IF(ISBLANK(H1878),"",VLOOKUP(H1878,tegevusalad!$A$7:$B$188,2,FALSE))</f>
        <v>Asendus- ja järelhooldus</v>
      </c>
      <c r="K1878" s="282" t="str">
        <f t="shared" si="261"/>
        <v>2281341110</v>
      </c>
      <c r="L1878" s="1" t="str">
        <f t="shared" si="262"/>
        <v>laste turvakodu teenus</v>
      </c>
      <c r="M1878" s="6" t="str">
        <f t="shared" si="263"/>
        <v>10400</v>
      </c>
    </row>
    <row r="1879" spans="2:13" ht="13">
      <c r="C1879" s="4" t="s">
        <v>13871</v>
      </c>
      <c r="F1879" s="4" t="s">
        <v>13872</v>
      </c>
      <c r="G1879" s="5"/>
      <c r="H1879" s="34" t="s">
        <v>6247</v>
      </c>
      <c r="I1879" s="147" t="str">
        <f>IF(ISBLANK(H1879),"",VLOOKUP(H1879,tegevusalad!$A$7:$B$188,2,FALSE))</f>
        <v>Asendus- ja järelhooldus</v>
      </c>
      <c r="K1879" s="282" t="str">
        <f t="shared" si="261"/>
        <v>2281341120</v>
      </c>
      <c r="L1879" s="1" t="str">
        <f t="shared" si="262"/>
        <v>väikelaste turvakodu teenus</v>
      </c>
      <c r="M1879" s="6" t="str">
        <f t="shared" si="263"/>
        <v>10400</v>
      </c>
    </row>
    <row r="1880" spans="2:13" ht="13">
      <c r="C1880" s="4" t="s">
        <v>17730</v>
      </c>
      <c r="F1880" s="4" t="s">
        <v>17731</v>
      </c>
      <c r="G1880" s="5"/>
      <c r="H1880" s="34" t="s">
        <v>6247</v>
      </c>
      <c r="I1880" s="147" t="str">
        <f>IF(ISBLANK(H1880),"",VLOOKUP(H1880,tegevusalad!$A$7:$B$188,2,FALSE))</f>
        <v>Asendus- ja järelhooldus</v>
      </c>
      <c r="K1880" s="282" t="str">
        <f t="shared" ref="K1880:K1884" si="264">SUBSTITUTE(A1880," ","")&amp;SUBSTITUTE(B1880," ","")&amp;SUBSTITUTE(C1880," ","")</f>
        <v>2281341910</v>
      </c>
      <c r="L1880" s="1" t="str">
        <f t="shared" ref="L1880:L1884" si="265">D1880&amp;E1880&amp;F1880&amp;G1880</f>
        <v>Lastevanemate kool (Tallinna Lastekodu)</v>
      </c>
      <c r="M1880" s="6" t="str">
        <f t="shared" ref="M1880:M1884" si="266">IF(ISBLANK(H1880),M1879,H1880)</f>
        <v>10400</v>
      </c>
    </row>
    <row r="1881" spans="2:13" ht="13">
      <c r="C1881" s="4" t="s">
        <v>13873</v>
      </c>
      <c r="F1881" s="4" t="s">
        <v>13876</v>
      </c>
      <c r="G1881" s="5"/>
      <c r="H1881" s="34" t="s">
        <v>6247</v>
      </c>
      <c r="I1881" s="147" t="str">
        <f>IF(ISBLANK(H1881),"",VLOOKUP(H1881,tegevusalad!$A$7:$B$188,2,FALSE))</f>
        <v>Asendus- ja järelhooldus</v>
      </c>
      <c r="K1881" s="282" t="str">
        <f t="shared" si="264"/>
        <v>2281343100</v>
      </c>
      <c r="L1881" s="1" t="str">
        <f t="shared" si="265"/>
        <v>käitumishäiretega laste rehabilitatsiooniteenus (linn)</v>
      </c>
      <c r="M1881" s="6" t="str">
        <f t="shared" si="266"/>
        <v>10400</v>
      </c>
    </row>
    <row r="1882" spans="2:13" ht="13">
      <c r="C1882" s="4" t="s">
        <v>13874</v>
      </c>
      <c r="F1882" s="4" t="s">
        <v>13875</v>
      </c>
      <c r="G1882" s="5"/>
      <c r="H1882" s="34" t="s">
        <v>6247</v>
      </c>
      <c r="I1882" s="147" t="str">
        <f>IF(ISBLANK(H1882),"",VLOOKUP(H1882,tegevusalad!$A$7:$B$188,2,FALSE))</f>
        <v>Asendus- ja järelhooldus</v>
      </c>
      <c r="K1882" s="282" t="str">
        <f t="shared" si="264"/>
        <v>2281343200</v>
      </c>
      <c r="L1882" s="1" t="str">
        <f t="shared" si="265"/>
        <v>käitumishäiretega laste rehabilitatsiooniteenus (riik)</v>
      </c>
      <c r="M1882" s="6" t="str">
        <f t="shared" si="266"/>
        <v>10400</v>
      </c>
    </row>
    <row r="1883" spans="2:13" ht="13">
      <c r="C1883" s="4" t="s">
        <v>17655</v>
      </c>
      <c r="F1883" s="4" t="s">
        <v>17656</v>
      </c>
      <c r="G1883" s="5"/>
      <c r="H1883" s="34" t="s">
        <v>6247</v>
      </c>
      <c r="I1883" s="147" t="str">
        <f>IF(ISBLANK(H1883),"",VLOOKUP(H1883,tegevusalad!$A$7:$B$188,2,FALSE))</f>
        <v>Asendus- ja järelhooldus</v>
      </c>
      <c r="K1883" s="282" t="str">
        <f t="shared" si="264"/>
        <v>2281345300</v>
      </c>
      <c r="L1883" s="1" t="str">
        <f t="shared" si="265"/>
        <v>laste päevakeskuse teenused (Kesklinna LOV)</v>
      </c>
      <c r="M1883" s="6" t="str">
        <f t="shared" si="266"/>
        <v>10400</v>
      </c>
    </row>
    <row r="1884" spans="2:13" ht="13">
      <c r="C1884" s="4" t="s">
        <v>13877</v>
      </c>
      <c r="F1884" s="4" t="s">
        <v>13880</v>
      </c>
      <c r="G1884" s="5"/>
      <c r="H1884" s="34" t="s">
        <v>6247</v>
      </c>
      <c r="K1884" s="282" t="str">
        <f t="shared" si="264"/>
        <v>2281345500</v>
      </c>
      <c r="L1884" s="1" t="str">
        <f t="shared" si="265"/>
        <v>laste päevakeskuse teenused (Lasnamäe LOV)</v>
      </c>
      <c r="M1884" s="6" t="str">
        <f t="shared" si="266"/>
        <v>10400</v>
      </c>
    </row>
    <row r="1885" spans="2:13" ht="13">
      <c r="C1885" s="4" t="s">
        <v>13878</v>
      </c>
      <c r="F1885" s="4" t="s">
        <v>13881</v>
      </c>
      <c r="G1885" s="5"/>
      <c r="H1885" s="34" t="s">
        <v>6247</v>
      </c>
      <c r="K1885" s="282" t="str">
        <f t="shared" si="261"/>
        <v>2281345700</v>
      </c>
      <c r="L1885" s="1" t="str">
        <f t="shared" si="262"/>
        <v>laste päevakeskuse teenused (Nõmme LOV)</v>
      </c>
      <c r="M1885" s="6" t="str">
        <f t="shared" si="263"/>
        <v>10400</v>
      </c>
    </row>
    <row r="1886" spans="2:13" ht="13">
      <c r="C1886" s="4" t="s">
        <v>13879</v>
      </c>
      <c r="F1886" s="4" t="s">
        <v>13882</v>
      </c>
      <c r="G1886" s="5"/>
      <c r="H1886" s="37" t="s">
        <v>3959</v>
      </c>
      <c r="I1886" s="147" t="str">
        <f>IF(ISBLANK(H1886),"",VLOOKUP(H1886,tegevusalad!$A$7:$B$188,2,FALSE))</f>
        <v>Muu perekondade ja laste sotsiaalne kaitse</v>
      </c>
      <c r="K1886" s="282" t="str">
        <f t="shared" ref="K1886:K1906" si="267">SUBSTITUTE(A1886," ","")&amp;SUBSTITUTE(B1886," ","")&amp;SUBSTITUTE(C1886," ","")</f>
        <v>2281349000</v>
      </c>
      <c r="L1886" s="1" t="str">
        <f t="shared" ref="L1886:L1906" si="268">D1886&amp;E1886&amp;F1886&amp;G1886</f>
        <v>Lastekaitse arendustegevused võrgustikuga</v>
      </c>
      <c r="M1886" s="6" t="str">
        <f t="shared" ref="M1886:M1909" si="269">IF(ISBLANK(H1886),M1885,H1886)</f>
        <v>10402</v>
      </c>
    </row>
    <row r="1887" spans="2:13" ht="13">
      <c r="B1887" s="4" t="s">
        <v>13883</v>
      </c>
      <c r="E1887" s="4" t="s">
        <v>13887</v>
      </c>
      <c r="G1887" s="5"/>
      <c r="H1887" s="37"/>
      <c r="K1887" s="282" t="str">
        <f t="shared" si="267"/>
        <v>2281350000</v>
      </c>
      <c r="L1887" s="1" t="str">
        <f t="shared" si="268"/>
        <v>Asendushooldusteenused</v>
      </c>
      <c r="M1887" s="6" t="str">
        <f t="shared" si="269"/>
        <v>10402</v>
      </c>
    </row>
    <row r="1888" spans="2:13" ht="13">
      <c r="C1888" s="4" t="s">
        <v>13884</v>
      </c>
      <c r="F1888" s="4" t="s">
        <v>13158</v>
      </c>
      <c r="G1888" s="5"/>
      <c r="H1888" s="34" t="s">
        <v>6247</v>
      </c>
      <c r="I1888" s="147" t="str">
        <f>IF(ISBLANK(H1888),"",VLOOKUP(H1888,tegevusalad!$A$7:$B$188,2,FALSE))</f>
        <v>Asendus- ja järelhooldus</v>
      </c>
      <c r="K1888" s="282" t="str">
        <f t="shared" si="267"/>
        <v>2281351100</v>
      </c>
      <c r="L1888" s="1" t="str">
        <f t="shared" si="268"/>
        <v>asendushooldusteenus (linn)</v>
      </c>
      <c r="M1888" s="6" t="str">
        <f t="shared" si="269"/>
        <v>10400</v>
      </c>
    </row>
    <row r="1889" spans="1:13" ht="13">
      <c r="C1889" s="4" t="s">
        <v>13885</v>
      </c>
      <c r="F1889" s="4" t="s">
        <v>13160</v>
      </c>
      <c r="G1889" s="5"/>
      <c r="H1889" s="34" t="s">
        <v>6247</v>
      </c>
      <c r="I1889" s="147" t="str">
        <f>IF(ISBLANK(H1889),"",VLOOKUP(H1889,tegevusalad!$A$7:$B$188,2,FALSE))</f>
        <v>Asendus- ja järelhooldus</v>
      </c>
      <c r="K1889" s="282" t="str">
        <f t="shared" si="267"/>
        <v>2281351200</v>
      </c>
      <c r="L1889" s="1" t="str">
        <f t="shared" si="268"/>
        <v>asendushooldusteenus (riik)</v>
      </c>
      <c r="M1889" s="6" t="str">
        <f t="shared" si="269"/>
        <v>10400</v>
      </c>
    </row>
    <row r="1890" spans="1:13" ht="13">
      <c r="C1890" s="4" t="s">
        <v>13886</v>
      </c>
      <c r="F1890" s="4" t="s">
        <v>13073</v>
      </c>
      <c r="G1890" s="5"/>
      <c r="H1890" s="37" t="s">
        <v>3959</v>
      </c>
      <c r="I1890" s="147" t="str">
        <f>IF(ISBLANK(H1890),"",VLOOKUP(H1890,tegevusalad!$A$7:$B$188,2,FALSE))</f>
        <v>Muu perekondade ja laste sotsiaalne kaitse</v>
      </c>
      <c r="K1890" s="282" t="str">
        <f t="shared" si="267"/>
        <v>2281355000</v>
      </c>
      <c r="L1890" s="1" t="str">
        <f t="shared" si="268"/>
        <v>lastelaagrite sotsiaaltuusikute linnaosalus</v>
      </c>
      <c r="M1890" s="6" t="str">
        <f t="shared" si="269"/>
        <v>10402</v>
      </c>
    </row>
    <row r="1891" spans="1:13" ht="13">
      <c r="B1891" s="4" t="s">
        <v>13888</v>
      </c>
      <c r="E1891" s="4" t="s">
        <v>13889</v>
      </c>
      <c r="G1891" s="5"/>
      <c r="H1891" s="34" t="s">
        <v>6247</v>
      </c>
      <c r="I1891" s="147" t="str">
        <f>IF(ISBLANK(H1891),"",VLOOKUP(H1891,tegevusalad!$A$7:$B$188,2,FALSE))</f>
        <v>Asendus- ja järelhooldus</v>
      </c>
      <c r="K1891" s="282" t="str">
        <f t="shared" si="267"/>
        <v>2281360000</v>
      </c>
      <c r="L1891" s="1" t="str">
        <f t="shared" si="268"/>
        <v>Järelhooldusteenused</v>
      </c>
      <c r="M1891" s="6" t="str">
        <f t="shared" si="269"/>
        <v>10400</v>
      </c>
    </row>
    <row r="1892" spans="1:13" ht="13">
      <c r="C1892" s="4" t="s">
        <v>13890</v>
      </c>
      <c r="F1892" s="4" t="s">
        <v>13162</v>
      </c>
      <c r="G1892" s="5"/>
      <c r="H1892" s="34" t="s">
        <v>6247</v>
      </c>
      <c r="I1892" s="147" t="str">
        <f>IF(ISBLANK(H1892),"",VLOOKUP(H1892,tegevusalad!$A$7:$B$188,2,FALSE))</f>
        <v>Asendus- ja järelhooldus</v>
      </c>
      <c r="K1892" s="282" t="str">
        <f t="shared" si="267"/>
        <v>2281361100</v>
      </c>
      <c r="L1892" s="1" t="str">
        <f t="shared" si="268"/>
        <v>järelhooldusteenus (linn)</v>
      </c>
      <c r="M1892" s="6" t="str">
        <f t="shared" si="269"/>
        <v>10400</v>
      </c>
    </row>
    <row r="1893" spans="1:13" ht="13">
      <c r="C1893" s="4" t="s">
        <v>13891</v>
      </c>
      <c r="F1893" s="4" t="s">
        <v>13164</v>
      </c>
      <c r="G1893" s="5"/>
      <c r="H1893" s="34" t="s">
        <v>6247</v>
      </c>
      <c r="I1893" s="147" t="str">
        <f>IF(ISBLANK(H1893),"",VLOOKUP(H1893,tegevusalad!$A$7:$B$188,2,FALSE))</f>
        <v>Asendus- ja järelhooldus</v>
      </c>
      <c r="K1893" s="282" t="str">
        <f t="shared" si="267"/>
        <v>2281361200</v>
      </c>
      <c r="L1893" s="1" t="str">
        <f t="shared" si="268"/>
        <v>järelhooldusteenus (riik)</v>
      </c>
      <c r="M1893" s="6" t="str">
        <f t="shared" si="269"/>
        <v>10400</v>
      </c>
    </row>
    <row r="1894" spans="1:13" ht="13">
      <c r="C1894" s="4" t="s">
        <v>13892</v>
      </c>
      <c r="F1894" s="4" t="s">
        <v>13893</v>
      </c>
      <c r="G1894" s="5"/>
      <c r="H1894" s="34" t="s">
        <v>6247</v>
      </c>
      <c r="I1894" s="147" t="str">
        <f>IF(ISBLANK(H1894),"",VLOOKUP(H1894,tegevusalad!$A$7:$B$188,2,FALSE))</f>
        <v>Asendus- ja järelhooldus</v>
      </c>
      <c r="K1894" s="282" t="str">
        <f t="shared" si="267"/>
        <v>2281363000</v>
      </c>
      <c r="L1894" s="1" t="str">
        <f t="shared" si="268"/>
        <v>noortekodu teenus</v>
      </c>
      <c r="M1894" s="6" t="str">
        <f t="shared" si="269"/>
        <v>10400</v>
      </c>
    </row>
    <row r="1895" spans="1:13" ht="13">
      <c r="B1895" s="6" t="s">
        <v>1043</v>
      </c>
      <c r="C1895" s="6"/>
      <c r="D1895" s="6"/>
      <c r="E1895" s="6" t="s">
        <v>1044</v>
      </c>
      <c r="G1895" s="5"/>
      <c r="I1895" s="147" t="str">
        <f>IF(ISBLANK(H1895),"",VLOOKUP(H1895,tegevusalad!$A$7:$B$188,2,FALSE))</f>
        <v/>
      </c>
      <c r="K1895" s="282" t="str">
        <f t="shared" si="267"/>
        <v>2281399000</v>
      </c>
      <c r="L1895" s="1" t="str">
        <f t="shared" si="268"/>
        <v>tg laste hoolekanne - jaotamata</v>
      </c>
      <c r="M1895" s="6" t="str">
        <f t="shared" si="269"/>
        <v>10400</v>
      </c>
    </row>
    <row r="1896" spans="1:13" ht="13">
      <c r="G1896" s="5"/>
      <c r="I1896" s="147" t="str">
        <f>IF(ISBLANK(H1896),"",VLOOKUP(H1896,tegevusalad!$A$7:$B$188,2,FALSE))</f>
        <v/>
      </c>
      <c r="K1896" s="282" t="str">
        <f t="shared" si="267"/>
        <v/>
      </c>
      <c r="L1896" s="1" t="str">
        <f t="shared" si="268"/>
        <v/>
      </c>
      <c r="M1896" s="6" t="str">
        <f t="shared" si="269"/>
        <v>10400</v>
      </c>
    </row>
    <row r="1897" spans="1:13">
      <c r="A1897" s="4" t="s">
        <v>483</v>
      </c>
      <c r="D1897" s="4" t="s">
        <v>484</v>
      </c>
      <c r="I1897" s="147" t="str">
        <f>IF(ISBLANK(H1897),"",VLOOKUP(H1897,tegevusalad!$A$7:$B$188,2,FALSE))</f>
        <v/>
      </c>
      <c r="K1897" s="282" t="str">
        <f t="shared" si="267"/>
        <v>2281400000</v>
      </c>
      <c r="L1897" s="1" t="str">
        <f t="shared" si="268"/>
        <v>Muude kriisirühmade hoolekanne</v>
      </c>
      <c r="M1897" s="6" t="str">
        <f t="shared" si="269"/>
        <v>10400</v>
      </c>
    </row>
    <row r="1898" spans="1:13">
      <c r="B1898" s="4" t="s">
        <v>485</v>
      </c>
      <c r="E1898" s="4" t="s">
        <v>5823</v>
      </c>
      <c r="H1898" s="34" t="s">
        <v>8531</v>
      </c>
      <c r="I1898" s="147" t="str">
        <f>IF(ISBLANK(H1898),"",VLOOKUP(H1898,tegevusalad!$A$7:$B$188,2,FALSE))</f>
        <v>Muu sotsiaalsete riskirühmade kaitse</v>
      </c>
      <c r="K1898" s="282" t="str">
        <f t="shared" si="267"/>
        <v>2281401000</v>
      </c>
      <c r="L1898" s="1" t="str">
        <f t="shared" si="268"/>
        <v>sotsiaalselt tundlike sihtgruppide rehabilitatsiooniteenused</v>
      </c>
      <c r="M1898" s="6" t="str">
        <f t="shared" si="269"/>
        <v>10702</v>
      </c>
    </row>
    <row r="1899" spans="1:13">
      <c r="B1899" s="4" t="s">
        <v>6740</v>
      </c>
      <c r="E1899" s="4" t="s">
        <v>2128</v>
      </c>
      <c r="H1899" s="36" t="s">
        <v>8554</v>
      </c>
      <c r="I1899" s="147" t="str">
        <f>IF(ISBLANK(H1899),"",VLOOKUP(H1899,tegevusalad!$A$7:$B$188,2,FALSE))</f>
        <v>Riskirühmade sotsiaalhoolekandeasutused</v>
      </c>
      <c r="K1899" s="282" t="str">
        <f t="shared" si="267"/>
        <v>2281402000</v>
      </c>
      <c r="L1899" s="1" t="str">
        <f t="shared" si="268"/>
        <v>kodutute öömaja- ja varjupaigateenused</v>
      </c>
      <c r="M1899" s="6" t="str">
        <f t="shared" si="269"/>
        <v>10700</v>
      </c>
    </row>
    <row r="1900" spans="1:13">
      <c r="B1900" s="4" t="s">
        <v>2129</v>
      </c>
      <c r="E1900" s="4" t="s">
        <v>5733</v>
      </c>
      <c r="H1900" s="34" t="s">
        <v>8531</v>
      </c>
      <c r="I1900" s="147" t="str">
        <f>IF(ISBLANK(H1900),"",VLOOKUP(H1900,tegevusalad!$A$7:$B$188,2,FALSE))</f>
        <v>Muu sotsiaalsete riskirühmade kaitse</v>
      </c>
      <c r="K1900" s="282" t="str">
        <f t="shared" si="267"/>
        <v>2281403000</v>
      </c>
      <c r="L1900" s="1" t="str">
        <f t="shared" si="268"/>
        <v>supiköögiteenused</v>
      </c>
      <c r="M1900" s="6" t="str">
        <f t="shared" si="269"/>
        <v>10702</v>
      </c>
    </row>
    <row r="1901" spans="1:13">
      <c r="B1901" s="4" t="s">
        <v>6950</v>
      </c>
      <c r="E1901" s="4" t="s">
        <v>6951</v>
      </c>
      <c r="H1901" s="34" t="s">
        <v>8531</v>
      </c>
      <c r="I1901" s="147" t="str">
        <f>IF(ISBLANK(H1901),"",VLOOKUP(H1901,tegevusalad!$A$7:$B$188,2,FALSE))</f>
        <v>Muu sotsiaalsete riskirühmade kaitse</v>
      </c>
      <c r="K1901" s="282" t="str">
        <f t="shared" si="267"/>
        <v>2281404000</v>
      </c>
      <c r="L1901" s="1" t="str">
        <f t="shared" si="268"/>
        <v>õigusalane nõustamine</v>
      </c>
      <c r="M1901" s="6" t="str">
        <f t="shared" si="269"/>
        <v>10702</v>
      </c>
    </row>
    <row r="1902" spans="1:13">
      <c r="B1902" s="4" t="s">
        <v>4574</v>
      </c>
      <c r="E1902" s="4" t="s">
        <v>5703</v>
      </c>
      <c r="H1902" s="34" t="s">
        <v>8531</v>
      </c>
      <c r="I1902" s="147" t="str">
        <f>IF(ISBLANK(H1902),"",VLOOKUP(H1902,tegevusalad!$A$7:$B$188,2,FALSE))</f>
        <v>Muu sotsiaalsete riskirühmade kaitse</v>
      </c>
      <c r="K1902" s="282" t="str">
        <f t="shared" si="267"/>
        <v>2281405000</v>
      </c>
      <c r="L1902" s="1" t="str">
        <f t="shared" si="268"/>
        <v>toimetulekut soodustavad teenused</v>
      </c>
      <c r="M1902" s="6" t="str">
        <f t="shared" si="269"/>
        <v>10702</v>
      </c>
    </row>
    <row r="1903" spans="1:13">
      <c r="C1903" s="4" t="s">
        <v>3807</v>
      </c>
      <c r="F1903" s="4" t="s">
        <v>6208</v>
      </c>
      <c r="H1903" s="34" t="s">
        <v>8531</v>
      </c>
      <c r="I1903" s="147" t="str">
        <f>IF(ISBLANK(H1903),"",VLOOKUP(H1903,tegevusalad!$A$7:$B$188,2,FALSE))</f>
        <v>Muu sotsiaalsete riskirühmade kaitse</v>
      </c>
      <c r="K1903" s="282" t="str">
        <f t="shared" si="267"/>
        <v>2281405010</v>
      </c>
      <c r="L1903" s="1" t="str">
        <f t="shared" si="268"/>
        <v>saunateenus vähekindlustatud isikutele</v>
      </c>
      <c r="M1903" s="6" t="str">
        <f t="shared" si="269"/>
        <v>10702</v>
      </c>
    </row>
    <row r="1904" spans="1:13">
      <c r="C1904" s="4" t="s">
        <v>6209</v>
      </c>
      <c r="F1904" s="4" t="s">
        <v>6210</v>
      </c>
      <c r="H1904" s="34" t="s">
        <v>8531</v>
      </c>
      <c r="I1904" s="147" t="str">
        <f>IF(ISBLANK(H1904),"",VLOOKUP(H1904,tegevusalad!$A$7:$B$188,2,FALSE))</f>
        <v>Muu sotsiaalsete riskirühmade kaitse</v>
      </c>
      <c r="K1904" s="282" t="str">
        <f t="shared" si="267"/>
        <v>2281405020</v>
      </c>
      <c r="L1904" s="1" t="str">
        <f t="shared" si="268"/>
        <v>Tšernobõli sotsiaalprogramm</v>
      </c>
      <c r="M1904" s="6" t="str">
        <f t="shared" si="269"/>
        <v>10702</v>
      </c>
    </row>
    <row r="1905" spans="1:13">
      <c r="C1905" s="4" t="s">
        <v>10906</v>
      </c>
      <c r="F1905" s="4" t="s">
        <v>10907</v>
      </c>
      <c r="H1905" s="34" t="s">
        <v>8531</v>
      </c>
      <c r="I1905" s="147" t="str">
        <f>IF(ISBLANK(H1905),"",VLOOKUP(H1905,tegevusalad!$A$7:$B$188,2,FALSE))</f>
        <v>Muu sotsiaalsete riskirühmade kaitse</v>
      </c>
      <c r="K1905" s="282" t="str">
        <f t="shared" si="267"/>
        <v>2281405030</v>
      </c>
      <c r="L1905" s="1" t="str">
        <f t="shared" si="268"/>
        <v>toiduabi</v>
      </c>
      <c r="M1905" s="6" t="str">
        <f t="shared" si="269"/>
        <v>10702</v>
      </c>
    </row>
    <row r="1906" spans="1:13">
      <c r="C1906" s="4" t="s">
        <v>2497</v>
      </c>
      <c r="F1906" s="4" t="s">
        <v>2498</v>
      </c>
      <c r="H1906" s="34" t="s">
        <v>8531</v>
      </c>
      <c r="I1906" s="147" t="str">
        <f>IF(ISBLANK(H1906),"",VLOOKUP(H1906,tegevusalad!$A$7:$B$188,2,FALSE))</f>
        <v>Muu sotsiaalsete riskirühmade kaitse</v>
      </c>
      <c r="K1906" s="282" t="str">
        <f t="shared" si="267"/>
        <v>2281405040</v>
      </c>
      <c r="L1906" s="1" t="str">
        <f t="shared" si="268"/>
        <v>veemõõturite paigaldamine</v>
      </c>
      <c r="M1906" s="6" t="str">
        <f t="shared" si="269"/>
        <v>10702</v>
      </c>
    </row>
    <row r="1907" spans="1:13">
      <c r="C1907" s="4" t="s">
        <v>2499</v>
      </c>
      <c r="F1907" s="4" t="s">
        <v>2500</v>
      </c>
      <c r="H1907" s="34" t="s">
        <v>8552</v>
      </c>
      <c r="I1907" s="147" t="str">
        <f>IF(ISBLANK(H1907),"",VLOOKUP(H1907,tegevusalad!$A$7:$B$188,2,FALSE))</f>
        <v>Muu eakate sotsiaalne kaitse</v>
      </c>
      <c r="K1907" s="282" t="str">
        <f t="shared" ref="K1907:K1940" si="270">SUBSTITUTE(A1907," ","")&amp;SUBSTITUTE(B1907," ","")&amp;SUBSTITUTE(C1907," ","")</f>
        <v>2281405050</v>
      </c>
      <c r="L1907" s="1" t="str">
        <f t="shared" ref="L1907:L1940" si="271">D1907&amp;E1907&amp;F1907&amp;G1907</f>
        <v>eluruumide kohandamine eakatele inimestele</v>
      </c>
      <c r="M1907" s="6" t="str">
        <f t="shared" si="269"/>
        <v>10201</v>
      </c>
    </row>
    <row r="1908" spans="1:13">
      <c r="C1908" s="4" t="s">
        <v>2200</v>
      </c>
      <c r="F1908" s="4" t="s">
        <v>122</v>
      </c>
      <c r="H1908" s="34" t="s">
        <v>2107</v>
      </c>
      <c r="I1908" s="147" t="str">
        <f>IF(ISBLANK(H1908),"",VLOOKUP(H1908,tegevusalad!$A$7:$B$188,2,FALSE))</f>
        <v>Muu puuetega inimeste sotsiaalne kaitse</v>
      </c>
      <c r="K1908" s="282" t="str">
        <f t="shared" si="270"/>
        <v>2281405060</v>
      </c>
      <c r="L1908" s="1" t="str">
        <f t="shared" si="271"/>
        <v>eluruumide kohandamine puuetega inimestele</v>
      </c>
      <c r="M1908" s="6" t="str">
        <f t="shared" si="269"/>
        <v>10121</v>
      </c>
    </row>
    <row r="1909" spans="1:13">
      <c r="B1909" s="4" t="s">
        <v>123</v>
      </c>
      <c r="E1909" s="4" t="s">
        <v>3550</v>
      </c>
      <c r="H1909" s="34" t="s">
        <v>8531</v>
      </c>
      <c r="I1909" s="147" t="str">
        <f>IF(ISBLANK(H1909),"",VLOOKUP(H1909,tegevusalad!$A$7:$B$188,2,FALSE))</f>
        <v>Muu sotsiaalsete riskirühmade kaitse</v>
      </c>
      <c r="K1909" s="296" t="str">
        <f t="shared" si="270"/>
        <v>2281406000</v>
      </c>
      <c r="L1909" s="14" t="str">
        <f t="shared" si="271"/>
        <v>vältimatu sotsiaalabi</v>
      </c>
      <c r="M1909" s="6" t="str">
        <f t="shared" si="269"/>
        <v>10702</v>
      </c>
    </row>
    <row r="1910" spans="1:13">
      <c r="B1910" s="4" t="s">
        <v>3199</v>
      </c>
      <c r="E1910" s="4" t="s">
        <v>3200</v>
      </c>
      <c r="H1910" s="34" t="s">
        <v>8531</v>
      </c>
      <c r="I1910" s="147" t="str">
        <f>IF(ISBLANK(H1910),"",VLOOKUP(H1910,tegevusalad!$A$7:$B$188,2,FALSE))</f>
        <v>Muu sotsiaalsete riskirühmade kaitse</v>
      </c>
      <c r="K1910" s="296" t="str">
        <f t="shared" si="270"/>
        <v>2281407000</v>
      </c>
      <c r="L1910" s="14" t="str">
        <f t="shared" si="271"/>
        <v>kriisiabi</v>
      </c>
      <c r="M1910" s="6" t="str">
        <f t="shared" ref="M1910:M1943" si="272">IF(ISBLANK(H1910),M1909,H1910)</f>
        <v>10702</v>
      </c>
    </row>
    <row r="1911" spans="1:13">
      <c r="B1911" s="4" t="s">
        <v>8776</v>
      </c>
      <c r="E1911" s="4" t="s">
        <v>8777</v>
      </c>
      <c r="H1911" s="34" t="s">
        <v>8531</v>
      </c>
      <c r="I1911" s="147" t="str">
        <f>IF(ISBLANK(H1911),"",VLOOKUP(H1911,tegevusalad!$A$7:$B$188,2,FALSE))</f>
        <v>Muu sotsiaalsete riskirühmade kaitse</v>
      </c>
      <c r="K1911" s="296" t="str">
        <f t="shared" si="270"/>
        <v>2281408000</v>
      </c>
      <c r="L1911" s="14" t="str">
        <f t="shared" si="271"/>
        <v>sotsiaalmajutusüksused</v>
      </c>
      <c r="M1911" s="6" t="str">
        <f t="shared" si="272"/>
        <v>10702</v>
      </c>
    </row>
    <row r="1912" spans="1:13">
      <c r="C1912" s="4" t="s">
        <v>8778</v>
      </c>
      <c r="F1912" s="4" t="s">
        <v>8779</v>
      </c>
      <c r="H1912" s="34" t="s">
        <v>8531</v>
      </c>
      <c r="I1912" s="147" t="str">
        <f>IF(ISBLANK(H1912),"",VLOOKUP(H1912,tegevusalad!$A$7:$B$188,2,FALSE))</f>
        <v>Muu sotsiaalsete riskirühmade kaitse</v>
      </c>
      <c r="K1912" s="296" t="str">
        <f t="shared" si="270"/>
        <v>2281408970</v>
      </c>
      <c r="L1912" s="14" t="str">
        <f t="shared" si="271"/>
        <v>sotsiaalmajutusüksuste teenused</v>
      </c>
      <c r="M1912" s="6" t="str">
        <f t="shared" si="272"/>
        <v>10702</v>
      </c>
    </row>
    <row r="1913" spans="1:13">
      <c r="C1913" s="4" t="s">
        <v>8780</v>
      </c>
      <c r="F1913" s="4" t="s">
        <v>8781</v>
      </c>
      <c r="H1913" s="34" t="s">
        <v>8531</v>
      </c>
      <c r="I1913" s="147" t="str">
        <f>IF(ISBLANK(H1913),"",VLOOKUP(H1913,tegevusalad!$A$7:$B$188,2,FALSE))</f>
        <v>Muu sotsiaalsete riskirühmade kaitse</v>
      </c>
      <c r="K1913" s="296" t="str">
        <f t="shared" si="270"/>
        <v>2281408980</v>
      </c>
      <c r="L1913" s="14" t="str">
        <f t="shared" si="271"/>
        <v>sotsiaalmajutusüksuste haldamine</v>
      </c>
      <c r="M1913" s="6" t="str">
        <f t="shared" si="272"/>
        <v>10702</v>
      </c>
    </row>
    <row r="1914" spans="1:13">
      <c r="B1914" s="4" t="s">
        <v>8210</v>
      </c>
      <c r="E1914" s="4" t="s">
        <v>8782</v>
      </c>
      <c r="H1914" s="36" t="s">
        <v>8554</v>
      </c>
      <c r="I1914" s="147" t="str">
        <f>IF(ISBLANK(H1914),"",VLOOKUP(H1914,tegevusalad!$A$7:$B$188,2,FALSE))</f>
        <v>Riskirühmade sotsiaalhoolekandeasutused</v>
      </c>
      <c r="K1914" s="296" t="str">
        <f t="shared" si="270"/>
        <v>2281409000</v>
      </c>
      <c r="L1914" s="14" t="str">
        <f t="shared" si="271"/>
        <v>tööharjutuskeskused</v>
      </c>
      <c r="M1914" s="6" t="str">
        <f t="shared" si="272"/>
        <v>10700</v>
      </c>
    </row>
    <row r="1915" spans="1:13">
      <c r="C1915" s="4" t="s">
        <v>8211</v>
      </c>
      <c r="F1915" s="4" t="s">
        <v>8767</v>
      </c>
      <c r="H1915" s="36" t="s">
        <v>8554</v>
      </c>
      <c r="I1915" s="147" t="str">
        <f>IF(ISBLANK(H1915),"",VLOOKUP(H1915,tegevusalad!$A$7:$B$188,2,FALSE))</f>
        <v>Riskirühmade sotsiaalhoolekandeasutused</v>
      </c>
      <c r="K1915" s="296" t="str">
        <f t="shared" si="270"/>
        <v>2281409010</v>
      </c>
      <c r="L1915" s="14" t="str">
        <f t="shared" si="271"/>
        <v>tööharjutuskeskuse kulud</v>
      </c>
      <c r="M1915" s="6" t="str">
        <f t="shared" si="272"/>
        <v>10700</v>
      </c>
    </row>
    <row r="1916" spans="1:13">
      <c r="B1916" s="4" t="s">
        <v>8633</v>
      </c>
      <c r="E1916" s="4" t="s">
        <v>8634</v>
      </c>
      <c r="H1916" s="36" t="s">
        <v>8554</v>
      </c>
      <c r="I1916" s="147" t="s">
        <v>8420</v>
      </c>
      <c r="K1916" s="296" t="str">
        <f t="shared" si="270"/>
        <v>2281410000</v>
      </c>
      <c r="L1916" s="14" t="str">
        <f t="shared" si="271"/>
        <v>varjupaigateenus täiskasvanutele</v>
      </c>
      <c r="M1916" s="6" t="str">
        <f t="shared" si="272"/>
        <v>10700</v>
      </c>
    </row>
    <row r="1917" spans="1:13">
      <c r="C1917" s="4" t="s">
        <v>8635</v>
      </c>
      <c r="F1917" s="4" t="s">
        <v>8636</v>
      </c>
      <c r="H1917" s="36" t="s">
        <v>8554</v>
      </c>
      <c r="I1917" s="147" t="s">
        <v>8420</v>
      </c>
      <c r="K1917" s="296" t="str">
        <f t="shared" si="270"/>
        <v>2281410010</v>
      </c>
      <c r="L1917" s="14" t="str">
        <f t="shared" si="271"/>
        <v>varjupaigateenus naistele</v>
      </c>
      <c r="M1917" s="6" t="str">
        <f t="shared" si="272"/>
        <v>10700</v>
      </c>
    </row>
    <row r="1918" spans="1:13">
      <c r="B1918" s="4" t="s">
        <v>17829</v>
      </c>
      <c r="F1918" s="36"/>
      <c r="G1918" s="147"/>
      <c r="H1918" s="136"/>
      <c r="I1918" s="296"/>
      <c r="J1918" s="1195"/>
      <c r="K1918" s="296" t="str">
        <f t="shared" ref="K1918:K1922" si="273">SUBSTITUTE(A1918," ","")&amp;SUBSTITUTE(B1918," ","")&amp;SUBSTITUTE(C1918," ","")</f>
        <v>2281421000</v>
      </c>
      <c r="L1918" s="1200" t="str">
        <f t="shared" ref="L1918:L1922" si="274">D1918&amp;E1918&amp;F1918&amp;G1918</f>
        <v/>
      </c>
      <c r="M1918" s="6" t="str">
        <f t="shared" ref="M1918:M1922" si="275">IF(ISBLANK(H1918),M1917,H1918)</f>
        <v>10700</v>
      </c>
    </row>
    <row r="1919" spans="1:13">
      <c r="C1919" s="4" t="s">
        <v>17829</v>
      </c>
      <c r="E1919" s="4" t="s">
        <v>17830</v>
      </c>
      <c r="H1919" s="37" t="s">
        <v>8557</v>
      </c>
      <c r="I1919" s="147" t="str">
        <f>IF(ISBLANK(H1919),"",VLOOKUP(H1919,tegevusalad!$A$7:$B$188,2,FALSE))</f>
        <v>Muu sotsiaalne kaitse, sh sotsiaalse kaitse haldus</v>
      </c>
      <c r="K1919" s="296" t="str">
        <f t="shared" si="273"/>
        <v>2281421000</v>
      </c>
      <c r="L1919" s="1200" t="str">
        <f t="shared" si="274"/>
        <v>Üüritoetus eluruumi tagamise teenuse alternatiivina</v>
      </c>
      <c r="M1919" s="6" t="str">
        <f t="shared" si="275"/>
        <v>10900</v>
      </c>
    </row>
    <row r="1920" spans="1:13">
      <c r="B1920" s="6" t="s">
        <v>1045</v>
      </c>
      <c r="C1920" s="6"/>
      <c r="D1920" s="6"/>
      <c r="E1920" s="6" t="s">
        <v>5149</v>
      </c>
      <c r="H1920" s="36" t="s">
        <v>8554</v>
      </c>
      <c r="I1920" s="147" t="str">
        <f>IF(ISBLANK(H1920),"",VLOOKUP(H1920,tegevusalad!$A$7:$B$188,2,FALSE))</f>
        <v>Riskirühmade sotsiaalhoolekandeasutused</v>
      </c>
      <c r="K1920" s="296" t="str">
        <f t="shared" si="273"/>
        <v>2281499000</v>
      </c>
      <c r="L1920" s="1200" t="str">
        <f t="shared" si="274"/>
        <v>tg muude kriisirühmade hoolekanne - jaotamata</v>
      </c>
      <c r="M1920" s="6" t="str">
        <f t="shared" si="275"/>
        <v>10700</v>
      </c>
    </row>
    <row r="1921" spans="1:13">
      <c r="I1921" s="147" t="str">
        <f>IF(ISBLANK(H1921),"",VLOOKUP(H1921,tegevusalad!$A$7:$B$188,2,FALSE))</f>
        <v/>
      </c>
      <c r="K1921" s="296" t="str">
        <f t="shared" si="273"/>
        <v/>
      </c>
      <c r="L1921" s="1200" t="str">
        <f t="shared" si="274"/>
        <v/>
      </c>
      <c r="M1921" s="6" t="str">
        <f t="shared" si="275"/>
        <v>10700</v>
      </c>
    </row>
    <row r="1922" spans="1:13">
      <c r="A1922" s="4" t="s">
        <v>3201</v>
      </c>
      <c r="D1922" s="4" t="s">
        <v>6799</v>
      </c>
      <c r="I1922" s="147" t="str">
        <f>IF(ISBLANK(H1922),"",VLOOKUP(H1922,tegevusalad!$A$7:$B$188,2,FALSE))</f>
        <v/>
      </c>
      <c r="K1922" s="296" t="str">
        <f t="shared" si="273"/>
        <v>2281500000</v>
      </c>
      <c r="L1922" s="1200" t="str">
        <f t="shared" si="274"/>
        <v>Toimetulekuraskustes isikute hoolekanne</v>
      </c>
      <c r="M1922" s="6" t="str">
        <f t="shared" si="275"/>
        <v>10700</v>
      </c>
    </row>
    <row r="1923" spans="1:13">
      <c r="B1923" s="4" t="s">
        <v>2933</v>
      </c>
      <c r="E1923" s="4" t="s">
        <v>3764</v>
      </c>
      <c r="H1923" s="34" t="s">
        <v>8550</v>
      </c>
      <c r="I1923" s="147" t="str">
        <f>IF(ISBLANK(H1923),"",VLOOKUP(H1923,tegevusalad!$A$7:$B$188,2,FALSE))</f>
        <v>Eakate sotsiaalhoolekandeasutused</v>
      </c>
      <c r="K1923" s="296" t="str">
        <f t="shared" si="270"/>
        <v>2281511000</v>
      </c>
      <c r="L1923" s="14" t="str">
        <f t="shared" si="271"/>
        <v>päevakeskuse teenused</v>
      </c>
      <c r="M1923" s="6" t="str">
        <f t="shared" si="272"/>
        <v>10200</v>
      </c>
    </row>
    <row r="1924" spans="1:13">
      <c r="C1924" s="4" t="s">
        <v>2335</v>
      </c>
      <c r="F1924" s="14" t="s">
        <v>6380</v>
      </c>
      <c r="I1924" s="147" t="str">
        <f>IF(ISBLANK(H1924),"",VLOOKUP(H1924,tegevusalad!$A$7:$B$188,2,FALSE))</f>
        <v/>
      </c>
      <c r="K1924" s="296" t="str">
        <f t="shared" si="270"/>
        <v>2281511200</v>
      </c>
      <c r="L1924" s="14" t="str">
        <f t="shared" si="271"/>
        <v>päevakeskuse teenused (Haabersti linnaosa)</v>
      </c>
      <c r="M1924" s="6" t="str">
        <f t="shared" si="272"/>
        <v>10200</v>
      </c>
    </row>
    <row r="1925" spans="1:13">
      <c r="C1925" s="4" t="s">
        <v>2336</v>
      </c>
      <c r="F1925" s="14" t="s">
        <v>5662</v>
      </c>
      <c r="I1925" s="147" t="str">
        <f>IF(ISBLANK(H1925),"",VLOOKUP(H1925,tegevusalad!$A$7:$B$188,2,FALSE))</f>
        <v/>
      </c>
      <c r="K1925" s="282" t="str">
        <f t="shared" si="270"/>
        <v>2281511300</v>
      </c>
      <c r="L1925" s="1" t="str">
        <f t="shared" si="271"/>
        <v>päevakeskuse teenused (Kesklinn)</v>
      </c>
      <c r="M1925" s="6" t="str">
        <f t="shared" si="272"/>
        <v>10200</v>
      </c>
    </row>
    <row r="1926" spans="1:13">
      <c r="A1926"/>
      <c r="C1926" s="4" t="s">
        <v>2337</v>
      </c>
      <c r="F1926" s="14" t="s">
        <v>1148</v>
      </c>
      <c r="I1926" s="147" t="str">
        <f>IF(ISBLANK(H1926),"",VLOOKUP(H1926,tegevusalad!$A$7:$B$188,2,FALSE))</f>
        <v/>
      </c>
      <c r="K1926" s="282" t="str">
        <f t="shared" si="270"/>
        <v>2281511400</v>
      </c>
      <c r="L1926" s="1" t="str">
        <f t="shared" si="271"/>
        <v>päevakeskuse teenused (Kristiine linnaosa)</v>
      </c>
      <c r="M1926" s="6" t="str">
        <f t="shared" si="272"/>
        <v>10200</v>
      </c>
    </row>
    <row r="1927" spans="1:13">
      <c r="A1927"/>
      <c r="C1927" s="4" t="s">
        <v>2338</v>
      </c>
      <c r="F1927" s="14" t="s">
        <v>4499</v>
      </c>
      <c r="I1927" s="147" t="str">
        <f>IF(ISBLANK(H1927),"",VLOOKUP(H1927,tegevusalad!$A$7:$B$188,2,FALSE))</f>
        <v/>
      </c>
      <c r="K1927" s="282" t="str">
        <f t="shared" si="270"/>
        <v>2281511500</v>
      </c>
      <c r="L1927" s="1" t="str">
        <f t="shared" si="271"/>
        <v>päevakeskuse teenused (Lasnamäe linnaosa)</v>
      </c>
      <c r="M1927" s="6" t="str">
        <f t="shared" si="272"/>
        <v>10200</v>
      </c>
    </row>
    <row r="1928" spans="1:13">
      <c r="A1928"/>
      <c r="C1928" s="4" t="s">
        <v>2339</v>
      </c>
      <c r="F1928" s="14" t="s">
        <v>6384</v>
      </c>
      <c r="I1928" s="147" t="str">
        <f>IF(ISBLANK(H1928),"",VLOOKUP(H1928,tegevusalad!$A$7:$B$188,2,FALSE))</f>
        <v/>
      </c>
      <c r="K1928" s="282" t="str">
        <f t="shared" si="270"/>
        <v>2281511600</v>
      </c>
      <c r="L1928" s="1" t="str">
        <f t="shared" si="271"/>
        <v xml:space="preserve">päevakeskuse teenused (Mustamäe linnaosa) </v>
      </c>
      <c r="M1928" s="6" t="str">
        <f t="shared" si="272"/>
        <v>10200</v>
      </c>
    </row>
    <row r="1929" spans="1:13">
      <c r="A1929"/>
      <c r="C1929" s="4" t="s">
        <v>10140</v>
      </c>
      <c r="F1929" s="14" t="s">
        <v>10141</v>
      </c>
      <c r="K1929" s="282" t="str">
        <f t="shared" si="270"/>
        <v>2281511610</v>
      </c>
      <c r="L1929" s="1" t="str">
        <f t="shared" si="271"/>
        <v xml:space="preserve">päevakeskuse teenused peredele (Mustamäe linnaosa) </v>
      </c>
      <c r="M1929" s="6" t="str">
        <f t="shared" si="272"/>
        <v>10200</v>
      </c>
    </row>
    <row r="1930" spans="1:13">
      <c r="A1930"/>
      <c r="C1930" s="4" t="s">
        <v>2340</v>
      </c>
      <c r="F1930" s="14" t="s">
        <v>6524</v>
      </c>
      <c r="I1930" s="147" t="str">
        <f>IF(ISBLANK(H1930),"",VLOOKUP(H1930,tegevusalad!$A$7:$B$188,2,FALSE))</f>
        <v/>
      </c>
      <c r="K1930" s="282" t="str">
        <f t="shared" si="270"/>
        <v>2281511700</v>
      </c>
      <c r="L1930" s="1" t="str">
        <f t="shared" si="271"/>
        <v>päevakeskuse teenused (Nõmme linnaosa)</v>
      </c>
      <c r="M1930" s="6" t="str">
        <f t="shared" si="272"/>
        <v>10200</v>
      </c>
    </row>
    <row r="1931" spans="1:13">
      <c r="A1931"/>
      <c r="C1931" s="4" t="s">
        <v>2341</v>
      </c>
      <c r="F1931" s="14" t="s">
        <v>6525</v>
      </c>
      <c r="I1931" s="147" t="str">
        <f>IF(ISBLANK(H1931),"",VLOOKUP(H1931,tegevusalad!$A$7:$B$188,2,FALSE))</f>
        <v/>
      </c>
      <c r="K1931" s="282" t="str">
        <f t="shared" si="270"/>
        <v>2281511800</v>
      </c>
      <c r="L1931" s="1" t="str">
        <f t="shared" si="271"/>
        <v>päevakeskuse teenused (Pirita linnaosa)</v>
      </c>
      <c r="M1931" s="6" t="str">
        <f t="shared" si="272"/>
        <v>10200</v>
      </c>
    </row>
    <row r="1932" spans="1:13">
      <c r="A1932"/>
      <c r="C1932" s="4" t="s">
        <v>2342</v>
      </c>
      <c r="F1932" s="14" t="s">
        <v>4296</v>
      </c>
      <c r="I1932" s="147" t="str">
        <f>IF(ISBLANK(H1932),"",VLOOKUP(H1932,tegevusalad!$A$7:$B$188,2,FALSE))</f>
        <v/>
      </c>
      <c r="K1932" s="282" t="str">
        <f t="shared" si="270"/>
        <v>2281511900</v>
      </c>
      <c r="L1932" s="1" t="str">
        <f t="shared" si="271"/>
        <v>päevakeskuse teenused (Põhja-Tallinn)</v>
      </c>
      <c r="M1932" s="6" t="str">
        <f t="shared" si="272"/>
        <v>10200</v>
      </c>
    </row>
    <row r="1933" spans="1:13">
      <c r="A1933"/>
      <c r="B1933" s="4" t="s">
        <v>6475</v>
      </c>
      <c r="E1933" s="4" t="s">
        <v>6476</v>
      </c>
      <c r="H1933" s="34" t="s">
        <v>8552</v>
      </c>
      <c r="I1933" s="147" t="str">
        <f>IF(ISBLANK(H1933),"",VLOOKUP(H1933,tegevusalad!$A$7:$B$188,2,FALSE))</f>
        <v>Muu eakate sotsiaalne kaitse</v>
      </c>
      <c r="K1933" s="282" t="str">
        <f t="shared" si="270"/>
        <v>2281513000</v>
      </c>
      <c r="L1933" s="1" t="str">
        <f t="shared" si="271"/>
        <v>koduteenused</v>
      </c>
      <c r="M1933" s="6" t="str">
        <f t="shared" si="272"/>
        <v>10201</v>
      </c>
    </row>
    <row r="1934" spans="1:13">
      <c r="A1934"/>
      <c r="C1934" s="4" t="s">
        <v>2343</v>
      </c>
      <c r="F1934" s="14" t="s">
        <v>4151</v>
      </c>
      <c r="I1934" s="147" t="str">
        <f>IF(ISBLANK(H1934),"",VLOOKUP(H1934,tegevusalad!$A$7:$B$188,2,FALSE))</f>
        <v/>
      </c>
      <c r="K1934" s="282" t="str">
        <f t="shared" si="270"/>
        <v>2281513200</v>
      </c>
      <c r="L1934" s="1" t="str">
        <f t="shared" si="271"/>
        <v>koduteenused (Haabersti linnaosa)</v>
      </c>
      <c r="M1934" s="6" t="str">
        <f t="shared" si="272"/>
        <v>10201</v>
      </c>
    </row>
    <row r="1935" spans="1:13">
      <c r="A1935"/>
      <c r="C1935" s="4" t="s">
        <v>2344</v>
      </c>
      <c r="F1935" s="14" t="s">
        <v>4152</v>
      </c>
      <c r="I1935" s="147" t="str">
        <f>IF(ISBLANK(H1935),"",VLOOKUP(H1935,tegevusalad!$A$7:$B$188,2,FALSE))</f>
        <v/>
      </c>
      <c r="K1935" s="282" t="str">
        <f t="shared" si="270"/>
        <v>2281513300</v>
      </c>
      <c r="L1935" s="1" t="str">
        <f t="shared" si="271"/>
        <v>koduteenused (Kesklinn)</v>
      </c>
      <c r="M1935" s="6" t="str">
        <f t="shared" si="272"/>
        <v>10201</v>
      </c>
    </row>
    <row r="1936" spans="1:13">
      <c r="A1936"/>
      <c r="C1936" s="4" t="s">
        <v>2110</v>
      </c>
      <c r="F1936" s="14" t="s">
        <v>4297</v>
      </c>
      <c r="I1936" s="147" t="str">
        <f>IF(ISBLANK(H1936),"",VLOOKUP(H1936,tegevusalad!$A$7:$B$188,2,FALSE))</f>
        <v/>
      </c>
      <c r="K1936" s="282" t="str">
        <f t="shared" si="270"/>
        <v>2281513400</v>
      </c>
      <c r="L1936" s="1" t="str">
        <f t="shared" si="271"/>
        <v>koduteenused (Kristiine linnaosa)</v>
      </c>
      <c r="M1936" s="6" t="str">
        <f t="shared" si="272"/>
        <v>10201</v>
      </c>
    </row>
    <row r="1937" spans="1:13">
      <c r="A1937"/>
      <c r="C1937" s="4" t="s">
        <v>2111</v>
      </c>
      <c r="F1937" s="14" t="s">
        <v>2973</v>
      </c>
      <c r="I1937" s="147" t="str">
        <f>IF(ISBLANK(H1937),"",VLOOKUP(H1937,tegevusalad!$A$7:$B$188,2,FALSE))</f>
        <v/>
      </c>
      <c r="K1937" s="282" t="str">
        <f t="shared" si="270"/>
        <v>2281513500</v>
      </c>
      <c r="L1937" s="1" t="str">
        <f t="shared" si="271"/>
        <v>koduteenused (Lasnamäe linnaosa)</v>
      </c>
      <c r="M1937" s="6" t="str">
        <f t="shared" si="272"/>
        <v>10201</v>
      </c>
    </row>
    <row r="1938" spans="1:13">
      <c r="A1938"/>
      <c r="C1938" s="4" t="s">
        <v>2112</v>
      </c>
      <c r="F1938" s="14" t="s">
        <v>2421</v>
      </c>
      <c r="I1938" s="147" t="str">
        <f>IF(ISBLANK(H1938),"",VLOOKUP(H1938,tegevusalad!$A$7:$B$188,2,FALSE))</f>
        <v/>
      </c>
      <c r="K1938" s="282" t="str">
        <f t="shared" si="270"/>
        <v>2281513600</v>
      </c>
      <c r="L1938" s="1" t="str">
        <f t="shared" si="271"/>
        <v xml:space="preserve">koduteenused (Mustamäe linnaosa) </v>
      </c>
      <c r="M1938" s="6" t="str">
        <f t="shared" si="272"/>
        <v>10201</v>
      </c>
    </row>
    <row r="1939" spans="1:13">
      <c r="A1939"/>
      <c r="C1939" s="4" t="s">
        <v>2113</v>
      </c>
      <c r="F1939" s="14" t="s">
        <v>4148</v>
      </c>
      <c r="I1939" s="147" t="str">
        <f>IF(ISBLANK(H1939),"",VLOOKUP(H1939,tegevusalad!$A$7:$B$188,2,FALSE))</f>
        <v/>
      </c>
      <c r="K1939" s="282" t="str">
        <f t="shared" si="270"/>
        <v>2281513700</v>
      </c>
      <c r="L1939" s="1" t="str">
        <f t="shared" si="271"/>
        <v>koduteenused (Nõmme linnaosa)</v>
      </c>
      <c r="M1939" s="6" t="str">
        <f t="shared" si="272"/>
        <v>10201</v>
      </c>
    </row>
    <row r="1940" spans="1:13">
      <c r="A1940"/>
      <c r="C1940" s="4" t="s">
        <v>2114</v>
      </c>
      <c r="F1940" s="14" t="s">
        <v>4149</v>
      </c>
      <c r="I1940" s="147" t="str">
        <f>IF(ISBLANK(H1940),"",VLOOKUP(H1940,tegevusalad!$A$7:$B$188,2,FALSE))</f>
        <v/>
      </c>
      <c r="K1940" s="282" t="str">
        <f t="shared" si="270"/>
        <v>2281513800</v>
      </c>
      <c r="L1940" s="1" t="str">
        <f t="shared" si="271"/>
        <v>koduteenused (Pirita linnaosa)</v>
      </c>
      <c r="M1940" s="6" t="str">
        <f t="shared" si="272"/>
        <v>10201</v>
      </c>
    </row>
    <row r="1941" spans="1:13">
      <c r="A1941"/>
      <c r="C1941" s="4" t="s">
        <v>2115</v>
      </c>
      <c r="F1941" s="14" t="s">
        <v>4150</v>
      </c>
      <c r="I1941" s="147" t="str">
        <f>IF(ISBLANK(H1941),"",VLOOKUP(H1941,tegevusalad!$A$7:$B$188,2,FALSE))</f>
        <v/>
      </c>
      <c r="K1941" s="282" t="str">
        <f t="shared" ref="K1941:K1972" si="276">SUBSTITUTE(A1941," ","")&amp;SUBSTITUTE(B1941," ","")&amp;SUBSTITUTE(C1941," ","")</f>
        <v>2281513900</v>
      </c>
      <c r="L1941" s="1" t="str">
        <f t="shared" ref="L1941:L1972" si="277">D1941&amp;E1941&amp;F1941&amp;G1941</f>
        <v>koduteenused (Põhja-Tallinn)</v>
      </c>
      <c r="M1941" s="6" t="str">
        <f t="shared" si="272"/>
        <v>10201</v>
      </c>
    </row>
    <row r="1942" spans="1:13">
      <c r="A1942"/>
      <c r="B1942" s="4" t="s">
        <v>6477</v>
      </c>
      <c r="E1942" s="4" t="s">
        <v>13299</v>
      </c>
      <c r="H1942" s="34" t="s">
        <v>8550</v>
      </c>
      <c r="I1942" s="147" t="str">
        <f>IF(ISBLANK(H1942),"",VLOOKUP(H1942,tegevusalad!$A$7:$B$188,2,FALSE))</f>
        <v>Eakate sotsiaalhoolekandeasutused</v>
      </c>
      <c r="K1942" s="296" t="str">
        <f t="shared" si="276"/>
        <v>2281517000</v>
      </c>
      <c r="L1942" s="14" t="str">
        <f t="shared" si="277"/>
        <v>sotsiaaleluaseme teenus</v>
      </c>
      <c r="M1942" s="6" t="str">
        <f t="shared" si="272"/>
        <v>10200</v>
      </c>
    </row>
    <row r="1943" spans="1:13">
      <c r="A1943"/>
      <c r="C1943" s="4" t="s">
        <v>2116</v>
      </c>
      <c r="F1943" s="14" t="s">
        <v>13300</v>
      </c>
      <c r="I1943" s="147" t="str">
        <f>IF(ISBLANK(H1943),"",VLOOKUP(H1943,tegevusalad!$A$7:$B$188,2,FALSE))</f>
        <v/>
      </c>
      <c r="K1943" s="282" t="str">
        <f t="shared" si="276"/>
        <v>2281517200</v>
      </c>
      <c r="L1943" s="1" t="str">
        <f t="shared" si="277"/>
        <v>sotsiaaleluaseme teenus (Haabersti linnaosa)</v>
      </c>
      <c r="M1943" s="6" t="str">
        <f t="shared" si="272"/>
        <v>10200</v>
      </c>
    </row>
    <row r="1944" spans="1:13">
      <c r="A1944"/>
      <c r="C1944" s="4" t="s">
        <v>2117</v>
      </c>
      <c r="F1944" s="14" t="s">
        <v>13301</v>
      </c>
      <c r="I1944" s="147" t="str">
        <f>IF(ISBLANK(H1944),"",VLOOKUP(H1944,tegevusalad!$A$7:$B$188,2,FALSE))</f>
        <v/>
      </c>
      <c r="K1944" s="282" t="str">
        <f t="shared" si="276"/>
        <v>2281517300</v>
      </c>
      <c r="L1944" s="1" t="str">
        <f t="shared" si="277"/>
        <v>sotsiaaleluaseme teenus (Kesklinn)</v>
      </c>
      <c r="M1944" s="6" t="str">
        <f t="shared" ref="M1944:M1953" si="278">IF(ISBLANK(H1944),M1943,H1944)</f>
        <v>10200</v>
      </c>
    </row>
    <row r="1945" spans="1:13">
      <c r="A1945"/>
      <c r="C1945" s="4" t="s">
        <v>2118</v>
      </c>
      <c r="F1945" s="14" t="s">
        <v>13302</v>
      </c>
      <c r="I1945" s="147" t="str">
        <f>IF(ISBLANK(H1945),"",VLOOKUP(H1945,tegevusalad!$A$7:$B$188,2,FALSE))</f>
        <v/>
      </c>
      <c r="K1945" s="282" t="str">
        <f t="shared" si="276"/>
        <v>2281517400</v>
      </c>
      <c r="L1945" s="1" t="str">
        <f t="shared" si="277"/>
        <v>sotsiaaleluaseme teenus (Kristiine linnaosa)</v>
      </c>
      <c r="M1945" s="6" t="str">
        <f t="shared" si="278"/>
        <v>10200</v>
      </c>
    </row>
    <row r="1946" spans="1:13">
      <c r="A1946"/>
      <c r="C1946" s="4" t="s">
        <v>2119</v>
      </c>
      <c r="F1946" s="14" t="s">
        <v>13303</v>
      </c>
      <c r="I1946" s="147" t="str">
        <f>IF(ISBLANK(H1946),"",VLOOKUP(H1946,tegevusalad!$A$7:$B$188,2,FALSE))</f>
        <v/>
      </c>
      <c r="K1946" s="282" t="str">
        <f t="shared" si="276"/>
        <v>2281517500</v>
      </c>
      <c r="L1946" s="1" t="str">
        <f t="shared" si="277"/>
        <v>sotsiaaleluaseme teenus (Lasnamäe linnaosa)</v>
      </c>
      <c r="M1946" s="6" t="str">
        <f t="shared" si="278"/>
        <v>10200</v>
      </c>
    </row>
    <row r="1947" spans="1:13">
      <c r="A1947"/>
      <c r="C1947" s="4" t="s">
        <v>2120</v>
      </c>
      <c r="F1947" s="14" t="s">
        <v>13304</v>
      </c>
      <c r="I1947" s="147" t="str">
        <f>IF(ISBLANK(H1947),"",VLOOKUP(H1947,tegevusalad!$A$7:$B$188,2,FALSE))</f>
        <v/>
      </c>
      <c r="K1947" s="282" t="str">
        <f t="shared" si="276"/>
        <v>2281517600</v>
      </c>
      <c r="L1947" s="1" t="str">
        <f t="shared" si="277"/>
        <v xml:space="preserve">sotsiaaleluaseme teenus (Mustamäe linnaosa) </v>
      </c>
      <c r="M1947" s="6" t="str">
        <f t="shared" si="278"/>
        <v>10200</v>
      </c>
    </row>
    <row r="1948" spans="1:13">
      <c r="A1948"/>
      <c r="C1948" s="4" t="s">
        <v>2121</v>
      </c>
      <c r="F1948" s="14" t="s">
        <v>13305</v>
      </c>
      <c r="I1948" s="147" t="str">
        <f>IF(ISBLANK(H1948),"",VLOOKUP(H1948,tegevusalad!$A$7:$B$188,2,FALSE))</f>
        <v/>
      </c>
      <c r="K1948" s="282" t="str">
        <f t="shared" si="276"/>
        <v>2281517700</v>
      </c>
      <c r="L1948" s="1" t="str">
        <f t="shared" si="277"/>
        <v>sotsiaaleluaseme teenus (Nõmme linnaosa)</v>
      </c>
      <c r="M1948" s="6" t="str">
        <f t="shared" si="278"/>
        <v>10200</v>
      </c>
    </row>
    <row r="1949" spans="1:13">
      <c r="A1949"/>
      <c r="C1949" s="4" t="s">
        <v>6498</v>
      </c>
      <c r="F1949" s="14" t="s">
        <v>13306</v>
      </c>
      <c r="I1949" s="147" t="str">
        <f>IF(ISBLANK(H1949),"",VLOOKUP(H1949,tegevusalad!$A$7:$B$188,2,FALSE))</f>
        <v/>
      </c>
      <c r="K1949" s="282" t="str">
        <f t="shared" si="276"/>
        <v>2281517800</v>
      </c>
      <c r="L1949" s="1" t="str">
        <f t="shared" si="277"/>
        <v>sotsiaaleluaseme teenus (Pirita linnaosa)</v>
      </c>
      <c r="M1949" s="6" t="str">
        <f t="shared" si="278"/>
        <v>10200</v>
      </c>
    </row>
    <row r="1950" spans="1:13">
      <c r="A1950"/>
      <c r="C1950" s="4" t="s">
        <v>6499</v>
      </c>
      <c r="F1950" s="14" t="s">
        <v>13307</v>
      </c>
      <c r="I1950" s="147" t="str">
        <f>IF(ISBLANK(H1950),"",VLOOKUP(H1950,tegevusalad!$A$7:$B$188,2,FALSE))</f>
        <v/>
      </c>
      <c r="K1950" s="282" t="str">
        <f t="shared" si="276"/>
        <v>2281517900</v>
      </c>
      <c r="L1950" s="1" t="str">
        <f t="shared" si="277"/>
        <v>sotsiaaleluaseme teenus (Põhja-Tallinn)</v>
      </c>
      <c r="M1950" s="6" t="str">
        <f t="shared" si="278"/>
        <v>10200</v>
      </c>
    </row>
    <row r="1951" spans="1:13">
      <c r="A1951"/>
      <c r="B1951" s="4" t="s">
        <v>3549</v>
      </c>
      <c r="E1951" s="4" t="s">
        <v>4346</v>
      </c>
      <c r="H1951" s="37" t="s">
        <v>8531</v>
      </c>
      <c r="I1951" s="147" t="str">
        <f>IF(ISBLANK(H1951),"",VLOOKUP(H1951,tegevusalad!$A$7:$B$188,2,FALSE))</f>
        <v>Muu sotsiaalsete riskirühmade kaitse</v>
      </c>
      <c r="K1951" s="282" t="str">
        <f t="shared" si="276"/>
        <v>2281520000</v>
      </c>
      <c r="L1951" s="1" t="str">
        <f t="shared" si="277"/>
        <v>sotsiaaltoetused</v>
      </c>
      <c r="M1951" s="6" t="str">
        <f t="shared" si="278"/>
        <v>10702</v>
      </c>
    </row>
    <row r="1952" spans="1:13">
      <c r="A1952"/>
      <c r="C1952" s="4" t="s">
        <v>6500</v>
      </c>
      <c r="F1952" s="14" t="s">
        <v>4153</v>
      </c>
      <c r="H1952" s="37" t="s">
        <v>8531</v>
      </c>
      <c r="I1952" s="147" t="str">
        <f>IF(ISBLANK(H1952),"",VLOOKUP(H1952,tegevusalad!$A$7:$B$188,2,FALSE))</f>
        <v>Muu sotsiaalsete riskirühmade kaitse</v>
      </c>
      <c r="K1952" s="282" t="str">
        <f t="shared" si="276"/>
        <v>2281520200</v>
      </c>
      <c r="L1952" s="1" t="str">
        <f t="shared" si="277"/>
        <v>sotsiaaltoetused (Haabersti linnaosa)</v>
      </c>
      <c r="M1952" s="6" t="str">
        <f t="shared" si="278"/>
        <v>10702</v>
      </c>
    </row>
    <row r="1953" spans="1:13">
      <c r="A1953"/>
      <c r="C1953" s="4" t="s">
        <v>15952</v>
      </c>
      <c r="F1953" s="14" t="s">
        <v>16297</v>
      </c>
      <c r="H1953" s="34" t="s">
        <v>8552</v>
      </c>
      <c r="I1953" s="147" t="str">
        <f>IF(ISBLANK(H1953),"",VLOOKUP(H1953,tegevusalad!$A$7:$B$188,2,FALSE))</f>
        <v>Muu eakate sotsiaalne kaitse</v>
      </c>
      <c r="K1953" s="282" t="str">
        <f t="shared" si="276"/>
        <v>2281520210</v>
      </c>
      <c r="L1953" s="1" t="str">
        <f t="shared" si="277"/>
        <v>abipakid (Haabersti linnaosa)</v>
      </c>
      <c r="M1953" s="6" t="str">
        <f t="shared" si="278"/>
        <v>10201</v>
      </c>
    </row>
    <row r="1954" spans="1:13">
      <c r="A1954"/>
      <c r="C1954" s="4" t="s">
        <v>6501</v>
      </c>
      <c r="F1954" s="14" t="s">
        <v>1820</v>
      </c>
      <c r="H1954" s="37" t="s">
        <v>8531</v>
      </c>
      <c r="I1954" s="147" t="str">
        <f>IF(ISBLANK(H1954),"",VLOOKUP(H1954,tegevusalad!$A$7:$B$188,2,FALSE))</f>
        <v>Muu sotsiaalsete riskirühmade kaitse</v>
      </c>
      <c r="K1954" s="282" t="str">
        <f t="shared" si="276"/>
        <v>2281520300</v>
      </c>
      <c r="L1954" s="1" t="str">
        <f t="shared" si="277"/>
        <v>sotsiaaltoetused (Kesklinn)</v>
      </c>
      <c r="M1954" s="6" t="str">
        <f t="shared" ref="M1954:M1968" si="279">IF(ISBLANK(H1954),M1952,H1954)</f>
        <v>10702</v>
      </c>
    </row>
    <row r="1955" spans="1:13">
      <c r="A1955"/>
      <c r="C1955" s="4" t="s">
        <v>15953</v>
      </c>
      <c r="F1955" s="14" t="s">
        <v>16298</v>
      </c>
      <c r="H1955" s="34" t="s">
        <v>8552</v>
      </c>
      <c r="I1955" s="147" t="str">
        <f>IF(ISBLANK(H1955),"",VLOOKUP(H1955,tegevusalad!$A$7:$B$188,2,FALSE))</f>
        <v>Muu eakate sotsiaalne kaitse</v>
      </c>
      <c r="K1955" s="282" t="str">
        <f t="shared" si="276"/>
        <v>2281520310</v>
      </c>
      <c r="L1955" s="1" t="str">
        <f t="shared" si="277"/>
        <v>abipakid (Kesklinn)</v>
      </c>
      <c r="M1955" s="6" t="str">
        <f t="shared" si="279"/>
        <v>10201</v>
      </c>
    </row>
    <row r="1956" spans="1:13">
      <c r="A1956"/>
      <c r="C1956" s="4" t="s">
        <v>5446</v>
      </c>
      <c r="F1956" s="14" t="s">
        <v>1821</v>
      </c>
      <c r="H1956" s="37" t="s">
        <v>8531</v>
      </c>
      <c r="I1956" s="147" t="str">
        <f>IF(ISBLANK(H1956),"",VLOOKUP(H1956,tegevusalad!$A$7:$B$188,2,FALSE))</f>
        <v>Muu sotsiaalsete riskirühmade kaitse</v>
      </c>
      <c r="K1956" s="282" t="str">
        <f t="shared" si="276"/>
        <v>2281520400</v>
      </c>
      <c r="L1956" s="1" t="str">
        <f t="shared" si="277"/>
        <v>sotsiaaltoetused (Kristiine linnaosa)</v>
      </c>
      <c r="M1956" s="6" t="str">
        <f t="shared" si="279"/>
        <v>10702</v>
      </c>
    </row>
    <row r="1957" spans="1:13">
      <c r="A1957"/>
      <c r="C1957" s="4" t="s">
        <v>15954</v>
      </c>
      <c r="F1957" s="14" t="s">
        <v>16299</v>
      </c>
      <c r="H1957" s="34" t="s">
        <v>8552</v>
      </c>
      <c r="I1957" s="147" t="str">
        <f>IF(ISBLANK(H1957),"",VLOOKUP(H1957,tegevusalad!$A$7:$B$188,2,FALSE))</f>
        <v>Muu eakate sotsiaalne kaitse</v>
      </c>
      <c r="K1957" s="282" t="str">
        <f t="shared" si="276"/>
        <v>2281520410</v>
      </c>
      <c r="L1957" s="1" t="str">
        <f t="shared" si="277"/>
        <v>abipakid (Kristiine linnaosa)</v>
      </c>
      <c r="M1957" s="6" t="str">
        <f t="shared" si="279"/>
        <v>10201</v>
      </c>
    </row>
    <row r="1958" spans="1:13">
      <c r="A1958"/>
      <c r="C1958" s="4" t="s">
        <v>5447</v>
      </c>
      <c r="F1958" s="14" t="s">
        <v>1116</v>
      </c>
      <c r="H1958" s="37" t="s">
        <v>8531</v>
      </c>
      <c r="I1958" s="147" t="str">
        <f>IF(ISBLANK(H1958),"",VLOOKUP(H1958,tegevusalad!$A$7:$B$188,2,FALSE))</f>
        <v>Muu sotsiaalsete riskirühmade kaitse</v>
      </c>
      <c r="K1958" s="282" t="str">
        <f t="shared" si="276"/>
        <v>2281520500</v>
      </c>
      <c r="L1958" s="1" t="str">
        <f t="shared" si="277"/>
        <v>sotsiaaltoetused (Lasnamäe linnaosa)</v>
      </c>
      <c r="M1958" s="6" t="str">
        <f t="shared" si="279"/>
        <v>10702</v>
      </c>
    </row>
    <row r="1959" spans="1:13">
      <c r="A1959"/>
      <c r="C1959" s="4" t="s">
        <v>15955</v>
      </c>
      <c r="F1959" s="14" t="s">
        <v>16300</v>
      </c>
      <c r="H1959" s="34" t="s">
        <v>8552</v>
      </c>
      <c r="I1959" s="147" t="str">
        <f>IF(ISBLANK(H1959),"",VLOOKUP(H1959,tegevusalad!$A$7:$B$188,2,FALSE))</f>
        <v>Muu eakate sotsiaalne kaitse</v>
      </c>
      <c r="K1959" s="282" t="str">
        <f t="shared" si="276"/>
        <v>2281520510</v>
      </c>
      <c r="L1959" s="1" t="str">
        <f t="shared" si="277"/>
        <v>abipakid (Lasnamäe linnaosa)</v>
      </c>
      <c r="M1959" s="6" t="str">
        <f t="shared" si="279"/>
        <v>10201</v>
      </c>
    </row>
    <row r="1960" spans="1:13">
      <c r="A1960"/>
      <c r="C1960" s="4" t="s">
        <v>5448</v>
      </c>
      <c r="F1960" s="14" t="s">
        <v>1117</v>
      </c>
      <c r="H1960" s="37" t="s">
        <v>8531</v>
      </c>
      <c r="I1960" s="147" t="str">
        <f>IF(ISBLANK(H1960),"",VLOOKUP(H1960,tegevusalad!$A$7:$B$188,2,FALSE))</f>
        <v>Muu sotsiaalsete riskirühmade kaitse</v>
      </c>
      <c r="K1960" s="282" t="str">
        <f t="shared" si="276"/>
        <v>2281520600</v>
      </c>
      <c r="L1960" s="1" t="str">
        <f t="shared" si="277"/>
        <v xml:space="preserve">sotsiaaltoetused (Mustamäe linnaosa) </v>
      </c>
      <c r="M1960" s="6" t="str">
        <f t="shared" si="279"/>
        <v>10702</v>
      </c>
    </row>
    <row r="1961" spans="1:13">
      <c r="A1961"/>
      <c r="C1961" s="4" t="s">
        <v>15956</v>
      </c>
      <c r="F1961" s="14" t="s">
        <v>16301</v>
      </c>
      <c r="H1961" s="34" t="s">
        <v>8552</v>
      </c>
      <c r="I1961" s="147" t="str">
        <f>IF(ISBLANK(H1961),"",VLOOKUP(H1961,tegevusalad!$A$7:$B$188,2,FALSE))</f>
        <v>Muu eakate sotsiaalne kaitse</v>
      </c>
      <c r="K1961" s="282" t="str">
        <f t="shared" si="276"/>
        <v>2281520610</v>
      </c>
      <c r="L1961" s="1" t="str">
        <f t="shared" si="277"/>
        <v>abipakid (Mustamäe linnaosa)</v>
      </c>
      <c r="M1961" s="6" t="str">
        <f t="shared" si="279"/>
        <v>10201</v>
      </c>
    </row>
    <row r="1962" spans="1:13">
      <c r="A1962"/>
      <c r="C1962" s="4" t="s">
        <v>5449</v>
      </c>
      <c r="F1962" s="14" t="s">
        <v>1118</v>
      </c>
      <c r="H1962" s="37" t="s">
        <v>8531</v>
      </c>
      <c r="I1962" s="147" t="str">
        <f>IF(ISBLANK(H1962),"",VLOOKUP(H1962,tegevusalad!$A$7:$B$188,2,FALSE))</f>
        <v>Muu sotsiaalsete riskirühmade kaitse</v>
      </c>
      <c r="K1962" s="282" t="str">
        <f t="shared" si="276"/>
        <v>2281520700</v>
      </c>
      <c r="L1962" s="1" t="str">
        <f t="shared" si="277"/>
        <v>sotsiaaltoetused (Nõmme linnaosa)</v>
      </c>
      <c r="M1962" s="6" t="str">
        <f t="shared" si="279"/>
        <v>10702</v>
      </c>
    </row>
    <row r="1963" spans="1:13">
      <c r="A1963"/>
      <c r="C1963" s="4" t="s">
        <v>15957</v>
      </c>
      <c r="F1963" s="14" t="s">
        <v>16302</v>
      </c>
      <c r="H1963" s="34" t="s">
        <v>8552</v>
      </c>
      <c r="I1963" s="147" t="str">
        <f>IF(ISBLANK(H1963),"",VLOOKUP(H1963,tegevusalad!$A$7:$B$188,2,FALSE))</f>
        <v>Muu eakate sotsiaalne kaitse</v>
      </c>
      <c r="K1963" s="282" t="str">
        <f t="shared" si="276"/>
        <v>2281520710</v>
      </c>
      <c r="L1963" s="1" t="str">
        <f t="shared" si="277"/>
        <v>abipakid (Nõmme linnaosa)</v>
      </c>
      <c r="M1963" s="6" t="str">
        <f t="shared" si="279"/>
        <v>10201</v>
      </c>
    </row>
    <row r="1964" spans="1:13">
      <c r="C1964" s="4" t="s">
        <v>5450</v>
      </c>
      <c r="F1964" s="14" t="s">
        <v>2974</v>
      </c>
      <c r="H1964" s="37" t="s">
        <v>8531</v>
      </c>
      <c r="I1964" s="147" t="str">
        <f>IF(ISBLANK(H1964),"",VLOOKUP(H1964,tegevusalad!$A$7:$B$188,2,FALSE))</f>
        <v>Muu sotsiaalsete riskirühmade kaitse</v>
      </c>
      <c r="K1964" s="282" t="str">
        <f t="shared" si="276"/>
        <v>2281520800</v>
      </c>
      <c r="L1964" s="1" t="str">
        <f t="shared" si="277"/>
        <v>sotsiaaltoetused (Pirita linnaosa)</v>
      </c>
      <c r="M1964" s="6" t="str">
        <f t="shared" si="279"/>
        <v>10702</v>
      </c>
    </row>
    <row r="1965" spans="1:13">
      <c r="C1965" s="4" t="s">
        <v>15958</v>
      </c>
      <c r="F1965" s="14" t="s">
        <v>16303</v>
      </c>
      <c r="H1965" s="34" t="s">
        <v>8552</v>
      </c>
      <c r="I1965" s="147" t="str">
        <f>IF(ISBLANK(H1965),"",VLOOKUP(H1965,tegevusalad!$A$7:$B$188,2,FALSE))</f>
        <v>Muu eakate sotsiaalne kaitse</v>
      </c>
      <c r="K1965" s="282" t="str">
        <f t="shared" si="276"/>
        <v>2281520810</v>
      </c>
      <c r="L1965" s="1" t="str">
        <f t="shared" si="277"/>
        <v>abipakid (Pirita linnaosa)</v>
      </c>
      <c r="M1965" s="6" t="str">
        <f t="shared" si="279"/>
        <v>10201</v>
      </c>
    </row>
    <row r="1966" spans="1:13">
      <c r="C1966" s="4" t="s">
        <v>5451</v>
      </c>
      <c r="F1966" s="14" t="s">
        <v>2975</v>
      </c>
      <c r="H1966" s="37" t="s">
        <v>8531</v>
      </c>
      <c r="I1966" s="147" t="str">
        <f>IF(ISBLANK(H1966),"",VLOOKUP(H1966,tegevusalad!$A$7:$B$188,2,FALSE))</f>
        <v>Muu sotsiaalsete riskirühmade kaitse</v>
      </c>
      <c r="K1966" s="282" t="str">
        <f t="shared" si="276"/>
        <v>2281520900</v>
      </c>
      <c r="L1966" s="1" t="str">
        <f t="shared" si="277"/>
        <v>sotsiaaltoetused (Põhja-Tallinn)</v>
      </c>
      <c r="M1966" s="6" t="str">
        <f t="shared" si="279"/>
        <v>10702</v>
      </c>
    </row>
    <row r="1967" spans="1:13">
      <c r="C1967" s="4" t="s">
        <v>15959</v>
      </c>
      <c r="F1967" s="14" t="s">
        <v>16304</v>
      </c>
      <c r="H1967" s="34" t="s">
        <v>8552</v>
      </c>
      <c r="I1967" s="147" t="str">
        <f>IF(ISBLANK(H1967),"",VLOOKUP(H1967,tegevusalad!$A$7:$B$188,2,FALSE))</f>
        <v>Muu eakate sotsiaalne kaitse</v>
      </c>
      <c r="K1967" s="282" t="str">
        <f t="shared" si="276"/>
        <v>2281520910</v>
      </c>
      <c r="L1967" s="1" t="str">
        <f t="shared" si="277"/>
        <v>abipakid (Põhja-Tallinn)</v>
      </c>
      <c r="M1967" s="6" t="str">
        <f t="shared" si="279"/>
        <v>10201</v>
      </c>
    </row>
    <row r="1968" spans="1:13">
      <c r="B1968" s="4" t="s">
        <v>10106</v>
      </c>
      <c r="E1968" s="4" t="s">
        <v>10107</v>
      </c>
      <c r="H1968" s="37" t="s">
        <v>8531</v>
      </c>
      <c r="I1968" s="147" t="str">
        <f>IF(ISBLANK(H1968),"",VLOOKUP(H1968,tegevusalad!$A$7:$B$188,2,FALSE))</f>
        <v>Muu sotsiaalsete riskirühmade kaitse</v>
      </c>
      <c r="K1968" s="282" t="str">
        <f t="shared" si="276"/>
        <v>2281522000</v>
      </c>
      <c r="L1968" s="1" t="str">
        <f t="shared" si="277"/>
        <v>toidupakid</v>
      </c>
      <c r="M1968" s="6" t="str">
        <f t="shared" si="279"/>
        <v>10702</v>
      </c>
    </row>
    <row r="1969" spans="1:13">
      <c r="C1969" s="4" t="s">
        <v>10108</v>
      </c>
      <c r="F1969" s="14" t="s">
        <v>10116</v>
      </c>
      <c r="K1969" s="282" t="str">
        <f t="shared" si="276"/>
        <v>2281522200</v>
      </c>
      <c r="L1969" s="1" t="str">
        <f t="shared" si="277"/>
        <v>toidupakid (Haabersti linnaosa)</v>
      </c>
      <c r="M1969" s="6" t="str">
        <f t="shared" ref="M1969:M2007" si="280">IF(ISBLANK(H1969),M1968,H1969)</f>
        <v>10702</v>
      </c>
    </row>
    <row r="1970" spans="1:13">
      <c r="C1970" s="4" t="s">
        <v>10109</v>
      </c>
      <c r="F1970" s="14" t="s">
        <v>10117</v>
      </c>
      <c r="K1970" s="282" t="str">
        <f t="shared" si="276"/>
        <v>2281522300</v>
      </c>
      <c r="L1970" s="1" t="str">
        <f t="shared" si="277"/>
        <v>toidupakid (Kesklinn)</v>
      </c>
      <c r="M1970" s="6" t="str">
        <f t="shared" si="280"/>
        <v>10702</v>
      </c>
    </row>
    <row r="1971" spans="1:13">
      <c r="C1971" s="4" t="s">
        <v>10110</v>
      </c>
      <c r="F1971" s="14" t="s">
        <v>10118</v>
      </c>
      <c r="K1971" s="282" t="str">
        <f t="shared" si="276"/>
        <v>2281522400</v>
      </c>
      <c r="L1971" s="1" t="str">
        <f t="shared" si="277"/>
        <v>toidupakid (Kristiine linnaosa)</v>
      </c>
      <c r="M1971" s="6" t="str">
        <f t="shared" si="280"/>
        <v>10702</v>
      </c>
    </row>
    <row r="1972" spans="1:13">
      <c r="C1972" s="4" t="s">
        <v>10111</v>
      </c>
      <c r="F1972" s="14" t="s">
        <v>10119</v>
      </c>
      <c r="K1972" s="282" t="str">
        <f t="shared" si="276"/>
        <v>2281522500</v>
      </c>
      <c r="L1972" s="1" t="str">
        <f t="shared" si="277"/>
        <v>toidupakid (Lasnamäe linnaosa)</v>
      </c>
      <c r="M1972" s="6" t="str">
        <f t="shared" si="280"/>
        <v>10702</v>
      </c>
    </row>
    <row r="1973" spans="1:13">
      <c r="C1973" s="4" t="s">
        <v>10112</v>
      </c>
      <c r="F1973" s="14" t="s">
        <v>10120</v>
      </c>
      <c r="K1973" s="282" t="str">
        <f t="shared" ref="K1973:K2007" si="281">SUBSTITUTE(A1973," ","")&amp;SUBSTITUTE(B1973," ","")&amp;SUBSTITUTE(C1973," ","")</f>
        <v>2281522600</v>
      </c>
      <c r="L1973" s="1" t="str">
        <f t="shared" ref="L1973:L2007" si="282">D1973&amp;E1973&amp;F1973&amp;G1973</f>
        <v xml:space="preserve">toidupakid (Mustamäe linnaosa) </v>
      </c>
      <c r="M1973" s="6" t="str">
        <f t="shared" si="280"/>
        <v>10702</v>
      </c>
    </row>
    <row r="1974" spans="1:13">
      <c r="C1974" s="4" t="s">
        <v>10113</v>
      </c>
      <c r="F1974" s="14" t="s">
        <v>10121</v>
      </c>
      <c r="K1974" s="282" t="str">
        <f t="shared" si="281"/>
        <v>2281522700</v>
      </c>
      <c r="L1974" s="1" t="str">
        <f t="shared" si="282"/>
        <v>toidupakid (Nõmme linnaosa)</v>
      </c>
      <c r="M1974" s="6" t="str">
        <f t="shared" si="280"/>
        <v>10702</v>
      </c>
    </row>
    <row r="1975" spans="1:13">
      <c r="C1975" s="4" t="s">
        <v>10114</v>
      </c>
      <c r="F1975" s="14" t="s">
        <v>10122</v>
      </c>
      <c r="K1975" s="282" t="str">
        <f t="shared" si="281"/>
        <v>2281522800</v>
      </c>
      <c r="L1975" s="1" t="str">
        <f t="shared" si="282"/>
        <v>toidupakid (Pirita linnaosa)</v>
      </c>
      <c r="M1975" s="6" t="str">
        <f t="shared" si="280"/>
        <v>10702</v>
      </c>
    </row>
    <row r="1976" spans="1:13">
      <c r="C1976" s="4" t="s">
        <v>10115</v>
      </c>
      <c r="F1976" s="14" t="s">
        <v>10123</v>
      </c>
      <c r="K1976" s="282" t="str">
        <f t="shared" si="281"/>
        <v>2281522900</v>
      </c>
      <c r="L1976" s="1" t="str">
        <f t="shared" si="282"/>
        <v>toidupakid (Põhja-Tallinn)</v>
      </c>
      <c r="M1976" s="6" t="str">
        <f t="shared" si="280"/>
        <v>10702</v>
      </c>
    </row>
    <row r="1977" spans="1:13">
      <c r="C1977" s="4" t="s">
        <v>10124</v>
      </c>
      <c r="F1977" s="14" t="s">
        <v>10125</v>
      </c>
      <c r="K1977" s="282" t="str">
        <f t="shared" si="281"/>
        <v>2281522990</v>
      </c>
      <c r="L1977" s="1" t="str">
        <f t="shared" si="282"/>
        <v>toidupakid (Ettevõtlusamet)</v>
      </c>
      <c r="M1977" s="6" t="str">
        <f t="shared" si="280"/>
        <v>10702</v>
      </c>
    </row>
    <row r="1978" spans="1:13">
      <c r="A1978" s="4" t="s">
        <v>4511</v>
      </c>
      <c r="D1978" s="4" t="s">
        <v>2845</v>
      </c>
      <c r="H1978" s="37" t="s">
        <v>8557</v>
      </c>
      <c r="I1978" s="147" t="str">
        <f>IF(ISBLANK(H1978),"",VLOOKUP(H1978,tegevusalad!$A$7:$B$188,2,FALSE))</f>
        <v>Muu sotsiaalne kaitse, sh sotsiaalse kaitse haldus</v>
      </c>
      <c r="K1978" s="282" t="str">
        <f t="shared" si="281"/>
        <v>2282700000</v>
      </c>
      <c r="L1978" s="1" t="str">
        <f t="shared" si="282"/>
        <v>Sotsiaalabi juhtumikorralduse põhimõttel</v>
      </c>
      <c r="M1978" s="6" t="str">
        <f t="shared" si="280"/>
        <v>10900</v>
      </c>
    </row>
    <row r="1979" spans="1:13">
      <c r="B1979" s="4" t="s">
        <v>2846</v>
      </c>
      <c r="E1979" s="4" t="s">
        <v>2847</v>
      </c>
      <c r="I1979" s="147" t="str">
        <f>IF(ISBLANK(H1979),"",VLOOKUP(H1979,tegevusalad!$A$7:$B$188,2,FALSE))</f>
        <v/>
      </c>
      <c r="K1979" s="282" t="str">
        <f t="shared" si="281"/>
        <v>2282701000</v>
      </c>
      <c r="L1979" s="1" t="str">
        <f t="shared" si="282"/>
        <v>sotsiaalabi juhtumikorralduse põhimõttel</v>
      </c>
      <c r="M1979" s="6" t="str">
        <f t="shared" si="280"/>
        <v>10900</v>
      </c>
    </row>
    <row r="1980" spans="1:13">
      <c r="C1980" s="4" t="s">
        <v>1670</v>
      </c>
      <c r="F1980" s="4" t="s">
        <v>1673</v>
      </c>
      <c r="H1980" s="36"/>
      <c r="I1980" s="147" t="str">
        <f>IF(ISBLANK(H1980),"",VLOOKUP(H1980,tegevusalad!$A$7:$B$188,2,FALSE))</f>
        <v/>
      </c>
      <c r="K1980" s="282" t="str">
        <f t="shared" si="281"/>
        <v>2282730000</v>
      </c>
      <c r="L1980" s="1" t="str">
        <f t="shared" si="282"/>
        <v>sotsiaalabi juhtumikorralduse põhimõttel (Kesklinn)</v>
      </c>
      <c r="M1980" s="6" t="str">
        <f t="shared" si="280"/>
        <v>10900</v>
      </c>
    </row>
    <row r="1981" spans="1:13">
      <c r="C1981" s="4" t="s">
        <v>1671</v>
      </c>
      <c r="F1981" s="4" t="s">
        <v>1674</v>
      </c>
      <c r="H1981" s="36"/>
      <c r="I1981" s="147" t="str">
        <f>IF(ISBLANK(H1981),"",VLOOKUP(H1981,tegevusalad!$A$7:$B$188,2,FALSE))</f>
        <v/>
      </c>
      <c r="K1981" s="282" t="str">
        <f t="shared" si="281"/>
        <v>2282740000</v>
      </c>
      <c r="L1981" s="1" t="str">
        <f t="shared" si="282"/>
        <v>sotsiaalabi juhtumikorralduse põhimõttel (Kristiine)</v>
      </c>
      <c r="M1981" s="6" t="str">
        <f t="shared" si="280"/>
        <v>10900</v>
      </c>
    </row>
    <row r="1982" spans="1:13">
      <c r="C1982" s="4" t="s">
        <v>1672</v>
      </c>
      <c r="F1982" s="4" t="s">
        <v>4345</v>
      </c>
      <c r="H1982" s="36"/>
      <c r="I1982" s="147" t="str">
        <f>IF(ISBLANK(H1982),"",VLOOKUP(H1982,tegevusalad!$A$7:$B$188,2,FALSE))</f>
        <v/>
      </c>
      <c r="K1982" s="282" t="str">
        <f t="shared" si="281"/>
        <v>2282760000</v>
      </c>
      <c r="L1982" s="1" t="str">
        <f t="shared" si="282"/>
        <v>sotsiaalabi juhtumikorralduse põhimõttel (Mustamäe)</v>
      </c>
      <c r="M1982" s="6" t="str">
        <f t="shared" si="280"/>
        <v>10900</v>
      </c>
    </row>
    <row r="1983" spans="1:13">
      <c r="I1983" s="147" t="str">
        <f>IF(ISBLANK(H1983),"",VLOOKUP(H1983,tegevusalad!$A$7:$B$188,2,FALSE))</f>
        <v/>
      </c>
      <c r="K1983" s="282" t="str">
        <f t="shared" si="281"/>
        <v/>
      </c>
      <c r="L1983" s="1" t="str">
        <f t="shared" si="282"/>
        <v/>
      </c>
      <c r="M1983" s="6" t="str">
        <f t="shared" si="280"/>
        <v>10900</v>
      </c>
    </row>
    <row r="1984" spans="1:13">
      <c r="A1984" s="4" t="s">
        <v>4347</v>
      </c>
      <c r="D1984" s="4" t="s">
        <v>4348</v>
      </c>
      <c r="I1984" s="147" t="str">
        <f>IF(ISBLANK(H1984),"",VLOOKUP(H1984,tegevusalad!$A$7:$B$188,2,FALSE))</f>
        <v/>
      </c>
      <c r="K1984" s="282" t="str">
        <f t="shared" si="281"/>
        <v>2282800000</v>
      </c>
      <c r="L1984" s="1" t="str">
        <f t="shared" si="282"/>
        <v>Muud hoolekandeteenused</v>
      </c>
      <c r="M1984" s="6" t="str">
        <f t="shared" si="280"/>
        <v>10900</v>
      </c>
    </row>
    <row r="1985" spans="1:13">
      <c r="B1985" s="4" t="s">
        <v>4349</v>
      </c>
      <c r="E1985" s="4" t="s">
        <v>3944</v>
      </c>
      <c r="H1985" s="37" t="s">
        <v>8557</v>
      </c>
      <c r="I1985" s="147" t="str">
        <f>IF(ISBLANK(H1985),"",VLOOKUP(H1985,tegevusalad!$A$7:$B$188,2,FALSE))</f>
        <v>Muu sotsiaalne kaitse, sh sotsiaalse kaitse haldus</v>
      </c>
      <c r="K1985" s="282" t="str">
        <f t="shared" si="281"/>
        <v>2282801000</v>
      </c>
      <c r="L1985" s="1" t="str">
        <f t="shared" si="282"/>
        <v>muud hoolekandeteenused</v>
      </c>
      <c r="M1985" s="6" t="str">
        <f t="shared" si="280"/>
        <v>10900</v>
      </c>
    </row>
    <row r="1986" spans="1:13">
      <c r="B1986" s="4" t="s">
        <v>5137</v>
      </c>
      <c r="E1986" s="4" t="s">
        <v>4619</v>
      </c>
      <c r="H1986" s="37" t="s">
        <v>8557</v>
      </c>
      <c r="I1986" s="147" t="str">
        <f>IF(ISBLANK(H1986),"",VLOOKUP(H1986,tegevusalad!$A$7:$B$188,2,FALSE))</f>
        <v>Muu sotsiaalne kaitse, sh sotsiaalse kaitse haldus</v>
      </c>
      <c r="K1986" s="282" t="str">
        <f t="shared" si="281"/>
        <v>2282802000</v>
      </c>
      <c r="L1986" s="1" t="str">
        <f t="shared" si="282"/>
        <v>sotsiaalvalve teenus</v>
      </c>
      <c r="M1986" s="6" t="str">
        <f t="shared" si="280"/>
        <v>10900</v>
      </c>
    </row>
    <row r="1987" spans="1:13">
      <c r="B1987" s="4" t="s">
        <v>5138</v>
      </c>
      <c r="E1987" s="4" t="s">
        <v>186</v>
      </c>
      <c r="H1987" s="37" t="s">
        <v>8557</v>
      </c>
      <c r="I1987" s="147" t="str">
        <f>IF(ISBLANK(H1987),"",VLOOKUP(H1987,tegevusalad!$A$7:$B$188,2,FALSE))</f>
        <v>Muu sotsiaalne kaitse, sh sotsiaalse kaitse haldus</v>
      </c>
      <c r="K1987" s="282" t="str">
        <f t="shared" si="281"/>
        <v>2282803000</v>
      </c>
      <c r="L1987" s="1" t="str">
        <f t="shared" si="282"/>
        <v>häirenuppude kõnekeskuse teenus</v>
      </c>
      <c r="M1987" s="6" t="str">
        <f t="shared" si="280"/>
        <v>10900</v>
      </c>
    </row>
    <row r="1988" spans="1:13">
      <c r="I1988" s="147" t="str">
        <f>IF(ISBLANK(H1988),"",VLOOKUP(H1988,tegevusalad!$A$7:$B$188,2,FALSE))</f>
        <v/>
      </c>
      <c r="K1988" s="282" t="str">
        <f t="shared" si="281"/>
        <v/>
      </c>
      <c r="L1988" s="1" t="str">
        <f t="shared" si="282"/>
        <v/>
      </c>
      <c r="M1988" s="6" t="str">
        <f t="shared" si="280"/>
        <v>10900</v>
      </c>
    </row>
    <row r="1989" spans="1:13">
      <c r="A1989" s="4" t="s">
        <v>4350</v>
      </c>
      <c r="D1989" s="4" t="s">
        <v>5890</v>
      </c>
      <c r="I1989" s="147" t="str">
        <f>IF(ISBLANK(H1989),"",VLOOKUP(H1989,tegevusalad!$A$7:$B$188,2,FALSE))</f>
        <v/>
      </c>
      <c r="K1989" s="282" t="str">
        <f t="shared" si="281"/>
        <v>2283000000</v>
      </c>
      <c r="L1989" s="1" t="str">
        <f t="shared" si="282"/>
        <v>Toimetulekutoetus</v>
      </c>
      <c r="M1989" s="6" t="str">
        <f t="shared" si="280"/>
        <v>10900</v>
      </c>
    </row>
    <row r="1990" spans="1:13">
      <c r="B1990" s="4" t="s">
        <v>5891</v>
      </c>
      <c r="E1990" s="4" t="s">
        <v>5851</v>
      </c>
      <c r="H1990" s="34" t="s">
        <v>8555</v>
      </c>
      <c r="I1990" s="147" t="str">
        <f>IF(ISBLANK(H1990),"",VLOOKUP(H1990,tegevusalad!$A$7:$B$188,2,FALSE))</f>
        <v>Riiklik toimetulekutoetus</v>
      </c>
      <c r="K1990" s="282" t="str">
        <f t="shared" si="281"/>
        <v>2283001000</v>
      </c>
      <c r="L1990" s="1" t="str">
        <f t="shared" si="282"/>
        <v>toimetulekutoetus</v>
      </c>
      <c r="M1990" s="6" t="str">
        <f t="shared" si="280"/>
        <v>10701</v>
      </c>
    </row>
    <row r="1991" spans="1:13">
      <c r="I1991" s="147" t="str">
        <f>IF(ISBLANK(H1991),"",VLOOKUP(H1991,tegevusalad!$A$7:$B$188,2,FALSE))</f>
        <v/>
      </c>
      <c r="K1991" s="282" t="str">
        <f t="shared" si="281"/>
        <v/>
      </c>
      <c r="L1991" s="1" t="str">
        <f t="shared" si="282"/>
        <v/>
      </c>
      <c r="M1991" s="6" t="str">
        <f t="shared" si="280"/>
        <v>10701</v>
      </c>
    </row>
    <row r="1992" spans="1:13">
      <c r="A1992" s="4" t="s">
        <v>6791</v>
      </c>
      <c r="D1992" s="4" t="s">
        <v>5060</v>
      </c>
      <c r="I1992" s="147" t="str">
        <f>IF(ISBLANK(H1992),"",VLOOKUP(H1992,tegevusalad!$A$7:$B$188,2,FALSE))</f>
        <v/>
      </c>
      <c r="K1992" s="282" t="str">
        <f t="shared" si="281"/>
        <v>2283100000</v>
      </c>
      <c r="L1992" s="1" t="str">
        <f t="shared" si="282"/>
        <v>Proteesid, ortopeedilised- ja muud abivahendid</v>
      </c>
      <c r="M1992" s="6" t="str">
        <f t="shared" si="280"/>
        <v>10701</v>
      </c>
    </row>
    <row r="1993" spans="1:13">
      <c r="B1993" s="4" t="s">
        <v>6490</v>
      </c>
      <c r="E1993" s="4" t="s">
        <v>5061</v>
      </c>
      <c r="H1993" s="37" t="s">
        <v>8468</v>
      </c>
      <c r="I1993" s="147" t="str">
        <f>IF(ISBLANK(H1993),"",VLOOKUP(H1993,tegevusalad!$A$7:$B$188,2,FALSE))</f>
        <v>Ravivahendid ja -seadmed</v>
      </c>
      <c r="K1993" s="296" t="str">
        <f t="shared" si="281"/>
        <v>2283101000</v>
      </c>
      <c r="L1993" s="14" t="str">
        <f t="shared" si="282"/>
        <v>proteesid, ortopeedilised- ja muud abivahendid</v>
      </c>
      <c r="M1993" s="6" t="str">
        <f t="shared" si="280"/>
        <v>07130</v>
      </c>
    </row>
    <row r="1994" spans="1:13">
      <c r="A1994" s="4" t="s">
        <v>6895</v>
      </c>
      <c r="D1994" s="4" t="s">
        <v>6811</v>
      </c>
      <c r="I1994" s="147" t="str">
        <f>IF(ISBLANK(H1994),"",VLOOKUP(H1994,tegevusalad!$A$7:$B$188,2,FALSE))</f>
        <v/>
      </c>
      <c r="K1994" s="296" t="str">
        <f t="shared" si="281"/>
        <v>2283200000</v>
      </c>
      <c r="L1994" s="14" t="str">
        <f t="shared" si="282"/>
        <v>Vähekindlustatud elanike ravimikulude kompenseerimine</v>
      </c>
      <c r="M1994" s="6" t="str">
        <f t="shared" si="280"/>
        <v>07130</v>
      </c>
    </row>
    <row r="1995" spans="1:13">
      <c r="B1995" s="4" t="s">
        <v>6810</v>
      </c>
      <c r="E1995" s="4" t="s">
        <v>6811</v>
      </c>
      <c r="H1995" s="37" t="s">
        <v>8531</v>
      </c>
      <c r="I1995" s="147" t="str">
        <f>IF(ISBLANK(H1995),"",VLOOKUP(H1995,tegevusalad!$A$7:$B$188,2,FALSE))</f>
        <v>Muu sotsiaalsete riskirühmade kaitse</v>
      </c>
      <c r="K1995" s="296" t="str">
        <f t="shared" si="281"/>
        <v>2283201000</v>
      </c>
      <c r="L1995" s="14" t="str">
        <f t="shared" si="282"/>
        <v>Vähekindlustatud elanike ravimikulude kompenseerimine</v>
      </c>
      <c r="M1995" s="6" t="str">
        <f t="shared" si="280"/>
        <v>10702</v>
      </c>
    </row>
    <row r="1996" spans="1:13">
      <c r="H1996" s="37"/>
      <c r="I1996" s="147" t="str">
        <f>IF(ISBLANK(H1996),"",VLOOKUP(H1996,tegevusalad!$A$7:$B$188,2,FALSE))</f>
        <v/>
      </c>
      <c r="K1996" s="296" t="str">
        <f t="shared" si="281"/>
        <v/>
      </c>
      <c r="L1996" s="14" t="str">
        <f t="shared" si="282"/>
        <v/>
      </c>
      <c r="M1996" s="6" t="str">
        <f t="shared" si="280"/>
        <v>10702</v>
      </c>
    </row>
    <row r="1997" spans="1:13">
      <c r="A1997" s="4" t="s">
        <v>7776</v>
      </c>
      <c r="D1997" s="4" t="s">
        <v>7777</v>
      </c>
      <c r="H1997" s="37"/>
      <c r="I1997" s="147" t="str">
        <f>IF(ISBLANK(H1997),"",VLOOKUP(H1997,tegevusalad!$A$7:$B$188,2,FALSE))</f>
        <v/>
      </c>
      <c r="K1997" s="296" t="str">
        <f t="shared" si="281"/>
        <v>2283300000</v>
      </c>
      <c r="L1997" s="14" t="str">
        <f t="shared" si="282"/>
        <v>Vajaduspõhine peretoetus</v>
      </c>
      <c r="M1997" s="6" t="str">
        <f t="shared" si="280"/>
        <v>10702</v>
      </c>
    </row>
    <row r="1998" spans="1:13">
      <c r="B1998" s="4" t="s">
        <v>7778</v>
      </c>
      <c r="E1998" s="4" t="s">
        <v>7777</v>
      </c>
      <c r="H1998" s="37" t="s">
        <v>3959</v>
      </c>
      <c r="I1998" s="147" t="str">
        <f>IF(ISBLANK(H1998),"",VLOOKUP(H1998,tegevusalad!$A$7:$B$188,2,FALSE))</f>
        <v>Muu perekondade ja laste sotsiaalne kaitse</v>
      </c>
      <c r="K1998" s="296" t="str">
        <f t="shared" si="281"/>
        <v>2283301000</v>
      </c>
      <c r="L1998" s="14" t="str">
        <f t="shared" si="282"/>
        <v>Vajaduspõhine peretoetus</v>
      </c>
      <c r="M1998" s="6" t="str">
        <f t="shared" si="280"/>
        <v>10402</v>
      </c>
    </row>
    <row r="1999" spans="1:13">
      <c r="H1999" s="37"/>
      <c r="K1999" s="296" t="str">
        <f t="shared" si="281"/>
        <v/>
      </c>
      <c r="L1999" s="14" t="str">
        <f t="shared" si="282"/>
        <v/>
      </c>
      <c r="M1999" s="6" t="str">
        <f t="shared" si="280"/>
        <v>10402</v>
      </c>
    </row>
    <row r="2000" spans="1:13">
      <c r="A2000" s="4" t="s">
        <v>12116</v>
      </c>
      <c r="D2000" s="4" t="s">
        <v>13318</v>
      </c>
      <c r="H2000" s="37"/>
      <c r="K2000" s="296" t="str">
        <f t="shared" si="281"/>
        <v>2283400000</v>
      </c>
      <c r="L2000" s="14" t="str">
        <f t="shared" si="282"/>
        <v>Raske ja sügava puudega lastele abi osutamise toetus (riigi toetusfondist)</v>
      </c>
      <c r="M2000" s="6" t="str">
        <f t="shared" si="280"/>
        <v>10402</v>
      </c>
    </row>
    <row r="2001" spans="1:13">
      <c r="B2001" s="4" t="s">
        <v>12117</v>
      </c>
      <c r="E2001" s="4" t="s">
        <v>12121</v>
      </c>
      <c r="H2001" s="37" t="s">
        <v>2107</v>
      </c>
      <c r="I2001" s="147" t="str">
        <f>IF(ISBLANK(H2001),"",VLOOKUP(H2001,tegevusalad!$A$7:$B$188,2,FALSE))</f>
        <v>Muu puuetega inimeste sotsiaalne kaitse</v>
      </c>
      <c r="K2001" s="296" t="str">
        <f t="shared" si="281"/>
        <v>2283401000</v>
      </c>
      <c r="L2001" s="14" t="str">
        <f t="shared" si="282"/>
        <v>Lapsehoiuteenus raske ja sügava puudega lapsele</v>
      </c>
      <c r="M2001" s="6" t="str">
        <f t="shared" si="280"/>
        <v>10121</v>
      </c>
    </row>
    <row r="2002" spans="1:13">
      <c r="H2002" s="37"/>
      <c r="K2002" s="296" t="str">
        <f t="shared" si="281"/>
        <v/>
      </c>
      <c r="L2002" s="14" t="str">
        <f t="shared" si="282"/>
        <v/>
      </c>
      <c r="M2002" s="6" t="str">
        <f t="shared" si="280"/>
        <v>10121</v>
      </c>
    </row>
    <row r="2003" spans="1:13">
      <c r="A2003" s="4" t="s">
        <v>13150</v>
      </c>
      <c r="D2003" s="4" t="s">
        <v>13170</v>
      </c>
      <c r="H2003" s="37"/>
      <c r="K2003" s="296" t="str">
        <f t="shared" si="281"/>
        <v>2283500000</v>
      </c>
      <c r="L2003" s="14" t="str">
        <f t="shared" si="282"/>
        <v>Hoolduspere toetus</v>
      </c>
      <c r="M2003" s="6" t="str">
        <f t="shared" si="280"/>
        <v>10121</v>
      </c>
    </row>
    <row r="2004" spans="1:13">
      <c r="B2004" s="4" t="s">
        <v>13148</v>
      </c>
      <c r="E2004" s="4" t="s">
        <v>13171</v>
      </c>
      <c r="H2004" s="37" t="s">
        <v>6247</v>
      </c>
      <c r="I2004" s="147" t="str">
        <f>IF(ISBLANK(H2004),"",VLOOKUP(H2004,tegevusalad!$A$7:$B$188,2,FALSE))</f>
        <v>Asendus- ja järelhooldus</v>
      </c>
      <c r="K2004" s="296" t="str">
        <f t="shared" si="281"/>
        <v>2283501000</v>
      </c>
      <c r="L2004" s="14" t="str">
        <f t="shared" si="282"/>
        <v>Asendushooldusteenuse kasutaja isiklike kulude toetus</v>
      </c>
      <c r="M2004" s="6" t="str">
        <f t="shared" si="280"/>
        <v>10400</v>
      </c>
    </row>
    <row r="2005" spans="1:13">
      <c r="B2005" s="4" t="s">
        <v>13151</v>
      </c>
      <c r="E2005" s="4" t="s">
        <v>13172</v>
      </c>
      <c r="H2005" s="37" t="s">
        <v>6247</v>
      </c>
      <c r="I2005" s="147" t="str">
        <f>IF(ISBLANK(H2005),"",VLOOKUP(H2005,tegevusalad!$A$7:$B$188,2,FALSE))</f>
        <v>Asendus- ja järelhooldus</v>
      </c>
      <c r="K2005" s="296" t="str">
        <f t="shared" si="281"/>
        <v>2283502000</v>
      </c>
      <c r="L2005" s="14" t="str">
        <f t="shared" si="282"/>
        <v>Järelhooldusteenuse kasutaja isiklike kulude toetus</v>
      </c>
      <c r="M2005" s="6" t="str">
        <f t="shared" si="280"/>
        <v>10400</v>
      </c>
    </row>
    <row r="2006" spans="1:13">
      <c r="B2006" s="4" t="s">
        <v>13173</v>
      </c>
      <c r="E2006" s="4" t="s">
        <v>13175</v>
      </c>
      <c r="H2006" s="37" t="s">
        <v>6247</v>
      </c>
      <c r="I2006" s="147" t="str">
        <f>IF(ISBLANK(H2006),"",VLOOKUP(H2006,tegevusalad!$A$7:$B$188,2,FALSE))</f>
        <v>Asendus- ja järelhooldus</v>
      </c>
      <c r="K2006" s="296" t="str">
        <f t="shared" si="281"/>
        <v>2283503010</v>
      </c>
      <c r="L2006" s="14" t="str">
        <f t="shared" si="282"/>
        <v>Hoolduspere vanema toetus (asendushooldusteenus - riik)</v>
      </c>
      <c r="M2006" s="6" t="str">
        <f t="shared" si="280"/>
        <v>10400</v>
      </c>
    </row>
    <row r="2007" spans="1:13">
      <c r="B2007" s="4" t="s">
        <v>13176</v>
      </c>
      <c r="E2007" s="4" t="s">
        <v>13174</v>
      </c>
      <c r="H2007" s="37" t="s">
        <v>6247</v>
      </c>
      <c r="I2007" s="147" t="str">
        <f>IF(ISBLANK(H2007),"",VLOOKUP(H2007,tegevusalad!$A$7:$B$188,2,FALSE))</f>
        <v>Asendus- ja järelhooldus</v>
      </c>
      <c r="K2007" s="296" t="str">
        <f t="shared" si="281"/>
        <v>2283503120</v>
      </c>
      <c r="L2007" s="14" t="str">
        <f t="shared" si="282"/>
        <v>Hoolduspere vanema toetus (järelhooldusteenus - linn)</v>
      </c>
      <c r="M2007" s="6" t="str">
        <f t="shared" si="280"/>
        <v>10400</v>
      </c>
    </row>
    <row r="2008" spans="1:13">
      <c r="H2008" s="37"/>
      <c r="K2008" s="296"/>
      <c r="L2008" s="14"/>
    </row>
    <row r="2009" spans="1:13">
      <c r="A2009" s="4" t="s">
        <v>15205</v>
      </c>
      <c r="H2009" s="37"/>
      <c r="K2009" s="296"/>
      <c r="L2009" s="14"/>
    </row>
    <row r="2010" spans="1:13">
      <c r="B2010" s="4" t="s">
        <v>15206</v>
      </c>
      <c r="E2010" s="4" t="s">
        <v>15204</v>
      </c>
      <c r="H2010" s="37" t="s">
        <v>3959</v>
      </c>
      <c r="I2010" s="147" t="str">
        <f>IF(ISBLANK(H2010),"",VLOOKUP(H2010,tegevusalad!$A$7:$B$188,2,FALSE))</f>
        <v>Muu perekondade ja laste sotsiaalne kaitse</v>
      </c>
      <c r="K2010" s="296" t="str">
        <f t="shared" ref="K2010:K2042" si="283">SUBSTITUTE(A2010," ","")&amp;SUBSTITUTE(B2010," ","")&amp;SUBSTITUTE(C2010," ","")</f>
        <v>2283601000</v>
      </c>
      <c r="L2010" s="14" t="str">
        <f t="shared" ref="L2010:L2043" si="284">D2010&amp;E2010&amp;F2010&amp;G2010</f>
        <v>asendushooldusteenuse kasutaja toetus (riik)</v>
      </c>
      <c r="M2010" s="6" t="str">
        <f>IF(ISBLANK(H2010),M2007,H2010)</f>
        <v>10402</v>
      </c>
    </row>
    <row r="2011" spans="1:13">
      <c r="A2011" s="4" t="s">
        <v>13152</v>
      </c>
      <c r="D2011" s="4" t="s">
        <v>13149</v>
      </c>
      <c r="H2011" s="37"/>
      <c r="K2011" s="296" t="str">
        <f t="shared" si="283"/>
        <v>2283700000</v>
      </c>
      <c r="L2011" s="14" t="str">
        <f t="shared" si="284"/>
        <v>Matusetoetus</v>
      </c>
      <c r="M2011" s="6" t="str">
        <f>IF(ISBLANK(H2011),M2010,H2011)</f>
        <v>10402</v>
      </c>
    </row>
    <row r="2012" spans="1:13">
      <c r="B2012" s="4" t="s">
        <v>13153</v>
      </c>
      <c r="E2012" s="4" t="s">
        <v>13149</v>
      </c>
      <c r="H2012" s="37" t="s">
        <v>3959</v>
      </c>
      <c r="I2012" s="147" t="str">
        <f>IF(ISBLANK(H2012),"",VLOOKUP(H2012,tegevusalad!$A$7:$B$188,2,FALSE))</f>
        <v>Muu perekondade ja laste sotsiaalne kaitse</v>
      </c>
      <c r="K2012" s="296" t="str">
        <f t="shared" si="283"/>
        <v>2283701000</v>
      </c>
      <c r="L2012" s="14" t="str">
        <f t="shared" si="284"/>
        <v>Matusetoetus</v>
      </c>
      <c r="M2012" s="6" t="str">
        <f>IF(ISBLANK(H2012),M2011,H2012)</f>
        <v>10402</v>
      </c>
    </row>
    <row r="2013" spans="1:13">
      <c r="H2013" s="37"/>
      <c r="I2013" s="147" t="str">
        <f>IF(ISBLANK(H2013),"",VLOOKUP(H2013,tegevusalad!$A$7:$B$188,2,FALSE))</f>
        <v/>
      </c>
      <c r="K2013" s="616" t="str">
        <f t="shared" si="283"/>
        <v/>
      </c>
      <c r="L2013" s="14" t="str">
        <f t="shared" si="284"/>
        <v/>
      </c>
    </row>
    <row r="2014" spans="1:13">
      <c r="A2014" s="4" t="s">
        <v>7779</v>
      </c>
      <c r="D2014" s="4" t="s">
        <v>7780</v>
      </c>
      <c r="H2014" s="37"/>
      <c r="I2014" s="147" t="str">
        <f>IF(ISBLANK(H2014),"",VLOOKUP(H2014,tegevusalad!$A$7:$B$188,2,FALSE))</f>
        <v/>
      </c>
      <c r="K2014" s="296" t="str">
        <f t="shared" si="283"/>
        <v>2283800000</v>
      </c>
      <c r="L2014" s="14" t="str">
        <f t="shared" si="284"/>
        <v>Sotsiaaltoetuste ning -teenuste osutamise toetus</v>
      </c>
      <c r="M2014" s="6">
        <f t="shared" ref="M2014:M2027" si="285">IF(ISBLANK(H2014),M2013,H2014)</f>
        <v>0</v>
      </c>
    </row>
    <row r="2015" spans="1:13">
      <c r="B2015" s="4" t="s">
        <v>7781</v>
      </c>
      <c r="E2015" s="4" t="s">
        <v>11317</v>
      </c>
      <c r="H2015" s="37" t="s">
        <v>8557</v>
      </c>
      <c r="I2015" s="147" t="str">
        <f>IF(ISBLANK(H2015),"",VLOOKUP(H2015,tegevusalad!$A$7:$B$188,2,FALSE))</f>
        <v>Muu sotsiaalne kaitse, sh sotsiaalse kaitse haldus</v>
      </c>
      <c r="K2015" s="296" t="str">
        <f t="shared" si="283"/>
        <v>2283801000</v>
      </c>
      <c r="L2015" s="14" t="str">
        <f t="shared" si="284"/>
        <v>Sotsiaalteenuste osutamise ja täiendavate sotsiaaltoetuste maksmise toetus</v>
      </c>
      <c r="M2015" s="6" t="str">
        <f t="shared" si="285"/>
        <v>10900</v>
      </c>
    </row>
    <row r="2016" spans="1:13">
      <c r="B2016" s="4" t="s">
        <v>7782</v>
      </c>
      <c r="E2016" s="4" t="s">
        <v>11316</v>
      </c>
      <c r="H2016" s="37" t="s">
        <v>8557</v>
      </c>
      <c r="I2016" s="147" t="str">
        <f>IF(ISBLANK(H2016),"",VLOOKUP(H2016,tegevusalad!$A$7:$B$188,2,FALSE))</f>
        <v>Muu sotsiaalne kaitse, sh sotsiaalse kaitse haldus</v>
      </c>
      <c r="K2016" s="296" t="str">
        <f t="shared" si="283"/>
        <v>2283802000</v>
      </c>
      <c r="L2016" s="14" t="str">
        <f t="shared" si="284"/>
        <v>Vajaduspõhise peretoetuse maksmise korraldamise hüvitis</v>
      </c>
      <c r="M2016" s="6" t="str">
        <f t="shared" si="285"/>
        <v>10900</v>
      </c>
    </row>
    <row r="2017" spans="1:13">
      <c r="B2017" s="4" t="s">
        <v>10316</v>
      </c>
      <c r="E2017" s="4" t="s">
        <v>10317</v>
      </c>
      <c r="H2017" s="144" t="s">
        <v>8557</v>
      </c>
      <c r="I2017" s="147" t="str">
        <f>IF(ISBLANK(H2017),"",VLOOKUP(H2017,tegevusalad!$A$7:$B$188,2,FALSE))</f>
        <v>Muu sotsiaalne kaitse, sh sotsiaalse kaitse haldus</v>
      </c>
      <c r="K2017" s="296" t="str">
        <f t="shared" si="283"/>
        <v>2283803000</v>
      </c>
      <c r="L2017" s="14" t="str">
        <f t="shared" si="284"/>
        <v>Toimetulekutoetuse maksmise korraldamise hüvitis</v>
      </c>
      <c r="M2017" s="6" t="str">
        <f t="shared" si="285"/>
        <v>10900</v>
      </c>
    </row>
    <row r="2018" spans="1:13">
      <c r="H2018" s="37"/>
      <c r="I2018" s="147" t="str">
        <f>IF(ISBLANK(H2018),"",VLOOKUP(H2018,tegevusalad!$A$7:$B$188,2,FALSE))</f>
        <v/>
      </c>
      <c r="K2018" s="296" t="str">
        <f t="shared" si="283"/>
        <v/>
      </c>
      <c r="L2018" s="14" t="str">
        <f t="shared" si="284"/>
        <v/>
      </c>
      <c r="M2018" s="6" t="str">
        <f t="shared" si="285"/>
        <v>10900</v>
      </c>
    </row>
    <row r="2019" spans="1:13">
      <c r="A2019" s="4" t="s">
        <v>5583</v>
      </c>
      <c r="D2019" s="4" t="s">
        <v>1946</v>
      </c>
      <c r="I2019" s="147" t="str">
        <f>IF(ISBLANK(H2019),"",VLOOKUP(H2019,tegevusalad!$A$7:$B$188,2,FALSE))</f>
        <v/>
      </c>
      <c r="K2019" s="296" t="str">
        <f t="shared" si="283"/>
        <v>2283900000</v>
      </c>
      <c r="L2019" s="14" t="str">
        <f t="shared" si="284"/>
        <v>Muud sotsiaaltoetused</v>
      </c>
      <c r="M2019" s="6" t="str">
        <f t="shared" si="285"/>
        <v>10900</v>
      </c>
    </row>
    <row r="2020" spans="1:13" ht="27" customHeight="1">
      <c r="B2020" s="4" t="s">
        <v>1947</v>
      </c>
      <c r="E2020" s="982" t="s">
        <v>6513</v>
      </c>
      <c r="F2020" s="982"/>
      <c r="G2020" s="982"/>
      <c r="H2020" s="37" t="s">
        <v>3959</v>
      </c>
      <c r="I2020" s="147" t="str">
        <f>IF(ISBLANK(H2020),"",VLOOKUP(H2020,tegevusalad!$A$7:$B$188,2,FALSE))</f>
        <v>Muu perekondade ja laste sotsiaalne kaitse</v>
      </c>
      <c r="K2020" s="296" t="str">
        <f t="shared" si="283"/>
        <v>2283904000</v>
      </c>
      <c r="L2020" s="14" t="str">
        <f t="shared" si="284"/>
        <v>toetus paljulapselistele peredele Eesti Vabariigi aastapäevaks</v>
      </c>
      <c r="M2020" s="6" t="str">
        <f t="shared" si="285"/>
        <v>10402</v>
      </c>
    </row>
    <row r="2021" spans="1:13">
      <c r="B2021" s="4" t="s">
        <v>4221</v>
      </c>
      <c r="E2021" s="4" t="s">
        <v>3814</v>
      </c>
      <c r="H2021" s="37" t="s">
        <v>3959</v>
      </c>
      <c r="I2021" s="147" t="str">
        <f>IF(ISBLANK(H2021),"",VLOOKUP(H2021,tegevusalad!$A$7:$B$188,2,FALSE))</f>
        <v>Muu perekondade ja laste sotsiaalne kaitse</v>
      </c>
      <c r="K2021" s="296" t="str">
        <f t="shared" si="283"/>
        <v>2283907000</v>
      </c>
      <c r="L2021" s="14" t="str">
        <f t="shared" si="284"/>
        <v>ühekordsed lastetoetused</v>
      </c>
      <c r="M2021" s="6" t="str">
        <f t="shared" si="285"/>
        <v>10402</v>
      </c>
    </row>
    <row r="2022" spans="1:13">
      <c r="B2022" s="6" t="s">
        <v>6634</v>
      </c>
      <c r="C2022" s="6"/>
      <c r="D2022" s="6"/>
      <c r="E2022" s="6" t="s">
        <v>6635</v>
      </c>
      <c r="H2022" s="37" t="s">
        <v>3959</v>
      </c>
      <c r="I2022" s="147" t="str">
        <f>IF(ISBLANK(H2022),"",VLOOKUP(H2022,tegevusalad!$A$7:$B$188,2,FALSE))</f>
        <v>Muu perekondade ja laste sotsiaalne kaitse</v>
      </c>
      <c r="K2022" s="296" t="str">
        <f t="shared" si="283"/>
        <v>2283908000</v>
      </c>
      <c r="L2022" s="14" t="str">
        <f t="shared" si="284"/>
        <v>toimetulekutoetust saavate perede laste kooliminekutoetus</v>
      </c>
      <c r="M2022" s="6" t="str">
        <f t="shared" si="285"/>
        <v>10402</v>
      </c>
    </row>
    <row r="2023" spans="1:13">
      <c r="B2023" s="4" t="s">
        <v>3815</v>
      </c>
      <c r="E2023" s="4" t="s">
        <v>3816</v>
      </c>
      <c r="H2023" s="37" t="s">
        <v>3959</v>
      </c>
      <c r="I2023" s="147" t="str">
        <f>IF(ISBLANK(H2023),"",VLOOKUP(H2023,tegevusalad!$A$7:$B$188,2,FALSE))</f>
        <v>Muu perekondade ja laste sotsiaalne kaitse</v>
      </c>
      <c r="K2023" s="296" t="str">
        <f t="shared" si="283"/>
        <v>2283909000</v>
      </c>
      <c r="L2023" s="14" t="str">
        <f t="shared" si="284"/>
        <v xml:space="preserve">esmakordselt kooli mineva lapse toetus </v>
      </c>
      <c r="M2023" s="6" t="str">
        <f t="shared" si="285"/>
        <v>10402</v>
      </c>
    </row>
    <row r="2024" spans="1:13">
      <c r="B2024" s="4" t="s">
        <v>3817</v>
      </c>
      <c r="E2024" s="4" t="s">
        <v>4620</v>
      </c>
      <c r="H2024" s="34" t="s">
        <v>8552</v>
      </c>
      <c r="I2024" s="147" t="str">
        <f>IF(ISBLANK(H2024),"",VLOOKUP(H2024,tegevusalad!$A$7:$B$188,2,FALSE))</f>
        <v>Muu eakate sotsiaalne kaitse</v>
      </c>
      <c r="K2024" s="296" t="str">
        <f t="shared" si="283"/>
        <v>2283910000</v>
      </c>
      <c r="L2024" s="14" t="str">
        <f t="shared" si="284"/>
        <v>pensionilisa</v>
      </c>
      <c r="M2024" s="6" t="str">
        <f t="shared" si="285"/>
        <v>10201</v>
      </c>
    </row>
    <row r="2025" spans="1:13" ht="16.5" customHeight="1">
      <c r="B2025" s="4" t="s">
        <v>3818</v>
      </c>
      <c r="E2025" s="982" t="s">
        <v>5354</v>
      </c>
      <c r="F2025" s="982"/>
      <c r="G2025" s="982"/>
      <c r="H2025" s="37" t="s">
        <v>8557</v>
      </c>
      <c r="I2025" s="147" t="str">
        <f>IF(ISBLANK(H2025),"",VLOOKUP(H2025,tegevusalad!$A$7:$B$188,2,FALSE))</f>
        <v>Muu sotsiaalne kaitse, sh sotsiaalse kaitse haldus</v>
      </c>
      <c r="K2025" s="296" t="str">
        <f t="shared" si="283"/>
        <v>2283911000</v>
      </c>
      <c r="L2025" s="14" t="str">
        <f t="shared" si="284"/>
        <v>tervishoiu- ja sotsiaaltöötajate õppelaenu kompenseerimine</v>
      </c>
      <c r="M2025" s="6" t="str">
        <f t="shared" si="285"/>
        <v>10900</v>
      </c>
    </row>
    <row r="2026" spans="1:13">
      <c r="B2026" s="4" t="s">
        <v>6128</v>
      </c>
      <c r="E2026" s="4" t="s">
        <v>8959</v>
      </c>
      <c r="H2026" s="37" t="s">
        <v>3959</v>
      </c>
      <c r="I2026" s="147" t="str">
        <f>IF(ISBLANK(H2026),"",VLOOKUP(H2026,tegevusalad!$A$7:$B$188,2,FALSE))</f>
        <v>Muu perekondade ja laste sotsiaalne kaitse</v>
      </c>
      <c r="K2026" s="296" t="str">
        <f t="shared" si="283"/>
        <v>2283912000</v>
      </c>
      <c r="L2026" s="14" t="str">
        <f t="shared" si="284"/>
        <v>sünnitoetus</v>
      </c>
      <c r="M2026" s="6" t="str">
        <f t="shared" si="285"/>
        <v>10402</v>
      </c>
    </row>
    <row r="2027" spans="1:13">
      <c r="B2027" s="4" t="s">
        <v>6853</v>
      </c>
      <c r="E2027" s="4" t="s">
        <v>4080</v>
      </c>
      <c r="H2027" s="37" t="s">
        <v>3959</v>
      </c>
      <c r="I2027" s="147" t="str">
        <f>IF(ISBLANK(H2027),"",VLOOKUP(H2027,tegevusalad!$A$7:$B$188,2,FALSE))</f>
        <v>Muu perekondade ja laste sotsiaalne kaitse</v>
      </c>
      <c r="K2027" s="296" t="str">
        <f t="shared" si="283"/>
        <v>2283913000</v>
      </c>
      <c r="L2027" s="14" t="str">
        <f t="shared" si="284"/>
        <v>lapse sünnipäevatoetus</v>
      </c>
      <c r="M2027" s="6" t="str">
        <f t="shared" si="285"/>
        <v>10402</v>
      </c>
    </row>
    <row r="2028" spans="1:13">
      <c r="B2028" s="4" t="s">
        <v>17559</v>
      </c>
      <c r="E2028" s="4" t="s">
        <v>17560</v>
      </c>
      <c r="H2028" s="34" t="s">
        <v>8552</v>
      </c>
      <c r="I2028" s="147" t="str">
        <f>IF(ISBLANK(H2028),"",VLOOKUP(H2028,tegevusalad!$A$7:$B$188,2,FALSE))</f>
        <v>Muu eakate sotsiaalne kaitse</v>
      </c>
      <c r="K2028" s="296" t="str">
        <f t="shared" ref="K2028" si="286">SUBSTITUTE(A2028," ","")&amp;SUBSTITUTE(B2028," ","")&amp;SUBSTITUTE(C2028," ","")</f>
        <v>2283914000</v>
      </c>
      <c r="L2028" s="1199" t="str">
        <f t="shared" ref="L2028" si="287">D2028&amp;E2028&amp;F2028&amp;G2028</f>
        <v>täiendav toetusmeede eakatele</v>
      </c>
      <c r="M2028" s="6" t="str">
        <f t="shared" ref="M2028" si="288">IF(ISBLANK(H2028),M2027,H2028)</f>
        <v>10201</v>
      </c>
    </row>
    <row r="2029" spans="1:13">
      <c r="B2029" s="4" t="s">
        <v>13154</v>
      </c>
      <c r="E2029" s="4" t="s">
        <v>15203</v>
      </c>
      <c r="H2029" s="37" t="s">
        <v>3959</v>
      </c>
      <c r="I2029" s="147" t="str">
        <f>IF(ISBLANK(H2029),"",VLOOKUP(H2029,tegevusalad!$A$7:$B$188,2,FALSE))</f>
        <v>Muu perekondade ja laste sotsiaalne kaitse</v>
      </c>
      <c r="K2029" s="296" t="str">
        <f t="shared" si="283"/>
        <v>2283916000</v>
      </c>
      <c r="L2029" s="14" t="str">
        <f t="shared" si="284"/>
        <v>asendushooldusteenuse kasutaja toetus (linn)</v>
      </c>
      <c r="M2029" s="6" t="str">
        <f>IF(ISBLANK(H2029),#REF!,H2029)</f>
        <v>10402</v>
      </c>
    </row>
    <row r="2030" spans="1:13">
      <c r="B2030" s="4" t="s">
        <v>4700</v>
      </c>
      <c r="E2030" s="4" t="s">
        <v>3958</v>
      </c>
      <c r="H2030" s="37" t="s">
        <v>3959</v>
      </c>
      <c r="I2030" s="147" t="str">
        <f>IF(ISBLANK(H2030),"",VLOOKUP(H2030,tegevusalad!$A$7:$B$188,2,FALSE))</f>
        <v>Muu perekondade ja laste sotsiaalne kaitse</v>
      </c>
      <c r="K2030" s="296" t="str">
        <f t="shared" si="283"/>
        <v>2283919000</v>
      </c>
      <c r="L2030" s="14" t="str">
        <f t="shared" si="284"/>
        <v>toimetulekutoetust saavate perede laste koolimineku toetus</v>
      </c>
      <c r="M2030" s="6" t="str">
        <f>IF(ISBLANK(H2030),M2027,H2030)</f>
        <v>10402</v>
      </c>
    </row>
    <row r="2031" spans="1:13" ht="12.75" customHeight="1">
      <c r="B2031" s="4" t="s">
        <v>5922</v>
      </c>
      <c r="E2031" s="982" t="s">
        <v>1457</v>
      </c>
      <c r="F2031" s="982"/>
      <c r="G2031" s="982"/>
      <c r="H2031" s="37" t="s">
        <v>3959</v>
      </c>
      <c r="I2031" s="147" t="str">
        <f>IF(ISBLANK(H2031),"",VLOOKUP(H2031,tegevusalad!$A$7:$B$188,2,FALSE))</f>
        <v>Muu perekondade ja laste sotsiaalne kaitse</v>
      </c>
      <c r="K2031" s="296" t="str">
        <f t="shared" si="283"/>
        <v>2283920000</v>
      </c>
      <c r="L2031" s="14" t="str">
        <f t="shared" si="284"/>
        <v>toetus vähekindlustatud lastega peredele arvuti ostmiseks</v>
      </c>
      <c r="M2031" s="6" t="str">
        <f t="shared" ref="M2031:M2061" si="289">IF(ISBLANK(H2031),M2030,H2031)</f>
        <v>10402</v>
      </c>
    </row>
    <row r="2032" spans="1:13">
      <c r="B2032" s="4" t="s">
        <v>1458</v>
      </c>
      <c r="E2032" s="4" t="s">
        <v>4621</v>
      </c>
      <c r="H2032" s="37" t="s">
        <v>3959</v>
      </c>
      <c r="I2032" s="147" t="str">
        <f>IF(ISBLANK(H2032),"",VLOOKUP(H2032,tegevusalad!$A$7:$B$188,2,FALSE))</f>
        <v>Muu perekondade ja laste sotsiaalne kaitse</v>
      </c>
      <c r="K2032" s="296" t="str">
        <f t="shared" si="283"/>
        <v>2283921000</v>
      </c>
      <c r="L2032" s="14" t="str">
        <f t="shared" si="284"/>
        <v>lapsehoiuteenuse hüvitis</v>
      </c>
      <c r="M2032" s="6" t="str">
        <f t="shared" si="289"/>
        <v>10402</v>
      </c>
    </row>
    <row r="2033" spans="1:13">
      <c r="C2033" s="4" t="s">
        <v>15995</v>
      </c>
      <c r="F2033" s="4" t="s">
        <v>4621</v>
      </c>
      <c r="H2033" s="37" t="s">
        <v>3959</v>
      </c>
      <c r="I2033" s="147" t="str">
        <f>IF(ISBLANK(H2033),"",VLOOKUP(H2033,tegevusalad!$A$7:$B$188,2,FALSE))</f>
        <v>Muu perekondade ja laste sotsiaalne kaitse</v>
      </c>
      <c r="K2033" s="296" t="str">
        <f t="shared" si="283"/>
        <v>2283921010</v>
      </c>
      <c r="L2033" s="14" t="str">
        <f t="shared" si="284"/>
        <v>lapsehoiuteenuse hüvitis</v>
      </c>
      <c r="M2033" s="6" t="str">
        <f t="shared" si="289"/>
        <v>10402</v>
      </c>
    </row>
    <row r="2034" spans="1:13">
      <c r="C2034" s="4" t="s">
        <v>15996</v>
      </c>
      <c r="F2034" s="4" t="s">
        <v>15998</v>
      </c>
      <c r="H2034" s="37" t="s">
        <v>3959</v>
      </c>
      <c r="I2034" s="147" t="str">
        <f>IF(ISBLANK(H2034),"",VLOOKUP(H2034,tegevusalad!$A$7:$B$188,2,FALSE))</f>
        <v>Muu perekondade ja laste sotsiaalne kaitse</v>
      </c>
      <c r="K2034" s="296" t="str">
        <f t="shared" si="283"/>
        <v>2283921020</v>
      </c>
      <c r="L2034" s="14" t="str">
        <f t="shared" si="284"/>
        <v>toidukulu hüvitis</v>
      </c>
      <c r="M2034" s="6" t="str">
        <f t="shared" si="289"/>
        <v>10402</v>
      </c>
    </row>
    <row r="2035" spans="1:13">
      <c r="C2035" s="4" t="s">
        <v>15997</v>
      </c>
      <c r="F2035" s="4" t="s">
        <v>15999</v>
      </c>
      <c r="H2035" s="37" t="s">
        <v>3959</v>
      </c>
      <c r="I2035" s="147" t="str">
        <f>IF(ISBLANK(H2035),"",VLOOKUP(H2035,tegevusalad!$A$7:$B$188,2,FALSE))</f>
        <v>Muu perekondade ja laste sotsiaalne kaitse</v>
      </c>
      <c r="K2035" s="296" t="str">
        <f t="shared" si="283"/>
        <v>2283921030</v>
      </c>
      <c r="L2035" s="14" t="str">
        <f t="shared" si="284"/>
        <v>hüvitis HEV lapse vanemale</v>
      </c>
      <c r="M2035" s="6" t="str">
        <f t="shared" si="289"/>
        <v>10402</v>
      </c>
    </row>
    <row r="2036" spans="1:13">
      <c r="B2036" s="4" t="s">
        <v>1459</v>
      </c>
      <c r="E2036" s="4" t="s">
        <v>2185</v>
      </c>
      <c r="H2036" s="34" t="s">
        <v>8552</v>
      </c>
      <c r="I2036" s="147" t="str">
        <f>IF(ISBLANK(H2036),"",VLOOKUP(H2036,tegevusalad!$A$7:$B$188,2,FALSE))</f>
        <v>Muu eakate sotsiaalne kaitse</v>
      </c>
      <c r="K2036" s="296" t="str">
        <f t="shared" si="283"/>
        <v>2283922000</v>
      </c>
      <c r="L2036" s="14" t="str">
        <f t="shared" si="284"/>
        <v>teatripiletid eakatele</v>
      </c>
      <c r="M2036" s="6" t="str">
        <f t="shared" si="289"/>
        <v>10201</v>
      </c>
    </row>
    <row r="2037" spans="1:13">
      <c r="B2037" s="4" t="s">
        <v>2676</v>
      </c>
      <c r="E2037" s="4" t="s">
        <v>2961</v>
      </c>
      <c r="H2037" s="37" t="s">
        <v>3959</v>
      </c>
      <c r="I2037" s="147" t="str">
        <f>IF(ISBLANK(H2037),"",VLOOKUP(H2037,tegevusalad!$A$7:$B$188,2,FALSE))</f>
        <v>Muu perekondade ja laste sotsiaalne kaitse</v>
      </c>
      <c r="K2037" s="296" t="str">
        <f t="shared" si="283"/>
        <v>2283923000</v>
      </c>
      <c r="L2037" s="14" t="str">
        <f t="shared" si="284"/>
        <v>puudega lapse toetus</v>
      </c>
      <c r="M2037" s="6" t="str">
        <f t="shared" si="289"/>
        <v>10402</v>
      </c>
    </row>
    <row r="2038" spans="1:13">
      <c r="B2038" s="4" t="s">
        <v>7186</v>
      </c>
      <c r="E2038" s="4" t="s">
        <v>8960</v>
      </c>
      <c r="H2038" s="37" t="s">
        <v>3959</v>
      </c>
      <c r="I2038" s="147" t="str">
        <f>IF(ISBLANK(H2038),"",VLOOKUP(H2038,tegevusalad!$A$7:$B$188,2,FALSE))</f>
        <v>Muu perekondade ja laste sotsiaalne kaitse</v>
      </c>
      <c r="K2038" s="296" t="str">
        <f t="shared" si="283"/>
        <v>2283925000</v>
      </c>
      <c r="L2038" s="14" t="str">
        <f t="shared" si="284"/>
        <v>ellusuunamise toetus</v>
      </c>
      <c r="M2038" s="6" t="str">
        <f t="shared" si="289"/>
        <v>10402</v>
      </c>
    </row>
    <row r="2039" spans="1:13">
      <c r="B2039" s="4" t="s">
        <v>187</v>
      </c>
      <c r="E2039" s="4" t="s">
        <v>2467</v>
      </c>
      <c r="H2039" s="37" t="s">
        <v>8553</v>
      </c>
      <c r="I2039" s="147" t="str">
        <f>IF(ISBLANK(H2039),"",VLOOKUP(H2039,tegevusalad!$A$7:$B$188,2,FALSE))</f>
        <v>Töötute sotsiaalne kaitse</v>
      </c>
      <c r="K2039" s="296" t="str">
        <f t="shared" si="283"/>
        <v>2283926000</v>
      </c>
      <c r="L2039" s="14" t="str">
        <f t="shared" si="284"/>
        <v>transporditoetus töötutele</v>
      </c>
      <c r="M2039" s="6" t="str">
        <f t="shared" si="289"/>
        <v>10500</v>
      </c>
    </row>
    <row r="2040" spans="1:13">
      <c r="B2040" s="4" t="s">
        <v>1754</v>
      </c>
      <c r="E2040" s="4" t="s">
        <v>1755</v>
      </c>
      <c r="H2040" s="37" t="s">
        <v>8531</v>
      </c>
      <c r="I2040" s="147" t="str">
        <f>IF(ISBLANK(H2040),"",VLOOKUP(H2040,tegevusalad!$A$7:$B$188,2,FALSE))</f>
        <v>Muu sotsiaalsete riskirühmade kaitse</v>
      </c>
      <c r="K2040" s="296" t="str">
        <f t="shared" si="283"/>
        <v>2283927000</v>
      </c>
      <c r="L2040" s="14" t="str">
        <f t="shared" si="284"/>
        <v>maamaksu osaline hüvitamine toimetulekuraskustes peredele (a)</v>
      </c>
      <c r="M2040" s="6" t="str">
        <f t="shared" si="289"/>
        <v>10702</v>
      </c>
    </row>
    <row r="2041" spans="1:13">
      <c r="B2041" s="4" t="s">
        <v>181</v>
      </c>
      <c r="E2041" s="983" t="s">
        <v>182</v>
      </c>
      <c r="F2041" s="983"/>
      <c r="G2041" s="983"/>
      <c r="H2041" s="34" t="s">
        <v>2107</v>
      </c>
      <c r="I2041" s="147" t="str">
        <f>IF(ISBLANK(H2041),"",VLOOKUP(H2041,tegevusalad!$A$7:$B$188,2,FALSE))</f>
        <v>Muu puuetega inimeste sotsiaalne kaitse</v>
      </c>
      <c r="K2041" s="296" t="str">
        <f t="shared" si="283"/>
        <v>2283930000</v>
      </c>
      <c r="L2041" s="14" t="str">
        <f t="shared" si="284"/>
        <v>eluruumi kohandamise hüvitis puudega inimesele</v>
      </c>
      <c r="M2041" s="6" t="str">
        <f t="shared" si="289"/>
        <v>10121</v>
      </c>
    </row>
    <row r="2042" spans="1:13">
      <c r="B2042" s="4" t="s">
        <v>11968</v>
      </c>
      <c r="E2042" s="517" t="s">
        <v>12295</v>
      </c>
      <c r="F2042" s="517"/>
      <c r="G2042" s="517"/>
      <c r="H2042" s="34" t="s">
        <v>2107</v>
      </c>
      <c r="I2042" s="147" t="str">
        <f>IF(ISBLANK(H2042),"",VLOOKUP(H2042,tegevusalad!$A$7:$B$188,2,FALSE))</f>
        <v>Muu puuetega inimeste sotsiaalne kaitse</v>
      </c>
      <c r="K2042" s="296" t="str">
        <f t="shared" si="283"/>
        <v>2283931000</v>
      </c>
      <c r="L2042" s="14" t="str">
        <f t="shared" si="284"/>
        <v>juhtkoera pidamise toetus</v>
      </c>
      <c r="M2042" s="6" t="str">
        <f t="shared" si="289"/>
        <v>10121</v>
      </c>
    </row>
    <row r="2043" spans="1:13">
      <c r="A2043" s="4" t="s">
        <v>10182</v>
      </c>
      <c r="E2043" s="444" t="s">
        <v>10183</v>
      </c>
      <c r="F2043" s="444"/>
      <c r="G2043" s="444"/>
      <c r="H2043" s="34" t="s">
        <v>3959</v>
      </c>
      <c r="I2043" s="147" t="str">
        <f>IF(ISBLANK(H2043),"",VLOOKUP(H2043,tegevusalad!$A$7:$B$188,2,FALSE))</f>
        <v>Muu perekondade ja laste sotsiaalne kaitse</v>
      </c>
      <c r="K2043" s="296" t="str">
        <f t="shared" ref="K2043:K2061" si="290">SUBSTITUTE(A2043," ","")&amp;SUBSTITUTE(B2043," ","")&amp;SUBSTITUTE(C2043," ","")</f>
        <v>2284000000</v>
      </c>
      <c r="L2043" s="14" t="str">
        <f t="shared" si="284"/>
        <v>Toetused toimetulekuraskustes peredele</v>
      </c>
      <c r="M2043" s="6" t="str">
        <f t="shared" si="289"/>
        <v>10402</v>
      </c>
    </row>
    <row r="2044" spans="1:13" ht="12.75" customHeight="1">
      <c r="B2044" s="4" t="s">
        <v>10454</v>
      </c>
      <c r="E2044" s="462"/>
      <c r="F2044" s="462" t="s">
        <v>10455</v>
      </c>
      <c r="G2044" s="462"/>
      <c r="H2044" s="34" t="s">
        <v>3959</v>
      </c>
      <c r="I2044" s="147" t="str">
        <f>IF(ISBLANK(H2044),"",VLOOKUP(H2044,tegevusalad!$A$7:$B$188,2,FALSE))</f>
        <v>Muu perekondade ja laste sotsiaalne kaitse</v>
      </c>
      <c r="K2044" s="296" t="str">
        <f t="shared" si="290"/>
        <v>2284001000</v>
      </c>
      <c r="L2044" s="461" t="s">
        <v>6513</v>
      </c>
      <c r="M2044" s="6" t="str">
        <f t="shared" si="289"/>
        <v>10402</v>
      </c>
    </row>
    <row r="2045" spans="1:13" ht="12.75" customHeight="1">
      <c r="B2045" s="4" t="s">
        <v>10229</v>
      </c>
      <c r="E2045" s="446"/>
      <c r="F2045" s="981" t="s">
        <v>6513</v>
      </c>
      <c r="G2045" s="981"/>
      <c r="H2045" s="447" t="s">
        <v>3959</v>
      </c>
      <c r="I2045" s="147" t="str">
        <f>IF(ISBLANK(H2045),"",VLOOKUP(H2045,tegevusalad!$A$7:$B$188,2,FALSE))</f>
        <v>Muu perekondade ja laste sotsiaalne kaitse</v>
      </c>
      <c r="K2045" s="296" t="str">
        <f t="shared" si="290"/>
        <v>2284011000</v>
      </c>
      <c r="L2045" s="14" t="str">
        <f>D2045&amp;E2045&amp;F2045&amp;G2045</f>
        <v>toetus paljulapselistele peredele Eesti Vabariigi aastapäevaks</v>
      </c>
      <c r="M2045" s="6" t="str">
        <f t="shared" si="289"/>
        <v>10402</v>
      </c>
    </row>
    <row r="2046" spans="1:13" ht="12.75" customHeight="1">
      <c r="B2046" s="4" t="s">
        <v>10230</v>
      </c>
      <c r="E2046" s="446"/>
      <c r="F2046" s="4" t="s">
        <v>3814</v>
      </c>
      <c r="G2046" s="446"/>
      <c r="H2046" s="34" t="s">
        <v>3959</v>
      </c>
      <c r="I2046" s="147" t="str">
        <f>IF(ISBLANK(H2046),"",VLOOKUP(H2046,tegevusalad!$A$7:$B$188,2,FALSE))</f>
        <v>Muu perekondade ja laste sotsiaalne kaitse</v>
      </c>
      <c r="K2046" s="296" t="str">
        <f t="shared" si="290"/>
        <v>2284012000</v>
      </c>
      <c r="L2046" s="445" t="s">
        <v>6513</v>
      </c>
      <c r="M2046" s="6" t="str">
        <f t="shared" si="289"/>
        <v>10402</v>
      </c>
    </row>
    <row r="2047" spans="1:13">
      <c r="B2047" s="4" t="s">
        <v>10231</v>
      </c>
      <c r="E2047" s="446"/>
      <c r="F2047" s="4" t="s">
        <v>3958</v>
      </c>
      <c r="G2047" s="446"/>
      <c r="H2047" s="447" t="s">
        <v>3959</v>
      </c>
      <c r="I2047" s="147" t="str">
        <f>IF(ISBLANK(H2047),"",VLOOKUP(H2047,tegevusalad!$A$7:$B$188,2,FALSE))</f>
        <v>Muu perekondade ja laste sotsiaalne kaitse</v>
      </c>
      <c r="K2047" s="296" t="str">
        <f t="shared" si="290"/>
        <v>2284013000</v>
      </c>
      <c r="L2047" s="4" t="s">
        <v>3814</v>
      </c>
      <c r="M2047" s="6" t="str">
        <f t="shared" si="289"/>
        <v>10402</v>
      </c>
    </row>
    <row r="2048" spans="1:13">
      <c r="B2048" s="4" t="s">
        <v>10232</v>
      </c>
      <c r="E2048" s="446"/>
      <c r="F2048" s="446" t="s">
        <v>8962</v>
      </c>
      <c r="G2048" s="446"/>
      <c r="H2048" s="34" t="s">
        <v>3959</v>
      </c>
      <c r="I2048" s="147" t="str">
        <f>IF(ISBLANK(H2048),"",VLOOKUP(H2048,tegevusalad!$A$7:$B$188,2,FALSE))</f>
        <v>Muu perekondade ja laste sotsiaalne kaitse</v>
      </c>
      <c r="K2048" s="296" t="str">
        <f t="shared" si="290"/>
        <v>2284014000</v>
      </c>
      <c r="L2048" s="4" t="s">
        <v>3958</v>
      </c>
      <c r="M2048" s="6" t="str">
        <f t="shared" si="289"/>
        <v>10402</v>
      </c>
    </row>
    <row r="2049" spans="1:13">
      <c r="B2049" s="4" t="s">
        <v>10233</v>
      </c>
      <c r="E2049" s="446"/>
      <c r="F2049" s="446" t="s">
        <v>4277</v>
      </c>
      <c r="G2049" s="446"/>
      <c r="H2049" s="447" t="s">
        <v>3959</v>
      </c>
      <c r="I2049" s="147" t="str">
        <f>IF(ISBLANK(H2049),"",VLOOKUP(H2049,tegevusalad!$A$7:$B$188,2,FALSE))</f>
        <v>Muu perekondade ja laste sotsiaalne kaitse</v>
      </c>
      <c r="K2049" s="296" t="str">
        <f t="shared" si="290"/>
        <v>2284015000</v>
      </c>
      <c r="L2049" s="446" t="s">
        <v>8962</v>
      </c>
      <c r="M2049" s="6" t="str">
        <f t="shared" si="289"/>
        <v>10402</v>
      </c>
    </row>
    <row r="2050" spans="1:13">
      <c r="A2050" s="4" t="s">
        <v>2186</v>
      </c>
      <c r="D2050" s="4" t="s">
        <v>2187</v>
      </c>
      <c r="I2050" s="147" t="str">
        <f>IF(ISBLANK(H2050),"",VLOOKUP(H2050,tegevusalad!$A$7:$B$188,2,FALSE))</f>
        <v/>
      </c>
      <c r="K2050" s="296" t="str">
        <f t="shared" si="290"/>
        <v>2284100000</v>
      </c>
      <c r="L2050" s="446" t="s">
        <v>4277</v>
      </c>
      <c r="M2050" s="6" t="str">
        <f t="shared" si="289"/>
        <v>10402</v>
      </c>
    </row>
    <row r="2051" spans="1:13">
      <c r="B2051" s="4" t="s">
        <v>6288</v>
      </c>
      <c r="E2051" s="4" t="s">
        <v>6289</v>
      </c>
      <c r="H2051" s="34" t="s">
        <v>8552</v>
      </c>
      <c r="I2051" s="147" t="str">
        <f>IF(ISBLANK(H2051),"",VLOOKUP(H2051,tegevusalad!$A$7:$B$188,2,FALSE))</f>
        <v>Muu eakate sotsiaalne kaitse</v>
      </c>
      <c r="K2051" s="296" t="str">
        <f t="shared" si="290"/>
        <v>2284101000</v>
      </c>
      <c r="L2051" s="14" t="str">
        <f t="shared" ref="L2051:L2061" si="291">D2051&amp;E2051&amp;F2051&amp;G2051</f>
        <v>maamaksu hüvitis</v>
      </c>
      <c r="M2051" s="6" t="str">
        <f t="shared" si="289"/>
        <v>10201</v>
      </c>
    </row>
    <row r="2052" spans="1:13">
      <c r="I2052" s="147" t="str">
        <f>IF(ISBLANK(H2052),"",VLOOKUP(H2052,tegevusalad!$A$7:$B$188,2,FALSE))</f>
        <v/>
      </c>
      <c r="K2052" s="296" t="str">
        <f t="shared" si="290"/>
        <v/>
      </c>
      <c r="L2052" s="14" t="str">
        <f t="shared" si="291"/>
        <v/>
      </c>
      <c r="M2052" s="6" t="str">
        <f t="shared" si="289"/>
        <v>10201</v>
      </c>
    </row>
    <row r="2053" spans="1:13">
      <c r="A2053" s="4" t="s">
        <v>4576</v>
      </c>
      <c r="D2053" s="4" t="s">
        <v>4577</v>
      </c>
      <c r="I2053" s="147" t="str">
        <f>IF(ISBLANK(H2053),"",VLOOKUP(H2053,tegevusalad!$A$7:$B$188,2,FALSE))</f>
        <v/>
      </c>
      <c r="K2053" s="296" t="str">
        <f t="shared" si="290"/>
        <v>2284200000</v>
      </c>
      <c r="L2053" s="14" t="str">
        <f t="shared" si="291"/>
        <v>Vee hinnatõusu kompenseerimine</v>
      </c>
      <c r="M2053" s="6" t="str">
        <f t="shared" si="289"/>
        <v>10201</v>
      </c>
    </row>
    <row r="2054" spans="1:13">
      <c r="B2054" s="4" t="s">
        <v>6179</v>
      </c>
      <c r="E2054" s="4" t="s">
        <v>6180</v>
      </c>
      <c r="H2054" s="34" t="s">
        <v>8552</v>
      </c>
      <c r="I2054" s="147" t="str">
        <f>IF(ISBLANK(H2054),"",VLOOKUP(H2054,tegevusalad!$A$7:$B$188,2,FALSE))</f>
        <v>Muu eakate sotsiaalne kaitse</v>
      </c>
      <c r="K2054" s="296" t="str">
        <f t="shared" si="290"/>
        <v>2284201000</v>
      </c>
      <c r="L2054" s="14" t="str">
        <f t="shared" si="291"/>
        <v>vee hinnatõusu kompenseerimine</v>
      </c>
      <c r="M2054" s="6" t="str">
        <f t="shared" si="289"/>
        <v>10201</v>
      </c>
    </row>
    <row r="2055" spans="1:13">
      <c r="I2055" s="147" t="str">
        <f>IF(ISBLANK(H2055),"",VLOOKUP(H2055,tegevusalad!$A$7:$B$188,2,FALSE))</f>
        <v/>
      </c>
      <c r="K2055" s="296" t="str">
        <f t="shared" si="290"/>
        <v/>
      </c>
      <c r="L2055" s="14" t="str">
        <f t="shared" si="291"/>
        <v/>
      </c>
      <c r="M2055" s="6" t="str">
        <f t="shared" si="289"/>
        <v>10201</v>
      </c>
    </row>
    <row r="2056" spans="1:13">
      <c r="A2056" s="4" t="s">
        <v>6181</v>
      </c>
      <c r="D2056" s="4" t="s">
        <v>3069</v>
      </c>
      <c r="I2056" s="147" t="str">
        <f>IF(ISBLANK(H2056),"",VLOOKUP(H2056,tegevusalad!$A$7:$B$188,2,FALSE))</f>
        <v/>
      </c>
      <c r="K2056" s="296" t="str">
        <f t="shared" si="290"/>
        <v>2284300000</v>
      </c>
      <c r="L2056" s="14" t="str">
        <f t="shared" si="291"/>
        <v>Gaasiseadmete väljavahetamise kompensatsioon</v>
      </c>
      <c r="M2056" s="6" t="str">
        <f t="shared" si="289"/>
        <v>10201</v>
      </c>
    </row>
    <row r="2057" spans="1:13">
      <c r="B2057" s="4" t="s">
        <v>3070</v>
      </c>
      <c r="E2057" s="4" t="s">
        <v>4448</v>
      </c>
      <c r="H2057" s="37" t="s">
        <v>8531</v>
      </c>
      <c r="I2057" s="147" t="str">
        <f>IF(ISBLANK(H2057),"",VLOOKUP(H2057,tegevusalad!$A$7:$B$188,2,FALSE))</f>
        <v>Muu sotsiaalsete riskirühmade kaitse</v>
      </c>
      <c r="K2057" s="296" t="str">
        <f t="shared" si="290"/>
        <v>2284301000</v>
      </c>
      <c r="L2057" s="14" t="str">
        <f t="shared" si="291"/>
        <v>gaasiseadmete väljavahetamise kompensatsioon</v>
      </c>
      <c r="M2057" s="6" t="str">
        <f t="shared" si="289"/>
        <v>10702</v>
      </c>
    </row>
    <row r="2058" spans="1:13">
      <c r="I2058" s="147" t="str">
        <f>IF(ISBLANK(H2058),"",VLOOKUP(H2058,tegevusalad!$A$7:$B$188,2,FALSE))</f>
        <v/>
      </c>
      <c r="K2058" s="296" t="str">
        <f t="shared" si="290"/>
        <v/>
      </c>
      <c r="L2058" s="14" t="str">
        <f t="shared" si="291"/>
        <v/>
      </c>
      <c r="M2058" s="6" t="str">
        <f t="shared" si="289"/>
        <v>10702</v>
      </c>
    </row>
    <row r="2059" spans="1:13">
      <c r="A2059" s="4" t="s">
        <v>5669</v>
      </c>
      <c r="D2059" s="4" t="s">
        <v>5670</v>
      </c>
      <c r="I2059" s="147" t="str">
        <f>IF(ISBLANK(H2059),"",VLOOKUP(H2059,tegevusalad!$A$7:$B$188,2,FALSE))</f>
        <v/>
      </c>
      <c r="K2059" s="296" t="str">
        <f t="shared" si="290"/>
        <v>2284400000</v>
      </c>
      <c r="L2059" s="14" t="str">
        <f t="shared" si="291"/>
        <v>Soojusenergia hinnatõusu kompenseerimine</v>
      </c>
      <c r="M2059" s="6" t="str">
        <f t="shared" si="289"/>
        <v>10702</v>
      </c>
    </row>
    <row r="2060" spans="1:13">
      <c r="B2060" s="4" t="s">
        <v>5671</v>
      </c>
      <c r="E2060" s="4" t="s">
        <v>4592</v>
      </c>
      <c r="H2060" s="37" t="s">
        <v>8531</v>
      </c>
      <c r="I2060" s="147" t="str">
        <f>IF(ISBLANK(H2060),"",VLOOKUP(H2060,tegevusalad!$A$7:$B$188,2,FALSE))</f>
        <v>Muu sotsiaalsete riskirühmade kaitse</v>
      </c>
      <c r="K2060" s="296" t="str">
        <f t="shared" si="290"/>
        <v>2284401000</v>
      </c>
      <c r="L2060" s="14" t="str">
        <f t="shared" si="291"/>
        <v>soojusenergia hinnatõusu komp.</v>
      </c>
      <c r="M2060" s="6" t="str">
        <f t="shared" si="289"/>
        <v>10702</v>
      </c>
    </row>
    <row r="2061" spans="1:13">
      <c r="B2061" s="4" t="s">
        <v>4889</v>
      </c>
      <c r="E2061" s="4" t="s">
        <v>6180</v>
      </c>
      <c r="H2061" s="34" t="s">
        <v>8552</v>
      </c>
      <c r="I2061" s="147" t="str">
        <f>IF(ISBLANK(H2061),"",VLOOKUP(H2061,tegevusalad!$A$7:$B$188,2,FALSE))</f>
        <v>Muu eakate sotsiaalne kaitse</v>
      </c>
      <c r="K2061" s="296" t="str">
        <f t="shared" si="290"/>
        <v>2284402000</v>
      </c>
      <c r="L2061" s="14" t="str">
        <f t="shared" si="291"/>
        <v>vee hinnatõusu kompenseerimine</v>
      </c>
      <c r="M2061" s="6" t="str">
        <f t="shared" si="289"/>
        <v>10201</v>
      </c>
    </row>
    <row r="2062" spans="1:13">
      <c r="K2062" s="296"/>
      <c r="L2062" s="1196"/>
    </row>
    <row r="2063" spans="1:13">
      <c r="B2063" s="4" t="s">
        <v>17835</v>
      </c>
      <c r="D2063" s="4" t="s">
        <v>17836</v>
      </c>
      <c r="H2063" s="37" t="s">
        <v>3959</v>
      </c>
      <c r="I2063" s="147" t="str">
        <f>IF(ISBLANK(H2063),"",VLOOKUP(H2063,tegevusalad!$A$7:$B$188,2,FALSE))</f>
        <v>Muu perekondade ja laste sotsiaalne kaitse</v>
      </c>
      <c r="K2063" s="296" t="str">
        <f t="shared" ref="K2063:K2064" si="292">SUBSTITUTE(A2063," ","")&amp;SUBSTITUTE(B2063," ","")&amp;SUBSTITUTE(C2063," ","")</f>
        <v>2284501000</v>
      </c>
      <c r="L2063" s="1200" t="str">
        <f t="shared" ref="L2063:L2064" si="293">D2063&amp;E2063&amp;F2063&amp;G2063</f>
        <v>Energiatoetus</v>
      </c>
      <c r="M2063" s="6" t="str">
        <f t="shared" ref="M2063:M2064" si="294">IF(ISBLANK(H2063),M2059,H2063)</f>
        <v>10402</v>
      </c>
    </row>
    <row r="2064" spans="1:13">
      <c r="A2064" s="4" t="s">
        <v>16966</v>
      </c>
      <c r="K2064" s="296" t="str">
        <f t="shared" si="292"/>
        <v>2285100000</v>
      </c>
      <c r="L2064" s="1200" t="str">
        <f t="shared" si="293"/>
        <v/>
      </c>
      <c r="M2064" s="6" t="str">
        <f t="shared" si="294"/>
        <v>10702</v>
      </c>
    </row>
    <row r="2065" spans="1:13">
      <c r="B2065" s="4" t="s">
        <v>16967</v>
      </c>
      <c r="D2065" s="4" t="s">
        <v>16968</v>
      </c>
      <c r="H2065" s="447" t="s">
        <v>3959</v>
      </c>
      <c r="I2065" s="147" t="str">
        <f>IF(ISBLANK(H2065),"",VLOOKUP(H2065,tegevusalad!$A$7:$B$188,2,FALSE))</f>
        <v>Muu perekondade ja laste sotsiaalne kaitse</v>
      </c>
      <c r="K2065" s="296" t="str">
        <f t="shared" ref="K2065:K2136" si="295">SUBSTITUTE(A2065," ","")&amp;SUBSTITUTE(B2065," ","")&amp;SUBSTITUTE(C2065," ","")</f>
        <v>2285101000</v>
      </c>
      <c r="L2065" s="14" t="str">
        <f t="shared" ref="L2065:L2098" si="296">D2065&amp;E2065&amp;F2065&amp;G2065</f>
        <v>Esimese haiguspäeva hüvitis</v>
      </c>
      <c r="M2065" s="6" t="str">
        <f>IF(ISBLANK(H2065),M2061,H2065)</f>
        <v>10402</v>
      </c>
    </row>
    <row r="2066" spans="1:13">
      <c r="H2066" s="447"/>
      <c r="K2066" s="296" t="str">
        <f t="shared" si="295"/>
        <v/>
      </c>
      <c r="L2066" s="1200" t="str">
        <f t="shared" si="296"/>
        <v/>
      </c>
      <c r="M2066" s="6">
        <f t="shared" ref="M2066:M2074" si="297">IF(ISBLANK(H2066),M2062,H2066)</f>
        <v>0</v>
      </c>
    </row>
    <row r="2067" spans="1:13">
      <c r="B2067" s="4" t="s">
        <v>17799</v>
      </c>
      <c r="D2067" s="4" t="s">
        <v>17800</v>
      </c>
      <c r="H2067" s="37" t="s">
        <v>8557</v>
      </c>
      <c r="I2067" s="147" t="str">
        <f>IF(ISBLANK(H2067),"",VLOOKUP(H2067,tegevusalad!$A$7:$B$188,2,FALSE))</f>
        <v>Muu sotsiaalne kaitse, sh sotsiaalse kaitse haldus</v>
      </c>
      <c r="K2067" s="296" t="str">
        <f t="shared" si="295"/>
        <v>2287501000</v>
      </c>
      <c r="L2067" s="1200" t="str">
        <f t="shared" si="296"/>
        <v>Sotsiaaltöötajate nõustamine</v>
      </c>
      <c r="M2067" s="6" t="str">
        <f t="shared" si="297"/>
        <v>10900</v>
      </c>
    </row>
    <row r="2068" spans="1:13">
      <c r="A2068" s="4" t="s">
        <v>13030</v>
      </c>
      <c r="K2068" s="296" t="str">
        <f t="shared" ref="K2068:K2074" si="298">SUBSTITUTE(A2068," ","")&amp;SUBSTITUTE(B2068," ","")&amp;SUBSTITUTE(C2068," ","")</f>
        <v>2287600000</v>
      </c>
      <c r="L2068" s="1200" t="str">
        <f t="shared" ref="L2068:L2074" si="299">D2068&amp;E2068&amp;F2068&amp;G2068</f>
        <v/>
      </c>
      <c r="M2068" s="6" t="str">
        <f t="shared" si="297"/>
        <v>10702</v>
      </c>
    </row>
    <row r="2069" spans="1:13">
      <c r="B2069" s="4" t="s">
        <v>13031</v>
      </c>
      <c r="D2069" s="4" t="s">
        <v>13032</v>
      </c>
      <c r="H2069" s="37" t="s">
        <v>8557</v>
      </c>
      <c r="I2069" s="147" t="str">
        <f>IF(ISBLANK(H2069),"",VLOOKUP(H2069,tegevusalad!$A$7:$B$188,2,FALSE))</f>
        <v>Muu sotsiaalne kaitse, sh sotsiaalse kaitse haldus</v>
      </c>
      <c r="K2069" s="296" t="str">
        <f t="shared" si="298"/>
        <v>2287601000</v>
      </c>
      <c r="L2069" s="1200" t="str">
        <f t="shared" si="299"/>
        <v>Ligipääsetavuse arengusuundade elluviimine</v>
      </c>
      <c r="M2069" s="6" t="str">
        <f t="shared" si="297"/>
        <v>10900</v>
      </c>
    </row>
    <row r="2070" spans="1:13">
      <c r="K2070" s="296" t="str">
        <f t="shared" si="298"/>
        <v/>
      </c>
      <c r="L2070" s="1200" t="str">
        <f t="shared" si="299"/>
        <v/>
      </c>
      <c r="M2070" s="6">
        <f t="shared" si="297"/>
        <v>0</v>
      </c>
    </row>
    <row r="2071" spans="1:13">
      <c r="A2071" s="4" t="s">
        <v>11491</v>
      </c>
      <c r="K2071" s="296" t="str">
        <f t="shared" si="298"/>
        <v>2287700000</v>
      </c>
      <c r="L2071" s="1200" t="str">
        <f t="shared" si="299"/>
        <v/>
      </c>
      <c r="M2071" s="6" t="str">
        <f t="shared" si="297"/>
        <v>10900</v>
      </c>
    </row>
    <row r="2072" spans="1:13">
      <c r="B2072" s="4" t="s">
        <v>11492</v>
      </c>
      <c r="D2072" s="4" t="s">
        <v>11493</v>
      </c>
      <c r="H2072" s="37" t="s">
        <v>8557</v>
      </c>
      <c r="I2072" s="147" t="str">
        <f>IF(ISBLANK(H2072),"",VLOOKUP(H2072,tegevusalad!$A$7:$B$188,2,FALSE))</f>
        <v>Muu sotsiaalne kaitse, sh sotsiaalse kaitse haldus</v>
      </c>
      <c r="K2072" s="296" t="str">
        <f t="shared" si="298"/>
        <v>2287701000</v>
      </c>
      <c r="L2072" s="1200" t="str">
        <f t="shared" si="299"/>
        <v>LOV sots- ja lastekaitsetöötajate tööprotsesside kaardistamine</v>
      </c>
      <c r="M2072" s="6" t="str">
        <f t="shared" si="297"/>
        <v>10900</v>
      </c>
    </row>
    <row r="2073" spans="1:13">
      <c r="B2073" s="4" t="s">
        <v>13452</v>
      </c>
      <c r="D2073" s="4" t="s">
        <v>13453</v>
      </c>
      <c r="H2073" s="37" t="s">
        <v>8557</v>
      </c>
      <c r="I2073" s="147" t="str">
        <f>IF(ISBLANK(H2073),"",VLOOKUP(H2073,tegevusalad!$A$7:$B$188,2,FALSE))</f>
        <v>Muu sotsiaalne kaitse, sh sotsiaalse kaitse haldus</v>
      </c>
      <c r="K2073" s="296" t="str">
        <f t="shared" si="298"/>
        <v>2287702000</v>
      </c>
      <c r="L2073" s="1200" t="str">
        <f t="shared" si="299"/>
        <v>Raske ja sügava puudega laste hoiukodu teenuse disain</v>
      </c>
      <c r="M2073" s="6" t="str">
        <f t="shared" si="297"/>
        <v>10900</v>
      </c>
    </row>
    <row r="2074" spans="1:13">
      <c r="A2074" s="4" t="s">
        <v>2145</v>
      </c>
      <c r="D2074" s="4" t="s">
        <v>2147</v>
      </c>
      <c r="H2074" s="37" t="s">
        <v>8531</v>
      </c>
      <c r="I2074" s="147" t="str">
        <f>IF(ISBLANK(H2074),"",VLOOKUP(H2074,tegevusalad!$A$7:$B$188,2,FALSE))</f>
        <v>Muu sotsiaalsete riskirühmade kaitse</v>
      </c>
      <c r="K2074" s="296" t="str">
        <f t="shared" si="298"/>
        <v>2287800000</v>
      </c>
      <c r="L2074" s="1200" t="str">
        <f t="shared" si="299"/>
        <v>Uurimis- ja arendustegevus</v>
      </c>
      <c r="M2074" s="6" t="str">
        <f t="shared" si="297"/>
        <v>10702</v>
      </c>
    </row>
    <row r="2075" spans="1:13">
      <c r="B2075" s="4" t="s">
        <v>2146</v>
      </c>
      <c r="E2075" s="4" t="s">
        <v>612</v>
      </c>
      <c r="H2075" s="37" t="s">
        <v>8531</v>
      </c>
      <c r="I2075" s="147" t="str">
        <f>IF(ISBLANK(H2075),"",VLOOKUP(H2075,tegevusalad!$A$7:$B$188,2,FALSE))</f>
        <v>Muu sotsiaalsete riskirühmade kaitse</v>
      </c>
      <c r="K2075" s="296" t="str">
        <f t="shared" si="295"/>
        <v>2287801000</v>
      </c>
      <c r="L2075" s="14" t="str">
        <f t="shared" si="296"/>
        <v>hoolekande uurimis- ja arendustegevus</v>
      </c>
      <c r="M2075" s="6" t="str">
        <f t="shared" ref="M2075:M2116" si="300">IF(ISBLANK(H2075),M2074,H2075)</f>
        <v>10702</v>
      </c>
    </row>
    <row r="2076" spans="1:13">
      <c r="I2076" s="147" t="str">
        <f>IF(ISBLANK(H2076),"",VLOOKUP(H2076,tegevusalad!$A$7:$B$188,2,FALSE))</f>
        <v/>
      </c>
      <c r="K2076" s="296" t="str">
        <f t="shared" si="295"/>
        <v/>
      </c>
      <c r="L2076" s="14" t="str">
        <f t="shared" si="296"/>
        <v/>
      </c>
      <c r="M2076" s="6" t="str">
        <f t="shared" si="300"/>
        <v>10702</v>
      </c>
    </row>
    <row r="2077" spans="1:13">
      <c r="A2077" s="4" t="s">
        <v>10033</v>
      </c>
      <c r="D2077" s="4" t="s">
        <v>13561</v>
      </c>
      <c r="K2077" s="296" t="str">
        <f t="shared" si="295"/>
        <v>2287900000</v>
      </c>
      <c r="L2077" s="14" t="str">
        <f t="shared" si="296"/>
        <v>Sotsiaaltöötajate tunnustamine</v>
      </c>
      <c r="M2077" s="6" t="str">
        <f t="shared" si="300"/>
        <v>10702</v>
      </c>
    </row>
    <row r="2078" spans="1:13">
      <c r="B2078" s="4" t="s">
        <v>10034</v>
      </c>
      <c r="E2078" s="4" t="s">
        <v>13562</v>
      </c>
      <c r="H2078" s="34" t="s">
        <v>8557</v>
      </c>
      <c r="I2078" s="147" t="str">
        <f>IF(ISBLANK(H2078),"",VLOOKUP(H2078,tegevusalad!$A$7:$B$188,2,FALSE))</f>
        <v>Muu sotsiaalne kaitse, sh sotsiaalse kaitse haldus</v>
      </c>
      <c r="K2078" s="296" t="str">
        <f t="shared" si="295"/>
        <v>2287901000</v>
      </c>
      <c r="L2078" s="14" t="str">
        <f t="shared" si="296"/>
        <v>sotsiaaltöötajate tunnustamine</v>
      </c>
      <c r="M2078" s="6" t="str">
        <f t="shared" si="300"/>
        <v>10900</v>
      </c>
    </row>
    <row r="2079" spans="1:13">
      <c r="K2079" s="296" t="str">
        <f t="shared" si="295"/>
        <v/>
      </c>
      <c r="L2079" s="14" t="str">
        <f t="shared" si="296"/>
        <v/>
      </c>
      <c r="M2079" s="6" t="str">
        <f t="shared" si="300"/>
        <v>10900</v>
      </c>
    </row>
    <row r="2080" spans="1:13">
      <c r="A2080" s="4" t="s">
        <v>6489</v>
      </c>
      <c r="D2080" s="4" t="s">
        <v>6372</v>
      </c>
      <c r="I2080" s="147" t="str">
        <f>IF(ISBLANK(H2080),"",VLOOKUP(H2080,tegevusalad!$A$7:$B$188,2,FALSE))</f>
        <v/>
      </c>
      <c r="K2080" s="296" t="str">
        <f t="shared" si="295"/>
        <v>2288000000</v>
      </c>
      <c r="L2080" s="14" t="str">
        <f t="shared" si="296"/>
        <v>Sotsiaaltöötajate koolitus</v>
      </c>
      <c r="M2080" s="6" t="str">
        <f t="shared" si="300"/>
        <v>10900</v>
      </c>
    </row>
    <row r="2081" spans="1:13">
      <c r="B2081" s="4" t="s">
        <v>6373</v>
      </c>
      <c r="E2081" s="4" t="s">
        <v>4817</v>
      </c>
      <c r="H2081" s="37" t="s">
        <v>8557</v>
      </c>
      <c r="I2081" s="147" t="str">
        <f>IF(ISBLANK(H2081),"",VLOOKUP(H2081,tegevusalad!$A$7:$B$188,2,FALSE))</f>
        <v>Muu sotsiaalne kaitse, sh sotsiaalse kaitse haldus</v>
      </c>
      <c r="K2081" s="296" t="str">
        <f t="shared" si="295"/>
        <v>2288001000</v>
      </c>
      <c r="L2081" s="14" t="str">
        <f t="shared" si="296"/>
        <v>sotsiaaltöötajate koolitus</v>
      </c>
      <c r="M2081" s="6" t="str">
        <f t="shared" si="300"/>
        <v>10900</v>
      </c>
    </row>
    <row r="2082" spans="1:13">
      <c r="I2082" s="147" t="str">
        <f>IF(ISBLANK(H2082),"",VLOOKUP(H2082,tegevusalad!$A$7:$B$188,2,FALSE))</f>
        <v/>
      </c>
      <c r="K2082" s="296" t="str">
        <f t="shared" si="295"/>
        <v/>
      </c>
      <c r="L2082" s="14" t="str">
        <f t="shared" si="296"/>
        <v/>
      </c>
      <c r="M2082" s="6" t="str">
        <f t="shared" si="300"/>
        <v>10900</v>
      </c>
    </row>
    <row r="2083" spans="1:13">
      <c r="A2083" s="4" t="s">
        <v>4818</v>
      </c>
      <c r="D2083" s="4" t="s">
        <v>4819</v>
      </c>
      <c r="H2083" s="37" t="s">
        <v>8557</v>
      </c>
      <c r="I2083" s="147" t="str">
        <f>IF(ISBLANK(H2083),"",VLOOKUP(H2083,tegevusalad!$A$7:$B$188,2,FALSE))</f>
        <v>Muu sotsiaalne kaitse, sh sotsiaalse kaitse haldus</v>
      </c>
      <c r="K2083" s="296" t="str">
        <f t="shared" si="295"/>
        <v>2288100000</v>
      </c>
      <c r="L2083" s="14" t="str">
        <f t="shared" si="296"/>
        <v>Mittetulundustegevuse toetamine</v>
      </c>
      <c r="M2083" s="6" t="str">
        <f t="shared" si="300"/>
        <v>10900</v>
      </c>
    </row>
    <row r="2084" spans="1:13">
      <c r="B2084" s="4" t="s">
        <v>4820</v>
      </c>
      <c r="E2084" s="4" t="s">
        <v>1546</v>
      </c>
      <c r="I2084" s="147" t="str">
        <f>IF(ISBLANK(H2084),"",VLOOKUP(H2084,tegevusalad!$A$7:$B$188,2,FALSE))</f>
        <v/>
      </c>
      <c r="K2084" s="296" t="str">
        <f t="shared" si="295"/>
        <v>2288101000</v>
      </c>
      <c r="L2084" s="14" t="str">
        <f t="shared" si="296"/>
        <v>Eesti Patsientide Ühing</v>
      </c>
      <c r="M2084" s="6" t="str">
        <f t="shared" si="300"/>
        <v>10900</v>
      </c>
    </row>
    <row r="2085" spans="1:13">
      <c r="B2085" s="4" t="s">
        <v>1547</v>
      </c>
      <c r="E2085" s="4" t="s">
        <v>4903</v>
      </c>
      <c r="I2085" s="147" t="str">
        <f>IF(ISBLANK(H2085),"",VLOOKUP(H2085,tegevusalad!$A$7:$B$188,2,FALSE))</f>
        <v/>
      </c>
      <c r="K2085" s="282" t="str">
        <f t="shared" si="295"/>
        <v>2288102000</v>
      </c>
      <c r="L2085" s="1" t="str">
        <f t="shared" si="296"/>
        <v>Peeteli koguduse sotsiaalkeskus</v>
      </c>
      <c r="M2085" s="6" t="str">
        <f t="shared" si="300"/>
        <v>10900</v>
      </c>
    </row>
    <row r="2086" spans="1:13">
      <c r="B2086" s="4" t="s">
        <v>2398</v>
      </c>
      <c r="E2086" s="4" t="s">
        <v>2399</v>
      </c>
      <c r="I2086" s="147" t="str">
        <f>IF(ISBLANK(H2086),"",VLOOKUP(H2086,tegevusalad!$A$7:$B$188,2,FALSE))</f>
        <v/>
      </c>
      <c r="K2086" s="282" t="str">
        <f t="shared" si="295"/>
        <v>2288103000</v>
      </c>
      <c r="L2086" s="1" t="str">
        <f t="shared" si="296"/>
        <v>laste info- ja abitelefon</v>
      </c>
      <c r="M2086" s="6" t="str">
        <f t="shared" si="300"/>
        <v>10900</v>
      </c>
    </row>
    <row r="2087" spans="1:13">
      <c r="B2087" s="4" t="s">
        <v>364</v>
      </c>
      <c r="E2087" s="4" t="s">
        <v>365</v>
      </c>
      <c r="I2087" s="147" t="str">
        <f>IF(ISBLANK(H2087),"",VLOOKUP(H2087,tegevusalad!$A$7:$B$188,2,FALSE))</f>
        <v/>
      </c>
      <c r="K2087" s="282" t="str">
        <f t="shared" si="295"/>
        <v>2288104000</v>
      </c>
      <c r="L2087" s="1" t="str">
        <f t="shared" si="296"/>
        <v>vanglast vabanenud isikute rehabilitatsioon</v>
      </c>
      <c r="M2087" s="6" t="str">
        <f t="shared" si="300"/>
        <v>10900</v>
      </c>
    </row>
    <row r="2088" spans="1:13">
      <c r="B2088" s="4" t="s">
        <v>1586</v>
      </c>
      <c r="E2088" s="4" t="s">
        <v>1587</v>
      </c>
      <c r="I2088" s="147" t="str">
        <f>IF(ISBLANK(H2088),"",VLOOKUP(H2088,tegevusalad!$A$7:$B$188,2,FALSE))</f>
        <v/>
      </c>
      <c r="K2088" s="282" t="str">
        <f t="shared" si="295"/>
        <v>2288105000</v>
      </c>
      <c r="L2088" s="1" t="str">
        <f t="shared" si="296"/>
        <v>MTÜ Eesti Pereplaneerimise Liit</v>
      </c>
      <c r="M2088" s="6" t="str">
        <f t="shared" si="300"/>
        <v>10900</v>
      </c>
    </row>
    <row r="2089" spans="1:13">
      <c r="B2089" s="4" t="s">
        <v>6106</v>
      </c>
      <c r="E2089" s="4" t="s">
        <v>6107</v>
      </c>
      <c r="I2089" s="147" t="str">
        <f>IF(ISBLANK(H2089),"",VLOOKUP(H2089,tegevusalad!$A$7:$B$188,2,FALSE))</f>
        <v/>
      </c>
      <c r="K2089" s="282" t="str">
        <f t="shared" si="295"/>
        <v>2288106000</v>
      </c>
      <c r="L2089" s="1" t="str">
        <f t="shared" si="296"/>
        <v>MTÜ Visuaalvaramu</v>
      </c>
      <c r="M2089" s="6" t="str">
        <f t="shared" si="300"/>
        <v>10900</v>
      </c>
    </row>
    <row r="2090" spans="1:13">
      <c r="B2090" s="4" t="s">
        <v>6108</v>
      </c>
      <c r="E2090" s="4" t="s">
        <v>6109</v>
      </c>
      <c r="I2090" s="147" t="str">
        <f>IF(ISBLANK(H2090),"",VLOOKUP(H2090,tegevusalad!$A$7:$B$188,2,FALSE))</f>
        <v/>
      </c>
      <c r="K2090" s="282" t="str">
        <f t="shared" si="295"/>
        <v>2288111000</v>
      </c>
      <c r="L2090" s="1" t="str">
        <f t="shared" si="296"/>
        <v>Noorteklubi Kodulinn</v>
      </c>
      <c r="M2090" s="6" t="str">
        <f t="shared" si="300"/>
        <v>10900</v>
      </c>
    </row>
    <row r="2091" spans="1:13">
      <c r="B2091" s="4" t="s">
        <v>6110</v>
      </c>
      <c r="E2091" s="4" t="s">
        <v>6111</v>
      </c>
      <c r="I2091" s="147" t="str">
        <f>IF(ISBLANK(H2091),"",VLOOKUP(H2091,tegevusalad!$A$7:$B$188,2,FALSE))</f>
        <v/>
      </c>
      <c r="K2091" s="282" t="str">
        <f t="shared" si="295"/>
        <v>2288112000</v>
      </c>
      <c r="L2091" s="1" t="str">
        <f t="shared" si="296"/>
        <v>Vanurite Eneseabi ja Nõustamisühing</v>
      </c>
      <c r="M2091" s="6" t="str">
        <f t="shared" si="300"/>
        <v>10900</v>
      </c>
    </row>
    <row r="2092" spans="1:13">
      <c r="B2092" s="4" t="s">
        <v>6112</v>
      </c>
      <c r="E2092" s="4" t="s">
        <v>4273</v>
      </c>
      <c r="I2092" s="147" t="str">
        <f>IF(ISBLANK(H2092),"",VLOOKUP(H2092,tegevusalad!$A$7:$B$188,2,FALSE))</f>
        <v/>
      </c>
      <c r="K2092" s="282" t="str">
        <f t="shared" si="295"/>
        <v>2288113000</v>
      </c>
      <c r="L2092" s="1" t="str">
        <f t="shared" si="296"/>
        <v>MTÜ Raavis</v>
      </c>
      <c r="M2092" s="6" t="str">
        <f t="shared" si="300"/>
        <v>10900</v>
      </c>
    </row>
    <row r="2093" spans="1:13">
      <c r="B2093" s="4" t="s">
        <v>7082</v>
      </c>
      <c r="E2093" s="4" t="s">
        <v>2269</v>
      </c>
      <c r="I2093" s="147" t="str">
        <f>IF(ISBLANK(H2093),"",VLOOKUP(H2093,tegevusalad!$A$7:$B$188,2,FALSE))</f>
        <v/>
      </c>
      <c r="K2093" s="282" t="str">
        <f t="shared" si="295"/>
        <v>2288114000</v>
      </c>
      <c r="L2093" s="1" t="str">
        <f t="shared" si="296"/>
        <v>Põhja-Eesti Pimedate Ühing</v>
      </c>
      <c r="M2093" s="6" t="str">
        <f t="shared" si="300"/>
        <v>10900</v>
      </c>
    </row>
    <row r="2094" spans="1:13">
      <c r="B2094" s="4" t="s">
        <v>7083</v>
      </c>
      <c r="E2094" s="4" t="s">
        <v>4274</v>
      </c>
      <c r="I2094" s="147" t="str">
        <f>IF(ISBLANK(H2094),"",VLOOKUP(H2094,tegevusalad!$A$7:$B$188,2,FALSE))</f>
        <v/>
      </c>
      <c r="K2094" s="282" t="str">
        <f t="shared" si="295"/>
        <v>2288115000</v>
      </c>
      <c r="L2094" s="1" t="str">
        <f t="shared" si="296"/>
        <v>MTÜ Tallinna Naiste Kriisikodu</v>
      </c>
      <c r="M2094" s="6" t="str">
        <f t="shared" si="300"/>
        <v>10900</v>
      </c>
    </row>
    <row r="2095" spans="1:13">
      <c r="B2095" s="4" t="s">
        <v>1169</v>
      </c>
      <c r="E2095" s="4" t="s">
        <v>4275</v>
      </c>
      <c r="I2095" s="147" t="str">
        <f>IF(ISBLANK(H2095),"",VLOOKUP(H2095,tegevusalad!$A$7:$B$188,2,FALSE))</f>
        <v/>
      </c>
      <c r="K2095" s="282" t="str">
        <f t="shared" si="295"/>
        <v>2288116000</v>
      </c>
      <c r="L2095" s="1" t="str">
        <f t="shared" si="296"/>
        <v>MTÜ Pimedate Töökeskus Hariner</v>
      </c>
      <c r="M2095" s="6" t="str">
        <f t="shared" si="300"/>
        <v>10900</v>
      </c>
    </row>
    <row r="2096" spans="1:13">
      <c r="B2096" s="4" t="s">
        <v>1170</v>
      </c>
      <c r="E2096" s="4" t="s">
        <v>2205</v>
      </c>
      <c r="I2096" s="147" t="str">
        <f>IF(ISBLANK(H2096),"",VLOOKUP(H2096,tegevusalad!$A$7:$B$188,2,FALSE))</f>
        <v/>
      </c>
      <c r="K2096" s="282" t="str">
        <f t="shared" si="295"/>
        <v>2288117000</v>
      </c>
      <c r="L2096" s="1" t="str">
        <f t="shared" si="296"/>
        <v>MTÜ Puuetega Inimeste Koda</v>
      </c>
      <c r="M2096" s="6" t="str">
        <f t="shared" si="300"/>
        <v>10900</v>
      </c>
    </row>
    <row r="2097" spans="2:13">
      <c r="B2097" s="4" t="s">
        <v>2267</v>
      </c>
      <c r="E2097" s="4" t="s">
        <v>2268</v>
      </c>
      <c r="I2097" s="147" t="str">
        <f>IF(ISBLANK(H2097),"",VLOOKUP(H2097,tegevusalad!$A$7:$B$188,2,FALSE))</f>
        <v/>
      </c>
      <c r="K2097" s="282" t="str">
        <f t="shared" si="295"/>
        <v>2288118000</v>
      </c>
      <c r="L2097" s="1" t="str">
        <f t="shared" si="296"/>
        <v>MTÜ Looja</v>
      </c>
      <c r="M2097" s="6" t="str">
        <f t="shared" si="300"/>
        <v>10900</v>
      </c>
    </row>
    <row r="2098" spans="2:13">
      <c r="B2098" s="4" t="s">
        <v>2482</v>
      </c>
      <c r="E2098" s="4" t="s">
        <v>2483</v>
      </c>
      <c r="I2098" s="147" t="str">
        <f>IF(ISBLANK(H2098),"",VLOOKUP(H2098,tegevusalad!$A$7:$B$188,2,FALSE))</f>
        <v/>
      </c>
      <c r="K2098" s="282" t="str">
        <f t="shared" si="295"/>
        <v>2288119000</v>
      </c>
      <c r="L2098" s="1" t="str">
        <f t="shared" si="296"/>
        <v>Eesti Kurtide Liit</v>
      </c>
      <c r="M2098" s="6" t="str">
        <f t="shared" si="300"/>
        <v>10900</v>
      </c>
    </row>
    <row r="2099" spans="2:13">
      <c r="B2099" s="4" t="s">
        <v>4831</v>
      </c>
      <c r="E2099" s="4" t="s">
        <v>2269</v>
      </c>
      <c r="I2099" s="147" t="str">
        <f>IF(ISBLANK(H2099),"",VLOOKUP(H2099,tegevusalad!$A$7:$B$188,2,FALSE))</f>
        <v/>
      </c>
      <c r="K2099" s="282" t="str">
        <f t="shared" si="295"/>
        <v>2288120000</v>
      </c>
      <c r="L2099" s="1" t="str">
        <f t="shared" ref="L2099:L2136" si="301">D2099&amp;E2099&amp;F2099&amp;G2099</f>
        <v>Põhja-Eesti Pimedate Ühing</v>
      </c>
      <c r="M2099" s="6" t="str">
        <f t="shared" si="300"/>
        <v>10900</v>
      </c>
    </row>
    <row r="2100" spans="2:13">
      <c r="B2100" s="4" t="s">
        <v>840</v>
      </c>
      <c r="E2100" s="4" t="s">
        <v>841</v>
      </c>
      <c r="I2100" s="147" t="str">
        <f>IF(ISBLANK(H2100),"",VLOOKUP(H2100,tegevusalad!$A$7:$B$188,2,FALSE))</f>
        <v/>
      </c>
      <c r="K2100" s="282" t="str">
        <f t="shared" si="295"/>
        <v>2288121000</v>
      </c>
      <c r="L2100" s="1" t="str">
        <f t="shared" si="301"/>
        <v>MTÜ Pro Civitas</v>
      </c>
      <c r="M2100" s="6" t="str">
        <f t="shared" si="300"/>
        <v>10900</v>
      </c>
    </row>
    <row r="2101" spans="2:13">
      <c r="B2101" s="4" t="s">
        <v>2379</v>
      </c>
      <c r="E2101" s="4" t="s">
        <v>2380</v>
      </c>
      <c r="I2101" s="147" t="str">
        <f>IF(ISBLANK(H2101),"",VLOOKUP(H2101,tegevusalad!$A$7:$B$188,2,FALSE))</f>
        <v/>
      </c>
      <c r="K2101" s="282" t="str">
        <f t="shared" si="295"/>
        <v>2288122000</v>
      </c>
      <c r="L2101" s="1" t="str">
        <f t="shared" si="301"/>
        <v>MTÜ Tallinna Pensionäride Ühendus</v>
      </c>
      <c r="M2101" s="6" t="str">
        <f t="shared" si="300"/>
        <v>10900</v>
      </c>
    </row>
    <row r="2102" spans="2:13">
      <c r="B2102" s="4" t="s">
        <v>7972</v>
      </c>
      <c r="E2102" s="4" t="s">
        <v>7973</v>
      </c>
      <c r="I2102" s="147" t="str">
        <f>IF(ISBLANK(H2102),"",VLOOKUP(H2102,tegevusalad!$A$7:$B$188,2,FALSE))</f>
        <v/>
      </c>
      <c r="K2102" s="296" t="str">
        <f t="shared" si="295"/>
        <v>2288123000</v>
      </c>
      <c r="L2102" s="14" t="str">
        <f t="shared" si="301"/>
        <v>MTÜ Inkotuba</v>
      </c>
      <c r="M2102" s="6" t="str">
        <f t="shared" si="300"/>
        <v>10900</v>
      </c>
    </row>
    <row r="2103" spans="2:13">
      <c r="B2103" s="4" t="s">
        <v>10199</v>
      </c>
      <c r="E2103" s="4" t="s">
        <v>10200</v>
      </c>
      <c r="K2103" s="296" t="str">
        <f t="shared" si="295"/>
        <v>2288124000</v>
      </c>
      <c r="L2103" s="14" t="str">
        <f t="shared" si="301"/>
        <v>MTÜ Heategevusühing Radiola</v>
      </c>
      <c r="M2103" s="6" t="str">
        <f t="shared" si="300"/>
        <v>10900</v>
      </c>
    </row>
    <row r="2104" spans="2:13">
      <c r="B2104" s="4" t="s">
        <v>13094</v>
      </c>
      <c r="E2104" s="4" t="s">
        <v>13095</v>
      </c>
      <c r="K2104" s="296" t="str">
        <f t="shared" si="295"/>
        <v>2288125000</v>
      </c>
      <c r="L2104" s="14" t="str">
        <f t="shared" si="301"/>
        <v>MTÜ Lootus Sinuga</v>
      </c>
      <c r="M2104" s="6" t="str">
        <f t="shared" si="300"/>
        <v>10900</v>
      </c>
    </row>
    <row r="2105" spans="2:13">
      <c r="B2105" s="4" t="s">
        <v>13648</v>
      </c>
      <c r="E2105" s="4" t="s">
        <v>13649</v>
      </c>
      <c r="K2105" s="296" t="str">
        <f t="shared" si="295"/>
        <v>2288126000</v>
      </c>
      <c r="L2105" s="14" t="str">
        <f t="shared" si="301"/>
        <v>MTÜ Tänavatöö</v>
      </c>
      <c r="M2105" s="6" t="str">
        <f t="shared" si="300"/>
        <v>10900</v>
      </c>
    </row>
    <row r="2106" spans="2:13">
      <c r="B2106" s="4" t="s">
        <v>13847</v>
      </c>
      <c r="E2106" s="4" t="s">
        <v>13849</v>
      </c>
      <c r="K2106" s="296" t="str">
        <f t="shared" si="295"/>
        <v>2288127000</v>
      </c>
      <c r="L2106" s="14" t="str">
        <f t="shared" si="301"/>
        <v>MTÜ Päästearmee</v>
      </c>
      <c r="M2106" s="6" t="str">
        <f t="shared" si="300"/>
        <v>10900</v>
      </c>
    </row>
    <row r="2107" spans="2:13">
      <c r="B2107" s="4" t="s">
        <v>13848</v>
      </c>
      <c r="E2107" s="4" t="s">
        <v>13850</v>
      </c>
      <c r="K2107" s="296" t="str">
        <f t="shared" si="295"/>
        <v>2288128000</v>
      </c>
      <c r="L2107" s="14" t="str">
        <f t="shared" si="301"/>
        <v>MTÜ Lootuse Küla</v>
      </c>
      <c r="M2107" s="6" t="str">
        <f t="shared" si="300"/>
        <v>10900</v>
      </c>
    </row>
    <row r="2108" spans="2:13">
      <c r="B2108" s="4" t="s">
        <v>14017</v>
      </c>
      <c r="E2108" s="4" t="s">
        <v>14018</v>
      </c>
      <c r="K2108" s="296" t="str">
        <f t="shared" si="295"/>
        <v>2288129000</v>
      </c>
      <c r="L2108" s="14" t="str">
        <f t="shared" si="301"/>
        <v>Avatud Lootuse Fond SA</v>
      </c>
      <c r="M2108" s="6" t="str">
        <f t="shared" si="300"/>
        <v>10900</v>
      </c>
    </row>
    <row r="2109" spans="2:13">
      <c r="B2109" s="4" t="s">
        <v>14306</v>
      </c>
      <c r="E2109" s="4" t="s">
        <v>14307</v>
      </c>
      <c r="K2109" s="296" t="str">
        <f t="shared" si="295"/>
        <v>2288130000</v>
      </c>
      <c r="L2109" s="14" t="str">
        <f t="shared" si="301"/>
        <v>MTÜ Fond Rõõmukuulutus</v>
      </c>
      <c r="M2109" s="6" t="str">
        <f t="shared" si="300"/>
        <v>10900</v>
      </c>
    </row>
    <row r="2110" spans="2:13">
      <c r="B2110" s="4" t="s">
        <v>14619</v>
      </c>
      <c r="E2110" s="4" t="s">
        <v>14620</v>
      </c>
      <c r="K2110" s="296" t="str">
        <f t="shared" si="295"/>
        <v>2288131000</v>
      </c>
      <c r="L2110" s="14" t="str">
        <f t="shared" si="301"/>
        <v>MTÜ Vivere kool</v>
      </c>
      <c r="M2110" s="6" t="str">
        <f t="shared" si="300"/>
        <v>10900</v>
      </c>
    </row>
    <row r="2111" spans="2:13">
      <c r="B2111" s="4" t="s">
        <v>17124</v>
      </c>
      <c r="E2111" s="4" t="s">
        <v>17125</v>
      </c>
      <c r="K2111" s="296" t="str">
        <f t="shared" si="295"/>
        <v>2288132000</v>
      </c>
      <c r="L2111" s="14" t="str">
        <f t="shared" si="301"/>
        <v>toetus alaealisena seksuaalvägivalda kogenud täiskasvanute tugigruppidele</v>
      </c>
      <c r="M2111" s="6" t="str">
        <f t="shared" si="300"/>
        <v>10900</v>
      </c>
    </row>
    <row r="2112" spans="2:13">
      <c r="B2112" s="4" t="s">
        <v>17127</v>
      </c>
      <c r="E2112" s="4" t="s">
        <v>17126</v>
      </c>
      <c r="K2112" s="296" t="str">
        <f t="shared" si="295"/>
        <v>2288133000</v>
      </c>
      <c r="L2112" s="14" t="str">
        <f t="shared" si="301"/>
        <v>toetus Tallinna ja Harjumaa Lasterikaste Perede Liidule</v>
      </c>
      <c r="M2112" s="6" t="str">
        <f t="shared" si="300"/>
        <v>10900</v>
      </c>
    </row>
    <row r="2113" spans="1:13">
      <c r="B2113" s="4" t="s">
        <v>17224</v>
      </c>
      <c r="E2113" s="4" t="s">
        <v>17225</v>
      </c>
      <c r="K2113" s="296" t="str">
        <f t="shared" si="295"/>
        <v>2288134000</v>
      </c>
      <c r="L2113" s="14" t="str">
        <f t="shared" si="301"/>
        <v>toetus MTÜ-le Grupi Tugi</v>
      </c>
      <c r="M2113" s="6" t="str">
        <f t="shared" si="300"/>
        <v>10900</v>
      </c>
    </row>
    <row r="2114" spans="1:13">
      <c r="B2114" s="4" t="s">
        <v>17226</v>
      </c>
      <c r="E2114" s="4" t="s">
        <v>17227</v>
      </c>
      <c r="K2114" s="296" t="str">
        <f t="shared" si="295"/>
        <v>2288135000</v>
      </c>
      <c r="L2114" s="14" t="str">
        <f t="shared" si="301"/>
        <v>Toetus MTÜ-le EIK Tugiliisu</v>
      </c>
      <c r="M2114" s="6" t="str">
        <f t="shared" si="300"/>
        <v>10900</v>
      </c>
    </row>
    <row r="2115" spans="1:13">
      <c r="B2115" s="4" t="s">
        <v>17510</v>
      </c>
      <c r="E2115" s="4" t="s">
        <v>17511</v>
      </c>
      <c r="K2115" s="296" t="str">
        <f t="shared" si="295"/>
        <v>2288136000</v>
      </c>
      <c r="L2115" s="14" t="str">
        <f t="shared" si="301"/>
        <v>Toetus Sihtasutusele Kadunud</v>
      </c>
      <c r="M2115" s="6" t="str">
        <f t="shared" si="300"/>
        <v>10900</v>
      </c>
    </row>
    <row r="2116" spans="1:13">
      <c r="B2116" s="4" t="s">
        <v>17512</v>
      </c>
      <c r="E2116" s="4" t="s">
        <v>17513</v>
      </c>
      <c r="K2116" s="296" t="str">
        <f t="shared" si="295"/>
        <v>2288137000</v>
      </c>
      <c r="L2116" s="14" t="str">
        <f t="shared" si="301"/>
        <v>Toetus Harjumaa Lasterikkad MTÜ-le</v>
      </c>
      <c r="M2116" s="6" t="str">
        <f t="shared" si="300"/>
        <v>10900</v>
      </c>
    </row>
    <row r="2117" spans="1:13">
      <c r="B2117" s="4" t="s">
        <v>11969</v>
      </c>
      <c r="E2117" s="4" t="s">
        <v>11970</v>
      </c>
      <c r="K2117" s="296" t="str">
        <f t="shared" si="295"/>
        <v>2288195000</v>
      </c>
      <c r="L2117" s="14" t="str">
        <f t="shared" si="301"/>
        <v xml:space="preserve">eakate ja puuetega inimeste ürituste korraldamiseks </v>
      </c>
      <c r="M2117" s="6" t="str">
        <f>IF(ISBLANK(H2117),M2108,H2117)</f>
        <v>10900</v>
      </c>
    </row>
    <row r="2118" spans="1:13">
      <c r="B2118" s="4" t="s">
        <v>291</v>
      </c>
      <c r="E2118" s="4" t="s">
        <v>8961</v>
      </c>
      <c r="I2118" s="147" t="str">
        <f>IF(ISBLANK(H2118),"",VLOOKUP(H2118,tegevusalad!$A$7:$B$188,2,FALSE))</f>
        <v/>
      </c>
      <c r="K2118" s="282" t="str">
        <f t="shared" si="295"/>
        <v>2288199000</v>
      </c>
      <c r="L2118" s="1" t="str">
        <f t="shared" si="301"/>
        <v>muu mittetulundustegevuse toetamine</v>
      </c>
      <c r="M2118" s="6" t="str">
        <f t="shared" ref="M2118:M2149" si="302">IF(ISBLANK(H2118),M2117,H2118)</f>
        <v>10900</v>
      </c>
    </row>
    <row r="2119" spans="1:13">
      <c r="I2119" s="147" t="str">
        <f>IF(ISBLANK(H2119),"",VLOOKUP(H2119,tegevusalad!$A$7:$B$188,2,FALSE))</f>
        <v/>
      </c>
      <c r="K2119" s="282" t="str">
        <f t="shared" si="295"/>
        <v/>
      </c>
      <c r="L2119" s="1" t="str">
        <f t="shared" si="301"/>
        <v/>
      </c>
      <c r="M2119" s="6" t="str">
        <f t="shared" si="302"/>
        <v>10900</v>
      </c>
    </row>
    <row r="2120" spans="1:13">
      <c r="A2120" s="4" t="s">
        <v>6343</v>
      </c>
      <c r="D2120" s="4" t="s">
        <v>6344</v>
      </c>
      <c r="H2120" s="37" t="s">
        <v>8557</v>
      </c>
      <c r="I2120" s="147" t="str">
        <f>IF(ISBLANK(H2120),"",VLOOKUP(H2120,tegevusalad!$A$7:$B$188,2,FALSE))</f>
        <v>Muu sotsiaalne kaitse, sh sotsiaalse kaitse haldus</v>
      </c>
      <c r="K2120" s="282" t="str">
        <f t="shared" si="295"/>
        <v>2288200000</v>
      </c>
      <c r="L2120" s="1" t="str">
        <f t="shared" si="301"/>
        <v>Osalemine projektides</v>
      </c>
      <c r="M2120" s="6" t="str">
        <f t="shared" si="302"/>
        <v>10900</v>
      </c>
    </row>
    <row r="2121" spans="1:13">
      <c r="A2121"/>
      <c r="B2121" s="4" t="s">
        <v>6345</v>
      </c>
      <c r="E2121" s="4" t="s">
        <v>6346</v>
      </c>
      <c r="I2121" s="147" t="str">
        <f>IF(ISBLANK(H2121),"",VLOOKUP(H2121,tegevusalad!$A$7:$B$188,2,FALSE))</f>
        <v/>
      </c>
      <c r="K2121" s="282" t="str">
        <f t="shared" si="295"/>
        <v>2288201000</v>
      </c>
      <c r="L2121" s="1" t="str">
        <f t="shared" si="301"/>
        <v>osalemine projektides</v>
      </c>
      <c r="M2121" s="6" t="str">
        <f t="shared" si="302"/>
        <v>10900</v>
      </c>
    </row>
    <row r="2122" spans="1:13">
      <c r="A2122"/>
      <c r="B2122" s="4" t="s">
        <v>3231</v>
      </c>
      <c r="E2122" s="4" t="s">
        <v>1175</v>
      </c>
      <c r="I2122" s="147" t="str">
        <f>IF(ISBLANK(H2122),"",VLOOKUP(H2122,tegevusalad!$A$7:$B$188,2,FALSE))</f>
        <v/>
      </c>
      <c r="K2122" s="282" t="str">
        <f t="shared" si="295"/>
        <v>2288211000</v>
      </c>
      <c r="L2122" s="1" t="str">
        <f t="shared" si="301"/>
        <v>projekt "Tuleviku hooldusravi-integreeritud hooldusravi mudel vananevas Euroopas"</v>
      </c>
      <c r="M2122" s="6" t="str">
        <f t="shared" si="302"/>
        <v>10900</v>
      </c>
    </row>
    <row r="2123" spans="1:13">
      <c r="A2123"/>
      <c r="B2123" s="4" t="s">
        <v>2484</v>
      </c>
      <c r="E2123" s="4" t="s">
        <v>2485</v>
      </c>
      <c r="I2123" s="147" t="str">
        <f>IF(ISBLANK(H2123),"",VLOOKUP(H2123,tegevusalad!$A$7:$B$188,2,FALSE))</f>
        <v/>
      </c>
      <c r="K2123" s="282" t="str">
        <f t="shared" si="295"/>
        <v>2288212000</v>
      </c>
      <c r="L2123" s="1" t="str">
        <f t="shared" si="301"/>
        <v>INTERREG projekt "Perevägivalla ohvrite abistamine"</v>
      </c>
      <c r="M2123" s="6" t="str">
        <f t="shared" si="302"/>
        <v>10900</v>
      </c>
    </row>
    <row r="2124" spans="1:13">
      <c r="A2124"/>
      <c r="B2124" s="4" t="s">
        <v>556</v>
      </c>
      <c r="E2124" s="4" t="s">
        <v>6469</v>
      </c>
      <c r="I2124" s="147" t="str">
        <f>IF(ISBLANK(H2124),"",VLOOKUP(H2124,tegevusalad!$A$7:$B$188,2,FALSE))</f>
        <v/>
      </c>
      <c r="K2124" s="296" t="str">
        <f t="shared" si="295"/>
        <v>2288213000</v>
      </c>
      <c r="L2124" s="14" t="str">
        <f t="shared" si="301"/>
        <v>Töötute aktiviseerimiskeskuse rajamine Põhja-Tallinnasse</v>
      </c>
      <c r="M2124" s="6" t="str">
        <f t="shared" si="302"/>
        <v>10900</v>
      </c>
    </row>
    <row r="2125" spans="1:13">
      <c r="A2125"/>
      <c r="B2125" s="4" t="s">
        <v>4593</v>
      </c>
      <c r="E2125" s="4" t="s">
        <v>4594</v>
      </c>
      <c r="I2125" s="147" t="str">
        <f>IF(ISBLANK(H2125),"",VLOOKUP(H2125,tegevusalad!$A$7:$B$188,2,FALSE))</f>
        <v/>
      </c>
      <c r="K2125" s="296" t="str">
        <f t="shared" si="295"/>
        <v>2288214000</v>
      </c>
      <c r="L2125" s="14" t="str">
        <f t="shared" si="301"/>
        <v>Alkoholiprobleemidega peredest pärit laste olukorra parandamine</v>
      </c>
      <c r="M2125" s="6" t="str">
        <f t="shared" si="302"/>
        <v>10900</v>
      </c>
    </row>
    <row r="2126" spans="1:13">
      <c r="A2126"/>
      <c r="B2126" s="4" t="s">
        <v>4595</v>
      </c>
      <c r="E2126" s="4" t="s">
        <v>5216</v>
      </c>
      <c r="I2126" s="147" t="str">
        <f>IF(ISBLANK(H2126),"",VLOOKUP(H2126,tegevusalad!$A$7:$B$188,2,FALSE))</f>
        <v/>
      </c>
      <c r="K2126" s="296" t="str">
        <f t="shared" si="295"/>
        <v>2288215000</v>
      </c>
      <c r="L2126" s="14" t="str">
        <f t="shared" si="301"/>
        <v>Eelduste loomine vaimupuudega inimeste efektiivsemaks kaasamiseks tööjõuturul</v>
      </c>
      <c r="M2126" s="6" t="str">
        <f t="shared" si="302"/>
        <v>10900</v>
      </c>
    </row>
    <row r="2127" spans="1:13">
      <c r="A2127"/>
      <c r="B2127" s="4" t="s">
        <v>5217</v>
      </c>
      <c r="E2127" s="4" t="s">
        <v>5218</v>
      </c>
      <c r="I2127" s="147" t="str">
        <f>IF(ISBLANK(H2127),"",VLOOKUP(H2127,tegevusalad!$A$7:$B$188,2,FALSE))</f>
        <v/>
      </c>
      <c r="K2127" s="296" t="str">
        <f t="shared" si="295"/>
        <v>2288216000</v>
      </c>
      <c r="L2127" s="14" t="str">
        <f t="shared" si="301"/>
        <v>projekt DUO</v>
      </c>
      <c r="M2127" s="6" t="str">
        <f t="shared" si="302"/>
        <v>10900</v>
      </c>
    </row>
    <row r="2128" spans="1:13">
      <c r="A2128"/>
      <c r="B2128" s="4" t="s">
        <v>5439</v>
      </c>
      <c r="E2128" s="4" t="s">
        <v>5784</v>
      </c>
      <c r="I2128" s="147" t="str">
        <f>IF(ISBLANK(H2128),"",VLOOKUP(H2128,tegevusalad!$A$7:$B$188,2,FALSE))</f>
        <v/>
      </c>
      <c r="K2128" s="296" t="str">
        <f t="shared" si="295"/>
        <v>2288217000</v>
      </c>
      <c r="L2128" s="14" t="str">
        <f t="shared" si="301"/>
        <v>projekt "Tallinna linnaosade tervisemeeskondade tegevuse arendamine ja võimestamine"</v>
      </c>
      <c r="M2128" s="6" t="str">
        <f t="shared" si="302"/>
        <v>10900</v>
      </c>
    </row>
    <row r="2129" spans="1:13" ht="15.75" customHeight="1">
      <c r="A2129"/>
      <c r="B2129" s="4" t="s">
        <v>5440</v>
      </c>
      <c r="E2129" s="981" t="s">
        <v>5438</v>
      </c>
      <c r="F2129" s="981"/>
      <c r="G2129" s="981"/>
      <c r="I2129" s="147" t="str">
        <f>IF(ISBLANK(H2129),"",VLOOKUP(H2129,tegevusalad!$A$7:$B$188,2,FALSE))</f>
        <v/>
      </c>
      <c r="K2129" s="296" t="str">
        <f t="shared" si="295"/>
        <v>2288218000</v>
      </c>
      <c r="L2129" s="14" t="str">
        <f t="shared" si="301"/>
        <v>projekt "Tugiteenused sõltuvushäiretega inimestele ja nende lähedastele tööturule naasmiseks ning tööturul püsimiseks"</v>
      </c>
      <c r="M2129" s="6" t="str">
        <f t="shared" si="302"/>
        <v>10900</v>
      </c>
    </row>
    <row r="2130" spans="1:13" ht="25.5" customHeight="1">
      <c r="A2130"/>
      <c r="B2130" s="4" t="s">
        <v>7221</v>
      </c>
      <c r="E2130" s="981" t="s">
        <v>7222</v>
      </c>
      <c r="F2130" s="981"/>
      <c r="G2130" s="981"/>
      <c r="I2130" s="147" t="str">
        <f>IF(ISBLANK(H2130),"",VLOOKUP(H2130,tegevusalad!$A$7:$B$188,2,FALSE))</f>
        <v/>
      </c>
      <c r="K2130" s="296" t="str">
        <f t="shared" si="295"/>
        <v>2288219000</v>
      </c>
      <c r="L2130" s="14" t="str">
        <f t="shared" si="301"/>
        <v>projekt "Ööpäevaringne lapsehoiuteenus raske ja sügava puudega lastele Tallinna Lastekodus"</v>
      </c>
      <c r="M2130" s="6" t="str">
        <f t="shared" si="302"/>
        <v>10900</v>
      </c>
    </row>
    <row r="2131" spans="1:13" ht="12.75" customHeight="1">
      <c r="A2131"/>
      <c r="B2131" s="4" t="s">
        <v>6450</v>
      </c>
      <c r="E2131" s="981" t="s">
        <v>6449</v>
      </c>
      <c r="F2131" s="981"/>
      <c r="G2131" s="981"/>
      <c r="I2131" s="147" t="str">
        <f>IF(ISBLANK(H2131),"",VLOOKUP(H2131,tegevusalad!$A$7:$B$188,2,FALSE))</f>
        <v/>
      </c>
      <c r="K2131" s="296" t="str">
        <f t="shared" si="295"/>
        <v>2288220000</v>
      </c>
      <c r="L2131" s="14" t="str">
        <f t="shared" si="301"/>
        <v>Grundtvig programmi projekt "Rehabiliteeriv kunstfoto"</v>
      </c>
      <c r="M2131" s="6" t="str">
        <f t="shared" si="302"/>
        <v>10900</v>
      </c>
    </row>
    <row r="2132" spans="1:13" ht="12.75" customHeight="1">
      <c r="A2132"/>
      <c r="B2132" s="4" t="s">
        <v>3156</v>
      </c>
      <c r="E2132" s="995" t="s">
        <v>3157</v>
      </c>
      <c r="F2132" s="995"/>
      <c r="G2132" s="995"/>
      <c r="I2132" s="147" t="str">
        <f>IF(ISBLANK(H2132),"",VLOOKUP(H2132,tegevusalad!$A$7:$B$188,2,FALSE))</f>
        <v/>
      </c>
      <c r="K2132" s="296" t="str">
        <f t="shared" si="295"/>
        <v>2288221000</v>
      </c>
      <c r="L2132" s="14" t="str">
        <f t="shared" si="301"/>
        <v>projekt "Täisealiste eestkostemudeli väljatöötamine ja juurutamine Tallinnas"</v>
      </c>
      <c r="M2132" s="6" t="str">
        <f t="shared" si="302"/>
        <v>10900</v>
      </c>
    </row>
    <row r="2133" spans="1:13" ht="12.75" customHeight="1">
      <c r="A2133"/>
      <c r="B2133" s="4" t="s">
        <v>7293</v>
      </c>
      <c r="E2133" s="995" t="s">
        <v>7294</v>
      </c>
      <c r="F2133" s="995"/>
      <c r="G2133" s="995"/>
      <c r="I2133" s="147" t="str">
        <f>IF(ISBLANK(H2133),"",VLOOKUP(H2133,tegevusalad!$A$7:$B$188,2,FALSE))</f>
        <v/>
      </c>
      <c r="K2133" s="296" t="str">
        <f t="shared" si="295"/>
        <v>2288222000</v>
      </c>
      <c r="L2133" s="14" t="str">
        <f t="shared" si="301"/>
        <v>projekt "Psüühilise erivajadustega inimeste kutserehabilitatsiooni arendamine"</v>
      </c>
      <c r="M2133" s="6" t="str">
        <f t="shared" si="302"/>
        <v>10900</v>
      </c>
    </row>
    <row r="2134" spans="1:13" ht="12.75" customHeight="1">
      <c r="A2134"/>
      <c r="B2134" s="4" t="s">
        <v>7814</v>
      </c>
      <c r="E2134" s="981" t="s">
        <v>7815</v>
      </c>
      <c r="F2134" s="981"/>
      <c r="G2134" s="981"/>
      <c r="I2134" s="147" t="str">
        <f>IF(ISBLANK(H2134),"",VLOOKUP(H2134,tegevusalad!$A$7:$B$188,2,FALSE))</f>
        <v/>
      </c>
      <c r="K2134" s="296" t="str">
        <f t="shared" si="295"/>
        <v>2288223000</v>
      </c>
      <c r="L2134" s="14" t="str">
        <f t="shared" si="301"/>
        <v>projekt "Kogukonna toetus puuetega inimestele"</v>
      </c>
      <c r="M2134" s="6" t="str">
        <f t="shared" si="302"/>
        <v>10900</v>
      </c>
    </row>
    <row r="2135" spans="1:13" ht="12.75" customHeight="1">
      <c r="A2135"/>
      <c r="B2135" s="4" t="s">
        <v>8090</v>
      </c>
      <c r="E2135" s="981" t="s">
        <v>8091</v>
      </c>
      <c r="F2135" s="981"/>
      <c r="G2135" s="981"/>
      <c r="I2135" s="147" t="str">
        <f>IF(ISBLANK(H2135),"",VLOOKUP(H2135,tegevusalad!$A$7:$B$188,2,FALSE))</f>
        <v/>
      </c>
      <c r="K2135" s="296" t="str">
        <f t="shared" si="295"/>
        <v>2288225000</v>
      </c>
      <c r="L2135" s="14" t="str">
        <f t="shared" si="301"/>
        <v>Paljassaare SM remonttööd</v>
      </c>
      <c r="M2135" s="6" t="str">
        <f t="shared" si="302"/>
        <v>10900</v>
      </c>
    </row>
    <row r="2136" spans="1:13" ht="12.75" customHeight="1">
      <c r="A2136"/>
      <c r="B2136" s="4" t="s">
        <v>8183</v>
      </c>
      <c r="E2136" s="981" t="s">
        <v>8184</v>
      </c>
      <c r="F2136" s="981"/>
      <c r="G2136" s="981"/>
      <c r="I2136" s="147" t="str">
        <f>IF(ISBLANK(H2136),"",VLOOKUP(H2136,tegevusalad!$A$7:$B$188,2,FALSE))</f>
        <v/>
      </c>
      <c r="K2136" s="296" t="str">
        <f t="shared" si="295"/>
        <v>2288226000</v>
      </c>
      <c r="L2136" s="14" t="str">
        <f t="shared" si="301"/>
        <v>Nõmme SM kommunikatsioonitrasside vahetus</v>
      </c>
      <c r="M2136" s="6" t="str">
        <f t="shared" si="302"/>
        <v>10900</v>
      </c>
    </row>
    <row r="2137" spans="1:13" ht="12.75" customHeight="1">
      <c r="A2137"/>
      <c r="B2137" s="4" t="s">
        <v>8236</v>
      </c>
      <c r="E2137" s="981" t="s">
        <v>8235</v>
      </c>
      <c r="F2137" s="981"/>
      <c r="G2137" s="981"/>
      <c r="I2137" s="147" t="str">
        <f>IF(ISBLANK(H2137),"",VLOOKUP(H2137,tegevusalad!$A$7:$B$188,2,FALSE))</f>
        <v/>
      </c>
      <c r="K2137" s="296" t="str">
        <f t="shared" ref="K2137:K2202" si="303">SUBSTITUTE(A2137," ","")&amp;SUBSTITUTE(B2137," ","")&amp;SUBSTITUTE(C2137," ","")</f>
        <v>2288227000</v>
      </c>
      <c r="L2137" s="14" t="str">
        <f t="shared" ref="L2137:L2168" si="304">D2137&amp;E2137&amp;F2137&amp;G2137</f>
        <v>projekt "Tallinna eakate kodujälgimisprojekt SmartCare"</v>
      </c>
      <c r="M2137" s="6" t="str">
        <f t="shared" si="302"/>
        <v>10900</v>
      </c>
    </row>
    <row r="2138" spans="1:13" ht="12.75" customHeight="1">
      <c r="A2138"/>
      <c r="B2138" s="4" t="s">
        <v>9143</v>
      </c>
      <c r="E2138" s="981" t="s">
        <v>9144</v>
      </c>
      <c r="F2138" s="981"/>
      <c r="G2138" s="981"/>
      <c r="K2138" s="296" t="str">
        <f t="shared" si="303"/>
        <v>2288228000</v>
      </c>
      <c r="L2138" s="14" t="str">
        <f t="shared" si="304"/>
        <v>projekt "Sensoorse arengu toetamine liitpuudega isikute jõustamisel"</v>
      </c>
      <c r="M2138" s="6" t="str">
        <f t="shared" si="302"/>
        <v>10900</v>
      </c>
    </row>
    <row r="2139" spans="1:13" ht="12.75" customHeight="1">
      <c r="A2139"/>
      <c r="B2139" s="4" t="s">
        <v>9648</v>
      </c>
      <c r="E2139" s="981" t="s">
        <v>9649</v>
      </c>
      <c r="F2139" s="981"/>
      <c r="G2139" s="981"/>
      <c r="K2139" s="296" t="str">
        <f t="shared" si="303"/>
        <v>2288229000</v>
      </c>
      <c r="L2139" s="14" t="str">
        <f t="shared" si="304"/>
        <v>projekt "Turvavarustusele on õigus kõigil!"</v>
      </c>
      <c r="M2139" s="6" t="str">
        <f t="shared" si="302"/>
        <v>10900</v>
      </c>
    </row>
    <row r="2140" spans="1:13" ht="12.75" customHeight="1">
      <c r="A2140"/>
      <c r="B2140" s="4" t="s">
        <v>10268</v>
      </c>
      <c r="E2140" s="448" t="s">
        <v>10267</v>
      </c>
      <c r="F2140" s="448"/>
      <c r="G2140" s="448"/>
      <c r="H2140" s="144" t="s">
        <v>6247</v>
      </c>
      <c r="I2140" s="147" t="s">
        <v>11285</v>
      </c>
      <c r="K2140" s="296" t="str">
        <f t="shared" si="303"/>
        <v>2288230000</v>
      </c>
      <c r="L2140" s="14" t="str">
        <f t="shared" si="304"/>
        <v>projekt "Riskikäitumise hindamise ja -juhtimise juhendajate koolitus"</v>
      </c>
      <c r="M2140" s="6" t="str">
        <f t="shared" si="302"/>
        <v>10400</v>
      </c>
    </row>
    <row r="2141" spans="1:13" ht="12.75" customHeight="1">
      <c r="A2141"/>
      <c r="B2141" s="4" t="s">
        <v>10275</v>
      </c>
      <c r="E2141" s="449" t="s">
        <v>10274</v>
      </c>
      <c r="F2141" s="449"/>
      <c r="G2141" s="449"/>
      <c r="K2141" s="296" t="str">
        <f t="shared" si="303"/>
        <v>2288231000</v>
      </c>
      <c r="L2141" s="14" t="str">
        <f t="shared" si="304"/>
        <v>projekt "Kannelde meisterdamise töötuba"</v>
      </c>
      <c r="M2141" s="6" t="str">
        <f t="shared" si="302"/>
        <v>10400</v>
      </c>
    </row>
    <row r="2142" spans="1:13" ht="12.75" customHeight="1">
      <c r="A2142"/>
      <c r="B2142" s="4" t="s">
        <v>10285</v>
      </c>
      <c r="E2142" s="450" t="s">
        <v>11424</v>
      </c>
      <c r="F2142" s="450"/>
      <c r="G2142" s="450"/>
      <c r="K2142" s="296" t="str">
        <f t="shared" si="303"/>
        <v>2288232000</v>
      </c>
      <c r="L2142" s="14" t="str">
        <f t="shared" si="304"/>
        <v>projekt "Vanemlusprogrammi "Imelised aastad" teostamine"</v>
      </c>
      <c r="M2142" s="6" t="str">
        <f t="shared" si="302"/>
        <v>10400</v>
      </c>
    </row>
    <row r="2143" spans="1:13" ht="12.75" customHeight="1">
      <c r="A2143"/>
      <c r="B2143" s="4" t="s">
        <v>10309</v>
      </c>
      <c r="E2143" s="451" t="s">
        <v>10311</v>
      </c>
      <c r="F2143" s="451"/>
      <c r="G2143" s="451"/>
      <c r="K2143" s="296" t="str">
        <f t="shared" si="303"/>
        <v>2288233000</v>
      </c>
      <c r="L2143" s="14" t="str">
        <f t="shared" si="304"/>
        <v>Kristiine Päevakeskusele mööbli soetamine</v>
      </c>
      <c r="M2143" s="6" t="str">
        <f t="shared" si="302"/>
        <v>10400</v>
      </c>
    </row>
    <row r="2144" spans="1:13" ht="12.75" customHeight="1">
      <c r="A2144"/>
      <c r="B2144" s="4" t="s">
        <v>10370</v>
      </c>
      <c r="E2144" s="454" t="s">
        <v>10371</v>
      </c>
      <c r="F2144" s="454"/>
      <c r="G2144" s="454"/>
      <c r="K2144" s="296" t="str">
        <f t="shared" si="303"/>
        <v>2288234000</v>
      </c>
      <c r="L2144" s="14" t="str">
        <f t="shared" si="304"/>
        <v>Haabersti Sotsiaalkeskuse remont ja inventari soetamine</v>
      </c>
      <c r="M2144" s="6" t="str">
        <f t="shared" si="302"/>
        <v>10400</v>
      </c>
    </row>
    <row r="2145" spans="1:13" ht="12.75" customHeight="1">
      <c r="A2145"/>
      <c r="B2145" s="4" t="s">
        <v>10501</v>
      </c>
      <c r="E2145" s="463" t="s">
        <v>10502</v>
      </c>
      <c r="F2145" s="463"/>
      <c r="G2145" s="463"/>
      <c r="K2145" s="296" t="str">
        <f t="shared" si="303"/>
        <v>2288235000</v>
      </c>
      <c r="L2145" s="14" t="str">
        <f t="shared" si="304"/>
        <v>projekt "Erivajadustega laste ja noorte teatrifestival Savilind"</v>
      </c>
      <c r="M2145" s="6" t="str">
        <f t="shared" si="302"/>
        <v>10400</v>
      </c>
    </row>
    <row r="2146" spans="1:13" ht="12.75" customHeight="1">
      <c r="A2146"/>
      <c r="B2146" s="4" t="s">
        <v>10503</v>
      </c>
      <c r="E2146" s="464" t="s">
        <v>10506</v>
      </c>
      <c r="F2146" s="464"/>
      <c r="G2146" s="464"/>
      <c r="K2146" s="296" t="str">
        <f t="shared" si="303"/>
        <v>2288236000</v>
      </c>
      <c r="L2146" s="14" t="str">
        <f t="shared" si="304"/>
        <v>Heategevusprogramm "Jõulutunnel" 2014</v>
      </c>
      <c r="M2146" s="6" t="str">
        <f t="shared" si="302"/>
        <v>10400</v>
      </c>
    </row>
    <row r="2147" spans="1:13" ht="12.75" customHeight="1">
      <c r="A2147"/>
      <c r="B2147" s="4" t="s">
        <v>10715</v>
      </c>
      <c r="E2147" s="474" t="s">
        <v>10714</v>
      </c>
      <c r="F2147" s="474"/>
      <c r="G2147" s="474"/>
      <c r="H2147" s="34" t="s">
        <v>2107</v>
      </c>
      <c r="I2147" s="147" t="str">
        <f>IF(ISBLANK(H2147),"",VLOOKUP(H2147,tegevusalad!$A$7:$B$188,2,FALSE))</f>
        <v>Muu puuetega inimeste sotsiaalne kaitse</v>
      </c>
      <c r="K2147" s="296" t="str">
        <f t="shared" si="303"/>
        <v>2288237000</v>
      </c>
      <c r="L2147" s="14" t="str">
        <f t="shared" si="304"/>
        <v>projekt "Count Me In"</v>
      </c>
      <c r="M2147" s="6" t="str">
        <f t="shared" si="302"/>
        <v>10121</v>
      </c>
    </row>
    <row r="2148" spans="1:13" ht="12.75" customHeight="1">
      <c r="A2148"/>
      <c r="B2148" s="4" t="s">
        <v>11068</v>
      </c>
      <c r="E2148" s="491" t="s">
        <v>11067</v>
      </c>
      <c r="F2148" s="491"/>
      <c r="G2148" s="491"/>
      <c r="H2148" s="34" t="s">
        <v>2107</v>
      </c>
      <c r="I2148" s="147" t="str">
        <f>IF(ISBLANK(H2148),"",VLOOKUP(H2148,tegevusalad!$A$7:$B$188,2,FALSE))</f>
        <v>Muu puuetega inimeste sotsiaalne kaitse</v>
      </c>
      <c r="K2148" s="296" t="str">
        <f t="shared" si="303"/>
        <v>2288238000</v>
      </c>
      <c r="L2148" s="14" t="str">
        <f t="shared" si="304"/>
        <v>projekt "Rehabilitatsiooniprogrammide koostamine või kohandamine puudega või osalise töövõimega isikutele koos programme osutada võimaldava koolitusega"</v>
      </c>
      <c r="M2148" s="6" t="str">
        <f t="shared" si="302"/>
        <v>10121</v>
      </c>
    </row>
    <row r="2149" spans="1:13" ht="12.75" customHeight="1">
      <c r="A2149"/>
      <c r="B2149" s="4" t="s">
        <v>11167</v>
      </c>
      <c r="E2149" s="499" t="s">
        <v>11168</v>
      </c>
      <c r="F2149" s="499"/>
      <c r="G2149" s="499"/>
      <c r="H2149" s="126" t="s">
        <v>8549</v>
      </c>
      <c r="I2149" s="147" t="str">
        <f>IF(ISBLANK(H2149),"",VLOOKUP(H2149,tegevusalad!$A$7:$B$188,2,FALSE))</f>
        <v>Puuetega inimeste sotsiaalhoolekandeasutused</v>
      </c>
      <c r="K2149" s="296" t="str">
        <f t="shared" si="303"/>
        <v>2288239000</v>
      </c>
      <c r="L2149" s="14" t="str">
        <f t="shared" si="304"/>
        <v>projekt "Positiivse suhtumise arendamine - edu vaimse tervise probleemidega noorte tööturule integreerumisel"</v>
      </c>
      <c r="M2149" s="6" t="str">
        <f t="shared" si="302"/>
        <v>10120</v>
      </c>
    </row>
    <row r="2150" spans="1:13" ht="12.75" customHeight="1">
      <c r="A2150"/>
      <c r="B2150" s="4" t="s">
        <v>11235</v>
      </c>
      <c r="E2150" s="503" t="s">
        <v>11236</v>
      </c>
      <c r="F2150" s="503"/>
      <c r="G2150" s="503"/>
      <c r="H2150" s="126" t="s">
        <v>8549</v>
      </c>
      <c r="I2150" s="147" t="str">
        <f>IF(ISBLANK(H2150),"",VLOOKUP(H2150,tegevusalad!$A$7:$B$188,2,FALSE))</f>
        <v>Puuetega inimeste sotsiaalhoolekandeasutused</v>
      </c>
      <c r="K2150" s="296" t="str">
        <f t="shared" si="303"/>
        <v>2288240000</v>
      </c>
      <c r="L2150" s="14" t="str">
        <f t="shared" si="304"/>
        <v>projekt "Puuetega inimeste transpordi infosüsteemi" eelanalüüs</v>
      </c>
      <c r="M2150" s="6" t="str">
        <f t="shared" ref="M2150:M2166" si="305">IF(ISBLANK(H2150),M2149,H2150)</f>
        <v>10120</v>
      </c>
    </row>
    <row r="2151" spans="1:13" ht="12.75" customHeight="1">
      <c r="A2151"/>
      <c r="B2151" s="4" t="s">
        <v>11364</v>
      </c>
      <c r="E2151" s="506" t="s">
        <v>11363</v>
      </c>
      <c r="F2151" s="506"/>
      <c r="G2151" s="506"/>
      <c r="H2151" s="144" t="s">
        <v>6247</v>
      </c>
      <c r="I2151" s="147" t="s">
        <v>11285</v>
      </c>
      <c r="K2151" s="296" t="str">
        <f t="shared" si="303"/>
        <v>2288241000</v>
      </c>
      <c r="L2151" s="14" t="str">
        <f t="shared" si="304"/>
        <v>pilootprojekt "Peremajade supervisioon"</v>
      </c>
      <c r="M2151" s="6" t="str">
        <f t="shared" si="305"/>
        <v>10400</v>
      </c>
    </row>
    <row r="2152" spans="1:13" ht="12.75" customHeight="1">
      <c r="A2152"/>
      <c r="B2152" s="4" t="s">
        <v>11721</v>
      </c>
      <c r="E2152" s="514" t="s">
        <v>13627</v>
      </c>
      <c r="F2152" s="514"/>
      <c r="G2152" s="514"/>
      <c r="H2152" s="34" t="s">
        <v>2107</v>
      </c>
      <c r="I2152" s="147" t="str">
        <f>IF(ISBLANK(H2152),"",VLOOKUP(H2152,tegevusalad!$A$7:$B$188,2,FALSE))</f>
        <v>Muu puuetega inimeste sotsiaalne kaitse</v>
      </c>
      <c r="K2152" s="296" t="str">
        <f t="shared" si="303"/>
        <v>2288242000</v>
      </c>
      <c r="L2152" s="14" t="str">
        <f t="shared" si="304"/>
        <v>projekt "Erivajadustega inimeste eluaseme füüsiline kohandamine"</v>
      </c>
      <c r="M2152" s="6" t="str">
        <f t="shared" si="305"/>
        <v>10121</v>
      </c>
    </row>
    <row r="2153" spans="1:13" ht="12.75" customHeight="1">
      <c r="A2153"/>
      <c r="B2153" s="4" t="s">
        <v>12352</v>
      </c>
      <c r="E2153" s="593" t="s">
        <v>12351</v>
      </c>
      <c r="F2153" s="593"/>
      <c r="G2153" s="593"/>
      <c r="H2153" s="34" t="s">
        <v>2107</v>
      </c>
      <c r="I2153" s="147" t="str">
        <f>IF(ISBLANK(H2153),"",VLOOKUP(H2153,tegevusalad!$A$7:$B$188,2,FALSE))</f>
        <v>Muu puuetega inimeste sotsiaalne kaitse</v>
      </c>
      <c r="K2153" s="296" t="str">
        <f t="shared" si="303"/>
        <v>2288243000</v>
      </c>
      <c r="L2153" s="14" t="str">
        <f t="shared" si="304"/>
        <v>ESF projekt "Tööturul võrdväärset osalemist toetav intervallhoiuteenus Tallinnas ja Viimsis"</v>
      </c>
      <c r="M2153" s="6" t="str">
        <f t="shared" si="305"/>
        <v>10121</v>
      </c>
    </row>
    <row r="2154" spans="1:13" ht="12.75" customHeight="1">
      <c r="A2154"/>
      <c r="B2154" s="4" t="s">
        <v>13036</v>
      </c>
      <c r="E2154" s="615" t="s">
        <v>13028</v>
      </c>
      <c r="F2154" s="615"/>
      <c r="G2154" s="615"/>
      <c r="H2154" s="34" t="s">
        <v>2107</v>
      </c>
      <c r="I2154" s="147" t="str">
        <f>IF(ISBLANK(H2154),"",VLOOKUP(H2154,tegevusalad!$A$7:$B$188,2,FALSE))</f>
        <v>Muu puuetega inimeste sotsiaalne kaitse</v>
      </c>
      <c r="K2154" s="296" t="str">
        <f t="shared" si="303"/>
        <v>2288244000</v>
      </c>
      <c r="L2154" s="14" t="str">
        <f t="shared" si="304"/>
        <v>projekt "Tallinna linna puuetega inimeste transpordi infosüsteem PIT2"</v>
      </c>
      <c r="M2154" s="6" t="str">
        <f t="shared" si="305"/>
        <v>10121</v>
      </c>
    </row>
    <row r="2155" spans="1:13" ht="12.75" customHeight="1">
      <c r="A2155"/>
      <c r="B2155" s="4" t="s">
        <v>13037</v>
      </c>
      <c r="E2155" s="615" t="s">
        <v>13038</v>
      </c>
      <c r="F2155" s="615"/>
      <c r="G2155" s="615"/>
      <c r="H2155" s="34" t="s">
        <v>2107</v>
      </c>
      <c r="I2155" s="147" t="str">
        <f>IF(ISBLANK(H2155),"",VLOOKUP(H2155,tegevusalad!$A$7:$B$188,2,FALSE))</f>
        <v>Muu puuetega inimeste sotsiaalne kaitse</v>
      </c>
      <c r="K2155" s="296" t="str">
        <f t="shared" si="303"/>
        <v>2288245000</v>
      </c>
      <c r="L2155" s="14" t="str">
        <f t="shared" si="304"/>
        <v>projekt Tallinna ligipääsetavuse infosüsteemi lähteülesande koostamine"</v>
      </c>
      <c r="M2155" s="6" t="str">
        <f t="shared" si="305"/>
        <v>10121</v>
      </c>
    </row>
    <row r="2156" spans="1:13" ht="12.75" customHeight="1">
      <c r="A2156"/>
      <c r="B2156" s="4" t="s">
        <v>13082</v>
      </c>
      <c r="E2156" s="620" t="s">
        <v>13081</v>
      </c>
      <c r="F2156" s="620"/>
      <c r="G2156" s="620"/>
      <c r="H2156" s="144" t="s">
        <v>6247</v>
      </c>
      <c r="I2156" s="147" t="str">
        <f>IF(ISBLANK(H2156),"",VLOOKUP(H2156,tegevusalad!$A$7:$B$188,2,FALSE))</f>
        <v>Asendus- ja järelhooldus</v>
      </c>
      <c r="K2156" s="296" t="str">
        <f t="shared" si="303"/>
        <v>2288246000</v>
      </c>
      <c r="L2156" s="14" t="str">
        <f t="shared" si="304"/>
        <v>Sisehindamise pilootprojekt Tallinna Lastekodus</v>
      </c>
      <c r="M2156" s="6" t="str">
        <f t="shared" si="305"/>
        <v>10400</v>
      </c>
    </row>
    <row r="2157" spans="1:13" ht="12.75" customHeight="1">
      <c r="A2157"/>
      <c r="B2157" s="4" t="s">
        <v>13211</v>
      </c>
      <c r="E2157" s="723" t="s">
        <v>13212</v>
      </c>
      <c r="F2157" s="723"/>
      <c r="G2157" s="723"/>
      <c r="H2157" s="144" t="s">
        <v>6247</v>
      </c>
      <c r="I2157" s="147" t="str">
        <f>IF(ISBLANK(H2157),"",VLOOKUP(H2157,tegevusalad!$A$7:$B$188,2,FALSE))</f>
        <v>Asendus- ja järelhooldus</v>
      </c>
      <c r="K2157" s="296" t="str">
        <f t="shared" si="303"/>
        <v>2288247000</v>
      </c>
      <c r="L2157" s="14" t="str">
        <f t="shared" si="304"/>
        <v>projekt "Rahvusvahelise klubimaja standardi rakendamine Eestis"</v>
      </c>
      <c r="M2157" s="6" t="str">
        <f t="shared" si="305"/>
        <v>10400</v>
      </c>
    </row>
    <row r="2158" spans="1:13" ht="12.75" customHeight="1">
      <c r="A2158"/>
      <c r="B2158" s="4" t="s">
        <v>13399</v>
      </c>
      <c r="E2158" s="792" t="s">
        <v>13766</v>
      </c>
      <c r="F2158" s="792"/>
      <c r="G2158" s="792"/>
      <c r="H2158" s="37" t="s">
        <v>4992</v>
      </c>
      <c r="I2158" s="147" t="str">
        <f>IF(ISBLANK(H2158),"",VLOOKUP(H2158,tegevusalad!$A$7:$B$188,2,FALSE))</f>
        <v>Päästeteenused</v>
      </c>
      <c r="K2158" s="296" t="str">
        <f t="shared" si="303"/>
        <v>2288248000</v>
      </c>
      <c r="L2158" s="14" t="str">
        <f t="shared" si="304"/>
        <v>projekt "500 kodu korda"</v>
      </c>
      <c r="M2158" s="6" t="str">
        <f t="shared" si="305"/>
        <v>03200</v>
      </c>
    </row>
    <row r="2159" spans="1:13" ht="12.75" customHeight="1">
      <c r="A2159"/>
      <c r="B2159" s="4" t="s">
        <v>15285</v>
      </c>
      <c r="E2159" s="983" t="s">
        <v>15286</v>
      </c>
      <c r="F2159" s="983"/>
      <c r="G2159" s="983"/>
      <c r="H2159" s="37" t="s">
        <v>4992</v>
      </c>
      <c r="I2159" s="147" t="str">
        <f>IF(ISBLANK(H2159),"",VLOOKUP(H2159,tegevusalad!$A$7:$B$188,2,FALSE))</f>
        <v>Päästeteenused</v>
      </c>
      <c r="K2159" s="296" t="str">
        <f t="shared" si="303"/>
        <v>2288248200</v>
      </c>
      <c r="L2159" s="14" t="str">
        <f t="shared" si="304"/>
        <v>projekt "Kodud tuleohutuks" (Haabersti linnaosa)</v>
      </c>
      <c r="M2159" s="6" t="str">
        <f t="shared" si="305"/>
        <v>03200</v>
      </c>
    </row>
    <row r="2160" spans="1:13" ht="12.75" customHeight="1">
      <c r="A2160"/>
      <c r="B2160" s="4" t="s">
        <v>15287</v>
      </c>
      <c r="E2160" s="983" t="s">
        <v>15288</v>
      </c>
      <c r="F2160" s="983"/>
      <c r="G2160" s="983"/>
      <c r="H2160" s="37" t="s">
        <v>4992</v>
      </c>
      <c r="I2160" s="147" t="str">
        <f>IF(ISBLANK(H2160),"",VLOOKUP(H2160,tegevusalad!$A$7:$B$188,2,FALSE))</f>
        <v>Päästeteenused</v>
      </c>
      <c r="K2160" s="296" t="str">
        <f t="shared" si="303"/>
        <v>2288248300</v>
      </c>
      <c r="L2160" s="14" t="str">
        <f t="shared" si="304"/>
        <v>projekt "Kodud tuleohutuks" (Kesklinn)</v>
      </c>
      <c r="M2160" s="6" t="str">
        <f t="shared" si="305"/>
        <v>03200</v>
      </c>
    </row>
    <row r="2161" spans="1:13" ht="12.75" customHeight="1">
      <c r="A2161"/>
      <c r="B2161" s="4" t="s">
        <v>15289</v>
      </c>
      <c r="E2161" s="983" t="s">
        <v>15290</v>
      </c>
      <c r="F2161" s="983"/>
      <c r="G2161" s="983"/>
      <c r="H2161" s="37" t="s">
        <v>4992</v>
      </c>
      <c r="I2161" s="147" t="str">
        <f>IF(ISBLANK(H2161),"",VLOOKUP(H2161,tegevusalad!$A$7:$B$188,2,FALSE))</f>
        <v>Päästeteenused</v>
      </c>
      <c r="K2161" s="296" t="str">
        <f t="shared" si="303"/>
        <v>2288248400</v>
      </c>
      <c r="L2161" s="14" t="str">
        <f t="shared" si="304"/>
        <v>projekt "Kodud tuleohutuks" (Kristiine linnaosa)</v>
      </c>
      <c r="M2161" s="6" t="str">
        <f t="shared" si="305"/>
        <v>03200</v>
      </c>
    </row>
    <row r="2162" spans="1:13" ht="12.75" customHeight="1">
      <c r="A2162"/>
      <c r="B2162" s="4" t="s">
        <v>15291</v>
      </c>
      <c r="E2162" s="983" t="s">
        <v>15292</v>
      </c>
      <c r="F2162" s="983"/>
      <c r="G2162" s="983"/>
      <c r="H2162" s="37" t="s">
        <v>4992</v>
      </c>
      <c r="I2162" s="147" t="str">
        <f>IF(ISBLANK(H2162),"",VLOOKUP(H2162,tegevusalad!$A$7:$B$188,2,FALSE))</f>
        <v>Päästeteenused</v>
      </c>
      <c r="K2162" s="296" t="str">
        <f t="shared" si="303"/>
        <v>2288248500</v>
      </c>
      <c r="L2162" s="14" t="str">
        <f t="shared" si="304"/>
        <v>projekt "Kodud tuleohutuks" (Lasnamäe linnaosa)</v>
      </c>
      <c r="M2162" s="6" t="str">
        <f t="shared" si="305"/>
        <v>03200</v>
      </c>
    </row>
    <row r="2163" spans="1:13" ht="12.75" customHeight="1">
      <c r="A2163"/>
      <c r="B2163" s="4" t="s">
        <v>15293</v>
      </c>
      <c r="E2163" s="983" t="s">
        <v>15294</v>
      </c>
      <c r="F2163" s="983"/>
      <c r="G2163" s="983"/>
      <c r="H2163" s="37" t="s">
        <v>4992</v>
      </c>
      <c r="I2163" s="147" t="str">
        <f>IF(ISBLANK(H2163),"",VLOOKUP(H2163,tegevusalad!$A$7:$B$188,2,FALSE))</f>
        <v>Päästeteenused</v>
      </c>
      <c r="K2163" s="296" t="str">
        <f t="shared" si="303"/>
        <v>2288248600</v>
      </c>
      <c r="L2163" s="14" t="str">
        <f t="shared" si="304"/>
        <v>projekt "Kodud tuleohutuks" (Mustamäe linnaosa)</v>
      </c>
      <c r="M2163" s="6" t="str">
        <f t="shared" si="305"/>
        <v>03200</v>
      </c>
    </row>
    <row r="2164" spans="1:13" ht="12.75" customHeight="1">
      <c r="A2164"/>
      <c r="B2164" s="4" t="s">
        <v>15295</v>
      </c>
      <c r="E2164" s="983" t="s">
        <v>15296</v>
      </c>
      <c r="F2164" s="983"/>
      <c r="G2164" s="983"/>
      <c r="H2164" s="37" t="s">
        <v>4992</v>
      </c>
      <c r="I2164" s="147" t="str">
        <f>IF(ISBLANK(H2164),"",VLOOKUP(H2164,tegevusalad!$A$7:$B$188,2,FALSE))</f>
        <v>Päästeteenused</v>
      </c>
      <c r="K2164" s="296" t="str">
        <f t="shared" si="303"/>
        <v>2288248700</v>
      </c>
      <c r="L2164" s="14" t="str">
        <f t="shared" si="304"/>
        <v>projekt "Kodud tuleohutuks" (Nõmme linnaosa)</v>
      </c>
      <c r="M2164" s="6" t="str">
        <f t="shared" si="305"/>
        <v>03200</v>
      </c>
    </row>
    <row r="2165" spans="1:13" ht="12.75" customHeight="1">
      <c r="A2165"/>
      <c r="B2165" s="4" t="s">
        <v>15297</v>
      </c>
      <c r="E2165" s="983" t="s">
        <v>15298</v>
      </c>
      <c r="F2165" s="983"/>
      <c r="G2165" s="983"/>
      <c r="H2165" s="37" t="s">
        <v>4992</v>
      </c>
      <c r="I2165" s="147" t="str">
        <f>IF(ISBLANK(H2165),"",VLOOKUP(H2165,tegevusalad!$A$7:$B$188,2,FALSE))</f>
        <v>Päästeteenused</v>
      </c>
      <c r="K2165" s="296" t="str">
        <f t="shared" si="303"/>
        <v>2288248800</v>
      </c>
      <c r="L2165" s="14" t="str">
        <f t="shared" si="304"/>
        <v>projekt "Kodud tuleohutuks" (Pirita linnaosa)</v>
      </c>
      <c r="M2165" s="6" t="str">
        <f t="shared" si="305"/>
        <v>03200</v>
      </c>
    </row>
    <row r="2166" spans="1:13" ht="12.75" customHeight="1">
      <c r="A2166"/>
      <c r="B2166" s="4" t="s">
        <v>15299</v>
      </c>
      <c r="E2166" s="983" t="s">
        <v>15300</v>
      </c>
      <c r="F2166" s="983"/>
      <c r="G2166" s="983"/>
      <c r="H2166" s="37" t="s">
        <v>4992</v>
      </c>
      <c r="I2166" s="147" t="str">
        <f>IF(ISBLANK(H2166),"",VLOOKUP(H2166,tegevusalad!$A$7:$B$188,2,FALSE))</f>
        <v>Päästeteenused</v>
      </c>
      <c r="K2166" s="296" t="str">
        <f t="shared" si="303"/>
        <v>2288248900</v>
      </c>
      <c r="L2166" s="14" t="str">
        <f t="shared" si="304"/>
        <v>projekt "Kodud tuleohutuks" (Põhja-Tallinn)</v>
      </c>
      <c r="M2166" s="6" t="str">
        <f t="shared" si="305"/>
        <v>03200</v>
      </c>
    </row>
    <row r="2167" spans="1:13" ht="12.75" customHeight="1">
      <c r="A2167"/>
      <c r="B2167" s="4" t="s">
        <v>15301</v>
      </c>
      <c r="E2167" s="983" t="s">
        <v>15302</v>
      </c>
      <c r="F2167" s="983"/>
      <c r="G2167" s="983"/>
      <c r="H2167" s="37" t="s">
        <v>8557</v>
      </c>
      <c r="I2167" s="147" t="str">
        <f>IF(ISBLANK(H2167),"",VLOOKUP(H2167,tegevusalad!$A$7:$B$188,2,FALSE))</f>
        <v>Muu sotsiaalne kaitse, sh sotsiaalse kaitse haldus</v>
      </c>
      <c r="K2167" s="296" t="str">
        <f t="shared" si="303"/>
        <v>2288249000</v>
      </c>
      <c r="L2167" s="14" t="str">
        <f t="shared" si="304"/>
        <v>projekt "Õppevisiit sotsiaalteenuste kvaliteedi tõstmiseks Tallinnas"</v>
      </c>
      <c r="M2167" s="6" t="str">
        <f>IF(ISBLANK(H2167),M2158,H2167)</f>
        <v>10900</v>
      </c>
    </row>
    <row r="2168" spans="1:13" ht="12.75" customHeight="1">
      <c r="A2168"/>
      <c r="B2168" s="4" t="s">
        <v>13603</v>
      </c>
      <c r="E2168" s="819" t="s">
        <v>13604</v>
      </c>
      <c r="F2168" s="819"/>
      <c r="G2168" s="819"/>
      <c r="H2168" s="37" t="s">
        <v>8557</v>
      </c>
      <c r="I2168" s="147" t="s">
        <v>8424</v>
      </c>
      <c r="K2168" s="296" t="str">
        <f t="shared" si="303"/>
        <v>2288250000</v>
      </c>
      <c r="L2168" s="14" t="str">
        <f t="shared" si="304"/>
        <v>projekt "Vabaturult korterite üürimine SMÜ elanikele"</v>
      </c>
      <c r="M2168" s="6" t="str">
        <f>IF(ISBLANK(H2168),M2166,H2168)</f>
        <v>10900</v>
      </c>
    </row>
    <row r="2169" spans="1:13" ht="12.75" customHeight="1">
      <c r="A2169"/>
      <c r="B2169" s="4" t="s">
        <v>13605</v>
      </c>
      <c r="E2169" s="819" t="s">
        <v>13606</v>
      </c>
      <c r="F2169" s="819"/>
      <c r="G2169" s="819"/>
      <c r="H2169" s="37" t="s">
        <v>8550</v>
      </c>
      <c r="I2169" s="147" t="s">
        <v>13618</v>
      </c>
      <c r="K2169" s="296" t="str">
        <f t="shared" si="303"/>
        <v>2288251000</v>
      </c>
      <c r="L2169" s="14" t="str">
        <f t="shared" ref="L2169:L2186" si="306">D2169&amp;E2169&amp;F2169&amp;G2169</f>
        <v>välisprojekt "E-klienditoimik koduhooldusele ja koduõendusele-eelanalüüs jalähteülesande koostamine"</v>
      </c>
      <c r="M2169" s="6" t="str">
        <f t="shared" ref="M2169:M2186" si="307">IF(ISBLANK(H2169),M2168,H2169)</f>
        <v>10200</v>
      </c>
    </row>
    <row r="2170" spans="1:13" ht="12.75" customHeight="1">
      <c r="A2170"/>
      <c r="B2170" s="4" t="s">
        <v>13608</v>
      </c>
      <c r="E2170" s="820" t="s">
        <v>13607</v>
      </c>
      <c r="F2170" s="820"/>
      <c r="G2170" s="820"/>
      <c r="H2170" s="37" t="s">
        <v>8557</v>
      </c>
      <c r="I2170" s="147" t="s">
        <v>8424</v>
      </c>
      <c r="K2170" s="296" t="str">
        <f t="shared" si="303"/>
        <v>2288252000</v>
      </c>
      <c r="L2170" s="14" t="str">
        <f t="shared" si="306"/>
        <v xml:space="preserve">projekt ""Lähisuhtevägivalla olukorra kaardistamine </v>
      </c>
      <c r="M2170" s="6" t="str">
        <f t="shared" si="307"/>
        <v>10900</v>
      </c>
    </row>
    <row r="2171" spans="1:13" ht="12.75" customHeight="1">
      <c r="A2171"/>
      <c r="B2171" s="4" t="s">
        <v>13616</v>
      </c>
      <c r="E2171" s="822" t="s">
        <v>13617</v>
      </c>
      <c r="F2171" s="822"/>
      <c r="G2171" s="822"/>
      <c r="H2171" s="34" t="s">
        <v>2107</v>
      </c>
      <c r="I2171" s="147" t="str">
        <f>IF(ISBLANK(H2171),"",VLOOKUP(H2171,tegevusalad!$A$7:$B$188,2,FALSE))</f>
        <v>Muu puuetega inimeste sotsiaalne kaitse</v>
      </c>
      <c r="K2171" s="296" t="str">
        <f t="shared" si="303"/>
        <v>2288253000</v>
      </c>
      <c r="L2171" s="14" t="str">
        <f t="shared" si="306"/>
        <v>pilootprojekt "Hoolduse koordinatsiooni mudel"</v>
      </c>
      <c r="M2171" s="6" t="str">
        <f t="shared" si="307"/>
        <v>10121</v>
      </c>
    </row>
    <row r="2172" spans="1:13" ht="12.75" customHeight="1">
      <c r="A2172"/>
      <c r="B2172" s="4" t="s">
        <v>13673</v>
      </c>
      <c r="E2172" s="854" t="s">
        <v>13672</v>
      </c>
      <c r="F2172" s="854"/>
      <c r="G2172" s="854"/>
      <c r="H2172" s="37" t="s">
        <v>8550</v>
      </c>
      <c r="I2172" s="147" t="s">
        <v>13618</v>
      </c>
      <c r="K2172" s="296" t="str">
        <f t="shared" si="303"/>
        <v>2288254000</v>
      </c>
      <c r="L2172" s="14" t="str">
        <f t="shared" si="306"/>
        <v>ESF projekt "Koduteenuste kvaliteedihüpe"</v>
      </c>
      <c r="M2172" s="6" t="str">
        <f t="shared" si="307"/>
        <v>10200</v>
      </c>
    </row>
    <row r="2173" spans="1:13" ht="12.75" customHeight="1">
      <c r="A2173"/>
      <c r="B2173" s="4" t="s">
        <v>13738</v>
      </c>
      <c r="E2173" s="857" t="s">
        <v>13737</v>
      </c>
      <c r="F2173" s="857"/>
      <c r="G2173" s="857"/>
      <c r="H2173" s="37" t="s">
        <v>8557</v>
      </c>
      <c r="I2173" s="147" t="s">
        <v>8424</v>
      </c>
      <c r="K2173" s="296" t="str">
        <f t="shared" si="303"/>
        <v>2288255000</v>
      </c>
      <c r="L2173" s="14" t="str">
        <f t="shared" si="306"/>
        <v>projekt "Hoolivad isad"</v>
      </c>
      <c r="M2173" s="6" t="str">
        <f t="shared" si="307"/>
        <v>10900</v>
      </c>
    </row>
    <row r="2174" spans="1:13" ht="12.75" customHeight="1">
      <c r="A2174"/>
      <c r="B2174" s="4" t="s">
        <v>14353</v>
      </c>
      <c r="E2174" s="923" t="s">
        <v>14354</v>
      </c>
      <c r="F2174" s="923"/>
      <c r="G2174" s="923"/>
      <c r="H2174" s="37" t="s">
        <v>8557</v>
      </c>
      <c r="I2174" s="147" t="s">
        <v>8424</v>
      </c>
      <c r="K2174" s="296" t="str">
        <f t="shared" si="303"/>
        <v>2288256000</v>
      </c>
      <c r="L2174" s="14" t="str">
        <f t="shared" si="306"/>
        <v>projekt "Lastekaitsespetsialistide õppevisiit Põhjamaadesse"</v>
      </c>
      <c r="M2174" s="6" t="str">
        <f t="shared" si="307"/>
        <v>10900</v>
      </c>
    </row>
    <row r="2175" spans="1:13" ht="12.75" customHeight="1">
      <c r="A2175"/>
      <c r="B2175" s="4" t="s">
        <v>14411</v>
      </c>
      <c r="E2175" s="923" t="s">
        <v>14412</v>
      </c>
      <c r="F2175" s="923"/>
      <c r="G2175" s="923"/>
      <c r="H2175" s="37" t="s">
        <v>8557</v>
      </c>
      <c r="I2175" s="147" t="s">
        <v>8424</v>
      </c>
      <c r="K2175" s="296" t="str">
        <f t="shared" si="303"/>
        <v>2288257000</v>
      </c>
      <c r="L2175" s="14" t="str">
        <f t="shared" si="306"/>
        <v>projekt "Haabersti klubimaja töö tugevdamine läbi rahvusvaheliste klubimajade standarditega vastavusse viimise"</v>
      </c>
      <c r="M2175" s="6" t="str">
        <f t="shared" si="307"/>
        <v>10900</v>
      </c>
    </row>
    <row r="2176" spans="1:13" ht="12.75" customHeight="1">
      <c r="A2176"/>
      <c r="B2176" s="4" t="s">
        <v>14538</v>
      </c>
      <c r="E2176" s="935" t="s">
        <v>14539</v>
      </c>
      <c r="F2176" s="935"/>
      <c r="G2176" s="935"/>
      <c r="H2176" s="37" t="s">
        <v>8557</v>
      </c>
      <c r="I2176" s="147" t="s">
        <v>8424</v>
      </c>
      <c r="K2176" s="296" t="str">
        <f t="shared" si="303"/>
        <v>2288258000</v>
      </c>
      <c r="L2176" s="14" t="str">
        <f t="shared" si="306"/>
        <v xml:space="preserve">projekt "Imelised aastad" </v>
      </c>
      <c r="M2176" s="6" t="str">
        <f t="shared" si="307"/>
        <v>10900</v>
      </c>
    </row>
    <row r="2177" spans="1:13" ht="12.75" customHeight="1">
      <c r="A2177"/>
      <c r="B2177" s="4" t="s">
        <v>14587</v>
      </c>
      <c r="E2177" s="939" t="s">
        <v>14588</v>
      </c>
      <c r="F2177" s="939"/>
      <c r="G2177" s="939"/>
      <c r="H2177" s="37" t="s">
        <v>8557</v>
      </c>
      <c r="I2177" s="147" t="s">
        <v>8424</v>
      </c>
      <c r="K2177" s="296" t="str">
        <f t="shared" si="303"/>
        <v>2288259000</v>
      </c>
      <c r="L2177" s="14" t="str">
        <f t="shared" si="306"/>
        <v>projekt "Kogemusnõustaja koolituse korraldamine psüühikahäirega inimestele"</v>
      </c>
      <c r="M2177" s="6" t="str">
        <f t="shared" si="307"/>
        <v>10900</v>
      </c>
    </row>
    <row r="2178" spans="1:13" ht="12.75" customHeight="1">
      <c r="A2178"/>
      <c r="B2178" s="4" t="s">
        <v>14714</v>
      </c>
      <c r="E2178" s="952" t="s">
        <v>14715</v>
      </c>
      <c r="F2178" s="952"/>
      <c r="G2178" s="952"/>
      <c r="H2178" s="37" t="s">
        <v>8557</v>
      </c>
      <c r="I2178" s="147" t="s">
        <v>8424</v>
      </c>
      <c r="K2178" s="296" t="str">
        <f t="shared" si="303"/>
        <v>2288260000</v>
      </c>
      <c r="L2178" s="14" t="str">
        <f t="shared" si="306"/>
        <v>projekt "Samm Eesti tööellu"</v>
      </c>
      <c r="M2178" s="6" t="str">
        <f t="shared" si="307"/>
        <v>10900</v>
      </c>
    </row>
    <row r="2179" spans="1:13" ht="12.75" customHeight="1">
      <c r="A2179"/>
      <c r="B2179" s="4" t="s">
        <v>14809</v>
      </c>
      <c r="E2179" s="956" t="s">
        <v>14810</v>
      </c>
      <c r="F2179" s="956"/>
      <c r="G2179" s="956"/>
      <c r="H2179" s="126" t="s">
        <v>8549</v>
      </c>
      <c r="I2179" s="147" t="str">
        <f>IF(ISBLANK(H2179),"",VLOOKUP(H2179,tegevusalad!$A$7:$B$188,2,FALSE))</f>
        <v>Puuetega inimeste sotsiaalhoolekandeasutused</v>
      </c>
      <c r="K2179" s="296" t="str">
        <f t="shared" si="303"/>
        <v>2288261000</v>
      </c>
      <c r="L2179" s="14" t="str">
        <f t="shared" si="306"/>
        <v>projekt "Intervallhoiuteenuse osutamise teenuskohtade kohandamiseks ja loomiseks"</v>
      </c>
      <c r="M2179" s="6" t="str">
        <f t="shared" si="307"/>
        <v>10120</v>
      </c>
    </row>
    <row r="2180" spans="1:13" ht="12.75" customHeight="1">
      <c r="A2180"/>
      <c r="B2180" s="4" t="s">
        <v>14867</v>
      </c>
      <c r="E2180" s="959" t="s">
        <v>14868</v>
      </c>
      <c r="F2180" s="959"/>
      <c r="G2180" s="959"/>
      <c r="H2180" s="34" t="s">
        <v>2107</v>
      </c>
      <c r="I2180" s="147" t="str">
        <f>IF(ISBLANK(H2180),"",VLOOKUP(H2180,tegevusalad!$A$7:$B$188,2,FALSE))</f>
        <v>Muu puuetega inimeste sotsiaalne kaitse</v>
      </c>
      <c r="K2180" s="296" t="str">
        <f t="shared" si="303"/>
        <v>2288262000</v>
      </c>
      <c r="L2180" s="14" t="str">
        <f t="shared" si="306"/>
        <v>projekt "Abiks hoolduskoormusega inimestele"</v>
      </c>
      <c r="M2180" s="6" t="str">
        <f t="shared" si="307"/>
        <v>10121</v>
      </c>
    </row>
    <row r="2181" spans="1:13" ht="12.75" customHeight="1">
      <c r="A2181"/>
      <c r="B2181" s="4" t="s">
        <v>15037</v>
      </c>
      <c r="E2181" s="182" t="s">
        <v>15039</v>
      </c>
      <c r="F2181" s="974"/>
      <c r="G2181" s="974"/>
      <c r="H2181" s="126" t="s">
        <v>8549</v>
      </c>
      <c r="I2181" s="147" t="str">
        <f>IF(ISBLANK(H2181),"",VLOOKUP(H2181,tegevusalad!$A$7:$B$188,2,FALSE))</f>
        <v>Puuetega inimeste sotsiaalhoolekandeasutused</v>
      </c>
      <c r="K2181" s="296" t="str">
        <f t="shared" si="303"/>
        <v>2288263000</v>
      </c>
      <c r="L2181" s="14" t="str">
        <f t="shared" si="306"/>
        <v>projekt "Lihtsa keele materjalid"</v>
      </c>
      <c r="M2181" s="6" t="str">
        <f t="shared" si="307"/>
        <v>10120</v>
      </c>
    </row>
    <row r="2182" spans="1:13" ht="12.75" customHeight="1">
      <c r="A2182"/>
      <c r="B2182" s="4" t="s">
        <v>15038</v>
      </c>
      <c r="E2182" s="182" t="s">
        <v>15032</v>
      </c>
      <c r="F2182" s="975"/>
      <c r="G2182" s="975"/>
      <c r="H2182" s="34" t="s">
        <v>3959</v>
      </c>
      <c r="I2182" s="147" t="str">
        <f>IF(ISBLANK(H2182),"",VLOOKUP(H2182,tegevusalad!$A$7:$B$188,2,FALSE))</f>
        <v>Muu perekondade ja laste sotsiaalne kaitse</v>
      </c>
      <c r="K2182" s="296" t="str">
        <f t="shared" si="303"/>
        <v>2288264000</v>
      </c>
      <c r="L2182" s="14" t="str">
        <f t="shared" si="306"/>
        <v>projekt "Koolitusprogramm ja tugigrupid naiste vägivaldse käitumise ennetamiseksja vägivalda kasutavate naiste toetamiseks"</v>
      </c>
      <c r="M2182" s="6" t="str">
        <f t="shared" si="307"/>
        <v>10402</v>
      </c>
    </row>
    <row r="2183" spans="1:13" ht="12.75" customHeight="1">
      <c r="A2183"/>
      <c r="B2183" s="4" t="s">
        <v>15123</v>
      </c>
      <c r="E2183" s="182" t="s">
        <v>15122</v>
      </c>
      <c r="F2183" s="979"/>
      <c r="G2183" s="979"/>
      <c r="H2183" s="37" t="s">
        <v>8557</v>
      </c>
      <c r="I2183" s="147" t="s">
        <v>8424</v>
      </c>
      <c r="K2183" s="296" t="str">
        <f t="shared" si="303"/>
        <v>2288265000</v>
      </c>
      <c r="L2183" s="14" t="str">
        <f t="shared" si="306"/>
        <v>projekt "Klubimaja mudeli riikliku teenuse väljatöötamine Eestis"</v>
      </c>
      <c r="M2183" s="6" t="str">
        <f t="shared" si="307"/>
        <v>10900</v>
      </c>
    </row>
    <row r="2184" spans="1:13" ht="12.75" customHeight="1">
      <c r="A2184"/>
      <c r="B2184" s="4" t="s">
        <v>15133</v>
      </c>
      <c r="E2184" s="182" t="s">
        <v>15132</v>
      </c>
      <c r="F2184" s="980"/>
      <c r="G2184" s="980"/>
      <c r="H2184" s="37" t="s">
        <v>8557</v>
      </c>
      <c r="I2184" s="147" t="s">
        <v>8424</v>
      </c>
      <c r="K2184" s="296" t="str">
        <f t="shared" si="303"/>
        <v>2288266000</v>
      </c>
      <c r="L2184" s="14" t="str">
        <f t="shared" si="306"/>
        <v>projekt "Alaealiste erikohtlemise süsteemi loomine"</v>
      </c>
      <c r="M2184" s="6" t="str">
        <f t="shared" si="307"/>
        <v>10900</v>
      </c>
    </row>
    <row r="2185" spans="1:13" ht="12" customHeight="1">
      <c r="A2185"/>
      <c r="B2185" s="4" t="s">
        <v>15251</v>
      </c>
      <c r="E2185" s="182" t="s">
        <v>15252</v>
      </c>
      <c r="F2185" s="983"/>
      <c r="G2185" s="983"/>
      <c r="H2185" s="144" t="s">
        <v>6247</v>
      </c>
      <c r="I2185" s="147" t="str">
        <f>IF(ISBLANK(H2185),"",VLOOKUP(H2185,tegevusalad!$A$7:$B$188,2,FALSE))</f>
        <v>Asendus- ja järelhooldus</v>
      </c>
      <c r="K2185" s="296" t="str">
        <f t="shared" si="303"/>
        <v>2288267000</v>
      </c>
      <c r="L2185" s="14" t="str">
        <f t="shared" si="306"/>
        <v>projekt "Sõltuvus- ja käitumisprobleemidega noore rehabilitatsiooniteenuse arendamine</v>
      </c>
      <c r="M2185" s="6" t="str">
        <f t="shared" si="307"/>
        <v>10400</v>
      </c>
    </row>
    <row r="2186" spans="1:13" ht="12" customHeight="1">
      <c r="A2186"/>
      <c r="B2186" s="4" t="s">
        <v>15771</v>
      </c>
      <c r="E2186" s="182" t="s">
        <v>15772</v>
      </c>
      <c r="F2186" s="983"/>
      <c r="G2186" s="983"/>
      <c r="H2186" s="144" t="s">
        <v>8557</v>
      </c>
      <c r="I2186" s="147" t="str">
        <f>IF(ISBLANK(H2186),"",VLOOKUP(H2186,tegevusalad!$A$7:$B$188,2,FALSE))</f>
        <v>Muu sotsiaalne kaitse, sh sotsiaalse kaitse haldus</v>
      </c>
      <c r="K2186" s="296" t="str">
        <f t="shared" si="303"/>
        <v>2288268000</v>
      </c>
      <c r="L2186" s="14" t="str">
        <f t="shared" si="306"/>
        <v>projekt "Hingehoidja teenus"</v>
      </c>
      <c r="M2186" s="6" t="str">
        <f t="shared" si="307"/>
        <v>10900</v>
      </c>
    </row>
    <row r="2187" spans="1:13" ht="12" customHeight="1">
      <c r="A2187"/>
      <c r="B2187" s="4" t="s">
        <v>15929</v>
      </c>
      <c r="E2187" s="406" t="s">
        <v>15928</v>
      </c>
      <c r="F2187" s="983"/>
      <c r="G2187" s="983"/>
      <c r="H2187" s="144" t="s">
        <v>8557</v>
      </c>
      <c r="I2187" s="147" t="str">
        <f>IF(ISBLANK(H2187),"",VLOOKUP(H2187,tegevusalad!$A$7:$B$188,2,FALSE))</f>
        <v>Muu sotsiaalne kaitse, sh sotsiaalse kaitse haldus</v>
      </c>
      <c r="K2187" s="296" t="str">
        <f t="shared" si="303"/>
        <v>2288269000</v>
      </c>
      <c r="L2187" s="406" t="s">
        <v>15928</v>
      </c>
      <c r="M2187" s="971" t="s">
        <v>8557</v>
      </c>
    </row>
    <row r="2188" spans="1:13" ht="12" customHeight="1">
      <c r="A2188"/>
      <c r="B2188" s="4" t="s">
        <v>16132</v>
      </c>
      <c r="E2188" s="406" t="s">
        <v>16131</v>
      </c>
      <c r="F2188" s="983"/>
      <c r="G2188" s="983"/>
      <c r="H2188" s="37" t="s">
        <v>8550</v>
      </c>
      <c r="I2188" s="147" t="s">
        <v>13618</v>
      </c>
      <c r="K2188" s="296" t="str">
        <f t="shared" si="303"/>
        <v>2288270000</v>
      </c>
      <c r="L2188" s="406" t="s">
        <v>16131</v>
      </c>
      <c r="M2188" s="1089" t="s">
        <v>8550</v>
      </c>
    </row>
    <row r="2189" spans="1:13" ht="12" customHeight="1">
      <c r="A2189"/>
      <c r="B2189" s="4" t="s">
        <v>17535</v>
      </c>
      <c r="E2189" s="406" t="s">
        <v>17534</v>
      </c>
      <c r="F2189" s="983"/>
      <c r="G2189" s="983"/>
      <c r="H2189" s="126" t="s">
        <v>8549</v>
      </c>
      <c r="I2189" s="147" t="str">
        <f>IF(ISBLANK(H2189),"",VLOOKUP(H2189,tegevusalad!$A$7:$B$188,2,FALSE))</f>
        <v>Puuetega inimeste sotsiaalhoolekandeasutused</v>
      </c>
      <c r="K2189" s="296" t="str">
        <f t="shared" si="303"/>
        <v>2288271000</v>
      </c>
      <c r="L2189" s="406" t="s">
        <v>17534</v>
      </c>
      <c r="M2189" s="1206" t="s">
        <v>8549</v>
      </c>
    </row>
    <row r="2190" spans="1:13" ht="12" customHeight="1">
      <c r="A2190"/>
      <c r="B2190" s="4" t="s">
        <v>18023</v>
      </c>
      <c r="E2190" s="406" t="s">
        <v>18024</v>
      </c>
      <c r="F2190" s="983"/>
      <c r="G2190" s="983"/>
      <c r="H2190" s="144" t="s">
        <v>6247</v>
      </c>
      <c r="I2190" s="147" t="s">
        <v>11285</v>
      </c>
      <c r="K2190" s="296" t="str">
        <f t="shared" si="303"/>
        <v>2288272000</v>
      </c>
      <c r="L2190" s="406" t="s">
        <v>18024</v>
      </c>
      <c r="M2190" s="1206" t="s">
        <v>6247</v>
      </c>
    </row>
    <row r="2191" spans="1:13">
      <c r="A2191" s="4" t="s">
        <v>812</v>
      </c>
      <c r="D2191" s="4" t="s">
        <v>2592</v>
      </c>
      <c r="H2191" s="34" t="s">
        <v>2107</v>
      </c>
      <c r="I2191" s="147" t="str">
        <f>IF(ISBLANK(H2191),"",VLOOKUP(H2191,tegevusalad!$A$7:$B$188,2,FALSE))</f>
        <v>Muu puuetega inimeste sotsiaalne kaitse</v>
      </c>
      <c r="K2191" s="296" t="str">
        <f t="shared" si="303"/>
        <v>2288400000</v>
      </c>
      <c r="L2191" s="14" t="str">
        <f t="shared" ref="L2191:L2222" si="308">D2191&amp;E2191&amp;F2191&amp;G2191</f>
        <v>Toetus seekidele</v>
      </c>
      <c r="M2191" s="196" t="str">
        <f>IF(ISBLANK(H2191),M2184,H2191)</f>
        <v>10121</v>
      </c>
    </row>
    <row r="2192" spans="1:13">
      <c r="B2192" s="4" t="s">
        <v>2593</v>
      </c>
      <c r="E2192" s="4" t="s">
        <v>4012</v>
      </c>
      <c r="I2192" s="147" t="str">
        <f>IF(ISBLANK(H2192),"",VLOOKUP(H2192,tegevusalad!$A$7:$B$188,2,FALSE))</f>
        <v/>
      </c>
      <c r="K2192" s="296" t="str">
        <f t="shared" si="303"/>
        <v>2288401000</v>
      </c>
      <c r="L2192" s="14" t="str">
        <f t="shared" si="308"/>
        <v>toetus seekidele</v>
      </c>
      <c r="M2192" s="6" t="str">
        <f t="shared" ref="M2192:M2236" si="309">IF(ISBLANK(H2192),M2191,H2192)</f>
        <v>10121</v>
      </c>
    </row>
    <row r="2193" spans="1:13">
      <c r="I2193" s="147" t="str">
        <f>IF(ISBLANK(H2193),"",VLOOKUP(H2193,tegevusalad!$A$7:$B$188,2,FALSE))</f>
        <v/>
      </c>
      <c r="K2193" s="296" t="str">
        <f t="shared" si="303"/>
        <v/>
      </c>
      <c r="L2193" s="14" t="str">
        <f t="shared" si="308"/>
        <v/>
      </c>
      <c r="M2193" s="6" t="str">
        <f t="shared" si="309"/>
        <v>10121</v>
      </c>
    </row>
    <row r="2194" spans="1:13">
      <c r="A2194" s="4" t="s">
        <v>5500</v>
      </c>
      <c r="D2194" s="4" t="s">
        <v>5422</v>
      </c>
      <c r="I2194" s="147" t="str">
        <f>IF(ISBLANK(H2194),"",VLOOKUP(H2194,tegevusalad!$A$7:$B$188,2,FALSE))</f>
        <v/>
      </c>
      <c r="K2194" s="296" t="str">
        <f t="shared" si="303"/>
        <v>2288800000</v>
      </c>
      <c r="L2194" s="14" t="str">
        <f t="shared" si="308"/>
        <v xml:space="preserve"> Inimressursi arendamise rakenduskava</v>
      </c>
      <c r="M2194" s="6" t="str">
        <f t="shared" si="309"/>
        <v>10121</v>
      </c>
    </row>
    <row r="2195" spans="1:13" ht="12" customHeight="1">
      <c r="B2195" s="127" t="s">
        <v>7190</v>
      </c>
      <c r="E2195" s="997" t="s">
        <v>5421</v>
      </c>
      <c r="F2195" s="982"/>
      <c r="G2195" s="982"/>
      <c r="H2195" s="37" t="s">
        <v>8553</v>
      </c>
      <c r="I2195" s="147" t="str">
        <f>IF(ISBLANK(H2195),"",VLOOKUP(H2195,tegevusalad!$A$7:$B$188,2,FALSE))</f>
        <v>Töötute sotsiaalne kaitse</v>
      </c>
      <c r="K2195" s="282" t="str">
        <f t="shared" si="303"/>
        <v>2288501000</v>
      </c>
      <c r="L2195" s="1" t="str">
        <f t="shared" si="308"/>
        <v>EL struktuurivahendite inimressursi arendamise rakenduskava prioriteetse suuna “Pikk ja kvaliteetne tööelu” meetme 1.3.3 “Töölesaamist toetavad hoolekandemeetmed” välisprojektis “Noored emad taas kooli ja/või tööle”</v>
      </c>
      <c r="M2195" s="6" t="str">
        <f t="shared" si="309"/>
        <v>10500</v>
      </c>
    </row>
    <row r="2196" spans="1:13">
      <c r="B2196" s="4" t="s">
        <v>4039</v>
      </c>
      <c r="E2196" s="4" t="s">
        <v>1693</v>
      </c>
      <c r="H2196" s="37" t="s">
        <v>8553</v>
      </c>
      <c r="I2196" s="147" t="str">
        <f>IF(ISBLANK(H2196),"",VLOOKUP(H2196,tegevusalad!$A$7:$B$188,2,FALSE))</f>
        <v>Töötute sotsiaalne kaitse</v>
      </c>
      <c r="K2196" s="282" t="str">
        <f t="shared" si="303"/>
        <v>2288502000</v>
      </c>
      <c r="L2196" s="1" t="str">
        <f t="shared" si="308"/>
        <v xml:space="preserve">Rehabilitatsiooniprogrammide piloteerimine </v>
      </c>
      <c r="M2196" s="6" t="str">
        <f t="shared" si="309"/>
        <v>10500</v>
      </c>
    </row>
    <row r="2197" spans="1:13">
      <c r="I2197" s="147" t="str">
        <f>IF(ISBLANK(H2197),"",VLOOKUP(H2197,tegevusalad!$A$7:$B$188,2,FALSE))</f>
        <v/>
      </c>
      <c r="K2197" s="282" t="str">
        <f t="shared" si="303"/>
        <v/>
      </c>
      <c r="L2197" s="1" t="str">
        <f t="shared" si="308"/>
        <v/>
      </c>
      <c r="M2197" s="6" t="str">
        <f t="shared" si="309"/>
        <v>10500</v>
      </c>
    </row>
    <row r="2198" spans="1:13">
      <c r="A2198" s="4" t="s">
        <v>5500</v>
      </c>
      <c r="D2198" s="4" t="s">
        <v>5502</v>
      </c>
      <c r="I2198" s="147" t="str">
        <f>IF(ISBLANK(H2198),"",VLOOKUP(H2198,tegevusalad!$A$7:$B$188,2,FALSE))</f>
        <v/>
      </c>
      <c r="K2198" s="282" t="str">
        <f t="shared" si="303"/>
        <v>2288800000</v>
      </c>
      <c r="L2198" s="1" t="str">
        <f t="shared" si="308"/>
        <v>Programmipõhine nõustamisteenus</v>
      </c>
      <c r="M2198" s="6" t="str">
        <f t="shared" si="309"/>
        <v>10500</v>
      </c>
    </row>
    <row r="2199" spans="1:13" ht="15" customHeight="1">
      <c r="B2199" s="4" t="s">
        <v>5501</v>
      </c>
      <c r="E2199" s="997" t="s">
        <v>139</v>
      </c>
      <c r="F2199" s="982"/>
      <c r="G2199" s="982"/>
      <c r="H2199" s="37" t="s">
        <v>8531</v>
      </c>
      <c r="I2199" s="147" t="str">
        <f>IF(ISBLANK(H2199),"",VLOOKUP(H2199,tegevusalad!$A$7:$B$188,2,FALSE))</f>
        <v>Muu sotsiaalsete riskirühmade kaitse</v>
      </c>
      <c r="K2199" s="282" t="str">
        <f t="shared" si="303"/>
        <v>2288801000</v>
      </c>
      <c r="L2199" s="1" t="str">
        <f t="shared" si="308"/>
        <v>Väisrahastusega projekt "Programmipõhine nõustamisteenus - pilootprojekt Harjumaa tööturu riskirühmade tööga hõivatuse säilitamiseks /taastamiseks "</v>
      </c>
      <c r="M2199" s="6" t="str">
        <f t="shared" si="309"/>
        <v>10702</v>
      </c>
    </row>
    <row r="2200" spans="1:13">
      <c r="I2200" s="147" t="str">
        <f>IF(ISBLANK(H2200),"",VLOOKUP(H2200,tegevusalad!$A$7:$B$188,2,FALSE))</f>
        <v/>
      </c>
      <c r="K2200" s="282" t="str">
        <f t="shared" si="303"/>
        <v/>
      </c>
      <c r="L2200" s="1" t="str">
        <f t="shared" si="308"/>
        <v/>
      </c>
      <c r="M2200" s="6" t="str">
        <f t="shared" si="309"/>
        <v>10702</v>
      </c>
    </row>
    <row r="2201" spans="1:13">
      <c r="A2201" s="4" t="s">
        <v>3963</v>
      </c>
      <c r="D2201" s="4" t="s">
        <v>3964</v>
      </c>
      <c r="H2201" s="37" t="s">
        <v>8557</v>
      </c>
      <c r="I2201" s="147" t="str">
        <f>IF(ISBLANK(H2201),"",VLOOKUP(H2201,tegevusalad!$A$7:$B$188,2,FALSE))</f>
        <v>Muu sotsiaalne kaitse, sh sotsiaalse kaitse haldus</v>
      </c>
      <c r="K2201" s="282" t="str">
        <f t="shared" si="303"/>
        <v>2289000000</v>
      </c>
      <c r="L2201" s="1" t="str">
        <f t="shared" si="308"/>
        <v>Piirkondlikud sotsiaalhoolekande projektid</v>
      </c>
      <c r="M2201" s="6" t="str">
        <f t="shared" si="309"/>
        <v>10900</v>
      </c>
    </row>
    <row r="2202" spans="1:13">
      <c r="B2202" s="4" t="s">
        <v>6706</v>
      </c>
      <c r="E2202" s="4" t="s">
        <v>6707</v>
      </c>
      <c r="I2202" s="147" t="str">
        <f>IF(ISBLANK(H2202),"",VLOOKUP(H2202,tegevusalad!$A$7:$B$188,2,FALSE))</f>
        <v/>
      </c>
      <c r="K2202" s="282" t="str">
        <f t="shared" si="303"/>
        <v>2289001000</v>
      </c>
      <c r="L2202" s="1" t="str">
        <f t="shared" si="308"/>
        <v>piirkondlikud sotsiaalhoolekande projektid</v>
      </c>
      <c r="M2202" s="6" t="str">
        <f t="shared" si="309"/>
        <v>10900</v>
      </c>
    </row>
    <row r="2203" spans="1:13">
      <c r="B2203" s="4" t="s">
        <v>7982</v>
      </c>
      <c r="E2203" s="4" t="s">
        <v>7983</v>
      </c>
      <c r="I2203" s="147" t="str">
        <f>IF(ISBLANK(H2203),"",VLOOKUP(H2203,tegevusalad!$A$7:$B$188,2,FALSE))</f>
        <v/>
      </c>
      <c r="K2203" s="282" t="str">
        <f t="shared" ref="K2203:K2266" si="310">SUBSTITUTE(A2203," ","")&amp;SUBSTITUTE(B2203," ","")&amp;SUBSTITUTE(C2203," ","")</f>
        <v>2289090150</v>
      </c>
      <c r="L2203" s="1" t="str">
        <f t="shared" si="308"/>
        <v>projekt "Noore vanema toimetuleku toetamine töötuse ennetamiseks"</v>
      </c>
      <c r="M2203" s="6" t="str">
        <f t="shared" si="309"/>
        <v>10900</v>
      </c>
    </row>
    <row r="2204" spans="1:13">
      <c r="B2204" s="4" t="s">
        <v>7984</v>
      </c>
      <c r="E2204" s="4" t="s">
        <v>7985</v>
      </c>
      <c r="I2204" s="147" t="str">
        <f>IF(ISBLANK(H2204),"",VLOOKUP(H2204,tegevusalad!$A$7:$B$188,2,FALSE))</f>
        <v/>
      </c>
      <c r="K2204" s="282" t="str">
        <f t="shared" si="310"/>
        <v>2289090160</v>
      </c>
      <c r="L2204" s="1" t="str">
        <f t="shared" si="308"/>
        <v>projekt "Noore vanema toimetuleku toetamine lapsehoiu pakkumise läbi"</v>
      </c>
      <c r="M2204" s="6" t="str">
        <f t="shared" si="309"/>
        <v>10900</v>
      </c>
    </row>
    <row r="2205" spans="1:13">
      <c r="I2205" s="147" t="str">
        <f>IF(ISBLANK(H2205),"",VLOOKUP(H2205,tegevusalad!$A$7:$B$188,2,FALSE))</f>
        <v/>
      </c>
      <c r="K2205" s="282" t="str">
        <f t="shared" si="310"/>
        <v/>
      </c>
      <c r="L2205" s="1" t="str">
        <f t="shared" si="308"/>
        <v/>
      </c>
      <c r="M2205" s="6" t="str">
        <f t="shared" si="309"/>
        <v>10900</v>
      </c>
    </row>
    <row r="2206" spans="1:13">
      <c r="A2206" s="4" t="s">
        <v>3366</v>
      </c>
      <c r="D2206" s="4" t="s">
        <v>3367</v>
      </c>
      <c r="H2206" s="37" t="s">
        <v>8553</v>
      </c>
      <c r="I2206" s="147" t="str">
        <f>IF(ISBLANK(H2206),"",VLOOKUP(H2206,tegevusalad!$A$7:$B$188,2,FALSE))</f>
        <v>Töötute sotsiaalne kaitse</v>
      </c>
      <c r="K2206" s="296" t="str">
        <f t="shared" si="310"/>
        <v>2289500000</v>
      </c>
      <c r="L2206" s="14" t="str">
        <f t="shared" si="308"/>
        <v>Sotsiaalsed töökohad</v>
      </c>
      <c r="M2206" s="6" t="str">
        <f t="shared" si="309"/>
        <v>10500</v>
      </c>
    </row>
    <row r="2207" spans="1:13">
      <c r="B2207" s="4" t="s">
        <v>115</v>
      </c>
      <c r="E2207" s="4" t="s">
        <v>2616</v>
      </c>
      <c r="I2207" s="147" t="str">
        <f>IF(ISBLANK(H2207),"",VLOOKUP(H2207,tegevusalad!$A$7:$B$188,2,FALSE))</f>
        <v/>
      </c>
      <c r="K2207" s="296" t="str">
        <f t="shared" si="310"/>
        <v>2289501000</v>
      </c>
      <c r="L2207" s="14" t="str">
        <f t="shared" si="308"/>
        <v>sotsiaalsed töökohad (Ettevõtlusamet)</v>
      </c>
      <c r="M2207" s="6" t="str">
        <f t="shared" si="309"/>
        <v>10500</v>
      </c>
    </row>
    <row r="2208" spans="1:13">
      <c r="B2208" s="4" t="s">
        <v>7069</v>
      </c>
      <c r="E2208" s="4" t="s">
        <v>7070</v>
      </c>
      <c r="I2208" s="147" t="str">
        <f>IF(ISBLANK(H2208),"",VLOOKUP(H2208,tegevusalad!$A$7:$B$188,2,FALSE))</f>
        <v/>
      </c>
      <c r="K2208" s="296" t="str">
        <f t="shared" si="310"/>
        <v>2289511000</v>
      </c>
      <c r="L2208" s="14" t="str">
        <f t="shared" si="308"/>
        <v xml:space="preserve">toetus linna äriühingutele  </v>
      </c>
      <c r="M2208" s="6" t="str">
        <f t="shared" si="309"/>
        <v>10500</v>
      </c>
    </row>
    <row r="2209" spans="1:13">
      <c r="B2209" s="4" t="s">
        <v>2617</v>
      </c>
      <c r="E2209" s="14" t="s">
        <v>2625</v>
      </c>
      <c r="I2209" s="147" t="str">
        <f>IF(ISBLANK(H2209),"",VLOOKUP(H2209,tegevusalad!$A$7:$B$188,2,FALSE))</f>
        <v/>
      </c>
      <c r="K2209" s="296" t="str">
        <f t="shared" si="310"/>
        <v>2289521000</v>
      </c>
      <c r="L2209" s="14" t="str">
        <f t="shared" si="308"/>
        <v>sotsiaalsed töökohad (Haabersti linnaosa)</v>
      </c>
      <c r="M2209" s="6" t="str">
        <f t="shared" si="309"/>
        <v>10500</v>
      </c>
    </row>
    <row r="2210" spans="1:13">
      <c r="B2210" s="4" t="s">
        <v>2618</v>
      </c>
      <c r="E2210" s="14" t="s">
        <v>4231</v>
      </c>
      <c r="I2210" s="147" t="str">
        <f>IF(ISBLANK(H2210),"",VLOOKUP(H2210,tegevusalad!$A$7:$B$188,2,FALSE))</f>
        <v/>
      </c>
      <c r="K2210" s="296" t="str">
        <f t="shared" si="310"/>
        <v>2289522000</v>
      </c>
      <c r="L2210" s="14" t="str">
        <f t="shared" si="308"/>
        <v>sotsiaalsed töökohad (Kesklinn)</v>
      </c>
      <c r="M2210" s="6" t="str">
        <f t="shared" si="309"/>
        <v>10500</v>
      </c>
    </row>
    <row r="2211" spans="1:13">
      <c r="B2211" s="4" t="s">
        <v>2619</v>
      </c>
      <c r="E2211" s="14" t="s">
        <v>2626</v>
      </c>
      <c r="I2211" s="147" t="str">
        <f>IF(ISBLANK(H2211),"",VLOOKUP(H2211,tegevusalad!$A$7:$B$188,2,FALSE))</f>
        <v/>
      </c>
      <c r="K2211" s="296" t="str">
        <f t="shared" si="310"/>
        <v>2289523000</v>
      </c>
      <c r="L2211" s="14" t="str">
        <f t="shared" si="308"/>
        <v>sotsiaalsed töökohad (Kristiine linnaosa)</v>
      </c>
      <c r="M2211" s="6" t="str">
        <f t="shared" si="309"/>
        <v>10500</v>
      </c>
    </row>
    <row r="2212" spans="1:13">
      <c r="B2212" s="4" t="s">
        <v>2620</v>
      </c>
      <c r="E2212" s="14" t="s">
        <v>4333</v>
      </c>
      <c r="I2212" s="147" t="str">
        <f>IF(ISBLANK(H2212),"",VLOOKUP(H2212,tegevusalad!$A$7:$B$188,2,FALSE))</f>
        <v/>
      </c>
      <c r="K2212" s="296" t="str">
        <f t="shared" si="310"/>
        <v>2289524000</v>
      </c>
      <c r="L2212" s="14" t="str">
        <f t="shared" si="308"/>
        <v>sotsiaalsed töökohad (Lasnamäe linnaosa)</v>
      </c>
      <c r="M2212" s="6" t="str">
        <f t="shared" si="309"/>
        <v>10500</v>
      </c>
    </row>
    <row r="2213" spans="1:13">
      <c r="B2213" s="4" t="s">
        <v>2621</v>
      </c>
      <c r="E2213" s="14" t="s">
        <v>4334</v>
      </c>
      <c r="I2213" s="147" t="str">
        <f>IF(ISBLANK(H2213),"",VLOOKUP(H2213,tegevusalad!$A$7:$B$188,2,FALSE))</f>
        <v/>
      </c>
      <c r="K2213" s="296" t="str">
        <f t="shared" si="310"/>
        <v>2289525000</v>
      </c>
      <c r="L2213" s="14" t="str">
        <f t="shared" si="308"/>
        <v xml:space="preserve">sotsiaalsed töökohad (Mustamäe linnaosa) </v>
      </c>
      <c r="M2213" s="6" t="str">
        <f t="shared" si="309"/>
        <v>10500</v>
      </c>
    </row>
    <row r="2214" spans="1:13">
      <c r="B2214" s="4" t="s">
        <v>2622</v>
      </c>
      <c r="E2214" s="14" t="s">
        <v>4335</v>
      </c>
      <c r="I2214" s="147" t="str">
        <f>IF(ISBLANK(H2214),"",VLOOKUP(H2214,tegevusalad!$A$7:$B$188,2,FALSE))</f>
        <v/>
      </c>
      <c r="K2214" s="296" t="str">
        <f t="shared" si="310"/>
        <v>2289526000</v>
      </c>
      <c r="L2214" s="14" t="str">
        <f t="shared" si="308"/>
        <v>sotsiaalsed töökohad (Nõmme linnaosa)</v>
      </c>
      <c r="M2214" s="6" t="str">
        <f t="shared" si="309"/>
        <v>10500</v>
      </c>
    </row>
    <row r="2215" spans="1:13">
      <c r="B2215" s="4" t="s">
        <v>2623</v>
      </c>
      <c r="E2215" s="14" t="s">
        <v>4336</v>
      </c>
      <c r="I2215" s="147" t="str">
        <f>IF(ISBLANK(H2215),"",VLOOKUP(H2215,tegevusalad!$A$7:$B$188,2,FALSE))</f>
        <v/>
      </c>
      <c r="K2215" s="296" t="str">
        <f t="shared" si="310"/>
        <v>2289527000</v>
      </c>
      <c r="L2215" s="14" t="str">
        <f t="shared" si="308"/>
        <v>sotsiaalsed töökohad (Pirita linnaosa)</v>
      </c>
      <c r="M2215" s="6" t="str">
        <f t="shared" si="309"/>
        <v>10500</v>
      </c>
    </row>
    <row r="2216" spans="1:13">
      <c r="B2216" s="4" t="s">
        <v>2624</v>
      </c>
      <c r="E2216" s="14" t="s">
        <v>4337</v>
      </c>
      <c r="I2216" s="147" t="str">
        <f>IF(ISBLANK(H2216),"",VLOOKUP(H2216,tegevusalad!$A$7:$B$188,2,FALSE))</f>
        <v/>
      </c>
      <c r="K2216" s="296" t="str">
        <f t="shared" si="310"/>
        <v>2289528000</v>
      </c>
      <c r="L2216" s="14" t="str">
        <f t="shared" si="308"/>
        <v>sotsiaalsed töökohad (Põhja-Tallinn)</v>
      </c>
      <c r="M2216" s="6" t="str">
        <f t="shared" si="309"/>
        <v>10500</v>
      </c>
    </row>
    <row r="2217" spans="1:13">
      <c r="B2217" s="4" t="s">
        <v>2297</v>
      </c>
      <c r="E2217" s="14" t="s">
        <v>2298</v>
      </c>
      <c r="I2217" s="147" t="str">
        <f>IF(ISBLANK(H2217),"",VLOOKUP(H2217,tegevusalad!$A$7:$B$188,2,FALSE))</f>
        <v/>
      </c>
      <c r="K2217" s="296" t="str">
        <f t="shared" si="310"/>
        <v>2299529000</v>
      </c>
      <c r="L2217" s="14" t="str">
        <f t="shared" si="308"/>
        <v>sotsiaalsed töökohad (Keskkonnaamet)</v>
      </c>
      <c r="M2217" s="6" t="str">
        <f t="shared" si="309"/>
        <v>10500</v>
      </c>
    </row>
    <row r="2218" spans="1:13">
      <c r="B2218" s="4" t="s">
        <v>5779</v>
      </c>
      <c r="E2218" s="14" t="s">
        <v>5780</v>
      </c>
      <c r="I2218" s="147" t="str">
        <f>IF(ISBLANK(H2218),"",VLOOKUP(H2218,tegevusalad!$A$7:$B$188,2,FALSE))</f>
        <v/>
      </c>
      <c r="K2218" s="296" t="str">
        <f t="shared" si="310"/>
        <v>2289530000</v>
      </c>
      <c r="L2218" s="14" t="str">
        <f t="shared" si="308"/>
        <v>sotsiaalsed töökohad (Sotsiaal- ja Tervishoiuamet)</v>
      </c>
      <c r="M2218" s="6" t="str">
        <f t="shared" si="309"/>
        <v>10500</v>
      </c>
    </row>
    <row r="2219" spans="1:13">
      <c r="B2219" s="4" t="s">
        <v>7405</v>
      </c>
      <c r="E2219" s="17" t="s">
        <v>7406</v>
      </c>
      <c r="I2219" s="147" t="str">
        <f>IF(ISBLANK(H2219),"",VLOOKUP(H2219,tegevusalad!$A$7:$B$188,2,FALSE))</f>
        <v/>
      </c>
      <c r="K2219" s="296" t="str">
        <f t="shared" si="310"/>
        <v>2289531000</v>
      </c>
      <c r="L2219" s="14" t="str">
        <f t="shared" si="308"/>
        <v>sotsiaalsed töökohad (Kultuuriväärtuste Amet)</v>
      </c>
      <c r="M2219" s="6" t="str">
        <f t="shared" si="309"/>
        <v>10500</v>
      </c>
    </row>
    <row r="2220" spans="1:13">
      <c r="B2220" s="4" t="s">
        <v>7820</v>
      </c>
      <c r="E2220" s="15" t="s">
        <v>7821</v>
      </c>
      <c r="I2220" s="147" t="str">
        <f>IF(ISBLANK(H2220),"",VLOOKUP(H2220,tegevusalad!$A$7:$B$188,2,FALSE))</f>
        <v/>
      </c>
      <c r="K2220" s="296" t="str">
        <f t="shared" si="310"/>
        <v>2289532000</v>
      </c>
      <c r="L2220" s="14" t="str">
        <f t="shared" si="308"/>
        <v>sotsiaalsed töökohad (Munitsipaalpolitsei Amet)</v>
      </c>
      <c r="M2220" s="6" t="str">
        <f t="shared" si="309"/>
        <v>10500</v>
      </c>
    </row>
    <row r="2221" spans="1:13">
      <c r="I2221" s="147" t="str">
        <f>IF(ISBLANK(H2221),"",VLOOKUP(H2221,tegevusalad!$A$7:$B$188,2,FALSE))</f>
        <v/>
      </c>
      <c r="K2221" s="296" t="str">
        <f t="shared" si="310"/>
        <v/>
      </c>
      <c r="L2221" s="14" t="str">
        <f t="shared" si="308"/>
        <v/>
      </c>
      <c r="M2221" s="6" t="str">
        <f t="shared" si="309"/>
        <v>10500</v>
      </c>
    </row>
    <row r="2222" spans="1:13">
      <c r="A2222" s="4" t="s">
        <v>11553</v>
      </c>
      <c r="D2222" s="4" t="s">
        <v>15029</v>
      </c>
      <c r="H2222" s="34" t="s">
        <v>8557</v>
      </c>
      <c r="K2222" s="296" t="str">
        <f t="shared" si="310"/>
        <v>2289600000</v>
      </c>
      <c r="L2222" s="14" t="str">
        <f t="shared" si="308"/>
        <v>Rahvusvahelise kaitse saaja (pagulase) vastuvõtmise kulud</v>
      </c>
      <c r="M2222" s="6" t="str">
        <f t="shared" si="309"/>
        <v>10900</v>
      </c>
    </row>
    <row r="2223" spans="1:13">
      <c r="B2223" s="4" t="s">
        <v>11554</v>
      </c>
      <c r="E2223" s="4" t="s">
        <v>15028</v>
      </c>
      <c r="K2223" s="296" t="str">
        <f t="shared" si="310"/>
        <v>2289601000</v>
      </c>
      <c r="L2223" s="14" t="str">
        <f t="shared" ref="L2223:L2254" si="311">D2223&amp;E2223&amp;F2223&amp;G2223</f>
        <v>rahvusvahelise kaitse saaja (pagulase) vastuvõtmise kulud</v>
      </c>
      <c r="M2223" s="6" t="str">
        <f t="shared" si="309"/>
        <v>10900</v>
      </c>
    </row>
    <row r="2224" spans="1:13">
      <c r="K2224" s="296" t="str">
        <f t="shared" si="310"/>
        <v/>
      </c>
      <c r="L2224" s="14" t="str">
        <f t="shared" si="311"/>
        <v/>
      </c>
      <c r="M2224" s="6" t="str">
        <f t="shared" si="309"/>
        <v>10900</v>
      </c>
    </row>
    <row r="2225" spans="1:13">
      <c r="A2225" s="4" t="s">
        <v>13033</v>
      </c>
      <c r="K2225" s="296" t="str">
        <f t="shared" si="310"/>
        <v>2289700000</v>
      </c>
      <c r="L2225" s="14" t="str">
        <f t="shared" si="311"/>
        <v/>
      </c>
      <c r="M2225" s="6" t="str">
        <f t="shared" si="309"/>
        <v>10900</v>
      </c>
    </row>
    <row r="2226" spans="1:13">
      <c r="B2226" s="4" t="s">
        <v>13034</v>
      </c>
      <c r="D2226" s="4" t="s">
        <v>13035</v>
      </c>
      <c r="H2226" s="37" t="s">
        <v>8557</v>
      </c>
      <c r="I2226" s="147" t="str">
        <f>IF(ISBLANK(H2226),"",VLOOKUP(H2226,tegevusalad!$A$7:$B$188,2,FALSE))</f>
        <v>Muu sotsiaalne kaitse, sh sotsiaalse kaitse haldus</v>
      </c>
      <c r="K2226" s="296" t="str">
        <f t="shared" si="310"/>
        <v>2289701000</v>
      </c>
      <c r="L2226" s="14" t="str">
        <f t="shared" si="311"/>
        <v>Sotsiaalhoolekande asutuste remonttööd</v>
      </c>
      <c r="M2226" s="6" t="str">
        <f t="shared" si="309"/>
        <v>10900</v>
      </c>
    </row>
    <row r="2227" spans="1:13">
      <c r="K2227" s="296" t="str">
        <f t="shared" si="310"/>
        <v/>
      </c>
      <c r="L2227" s="14" t="str">
        <f t="shared" si="311"/>
        <v/>
      </c>
      <c r="M2227" s="6" t="str">
        <f t="shared" si="309"/>
        <v>10900</v>
      </c>
    </row>
    <row r="2228" spans="1:13" ht="13">
      <c r="A2228" s="3" t="s">
        <v>3451</v>
      </c>
      <c r="D2228" s="3" t="s">
        <v>1919</v>
      </c>
      <c r="E2228" s="3"/>
      <c r="I2228" s="147" t="str">
        <f>IF(ISBLANK(H2228),"",VLOOKUP(H2228,tegevusalad!$A$7:$B$188,2,FALSE))</f>
        <v/>
      </c>
      <c r="K2228" s="296" t="str">
        <f t="shared" si="310"/>
        <v>2300000000</v>
      </c>
      <c r="L2228" s="14" t="str">
        <f t="shared" si="311"/>
        <v>TEED JA TÄNAVAD</v>
      </c>
      <c r="M2228" s="6" t="str">
        <f t="shared" si="309"/>
        <v>10900</v>
      </c>
    </row>
    <row r="2229" spans="1:13">
      <c r="I2229" s="147" t="str">
        <f>IF(ISBLANK(H2229),"",VLOOKUP(H2229,tegevusalad!$A$7:$B$188,2,FALSE))</f>
        <v/>
      </c>
      <c r="K2229" s="282" t="str">
        <f t="shared" si="310"/>
        <v/>
      </c>
      <c r="L2229" s="1" t="str">
        <f t="shared" si="311"/>
        <v/>
      </c>
      <c r="M2229" s="6" t="str">
        <f t="shared" si="309"/>
        <v>10900</v>
      </c>
    </row>
    <row r="2230" spans="1:13">
      <c r="A2230" s="4" t="s">
        <v>1920</v>
      </c>
      <c r="D2230" s="4" t="s">
        <v>1921</v>
      </c>
      <c r="I2230" s="147" t="str">
        <f>IF(ISBLANK(H2230),"",VLOOKUP(H2230,tegevusalad!$A$7:$B$188,2,FALSE))</f>
        <v/>
      </c>
      <c r="K2230" s="282" t="str">
        <f t="shared" si="310"/>
        <v>2301100000</v>
      </c>
      <c r="L2230" s="1" t="str">
        <f t="shared" si="311"/>
        <v>Teetööd</v>
      </c>
      <c r="M2230" s="6" t="str">
        <f t="shared" si="309"/>
        <v>10900</v>
      </c>
    </row>
    <row r="2231" spans="1:13">
      <c r="B2231" s="4" t="s">
        <v>1922</v>
      </c>
      <c r="E2231" s="4" t="s">
        <v>1923</v>
      </c>
      <c r="H2231" s="37" t="s">
        <v>6800</v>
      </c>
      <c r="I2231" s="147" t="str">
        <f>IF(ISBLANK(H2231),"",VLOOKUP(H2231,tegevusalad!$A$7:$B$188,2,FALSE))</f>
        <v>Maanteetransport</v>
      </c>
      <c r="K2231" s="282" t="str">
        <f t="shared" si="310"/>
        <v>2301101000</v>
      </c>
      <c r="L2231" s="1" t="str">
        <f t="shared" si="311"/>
        <v>teerajatiste korrashoid</v>
      </c>
      <c r="M2231" s="6" t="str">
        <f t="shared" si="309"/>
        <v>04510</v>
      </c>
    </row>
    <row r="2232" spans="1:13">
      <c r="C2232" s="4" t="s">
        <v>842</v>
      </c>
      <c r="F2232" s="4" t="s">
        <v>1923</v>
      </c>
      <c r="H2232" s="37"/>
      <c r="I2232" s="147" t="str">
        <f>IF(ISBLANK(H2232),"",VLOOKUP(H2232,tegevusalad!$A$7:$B$188,2,FALSE))</f>
        <v/>
      </c>
      <c r="K2232" s="282" t="str">
        <f t="shared" si="310"/>
        <v>2301101010</v>
      </c>
      <c r="L2232" s="1" t="str">
        <f t="shared" si="311"/>
        <v>teerajatiste korrashoid</v>
      </c>
      <c r="M2232" s="6" t="str">
        <f t="shared" si="309"/>
        <v>04510</v>
      </c>
    </row>
    <row r="2233" spans="1:13">
      <c r="C2233" s="4" t="s">
        <v>2992</v>
      </c>
      <c r="F2233" s="4" t="s">
        <v>2611</v>
      </c>
      <c r="H2233" s="37"/>
      <c r="I2233" s="147" t="str">
        <f>IF(ISBLANK(H2233),"",VLOOKUP(H2233,tegevusalad!$A$7:$B$188,2,FALSE))</f>
        <v/>
      </c>
      <c r="K2233" s="282" t="str">
        <f t="shared" si="310"/>
        <v>2301101910</v>
      </c>
      <c r="L2233" s="1" t="str">
        <f t="shared" si="311"/>
        <v>liikluskahjude hüvitamine</v>
      </c>
      <c r="M2233" s="6" t="str">
        <f t="shared" si="309"/>
        <v>04510</v>
      </c>
    </row>
    <row r="2234" spans="1:13">
      <c r="B2234" s="4" t="s">
        <v>1924</v>
      </c>
      <c r="E2234" s="4" t="s">
        <v>1925</v>
      </c>
      <c r="H2234" s="37" t="s">
        <v>12118</v>
      </c>
      <c r="I2234" s="147" t="str">
        <f>IF(ISBLANK(H2234),"",VLOOKUP(H2234,tegevusalad!$A$7:$B$188,2,FALSE))</f>
        <v>Avalike alade puhastus</v>
      </c>
      <c r="K2234" s="282" t="str">
        <f t="shared" si="310"/>
        <v>2301102000</v>
      </c>
      <c r="L2234" s="1" t="str">
        <f t="shared" si="311"/>
        <v>teerajatiste puhastamine</v>
      </c>
      <c r="M2234" s="6" t="str">
        <f t="shared" si="309"/>
        <v>05101</v>
      </c>
    </row>
    <row r="2235" spans="1:13">
      <c r="C2235" s="4" t="s">
        <v>1924</v>
      </c>
      <c r="F2235" s="4" t="s">
        <v>1925</v>
      </c>
      <c r="H2235" s="37"/>
      <c r="K2235" s="282" t="str">
        <f t="shared" si="310"/>
        <v>2301102000</v>
      </c>
      <c r="L2235" s="1" t="str">
        <f t="shared" si="311"/>
        <v>teerajatiste puhastamine</v>
      </c>
      <c r="M2235" s="6" t="str">
        <f t="shared" si="309"/>
        <v>05101</v>
      </c>
    </row>
    <row r="2236" spans="1:13">
      <c r="C2236" s="4" t="s">
        <v>16391</v>
      </c>
      <c r="F2236" s="4" t="s">
        <v>16392</v>
      </c>
      <c r="H2236" s="37"/>
      <c r="K2236" s="282" t="str">
        <f t="shared" si="310"/>
        <v>2301102110</v>
      </c>
      <c r="L2236" s="1" t="str">
        <f t="shared" si="311"/>
        <v>linnapuhastusüksus</v>
      </c>
      <c r="M2236" s="6" t="str">
        <f t="shared" si="309"/>
        <v>05101</v>
      </c>
    </row>
    <row r="2237" spans="1:13">
      <c r="B2237" s="4" t="s">
        <v>3478</v>
      </c>
      <c r="E2237" s="4" t="s">
        <v>3482</v>
      </c>
      <c r="H2237" s="37" t="s">
        <v>12118</v>
      </c>
      <c r="I2237" s="147" t="str">
        <f>IF(ISBLANK(H2237),"",VLOOKUP(H2237,tegevusalad!$A$7:$B$188,2,FALSE))</f>
        <v>Avalike alade puhastus</v>
      </c>
      <c r="K2237" s="282" t="str">
        <f t="shared" si="310"/>
        <v>2301103000</v>
      </c>
      <c r="L2237" s="1" t="str">
        <f t="shared" si="311"/>
        <v>ühistranspordipeatuste korrashoid</v>
      </c>
      <c r="M2237" s="6" t="str">
        <f>IF(ISBLANK(H2237),M2234,H2237)</f>
        <v>05101</v>
      </c>
    </row>
    <row r="2238" spans="1:13">
      <c r="B2238" s="4" t="s">
        <v>14627</v>
      </c>
      <c r="E2238" s="4" t="s">
        <v>14628</v>
      </c>
      <c r="G2238" s="184"/>
      <c r="H2238" s="37" t="s">
        <v>12118</v>
      </c>
      <c r="I2238" s="147" t="str">
        <f>IF(ISBLANK(H2238),"",VLOOKUP(H2238,tegevusalad!$A$7:$B$188,2,FALSE))</f>
        <v>Avalike alade puhastus</v>
      </c>
      <c r="K2238" s="282" t="str">
        <f t="shared" si="310"/>
        <v>2301104000</v>
      </c>
      <c r="L2238" s="1" t="str">
        <f t="shared" si="311"/>
        <v>Erakorraliste lumeolude ja teede erakorralise puhastuse reserv</v>
      </c>
      <c r="M2238" s="6" t="str">
        <f>IF(ISBLANK(H2238),M2234,H2238)</f>
        <v>05101</v>
      </c>
    </row>
    <row r="2239" spans="1:13">
      <c r="C2239" s="4" t="s">
        <v>14629</v>
      </c>
      <c r="F2239" s="4" t="s">
        <v>14630</v>
      </c>
      <c r="G2239" s="184"/>
      <c r="H2239" s="37" t="s">
        <v>12118</v>
      </c>
      <c r="I2239" s="147" t="str">
        <f>IF(ISBLANK(H2239),"",VLOOKUP(H2239,tegevusalad!$A$7:$B$188,2,FALSE))</f>
        <v>Avalike alade puhastus</v>
      </c>
      <c r="K2239" s="282" t="str">
        <f t="shared" si="310"/>
        <v>2301104010</v>
      </c>
      <c r="L2239" s="1" t="str">
        <f t="shared" si="311"/>
        <v>erakorraline lumevedu</v>
      </c>
      <c r="M2239" s="6" t="str">
        <f>IF(ISBLANK(H2239),M2238,H2239)</f>
        <v>05101</v>
      </c>
    </row>
    <row r="2240" spans="1:13">
      <c r="C2240" s="4" t="s">
        <v>14631</v>
      </c>
      <c r="F2240" s="4" t="s">
        <v>14632</v>
      </c>
      <c r="G2240" s="184"/>
      <c r="H2240" s="37" t="s">
        <v>12118</v>
      </c>
      <c r="I2240" s="147" t="str">
        <f>IF(ISBLANK(H2240),"",VLOOKUP(H2240,tegevusalad!$A$7:$B$188,2,FALSE))</f>
        <v>Avalike alade puhastus</v>
      </c>
      <c r="K2240" s="282" t="str">
        <f t="shared" si="310"/>
        <v>2301104020</v>
      </c>
      <c r="L2240" s="1" t="str">
        <f t="shared" si="311"/>
        <v>teede erakorraline puhastus</v>
      </c>
      <c r="M2240" s="6" t="str">
        <f>IF(ISBLANK(H2240),M2239,H2240)</f>
        <v>05101</v>
      </c>
    </row>
    <row r="2241" spans="1:13">
      <c r="B2241" s="4" t="s">
        <v>4699</v>
      </c>
      <c r="E2241" s="4" t="s">
        <v>2561</v>
      </c>
      <c r="H2241" s="37" t="s">
        <v>6800</v>
      </c>
      <c r="I2241" s="147" t="str">
        <f>IF(ISBLANK(H2241),"",VLOOKUP(H2241,tegevusalad!$A$7:$B$188,2,FALSE))</f>
        <v>Maanteetransport</v>
      </c>
      <c r="K2241" s="282" t="str">
        <f t="shared" si="310"/>
        <v>2301108000</v>
      </c>
      <c r="L2241" s="1" t="str">
        <f t="shared" si="311"/>
        <v>tunnelite hooldus</v>
      </c>
      <c r="M2241" s="6" t="str">
        <f>IF(ISBLANK(H2241),M2237,H2241)</f>
        <v>04510</v>
      </c>
    </row>
    <row r="2242" spans="1:13">
      <c r="C2242" s="4" t="s">
        <v>2002</v>
      </c>
      <c r="F2242" s="4" t="s">
        <v>2324</v>
      </c>
      <c r="I2242" s="147" t="str">
        <f>IF(ISBLANK(H2242),"",VLOOKUP(H2242,tegevusalad!$A$7:$B$188,2,FALSE))</f>
        <v/>
      </c>
      <c r="K2242" s="282" t="str">
        <f t="shared" si="310"/>
        <v>2301108010</v>
      </c>
      <c r="L2242" s="1" t="str">
        <f t="shared" si="311"/>
        <v>Viru välajku jalakäijate tunnelite hooldus</v>
      </c>
      <c r="M2242" s="6" t="str">
        <f t="shared" ref="M2242:M2248" si="312">IF(ISBLANK(H2242),M2241,H2242)</f>
        <v>04510</v>
      </c>
    </row>
    <row r="2243" spans="1:13">
      <c r="C2243" s="4" t="s">
        <v>5934</v>
      </c>
      <c r="F2243" s="4" t="s">
        <v>5935</v>
      </c>
      <c r="I2243" s="147" t="str">
        <f>IF(ISBLANK(H2243),"",VLOOKUP(H2243,tegevusalad!$A$7:$B$188,2,FALSE))</f>
        <v/>
      </c>
      <c r="K2243" s="282" t="str">
        <f t="shared" si="310"/>
        <v>2301108990</v>
      </c>
      <c r="L2243" s="1" t="str">
        <f t="shared" si="311"/>
        <v>muud tunnelid</v>
      </c>
      <c r="M2243" s="6" t="str">
        <f t="shared" si="312"/>
        <v>04510</v>
      </c>
    </row>
    <row r="2244" spans="1:13">
      <c r="B2244" s="4" t="s">
        <v>3483</v>
      </c>
      <c r="E2244" s="4" t="s">
        <v>3484</v>
      </c>
      <c r="H2244" s="37" t="s">
        <v>6800</v>
      </c>
      <c r="I2244" s="147" t="str">
        <f>IF(ISBLANK(H2244),"",VLOOKUP(H2244,tegevusalad!$A$7:$B$188,2,FALSE))</f>
        <v>Maanteetransport</v>
      </c>
      <c r="K2244" s="282" t="str">
        <f t="shared" si="310"/>
        <v>2301111000</v>
      </c>
      <c r="L2244" s="1" t="str">
        <f t="shared" si="311"/>
        <v>teeregister</v>
      </c>
      <c r="M2244" s="6" t="str">
        <f t="shared" si="312"/>
        <v>04510</v>
      </c>
    </row>
    <row r="2245" spans="1:13">
      <c r="B2245" s="6" t="s">
        <v>5677</v>
      </c>
      <c r="C2245" s="6"/>
      <c r="D2245" s="6"/>
      <c r="E2245" s="6" t="s">
        <v>5678</v>
      </c>
      <c r="H2245" s="37"/>
      <c r="I2245" s="147" t="str">
        <f>IF(ISBLANK(H2245),"",VLOOKUP(H2245,tegevusalad!$A$7:$B$188,2,FALSE))</f>
        <v/>
      </c>
      <c r="K2245" s="282" t="str">
        <f t="shared" si="310"/>
        <v>2301199000</v>
      </c>
      <c r="L2245" s="1" t="str">
        <f t="shared" si="311"/>
        <v>tg teetööd - jaotamata</v>
      </c>
      <c r="M2245" s="6" t="str">
        <f t="shared" si="312"/>
        <v>04510</v>
      </c>
    </row>
    <row r="2246" spans="1:13">
      <c r="A2246" s="4" t="s">
        <v>3485</v>
      </c>
      <c r="D2246" s="4" t="s">
        <v>6240</v>
      </c>
      <c r="H2246" s="37" t="s">
        <v>6802</v>
      </c>
      <c r="I2246" s="147" t="str">
        <f>IF(ISBLANK(H2246),"",VLOOKUP(H2246,tegevusalad!$A$7:$B$188,2,FALSE))</f>
        <v>Tänavavalgustus</v>
      </c>
      <c r="K2246" s="282" t="str">
        <f t="shared" si="310"/>
        <v>2301700000</v>
      </c>
      <c r="L2246" s="1" t="str">
        <f t="shared" si="311"/>
        <v>Tänavavalgustus</v>
      </c>
      <c r="M2246" s="6" t="str">
        <f t="shared" si="312"/>
        <v>06400</v>
      </c>
    </row>
    <row r="2247" spans="1:13">
      <c r="B2247" s="4" t="s">
        <v>6241</v>
      </c>
      <c r="E2247" s="4" t="s">
        <v>6242</v>
      </c>
      <c r="I2247" s="147" t="str">
        <f>IF(ISBLANK(H2247),"",VLOOKUP(H2247,tegevusalad!$A$7:$B$188,2,FALSE))</f>
        <v/>
      </c>
      <c r="K2247" s="282" t="str">
        <f t="shared" si="310"/>
        <v>2301701000</v>
      </c>
      <c r="L2247" s="1" t="str">
        <f t="shared" si="311"/>
        <v>tänavavalgustus</v>
      </c>
      <c r="M2247" s="6" t="str">
        <f t="shared" si="312"/>
        <v>06400</v>
      </c>
    </row>
    <row r="2248" spans="1:13">
      <c r="B2248" s="4" t="s">
        <v>6243</v>
      </c>
      <c r="E2248" s="4" t="s">
        <v>4727</v>
      </c>
      <c r="I2248" s="147" t="str">
        <f>IF(ISBLANK(H2248),"",VLOOKUP(H2248,tegevusalad!$A$7:$B$188,2,FALSE))</f>
        <v/>
      </c>
      <c r="K2248" s="282" t="str">
        <f t="shared" si="310"/>
        <v>2301702000</v>
      </c>
      <c r="L2248" s="1" t="str">
        <f t="shared" si="311"/>
        <v>tänavavalgustuse juhtimissüsteem</v>
      </c>
      <c r="M2248" s="6" t="str">
        <f t="shared" si="312"/>
        <v>06400</v>
      </c>
    </row>
    <row r="2249" spans="1:13">
      <c r="B2249" s="4" t="s">
        <v>13096</v>
      </c>
      <c r="E2249" s="4" t="s">
        <v>13097</v>
      </c>
      <c r="K2249" s="282" t="str">
        <f t="shared" si="310"/>
        <v>2301710000</v>
      </c>
      <c r="L2249" s="1" t="str">
        <f t="shared" si="311"/>
        <v>valgustusprojektid (EV 100)</v>
      </c>
      <c r="M2249" s="6" t="str">
        <f>IF(ISBLANK(H2249),M2251,H2249)</f>
        <v>06400</v>
      </c>
    </row>
    <row r="2250" spans="1:13">
      <c r="B2250" s="4" t="s">
        <v>11937</v>
      </c>
      <c r="E2250" s="4" t="s">
        <v>11938</v>
      </c>
      <c r="K2250" s="282" t="str">
        <f t="shared" si="310"/>
        <v>2301711000</v>
      </c>
      <c r="L2250" s="1" t="str">
        <f t="shared" si="311"/>
        <v>jõuluvalgustus</v>
      </c>
      <c r="M2250" s="6" t="str">
        <f>IF(ISBLANK(H2250),M2248,H2250)</f>
        <v>06400</v>
      </c>
    </row>
    <row r="2251" spans="1:13">
      <c r="B2251" s="4" t="s">
        <v>12122</v>
      </c>
      <c r="E2251" s="4" t="s">
        <v>12123</v>
      </c>
      <c r="K2251" s="282" t="str">
        <f t="shared" si="310"/>
        <v>2301712000</v>
      </c>
      <c r="L2251" s="1" t="str">
        <f t="shared" si="311"/>
        <v>valgustusmastide vahetus</v>
      </c>
      <c r="M2251" s="6" t="str">
        <f>IF(ISBLANK(H2251),M2250,H2251)</f>
        <v>06400</v>
      </c>
    </row>
    <row r="2252" spans="1:13">
      <c r="B2252" s="4" t="s">
        <v>13565</v>
      </c>
      <c r="E2252" s="4" t="s">
        <v>13566</v>
      </c>
      <c r="K2252" s="282" t="str">
        <f t="shared" si="310"/>
        <v>2301715000</v>
      </c>
      <c r="L2252" s="1" t="str">
        <f t="shared" si="311"/>
        <v>valgusfestival</v>
      </c>
      <c r="M2252" s="6" t="str">
        <f>IF(ISBLANK(H2252),M2251,H2252)</f>
        <v>06400</v>
      </c>
    </row>
    <row r="2253" spans="1:13">
      <c r="B2253" s="6" t="s">
        <v>5679</v>
      </c>
      <c r="C2253" s="6"/>
      <c r="D2253" s="6"/>
      <c r="E2253" s="6" t="s">
        <v>4920</v>
      </c>
      <c r="H2253" s="37"/>
      <c r="I2253" s="147" t="str">
        <f>IF(ISBLANK(H2253),"",VLOOKUP(H2253,tegevusalad!$A$7:$B$188,2,FALSE))</f>
        <v/>
      </c>
      <c r="K2253" s="282" t="str">
        <f t="shared" si="310"/>
        <v>2301799000</v>
      </c>
      <c r="L2253" s="1" t="str">
        <f t="shared" si="311"/>
        <v>tg tänavavalgustus - jaotamata</v>
      </c>
      <c r="M2253" s="6" t="str">
        <f>IF(ISBLANK(H2253),M2250,H2253)</f>
        <v>06400</v>
      </c>
    </row>
    <row r="2254" spans="1:13">
      <c r="I2254" s="147" t="str">
        <f>IF(ISBLANK(H2254),"",VLOOKUP(H2254,tegevusalad!$A$7:$B$188,2,FALSE))</f>
        <v/>
      </c>
      <c r="K2254" s="282" t="str">
        <f t="shared" si="310"/>
        <v/>
      </c>
      <c r="L2254" s="1" t="str">
        <f t="shared" si="311"/>
        <v/>
      </c>
      <c r="M2254" s="6" t="str">
        <f t="shared" ref="M2254:M2282" si="313">IF(ISBLANK(H2254),M2253,H2254)</f>
        <v>06400</v>
      </c>
    </row>
    <row r="2255" spans="1:13" ht="13">
      <c r="A2255" s="4" t="s">
        <v>2827</v>
      </c>
      <c r="D2255" s="4" t="s">
        <v>828</v>
      </c>
      <c r="H2255" s="37" t="s">
        <v>5945</v>
      </c>
      <c r="I2255" s="147" t="str">
        <f>IF(ISBLANK(H2255),"",VLOOKUP(H2255,tegevusalad!$A$7:$B$188,2,FALSE))</f>
        <v>Valitsussektori võla teenindamine</v>
      </c>
      <c r="K2255" s="282" t="str">
        <f t="shared" si="310"/>
        <v>2309100000</v>
      </c>
      <c r="L2255" s="1" t="str">
        <f t="shared" ref="L2255:L2260" si="314">D2255&amp;E2255&amp;F2255&amp;G2255</f>
        <v>Viru väljak 6 (intressid)</v>
      </c>
      <c r="M2255" s="6" t="str">
        <f t="shared" si="313"/>
        <v>01700</v>
      </c>
    </row>
    <row r="2256" spans="1:13" ht="13">
      <c r="B2256" s="4" t="s">
        <v>1158</v>
      </c>
      <c r="E2256" s="4" t="s">
        <v>828</v>
      </c>
      <c r="I2256" s="147" t="str">
        <f>IF(ISBLANK(H2256),"",VLOOKUP(H2256,tegevusalad!$A$7:$B$188,2,FALSE))</f>
        <v/>
      </c>
      <c r="K2256" s="282" t="str">
        <f t="shared" si="310"/>
        <v>2309101000</v>
      </c>
      <c r="L2256" s="1" t="str">
        <f t="shared" si="314"/>
        <v>Viru väljak 6 (intressid)</v>
      </c>
      <c r="M2256" s="6" t="str">
        <f t="shared" si="313"/>
        <v>01700</v>
      </c>
    </row>
    <row r="2257" spans="1:13">
      <c r="I2257" s="147" t="str">
        <f>IF(ISBLANK(H2257),"",VLOOKUP(H2257,tegevusalad!$A$7:$B$188,2,FALSE))</f>
        <v/>
      </c>
      <c r="K2257" s="282" t="str">
        <f t="shared" si="310"/>
        <v/>
      </c>
      <c r="L2257" s="1" t="str">
        <f t="shared" si="314"/>
        <v/>
      </c>
      <c r="M2257" s="6" t="str">
        <f t="shared" si="313"/>
        <v>01700</v>
      </c>
    </row>
    <row r="2258" spans="1:13">
      <c r="A2258" s="4" t="s">
        <v>1159</v>
      </c>
      <c r="D2258" s="4" t="s">
        <v>1160</v>
      </c>
      <c r="H2258" s="37" t="s">
        <v>6800</v>
      </c>
      <c r="I2258" s="147" t="str">
        <f>IF(ISBLANK(H2258),"",VLOOKUP(H2258,tegevusalad!$A$7:$B$188,2,FALSE))</f>
        <v>Maanteetransport</v>
      </c>
      <c r="K2258" s="282" t="str">
        <f t="shared" si="310"/>
        <v>2309200000</v>
      </c>
      <c r="L2258" s="1" t="str">
        <f t="shared" si="314"/>
        <v>Projekt UrBike</v>
      </c>
      <c r="M2258" s="6" t="str">
        <f t="shared" si="313"/>
        <v>04510</v>
      </c>
    </row>
    <row r="2259" spans="1:13">
      <c r="B2259" s="4" t="s">
        <v>1161</v>
      </c>
      <c r="E2259" s="4" t="s">
        <v>1162</v>
      </c>
      <c r="I2259" s="147" t="str">
        <f>IF(ISBLANK(H2259),"",VLOOKUP(H2259,tegevusalad!$A$7:$B$188,2,FALSE))</f>
        <v/>
      </c>
      <c r="K2259" s="282" t="str">
        <f t="shared" si="310"/>
        <v>2309201000</v>
      </c>
      <c r="L2259" s="1" t="str">
        <f t="shared" si="314"/>
        <v>projekt UrBike</v>
      </c>
      <c r="M2259" s="6" t="str">
        <f t="shared" si="313"/>
        <v>04510</v>
      </c>
    </row>
    <row r="2260" spans="1:13">
      <c r="I2260" s="147" t="str">
        <f>IF(ISBLANK(H2260),"",VLOOKUP(H2260,tegevusalad!$A$7:$B$188,2,FALSE))</f>
        <v/>
      </c>
      <c r="K2260" s="282" t="str">
        <f t="shared" si="310"/>
        <v/>
      </c>
      <c r="L2260" s="1" t="str">
        <f t="shared" si="314"/>
        <v/>
      </c>
      <c r="M2260" s="6" t="str">
        <f t="shared" si="313"/>
        <v>04510</v>
      </c>
    </row>
    <row r="2261" spans="1:13">
      <c r="I2261" s="147" t="str">
        <f>IF(ISBLANK(H2261),"",VLOOKUP(H2261,tegevusalad!$A$7:$B$188,2,FALSE))</f>
        <v/>
      </c>
      <c r="K2261" s="282" t="str">
        <f t="shared" si="310"/>
        <v/>
      </c>
      <c r="L2261" s="1"/>
      <c r="M2261" s="6" t="str">
        <f t="shared" si="313"/>
        <v>04510</v>
      </c>
    </row>
    <row r="2262" spans="1:13" ht="13">
      <c r="A2262" s="3" t="s">
        <v>1163</v>
      </c>
      <c r="D2262" s="3" t="s">
        <v>1164</v>
      </c>
      <c r="E2262" s="3"/>
      <c r="I2262" s="147" t="str">
        <f>IF(ISBLANK(H2262),"",VLOOKUP(H2262,tegevusalad!$A$7:$B$188,2,FALSE))</f>
        <v/>
      </c>
      <c r="K2262" s="282" t="str">
        <f t="shared" si="310"/>
        <v>2310000000</v>
      </c>
      <c r="L2262" s="1" t="str">
        <f t="shared" ref="L2262:L2283" si="315">D2262&amp;E2262&amp;F2262&amp;G2262</f>
        <v>HEAKORD</v>
      </c>
      <c r="M2262" s="6" t="str">
        <f t="shared" si="313"/>
        <v>04510</v>
      </c>
    </row>
    <row r="2263" spans="1:13" ht="13">
      <c r="D2263" s="3"/>
      <c r="E2263" s="3"/>
      <c r="I2263" s="147" t="str">
        <f>IF(ISBLANK(H2263),"",VLOOKUP(H2263,tegevusalad!$A$7:$B$188,2,FALSE))</f>
        <v/>
      </c>
      <c r="K2263" s="282" t="str">
        <f t="shared" si="310"/>
        <v/>
      </c>
      <c r="L2263" s="1" t="str">
        <f t="shared" si="315"/>
        <v/>
      </c>
      <c r="M2263" s="6" t="str">
        <f t="shared" si="313"/>
        <v>04510</v>
      </c>
    </row>
    <row r="2264" spans="1:13">
      <c r="A2264" s="4" t="s">
        <v>1165</v>
      </c>
      <c r="D2264" s="4" t="s">
        <v>1166</v>
      </c>
      <c r="H2264" s="37"/>
      <c r="I2264" s="147" t="str">
        <f>IF(ISBLANK(H2264),"",VLOOKUP(H2264,tegevusalad!$A$7:$B$188,2,FALSE))</f>
        <v/>
      </c>
      <c r="K2264" s="282" t="str">
        <f t="shared" si="310"/>
        <v>2311100000</v>
      </c>
      <c r="L2264" s="1" t="str">
        <f t="shared" si="315"/>
        <v>Haljastus</v>
      </c>
      <c r="M2264" s="6" t="str">
        <f t="shared" si="313"/>
        <v>04510</v>
      </c>
    </row>
    <row r="2265" spans="1:13">
      <c r="B2265" s="4" t="s">
        <v>1167</v>
      </c>
      <c r="E2265" s="4" t="s">
        <v>1168</v>
      </c>
      <c r="H2265" s="144" t="s">
        <v>12118</v>
      </c>
      <c r="I2265" s="147" t="str">
        <f>IF(ISBLANK(H2265),"",VLOOKUP(H2265,tegevusalad!$A$7:$B$188,2,FALSE))</f>
        <v>Avalike alade puhastus</v>
      </c>
      <c r="K2265" s="282" t="str">
        <f t="shared" si="310"/>
        <v>2311101000</v>
      </c>
      <c r="L2265" s="1" t="str">
        <f t="shared" si="315"/>
        <v>haljastute hooldus</v>
      </c>
      <c r="M2265" s="6" t="str">
        <f t="shared" si="313"/>
        <v>05101</v>
      </c>
    </row>
    <row r="2266" spans="1:13">
      <c r="C2266" s="4" t="s">
        <v>1948</v>
      </c>
      <c r="F2266" s="14" t="s">
        <v>6378</v>
      </c>
      <c r="I2266" s="147" t="str">
        <f>IF(ISBLANK(H2266),"",VLOOKUP(H2266,tegevusalad!$A$7:$B$188,2,FALSE))</f>
        <v/>
      </c>
      <c r="K2266" s="282" t="str">
        <f t="shared" si="310"/>
        <v>2311101010</v>
      </c>
      <c r="L2266" s="1" t="str">
        <f t="shared" si="315"/>
        <v>haljastute hooldus (Kommunaalamet)</v>
      </c>
      <c r="M2266" s="6" t="str">
        <f t="shared" si="313"/>
        <v>05101</v>
      </c>
    </row>
    <row r="2267" spans="1:13">
      <c r="C2267" s="4" t="s">
        <v>1949</v>
      </c>
      <c r="F2267" s="14" t="s">
        <v>6379</v>
      </c>
      <c r="I2267" s="147" t="str">
        <f>IF(ISBLANK(H2267),"",VLOOKUP(H2267,tegevusalad!$A$7:$B$188,2,FALSE))</f>
        <v/>
      </c>
      <c r="K2267" s="282" t="str">
        <f t="shared" ref="K2267:K2283" si="316">SUBSTITUTE(A2267," ","")&amp;SUBSTITUTE(B2267," ","")&amp;SUBSTITUTE(C2267," ","")</f>
        <v>2311101020</v>
      </c>
      <c r="L2267" s="1" t="str">
        <f t="shared" si="315"/>
        <v>haljastute hooldus (Keskkonnaamet)</v>
      </c>
      <c r="M2267" s="6" t="str">
        <f t="shared" si="313"/>
        <v>05101</v>
      </c>
    </row>
    <row r="2268" spans="1:13">
      <c r="C2268" s="4" t="s">
        <v>1950</v>
      </c>
      <c r="F2268" s="14" t="s">
        <v>6405</v>
      </c>
      <c r="I2268" s="147" t="str">
        <f>IF(ISBLANK(H2268),"",VLOOKUP(H2268,tegevusalad!$A$7:$B$188,2,FALSE))</f>
        <v/>
      </c>
      <c r="K2268" s="282" t="str">
        <f t="shared" si="316"/>
        <v>2311101200</v>
      </c>
      <c r="L2268" s="1" t="str">
        <f t="shared" si="315"/>
        <v>haljastute hooldus (Haabersti linnaosa)</v>
      </c>
      <c r="M2268" s="6" t="str">
        <f t="shared" si="313"/>
        <v>05101</v>
      </c>
    </row>
    <row r="2269" spans="1:13">
      <c r="C2269" s="4" t="s">
        <v>1951</v>
      </c>
      <c r="F2269" s="14" t="s">
        <v>6230</v>
      </c>
      <c r="I2269" s="147" t="str">
        <f>IF(ISBLANK(H2269),"",VLOOKUP(H2269,tegevusalad!$A$7:$B$188,2,FALSE))</f>
        <v/>
      </c>
      <c r="K2269" s="282" t="str">
        <f t="shared" si="316"/>
        <v>2311101300</v>
      </c>
      <c r="L2269" s="1" t="str">
        <f t="shared" si="315"/>
        <v>haljastute hooldus (Kesklinn)</v>
      </c>
      <c r="M2269" s="6" t="str">
        <f t="shared" si="313"/>
        <v>05101</v>
      </c>
    </row>
    <row r="2270" spans="1:13">
      <c r="C2270" s="4" t="s">
        <v>1952</v>
      </c>
      <c r="F2270" s="14" t="s">
        <v>6231</v>
      </c>
      <c r="I2270" s="147" t="str">
        <f>IF(ISBLANK(H2270),"",VLOOKUP(H2270,tegevusalad!$A$7:$B$188,2,FALSE))</f>
        <v/>
      </c>
      <c r="K2270" s="282" t="str">
        <f t="shared" si="316"/>
        <v>2311101400</v>
      </c>
      <c r="L2270" s="1" t="str">
        <f t="shared" si="315"/>
        <v>haljastute hooldus (Kristiine linnaosa)</v>
      </c>
      <c r="M2270" s="6" t="str">
        <f t="shared" si="313"/>
        <v>05101</v>
      </c>
    </row>
    <row r="2271" spans="1:13">
      <c r="C2271" s="4" t="s">
        <v>1953</v>
      </c>
      <c r="F2271" s="14" t="s">
        <v>327</v>
      </c>
      <c r="I2271" s="147" t="str">
        <f>IF(ISBLANK(H2271),"",VLOOKUP(H2271,tegevusalad!$A$7:$B$188,2,FALSE))</f>
        <v/>
      </c>
      <c r="K2271" s="282" t="str">
        <f t="shared" si="316"/>
        <v>2311101500</v>
      </c>
      <c r="L2271" s="1" t="str">
        <f t="shared" si="315"/>
        <v>haljastute hooldus (Lasnamäe linnaosa)</v>
      </c>
      <c r="M2271" s="6" t="str">
        <f t="shared" si="313"/>
        <v>05101</v>
      </c>
    </row>
    <row r="2272" spans="1:13">
      <c r="C2272" s="4" t="s">
        <v>11761</v>
      </c>
      <c r="F2272" s="14" t="s">
        <v>11762</v>
      </c>
      <c r="K2272" s="282" t="str">
        <f t="shared" si="316"/>
        <v>2311101510</v>
      </c>
      <c r="L2272" s="1" t="str">
        <f t="shared" si="315"/>
        <v>Tondiraba haljasala (Lasnamäe linnaosa)</v>
      </c>
      <c r="M2272" s="6" t="str">
        <f t="shared" si="313"/>
        <v>05101</v>
      </c>
    </row>
    <row r="2273" spans="1:13">
      <c r="C2273" s="4" t="s">
        <v>1954</v>
      </c>
      <c r="F2273" s="14" t="s">
        <v>6374</v>
      </c>
      <c r="I2273" s="147" t="str">
        <f>IF(ISBLANK(H2273),"",VLOOKUP(H2273,tegevusalad!$A$7:$B$188,2,FALSE))</f>
        <v/>
      </c>
      <c r="K2273" s="282" t="str">
        <f t="shared" si="316"/>
        <v>2311101600</v>
      </c>
      <c r="L2273" s="1" t="str">
        <f t="shared" si="315"/>
        <v xml:space="preserve">haljastute hooldus (Mustamäe linnaosa) </v>
      </c>
      <c r="M2273" s="6" t="str">
        <f t="shared" si="313"/>
        <v>05101</v>
      </c>
    </row>
    <row r="2274" spans="1:13">
      <c r="C2274" s="4" t="s">
        <v>1955</v>
      </c>
      <c r="F2274" s="14" t="s">
        <v>6375</v>
      </c>
      <c r="I2274" s="147" t="str">
        <f>IF(ISBLANK(H2274),"",VLOOKUP(H2274,tegevusalad!$A$7:$B$188,2,FALSE))</f>
        <v/>
      </c>
      <c r="K2274" s="282" t="str">
        <f t="shared" si="316"/>
        <v>2311101700</v>
      </c>
      <c r="L2274" s="1" t="str">
        <f t="shared" si="315"/>
        <v>haljastute hooldus (Nõmme linnaosa)</v>
      </c>
      <c r="M2274" s="6" t="str">
        <f t="shared" si="313"/>
        <v>05101</v>
      </c>
    </row>
    <row r="2275" spans="1:13">
      <c r="C2275" s="4" t="s">
        <v>1956</v>
      </c>
      <c r="F2275" s="14" t="s">
        <v>6376</v>
      </c>
      <c r="I2275" s="147" t="str">
        <f>IF(ISBLANK(H2275),"",VLOOKUP(H2275,tegevusalad!$A$7:$B$188,2,FALSE))</f>
        <v/>
      </c>
      <c r="K2275" s="282" t="str">
        <f t="shared" si="316"/>
        <v>2311101800</v>
      </c>
      <c r="L2275" s="1" t="str">
        <f t="shared" si="315"/>
        <v>haljastute hooldus (Pirita linnaosa)</v>
      </c>
      <c r="M2275" s="6" t="str">
        <f t="shared" si="313"/>
        <v>05101</v>
      </c>
    </row>
    <row r="2276" spans="1:13">
      <c r="C2276" s="4" t="s">
        <v>3085</v>
      </c>
      <c r="F2276" s="14" t="s">
        <v>6377</v>
      </c>
      <c r="I2276" s="147" t="str">
        <f>IF(ISBLANK(H2276),"",VLOOKUP(H2276,tegevusalad!$A$7:$B$188,2,FALSE))</f>
        <v/>
      </c>
      <c r="K2276" s="282" t="str">
        <f t="shared" si="316"/>
        <v>2311101900</v>
      </c>
      <c r="L2276" s="1" t="str">
        <f t="shared" si="315"/>
        <v>haljastute hooldus (Põhja-Tallinn)</v>
      </c>
      <c r="M2276" s="6" t="str">
        <f t="shared" si="313"/>
        <v>05101</v>
      </c>
    </row>
    <row r="2277" spans="1:13">
      <c r="C2277" s="6" t="s">
        <v>2832</v>
      </c>
      <c r="D2277" s="6"/>
      <c r="E2277" s="6"/>
      <c r="F2277" s="6" t="s">
        <v>2833</v>
      </c>
      <c r="I2277" s="147" t="str">
        <f>IF(ISBLANK(H2277),"",VLOOKUP(H2277,tegevusalad!$A$7:$B$188,2,FALSE))</f>
        <v/>
      </c>
      <c r="K2277" s="282" t="str">
        <f t="shared" si="316"/>
        <v>2311199000</v>
      </c>
      <c r="L2277" s="1" t="str">
        <f t="shared" si="315"/>
        <v>tg haljastus - jaotamata</v>
      </c>
      <c r="M2277" s="6" t="str">
        <f t="shared" si="313"/>
        <v>05101</v>
      </c>
    </row>
    <row r="2278" spans="1:13">
      <c r="B2278" s="4" t="s">
        <v>3980</v>
      </c>
      <c r="E2278" s="4" t="s">
        <v>4484</v>
      </c>
      <c r="I2278" s="147" t="str">
        <f>IF(ISBLANK(H2278),"",VLOOKUP(H2278,tegevusalad!$A$7:$B$188,2,FALSE))</f>
        <v/>
      </c>
      <c r="K2278" s="282" t="str">
        <f t="shared" si="316"/>
        <v>2311191000</v>
      </c>
      <c r="L2278" s="1" t="str">
        <f t="shared" si="315"/>
        <v>Estonia-Pärnu mnt pargiala</v>
      </c>
      <c r="M2278" s="6" t="str">
        <f t="shared" si="313"/>
        <v>05101</v>
      </c>
    </row>
    <row r="2279" spans="1:13">
      <c r="B2279" s="4" t="s">
        <v>10159</v>
      </c>
      <c r="E2279" s="4" t="s">
        <v>10160</v>
      </c>
      <c r="H2279" s="34" t="s">
        <v>8093</v>
      </c>
      <c r="I2279" s="147" t="str">
        <f>IF(ISBLANK(H2279),"",VLOOKUP(H2279,tegevusalad!$A$7:$B$188,2,FALSE))</f>
        <v>Puhkepargid ja -baasid</v>
      </c>
      <c r="K2279" s="282" t="str">
        <f t="shared" si="316"/>
        <v>2311195000</v>
      </c>
      <c r="L2279" s="1" t="str">
        <f t="shared" si="315"/>
        <v>Haljastute hooldusremont</v>
      </c>
      <c r="M2279" s="6" t="str">
        <f t="shared" si="313"/>
        <v>08103</v>
      </c>
    </row>
    <row r="2280" spans="1:13">
      <c r="B2280" s="4" t="s">
        <v>12543</v>
      </c>
      <c r="E2280" s="4" t="s">
        <v>12544</v>
      </c>
      <c r="H2280" s="34" t="s">
        <v>5946</v>
      </c>
      <c r="I2280" s="147" t="str">
        <f>IF(ISBLANK(H2280),"",VLOOKUP(H2280,tegevusalad!$A$7:$B$188,2,FALSE))</f>
        <v>Bioloogilise mitmekesisuse ja maastiku kaitse</v>
      </c>
      <c r="K2280" s="282" t="str">
        <f t="shared" si="316"/>
        <v>2311196000</v>
      </c>
      <c r="L2280" s="1" t="str">
        <f t="shared" si="315"/>
        <v>Linnapõllumajandus</v>
      </c>
      <c r="M2280" s="6" t="str">
        <f t="shared" si="313"/>
        <v>05400</v>
      </c>
    </row>
    <row r="2281" spans="1:13">
      <c r="C2281" s="4" t="s">
        <v>15074</v>
      </c>
      <c r="F2281" s="4" t="s">
        <v>15076</v>
      </c>
      <c r="H2281" s="34" t="s">
        <v>5946</v>
      </c>
      <c r="I2281" s="147" t="str">
        <f>IF(ISBLANK(H2281),"",VLOOKUP(H2281,tegevusalad!$A$7:$B$188,2,FALSE))</f>
        <v>Bioloogilise mitmekesisuse ja maastiku kaitse</v>
      </c>
      <c r="K2281" s="282" t="str">
        <f t="shared" si="316"/>
        <v>2311196110</v>
      </c>
      <c r="L2281" s="1" t="str">
        <f t="shared" si="315"/>
        <v>pestitsiidide piiramise programm</v>
      </c>
      <c r="M2281" s="6" t="str">
        <f t="shared" si="313"/>
        <v>05400</v>
      </c>
    </row>
    <row r="2282" spans="1:13">
      <c r="C2282" s="4" t="s">
        <v>15075</v>
      </c>
      <c r="F2282" s="4" t="s">
        <v>3054</v>
      </c>
      <c r="H2282" s="34" t="s">
        <v>5946</v>
      </c>
      <c r="I2282" s="147" t="str">
        <f>IF(ISBLANK(H2282),"",VLOOKUP(H2282,tegevusalad!$A$7:$B$188,2,FALSE))</f>
        <v>Bioloogilise mitmekesisuse ja maastiku kaitse</v>
      </c>
      <c r="K2282" s="282" t="str">
        <f t="shared" si="316"/>
        <v>2311196990</v>
      </c>
      <c r="L2282" s="1" t="str">
        <f t="shared" si="315"/>
        <v>jaotamata</v>
      </c>
      <c r="M2282" s="6" t="str">
        <f t="shared" si="313"/>
        <v>05400</v>
      </c>
    </row>
    <row r="2283" spans="1:13">
      <c r="B2283" s="4" t="s">
        <v>12635</v>
      </c>
      <c r="E2283" s="4" t="s">
        <v>12642</v>
      </c>
      <c r="H2283" s="34" t="s">
        <v>8093</v>
      </c>
      <c r="I2283" s="147" t="str">
        <f>IF(ISBLANK(H2283),"",VLOOKUP(H2283,tegevusalad!$A$7:$B$188,2,FALSE))</f>
        <v>Puhkepargid ja -baasid</v>
      </c>
      <c r="K2283" s="282" t="str">
        <f t="shared" si="316"/>
        <v>2311197000</v>
      </c>
      <c r="L2283" s="1" t="str">
        <f t="shared" si="315"/>
        <v>Lasteasutuste näidishaljastusprojekt (Tallinna Mustamäe Reaalgümnaasium)</v>
      </c>
      <c r="M2283" s="6" t="str">
        <f>IF(ISBLANK(H2283),M2280,H2283)</f>
        <v>08103</v>
      </c>
    </row>
    <row r="2284" spans="1:13">
      <c r="K2284" s="282"/>
      <c r="L2284" s="1"/>
    </row>
    <row r="2285" spans="1:13">
      <c r="A2285" s="4" t="s">
        <v>4638</v>
      </c>
      <c r="D2285" s="4" t="s">
        <v>4639</v>
      </c>
      <c r="H2285" s="34" t="s">
        <v>3066</v>
      </c>
      <c r="I2285" s="147" t="str">
        <f>IF(ISBLANK(H2285),"",VLOOKUP(H2285,tegevusalad!$A$7:$B$188,2,FALSE))</f>
        <v>Muud elamu- ja kommunaalmajanduse tegevus</v>
      </c>
      <c r="K2285" s="282" t="str">
        <f t="shared" ref="K2285:K2320" si="317">SUBSTITUTE(A2285," ","")&amp;SUBSTITUTE(B2285," ","")&amp;SUBSTITUTE(C2285," ","")</f>
        <v>2311200000</v>
      </c>
      <c r="L2285" s="1" t="str">
        <f t="shared" ref="L2285:L2294" si="318">D2285&amp;E2285&amp;F2285&amp;G2285</f>
        <v>Kalmistud</v>
      </c>
      <c r="M2285" s="6" t="str">
        <f>IF(ISBLANK(H2285),M2280,H2285)</f>
        <v>06605</v>
      </c>
    </row>
    <row r="2286" spans="1:13">
      <c r="B2286" s="4" t="s">
        <v>117</v>
      </c>
      <c r="E2286" s="4" t="s">
        <v>1143</v>
      </c>
      <c r="I2286" s="147" t="str">
        <f>IF(ISBLANK(H2286),"",VLOOKUP(H2286,tegevusalad!$A$7:$B$188,2,FALSE))</f>
        <v/>
      </c>
      <c r="K2286" s="282" t="str">
        <f t="shared" si="317"/>
        <v>2311201000</v>
      </c>
      <c r="L2286" s="1" t="str">
        <f t="shared" si="318"/>
        <v>kalmistuteenused</v>
      </c>
      <c r="M2286" s="6" t="str">
        <f t="shared" ref="M2286:M2299" si="319">IF(ISBLANK(H2286),M2285,H2286)</f>
        <v>06605</v>
      </c>
    </row>
    <row r="2287" spans="1:13">
      <c r="B2287" s="4" t="s">
        <v>118</v>
      </c>
      <c r="E2287" s="4" t="s">
        <v>119</v>
      </c>
      <c r="I2287" s="147" t="str">
        <f>IF(ISBLANK(H2287),"",VLOOKUP(H2287,tegevusalad!$A$7:$B$188,2,FALSE))</f>
        <v/>
      </c>
      <c r="K2287" s="282" t="str">
        <f t="shared" si="317"/>
        <v>2311203000</v>
      </c>
      <c r="L2287" s="1" t="str">
        <f t="shared" si="318"/>
        <v>kalmistute andmekogu</v>
      </c>
      <c r="M2287" s="6" t="str">
        <f t="shared" si="319"/>
        <v>06605</v>
      </c>
    </row>
    <row r="2288" spans="1:13">
      <c r="B2288" s="6" t="s">
        <v>2834</v>
      </c>
      <c r="C2288" s="6"/>
      <c r="D2288" s="6"/>
      <c r="E2288" s="6" t="s">
        <v>3348</v>
      </c>
      <c r="I2288" s="147" t="str">
        <f>IF(ISBLANK(H2288),"",VLOOKUP(H2288,tegevusalad!$A$7:$B$188,2,FALSE))</f>
        <v/>
      </c>
      <c r="K2288" s="282" t="str">
        <f t="shared" si="317"/>
        <v>2311299000</v>
      </c>
      <c r="L2288" s="1" t="str">
        <f t="shared" si="318"/>
        <v>tg kalmistud - jaotamata</v>
      </c>
      <c r="M2288" s="6" t="str">
        <f t="shared" si="319"/>
        <v>06605</v>
      </c>
    </row>
    <row r="2289" spans="1:13">
      <c r="I2289" s="147" t="str">
        <f>IF(ISBLANK(H2289),"",VLOOKUP(H2289,tegevusalad!$A$7:$B$188,2,FALSE))</f>
        <v/>
      </c>
      <c r="K2289" s="282" t="str">
        <f t="shared" si="317"/>
        <v/>
      </c>
      <c r="L2289" s="1" t="str">
        <f t="shared" si="318"/>
        <v/>
      </c>
      <c r="M2289" s="6" t="str">
        <f t="shared" si="319"/>
        <v>06605</v>
      </c>
    </row>
    <row r="2290" spans="1:13">
      <c r="A2290" s="4" t="s">
        <v>6102</v>
      </c>
      <c r="D2290" s="4" t="s">
        <v>2434</v>
      </c>
      <c r="H2290" s="34" t="s">
        <v>3066</v>
      </c>
      <c r="I2290" s="147" t="str">
        <f>IF(ISBLANK(H2290),"",VLOOKUP(H2290,tegevusalad!$A$7:$B$188,2,FALSE))</f>
        <v>Muud elamu- ja kommunaalmajanduse tegevus</v>
      </c>
      <c r="K2290" s="282" t="str">
        <f t="shared" si="317"/>
        <v>2311300000</v>
      </c>
      <c r="L2290" s="1" t="str">
        <f t="shared" si="318"/>
        <v>Loomakaitse</v>
      </c>
      <c r="M2290" s="6" t="str">
        <f t="shared" si="319"/>
        <v>06605</v>
      </c>
    </row>
    <row r="2291" spans="1:13" ht="12.75" customHeight="1">
      <c r="B2291" s="4" t="s">
        <v>2435</v>
      </c>
      <c r="E2291" s="982" t="s">
        <v>854</v>
      </c>
      <c r="F2291" s="982"/>
      <c r="G2291" s="982"/>
      <c r="I2291" s="147" t="str">
        <f>IF(ISBLANK(H2291),"",VLOOKUP(H2291,tegevusalad!$A$7:$B$188,2,FALSE))</f>
        <v/>
      </c>
      <c r="K2291" s="282" t="str">
        <f t="shared" si="317"/>
        <v>2311301000</v>
      </c>
      <c r="L2291" s="1" t="str">
        <f t="shared" si="318"/>
        <v>loomakaitse</v>
      </c>
      <c r="M2291" s="6" t="str">
        <f t="shared" si="319"/>
        <v>06605</v>
      </c>
    </row>
    <row r="2292" spans="1:13">
      <c r="B2292" s="6" t="s">
        <v>3349</v>
      </c>
      <c r="C2292" s="6"/>
      <c r="D2292" s="6"/>
      <c r="E2292" s="6" t="s">
        <v>6593</v>
      </c>
      <c r="F2292" s="8"/>
      <c r="G2292" s="8"/>
      <c r="I2292" s="147" t="str">
        <f>IF(ISBLANK(H2292),"",VLOOKUP(H2292,tegevusalad!$A$7:$B$188,2,FALSE))</f>
        <v/>
      </c>
      <c r="K2292" s="282" t="str">
        <f t="shared" si="317"/>
        <v>2311399000</v>
      </c>
      <c r="L2292" s="1" t="str">
        <f t="shared" si="318"/>
        <v>tg loomakaitse - jaotamata</v>
      </c>
      <c r="M2292" s="6" t="str">
        <f t="shared" si="319"/>
        <v>06605</v>
      </c>
    </row>
    <row r="2293" spans="1:13">
      <c r="E2293" s="8"/>
      <c r="F2293" s="8"/>
      <c r="G2293" s="8"/>
      <c r="I2293" s="147" t="str">
        <f>IF(ISBLANK(H2293),"",VLOOKUP(H2293,tegevusalad!$A$7:$B$188,2,FALSE))</f>
        <v/>
      </c>
      <c r="K2293" s="282" t="str">
        <f t="shared" si="317"/>
        <v/>
      </c>
      <c r="L2293" s="1" t="str">
        <f t="shared" si="318"/>
        <v/>
      </c>
      <c r="M2293" s="6" t="str">
        <f t="shared" si="319"/>
        <v>06605</v>
      </c>
    </row>
    <row r="2294" spans="1:13">
      <c r="A2294" s="4" t="s">
        <v>2436</v>
      </c>
      <c r="D2294" s="4" t="s">
        <v>16482</v>
      </c>
      <c r="H2294" s="37" t="s">
        <v>6801</v>
      </c>
      <c r="I2294" s="147" t="str">
        <f>IF(ISBLANK(H2294),"",VLOOKUP(H2294,tegevusalad!$A$7:$B$188,2,FALSE))</f>
        <v>Jäätmekäitlus (sh prügivedu)</v>
      </c>
      <c r="K2294" s="282" t="str">
        <f t="shared" si="317"/>
        <v>2311500000</v>
      </c>
      <c r="L2294" s="1" t="str">
        <f t="shared" si="318"/>
        <v>Ringmajandus</v>
      </c>
      <c r="M2294" s="6" t="str">
        <f t="shared" si="319"/>
        <v>05100</v>
      </c>
    </row>
    <row r="2295" spans="1:13">
      <c r="B2295" s="4" t="s">
        <v>14829</v>
      </c>
      <c r="E2295" s="4" t="s">
        <v>16483</v>
      </c>
      <c r="H2295" s="37"/>
      <c r="K2295" s="282" t="str">
        <f t="shared" si="317"/>
        <v>2311501000</v>
      </c>
      <c r="L2295" s="1" t="s">
        <v>14830</v>
      </c>
      <c r="M2295" s="6" t="str">
        <f t="shared" si="319"/>
        <v>05100</v>
      </c>
    </row>
    <row r="2296" spans="1:13">
      <c r="B2296" s="4" t="s">
        <v>3875</v>
      </c>
      <c r="E2296" s="4" t="s">
        <v>2051</v>
      </c>
      <c r="I2296" s="147" t="str">
        <f>IF(ISBLANK(H2296),"",VLOOKUP(H2296,tegevusalad!$A$7:$B$188,2,FALSE))</f>
        <v/>
      </c>
      <c r="K2296" s="282" t="str">
        <f t="shared" si="317"/>
        <v>2311504000</v>
      </c>
      <c r="L2296" s="1" t="str">
        <f t="shared" ref="L2296:L2339" si="320">D2296&amp;E2296&amp;F2296&amp;G2296</f>
        <v>taaskasutatavate ja ohtlike jäätmete käitlus</v>
      </c>
      <c r="M2296" s="6" t="str">
        <f t="shared" si="319"/>
        <v>05100</v>
      </c>
    </row>
    <row r="2297" spans="1:13">
      <c r="B2297" s="4" t="s">
        <v>730</v>
      </c>
      <c r="E2297" s="4" t="s">
        <v>731</v>
      </c>
      <c r="I2297" s="147" t="str">
        <f>IF(ISBLANK(H2297),"",VLOOKUP(H2297,tegevusalad!$A$7:$B$188,2,FALSE))</f>
        <v/>
      </c>
      <c r="K2297" s="282" t="str">
        <f t="shared" si="317"/>
        <v>2311505000</v>
      </c>
      <c r="L2297" s="1" t="str">
        <f t="shared" si="320"/>
        <v>Pääsküla prügila monitooring</v>
      </c>
      <c r="M2297" s="6" t="str">
        <f t="shared" si="319"/>
        <v>05100</v>
      </c>
    </row>
    <row r="2298" spans="1:13">
      <c r="B2298" s="6" t="s">
        <v>799</v>
      </c>
      <c r="E2298" s="4" t="s">
        <v>800</v>
      </c>
      <c r="I2298" s="147" t="str">
        <f>IF(ISBLANK(H2298),"",VLOOKUP(H2298,tegevusalad!$A$7:$B$188,2,FALSE))</f>
        <v/>
      </c>
      <c r="K2298" s="282" t="str">
        <f t="shared" si="317"/>
        <v>2311511000</v>
      </c>
      <c r="L2298" s="1" t="str">
        <f t="shared" si="320"/>
        <v>korraldatud jäätmevedu</v>
      </c>
      <c r="M2298" s="6" t="str">
        <f t="shared" si="319"/>
        <v>05100</v>
      </c>
    </row>
    <row r="2299" spans="1:13">
      <c r="B2299" s="4" t="s">
        <v>16924</v>
      </c>
      <c r="E2299" s="4" t="s">
        <v>16925</v>
      </c>
      <c r="K2299" s="282" t="str">
        <f t="shared" si="317"/>
        <v>2311582000</v>
      </c>
      <c r="L2299" s="1" t="str">
        <f t="shared" si="320"/>
        <v>osalemine OECD ringmajanduse programmis</v>
      </c>
      <c r="M2299" s="6" t="str">
        <f t="shared" si="319"/>
        <v>05100</v>
      </c>
    </row>
    <row r="2300" spans="1:13">
      <c r="B2300" s="6" t="s">
        <v>6594</v>
      </c>
      <c r="C2300" s="6"/>
      <c r="D2300" s="6"/>
      <c r="E2300" s="6" t="s">
        <v>16484</v>
      </c>
      <c r="I2300" s="147" t="str">
        <f>IF(ISBLANK(H2300),"",VLOOKUP(H2300,tegevusalad!$A$7:$B$188,2,FALSE))</f>
        <v/>
      </c>
      <c r="K2300" s="282" t="str">
        <f t="shared" si="317"/>
        <v>2311599000</v>
      </c>
      <c r="L2300" s="1" t="str">
        <f t="shared" si="320"/>
        <v>tg ringmajandus - jaotamata</v>
      </c>
      <c r="M2300" s="6" t="str">
        <f>IF(ISBLANK(H2300),M2298,H2300)</f>
        <v>05100</v>
      </c>
    </row>
    <row r="2301" spans="1:13">
      <c r="I2301" s="147" t="str">
        <f>IF(ISBLANK(H2301),"",VLOOKUP(H2301,tegevusalad!$A$7:$B$188,2,FALSE))</f>
        <v/>
      </c>
      <c r="K2301" s="282" t="str">
        <f t="shared" si="317"/>
        <v/>
      </c>
      <c r="L2301" s="1" t="str">
        <f t="shared" si="320"/>
        <v/>
      </c>
      <c r="M2301" s="6" t="str">
        <f t="shared" ref="M2301:M2320" si="321">IF(ISBLANK(H2301),M2300,H2301)</f>
        <v>05100</v>
      </c>
    </row>
    <row r="2302" spans="1:13">
      <c r="A2302" s="4" t="s">
        <v>59</v>
      </c>
      <c r="D2302" s="4" t="s">
        <v>60</v>
      </c>
      <c r="H2302" s="37" t="s">
        <v>12118</v>
      </c>
      <c r="I2302" s="147" t="str">
        <f>IF(ISBLANK(H2302),"",VLOOKUP(H2302,tegevusalad!$A$7:$B$188,2,FALSE))</f>
        <v>Avalike alade puhastus</v>
      </c>
      <c r="K2302" s="282" t="str">
        <f t="shared" si="317"/>
        <v>2312100000</v>
      </c>
      <c r="L2302" s="1" t="str">
        <f t="shared" si="320"/>
        <v>Rannad ja puhkealad</v>
      </c>
      <c r="M2302" s="6" t="str">
        <f t="shared" si="321"/>
        <v>05101</v>
      </c>
    </row>
    <row r="2303" spans="1:13">
      <c r="B2303" s="4" t="s">
        <v>4753</v>
      </c>
      <c r="E2303" s="4" t="s">
        <v>4754</v>
      </c>
      <c r="I2303" s="147" t="str">
        <f>IF(ISBLANK(H2303),"",VLOOKUP(H2303,tegevusalad!$A$7:$B$188,2,FALSE))</f>
        <v/>
      </c>
      <c r="K2303" s="282" t="str">
        <f t="shared" si="317"/>
        <v>2312112000</v>
      </c>
      <c r="L2303" s="1" t="str">
        <f t="shared" si="320"/>
        <v>randade hooldus</v>
      </c>
      <c r="M2303" s="6" t="str">
        <f t="shared" si="321"/>
        <v>05101</v>
      </c>
    </row>
    <row r="2304" spans="1:13">
      <c r="C2304" s="17" t="s">
        <v>3724</v>
      </c>
      <c r="F2304" s="14" t="s">
        <v>4747</v>
      </c>
      <c r="I2304" s="147" t="str">
        <f>IF(ISBLANK(H2304),"",VLOOKUP(H2304,tegevusalad!$A$7:$B$188,2,FALSE))</f>
        <v/>
      </c>
      <c r="K2304" s="282" t="str">
        <f t="shared" si="317"/>
        <v>2312112200</v>
      </c>
      <c r="L2304" s="1" t="str">
        <f t="shared" si="320"/>
        <v>randade hooldus (Haabersti linnaosa)</v>
      </c>
      <c r="M2304" s="6" t="str">
        <f t="shared" si="321"/>
        <v>05101</v>
      </c>
    </row>
    <row r="2305" spans="1:13">
      <c r="C2305" s="4" t="s">
        <v>3725</v>
      </c>
      <c r="F2305" s="14" t="s">
        <v>4748</v>
      </c>
      <c r="I2305" s="147" t="str">
        <f>IF(ISBLANK(H2305),"",VLOOKUP(H2305,tegevusalad!$A$7:$B$188,2,FALSE))</f>
        <v/>
      </c>
      <c r="K2305" s="282" t="str">
        <f t="shared" si="317"/>
        <v>2312112300</v>
      </c>
      <c r="L2305" s="1" t="str">
        <f t="shared" si="320"/>
        <v>randade hooldus (Kesklinn)</v>
      </c>
      <c r="M2305" s="6" t="str">
        <f t="shared" si="321"/>
        <v>05101</v>
      </c>
    </row>
    <row r="2306" spans="1:13">
      <c r="C2306" s="4" t="s">
        <v>3726</v>
      </c>
      <c r="F2306" s="14" t="s">
        <v>3219</v>
      </c>
      <c r="I2306" s="147" t="str">
        <f>IF(ISBLANK(H2306),"",VLOOKUP(H2306,tegevusalad!$A$7:$B$188,2,FALSE))</f>
        <v/>
      </c>
      <c r="K2306" s="282" t="str">
        <f t="shared" si="317"/>
        <v>2312112400</v>
      </c>
      <c r="L2306" s="1" t="str">
        <f t="shared" si="320"/>
        <v>randade hooldus  (Kristiine linnaosa)</v>
      </c>
      <c r="M2306" s="6" t="str">
        <f t="shared" si="321"/>
        <v>05101</v>
      </c>
    </row>
    <row r="2307" spans="1:13">
      <c r="C2307" s="4" t="s">
        <v>3727</v>
      </c>
      <c r="F2307" s="14" t="s">
        <v>3220</v>
      </c>
      <c r="I2307" s="147" t="str">
        <f>IF(ISBLANK(H2307),"",VLOOKUP(H2307,tegevusalad!$A$7:$B$188,2,FALSE))</f>
        <v/>
      </c>
      <c r="K2307" s="282" t="str">
        <f t="shared" si="317"/>
        <v>2312112500</v>
      </c>
      <c r="L2307" s="1" t="str">
        <f t="shared" si="320"/>
        <v>randade hooldus  (Lasnamäe linnaosa)</v>
      </c>
      <c r="M2307" s="6" t="str">
        <f t="shared" si="321"/>
        <v>05101</v>
      </c>
    </row>
    <row r="2308" spans="1:13">
      <c r="C2308" s="4" t="s">
        <v>3728</v>
      </c>
      <c r="F2308" s="14" t="s">
        <v>3225</v>
      </c>
      <c r="I2308" s="147" t="str">
        <f>IF(ISBLANK(H2308),"",VLOOKUP(H2308,tegevusalad!$A$7:$B$188,2,FALSE))</f>
        <v/>
      </c>
      <c r="K2308" s="282" t="str">
        <f t="shared" si="317"/>
        <v>2312112600</v>
      </c>
      <c r="L2308" s="1" t="str">
        <f t="shared" si="320"/>
        <v xml:space="preserve">randade hooldus  (Mustamäe linnaosa) </v>
      </c>
      <c r="M2308" s="6" t="str">
        <f t="shared" si="321"/>
        <v>05101</v>
      </c>
    </row>
    <row r="2309" spans="1:13">
      <c r="C2309" s="4" t="s">
        <v>1968</v>
      </c>
      <c r="F2309" s="14" t="s">
        <v>6402</v>
      </c>
      <c r="I2309" s="147" t="str">
        <f>IF(ISBLANK(H2309),"",VLOOKUP(H2309,tegevusalad!$A$7:$B$188,2,FALSE))</f>
        <v/>
      </c>
      <c r="K2309" s="282" t="str">
        <f t="shared" si="317"/>
        <v>2312112700</v>
      </c>
      <c r="L2309" s="1" t="str">
        <f t="shared" si="320"/>
        <v>randade hooldus  (Nõmme linnaosa)</v>
      </c>
      <c r="M2309" s="6" t="str">
        <f t="shared" si="321"/>
        <v>05101</v>
      </c>
    </row>
    <row r="2310" spans="1:13">
      <c r="C2310" s="4" t="s">
        <v>3084</v>
      </c>
      <c r="F2310" s="14" t="s">
        <v>6403</v>
      </c>
      <c r="I2310" s="147" t="str">
        <f>IF(ISBLANK(H2310),"",VLOOKUP(H2310,tegevusalad!$A$7:$B$188,2,FALSE))</f>
        <v/>
      </c>
      <c r="K2310" s="282" t="str">
        <f t="shared" si="317"/>
        <v>2312112800</v>
      </c>
      <c r="L2310" s="1" t="str">
        <f t="shared" si="320"/>
        <v>randade hooldus  (Pirita linnaosa)</v>
      </c>
      <c r="M2310" s="6" t="str">
        <f t="shared" si="321"/>
        <v>05101</v>
      </c>
    </row>
    <row r="2311" spans="1:13">
      <c r="C2311" s="4" t="s">
        <v>6930</v>
      </c>
      <c r="F2311" s="14" t="s">
        <v>6404</v>
      </c>
      <c r="I2311" s="147" t="str">
        <f>IF(ISBLANK(H2311),"",VLOOKUP(H2311,tegevusalad!$A$7:$B$188,2,FALSE))</f>
        <v/>
      </c>
      <c r="K2311" s="282" t="str">
        <f t="shared" si="317"/>
        <v>2312112900</v>
      </c>
      <c r="L2311" s="1" t="str">
        <f t="shared" si="320"/>
        <v>randade hooldus  (Põhja-Tallinn)</v>
      </c>
      <c r="M2311" s="6" t="str">
        <f t="shared" si="321"/>
        <v>05101</v>
      </c>
    </row>
    <row r="2312" spans="1:13">
      <c r="C2312" s="6" t="s">
        <v>802</v>
      </c>
      <c r="F2312" s="4" t="s">
        <v>801</v>
      </c>
      <c r="I2312" s="147" t="str">
        <f>IF(ISBLANK(H2312),"",VLOOKUP(H2312,tegevusalad!$A$7:$B$188,2,FALSE))</f>
        <v/>
      </c>
      <c r="K2312" s="282" t="str">
        <f t="shared" si="317"/>
        <v>2312114000</v>
      </c>
      <c r="L2312" s="1" t="str">
        <f t="shared" si="320"/>
        <v>Pirita ja Stroomi randade heakorratööd</v>
      </c>
      <c r="M2312" s="6" t="str">
        <f t="shared" si="321"/>
        <v>05101</v>
      </c>
    </row>
    <row r="2313" spans="1:13">
      <c r="C2313" s="6" t="s">
        <v>6595</v>
      </c>
      <c r="D2313" s="6"/>
      <c r="E2313" s="6"/>
      <c r="F2313" s="6" t="s">
        <v>5676</v>
      </c>
      <c r="I2313" s="147" t="str">
        <f>IF(ISBLANK(H2313),"",VLOOKUP(H2313,tegevusalad!$A$7:$B$188,2,FALSE))</f>
        <v/>
      </c>
      <c r="K2313" s="282" t="str">
        <f t="shared" si="317"/>
        <v>2312199000</v>
      </c>
      <c r="L2313" s="1" t="str">
        <f t="shared" si="320"/>
        <v>tg rannad ja puhkealad - jaotamata</v>
      </c>
      <c r="M2313" s="6" t="str">
        <f t="shared" si="321"/>
        <v>05101</v>
      </c>
    </row>
    <row r="2314" spans="1:13">
      <c r="A2314" s="4" t="s">
        <v>6266</v>
      </c>
      <c r="D2314" s="4" t="s">
        <v>6267</v>
      </c>
      <c r="H2314" s="34" t="s">
        <v>3066</v>
      </c>
      <c r="I2314" s="147" t="str">
        <f>IF(ISBLANK(H2314),"",VLOOKUP(H2314,tegevusalad!$A$7:$B$188,2,FALSE))</f>
        <v>Muud elamu- ja kommunaalmajanduse tegevus</v>
      </c>
      <c r="K2314" s="282" t="str">
        <f t="shared" si="317"/>
        <v>2318100000</v>
      </c>
      <c r="L2314" s="1" t="str">
        <f t="shared" si="320"/>
        <v>Toetus korteriühistutele õuealade heakorrastamiseks</v>
      </c>
      <c r="M2314" s="6" t="str">
        <f t="shared" si="321"/>
        <v>06605</v>
      </c>
    </row>
    <row r="2315" spans="1:13">
      <c r="B2315" s="4" t="s">
        <v>6268</v>
      </c>
      <c r="E2315" s="4" t="s">
        <v>7066</v>
      </c>
      <c r="I2315" s="147" t="str">
        <f>IF(ISBLANK(H2315),"",VLOOKUP(H2315,tegevusalad!$A$7:$B$188,2,FALSE))</f>
        <v/>
      </c>
      <c r="K2315" s="282" t="str">
        <f t="shared" si="317"/>
        <v>2318101000</v>
      </c>
      <c r="L2315" s="1" t="str">
        <f t="shared" si="320"/>
        <v>toetus korteriühistutele õuealade heakorrastamiseks</v>
      </c>
      <c r="M2315" s="6" t="str">
        <f t="shared" si="321"/>
        <v>06605</v>
      </c>
    </row>
    <row r="2316" spans="1:13">
      <c r="I2316" s="147" t="str">
        <f>IF(ISBLANK(H2316),"",VLOOKUP(H2316,tegevusalad!$A$7:$B$188,2,FALSE))</f>
        <v/>
      </c>
      <c r="K2316" s="282" t="str">
        <f t="shared" si="317"/>
        <v/>
      </c>
      <c r="L2316" s="1" t="str">
        <f t="shared" si="320"/>
        <v/>
      </c>
      <c r="M2316" s="6" t="str">
        <f t="shared" si="321"/>
        <v>06605</v>
      </c>
    </row>
    <row r="2317" spans="1:13">
      <c r="A2317" s="4" t="s">
        <v>14877</v>
      </c>
      <c r="D2317" s="4" t="s">
        <v>5428</v>
      </c>
      <c r="H2317" s="34" t="s">
        <v>3066</v>
      </c>
      <c r="I2317" s="147" t="str">
        <f>IF(ISBLANK(H2317),"",VLOOKUP(H2317,tegevusalad!$A$7:$B$188,2,FALSE))</f>
        <v>Muud elamu- ja kommunaalmajanduse tegevus</v>
      </c>
      <c r="K2317" s="282" t="str">
        <f t="shared" si="317"/>
        <v>2318200000</v>
      </c>
      <c r="L2317" s="1" t="str">
        <f t="shared" si="320"/>
        <v>Projekt “Fassaadid korda” </v>
      </c>
      <c r="M2317" s="6" t="str">
        <f t="shared" si="321"/>
        <v>06605</v>
      </c>
    </row>
    <row r="2318" spans="1:13">
      <c r="B2318" s="4" t="s">
        <v>14874</v>
      </c>
      <c r="E2318" s="4" t="s">
        <v>5429</v>
      </c>
      <c r="I2318" s="147" t="str">
        <f>IF(ISBLANK(H2318),"",VLOOKUP(H2318,tegevusalad!$A$7:$B$188,2,FALSE))</f>
        <v/>
      </c>
      <c r="K2318" s="282" t="str">
        <f t="shared" si="317"/>
        <v>2318201000</v>
      </c>
      <c r="L2318" s="1" t="str">
        <f t="shared" si="320"/>
        <v>teavituskampaania </v>
      </c>
      <c r="M2318" s="6" t="str">
        <f t="shared" si="321"/>
        <v>06605</v>
      </c>
    </row>
    <row r="2319" spans="1:13">
      <c r="B2319" s="4" t="s">
        <v>14875</v>
      </c>
      <c r="E2319" s="4" t="s">
        <v>5430</v>
      </c>
      <c r="H2319" s="37"/>
      <c r="I2319" s="147" t="str">
        <f>IF(ISBLANK(H2319),"",VLOOKUP(H2319,tegevusalad!$A$7:$B$188,2,FALSE))</f>
        <v/>
      </c>
      <c r="K2319" s="282" t="str">
        <f t="shared" si="317"/>
        <v>2318211000</v>
      </c>
      <c r="L2319" s="1" t="str">
        <f t="shared" si="320"/>
        <v xml:space="preserve">toetus korteriühistutele           </v>
      </c>
      <c r="M2319" s="6" t="str">
        <f t="shared" si="321"/>
        <v>06605</v>
      </c>
    </row>
    <row r="2320" spans="1:13">
      <c r="B2320" s="4" t="s">
        <v>14876</v>
      </c>
      <c r="E2320" s="4" t="s">
        <v>11650</v>
      </c>
      <c r="H2320" s="37"/>
      <c r="K2320" s="282" t="str">
        <f t="shared" si="317"/>
        <v>2318221000</v>
      </c>
      <c r="L2320" s="1" t="str">
        <f t="shared" si="320"/>
        <v>supergraafilised seinapildid korterelamutele</v>
      </c>
      <c r="M2320" s="6" t="str">
        <f t="shared" si="321"/>
        <v>06605</v>
      </c>
    </row>
    <row r="2321" spans="1:13">
      <c r="H2321" s="37"/>
      <c r="K2321" s="282" t="str">
        <f t="shared" ref="K2321:K2337" si="322">SUBSTITUTE(A2321," ","")&amp;SUBSTITUTE(B2321," ","")&amp;SUBSTITUTE(C2321," ","")</f>
        <v/>
      </c>
      <c r="L2321" s="1" t="str">
        <f t="shared" ref="L2321:L2337" si="323">D2321&amp;E2321&amp;F2321&amp;G2321</f>
        <v/>
      </c>
      <c r="M2321" s="6" t="str">
        <f t="shared" ref="M2321:M2337" si="324">IF(ISBLANK(H2321),M2320,H2321)</f>
        <v>06605</v>
      </c>
    </row>
    <row r="2322" spans="1:13">
      <c r="A2322" s="4" t="s">
        <v>17755</v>
      </c>
      <c r="D2322" s="4" t="s">
        <v>17756</v>
      </c>
      <c r="H2322" s="37"/>
      <c r="K2322" s="282" t="str">
        <f t="shared" si="322"/>
        <v>2318300000</v>
      </c>
      <c r="L2322" s="1" t="str">
        <f t="shared" si="323"/>
        <v>Rohepööre</v>
      </c>
      <c r="M2322" s="6" t="str">
        <f t="shared" si="324"/>
        <v>06605</v>
      </c>
    </row>
    <row r="2323" spans="1:13">
      <c r="H2323" s="37"/>
      <c r="K2323" s="282" t="str">
        <f t="shared" si="322"/>
        <v/>
      </c>
      <c r="L2323" s="1" t="str">
        <f t="shared" si="323"/>
        <v/>
      </c>
      <c r="M2323" s="6" t="str">
        <f t="shared" si="324"/>
        <v>06605</v>
      </c>
    </row>
    <row r="2324" spans="1:13">
      <c r="A2324" s="4" t="s">
        <v>17757</v>
      </c>
      <c r="D2324" s="4" t="s">
        <v>17758</v>
      </c>
      <c r="H2324" s="37"/>
      <c r="K2324" s="282" t="str">
        <f t="shared" si="322"/>
        <v>2318400000</v>
      </c>
      <c r="L2324" s="1" t="str">
        <f t="shared" si="323"/>
        <v>Rattamajad</v>
      </c>
      <c r="M2324" s="6" t="str">
        <f t="shared" si="324"/>
        <v>06605</v>
      </c>
    </row>
    <row r="2325" spans="1:13">
      <c r="H2325" s="37"/>
      <c r="K2325" s="282"/>
      <c r="L2325" s="1"/>
    </row>
    <row r="2326" spans="1:13">
      <c r="A2326" s="4" t="s">
        <v>18027</v>
      </c>
      <c r="D2326" s="4" t="s">
        <v>18028</v>
      </c>
      <c r="H2326" s="37"/>
      <c r="K2326" s="282"/>
      <c r="L2326" s="1"/>
    </row>
    <row r="2327" spans="1:13">
      <c r="B2327" s="4" t="s">
        <v>18029</v>
      </c>
      <c r="E2327" s="4" t="s">
        <v>18026</v>
      </c>
      <c r="H2327" s="37" t="s">
        <v>6801</v>
      </c>
      <c r="I2327" s="147" t="str">
        <f>IF(ISBLANK(H2327),"",VLOOKUP(H2327,tegevusalad!$A$7:$B$188,2,FALSE))</f>
        <v>Jäätmekäitlus (sh prügivedu)</v>
      </c>
      <c r="K2327" s="1205">
        <v>2318501000</v>
      </c>
      <c r="L2327" s="4" t="s">
        <v>18026</v>
      </c>
      <c r="M2327" s="1089" t="s">
        <v>6801</v>
      </c>
    </row>
    <row r="2328" spans="1:13">
      <c r="I2328" s="147" t="str">
        <f>IF(ISBLANK(H2328),"",VLOOKUP(H2328,tegevusalad!$A$7:$B$188,2,FALSE))</f>
        <v/>
      </c>
      <c r="K2328" s="282" t="str">
        <f t="shared" si="322"/>
        <v/>
      </c>
      <c r="L2328" s="1" t="str">
        <f t="shared" si="323"/>
        <v/>
      </c>
    </row>
    <row r="2329" spans="1:13">
      <c r="A2329" s="4" t="s">
        <v>11054</v>
      </c>
      <c r="D2329" s="4" t="s">
        <v>3012</v>
      </c>
      <c r="H2329" s="37"/>
      <c r="I2329" s="147" t="str">
        <f>IF(ISBLANK(H2329),"",VLOOKUP(H2329,tegevusalad!$A$7:$B$188,2,FALSE))</f>
        <v/>
      </c>
      <c r="K2329" s="282" t="str">
        <f t="shared" si="322"/>
        <v>2319800000</v>
      </c>
      <c r="L2329" s="1" t="str">
        <f t="shared" si="323"/>
        <v>Muud heakorrakulud</v>
      </c>
      <c r="M2329" s="6">
        <f t="shared" si="324"/>
        <v>0</v>
      </c>
    </row>
    <row r="2330" spans="1:13">
      <c r="B2330" s="4" t="s">
        <v>8265</v>
      </c>
      <c r="E2330" s="4" t="s">
        <v>8266</v>
      </c>
      <c r="H2330" s="37" t="s">
        <v>12118</v>
      </c>
      <c r="I2330" s="147" t="str">
        <f>IF(ISBLANK(H2330),"",VLOOKUP(H2330,tegevusalad!$A$7:$B$188,2,FALSE))</f>
        <v>Avalike alade puhastus</v>
      </c>
      <c r="K2330" s="282" t="str">
        <f t="shared" si="322"/>
        <v>2319801000</v>
      </c>
      <c r="L2330" s="1" t="str">
        <f t="shared" si="323"/>
        <v>Rahvusvaheline pargikonverents "Kadriorg 295"</v>
      </c>
      <c r="M2330" s="6" t="str">
        <f t="shared" si="324"/>
        <v>05101</v>
      </c>
    </row>
    <row r="2331" spans="1:13">
      <c r="B2331" s="4" t="s">
        <v>9261</v>
      </c>
      <c r="E2331" s="4" t="s">
        <v>9262</v>
      </c>
      <c r="H2331" s="37" t="s">
        <v>12118</v>
      </c>
      <c r="I2331" s="147" t="str">
        <f>IF(ISBLANK(H2331),"",VLOOKUP(H2331,tegevusalad!$A$7:$B$188,2,FALSE))</f>
        <v>Avalike alade puhastus</v>
      </c>
      <c r="K2331" s="282" t="str">
        <f t="shared" si="322"/>
        <v>2319802000</v>
      </c>
      <c r="L2331" s="1" t="str">
        <f t="shared" si="323"/>
        <v>Projekt "Haabersti liikluslinnak korda!"</v>
      </c>
      <c r="M2331" s="6" t="str">
        <f t="shared" si="324"/>
        <v>05101</v>
      </c>
    </row>
    <row r="2332" spans="1:13">
      <c r="B2332" s="4" t="s">
        <v>11345</v>
      </c>
      <c r="E2332" s="4" t="s">
        <v>11346</v>
      </c>
      <c r="H2332" s="37" t="s">
        <v>4989</v>
      </c>
      <c r="I2332" s="147" t="str">
        <f>IF(ISBLANK(H2332),"",VLOOKUP(H2332,tegevusalad!$A$7:$B$188,2,FALSE))</f>
        <v>Muud üldised valitsussektori teenused</v>
      </c>
      <c r="K2332" s="282" t="str">
        <f t="shared" si="322"/>
        <v>2319802040</v>
      </c>
      <c r="L2332" s="1" t="str">
        <f t="shared" si="323"/>
        <v>Õismäe tee 3 haljasala korrastamistööd (Haabersti LOV)</v>
      </c>
      <c r="M2332" s="6" t="str">
        <f t="shared" si="324"/>
        <v>01600</v>
      </c>
    </row>
    <row r="2333" spans="1:13">
      <c r="B2333" s="4" t="s">
        <v>11352</v>
      </c>
      <c r="E2333" s="4" t="s">
        <v>11353</v>
      </c>
      <c r="H2333" s="37" t="s">
        <v>7161</v>
      </c>
      <c r="I2333" s="147" t="str">
        <f>IF(ISBLANK(H2333),"",VLOOKUP(H2333,tegevusalad!$A$7:$B$188,2,FALSE))</f>
        <v>Muu vaba aeg, kultuur, religioon, sh haldus</v>
      </c>
      <c r="K2333" s="282" t="str">
        <f t="shared" si="322"/>
        <v>2319802050</v>
      </c>
      <c r="L2333" s="1" t="str">
        <f t="shared" si="323"/>
        <v>Sõpruse pst 194/196 mänguväljaku kaasajastamine (Mustamäe LOV)</v>
      </c>
      <c r="M2333" s="6" t="str">
        <f t="shared" si="324"/>
        <v>08600</v>
      </c>
    </row>
    <row r="2334" spans="1:13">
      <c r="B2334" s="4" t="s">
        <v>11052</v>
      </c>
      <c r="E2334" s="4" t="s">
        <v>11053</v>
      </c>
      <c r="H2334" s="128" t="s">
        <v>8093</v>
      </c>
      <c r="I2334" s="147" t="str">
        <f>IF(ISBLANK(H2334),"",VLOOKUP(H2334,tegevusalad!$A$7:$B$188,2,FALSE))</f>
        <v>Puhkepargid ja -baasid</v>
      </c>
      <c r="K2334" s="282" t="str">
        <f t="shared" si="322"/>
        <v>2319803000</v>
      </c>
      <c r="L2334" s="1" t="str">
        <f t="shared" si="323"/>
        <v>Laste ja noorte lillepidu (Kadrioru Park)</v>
      </c>
      <c r="M2334" s="6" t="str">
        <f t="shared" si="324"/>
        <v>08103</v>
      </c>
    </row>
    <row r="2335" spans="1:13">
      <c r="B2335" s="4" t="s">
        <v>11425</v>
      </c>
      <c r="E2335" s="4" t="s">
        <v>11426</v>
      </c>
      <c r="H2335" s="128" t="s">
        <v>8093</v>
      </c>
      <c r="I2335" s="147" t="str">
        <f>IF(ISBLANK(H2335),"",VLOOKUP(H2335,tegevusalad!$A$7:$B$188,2,FALSE))</f>
        <v>Puhkepargid ja -baasid</v>
      </c>
      <c r="K2335" s="282" t="str">
        <f t="shared" si="322"/>
        <v>2319806000</v>
      </c>
      <c r="L2335" s="1" t="str">
        <f t="shared" si="323"/>
        <v>Osalemine Genti rahvusvahelisel lillefestivalil (Kadrioru Park)</v>
      </c>
      <c r="M2335" s="6" t="str">
        <f t="shared" si="324"/>
        <v>08103</v>
      </c>
    </row>
    <row r="2336" spans="1:13">
      <c r="B2336" s="4" t="s">
        <v>14309</v>
      </c>
      <c r="E2336" s="4" t="s">
        <v>14308</v>
      </c>
      <c r="H2336" s="128" t="s">
        <v>8093</v>
      </c>
      <c r="I2336" s="147" t="str">
        <f>IF(ISBLANK(H2336),"",VLOOKUP(H2336,tegevusalad!$A$7:$B$188,2,FALSE))</f>
        <v>Puhkepargid ja -baasid</v>
      </c>
      <c r="K2336" s="282" t="str">
        <f t="shared" si="322"/>
        <v>2319807000</v>
      </c>
      <c r="L2336" s="1" t="str">
        <f t="shared" si="323"/>
        <v>Roosiaia rajamine Komandandi aeda (Kadrioru Park)</v>
      </c>
      <c r="M2336" s="6" t="str">
        <f t="shared" si="324"/>
        <v>08103</v>
      </c>
    </row>
    <row r="2337" spans="1:13">
      <c r="B2337" s="4" t="s">
        <v>14736</v>
      </c>
      <c r="E2337" s="4" t="s">
        <v>14737</v>
      </c>
      <c r="H2337" s="144" t="s">
        <v>6801</v>
      </c>
      <c r="I2337" s="147" t="str">
        <f>IF(ISBLANK(H2337),"",VLOOKUP(H2337,tegevusalad!$A$7:$B$188,2,FALSE))</f>
        <v>Jäätmekäitlus (sh prügivedu)</v>
      </c>
      <c r="K2337" s="282" t="str">
        <f t="shared" si="322"/>
        <v>2319821000</v>
      </c>
      <c r="L2337" s="1" t="str">
        <f t="shared" si="323"/>
        <v>Ohtlike mänguväljaku elementide teisaldamine ja utiliseerimine</v>
      </c>
      <c r="M2337" s="6" t="str">
        <f t="shared" si="324"/>
        <v>05100</v>
      </c>
    </row>
    <row r="2338" spans="1:13">
      <c r="B2338" s="4" t="s">
        <v>12562</v>
      </c>
      <c r="E2338" s="4" t="s">
        <v>12563</v>
      </c>
      <c r="H2338" s="128" t="s">
        <v>8093</v>
      </c>
      <c r="I2338" s="147" t="str">
        <f>IF(ISBLANK(H2338),"",VLOOKUP(H2338,tegevusalad!$A$7:$B$188,2,FALSE))</f>
        <v>Puhkepargid ja -baasid</v>
      </c>
      <c r="K2338" s="282" t="str">
        <f t="shared" ref="K2338:K2339" si="325">SUBSTITUTE(A2338," ","")&amp;SUBSTITUTE(B2338," ","")&amp;SUBSTITUTE(C2338," ","")</f>
        <v>2319831000</v>
      </c>
      <c r="L2338" s="1" t="str">
        <f t="shared" si="320"/>
        <v>Dokumentaalfilm "Kadriorg"</v>
      </c>
      <c r="M2338" s="6" t="str">
        <f>IF(ISBLANK(H2338),M2335,H2338)</f>
        <v>08103</v>
      </c>
    </row>
    <row r="2339" spans="1:13">
      <c r="B2339" s="4" t="s">
        <v>12564</v>
      </c>
      <c r="E2339" s="4" t="s">
        <v>12565</v>
      </c>
      <c r="H2339" s="128" t="s">
        <v>8093</v>
      </c>
      <c r="I2339" s="147" t="str">
        <f>IF(ISBLANK(H2339),"",VLOOKUP(H2339,tegevusalad!$A$7:$B$188,2,FALSE))</f>
        <v>Puhkepargid ja -baasid</v>
      </c>
      <c r="K2339" s="282" t="str">
        <f t="shared" si="325"/>
        <v>2319832000</v>
      </c>
      <c r="L2339" s="1" t="str">
        <f t="shared" si="320"/>
        <v xml:space="preserve">Kadriorg 300 veebilehe kujundamine </v>
      </c>
      <c r="M2339" s="6" t="str">
        <f>IF(ISBLANK(H2339),M2338,H2339)</f>
        <v>08103</v>
      </c>
    </row>
    <row r="2340" spans="1:13">
      <c r="A2340" s="4" t="s">
        <v>7067</v>
      </c>
      <c r="H2340" s="128"/>
      <c r="I2340" s="147" t="str">
        <f>IF(ISBLANK(H2340),"",VLOOKUP(H2340,tegevusalad!$A$7:$B$188,2,FALSE))</f>
        <v/>
      </c>
      <c r="K2340" s="282"/>
      <c r="L2340" s="1"/>
      <c r="M2340" s="6" t="str">
        <f>IF(ISBLANK(H2340),M2335,H2340)</f>
        <v>08103</v>
      </c>
    </row>
    <row r="2341" spans="1:13">
      <c r="B2341" s="4" t="s">
        <v>3013</v>
      </c>
      <c r="E2341" s="4" t="s">
        <v>3014</v>
      </c>
      <c r="H2341" s="37" t="s">
        <v>12118</v>
      </c>
      <c r="I2341" s="147" t="str">
        <f>IF(ISBLANK(H2341),"",VLOOKUP(H2341,tegevusalad!$A$7:$B$188,2,FALSE))</f>
        <v>Avalike alade puhastus</v>
      </c>
      <c r="K2341" s="282" t="str">
        <f t="shared" ref="K2341:K2372" si="326">SUBSTITUTE(A2341," ","")&amp;SUBSTITUTE(B2341," ","")&amp;SUBSTITUTE(C2341," ","")</f>
        <v>2319901000</v>
      </c>
      <c r="L2341" s="1" t="str">
        <f t="shared" ref="L2341:L2372" si="327">D2341&amp;E2341&amp;F2341&amp;G2341</f>
        <v>muud heakorrakulud</v>
      </c>
      <c r="M2341" s="6" t="str">
        <f t="shared" ref="M2341:M2362" si="328">IF(ISBLANK(H2341),M2340,H2341)</f>
        <v>05101</v>
      </c>
    </row>
    <row r="2342" spans="1:13">
      <c r="B2342" s="4" t="s">
        <v>3015</v>
      </c>
      <c r="E2342" s="4" t="s">
        <v>1908</v>
      </c>
      <c r="H2342" s="37" t="s">
        <v>12118</v>
      </c>
      <c r="I2342" s="147" t="str">
        <f>IF(ISBLANK(H2342),"",VLOOKUP(H2342,tegevusalad!$A$7:$B$188,2,FALSE))</f>
        <v>Avalike alade puhastus</v>
      </c>
      <c r="K2342" s="282" t="str">
        <f t="shared" si="326"/>
        <v>2319902000</v>
      </c>
      <c r="L2342" s="1" t="str">
        <f t="shared" si="327"/>
        <v>pargi- ja kalmistuvahid</v>
      </c>
      <c r="M2342" s="6" t="str">
        <f t="shared" si="328"/>
        <v>05101</v>
      </c>
    </row>
    <row r="2343" spans="1:13">
      <c r="B2343" s="4" t="s">
        <v>4752</v>
      </c>
      <c r="E2343" s="4" t="s">
        <v>714</v>
      </c>
      <c r="H2343" s="37" t="s">
        <v>12118</v>
      </c>
      <c r="I2343" s="147" t="str">
        <f>IF(ISBLANK(H2343),"",VLOOKUP(H2343,tegevusalad!$A$7:$B$188,2,FALSE))</f>
        <v>Avalike alade puhastus</v>
      </c>
      <c r="K2343" s="282" t="str">
        <f t="shared" si="326"/>
        <v>2319903000</v>
      </c>
      <c r="L2343" s="1" t="str">
        <f t="shared" si="327"/>
        <v>haljasalade mõõdistamine ja inventariseerimine</v>
      </c>
      <c r="M2343" s="6" t="str">
        <f t="shared" si="328"/>
        <v>05101</v>
      </c>
    </row>
    <row r="2344" spans="1:13">
      <c r="B2344" s="4" t="s">
        <v>715</v>
      </c>
      <c r="E2344" s="4" t="s">
        <v>7115</v>
      </c>
      <c r="H2344" s="37" t="s">
        <v>12118</v>
      </c>
      <c r="I2344" s="147" t="str">
        <f>IF(ISBLANK(H2344),"",VLOOKUP(H2344,tegevusalad!$A$7:$B$188,2,FALSE))</f>
        <v>Avalike alade puhastus</v>
      </c>
      <c r="K2344" s="282" t="str">
        <f t="shared" si="326"/>
        <v>2319904000</v>
      </c>
      <c r="L2344" s="1" t="str">
        <f t="shared" si="327"/>
        <v>puude istutamine</v>
      </c>
      <c r="M2344" s="6" t="str">
        <f t="shared" si="328"/>
        <v>05101</v>
      </c>
    </row>
    <row r="2345" spans="1:13">
      <c r="B2345" s="4" t="s">
        <v>7401</v>
      </c>
      <c r="E2345" s="4" t="s">
        <v>7402</v>
      </c>
      <c r="H2345" s="37" t="s">
        <v>12118</v>
      </c>
      <c r="I2345" s="147" t="str">
        <f>IF(ISBLANK(H2345),"",VLOOKUP(H2345,tegevusalad!$A$7:$B$188,2,FALSE))</f>
        <v>Avalike alade puhastus</v>
      </c>
      <c r="K2345" s="282" t="str">
        <f t="shared" si="326"/>
        <v>2319906000</v>
      </c>
      <c r="L2345" s="1" t="str">
        <f t="shared" si="327"/>
        <v>Osalemine IX Pekingi Aia Expo näitusel 2013</v>
      </c>
      <c r="M2345" s="6" t="str">
        <f t="shared" si="328"/>
        <v>05101</v>
      </c>
    </row>
    <row r="2346" spans="1:13">
      <c r="B2346" s="4" t="s">
        <v>4252</v>
      </c>
      <c r="E2346" s="4" t="s">
        <v>4251</v>
      </c>
      <c r="H2346" s="37" t="s">
        <v>12118</v>
      </c>
      <c r="I2346" s="147" t="str">
        <f>IF(ISBLANK(H2346),"",VLOOKUP(H2346,tegevusalad!$A$7:$B$188,2,FALSE))</f>
        <v>Avalike alade puhastus</v>
      </c>
      <c r="K2346" s="282" t="str">
        <f t="shared" si="326"/>
        <v>2319907000</v>
      </c>
      <c r="L2346" s="1" t="str">
        <f t="shared" si="327"/>
        <v>Tallinna Geoloogia trükise koostamine</v>
      </c>
      <c r="M2346" s="6" t="str">
        <f t="shared" si="328"/>
        <v>05101</v>
      </c>
    </row>
    <row r="2347" spans="1:13">
      <c r="B2347" s="4" t="s">
        <v>2562</v>
      </c>
      <c r="E2347" s="4" t="s">
        <v>2563</v>
      </c>
      <c r="H2347" s="37" t="s">
        <v>12118</v>
      </c>
      <c r="I2347" s="147" t="str">
        <f>IF(ISBLANK(H2347),"",VLOOKUP(H2347,tegevusalad!$A$7:$B$188,2,FALSE))</f>
        <v>Avalike alade puhastus</v>
      </c>
      <c r="K2347" s="282" t="str">
        <f t="shared" si="326"/>
        <v>2319908000</v>
      </c>
      <c r="L2347" s="1" t="str">
        <f t="shared" si="327"/>
        <v>koerte jalutusväljakud</v>
      </c>
      <c r="M2347" s="6" t="str">
        <f t="shared" si="328"/>
        <v>05101</v>
      </c>
    </row>
    <row r="2348" spans="1:13">
      <c r="B2348" s="4" t="s">
        <v>2564</v>
      </c>
      <c r="E2348" s="4" t="s">
        <v>4267</v>
      </c>
      <c r="H2348" s="37" t="s">
        <v>12118</v>
      </c>
      <c r="I2348" s="147" t="str">
        <f>IF(ISBLANK(H2348),"",VLOOKUP(H2348,tegevusalad!$A$7:$B$188,2,FALSE))</f>
        <v>Avalike alade puhastus</v>
      </c>
      <c r="K2348" s="282" t="str">
        <f t="shared" si="326"/>
        <v>2319909000</v>
      </c>
      <c r="L2348" s="1" t="str">
        <f t="shared" si="327"/>
        <v>jalgrattaparklad</v>
      </c>
      <c r="M2348" s="6" t="str">
        <f t="shared" si="328"/>
        <v>05101</v>
      </c>
    </row>
    <row r="2349" spans="1:13">
      <c r="B2349" s="4" t="s">
        <v>6159</v>
      </c>
      <c r="E2349" s="4" t="s">
        <v>4232</v>
      </c>
      <c r="H2349" s="128" t="s">
        <v>8093</v>
      </c>
      <c r="I2349" s="147" t="str">
        <f>IF(ISBLANK(H2349),"",VLOOKUP(H2349,tegevusalad!$A$7:$B$188,2,FALSE))</f>
        <v>Puhkepargid ja -baasid</v>
      </c>
      <c r="K2349" s="282" t="str">
        <f t="shared" si="326"/>
        <v>2319910000</v>
      </c>
      <c r="L2349" s="1" t="str">
        <f t="shared" si="327"/>
        <v>lastemänguväljakud</v>
      </c>
      <c r="M2349" s="6" t="str">
        <f t="shared" si="328"/>
        <v>08103</v>
      </c>
    </row>
    <row r="2350" spans="1:13">
      <c r="B2350" s="4" t="s">
        <v>4233</v>
      </c>
      <c r="E2350" s="4" t="s">
        <v>4234</v>
      </c>
      <c r="H2350" s="37" t="s">
        <v>12118</v>
      </c>
      <c r="I2350" s="147" t="str">
        <f>IF(ISBLANK(H2350),"",VLOOKUP(H2350,tegevusalad!$A$7:$B$188,2,FALSE))</f>
        <v>Avalike alade puhastus</v>
      </c>
      <c r="K2350" s="282" t="str">
        <f t="shared" si="326"/>
        <v>2319911000</v>
      </c>
      <c r="L2350" s="1" t="str">
        <f t="shared" si="327"/>
        <v>tänavainventari uuendamine</v>
      </c>
      <c r="M2350" s="6" t="str">
        <f t="shared" si="328"/>
        <v>05101</v>
      </c>
    </row>
    <row r="2351" spans="1:13">
      <c r="C2351" s="4" t="s">
        <v>5530</v>
      </c>
      <c r="F2351" s="4" t="s">
        <v>5531</v>
      </c>
      <c r="H2351" s="37" t="s">
        <v>12118</v>
      </c>
      <c r="I2351" s="147" t="str">
        <f>IF(ISBLANK(H2351),"",VLOOKUP(H2351,tegevusalad!$A$7:$B$188,2,FALSE))</f>
        <v>Avalike alade puhastus</v>
      </c>
      <c r="K2351" s="282" t="str">
        <f t="shared" si="326"/>
        <v>2319911010</v>
      </c>
      <c r="L2351" s="1" t="str">
        <f t="shared" si="327"/>
        <v>tänavasildid</v>
      </c>
      <c r="M2351" s="6" t="str">
        <f t="shared" si="328"/>
        <v>05101</v>
      </c>
    </row>
    <row r="2352" spans="1:13">
      <c r="C2352" s="4" t="s">
        <v>5532</v>
      </c>
      <c r="F2352" s="4" t="s">
        <v>5533</v>
      </c>
      <c r="H2352" s="37" t="s">
        <v>12118</v>
      </c>
      <c r="I2352" s="147" t="str">
        <f>IF(ISBLANK(H2352),"",VLOOKUP(H2352,tegevusalad!$A$7:$B$188,2,FALSE))</f>
        <v>Avalike alade puhastus</v>
      </c>
      <c r="K2352" s="282" t="str">
        <f t="shared" si="326"/>
        <v>2319911020</v>
      </c>
      <c r="L2352" s="1" t="str">
        <f t="shared" si="327"/>
        <v>pargipingid</v>
      </c>
      <c r="M2352" s="6" t="str">
        <f t="shared" si="328"/>
        <v>05101</v>
      </c>
    </row>
    <row r="2353" spans="1:13">
      <c r="B2353" s="4" t="s">
        <v>3861</v>
      </c>
      <c r="E2353" s="4" t="s">
        <v>12119</v>
      </c>
      <c r="H2353" s="37" t="s">
        <v>12118</v>
      </c>
      <c r="I2353" s="147" t="str">
        <f>IF(ISBLANK(H2353),"",VLOOKUP(H2353,tegevusalad!$A$7:$B$188,2,FALSE))</f>
        <v>Avalike alade puhastus</v>
      </c>
      <c r="K2353" s="282" t="str">
        <f t="shared" si="326"/>
        <v>2319912000</v>
      </c>
      <c r="L2353" s="1" t="str">
        <f t="shared" si="327"/>
        <v>keskkonna naftareostusest hoiatav monitooringsüsteem</v>
      </c>
      <c r="M2353" s="6" t="str">
        <f t="shared" si="328"/>
        <v>05101</v>
      </c>
    </row>
    <row r="2354" spans="1:13">
      <c r="A2354"/>
      <c r="B2354" s="4" t="s">
        <v>4268</v>
      </c>
      <c r="E2354" s="4" t="s">
        <v>4269</v>
      </c>
      <c r="H2354" s="37" t="s">
        <v>12118</v>
      </c>
      <c r="I2354" s="147" t="str">
        <f>IF(ISBLANK(H2354),"",VLOOKUP(H2354,tegevusalad!$A$7:$B$188,2,FALSE))</f>
        <v>Avalike alade puhastus</v>
      </c>
      <c r="K2354" s="282" t="str">
        <f t="shared" si="326"/>
        <v>2319913000</v>
      </c>
      <c r="L2354" s="1" t="str">
        <f t="shared" si="327"/>
        <v>graffiti eemaldamine</v>
      </c>
      <c r="M2354" s="6" t="str">
        <f t="shared" si="328"/>
        <v>05101</v>
      </c>
    </row>
    <row r="2355" spans="1:13">
      <c r="A2355"/>
      <c r="B2355" s="4" t="s">
        <v>4270</v>
      </c>
      <c r="E2355" s="4" t="s">
        <v>1905</v>
      </c>
      <c r="H2355" s="37" t="s">
        <v>12118</v>
      </c>
      <c r="I2355" s="147" t="str">
        <f>IF(ISBLANK(H2355),"",VLOOKUP(H2355,tegevusalad!$A$7:$B$188,2,FALSE))</f>
        <v>Avalike alade puhastus</v>
      </c>
      <c r="K2355" s="282" t="str">
        <f t="shared" si="326"/>
        <v>2319914000</v>
      </c>
      <c r="L2355" s="1" t="str">
        <f t="shared" si="327"/>
        <v>heakorrakuu korraldamine</v>
      </c>
      <c r="M2355" s="6" t="str">
        <f t="shared" si="328"/>
        <v>05101</v>
      </c>
    </row>
    <row r="2356" spans="1:13">
      <c r="A2356"/>
      <c r="B2356" s="4" t="s">
        <v>1906</v>
      </c>
      <c r="E2356" s="4" t="s">
        <v>16910</v>
      </c>
      <c r="H2356" s="128" t="s">
        <v>8093</v>
      </c>
      <c r="I2356" s="147" t="str">
        <f>IF(ISBLANK(H2356),"",VLOOKUP(H2356,tegevusalad!$A$7:$B$188,2,FALSE))</f>
        <v>Puhkepargid ja -baasid</v>
      </c>
      <c r="K2356" s="282" t="str">
        <f t="shared" si="326"/>
        <v>2319915000</v>
      </c>
      <c r="L2356" s="1" t="str">
        <f t="shared" si="327"/>
        <v>Harju tn, Mustamäe ja Nõmme jääväljakud</v>
      </c>
      <c r="M2356" s="6" t="str">
        <f t="shared" si="328"/>
        <v>08103</v>
      </c>
    </row>
    <row r="2357" spans="1:13">
      <c r="A2357"/>
      <c r="B2357" s="4" t="s">
        <v>5153</v>
      </c>
      <c r="E2357" s="4" t="s">
        <v>5154</v>
      </c>
      <c r="H2357" s="128" t="s">
        <v>8093</v>
      </c>
      <c r="I2357" s="147" t="str">
        <f>IF(ISBLANK(H2357),"",VLOOKUP(H2357,tegevusalad!$A$7:$B$188,2,FALSE))</f>
        <v>Puhkepargid ja -baasid</v>
      </c>
      <c r="K2357" s="282" t="str">
        <f t="shared" si="326"/>
        <v>2319916000</v>
      </c>
      <c r="L2357" s="1" t="str">
        <f t="shared" si="327"/>
        <v>Aegna loodusamajade haldamine</v>
      </c>
      <c r="M2357" s="6" t="str">
        <f t="shared" si="328"/>
        <v>08103</v>
      </c>
    </row>
    <row r="2358" spans="1:13">
      <c r="A2358"/>
      <c r="B2358" s="4" t="s">
        <v>6797</v>
      </c>
      <c r="E2358" s="4" t="s">
        <v>760</v>
      </c>
      <c r="H2358" s="128" t="s">
        <v>8093</v>
      </c>
      <c r="I2358" s="147" t="str">
        <f>IF(ISBLANK(H2358),"",VLOOKUP(H2358,tegevusalad!$A$7:$B$188,2,FALSE))</f>
        <v>Puhkepargid ja -baasid</v>
      </c>
      <c r="K2358" s="282" t="str">
        <f t="shared" si="326"/>
        <v>2319917000</v>
      </c>
      <c r="L2358" s="1" t="str">
        <f t="shared" si="327"/>
        <v>lillefestivali korraldamine</v>
      </c>
      <c r="M2358" s="6" t="str">
        <f t="shared" si="328"/>
        <v>08103</v>
      </c>
    </row>
    <row r="2359" spans="1:13">
      <c r="A2359"/>
      <c r="B2359" s="4" t="s">
        <v>1668</v>
      </c>
      <c r="E2359" s="4" t="s">
        <v>1669</v>
      </c>
      <c r="H2359" s="37" t="s">
        <v>6801</v>
      </c>
      <c r="I2359" s="147" t="str">
        <f>IF(ISBLANK(H2359),"",VLOOKUP(H2359,tegevusalad!$A$7:$B$188,2,FALSE))</f>
        <v>Jäätmekäitlus (sh prügivedu)</v>
      </c>
      <c r="K2359" s="282" t="str">
        <f t="shared" si="326"/>
        <v>2319918000</v>
      </c>
      <c r="L2359" s="1" t="str">
        <f t="shared" si="327"/>
        <v>ajutiste avalike käimlate hooldus</v>
      </c>
      <c r="M2359" s="6" t="str">
        <f t="shared" si="328"/>
        <v>05100</v>
      </c>
    </row>
    <row r="2360" spans="1:13">
      <c r="A2360"/>
      <c r="B2360" s="4" t="s">
        <v>5534</v>
      </c>
      <c r="E2360" s="4" t="s">
        <v>5535</v>
      </c>
      <c r="H2360" s="37" t="s">
        <v>12118</v>
      </c>
      <c r="I2360" s="147" t="str">
        <f>IF(ISBLANK(H2360),"",VLOOKUP(H2360,tegevusalad!$A$7:$B$188,2,FALSE))</f>
        <v>Avalike alade puhastus</v>
      </c>
      <c r="K2360" s="282" t="str">
        <f t="shared" si="326"/>
        <v>2319919000</v>
      </c>
      <c r="L2360" s="1" t="str">
        <f t="shared" si="327"/>
        <v>Astangu-Harku eskiisprojekt</v>
      </c>
      <c r="M2360" s="6" t="str">
        <f t="shared" si="328"/>
        <v>05101</v>
      </c>
    </row>
    <row r="2361" spans="1:13">
      <c r="A2361"/>
      <c r="B2361" s="4" t="s">
        <v>1662</v>
      </c>
      <c r="E2361" s="4" t="s">
        <v>6351</v>
      </c>
      <c r="H2361" s="37" t="s">
        <v>12118</v>
      </c>
      <c r="I2361" s="147" t="str">
        <f>IF(ISBLANK(H2361),"",VLOOKUP(H2361,tegevusalad!$A$7:$B$188,2,FALSE))</f>
        <v>Avalike alade puhastus</v>
      </c>
      <c r="K2361" s="282" t="str">
        <f t="shared" si="326"/>
        <v>2319920000</v>
      </c>
      <c r="L2361" s="1" t="str">
        <f t="shared" si="327"/>
        <v>muud heakorrakulud (Haabersti LOV)</v>
      </c>
      <c r="M2361" s="6" t="str">
        <f t="shared" si="328"/>
        <v>05101</v>
      </c>
    </row>
    <row r="2362" spans="1:13">
      <c r="A2362"/>
      <c r="C2362" s="4" t="s">
        <v>12475</v>
      </c>
      <c r="F2362" s="4" t="s">
        <v>12476</v>
      </c>
      <c r="H2362" s="128" t="s">
        <v>8093</v>
      </c>
      <c r="I2362" s="147" t="str">
        <f>IF(ISBLANK(H2362),"",VLOOKUP(H2362,tegevusalad!$A$7:$B$188,2,FALSE))</f>
        <v>Puhkepargid ja -baasid</v>
      </c>
      <c r="K2362" s="282" t="str">
        <f t="shared" si="326"/>
        <v>2319920280</v>
      </c>
      <c r="L2362" s="1" t="str">
        <f t="shared" si="327"/>
        <v>Virgestusala rajamine Õismäe tee 81 (Haabersti LOV) (RM)</v>
      </c>
      <c r="M2362" s="6" t="str">
        <f t="shared" si="328"/>
        <v>08103</v>
      </c>
    </row>
    <row r="2363" spans="1:13">
      <c r="A2363"/>
      <c r="C2363" s="4" t="s">
        <v>15706</v>
      </c>
      <c r="E2363" s="4" t="s">
        <v>15707</v>
      </c>
      <c r="H2363" s="37" t="s">
        <v>12118</v>
      </c>
      <c r="I2363" s="147" t="str">
        <f>IF(ISBLANK(H2363),"",VLOOKUP(H2363,tegevusalad!$A$7:$B$188,2,FALSE))</f>
        <v>Avalike alade puhastus</v>
      </c>
      <c r="K2363" s="282" t="str">
        <f t="shared" si="326"/>
        <v>2319920310</v>
      </c>
      <c r="L2363" s="1" t="str">
        <f t="shared" si="327"/>
        <v>avalike alade turvateenus (Haabersti LOV)</v>
      </c>
      <c r="M2363" s="6" t="str">
        <f>IF(ISBLANK(H2363),M2360,H2363)</f>
        <v>05101</v>
      </c>
    </row>
    <row r="2364" spans="1:13">
      <c r="A2364"/>
      <c r="B2364" s="4" t="s">
        <v>960</v>
      </c>
      <c r="E2364" s="4" t="s">
        <v>4466</v>
      </c>
      <c r="H2364" s="37" t="s">
        <v>12118</v>
      </c>
      <c r="I2364" s="147" t="str">
        <f>IF(ISBLANK(H2364),"",VLOOKUP(H2364,tegevusalad!$A$7:$B$188,2,FALSE))</f>
        <v>Avalike alade puhastus</v>
      </c>
      <c r="K2364" s="282" t="str">
        <f t="shared" si="326"/>
        <v>2319930000</v>
      </c>
      <c r="L2364" s="1" t="str">
        <f t="shared" si="327"/>
        <v>muud heakorrakulud (Kesklinna Valitsus)</v>
      </c>
      <c r="M2364" s="6" t="str">
        <f>IF(ISBLANK(H2364),M2361,H2364)</f>
        <v>05101</v>
      </c>
    </row>
    <row r="2365" spans="1:13">
      <c r="A2365"/>
      <c r="C2365" s="4" t="s">
        <v>5099</v>
      </c>
      <c r="F2365" s="4" t="s">
        <v>5098</v>
      </c>
      <c r="H2365" s="37" t="s">
        <v>12118</v>
      </c>
      <c r="I2365" s="147" t="str">
        <f>IF(ISBLANK(H2365),"",VLOOKUP(H2365,tegevusalad!$A$7:$B$188,2,FALSE))</f>
        <v>Avalike alade puhastus</v>
      </c>
      <c r="K2365" s="282" t="str">
        <f t="shared" si="326"/>
        <v>2319930110</v>
      </c>
      <c r="L2365" s="1" t="str">
        <f t="shared" si="327"/>
        <v>Skulptuuri "Märka sõltuvust" ideekonkurss</v>
      </c>
      <c r="M2365" s="6" t="str">
        <f>IF(ISBLANK(H2365),M2364,H2365)</f>
        <v>05101</v>
      </c>
    </row>
    <row r="2366" spans="1:13">
      <c r="A2366"/>
      <c r="C2366" s="4" t="s">
        <v>15708</v>
      </c>
      <c r="E2366" s="4" t="s">
        <v>15709</v>
      </c>
      <c r="H2366" s="37" t="s">
        <v>12118</v>
      </c>
      <c r="I2366" s="147" t="str">
        <f>IF(ISBLANK(H2366),"",VLOOKUP(H2366,tegevusalad!$A$7:$B$188,2,FALSE))</f>
        <v>Avalike alade puhastus</v>
      </c>
      <c r="K2366" s="282" t="str">
        <f t="shared" si="326"/>
        <v>2319930310</v>
      </c>
      <c r="L2366" s="1" t="str">
        <f t="shared" si="327"/>
        <v>avalike alade turvateenus (Kesklinna Valitsus)</v>
      </c>
      <c r="M2366" s="6" t="str">
        <f>IF(ISBLANK(H2366),M2365,H2366)</f>
        <v>05101</v>
      </c>
    </row>
    <row r="2367" spans="1:13">
      <c r="A2367"/>
      <c r="B2367" s="4" t="s">
        <v>6779</v>
      </c>
      <c r="E2367" s="4" t="s">
        <v>4743</v>
      </c>
      <c r="H2367" s="37" t="s">
        <v>12118</v>
      </c>
      <c r="I2367" s="147" t="str">
        <f>IF(ISBLANK(H2367),"",VLOOKUP(H2367,tegevusalad!$A$7:$B$188,2,FALSE))</f>
        <v>Avalike alade puhastus</v>
      </c>
      <c r="K2367" s="282" t="str">
        <f t="shared" si="326"/>
        <v>2319940000</v>
      </c>
      <c r="L2367" s="1" t="str">
        <f t="shared" si="327"/>
        <v>muud heakorrakulud (Kristiine LOV)</v>
      </c>
      <c r="M2367" s="6" t="str">
        <f t="shared" ref="M2367:M2377" si="329">IF(ISBLANK(H2367),M2365,H2367)</f>
        <v>05101</v>
      </c>
    </row>
    <row r="2368" spans="1:13">
      <c r="A2368"/>
      <c r="C2368" s="4" t="s">
        <v>15710</v>
      </c>
      <c r="E2368" s="4" t="s">
        <v>15711</v>
      </c>
      <c r="H2368" s="37" t="s">
        <v>12118</v>
      </c>
      <c r="I2368" s="147" t="str">
        <f>IF(ISBLANK(H2368),"",VLOOKUP(H2368,tegevusalad!$A$7:$B$188,2,FALSE))</f>
        <v>Avalike alade puhastus</v>
      </c>
      <c r="K2368" s="282" t="str">
        <f t="shared" si="326"/>
        <v>2319940310</v>
      </c>
      <c r="L2368" s="1" t="str">
        <f t="shared" si="327"/>
        <v>avalike alade turvateenus (Kristiine LOV)</v>
      </c>
      <c r="M2368" s="6" t="str">
        <f t="shared" si="329"/>
        <v>05101</v>
      </c>
    </row>
    <row r="2369" spans="1:13">
      <c r="A2369"/>
      <c r="B2369" s="4" t="s">
        <v>1358</v>
      </c>
      <c r="E2369" s="4" t="s">
        <v>6213</v>
      </c>
      <c r="H2369" s="37" t="s">
        <v>12118</v>
      </c>
      <c r="I2369" s="147" t="str">
        <f>IF(ISBLANK(H2369),"",VLOOKUP(H2369,tegevusalad!$A$7:$B$188,2,FALSE))</f>
        <v>Avalike alade puhastus</v>
      </c>
      <c r="K2369" s="282" t="str">
        <f t="shared" si="326"/>
        <v>2319950000</v>
      </c>
      <c r="L2369" s="1" t="str">
        <f t="shared" si="327"/>
        <v>muud heakorrakulud (Lasnamäe LOV)</v>
      </c>
      <c r="M2369" s="6" t="str">
        <f t="shared" si="329"/>
        <v>05101</v>
      </c>
    </row>
    <row r="2370" spans="1:13">
      <c r="A2370"/>
      <c r="C2370" s="4" t="s">
        <v>15712</v>
      </c>
      <c r="E2370" s="4" t="s">
        <v>15713</v>
      </c>
      <c r="H2370" s="37" t="s">
        <v>12118</v>
      </c>
      <c r="I2370" s="147" t="str">
        <f>IF(ISBLANK(H2370),"",VLOOKUP(H2370,tegevusalad!$A$7:$B$188,2,FALSE))</f>
        <v>Avalike alade puhastus</v>
      </c>
      <c r="K2370" s="282" t="str">
        <f t="shared" si="326"/>
        <v>2319950310</v>
      </c>
      <c r="L2370" s="1" t="str">
        <f t="shared" si="327"/>
        <v>avalike alade turvateenus (Lasnamäe LOV)</v>
      </c>
      <c r="M2370" s="6" t="str">
        <f t="shared" si="329"/>
        <v>05101</v>
      </c>
    </row>
    <row r="2371" spans="1:13">
      <c r="A2371"/>
      <c r="B2371" s="4" t="s">
        <v>6214</v>
      </c>
      <c r="E2371" s="4" t="s">
        <v>6215</v>
      </c>
      <c r="H2371" s="37" t="s">
        <v>12118</v>
      </c>
      <c r="I2371" s="147" t="str">
        <f>IF(ISBLANK(H2371),"",VLOOKUP(H2371,tegevusalad!$A$7:$B$188,2,FALSE))</f>
        <v>Avalike alade puhastus</v>
      </c>
      <c r="K2371" s="282" t="str">
        <f t="shared" si="326"/>
        <v>2319960000</v>
      </c>
      <c r="L2371" s="1" t="str">
        <f t="shared" si="327"/>
        <v>muud heakorrakulud (Mustamäe LOV)</v>
      </c>
      <c r="M2371" s="6" t="str">
        <f t="shared" si="329"/>
        <v>05101</v>
      </c>
    </row>
    <row r="2372" spans="1:13">
      <c r="A2372"/>
      <c r="C2372" s="4" t="s">
        <v>15714</v>
      </c>
      <c r="E2372" s="4" t="s">
        <v>15715</v>
      </c>
      <c r="H2372" s="37" t="s">
        <v>12118</v>
      </c>
      <c r="I2372" s="147" t="str">
        <f>IF(ISBLANK(H2372),"",VLOOKUP(H2372,tegevusalad!$A$7:$B$188,2,FALSE))</f>
        <v>Avalike alade puhastus</v>
      </c>
      <c r="K2372" s="282" t="str">
        <f t="shared" si="326"/>
        <v>2319960310</v>
      </c>
      <c r="L2372" s="1" t="str">
        <f t="shared" si="327"/>
        <v>avalike alade turvateenus (Mustamäe LOV)</v>
      </c>
      <c r="M2372" s="6" t="str">
        <f t="shared" si="329"/>
        <v>05101</v>
      </c>
    </row>
    <row r="2373" spans="1:13">
      <c r="A2373"/>
      <c r="B2373" s="4" t="s">
        <v>2367</v>
      </c>
      <c r="E2373" s="4" t="s">
        <v>5415</v>
      </c>
      <c r="H2373" s="37" t="s">
        <v>12118</v>
      </c>
      <c r="I2373" s="147" t="str">
        <f>IF(ISBLANK(H2373),"",VLOOKUP(H2373,tegevusalad!$A$7:$B$188,2,FALSE))</f>
        <v>Avalike alade puhastus</v>
      </c>
      <c r="K2373" s="282" t="str">
        <f t="shared" ref="K2373:K2404" si="330">SUBSTITUTE(A2373," ","")&amp;SUBSTITUTE(B2373," ","")&amp;SUBSTITUTE(C2373," ","")</f>
        <v>2319970000</v>
      </c>
      <c r="L2373" s="1" t="str">
        <f t="shared" ref="L2373:L2404" si="331">D2373&amp;E2373&amp;F2373&amp;G2373</f>
        <v>muud heakorrakulud (Nõmme LOV)</v>
      </c>
      <c r="M2373" s="6" t="str">
        <f t="shared" si="329"/>
        <v>05101</v>
      </c>
    </row>
    <row r="2374" spans="1:13">
      <c r="A2374"/>
      <c r="C2374" s="4" t="s">
        <v>15716</v>
      </c>
      <c r="E2374" s="4" t="s">
        <v>15717</v>
      </c>
      <c r="H2374" s="37" t="s">
        <v>12118</v>
      </c>
      <c r="I2374" s="147" t="str">
        <f>IF(ISBLANK(H2374),"",VLOOKUP(H2374,tegevusalad!$A$7:$B$188,2,FALSE))</f>
        <v>Avalike alade puhastus</v>
      </c>
      <c r="K2374" s="282" t="str">
        <f t="shared" si="330"/>
        <v>2319970310</v>
      </c>
      <c r="L2374" s="1" t="str">
        <f t="shared" si="331"/>
        <v>avalike alade turvateenus (Nõmme LOV)</v>
      </c>
      <c r="M2374" s="6" t="str">
        <f t="shared" si="329"/>
        <v>05101</v>
      </c>
    </row>
    <row r="2375" spans="1:13">
      <c r="A2375"/>
      <c r="B2375" s="4" t="s">
        <v>5416</v>
      </c>
      <c r="E2375" s="4" t="s">
        <v>5417</v>
      </c>
      <c r="H2375" s="37" t="s">
        <v>12118</v>
      </c>
      <c r="I2375" s="147" t="str">
        <f>IF(ISBLANK(H2375),"",VLOOKUP(H2375,tegevusalad!$A$7:$B$188,2,FALSE))</f>
        <v>Avalike alade puhastus</v>
      </c>
      <c r="K2375" s="282" t="str">
        <f t="shared" si="330"/>
        <v>2319980000</v>
      </c>
      <c r="L2375" s="1" t="str">
        <f t="shared" si="331"/>
        <v>muud heakorrakulud (Pirita LOV)</v>
      </c>
      <c r="M2375" s="6" t="str">
        <f t="shared" si="329"/>
        <v>05101</v>
      </c>
    </row>
    <row r="2376" spans="1:13">
      <c r="A2376"/>
      <c r="C2376" s="4" t="s">
        <v>15718</v>
      </c>
      <c r="E2376" s="4" t="s">
        <v>15719</v>
      </c>
      <c r="H2376" s="37" t="s">
        <v>12118</v>
      </c>
      <c r="I2376" s="147" t="str">
        <f>IF(ISBLANK(H2376),"",VLOOKUP(H2376,tegevusalad!$A$7:$B$188,2,FALSE))</f>
        <v>Avalike alade puhastus</v>
      </c>
      <c r="K2376" s="282" t="str">
        <f t="shared" si="330"/>
        <v>2319980310</v>
      </c>
      <c r="L2376" s="1" t="str">
        <f t="shared" si="331"/>
        <v>avalike alade turvateenus (Pirita LOV)</v>
      </c>
      <c r="M2376" s="6" t="str">
        <f t="shared" si="329"/>
        <v>05101</v>
      </c>
    </row>
    <row r="2377" spans="1:13">
      <c r="A2377"/>
      <c r="B2377" s="4" t="s">
        <v>1864</v>
      </c>
      <c r="E2377" s="4" t="s">
        <v>733</v>
      </c>
      <c r="H2377" s="37" t="s">
        <v>12118</v>
      </c>
      <c r="I2377" s="147" t="str">
        <f>IF(ISBLANK(H2377),"",VLOOKUP(H2377,tegevusalad!$A$7:$B$188,2,FALSE))</f>
        <v>Avalike alade puhastus</v>
      </c>
      <c r="K2377" s="282" t="str">
        <f t="shared" si="330"/>
        <v>2319990000</v>
      </c>
      <c r="L2377" s="1" t="str">
        <f t="shared" si="331"/>
        <v>muud heakorrakulud (Põhja-Tallinna Valitsus)</v>
      </c>
      <c r="M2377" s="6" t="str">
        <f t="shared" si="329"/>
        <v>05101</v>
      </c>
    </row>
    <row r="2378" spans="1:13">
      <c r="B2378" s="6"/>
      <c r="C2378" s="6" t="s">
        <v>1543</v>
      </c>
      <c r="F2378" s="4" t="s">
        <v>1544</v>
      </c>
      <c r="H2378" s="37" t="s">
        <v>12118</v>
      </c>
      <c r="I2378" s="147" t="str">
        <f>IF(ISBLANK(H2378),"",VLOOKUP(H2378,tegevusalad!$A$7:$B$188,2,FALSE))</f>
        <v>Avalike alade puhastus</v>
      </c>
      <c r="K2378" s="282" t="str">
        <f t="shared" si="330"/>
        <v>2319990110</v>
      </c>
      <c r="L2378" s="1" t="str">
        <f t="shared" si="331"/>
        <v>muud heakorrakulud - hoonete lammutamine</v>
      </c>
      <c r="M2378" s="6" t="str">
        <f>IF(ISBLANK(H2378),M2377,H2378)</f>
        <v>05101</v>
      </c>
    </row>
    <row r="2379" spans="1:13">
      <c r="B2379" s="6"/>
      <c r="C2379" s="6" t="s">
        <v>12293</v>
      </c>
      <c r="F2379" s="4" t="s">
        <v>12294</v>
      </c>
      <c r="H2379" s="37" t="s">
        <v>12118</v>
      </c>
      <c r="I2379" s="147" t="str">
        <f>IF(ISBLANK(H2379),"",VLOOKUP(H2379,tegevusalad!$A$7:$B$188,2,FALSE))</f>
        <v>Avalike alade puhastus</v>
      </c>
      <c r="K2379" s="282" t="str">
        <f t="shared" si="330"/>
        <v>2319990210</v>
      </c>
      <c r="L2379" s="1" t="str">
        <f t="shared" si="331"/>
        <v>Maanteeamet (Põhja-Tallinna Valitsus)</v>
      </c>
      <c r="M2379" s="6" t="str">
        <f>IF(ISBLANK(H2379),M2378,H2379)</f>
        <v>05101</v>
      </c>
    </row>
    <row r="2380" spans="1:13">
      <c r="B2380" s="6"/>
      <c r="C2380" s="4" t="s">
        <v>15720</v>
      </c>
      <c r="F2380" s="4" t="s">
        <v>15721</v>
      </c>
      <c r="H2380" s="37" t="s">
        <v>12118</v>
      </c>
      <c r="I2380" s="147" t="str">
        <f>IF(ISBLANK(H2380),"",VLOOKUP(H2380,tegevusalad!$A$7:$B$188,2,FALSE))</f>
        <v>Avalike alade puhastus</v>
      </c>
      <c r="K2380" s="282" t="str">
        <f t="shared" si="330"/>
        <v>2319990310</v>
      </c>
      <c r="L2380" s="1" t="str">
        <f t="shared" si="331"/>
        <v>avalike alade turvateenus (Põhja-Tallinna Valitsus)</v>
      </c>
      <c r="M2380" s="6" t="str">
        <f>IF(ISBLANK(H2380),M2379,H2380)</f>
        <v>05101</v>
      </c>
    </row>
    <row r="2381" spans="1:13">
      <c r="B2381" s="6"/>
      <c r="C2381" s="6" t="s">
        <v>1542</v>
      </c>
      <c r="F2381" s="4" t="s">
        <v>744</v>
      </c>
      <c r="H2381" s="37" t="s">
        <v>12118</v>
      </c>
      <c r="I2381" s="147" t="str">
        <f>IF(ISBLANK(H2381),"",VLOOKUP(H2381,tegevusalad!$A$7:$B$188,2,FALSE))</f>
        <v>Avalike alade puhastus</v>
      </c>
      <c r="K2381" s="282" t="str">
        <f t="shared" si="330"/>
        <v>2319990990</v>
      </c>
      <c r="L2381" s="1" t="str">
        <f t="shared" si="331"/>
        <v>muud heakorrakulud - jaotamata</v>
      </c>
      <c r="M2381" s="6" t="str">
        <f>IF(ISBLANK(H2381),M2378,H2381)</f>
        <v>05101</v>
      </c>
    </row>
    <row r="2382" spans="1:13">
      <c r="B2382" s="6"/>
      <c r="C2382" s="6"/>
      <c r="I2382" s="147" t="str">
        <f>IF(ISBLANK(H2382),"",VLOOKUP(H2382,tegevusalad!$A$7:$B$188,2,FALSE))</f>
        <v/>
      </c>
      <c r="K2382" s="282" t="str">
        <f t="shared" si="330"/>
        <v/>
      </c>
      <c r="L2382" s="1" t="str">
        <f t="shared" si="331"/>
        <v/>
      </c>
      <c r="M2382" s="6" t="str">
        <f t="shared" ref="M2382:M2403" si="332">IF(ISBLANK(H2382),M2381,H2382)</f>
        <v>05101</v>
      </c>
    </row>
    <row r="2383" spans="1:13">
      <c r="I2383" s="147" t="str">
        <f>IF(ISBLANK(H2383),"",VLOOKUP(H2383,tegevusalad!$A$7:$B$188,2,FALSE))</f>
        <v/>
      </c>
      <c r="K2383" s="282" t="str">
        <f t="shared" si="330"/>
        <v/>
      </c>
      <c r="L2383" s="1" t="str">
        <f t="shared" si="331"/>
        <v/>
      </c>
      <c r="M2383" s="6" t="str">
        <f t="shared" si="332"/>
        <v>05101</v>
      </c>
    </row>
    <row r="2384" spans="1:13" ht="13">
      <c r="A2384" s="3" t="s">
        <v>4486</v>
      </c>
      <c r="D2384" s="3" t="s">
        <v>3592</v>
      </c>
      <c r="E2384" s="3"/>
      <c r="I2384" s="147" t="str">
        <f>IF(ISBLANK(H2384),"",VLOOKUP(H2384,tegevusalad!$A$7:$B$188,2,FALSE))</f>
        <v/>
      </c>
      <c r="K2384" s="282" t="str">
        <f t="shared" si="330"/>
        <v>2320000000</v>
      </c>
      <c r="L2384" s="1" t="str">
        <f t="shared" si="331"/>
        <v>TEHNOVÕRGUD</v>
      </c>
      <c r="M2384" s="6" t="str">
        <f t="shared" si="332"/>
        <v>05101</v>
      </c>
    </row>
    <row r="2385" spans="1:13">
      <c r="I2385" s="147" t="str">
        <f>IF(ISBLANK(H2385),"",VLOOKUP(H2385,tegevusalad!$A$7:$B$188,2,FALSE))</f>
        <v/>
      </c>
      <c r="K2385" s="282" t="str">
        <f t="shared" si="330"/>
        <v/>
      </c>
      <c r="L2385" s="1" t="str">
        <f t="shared" si="331"/>
        <v/>
      </c>
      <c r="M2385" s="6" t="str">
        <f t="shared" si="332"/>
        <v>05101</v>
      </c>
    </row>
    <row r="2386" spans="1:13">
      <c r="A2386" s="4" t="s">
        <v>3698</v>
      </c>
      <c r="D2386" s="4" t="s">
        <v>2874</v>
      </c>
      <c r="H2386" s="37" t="s">
        <v>5947</v>
      </c>
      <c r="I2386" s="147" t="str">
        <f>IF(ISBLANK(H2386),"",VLOOKUP(H2386,tegevusalad!$A$7:$B$188,2,FALSE))</f>
        <v>Muu energia- ja soojamajandus</v>
      </c>
      <c r="K2386" s="282" t="str">
        <f t="shared" si="330"/>
        <v>2321100000</v>
      </c>
      <c r="L2386" s="1" t="str">
        <f t="shared" si="331"/>
        <v>Energeetika</v>
      </c>
      <c r="M2386" s="6" t="str">
        <f t="shared" si="332"/>
        <v>04360</v>
      </c>
    </row>
    <row r="2387" spans="1:13">
      <c r="B2387" s="4" t="s">
        <v>2875</v>
      </c>
      <c r="E2387" s="4" t="s">
        <v>1124</v>
      </c>
      <c r="I2387" s="147" t="str">
        <f>IF(ISBLANK(H2387),"",VLOOKUP(H2387,tegevusalad!$A$7:$B$188,2,FALSE))</f>
        <v/>
      </c>
      <c r="K2387" s="282" t="str">
        <f t="shared" si="330"/>
        <v>2321101000</v>
      </c>
      <c r="L2387" s="1" t="str">
        <f t="shared" si="331"/>
        <v>energeetika säästva arengu kava väljatöötamine</v>
      </c>
      <c r="M2387" s="6" t="str">
        <f t="shared" si="332"/>
        <v>04360</v>
      </c>
    </row>
    <row r="2388" spans="1:13">
      <c r="B2388" s="4" t="s">
        <v>4408</v>
      </c>
      <c r="E2388" s="4" t="s">
        <v>3941</v>
      </c>
      <c r="I2388" s="147" t="str">
        <f>IF(ISBLANK(H2388),"",VLOOKUP(H2388,tegevusalad!$A$7:$B$188,2,FALSE))</f>
        <v/>
      </c>
      <c r="K2388" s="282" t="str">
        <f t="shared" si="330"/>
        <v>2321102000</v>
      </c>
      <c r="L2388" s="1" t="str">
        <f t="shared" si="331"/>
        <v>munitsipaalhoonete energiaauditid ja sertifitseerimine</v>
      </c>
      <c r="M2388" s="6" t="str">
        <f t="shared" si="332"/>
        <v>04360</v>
      </c>
    </row>
    <row r="2389" spans="1:13">
      <c r="B2389" s="9" t="s">
        <v>1868</v>
      </c>
      <c r="E2389" s="4" t="s">
        <v>1869</v>
      </c>
      <c r="I2389" s="147" t="str">
        <f>IF(ISBLANK(H2389),"",VLOOKUP(H2389,tegevusalad!$A$7:$B$188,2,FALSE))</f>
        <v/>
      </c>
      <c r="K2389" s="282" t="str">
        <f t="shared" si="330"/>
        <v>2321111000</v>
      </c>
      <c r="L2389" s="1" t="str">
        <f t="shared" si="331"/>
        <v>pilootprojekt "Tervislik ja säästlik kodu"</v>
      </c>
      <c r="M2389" s="6" t="str">
        <f t="shared" si="332"/>
        <v>04360</v>
      </c>
    </row>
    <row r="2390" spans="1:13">
      <c r="I2390" s="147" t="str">
        <f>IF(ISBLANK(H2390),"",VLOOKUP(H2390,tegevusalad!$A$7:$B$188,2,FALSE))</f>
        <v/>
      </c>
      <c r="K2390" s="282" t="str">
        <f t="shared" si="330"/>
        <v/>
      </c>
      <c r="L2390" s="1" t="str">
        <f t="shared" si="331"/>
        <v/>
      </c>
      <c r="M2390" s="6" t="str">
        <f t="shared" si="332"/>
        <v>04360</v>
      </c>
    </row>
    <row r="2391" spans="1:13">
      <c r="A2391" s="4" t="s">
        <v>4846</v>
      </c>
      <c r="D2391" s="4" t="s">
        <v>4847</v>
      </c>
      <c r="I2391" s="147" t="str">
        <f>IF(ISBLANK(H2391),"",VLOOKUP(H2391,tegevusalad!$A$7:$B$188,2,FALSE))</f>
        <v/>
      </c>
      <c r="K2391" s="282" t="str">
        <f t="shared" si="330"/>
        <v>2321200000</v>
      </c>
      <c r="L2391" s="1" t="str">
        <f t="shared" si="331"/>
        <v>Vesi ja kanalisatsioon</v>
      </c>
      <c r="M2391" s="6" t="str">
        <f t="shared" si="332"/>
        <v>04360</v>
      </c>
    </row>
    <row r="2392" spans="1:13">
      <c r="B2392" s="4" t="s">
        <v>4848</v>
      </c>
      <c r="E2392" s="4" t="s">
        <v>5431</v>
      </c>
      <c r="H2392" s="37" t="s">
        <v>5948</v>
      </c>
      <c r="I2392" s="147" t="str">
        <f>IF(ISBLANK(H2392),"",VLOOKUP(H2392,tegevusalad!$A$7:$B$188,2,FALSE))</f>
        <v>Heitveekäitlus</v>
      </c>
      <c r="K2392" s="282" t="str">
        <f t="shared" si="330"/>
        <v>2321201000</v>
      </c>
      <c r="L2392" s="1" t="str">
        <f t="shared" si="331"/>
        <v>sademevee puhastus</v>
      </c>
      <c r="M2392" s="6" t="str">
        <f t="shared" si="332"/>
        <v>05200</v>
      </c>
    </row>
    <row r="2393" spans="1:13" ht="24.75" customHeight="1">
      <c r="B2393" s="4" t="s">
        <v>4849</v>
      </c>
      <c r="E2393" s="982" t="s">
        <v>3040</v>
      </c>
      <c r="F2393" s="982"/>
      <c r="G2393" s="982"/>
      <c r="H2393" s="37" t="s">
        <v>5949</v>
      </c>
      <c r="I2393" s="147" t="str">
        <f>IF(ISBLANK(H2393),"",VLOOKUP(H2393,tegevusalad!$A$7:$B$188,2,FALSE))</f>
        <v>Veevarustus</v>
      </c>
      <c r="K2393" s="296" t="str">
        <f t="shared" si="330"/>
        <v>2321202000</v>
      </c>
      <c r="L2393" s="14" t="str">
        <f t="shared" si="331"/>
        <v>tulekustutusvee tasud ja tuletõrjehüdrantide hoolduskulud</v>
      </c>
      <c r="M2393" s="6" t="str">
        <f t="shared" si="332"/>
        <v>06300</v>
      </c>
    </row>
    <row r="2394" spans="1:13">
      <c r="B2394" s="4" t="s">
        <v>4397</v>
      </c>
      <c r="E2394" s="4" t="s">
        <v>4830</v>
      </c>
      <c r="H2394" s="37" t="s">
        <v>5949</v>
      </c>
      <c r="I2394" s="147" t="str">
        <f>IF(ISBLANK(H2394),"",VLOOKUP(H2394,tegevusalad!$A$7:$B$188,2,FALSE))</f>
        <v>Veevarustus</v>
      </c>
      <c r="K2394" s="282" t="str">
        <f t="shared" si="330"/>
        <v>2321203000</v>
      </c>
      <c r="L2394" s="1" t="str">
        <f t="shared" si="331"/>
        <v>Tallinna Vee-ettevõtjate Järelevalve Sihtasutus</v>
      </c>
      <c r="M2394" s="6" t="str">
        <f t="shared" si="332"/>
        <v>06300</v>
      </c>
    </row>
    <row r="2395" spans="1:13">
      <c r="B2395" s="4" t="s">
        <v>1305</v>
      </c>
      <c r="E2395" s="4" t="s">
        <v>722</v>
      </c>
      <c r="H2395" s="128" t="s">
        <v>5948</v>
      </c>
      <c r="I2395" s="147" t="str">
        <f>IF(ISBLANK(H2395),"",VLOOKUP(H2395,tegevusalad!$A$7:$B$188,2,FALSE))</f>
        <v>Heitveekäitlus</v>
      </c>
      <c r="K2395" s="282" t="str">
        <f t="shared" si="330"/>
        <v>2321204000</v>
      </c>
      <c r="L2395" s="1" t="str">
        <f t="shared" si="331"/>
        <v>Tallinna ühisveevärgi ja -kanalisatsiooni arendamise kava</v>
      </c>
      <c r="M2395" s="6" t="str">
        <f t="shared" si="332"/>
        <v>05200</v>
      </c>
    </row>
    <row r="2396" spans="1:13">
      <c r="B2396" s="4" t="s">
        <v>4899</v>
      </c>
      <c r="E2396" s="4" t="s">
        <v>5432</v>
      </c>
      <c r="H2396" s="128" t="s">
        <v>5948</v>
      </c>
      <c r="I2396" s="147" t="str">
        <f>IF(ISBLANK(H2396),"",VLOOKUP(H2396,tegevusalad!$A$7:$B$188,2,FALSE))</f>
        <v>Heitveekäitlus</v>
      </c>
      <c r="K2396" s="282" t="str">
        <f t="shared" si="330"/>
        <v>2321205000</v>
      </c>
      <c r="L2396" s="1" t="str">
        <f t="shared" si="331"/>
        <v>sademevee kanalisatsiooni ehitus</v>
      </c>
      <c r="M2396" s="6" t="str">
        <f t="shared" si="332"/>
        <v>05200</v>
      </c>
    </row>
    <row r="2397" spans="1:13">
      <c r="B2397" s="4" t="s">
        <v>4553</v>
      </c>
      <c r="E2397" s="4" t="s">
        <v>7226</v>
      </c>
      <c r="H2397" s="37" t="s">
        <v>5949</v>
      </c>
      <c r="I2397" s="147" t="str">
        <f>IF(ISBLANK(H2397),"",VLOOKUP(H2397,tegevusalad!$A$7:$B$188,2,FALSE))</f>
        <v>Veevarustus</v>
      </c>
      <c r="K2397" s="282" t="str">
        <f t="shared" si="330"/>
        <v>2321206000</v>
      </c>
      <c r="L2397" s="1" t="str">
        <f t="shared" si="331"/>
        <v>Tallinna ühisveevärgi ja -kanalisatsiooni ehitus</v>
      </c>
      <c r="M2397" s="6" t="str">
        <f t="shared" si="332"/>
        <v>06300</v>
      </c>
    </row>
    <row r="2398" spans="1:13">
      <c r="B2398" s="4" t="s">
        <v>3076</v>
      </c>
      <c r="E2398" s="4" t="s">
        <v>7183</v>
      </c>
      <c r="H2398" s="37" t="s">
        <v>5949</v>
      </c>
      <c r="I2398" s="147" t="str">
        <f>IF(ISBLANK(H2398),"",VLOOKUP(H2398,tegevusalad!$A$7:$B$188,2,FALSE))</f>
        <v>Veevarustus</v>
      </c>
      <c r="K2398" s="282" t="str">
        <f t="shared" si="330"/>
        <v>2321210000</v>
      </c>
      <c r="L2398" s="1" t="str">
        <f t="shared" si="331"/>
        <v>Aegna saare tuletõrje hüdrandid</v>
      </c>
      <c r="M2398" s="6" t="str">
        <f t="shared" si="332"/>
        <v>06300</v>
      </c>
    </row>
    <row r="2399" spans="1:13">
      <c r="H2399" s="37"/>
      <c r="I2399" s="147" t="str">
        <f>IF(ISBLANK(H2399),"",VLOOKUP(H2399,tegevusalad!$A$7:$B$188,2,FALSE))</f>
        <v/>
      </c>
      <c r="K2399" s="282" t="str">
        <f t="shared" si="330"/>
        <v/>
      </c>
      <c r="L2399" s="1" t="str">
        <f t="shared" si="331"/>
        <v/>
      </c>
      <c r="M2399" s="6" t="str">
        <f t="shared" si="332"/>
        <v>06300</v>
      </c>
    </row>
    <row r="2400" spans="1:13">
      <c r="A2400" s="4" t="s">
        <v>7481</v>
      </c>
      <c r="D2400" s="4" t="s">
        <v>7482</v>
      </c>
      <c r="H2400" s="37" t="s">
        <v>5947</v>
      </c>
      <c r="I2400" s="147" t="str">
        <f>IF(ISBLANK(H2400),"",VLOOKUP(H2400,tegevusalad!$A$7:$B$188,2,FALSE))</f>
        <v>Muu energia- ja soojamajandus</v>
      </c>
      <c r="K2400" s="282" t="str">
        <f t="shared" si="330"/>
        <v>2321121000</v>
      </c>
      <c r="L2400" s="1" t="str">
        <f t="shared" si="331"/>
        <v>Tallinna Energiaagentuur</v>
      </c>
      <c r="M2400" s="6" t="str">
        <f t="shared" si="332"/>
        <v>04360</v>
      </c>
    </row>
    <row r="2401" spans="1:13">
      <c r="A2401" s="4" t="s">
        <v>11477</v>
      </c>
      <c r="D2401" s="4" t="s">
        <v>12759</v>
      </c>
      <c r="H2401" s="34" t="s">
        <v>3066</v>
      </c>
      <c r="I2401" s="147" t="str">
        <f>IF(ISBLANK(H2401),"",VLOOKUP(H2401,tegevusalad!$A$7:$B$188,2,FALSE))</f>
        <v>Muud elamu- ja kommunaalmajanduse tegevus</v>
      </c>
      <c r="K2401" s="282" t="str">
        <f t="shared" si="330"/>
        <v>2322101000</v>
      </c>
      <c r="L2401" s="1" t="str">
        <f t="shared" si="331"/>
        <v>Välisrahastusega projekt "Tehnoloogilise lahenduse prototüübi loomine maa-aluste rajatiste 3D andmeseireks"</v>
      </c>
      <c r="M2401" s="6" t="str">
        <f t="shared" si="332"/>
        <v>06605</v>
      </c>
    </row>
    <row r="2402" spans="1:13">
      <c r="A2402" s="4" t="s">
        <v>11747</v>
      </c>
      <c r="D2402" s="4" t="s">
        <v>11748</v>
      </c>
      <c r="H2402" s="34" t="s">
        <v>3066</v>
      </c>
      <c r="I2402" s="147" t="str">
        <f>IF(ISBLANK(H2402),"",VLOOKUP(H2402,tegevusalad!$A$7:$B$188,2,FALSE))</f>
        <v>Muud elamu- ja kommunaalmajanduse tegevus</v>
      </c>
      <c r="K2402" s="282" t="str">
        <f t="shared" si="330"/>
        <v>2322102000</v>
      </c>
      <c r="L2402" s="1" t="str">
        <f t="shared" si="331"/>
        <v xml:space="preserve">Välisrahastusega projekt "Merirahu kaugkütte võrgupiirkonna soojusmajanduse arengukava koostamine" </v>
      </c>
      <c r="M2402" s="6" t="str">
        <f t="shared" si="332"/>
        <v>06605</v>
      </c>
    </row>
    <row r="2403" spans="1:13">
      <c r="A2403" s="4" t="s">
        <v>12531</v>
      </c>
      <c r="D2403" s="4" t="s">
        <v>12530</v>
      </c>
      <c r="H2403" s="34" t="s">
        <v>3066</v>
      </c>
      <c r="I2403" s="147" t="str">
        <f>IF(ISBLANK(H2403),"",VLOOKUP(H2403,tegevusalad!$A$7:$B$188,2,FALSE))</f>
        <v>Muud elamu- ja kommunaalmajanduse tegevus</v>
      </c>
      <c r="K2403" s="282" t="str">
        <f t="shared" si="330"/>
        <v>2322103000</v>
      </c>
      <c r="L2403" s="1" t="str">
        <f t="shared" si="331"/>
        <v xml:space="preserve">Välisrahastusega projekt "Kadrioru kaugkütte võrgupiirkonna soojusmajanduse arengukava koostamine" </v>
      </c>
      <c r="M2403" s="6" t="str">
        <f t="shared" si="332"/>
        <v>06605</v>
      </c>
    </row>
    <row r="2404" spans="1:13">
      <c r="I2404" s="147" t="str">
        <f>IF(ISBLANK(H2404),"",VLOOKUP(H2404,tegevusalad!$A$7:$B$188,2,FALSE))</f>
        <v/>
      </c>
      <c r="K2404" s="282" t="str">
        <f t="shared" si="330"/>
        <v/>
      </c>
      <c r="L2404" s="1" t="str">
        <f t="shared" si="331"/>
        <v/>
      </c>
      <c r="M2404" s="6" t="str">
        <f>IF(ISBLANK(H2404),M2402,H2404)</f>
        <v>06605</v>
      </c>
    </row>
    <row r="2405" spans="1:13" ht="13">
      <c r="A2405" s="3" t="s">
        <v>287</v>
      </c>
      <c r="D2405" s="3" t="s">
        <v>2745</v>
      </c>
      <c r="E2405" s="3"/>
      <c r="I2405" s="147" t="str">
        <f>IF(ISBLANK(H2405),"",VLOOKUP(H2405,tegevusalad!$A$7:$B$188,2,FALSE))</f>
        <v/>
      </c>
      <c r="K2405" s="282" t="str">
        <f t="shared" ref="K2405:K2434" si="333">SUBSTITUTE(A2405," ","")&amp;SUBSTITUTE(B2405," ","")&amp;SUBSTITUTE(C2405," ","")</f>
        <v>2330000000</v>
      </c>
      <c r="L2405" s="1" t="str">
        <f t="shared" ref="L2405:L2434" si="334">D2405&amp;E2405&amp;F2405&amp;G2405</f>
        <v>MUUD KOMMUNAALKULUD</v>
      </c>
      <c r="M2405" s="6" t="str">
        <f t="shared" ref="M2405:M2436" si="335">IF(ISBLANK(H2405),M2404,H2405)</f>
        <v>06605</v>
      </c>
    </row>
    <row r="2406" spans="1:13">
      <c r="I2406" s="147" t="str">
        <f>IF(ISBLANK(H2406),"",VLOOKUP(H2406,tegevusalad!$A$7:$B$188,2,FALSE))</f>
        <v/>
      </c>
      <c r="K2406" s="282" t="str">
        <f t="shared" si="333"/>
        <v/>
      </c>
      <c r="L2406" s="1" t="str">
        <f t="shared" si="334"/>
        <v/>
      </c>
      <c r="M2406" s="6" t="str">
        <f t="shared" si="335"/>
        <v>06605</v>
      </c>
    </row>
    <row r="2407" spans="1:13">
      <c r="A2407" s="4" t="s">
        <v>5455</v>
      </c>
      <c r="D2407" s="4" t="s">
        <v>5589</v>
      </c>
      <c r="H2407" s="34" t="s">
        <v>3066</v>
      </c>
      <c r="I2407" s="147" t="str">
        <f>IF(ISBLANK(H2407),"",VLOOKUP(H2407,tegevusalad!$A$7:$B$188,2,FALSE))</f>
        <v>Muud elamu- ja kommunaalmajanduse tegevus</v>
      </c>
      <c r="K2407" s="282" t="str">
        <f t="shared" si="333"/>
        <v>2330100000</v>
      </c>
      <c r="L2407" s="1" t="str">
        <f t="shared" si="334"/>
        <v>Kommunaalamet</v>
      </c>
      <c r="M2407" s="6" t="str">
        <f t="shared" si="335"/>
        <v>06605</v>
      </c>
    </row>
    <row r="2408" spans="1:13">
      <c r="B2408" s="4" t="s">
        <v>5590</v>
      </c>
      <c r="E2408" s="4" t="s">
        <v>5589</v>
      </c>
      <c r="I2408" s="147" t="str">
        <f>IF(ISBLANK(H2408),"",VLOOKUP(H2408,tegevusalad!$A$7:$B$188,2,FALSE))</f>
        <v/>
      </c>
      <c r="K2408" s="282" t="str">
        <f t="shared" si="333"/>
        <v>2330101000</v>
      </c>
      <c r="L2408" s="1" t="str">
        <f t="shared" si="334"/>
        <v>Kommunaalamet</v>
      </c>
      <c r="M2408" s="6" t="str">
        <f t="shared" si="335"/>
        <v>06605</v>
      </c>
    </row>
    <row r="2409" spans="1:13">
      <c r="I2409" s="147" t="str">
        <f>IF(ISBLANK(H2409),"",VLOOKUP(H2409,tegevusalad!$A$7:$B$188,2,FALSE))</f>
        <v/>
      </c>
      <c r="K2409" s="282" t="str">
        <f t="shared" si="333"/>
        <v/>
      </c>
      <c r="L2409" s="1" t="str">
        <f t="shared" si="334"/>
        <v/>
      </c>
      <c r="M2409" s="6" t="str">
        <f t="shared" si="335"/>
        <v>06605</v>
      </c>
    </row>
    <row r="2410" spans="1:13">
      <c r="A2410" s="4" t="s">
        <v>5591</v>
      </c>
      <c r="D2410" s="4" t="s">
        <v>5592</v>
      </c>
      <c r="I2410" s="147" t="str">
        <f>IF(ISBLANK(H2410),"",VLOOKUP(H2410,tegevusalad!$A$7:$B$188,2,FALSE))</f>
        <v/>
      </c>
      <c r="K2410" s="282" t="str">
        <f t="shared" si="333"/>
        <v>2331100000</v>
      </c>
      <c r="L2410" s="1" t="str">
        <f t="shared" si="334"/>
        <v>Spetsiifilised matuseteenused</v>
      </c>
      <c r="M2410" s="6" t="str">
        <f t="shared" si="335"/>
        <v>06605</v>
      </c>
    </row>
    <row r="2411" spans="1:13">
      <c r="B2411" s="4" t="s">
        <v>2921</v>
      </c>
      <c r="E2411" s="4" t="s">
        <v>12260</v>
      </c>
      <c r="H2411" s="37" t="s">
        <v>3509</v>
      </c>
      <c r="I2411" s="147" t="str">
        <f>IF(ISBLANK(H2411),"",VLOOKUP(H2411,tegevusalad!$A$7:$B$188,2,FALSE))</f>
        <v xml:space="preserve">Politsei </v>
      </c>
      <c r="K2411" s="282" t="str">
        <f t="shared" si="333"/>
        <v>2331101000</v>
      </c>
      <c r="L2411" s="1" t="str">
        <f t="shared" si="334"/>
        <v>surnute transport</v>
      </c>
      <c r="M2411" s="6" t="str">
        <f t="shared" si="335"/>
        <v>03100</v>
      </c>
    </row>
    <row r="2412" spans="1:13">
      <c r="B2412" s="4" t="s">
        <v>2922</v>
      </c>
      <c r="E2412" s="4" t="s">
        <v>12261</v>
      </c>
      <c r="H2412" s="34" t="s">
        <v>3066</v>
      </c>
      <c r="I2412" s="147" t="str">
        <f>IF(ISBLANK(H2412),"",VLOOKUP(H2412,tegevusalad!$A$7:$B$188,2,FALSE))</f>
        <v>Muud elamu- ja kommunaalmajanduse tegevus</v>
      </c>
      <c r="K2412" s="282" t="str">
        <f t="shared" si="333"/>
        <v>2331152000</v>
      </c>
      <c r="L2412" s="1" t="str">
        <f t="shared" si="334"/>
        <v>omasteta surnute matmine</v>
      </c>
      <c r="M2412" s="6" t="str">
        <f t="shared" si="335"/>
        <v>06605</v>
      </c>
    </row>
    <row r="2413" spans="1:13">
      <c r="B2413" s="6" t="s">
        <v>1433</v>
      </c>
      <c r="E2413" s="6" t="s">
        <v>1861</v>
      </c>
      <c r="H2413" s="37"/>
      <c r="I2413" s="147" t="str">
        <f>IF(ISBLANK(H2413),"",VLOOKUP(H2413,tegevusalad!$A$7:$B$188,2,FALSE))</f>
        <v/>
      </c>
      <c r="K2413" s="282" t="str">
        <f t="shared" si="333"/>
        <v>2331199000</v>
      </c>
      <c r="L2413" s="1" t="str">
        <f t="shared" si="334"/>
        <v>tg spetsiifilised matuseteenused - jaotamata</v>
      </c>
      <c r="M2413" s="6" t="str">
        <f t="shared" si="335"/>
        <v>06605</v>
      </c>
    </row>
    <row r="2414" spans="1:13">
      <c r="A2414" s="4" t="s">
        <v>6978</v>
      </c>
      <c r="D2414" s="4" t="s">
        <v>1331</v>
      </c>
      <c r="I2414" s="147" t="str">
        <f>IF(ISBLANK(H2414),"",VLOOKUP(H2414,tegevusalad!$A$7:$B$188,2,FALSE))</f>
        <v/>
      </c>
      <c r="K2414" s="282" t="str">
        <f t="shared" si="333"/>
        <v>2334000000</v>
      </c>
      <c r="L2414" s="1" t="str">
        <f t="shared" si="334"/>
        <v>Välisrahastusega projektid</v>
      </c>
      <c r="M2414" s="6" t="str">
        <f t="shared" si="335"/>
        <v>06605</v>
      </c>
    </row>
    <row r="2415" spans="1:13">
      <c r="B2415" s="4" t="s">
        <v>191</v>
      </c>
      <c r="E2415" s="4" t="s">
        <v>192</v>
      </c>
      <c r="H2415" s="34" t="s">
        <v>3066</v>
      </c>
      <c r="I2415" s="147" t="str">
        <f>IF(ISBLANK(H2415),"",VLOOKUP(H2415,tegevusalad!$A$7:$B$188,2,FALSE))</f>
        <v>Muud elamu- ja kommunaalmajanduse tegevus</v>
      </c>
      <c r="K2415" s="282" t="str">
        <f t="shared" si="333"/>
        <v>2334001000</v>
      </c>
      <c r="L2415" s="1" t="str">
        <f t="shared" si="334"/>
        <v>välisprojektide ettevalmistamine</v>
      </c>
      <c r="M2415" s="6" t="str">
        <f t="shared" si="335"/>
        <v>06605</v>
      </c>
    </row>
    <row r="2416" spans="1:13">
      <c r="B2416" s="4" t="s">
        <v>7000</v>
      </c>
      <c r="E2416" s="4" t="s">
        <v>1330</v>
      </c>
      <c r="H2416" s="34" t="s">
        <v>5946</v>
      </c>
      <c r="I2416" s="147" t="str">
        <f>IF(ISBLANK(H2416),"",VLOOKUP(H2416,tegevusalad!$A$7:$B$188,2,FALSE))</f>
        <v>Bioloogilise mitmekesisuse ja maastiku kaitse</v>
      </c>
      <c r="K2416" s="282" t="str">
        <f t="shared" si="333"/>
        <v>2334010000</v>
      </c>
      <c r="L2416" s="1" t="str">
        <f t="shared" si="334"/>
        <v>välisrahatusega projekt "Aianduse kunst"</v>
      </c>
      <c r="M2416" s="6" t="str">
        <f t="shared" si="335"/>
        <v>05400</v>
      </c>
    </row>
    <row r="2417" spans="2:13">
      <c r="C2417" s="4" t="s">
        <v>2674</v>
      </c>
      <c r="F2417" s="4" t="s">
        <v>874</v>
      </c>
      <c r="I2417" s="147" t="str">
        <f>IF(ISBLANK(H2417),"",VLOOKUP(H2417,tegevusalad!$A$7:$B$188,2,FALSE))</f>
        <v/>
      </c>
      <c r="K2417" s="282" t="str">
        <f t="shared" si="333"/>
        <v>2334010010</v>
      </c>
      <c r="L2417" s="1" t="str">
        <f t="shared" si="334"/>
        <v>välisrahatusega projekt "Aianduse kunst" - OF</v>
      </c>
      <c r="M2417" s="6" t="str">
        <f t="shared" si="335"/>
        <v>05400</v>
      </c>
    </row>
    <row r="2418" spans="2:13">
      <c r="C2418" s="4" t="s">
        <v>2675</v>
      </c>
      <c r="F2418" s="4" t="s">
        <v>3638</v>
      </c>
      <c r="I2418" s="147" t="str">
        <f>IF(ISBLANK(H2418),"",VLOOKUP(H2418,tegevusalad!$A$7:$B$188,2,FALSE))</f>
        <v/>
      </c>
      <c r="K2418" s="282" t="str">
        <f t="shared" si="333"/>
        <v>2334010020</v>
      </c>
      <c r="L2418" s="1" t="str">
        <f t="shared" si="334"/>
        <v>välisrahatusega projekt "Aianduse kunst" - VR</v>
      </c>
      <c r="M2418" s="6" t="str">
        <f t="shared" si="335"/>
        <v>05400</v>
      </c>
    </row>
    <row r="2419" spans="2:13">
      <c r="C2419" s="4" t="s">
        <v>2673</v>
      </c>
      <c r="F2419" s="4" t="s">
        <v>2491</v>
      </c>
      <c r="I2419" s="147" t="str">
        <f>IF(ISBLANK(H2419),"",VLOOKUP(H2419,tegevusalad!$A$7:$B$188,2,FALSE))</f>
        <v/>
      </c>
      <c r="K2419" s="282" t="str">
        <f t="shared" si="333"/>
        <v>2334010990</v>
      </c>
      <c r="L2419" s="1" t="str">
        <f t="shared" si="334"/>
        <v>välisrahatusega projekt "Aianduse kunst" - jaotamata</v>
      </c>
      <c r="M2419" s="6" t="str">
        <f t="shared" si="335"/>
        <v>05400</v>
      </c>
    </row>
    <row r="2420" spans="2:13">
      <c r="B2420" s="4" t="s">
        <v>6258</v>
      </c>
      <c r="E2420" s="140" t="s">
        <v>6259</v>
      </c>
      <c r="H2420" s="134" t="s">
        <v>6802</v>
      </c>
      <c r="I2420" s="147" t="str">
        <f>IF(ISBLANK(H2420),"",VLOOKUP(H2420,tegevusalad!$A$7:$B$188,2,FALSE))</f>
        <v>Tänavavalgustus</v>
      </c>
      <c r="K2420" s="282" t="str">
        <f t="shared" si="333"/>
        <v>2334012000</v>
      </c>
      <c r="L2420" s="1" t="str">
        <f t="shared" si="334"/>
        <v xml:space="preserve">Välisrahastusega projekt „PLUS - avaliku linnaruumi valgustuse jätkusuutlikud strateegiad“ </v>
      </c>
      <c r="M2420" s="6" t="str">
        <f t="shared" si="335"/>
        <v>06400</v>
      </c>
    </row>
    <row r="2421" spans="2:13">
      <c r="C2421" s="4" t="s">
        <v>6260</v>
      </c>
      <c r="F2421" s="140" t="s">
        <v>1253</v>
      </c>
      <c r="I2421" s="147" t="str">
        <f>IF(ISBLANK(H2421),"",VLOOKUP(H2421,tegevusalad!$A$7:$B$188,2,FALSE))</f>
        <v/>
      </c>
      <c r="K2421" s="282" t="str">
        <f t="shared" si="333"/>
        <v>2334012010</v>
      </c>
      <c r="L2421" s="1" t="str">
        <f t="shared" si="334"/>
        <v>Välisrahastusega projekt „PLUS" - OF</v>
      </c>
      <c r="M2421" s="6" t="str">
        <f t="shared" si="335"/>
        <v>06400</v>
      </c>
    </row>
    <row r="2422" spans="2:13">
      <c r="C2422" s="4" t="s">
        <v>6261</v>
      </c>
      <c r="F2422" s="140" t="s">
        <v>1254</v>
      </c>
      <c r="I2422" s="147" t="str">
        <f>IF(ISBLANK(H2422),"",VLOOKUP(H2422,tegevusalad!$A$7:$B$188,2,FALSE))</f>
        <v/>
      </c>
      <c r="K2422" s="282" t="str">
        <f t="shared" si="333"/>
        <v>2334012020</v>
      </c>
      <c r="L2422" s="1" t="str">
        <f t="shared" si="334"/>
        <v>Välisrahastusega projekt „PLUS" - VR</v>
      </c>
      <c r="M2422" s="6" t="str">
        <f t="shared" si="335"/>
        <v>06400</v>
      </c>
    </row>
    <row r="2423" spans="2:13">
      <c r="B2423" s="4" t="s">
        <v>7227</v>
      </c>
      <c r="E2423" s="39" t="s">
        <v>5658</v>
      </c>
      <c r="H2423" s="34" t="s">
        <v>3066</v>
      </c>
      <c r="I2423" s="147" t="str">
        <f>IF(ISBLANK(H2423),"",VLOOKUP(H2423,tegevusalad!$A$7:$B$188,2,FALSE))</f>
        <v>Muud elamu- ja kommunaalmajanduse tegevus</v>
      </c>
      <c r="K2423" s="282" t="str">
        <f t="shared" si="333"/>
        <v>2334020000</v>
      </c>
      <c r="L2423" s="1" t="str">
        <f t="shared" si="334"/>
        <v>välisrahastusega projekt FIR (Sõbralike saarte ühendus)</v>
      </c>
      <c r="M2423" s="6" t="str">
        <f t="shared" si="335"/>
        <v>06605</v>
      </c>
    </row>
    <row r="2424" spans="2:13">
      <c r="C2424" s="4" t="s">
        <v>154</v>
      </c>
      <c r="F2424" s="4" t="s">
        <v>927</v>
      </c>
      <c r="I2424" s="147" t="str">
        <f>IF(ISBLANK(H2424),"",VLOOKUP(H2424,tegevusalad!$A$7:$B$188,2,FALSE))</f>
        <v/>
      </c>
      <c r="K2424" s="282" t="str">
        <f t="shared" si="333"/>
        <v>2334020010</v>
      </c>
      <c r="L2424" s="1" t="str">
        <f t="shared" si="334"/>
        <v>välisrahatusega projekt FIR - LE</v>
      </c>
      <c r="M2424" s="6" t="str">
        <f t="shared" si="335"/>
        <v>06605</v>
      </c>
    </row>
    <row r="2425" spans="2:13">
      <c r="C2425" s="4" t="s">
        <v>928</v>
      </c>
      <c r="F2425" s="4" t="s">
        <v>2818</v>
      </c>
      <c r="I2425" s="147" t="str">
        <f>IF(ISBLANK(H2425),"",VLOOKUP(H2425,tegevusalad!$A$7:$B$188,2,FALSE))</f>
        <v/>
      </c>
      <c r="K2425" s="282" t="str">
        <f t="shared" si="333"/>
        <v>2334020020</v>
      </c>
      <c r="L2425" s="1" t="str">
        <f t="shared" si="334"/>
        <v>välisrahatusega projekt FIR - VR</v>
      </c>
      <c r="M2425" s="6" t="str">
        <f t="shared" si="335"/>
        <v>06605</v>
      </c>
    </row>
    <row r="2426" spans="2:13">
      <c r="B2426" s="4" t="s">
        <v>4428</v>
      </c>
      <c r="E2426" s="184" t="s">
        <v>6478</v>
      </c>
      <c r="H2426" s="34" t="s">
        <v>3066</v>
      </c>
      <c r="I2426" s="147" t="str">
        <f>IF(ISBLANK(H2426),"",VLOOKUP(H2426,tegevusalad!$A$7:$B$188,2,FALSE))</f>
        <v>Muud elamu- ja kommunaalmajanduse tegevus</v>
      </c>
      <c r="K2426" s="282" t="str">
        <f t="shared" si="333"/>
        <v>2334030000</v>
      </c>
      <c r="L2426" s="1" t="str">
        <f t="shared" si="334"/>
        <v xml:space="preserve">välisrahastusega projekt „Tallinna Kommunaalameti kvaliteedijuhtimissüsteemi rakendamine ja sertifitseerimine“ </v>
      </c>
      <c r="M2426" s="6" t="str">
        <f t="shared" si="335"/>
        <v>06605</v>
      </c>
    </row>
    <row r="2427" spans="2:13">
      <c r="C2427" s="4" t="s">
        <v>6479</v>
      </c>
      <c r="F2427" s="39" t="s">
        <v>4429</v>
      </c>
      <c r="I2427" s="147" t="str">
        <f>IF(ISBLANK(H2427),"",VLOOKUP(H2427,tegevusalad!$A$7:$B$188,2,FALSE))</f>
        <v/>
      </c>
      <c r="K2427" s="282" t="str">
        <f t="shared" si="333"/>
        <v>2334030010</v>
      </c>
      <c r="L2427" s="1" t="str">
        <f t="shared" si="334"/>
        <v>välisrahastusega projekt - OF</v>
      </c>
      <c r="M2427" s="6" t="str">
        <f t="shared" si="335"/>
        <v>06605</v>
      </c>
    </row>
    <row r="2428" spans="2:13">
      <c r="C2428" s="4" t="s">
        <v>4426</v>
      </c>
      <c r="F2428" s="39" t="s">
        <v>4215</v>
      </c>
      <c r="I2428" s="147" t="str">
        <f>IF(ISBLANK(H2428),"",VLOOKUP(H2428,tegevusalad!$A$7:$B$188,2,FALSE))</f>
        <v/>
      </c>
      <c r="K2428" s="282" t="str">
        <f t="shared" si="333"/>
        <v>2334030020</v>
      </c>
      <c r="L2428" s="1" t="str">
        <f t="shared" si="334"/>
        <v>välisrahastusega projekt - VA</v>
      </c>
      <c r="M2428" s="6" t="str">
        <f t="shared" si="335"/>
        <v>06605</v>
      </c>
    </row>
    <row r="2429" spans="2:13">
      <c r="C2429" s="4" t="s">
        <v>4427</v>
      </c>
      <c r="F2429" s="39" t="s">
        <v>4199</v>
      </c>
      <c r="I2429" s="147" t="str">
        <f>IF(ISBLANK(H2429),"",VLOOKUP(H2429,tegevusalad!$A$7:$B$188,2,FALSE))</f>
        <v/>
      </c>
      <c r="K2429" s="282" t="str">
        <f t="shared" si="333"/>
        <v>2334030990</v>
      </c>
      <c r="L2429" s="1" t="str">
        <f t="shared" si="334"/>
        <v>välisrahastusega projekt - jaotamata</v>
      </c>
      <c r="M2429" s="6" t="str">
        <f t="shared" si="335"/>
        <v>06605</v>
      </c>
    </row>
    <row r="2430" spans="2:13">
      <c r="B2430" s="4" t="s">
        <v>11478</v>
      </c>
      <c r="E2430" s="4" t="s">
        <v>11479</v>
      </c>
      <c r="F2430" s="184"/>
      <c r="H2430" s="34" t="s">
        <v>3066</v>
      </c>
      <c r="I2430" s="147" t="str">
        <f>IF(ISBLANK(H2430),"",VLOOKUP(H2430,tegevusalad!$A$7:$B$188,2,FALSE))</f>
        <v>Muud elamu- ja kommunaalmajanduse tegevus</v>
      </c>
      <c r="K2430" s="282" t="str">
        <f t="shared" si="333"/>
        <v>2334031000</v>
      </c>
      <c r="L2430" s="1" t="str">
        <f t="shared" si="334"/>
        <v>Välisrahastusega projekt "Tallinna linna hooldus-, heakorra- ja haljastustööde infosüsteemi loomise eelanalüüsi läbiviimine“</v>
      </c>
      <c r="M2430" s="6" t="str">
        <f t="shared" si="335"/>
        <v>06605</v>
      </c>
    </row>
    <row r="2431" spans="2:13">
      <c r="B2431" s="4" t="s">
        <v>8243</v>
      </c>
      <c r="E2431" s="184" t="s">
        <v>8244</v>
      </c>
      <c r="F2431" s="280"/>
      <c r="H2431" s="126" t="s">
        <v>5949</v>
      </c>
      <c r="I2431" s="147" t="str">
        <f>IF(ISBLANK(H2431),"",VLOOKUP(H2431,tegevusalad!$A$7:$B$188,2,FALSE))</f>
        <v>Veevarustus</v>
      </c>
      <c r="K2431" s="282" t="str">
        <f t="shared" si="333"/>
        <v>2334040000</v>
      </c>
      <c r="L2431" s="1" t="str">
        <f t="shared" si="334"/>
        <v>Välisrahastusega projekt “Baltic Flows – sademevee jälgimine ja juhtimine Läänemere piirkonna valgaladel“</v>
      </c>
      <c r="M2431" s="6" t="str">
        <f t="shared" si="335"/>
        <v>06300</v>
      </c>
    </row>
    <row r="2432" spans="2:13">
      <c r="C2432" s="4" t="s">
        <v>8249</v>
      </c>
      <c r="F2432" s="184" t="s">
        <v>8248</v>
      </c>
      <c r="I2432" s="147" t="str">
        <f>IF(ISBLANK(H2432),"",VLOOKUP(H2432,tegevusalad!$A$7:$B$188,2,FALSE))</f>
        <v/>
      </c>
      <c r="K2432" s="282" t="str">
        <f t="shared" si="333"/>
        <v>2334040010</v>
      </c>
      <c r="L2432" s="1" t="str">
        <f t="shared" si="334"/>
        <v>välisrahastusega projekt “Baltic Flows" - OF</v>
      </c>
      <c r="M2432" s="6" t="str">
        <f t="shared" si="335"/>
        <v>06300</v>
      </c>
    </row>
    <row r="2433" spans="1:13">
      <c r="C2433" s="4" t="s">
        <v>8247</v>
      </c>
      <c r="F2433" s="184" t="s">
        <v>8250</v>
      </c>
      <c r="I2433" s="147" t="str">
        <f>IF(ISBLANK(H2433),"",VLOOKUP(H2433,tegevusalad!$A$7:$B$188,2,FALSE))</f>
        <v/>
      </c>
      <c r="K2433" s="282" t="str">
        <f t="shared" si="333"/>
        <v>2334040020</v>
      </c>
      <c r="L2433" s="1" t="str">
        <f t="shared" si="334"/>
        <v>välisrahastusega projekt “Baltic Flows" - VR</v>
      </c>
      <c r="M2433" s="6" t="str">
        <f t="shared" si="335"/>
        <v>06300</v>
      </c>
    </row>
    <row r="2434" spans="1:13">
      <c r="B2434" s="4" t="s">
        <v>13586</v>
      </c>
      <c r="E2434" s="4" t="s">
        <v>13587</v>
      </c>
      <c r="F2434" s="184"/>
      <c r="H2434" s="126" t="s">
        <v>5949</v>
      </c>
      <c r="I2434" s="147" t="str">
        <f>IF(ISBLANK(H2434),"",VLOOKUP(H2434,tegevusalad!$A$7:$B$188,2,FALSE))</f>
        <v>Veevarustus</v>
      </c>
      <c r="K2434" s="282" t="str">
        <f t="shared" si="333"/>
        <v>2334041000</v>
      </c>
      <c r="L2434" s="1" t="str">
        <f t="shared" si="334"/>
        <v>Välisrahastusega projekt „Säästlike ja kliimakindlate linna sademeveesüsteemide arendamine (LIFE UrbanStorm)“ (ü)</v>
      </c>
      <c r="M2434" s="6" t="str">
        <f t="shared" si="335"/>
        <v>06300</v>
      </c>
    </row>
    <row r="2435" spans="1:13">
      <c r="F2435" s="184"/>
      <c r="K2435" s="282"/>
      <c r="L2435" s="1"/>
      <c r="M2435" s="6" t="str">
        <f t="shared" si="335"/>
        <v>06300</v>
      </c>
    </row>
    <row r="2436" spans="1:13">
      <c r="I2436" s="147" t="str">
        <f>IF(ISBLANK(H2436),"",VLOOKUP(H2436,tegevusalad!$A$7:$B$188,2,FALSE))</f>
        <v/>
      </c>
      <c r="K2436" s="282" t="str">
        <f t="shared" ref="K2436:K2467" si="336">SUBSTITUTE(A2436," ","")&amp;SUBSTITUTE(B2436," ","")&amp;SUBSTITUTE(C2436," ","")</f>
        <v/>
      </c>
      <c r="L2436" s="1" t="str">
        <f t="shared" ref="L2436:L2483" si="337">D2436&amp;E2436&amp;F2436&amp;G2436</f>
        <v/>
      </c>
      <c r="M2436" s="6" t="str">
        <f t="shared" si="335"/>
        <v>06300</v>
      </c>
    </row>
    <row r="2437" spans="1:13" ht="13">
      <c r="A2437" s="3" t="s">
        <v>5536</v>
      </c>
      <c r="D2437" s="3" t="s">
        <v>5537</v>
      </c>
      <c r="I2437" s="147" t="str">
        <f>IF(ISBLANK(H2437),"",VLOOKUP(H2437,tegevusalad!$A$7:$B$188,2,FALSE))</f>
        <v/>
      </c>
      <c r="K2437" s="282" t="str">
        <f t="shared" si="336"/>
        <v>2390000000</v>
      </c>
      <c r="L2437" s="1" t="str">
        <f t="shared" si="337"/>
        <v>LINNAMAJANDUS</v>
      </c>
      <c r="M2437" s="6" t="str">
        <f t="shared" ref="M2437:M2465" si="338">IF(ISBLANK(H2437),M2436,H2437)</f>
        <v>06300</v>
      </c>
    </row>
    <row r="2438" spans="1:13">
      <c r="I2438" s="147" t="str">
        <f>IF(ISBLANK(H2438),"",VLOOKUP(H2438,tegevusalad!$A$7:$B$188,2,FALSE))</f>
        <v/>
      </c>
      <c r="K2438" s="282" t="str">
        <f t="shared" si="336"/>
        <v/>
      </c>
      <c r="L2438" s="1" t="str">
        <f t="shared" si="337"/>
        <v/>
      </c>
      <c r="M2438" s="6" t="str">
        <f t="shared" si="338"/>
        <v>06300</v>
      </c>
    </row>
    <row r="2439" spans="1:13">
      <c r="A2439" s="4" t="s">
        <v>5538</v>
      </c>
      <c r="D2439" s="4" t="s">
        <v>5916</v>
      </c>
      <c r="I2439" s="147" t="str">
        <f>IF(ISBLANK(H2439),"",VLOOKUP(H2439,tegevusalad!$A$7:$B$188,2,FALSE))</f>
        <v/>
      </c>
      <c r="K2439" s="282" t="str">
        <f t="shared" si="336"/>
        <v>2391100000</v>
      </c>
      <c r="L2439" s="1" t="str">
        <f t="shared" si="337"/>
        <v>Elamumajandus</v>
      </c>
      <c r="M2439" s="6" t="str">
        <f t="shared" si="338"/>
        <v>06300</v>
      </c>
    </row>
    <row r="2440" spans="1:13">
      <c r="B2440" s="4" t="s">
        <v>2925</v>
      </c>
      <c r="E2440" s="4" t="s">
        <v>5577</v>
      </c>
      <c r="H2440" s="34" t="s">
        <v>3066</v>
      </c>
      <c r="I2440" s="147" t="str">
        <f>IF(ISBLANK(H2440),"",VLOOKUP(H2440,tegevusalad!$A$7:$B$188,2,FALSE))</f>
        <v>Muud elamu- ja kommunaalmajanduse tegevus</v>
      </c>
      <c r="K2440" s="282" t="str">
        <f t="shared" si="336"/>
        <v>2390101000</v>
      </c>
      <c r="L2440" s="1" t="str">
        <f t="shared" si="337"/>
        <v>Linnavaraamet</v>
      </c>
      <c r="M2440" s="6" t="str">
        <f t="shared" si="338"/>
        <v>06605</v>
      </c>
    </row>
    <row r="2441" spans="1:13">
      <c r="B2441" s="4" t="s">
        <v>5701</v>
      </c>
      <c r="E2441" s="4" t="s">
        <v>6018</v>
      </c>
      <c r="H2441" s="37" t="s">
        <v>3510</v>
      </c>
      <c r="I2441" s="147" t="str">
        <f>IF(ISBLANK(H2441),"",VLOOKUP(H2441,tegevusalad!$A$7:$B$188,2,FALSE))</f>
        <v>Elamumajanduse arendamine</v>
      </c>
      <c r="K2441" s="282" t="str">
        <f t="shared" si="336"/>
        <v>2391110000</v>
      </c>
      <c r="L2441" s="1" t="str">
        <f t="shared" si="337"/>
        <v>elamute majandamine</v>
      </c>
      <c r="M2441" s="6" t="str">
        <f t="shared" si="338"/>
        <v>06100</v>
      </c>
    </row>
    <row r="2442" spans="1:13" ht="13">
      <c r="F2442" s="5" t="s">
        <v>4883</v>
      </c>
      <c r="G2442" s="5"/>
      <c r="I2442" s="147" t="str">
        <f>IF(ISBLANK(H2442),"",VLOOKUP(H2442,tegevusalad!$A$7:$B$188,2,FALSE))</f>
        <v/>
      </c>
      <c r="K2442" s="282" t="str">
        <f t="shared" si="336"/>
        <v/>
      </c>
      <c r="L2442" s="1" t="str">
        <f t="shared" si="337"/>
        <v>sh tervikelamud</v>
      </c>
      <c r="M2442" s="6" t="str">
        <f t="shared" si="338"/>
        <v>06100</v>
      </c>
    </row>
    <row r="2443" spans="1:13" ht="13">
      <c r="C2443" s="4" t="s">
        <v>1696</v>
      </c>
      <c r="F2443" s="4" t="s">
        <v>1697</v>
      </c>
      <c r="G2443" s="5"/>
      <c r="I2443" s="147" t="str">
        <f>IF(ISBLANK(H2443),"",VLOOKUP(H2443,tegevusalad!$A$7:$B$188,2,FALSE))</f>
        <v/>
      </c>
      <c r="K2443" s="282" t="str">
        <f t="shared" si="336"/>
        <v>2391110010</v>
      </c>
      <c r="L2443" s="1" t="str">
        <f t="shared" si="337"/>
        <v>elamute majandamine (LVA)</v>
      </c>
      <c r="M2443" s="6" t="str">
        <f t="shared" si="338"/>
        <v>06100</v>
      </c>
    </row>
    <row r="2444" spans="1:13">
      <c r="C2444" s="4" t="s">
        <v>2882</v>
      </c>
      <c r="F2444" s="4" t="s">
        <v>856</v>
      </c>
      <c r="I2444" s="147" t="str">
        <f>IF(ISBLANK(H2444),"",VLOOKUP(H2444,tegevusalad!$A$7:$B$188,2,FALSE))</f>
        <v/>
      </c>
      <c r="K2444" s="282" t="str">
        <f t="shared" si="336"/>
        <v>2391110500</v>
      </c>
      <c r="L2444" s="1" t="str">
        <f t="shared" si="337"/>
        <v>elamute majandamine  (Lasnamäe linnaosa)</v>
      </c>
      <c r="M2444" s="6" t="str">
        <f t="shared" si="338"/>
        <v>06100</v>
      </c>
    </row>
    <row r="2445" spans="1:13">
      <c r="C2445" s="4" t="s">
        <v>2883</v>
      </c>
      <c r="F2445" s="4" t="s">
        <v>1469</v>
      </c>
      <c r="I2445" s="147" t="str">
        <f>IF(ISBLANK(H2445),"",VLOOKUP(H2445,tegevusalad!$A$7:$B$188,2,FALSE))</f>
        <v/>
      </c>
      <c r="K2445" s="282" t="str">
        <f t="shared" si="336"/>
        <v>2391110600</v>
      </c>
      <c r="L2445" s="1" t="str">
        <f t="shared" si="337"/>
        <v>elamute majandamine  (Mustamäe linnaosa)</v>
      </c>
      <c r="M2445" s="6" t="str">
        <f t="shared" si="338"/>
        <v>06100</v>
      </c>
    </row>
    <row r="2446" spans="1:13" ht="13">
      <c r="F2446" s="5"/>
      <c r="G2446" s="5"/>
      <c r="I2446" s="147" t="str">
        <f>IF(ISBLANK(H2446),"",VLOOKUP(H2446,tegevusalad!$A$7:$B$188,2,FALSE))</f>
        <v/>
      </c>
      <c r="K2446" s="282" t="str">
        <f t="shared" si="336"/>
        <v/>
      </c>
      <c r="L2446" s="1" t="str">
        <f t="shared" si="337"/>
        <v/>
      </c>
      <c r="M2446" s="6" t="str">
        <f t="shared" si="338"/>
        <v>06100</v>
      </c>
    </row>
    <row r="2447" spans="1:13">
      <c r="B2447" s="4" t="s">
        <v>6019</v>
      </c>
      <c r="E2447" s="4" t="s">
        <v>5718</v>
      </c>
      <c r="H2447" s="37" t="s">
        <v>3511</v>
      </c>
      <c r="I2447" s="147" t="str">
        <f>IF(ISBLANK(H2447),"",VLOOKUP(H2447,tegevusalad!$A$7:$B$188,2,FALSE))</f>
        <v>Muu majandus (sh majanduse haldus)</v>
      </c>
      <c r="K2447" s="282" t="str">
        <f t="shared" si="336"/>
        <v>2391112000</v>
      </c>
      <c r="L2447" s="1" t="str">
        <f t="shared" si="337"/>
        <v>sotsiaalmajutusüksus</v>
      </c>
      <c r="M2447" s="6" t="str">
        <f t="shared" si="338"/>
        <v>04900</v>
      </c>
    </row>
    <row r="2448" spans="1:13">
      <c r="B2448" s="4" t="s">
        <v>5719</v>
      </c>
      <c r="E2448" s="4" t="s">
        <v>397</v>
      </c>
      <c r="G2448" s="9"/>
      <c r="H2448" s="37" t="s">
        <v>3510</v>
      </c>
      <c r="I2448" s="147" t="str">
        <f>IF(ISBLANK(H2448),"",VLOOKUP(H2448,tegevusalad!$A$7:$B$188,2,FALSE))</f>
        <v>Elamumajanduse arendamine</v>
      </c>
      <c r="K2448" s="282" t="str">
        <f t="shared" si="336"/>
        <v>2391121000</v>
      </c>
      <c r="L2448" s="1" t="str">
        <f t="shared" si="337"/>
        <v>eluruumide haldamine</v>
      </c>
      <c r="M2448" s="6" t="str">
        <f t="shared" si="338"/>
        <v>06100</v>
      </c>
    </row>
    <row r="2449" spans="1:13" ht="13">
      <c r="A2449"/>
      <c r="F2449" s="5" t="s">
        <v>3900</v>
      </c>
      <c r="G2449" s="9"/>
      <c r="H2449" s="141"/>
      <c r="I2449" s="147" t="str">
        <f>IF(ISBLANK(H2449),"",VLOOKUP(H2449,tegevusalad!$A$7:$B$188,2,FALSE))</f>
        <v/>
      </c>
      <c r="K2449" s="282" t="str">
        <f t="shared" si="336"/>
        <v/>
      </c>
      <c r="L2449" s="1" t="str">
        <f t="shared" si="337"/>
        <v>sh asustamata eluruumide kulud</v>
      </c>
      <c r="M2449" s="6" t="str">
        <f t="shared" si="338"/>
        <v>06100</v>
      </c>
    </row>
    <row r="2450" spans="1:13" ht="13">
      <c r="A2450"/>
      <c r="F2450" s="5" t="s">
        <v>596</v>
      </c>
      <c r="G2450" s="9"/>
      <c r="H2450" s="141"/>
      <c r="I2450" s="147" t="str">
        <f>IF(ISBLANK(H2450),"",VLOOKUP(H2450,tegevusalad!$A$7:$B$188,2,FALSE))</f>
        <v/>
      </c>
      <c r="K2450" s="282" t="str">
        <f t="shared" si="336"/>
        <v/>
      </c>
      <c r="L2450" s="1" t="str">
        <f t="shared" si="337"/>
        <v>sh üürivõlgade tasumine</v>
      </c>
      <c r="M2450" s="6" t="str">
        <f t="shared" si="338"/>
        <v>06100</v>
      </c>
    </row>
    <row r="2451" spans="1:13">
      <c r="A2451"/>
      <c r="B2451" s="4" t="s">
        <v>900</v>
      </c>
      <c r="E2451" s="4" t="s">
        <v>3706</v>
      </c>
      <c r="G2451" s="9"/>
      <c r="H2451" s="37" t="s">
        <v>3510</v>
      </c>
      <c r="I2451" s="147" t="str">
        <f>IF(ISBLANK(H2451),"",VLOOKUP(H2451,tegevusalad!$A$7:$B$188,2,FALSE))</f>
        <v>Elamumajanduse arendamine</v>
      </c>
      <c r="K2451" s="282" t="str">
        <f t="shared" si="336"/>
        <v>2391122000</v>
      </c>
      <c r="L2451" s="1" t="str">
        <f t="shared" si="337"/>
        <v>üksikkorterite majandamine</v>
      </c>
      <c r="M2451" s="6" t="str">
        <f t="shared" si="338"/>
        <v>06100</v>
      </c>
    </row>
    <row r="2452" spans="1:13">
      <c r="A2452"/>
      <c r="C2452" s="4" t="s">
        <v>669</v>
      </c>
      <c r="F2452" s="4" t="s">
        <v>670</v>
      </c>
      <c r="H2452" s="141"/>
      <c r="I2452" s="147" t="str">
        <f>IF(ISBLANK(H2452),"",VLOOKUP(H2452,tegevusalad!$A$7:$B$188,2,FALSE))</f>
        <v/>
      </c>
      <c r="K2452" s="282" t="str">
        <f t="shared" si="336"/>
        <v>2391122200</v>
      </c>
      <c r="L2452" s="1" t="str">
        <f t="shared" si="337"/>
        <v>üksikkorterite majandamine (Haabersti linnaosa)</v>
      </c>
      <c r="M2452" s="6" t="str">
        <f t="shared" si="338"/>
        <v>06100</v>
      </c>
    </row>
    <row r="2453" spans="1:13">
      <c r="A2453"/>
      <c r="C2453" s="4" t="s">
        <v>5585</v>
      </c>
      <c r="F2453" s="4" t="s">
        <v>4799</v>
      </c>
      <c r="H2453" s="141"/>
      <c r="I2453" s="147" t="str">
        <f>IF(ISBLANK(H2453),"",VLOOKUP(H2453,tegevusalad!$A$7:$B$188,2,FALSE))</f>
        <v/>
      </c>
      <c r="K2453" s="282" t="str">
        <f t="shared" si="336"/>
        <v>2391122300</v>
      </c>
      <c r="L2453" s="1" t="str">
        <f t="shared" si="337"/>
        <v>üksikkorterite majandamine (Kesklinn)</v>
      </c>
      <c r="M2453" s="6" t="str">
        <f t="shared" si="338"/>
        <v>06100</v>
      </c>
    </row>
    <row r="2454" spans="1:13">
      <c r="A2454"/>
      <c r="C2454" s="4" t="s">
        <v>4800</v>
      </c>
      <c r="F2454" s="4" t="s">
        <v>2031</v>
      </c>
      <c r="H2454" s="141"/>
      <c r="I2454" s="147" t="str">
        <f>IF(ISBLANK(H2454),"",VLOOKUP(H2454,tegevusalad!$A$7:$B$188,2,FALSE))</f>
        <v/>
      </c>
      <c r="K2454" s="282" t="str">
        <f t="shared" si="336"/>
        <v>2391122400</v>
      </c>
      <c r="L2454" s="1" t="str">
        <f t="shared" si="337"/>
        <v>üksikkorterite majandamine (Kristiine linnaosa)</v>
      </c>
      <c r="M2454" s="6" t="str">
        <f t="shared" si="338"/>
        <v>06100</v>
      </c>
    </row>
    <row r="2455" spans="1:13">
      <c r="A2455"/>
      <c r="C2455" s="4" t="s">
        <v>2032</v>
      </c>
      <c r="F2455" s="4" t="s">
        <v>835</v>
      </c>
      <c r="H2455" s="141"/>
      <c r="I2455" s="147" t="str">
        <f>IF(ISBLANK(H2455),"",VLOOKUP(H2455,tegevusalad!$A$7:$B$188,2,FALSE))</f>
        <v/>
      </c>
      <c r="K2455" s="282" t="str">
        <f t="shared" si="336"/>
        <v>2391122500</v>
      </c>
      <c r="L2455" s="1" t="str">
        <f t="shared" si="337"/>
        <v>üksikkorterite majandamine (Lasnamäe linnaosa)</v>
      </c>
      <c r="M2455" s="6" t="str">
        <f t="shared" si="338"/>
        <v>06100</v>
      </c>
    </row>
    <row r="2456" spans="1:13">
      <c r="A2456"/>
      <c r="C2456" s="4" t="s">
        <v>6488</v>
      </c>
      <c r="F2456" s="4" t="s">
        <v>155</v>
      </c>
      <c r="H2456" s="141"/>
      <c r="I2456" s="147" t="str">
        <f>IF(ISBLANK(H2456),"",VLOOKUP(H2456,tegevusalad!$A$7:$B$188,2,FALSE))</f>
        <v/>
      </c>
      <c r="K2456" s="282" t="str">
        <f t="shared" si="336"/>
        <v>2391122600</v>
      </c>
      <c r="L2456" s="1" t="str">
        <f t="shared" si="337"/>
        <v>üksikkorterite majandamine (Mustamäe linnaosa)</v>
      </c>
      <c r="M2456" s="6" t="str">
        <f t="shared" si="338"/>
        <v>06100</v>
      </c>
    </row>
    <row r="2457" spans="1:13">
      <c r="A2457"/>
      <c r="C2457" s="4" t="s">
        <v>156</v>
      </c>
      <c r="F2457" s="4" t="s">
        <v>128</v>
      </c>
      <c r="H2457" s="141"/>
      <c r="I2457" s="147" t="str">
        <f>IF(ISBLANK(H2457),"",VLOOKUP(H2457,tegevusalad!$A$7:$B$188,2,FALSE))</f>
        <v/>
      </c>
      <c r="K2457" s="282" t="str">
        <f t="shared" si="336"/>
        <v>2391122700</v>
      </c>
      <c r="L2457" s="1" t="str">
        <f t="shared" si="337"/>
        <v>üksikkorterite majandamine (Nõmme linnaosa)</v>
      </c>
      <c r="M2457" s="6" t="str">
        <f t="shared" si="338"/>
        <v>06100</v>
      </c>
    </row>
    <row r="2458" spans="1:13">
      <c r="A2458"/>
      <c r="C2458" s="4" t="s">
        <v>4051</v>
      </c>
      <c r="F2458" s="4" t="s">
        <v>4052</v>
      </c>
      <c r="H2458" s="141"/>
      <c r="I2458" s="147" t="str">
        <f>IF(ISBLANK(H2458),"",VLOOKUP(H2458,tegevusalad!$A$7:$B$188,2,FALSE))</f>
        <v/>
      </c>
      <c r="K2458" s="282" t="str">
        <f t="shared" si="336"/>
        <v>2391122800</v>
      </c>
      <c r="L2458" s="1" t="str">
        <f t="shared" si="337"/>
        <v>üksikkorterite majandamine (Pirita linnaosa)</v>
      </c>
      <c r="M2458" s="6" t="str">
        <f t="shared" si="338"/>
        <v>06100</v>
      </c>
    </row>
    <row r="2459" spans="1:13">
      <c r="A2459"/>
      <c r="C2459" s="4" t="s">
        <v>1675</v>
      </c>
      <c r="F2459" s="4" t="s">
        <v>1676</v>
      </c>
      <c r="H2459" s="141"/>
      <c r="I2459" s="147" t="str">
        <f>IF(ISBLANK(H2459),"",VLOOKUP(H2459,tegevusalad!$A$7:$B$188,2,FALSE))</f>
        <v/>
      </c>
      <c r="K2459" s="282" t="str">
        <f t="shared" si="336"/>
        <v>2391122900</v>
      </c>
      <c r="L2459" s="1" t="str">
        <f t="shared" si="337"/>
        <v>üksikkorterite majandamine (Põhja-Tallinn)</v>
      </c>
      <c r="M2459" s="6" t="str">
        <f t="shared" si="338"/>
        <v>06100</v>
      </c>
    </row>
    <row r="2460" spans="1:13">
      <c r="A2460"/>
      <c r="B2460" s="4" t="s">
        <v>1677</v>
      </c>
      <c r="E2460" s="4" t="s">
        <v>1528</v>
      </c>
      <c r="G2460" s="9"/>
      <c r="H2460" s="37" t="s">
        <v>8557</v>
      </c>
      <c r="I2460" s="147" t="str">
        <f>IF(ISBLANK(H2460),"",VLOOKUP(H2460,tegevusalad!$A$7:$B$188,2,FALSE))</f>
        <v>Muu sotsiaalne kaitse, sh sotsiaalse kaitse haldus</v>
      </c>
      <c r="K2460" s="282" t="str">
        <f t="shared" si="336"/>
        <v>2391124000</v>
      </c>
      <c r="L2460" s="1" t="str">
        <f t="shared" si="337"/>
        <v>kolimistoetus</v>
      </c>
      <c r="M2460" s="6" t="str">
        <f t="shared" si="338"/>
        <v>10900</v>
      </c>
    </row>
    <row r="2461" spans="1:13">
      <c r="A2461"/>
      <c r="B2461" s="4" t="s">
        <v>1678</v>
      </c>
      <c r="E2461" s="4" t="s">
        <v>6658</v>
      </c>
      <c r="G2461" s="9"/>
      <c r="H2461" s="37" t="s">
        <v>3510</v>
      </c>
      <c r="I2461" s="147" t="str">
        <f>IF(ISBLANK(H2461),"",VLOOKUP(H2461,tegevusalad!$A$7:$B$188,2,FALSE))</f>
        <v>Elamumajanduse arendamine</v>
      </c>
      <c r="K2461" s="282" t="str">
        <f t="shared" si="336"/>
        <v>2391125000</v>
      </c>
      <c r="L2461" s="1" t="str">
        <f t="shared" si="337"/>
        <v>korteriühistute toetus</v>
      </c>
      <c r="M2461" s="6" t="str">
        <f t="shared" si="338"/>
        <v>06100</v>
      </c>
    </row>
    <row r="2462" spans="1:13">
      <c r="A2462"/>
      <c r="B2462" s="4" t="s">
        <v>1679</v>
      </c>
      <c r="E2462" s="4" t="s">
        <v>3707</v>
      </c>
      <c r="G2462" s="9"/>
      <c r="H2462" s="37" t="s">
        <v>3510</v>
      </c>
      <c r="I2462" s="147" t="str">
        <f>IF(ISBLANK(H2462),"",VLOOKUP(H2462,tegevusalad!$A$7:$B$188,2,FALSE))</f>
        <v>Elamumajanduse arendamine</v>
      </c>
      <c r="K2462" s="282" t="str">
        <f t="shared" si="336"/>
        <v>2391126000</v>
      </c>
      <c r="L2462" s="1" t="str">
        <f t="shared" si="337"/>
        <v>korteriühistuste infopunkt</v>
      </c>
      <c r="M2462" s="6" t="str">
        <f t="shared" si="338"/>
        <v>06100</v>
      </c>
    </row>
    <row r="2463" spans="1:13">
      <c r="A2463"/>
      <c r="B2463" s="4" t="s">
        <v>5016</v>
      </c>
      <c r="E2463" s="4" t="s">
        <v>5017</v>
      </c>
      <c r="G2463" s="9"/>
      <c r="H2463" s="34" t="s">
        <v>3066</v>
      </c>
      <c r="I2463" s="147" t="str">
        <f>IF(ISBLANK(H2463),"",VLOOKUP(H2463,tegevusalad!$A$7:$B$188,2,FALSE))</f>
        <v>Muud elamu- ja kommunaalmajanduse tegevus</v>
      </c>
      <c r="K2463" s="282" t="str">
        <f t="shared" si="336"/>
        <v>2391127000</v>
      </c>
      <c r="L2463" s="1" t="str">
        <f t="shared" si="337"/>
        <v>korteriühistute energiamärgise toetus</v>
      </c>
      <c r="M2463" s="6" t="str">
        <f t="shared" si="338"/>
        <v>06605</v>
      </c>
    </row>
    <row r="2464" spans="1:13">
      <c r="A2464"/>
      <c r="B2464" s="4" t="s">
        <v>7489</v>
      </c>
      <c r="E2464" s="4" t="s">
        <v>7490</v>
      </c>
      <c r="G2464" s="9"/>
      <c r="H2464" s="34" t="s">
        <v>3066</v>
      </c>
      <c r="I2464" s="147" t="str">
        <f>IF(ISBLANK(H2464),"",VLOOKUP(H2464,tegevusalad!$A$7:$B$188,2,FALSE))</f>
        <v>Muud elamu- ja kommunaalmajanduse tegevus</v>
      </c>
      <c r="K2464" s="282" t="str">
        <f t="shared" si="336"/>
        <v>2391128000</v>
      </c>
      <c r="L2464" s="1" t="str">
        <f t="shared" si="337"/>
        <v>korteriühistute toetus "Roheline õu"</v>
      </c>
      <c r="M2464" s="6" t="str">
        <f t="shared" si="338"/>
        <v>06605</v>
      </c>
    </row>
    <row r="2465" spans="1:13">
      <c r="A2465"/>
      <c r="B2465" s="4" t="s">
        <v>12985</v>
      </c>
      <c r="E2465" s="4" t="s">
        <v>15067</v>
      </c>
      <c r="G2465" s="9"/>
      <c r="H2465" s="34" t="s">
        <v>3066</v>
      </c>
      <c r="I2465" s="147" t="str">
        <f>IF(ISBLANK(H2465),"",VLOOKUP(H2465,tegevusalad!$A$7:$B$188,2,FALSE))</f>
        <v>Muud elamu- ja kommunaalmajanduse tegevus</v>
      </c>
      <c r="K2465" s="282" t="str">
        <f t="shared" si="336"/>
        <v>2391129000</v>
      </c>
      <c r="L2465" s="1" t="str">
        <f t="shared" si="337"/>
        <v>toetus korteriühistutele rõdude ja varikatuste tehnilise seisundi nõuetele vastavuse ja ohutuse väljaselgitamiseks</v>
      </c>
      <c r="M2465" s="6" t="str">
        <f t="shared" si="338"/>
        <v>06605</v>
      </c>
    </row>
    <row r="2466" spans="1:13">
      <c r="B2466" s="4" t="s">
        <v>655</v>
      </c>
      <c r="E2466" s="4" t="s">
        <v>443</v>
      </c>
      <c r="G2466" s="9"/>
      <c r="H2466" s="37" t="s">
        <v>3510</v>
      </c>
      <c r="I2466" s="147" t="str">
        <f>IF(ISBLANK(H2466),"",VLOOKUP(H2466,tegevusalad!$A$7:$B$188,2,FALSE))</f>
        <v>Elamumajanduse arendamine</v>
      </c>
      <c r="K2466" s="296" t="str">
        <f t="shared" si="336"/>
        <v>2391130000</v>
      </c>
      <c r="L2466" s="14" t="str">
        <f t="shared" si="337"/>
        <v>elamumajanduse arendusprojektid - jaotamata</v>
      </c>
      <c r="M2466" s="6" t="str">
        <f>IF(ISBLANK(H2466),M2464,H2466)</f>
        <v>06100</v>
      </c>
    </row>
    <row r="2467" spans="1:13">
      <c r="B2467" s="4" t="s">
        <v>13786</v>
      </c>
      <c r="E2467" s="4" t="s">
        <v>15129</v>
      </c>
      <c r="G2467" s="9"/>
      <c r="H2467" s="37" t="s">
        <v>3510</v>
      </c>
      <c r="I2467" s="147" t="str">
        <f>IF(ISBLANK(H2467),"",VLOOKUP(H2467,tegevusalad!$A$7:$B$188,2,FALSE))</f>
        <v>Elamumajanduse arendamine</v>
      </c>
      <c r="K2467" s="296" t="str">
        <f t="shared" si="336"/>
        <v>2391132100</v>
      </c>
      <c r="L2467" s="14" t="str">
        <f t="shared" si="337"/>
        <v>projekt "Korteriühistute kompetentsikeskus" (LVA)</v>
      </c>
      <c r="M2467" s="6" t="str">
        <f>IF(ISBLANK(H2467),M2465,H2467)</f>
        <v>06100</v>
      </c>
    </row>
    <row r="2468" spans="1:13">
      <c r="B2468" s="4" t="s">
        <v>12981</v>
      </c>
      <c r="E2468" s="4" t="s">
        <v>15130</v>
      </c>
      <c r="G2468" s="9"/>
      <c r="H2468" s="37" t="s">
        <v>3510</v>
      </c>
      <c r="I2468" s="147" t="str">
        <f>IF(ISBLANK(H2468),"",VLOOKUP(H2468,tegevusalad!$A$7:$B$188,2,FALSE))</f>
        <v>Elamumajanduse arendamine</v>
      </c>
      <c r="K2468" s="296" t="str">
        <f t="shared" ref="K2468:K2499" si="339">SUBSTITUTE(A2468," ","")&amp;SUBSTITUTE(B2468," ","")&amp;SUBSTITUTE(C2468," ","")</f>
        <v>2391132500</v>
      </c>
      <c r="L2468" s="14" t="str">
        <f t="shared" si="337"/>
        <v>projekt "Korteriühistute kompetentsikeskus" (Lasnamäe)</v>
      </c>
      <c r="M2468" s="6" t="str">
        <f>IF(ISBLANK(H2468),M2466,H2468)</f>
        <v>06100</v>
      </c>
    </row>
    <row r="2469" spans="1:13">
      <c r="B2469" s="4" t="s">
        <v>15065</v>
      </c>
      <c r="E2469" s="4" t="s">
        <v>15069</v>
      </c>
      <c r="G2469" s="9"/>
      <c r="H2469" s="34" t="s">
        <v>3066</v>
      </c>
      <c r="I2469" s="147" t="str">
        <f>IF(ISBLANK(H2469),"",VLOOKUP(H2469,tegevusalad!$A$7:$B$188,2,FALSE))</f>
        <v>Muud elamu- ja kommunaalmajanduse tegevus</v>
      </c>
      <c r="K2469" s="296" t="str">
        <f t="shared" si="339"/>
        <v>2391133000</v>
      </c>
      <c r="L2469" s="14" t="str">
        <f t="shared" si="337"/>
        <v>korteriühistute rõdude ja varikatuste auditi jätkutegevuse toetus</v>
      </c>
      <c r="M2469" s="6" t="str">
        <f>IF(ISBLANK(H2469),M2467,H2469)</f>
        <v>06605</v>
      </c>
    </row>
    <row r="2470" spans="1:13">
      <c r="B2470" s="4" t="s">
        <v>15066</v>
      </c>
      <c r="E2470" s="4" t="s">
        <v>15068</v>
      </c>
      <c r="G2470" s="9"/>
      <c r="H2470" s="34" t="s">
        <v>3066</v>
      </c>
      <c r="I2470" s="147" t="str">
        <f>IF(ISBLANK(H2470),"",VLOOKUP(H2470,tegevusalad!$A$7:$B$188,2,FALSE))</f>
        <v>Muud elamu- ja kommunaalmajanduse tegevus</v>
      </c>
      <c r="K2470" s="296" t="str">
        <f t="shared" si="339"/>
        <v>2391134000</v>
      </c>
      <c r="L2470" s="14" t="str">
        <f t="shared" si="337"/>
        <v>korteriühistute tuleohutustoetus</v>
      </c>
      <c r="M2470" s="6" t="str">
        <f>IF(ISBLANK(H2470),M2468,H2470)</f>
        <v>06605</v>
      </c>
    </row>
    <row r="2471" spans="1:13">
      <c r="B2471" s="4" t="s">
        <v>7488</v>
      </c>
      <c r="E2471" s="4" t="s">
        <v>7487</v>
      </c>
      <c r="H2471" s="37" t="s">
        <v>3510</v>
      </c>
      <c r="I2471" s="147" t="str">
        <f>IF(ISBLANK(H2471),"",VLOOKUP(H2471,tegevusalad!$A$7:$B$188,2,FALSE))</f>
        <v>Elamumajanduse arendamine</v>
      </c>
      <c r="K2471" s="282" t="str">
        <f t="shared" si="339"/>
        <v>2391141000</v>
      </c>
      <c r="L2471" s="1" t="str">
        <f t="shared" si="337"/>
        <v>toetus MTÜ-le Eesti Üürnike Liit</v>
      </c>
      <c r="M2471" s="6" t="str">
        <f>IF(ISBLANK(H2471),M2466,H2471)</f>
        <v>06100</v>
      </c>
    </row>
    <row r="2472" spans="1:13">
      <c r="B2472" s="4" t="s">
        <v>10091</v>
      </c>
      <c r="E2472" s="4" t="s">
        <v>10092</v>
      </c>
      <c r="H2472" s="37" t="s">
        <v>3510</v>
      </c>
      <c r="I2472" s="147" t="str">
        <f>IF(ISBLANK(H2472),"",VLOOKUP(H2472,tegevusalad!$A$7:$B$188,2,FALSE))</f>
        <v>Elamumajanduse arendamine</v>
      </c>
      <c r="K2472" s="282" t="str">
        <f t="shared" si="339"/>
        <v>2391181000</v>
      </c>
      <c r="L2472" s="1" t="str">
        <f t="shared" si="337"/>
        <v>elamumajanduse uuringud</v>
      </c>
      <c r="M2472" s="6" t="str">
        <f t="shared" ref="M2472:M2477" si="340">IF(ISBLANK(H2472),M2471,H2472)</f>
        <v>06100</v>
      </c>
    </row>
    <row r="2473" spans="1:13">
      <c r="B2473" s="4" t="s">
        <v>398</v>
      </c>
      <c r="E2473" s="4" t="s">
        <v>399</v>
      </c>
      <c r="G2473" s="9"/>
      <c r="H2473" s="37" t="s">
        <v>3510</v>
      </c>
      <c r="I2473" s="147" t="str">
        <f>IF(ISBLANK(H2473),"",VLOOKUP(H2473,tegevusalad!$A$7:$B$188,2,FALSE))</f>
        <v>Elamumajanduse arendamine</v>
      </c>
      <c r="K2473" s="282" t="str">
        <f t="shared" si="339"/>
        <v>2391190000</v>
      </c>
      <c r="L2473" s="1" t="str">
        <f t="shared" si="337"/>
        <v>Loopealse elurajoon</v>
      </c>
      <c r="M2473" s="6" t="str">
        <f t="shared" si="340"/>
        <v>06100</v>
      </c>
    </row>
    <row r="2474" spans="1:13">
      <c r="C2474" s="4" t="s">
        <v>374</v>
      </c>
      <c r="F2474" s="4" t="s">
        <v>4771</v>
      </c>
      <c r="H2474" s="37" t="s">
        <v>3510</v>
      </c>
      <c r="I2474" s="147" t="str">
        <f>IF(ISBLANK(H2474),"",VLOOKUP(H2474,tegevusalad!$A$7:$B$188,2,FALSE))</f>
        <v>Elamumajanduse arendamine</v>
      </c>
      <c r="K2474" s="282" t="str">
        <f t="shared" si="339"/>
        <v>2391190010</v>
      </c>
      <c r="L2474" s="1" t="str">
        <f t="shared" si="337"/>
        <v>Loopealse elurajooni üürimaksed</v>
      </c>
      <c r="M2474" s="6" t="str">
        <f t="shared" si="340"/>
        <v>06100</v>
      </c>
    </row>
    <row r="2475" spans="1:13">
      <c r="B2475" s="4" t="s">
        <v>6684</v>
      </c>
      <c r="E2475" s="4" t="s">
        <v>153</v>
      </c>
      <c r="H2475" s="37" t="s">
        <v>3510</v>
      </c>
      <c r="I2475" s="147" t="str">
        <f>IF(ISBLANK(H2475),"",VLOOKUP(H2475,tegevusalad!$A$7:$B$188,2,FALSE))</f>
        <v>Elamumajanduse arendamine</v>
      </c>
      <c r="K2475" s="282" t="str">
        <f t="shared" si="339"/>
        <v>2391191000</v>
      </c>
      <c r="L2475" s="1" t="str">
        <f t="shared" si="337"/>
        <v>Raadiku elurajoon</v>
      </c>
      <c r="M2475" s="6" t="str">
        <f t="shared" si="340"/>
        <v>06100</v>
      </c>
    </row>
    <row r="2476" spans="1:13">
      <c r="C2476" s="4" t="s">
        <v>6685</v>
      </c>
      <c r="F2476" s="4" t="s">
        <v>5353</v>
      </c>
      <c r="H2476" s="37" t="s">
        <v>3510</v>
      </c>
      <c r="I2476" s="147" t="str">
        <f>IF(ISBLANK(H2476),"",VLOOKUP(H2476,tegevusalad!$A$7:$B$188,2,FALSE))</f>
        <v>Elamumajanduse arendamine</v>
      </c>
      <c r="K2476" s="282" t="str">
        <f t="shared" si="339"/>
        <v>2391191010</v>
      </c>
      <c r="L2476" s="1" t="str">
        <f t="shared" si="337"/>
        <v>Raadiku elurajooni üürimaksed</v>
      </c>
      <c r="M2476" s="6" t="str">
        <f t="shared" si="340"/>
        <v>06100</v>
      </c>
    </row>
    <row r="2477" spans="1:13">
      <c r="B2477" s="4" t="s">
        <v>14301</v>
      </c>
      <c r="E2477" s="4" t="s">
        <v>14302</v>
      </c>
      <c r="H2477" s="36" t="s">
        <v>3066</v>
      </c>
      <c r="I2477" s="147" t="str">
        <f>IF(ISBLANK(H2477),"",VLOOKUP(H2477,tegevusalad!$A$7:$B$188,2,FALSE))</f>
        <v>Muud elamu- ja kommunaalmajanduse tegevus</v>
      </c>
      <c r="K2477" s="282" t="str">
        <f t="shared" si="339"/>
        <v>2391195000</v>
      </c>
      <c r="L2477" s="1" t="str">
        <f t="shared" si="337"/>
        <v>linnale kuuluvate kinnistute hooldamine</v>
      </c>
      <c r="M2477" s="6" t="str">
        <f t="shared" si="340"/>
        <v>06605</v>
      </c>
    </row>
    <row r="2478" spans="1:13">
      <c r="B2478" s="4" t="s">
        <v>5018</v>
      </c>
      <c r="E2478" s="4" t="s">
        <v>5019</v>
      </c>
      <c r="H2478" s="36" t="s">
        <v>3066</v>
      </c>
      <c r="I2478" s="147" t="str">
        <f>IF(ISBLANK(H2478),"",VLOOKUP(H2478,tegevusalad!$A$7:$B$188,2,FALSE))</f>
        <v>Muud elamu- ja kommunaalmajanduse tegevus</v>
      </c>
      <c r="K2478" s="282" t="str">
        <f t="shared" si="339"/>
        <v>2391197000</v>
      </c>
      <c r="L2478" s="1" t="str">
        <f t="shared" si="337"/>
        <v>ohtlike hoonete lammutamine</v>
      </c>
      <c r="M2478" s="6" t="str">
        <f>IF(ISBLANK(H2478),M2476,H2478)</f>
        <v>06605</v>
      </c>
    </row>
    <row r="2479" spans="1:13">
      <c r="B2479" s="4" t="s">
        <v>656</v>
      </c>
      <c r="E2479" s="4" t="s">
        <v>782</v>
      </c>
      <c r="H2479" s="37" t="s">
        <v>3510</v>
      </c>
      <c r="I2479" s="147" t="str">
        <f>IF(ISBLANK(H2479),"",VLOOKUP(H2479,tegevusalad!$A$7:$B$188,2,FALSE))</f>
        <v>Elamumajanduse arendamine</v>
      </c>
      <c r="K2479" s="282" t="str">
        <f t="shared" si="339"/>
        <v>2391199000</v>
      </c>
      <c r="L2479" s="1" t="str">
        <f t="shared" si="337"/>
        <v>elamumajanduse muud kulud</v>
      </c>
      <c r="M2479" s="6" t="str">
        <f t="shared" ref="M2479:M2511" si="341">IF(ISBLANK(H2479),M2478,H2479)</f>
        <v>06100</v>
      </c>
    </row>
    <row r="2480" spans="1:13">
      <c r="H2480" s="37"/>
      <c r="I2480" s="147" t="str">
        <f>IF(ISBLANK(H2480),"",VLOOKUP(H2480,tegevusalad!$A$7:$B$188,2,FALSE))</f>
        <v/>
      </c>
      <c r="K2480" s="282" t="str">
        <f t="shared" si="339"/>
        <v/>
      </c>
      <c r="L2480" s="1" t="str">
        <f t="shared" si="337"/>
        <v/>
      </c>
      <c r="M2480" s="6" t="str">
        <f t="shared" si="341"/>
        <v>06100</v>
      </c>
    </row>
    <row r="2481" spans="1:13">
      <c r="A2481" s="4" t="s">
        <v>2667</v>
      </c>
      <c r="D2481" s="4" t="s">
        <v>6999</v>
      </c>
      <c r="H2481" s="37"/>
      <c r="I2481" s="147" t="str">
        <f>IF(ISBLANK(H2481),"",VLOOKUP(H2481,tegevusalad!$A$7:$B$188,2,FALSE))</f>
        <v/>
      </c>
      <c r="K2481" s="282" t="str">
        <f t="shared" si="339"/>
        <v>2392100000</v>
      </c>
      <c r="L2481" s="1" t="str">
        <f t="shared" si="337"/>
        <v>Turud</v>
      </c>
      <c r="M2481" s="6" t="str">
        <f t="shared" si="341"/>
        <v>06100</v>
      </c>
    </row>
    <row r="2482" spans="1:13">
      <c r="B2482" s="4" t="s">
        <v>5150</v>
      </c>
      <c r="E2482" s="4" t="s">
        <v>65</v>
      </c>
      <c r="H2482" s="34" t="s">
        <v>4074</v>
      </c>
      <c r="I2482" s="147" t="str">
        <f>IF(ISBLANK(H2482),"",VLOOKUP(H2482,tegevusalad!$A$7:$B$188,2,FALSE))</f>
        <v>Kaubandus ja laondus</v>
      </c>
      <c r="K2482" s="282" t="str">
        <f t="shared" si="339"/>
        <v>2392101000</v>
      </c>
      <c r="L2482" s="1" t="str">
        <f t="shared" si="337"/>
        <v>Tallinna Turud</v>
      </c>
      <c r="M2482" s="6" t="str">
        <f t="shared" si="341"/>
        <v>04710</v>
      </c>
    </row>
    <row r="2483" spans="1:13">
      <c r="B2483" s="4" t="s">
        <v>8824</v>
      </c>
      <c r="E2483" s="4" t="s">
        <v>8825</v>
      </c>
      <c r="H2483" s="34" t="s">
        <v>4074</v>
      </c>
      <c r="I2483" s="147" t="s">
        <v>8336</v>
      </c>
      <c r="K2483" s="282" t="str">
        <f t="shared" si="339"/>
        <v>2392121000</v>
      </c>
      <c r="L2483" s="1" t="str">
        <f t="shared" si="337"/>
        <v>Lasnamäe turu munitsipaalkauplus</v>
      </c>
      <c r="M2483" s="6" t="str">
        <f t="shared" si="341"/>
        <v>04710</v>
      </c>
    </row>
    <row r="2484" spans="1:13">
      <c r="C2484" s="4" t="s">
        <v>9296</v>
      </c>
      <c r="F2484" s="4" t="s">
        <v>9305</v>
      </c>
      <c r="H2484" s="34" t="s">
        <v>4074</v>
      </c>
      <c r="I2484" s="147" t="s">
        <v>8336</v>
      </c>
      <c r="K2484" s="282" t="str">
        <f t="shared" si="339"/>
        <v>2392121010</v>
      </c>
      <c r="L2484" s="305" t="s">
        <v>9297</v>
      </c>
      <c r="M2484" s="6" t="str">
        <f t="shared" si="341"/>
        <v>04710</v>
      </c>
    </row>
    <row r="2485" spans="1:13">
      <c r="C2485" s="4" t="s">
        <v>9298</v>
      </c>
      <c r="F2485" s="4" t="s">
        <v>9306</v>
      </c>
      <c r="H2485" s="126" t="s">
        <v>4074</v>
      </c>
      <c r="I2485" s="147" t="s">
        <v>8336</v>
      </c>
      <c r="K2485" s="282" t="str">
        <f t="shared" si="339"/>
        <v>2392121020</v>
      </c>
      <c r="L2485" s="305" t="s">
        <v>9299</v>
      </c>
      <c r="M2485" s="6" t="str">
        <f t="shared" si="341"/>
        <v>04710</v>
      </c>
    </row>
    <row r="2486" spans="1:13">
      <c r="C2486" s="4" t="s">
        <v>9385</v>
      </c>
      <c r="F2486" s="4" t="s">
        <v>9386</v>
      </c>
      <c r="H2486" s="126" t="s">
        <v>4074</v>
      </c>
      <c r="I2486" s="147" t="s">
        <v>8336</v>
      </c>
      <c r="K2486" s="282" t="str">
        <f t="shared" si="339"/>
        <v>2392121030</v>
      </c>
      <c r="L2486" s="305" t="s">
        <v>9386</v>
      </c>
      <c r="M2486" s="6" t="str">
        <f t="shared" si="341"/>
        <v>04710</v>
      </c>
    </row>
    <row r="2487" spans="1:13">
      <c r="C2487" s="4" t="s">
        <v>9300</v>
      </c>
      <c r="F2487" s="4" t="s">
        <v>9301</v>
      </c>
      <c r="H2487" s="126" t="s">
        <v>4074</v>
      </c>
      <c r="I2487" s="147" t="s">
        <v>8336</v>
      </c>
      <c r="K2487" s="282" t="str">
        <f t="shared" si="339"/>
        <v>2392121110</v>
      </c>
      <c r="L2487" s="305" t="s">
        <v>9301</v>
      </c>
      <c r="M2487" s="6" t="str">
        <f t="shared" si="341"/>
        <v>04710</v>
      </c>
    </row>
    <row r="2488" spans="1:13">
      <c r="C2488" s="4" t="s">
        <v>9302</v>
      </c>
      <c r="F2488" s="4" t="s">
        <v>9303</v>
      </c>
      <c r="H2488" s="126" t="s">
        <v>4074</v>
      </c>
      <c r="I2488" s="147" t="s">
        <v>8336</v>
      </c>
      <c r="K2488" s="282" t="str">
        <f t="shared" si="339"/>
        <v>2392121210</v>
      </c>
      <c r="L2488" s="305" t="s">
        <v>9303</v>
      </c>
      <c r="M2488" s="6" t="str">
        <f t="shared" si="341"/>
        <v>04710</v>
      </c>
    </row>
    <row r="2489" spans="1:13">
      <c r="B2489" s="4" t="s">
        <v>10533</v>
      </c>
      <c r="E2489" s="4" t="s">
        <v>10534</v>
      </c>
      <c r="H2489" s="126" t="s">
        <v>878</v>
      </c>
      <c r="K2489" s="282" t="str">
        <f t="shared" si="339"/>
        <v>2392131000</v>
      </c>
      <c r="L2489" s="305"/>
      <c r="M2489" s="6" t="str">
        <f t="shared" si="341"/>
        <v>08208</v>
      </c>
    </row>
    <row r="2490" spans="1:13">
      <c r="C2490" s="4" t="s">
        <v>10535</v>
      </c>
      <c r="F2490" s="4" t="s">
        <v>6263</v>
      </c>
      <c r="H2490" s="126" t="s">
        <v>878</v>
      </c>
      <c r="I2490" s="147" t="s">
        <v>8390</v>
      </c>
      <c r="K2490" s="282" t="str">
        <f t="shared" si="339"/>
        <v>2392131010</v>
      </c>
      <c r="L2490" s="305" t="s">
        <v>6263</v>
      </c>
      <c r="M2490" s="6" t="str">
        <f t="shared" si="341"/>
        <v>08208</v>
      </c>
    </row>
    <row r="2491" spans="1:13">
      <c r="I2491" s="147" t="str">
        <f>IF(ISBLANK(H2491),"",VLOOKUP(H2491,tegevusalad!$A$7:$B$188,2,FALSE))</f>
        <v/>
      </c>
      <c r="K2491" s="282" t="str">
        <f t="shared" si="339"/>
        <v/>
      </c>
      <c r="L2491" s="1" t="str">
        <f t="shared" ref="L2491:L2522" si="342">D2491&amp;E2491&amp;F2491&amp;G2491</f>
        <v/>
      </c>
      <c r="M2491" s="6" t="str">
        <f t="shared" si="341"/>
        <v>08208</v>
      </c>
    </row>
    <row r="2492" spans="1:13">
      <c r="A2492" s="4" t="s">
        <v>7992</v>
      </c>
      <c r="D2492" s="4" t="s">
        <v>7994</v>
      </c>
      <c r="I2492" s="147" t="str">
        <f>IF(ISBLANK(H2492),"",VLOOKUP(H2492,tegevusalad!$A$7:$B$188,2,FALSE))</f>
        <v/>
      </c>
      <c r="K2492" s="282" t="str">
        <f t="shared" si="339"/>
        <v>2392600000</v>
      </c>
      <c r="L2492" s="1" t="str">
        <f t="shared" si="342"/>
        <v>Saun</v>
      </c>
      <c r="M2492" s="6" t="str">
        <f t="shared" si="341"/>
        <v>08208</v>
      </c>
    </row>
    <row r="2493" spans="1:13">
      <c r="B2493" s="4" t="s">
        <v>7991</v>
      </c>
      <c r="E2493" s="4" t="s">
        <v>7993</v>
      </c>
      <c r="H2493" s="36" t="s">
        <v>3066</v>
      </c>
      <c r="I2493" s="147" t="str">
        <f>IF(ISBLANK(H2493),"",VLOOKUP(H2493,tegevusalad!$A$7:$B$188,2,FALSE))</f>
        <v>Muud elamu- ja kommunaalmajanduse tegevus</v>
      </c>
      <c r="K2493" s="282" t="str">
        <f t="shared" si="339"/>
        <v>2392611000</v>
      </c>
      <c r="L2493" s="1" t="str">
        <f t="shared" si="342"/>
        <v>Saunateenuse korraldamine</v>
      </c>
      <c r="M2493" s="6" t="str">
        <f t="shared" si="341"/>
        <v>06605</v>
      </c>
    </row>
    <row r="2494" spans="1:13">
      <c r="C2494" s="4" t="s">
        <v>8526</v>
      </c>
      <c r="F2494" s="4" t="s">
        <v>8527</v>
      </c>
      <c r="H2494" s="36" t="s">
        <v>3066</v>
      </c>
      <c r="I2494" s="147" t="str">
        <f>IF(ISBLANK(H2494),"",VLOOKUP(H2494,tegevusalad!$A$7:$B$188,2,FALSE))</f>
        <v>Muud elamu- ja kommunaalmajanduse tegevus</v>
      </c>
      <c r="K2494" s="282" t="str">
        <f t="shared" si="339"/>
        <v>2392611010</v>
      </c>
      <c r="L2494" s="1" t="str">
        <f t="shared" si="342"/>
        <v>Raua Saun</v>
      </c>
      <c r="M2494" s="6" t="str">
        <f t="shared" si="341"/>
        <v>06605</v>
      </c>
    </row>
    <row r="2495" spans="1:13">
      <c r="C2495" s="4" t="s">
        <v>8528</v>
      </c>
      <c r="F2495" s="4" t="s">
        <v>8529</v>
      </c>
      <c r="H2495" s="36" t="s">
        <v>3066</v>
      </c>
      <c r="I2495" s="147" t="str">
        <f>IF(ISBLANK(H2495),"",VLOOKUP(H2495,tegevusalad!$A$7:$B$188,2,FALSE))</f>
        <v>Muud elamu- ja kommunaalmajanduse tegevus</v>
      </c>
      <c r="K2495" s="282" t="str">
        <f t="shared" si="339"/>
        <v>2392611020</v>
      </c>
      <c r="L2495" s="1" t="str">
        <f t="shared" si="342"/>
        <v>Valdeku Saun</v>
      </c>
      <c r="M2495" s="6" t="str">
        <f t="shared" si="341"/>
        <v>06605</v>
      </c>
    </row>
    <row r="2496" spans="1:13">
      <c r="C2496" s="4" t="s">
        <v>10080</v>
      </c>
      <c r="F2496" s="4" t="s">
        <v>10081</v>
      </c>
      <c r="H2496" s="36" t="s">
        <v>3066</v>
      </c>
      <c r="I2496" s="147" t="str">
        <f>IF(ISBLANK(H2496),"",VLOOKUP(H2496,tegevusalad!$A$7:$B$188,2,FALSE))</f>
        <v>Muud elamu- ja kommunaalmajanduse tegevus</v>
      </c>
      <c r="K2496" s="282" t="str">
        <f t="shared" si="339"/>
        <v>2392611030</v>
      </c>
      <c r="L2496" s="1" t="str">
        <f t="shared" si="342"/>
        <v>Lasnamäe Saun</v>
      </c>
      <c r="M2496" s="6" t="str">
        <f t="shared" si="341"/>
        <v>06605</v>
      </c>
    </row>
    <row r="2497" spans="1:13">
      <c r="I2497" s="147" t="str">
        <f>IF(ISBLANK(H2497),"",VLOOKUP(H2497,tegevusalad!$A$7:$B$188,2,FALSE))</f>
        <v/>
      </c>
      <c r="K2497" s="282" t="str">
        <f t="shared" si="339"/>
        <v/>
      </c>
      <c r="L2497" s="1" t="str">
        <f t="shared" si="342"/>
        <v/>
      </c>
      <c r="M2497" s="6" t="str">
        <f t="shared" si="341"/>
        <v>06605</v>
      </c>
    </row>
    <row r="2498" spans="1:13">
      <c r="H2498" s="37"/>
      <c r="I2498" s="147" t="str">
        <f>IF(ISBLANK(H2498),"",VLOOKUP(H2498,tegevusalad!$A$7:$B$188,2,FALSE))</f>
        <v/>
      </c>
      <c r="K2498" s="282" t="str">
        <f t="shared" si="339"/>
        <v/>
      </c>
      <c r="L2498" s="1" t="str">
        <f t="shared" si="342"/>
        <v/>
      </c>
      <c r="M2498" s="6" t="str">
        <f t="shared" si="341"/>
        <v>06605</v>
      </c>
    </row>
    <row r="2499" spans="1:13">
      <c r="A2499" s="4" t="s">
        <v>1155</v>
      </c>
      <c r="D2499" s="4" t="s">
        <v>1156</v>
      </c>
      <c r="E2499" s="14"/>
      <c r="F2499" s="14"/>
      <c r="G2499" s="14"/>
      <c r="H2499" s="37" t="s">
        <v>3511</v>
      </c>
      <c r="I2499" s="147" t="str">
        <f>IF(ISBLANK(H2499),"",VLOOKUP(H2499,tegevusalad!$A$7:$B$188,2,FALSE))</f>
        <v>Muu majandus (sh majanduse haldus)</v>
      </c>
      <c r="K2499" s="282" t="str">
        <f t="shared" si="339"/>
        <v>2393100000</v>
      </c>
      <c r="L2499" s="1" t="str">
        <f t="shared" si="342"/>
        <v>Maa korraldamine ja maksustamine</v>
      </c>
      <c r="M2499" s="6" t="str">
        <f t="shared" si="341"/>
        <v>04900</v>
      </c>
    </row>
    <row r="2500" spans="1:13">
      <c r="B2500" s="4" t="s">
        <v>1157</v>
      </c>
      <c r="E2500" s="14" t="s">
        <v>3876</v>
      </c>
      <c r="F2500" s="14"/>
      <c r="G2500" s="14"/>
      <c r="I2500" s="147" t="str">
        <f>IF(ISBLANK(H2500),"",VLOOKUP(H2500,tegevusalad!$A$7:$B$188,2,FALSE))</f>
        <v/>
      </c>
      <c r="K2500" s="282" t="str">
        <f t="shared" ref="K2500:K2531" si="343">SUBSTITUTE(A2500," ","")&amp;SUBSTITUTE(B2500," ","")&amp;SUBSTITUTE(C2500," ","")</f>
        <v>2393101000</v>
      </c>
      <c r="L2500" s="1" t="str">
        <f t="shared" si="342"/>
        <v>Maa-amet</v>
      </c>
      <c r="M2500" s="6" t="str">
        <f t="shared" si="341"/>
        <v>04900</v>
      </c>
    </row>
    <row r="2501" spans="1:13">
      <c r="B2501" s="4" t="s">
        <v>6433</v>
      </c>
      <c r="E2501" s="14" t="s">
        <v>6434</v>
      </c>
      <c r="F2501" s="14"/>
      <c r="G2501" s="14"/>
      <c r="I2501" s="147" t="str">
        <f>IF(ISBLANK(H2501),"",VLOOKUP(H2501,tegevusalad!$A$7:$B$188,2,FALSE))</f>
        <v/>
      </c>
      <c r="K2501" s="282" t="str">
        <f t="shared" si="343"/>
        <v>2393111000</v>
      </c>
      <c r="L2501" s="1" t="str">
        <f t="shared" si="342"/>
        <v>maa maksustamine</v>
      </c>
      <c r="M2501" s="6" t="str">
        <f t="shared" si="341"/>
        <v>04900</v>
      </c>
    </row>
    <row r="2502" spans="1:13">
      <c r="B2502" s="4" t="s">
        <v>1267</v>
      </c>
      <c r="E2502" s="14" t="s">
        <v>1268</v>
      </c>
      <c r="F2502" s="14"/>
      <c r="G2502" s="14"/>
      <c r="I2502" s="147" t="str">
        <f>IF(ISBLANK(H2502),"",VLOOKUP(H2502,tegevusalad!$A$7:$B$188,2,FALSE))</f>
        <v/>
      </c>
      <c r="K2502" s="282" t="str">
        <f t="shared" si="343"/>
        <v>2393112000</v>
      </c>
      <c r="L2502" s="1" t="str">
        <f t="shared" si="342"/>
        <v>maa korraldamine</v>
      </c>
      <c r="M2502" s="6" t="str">
        <f t="shared" si="341"/>
        <v>04900</v>
      </c>
    </row>
    <row r="2503" spans="1:13">
      <c r="B2503" s="4" t="s">
        <v>4016</v>
      </c>
      <c r="E2503" s="14" t="s">
        <v>4017</v>
      </c>
      <c r="F2503" s="14"/>
      <c r="G2503" s="14"/>
      <c r="I2503" s="147" t="str">
        <f>IF(ISBLANK(H2503),"",VLOOKUP(H2503,tegevusalad!$A$7:$B$188,2,FALSE))</f>
        <v/>
      </c>
      <c r="K2503" s="282" t="str">
        <f t="shared" si="343"/>
        <v>2393190000</v>
      </c>
      <c r="L2503" s="1" t="str">
        <f t="shared" si="342"/>
        <v>maa mõõdistamise kulude kompenseerimine (RE)</v>
      </c>
      <c r="M2503" s="6" t="str">
        <f t="shared" si="341"/>
        <v>04900</v>
      </c>
    </row>
    <row r="2504" spans="1:13">
      <c r="E2504" s="14"/>
      <c r="F2504" s="14"/>
      <c r="G2504" s="14"/>
      <c r="I2504" s="147" t="str">
        <f>IF(ISBLANK(H2504),"",VLOOKUP(H2504,tegevusalad!$A$7:$B$188,2,FALSE))</f>
        <v/>
      </c>
      <c r="K2504" s="282" t="str">
        <f t="shared" si="343"/>
        <v/>
      </c>
      <c r="L2504" s="1" t="str">
        <f t="shared" si="342"/>
        <v/>
      </c>
      <c r="M2504" s="6" t="str">
        <f t="shared" si="341"/>
        <v>04900</v>
      </c>
    </row>
    <row r="2505" spans="1:13">
      <c r="A2505" s="4" t="s">
        <v>1269</v>
      </c>
      <c r="D2505" s="4" t="s">
        <v>3852</v>
      </c>
      <c r="H2505" s="34" t="s">
        <v>3511</v>
      </c>
      <c r="I2505" s="147" t="str">
        <f>IF(ISBLANK(H2505),"",VLOOKUP(H2505,tegevusalad!$A$7:$B$188,2,FALSE))</f>
        <v>Muu majandus (sh majanduse haldus)</v>
      </c>
      <c r="K2505" s="282" t="str">
        <f t="shared" si="343"/>
        <v>2394100000</v>
      </c>
      <c r="L2505" s="1" t="str">
        <f t="shared" si="342"/>
        <v>Äriruumide majandamine</v>
      </c>
      <c r="M2505" s="6" t="str">
        <f t="shared" si="341"/>
        <v>04900</v>
      </c>
    </row>
    <row r="2506" spans="1:13">
      <c r="B2506" s="4" t="s">
        <v>3173</v>
      </c>
      <c r="E2506" s="4" t="s">
        <v>1810</v>
      </c>
      <c r="I2506" s="147" t="str">
        <f>IF(ISBLANK(H2506),"",VLOOKUP(H2506,tegevusalad!$A$7:$B$188,2,FALSE))</f>
        <v/>
      </c>
      <c r="K2506" s="282" t="str">
        <f t="shared" si="343"/>
        <v>2394101000</v>
      </c>
      <c r="L2506" s="1" t="str">
        <f t="shared" si="342"/>
        <v>äriruumide majandamine</v>
      </c>
      <c r="M2506" s="6" t="str">
        <f t="shared" si="341"/>
        <v>04900</v>
      </c>
    </row>
    <row r="2507" spans="1:13">
      <c r="B2507" s="4" t="s">
        <v>6554</v>
      </c>
      <c r="E2507" s="4" t="s">
        <v>6555</v>
      </c>
      <c r="I2507" s="147" t="str">
        <f>IF(ISBLANK(H2507),"",VLOOKUP(H2507,tegevusalad!$A$7:$B$188,2,FALSE))</f>
        <v/>
      </c>
      <c r="K2507" s="282" t="str">
        <f t="shared" si="343"/>
        <v>2394110000</v>
      </c>
      <c r="L2507" s="1" t="str">
        <f t="shared" si="342"/>
        <v>Linnahalli hoolduskulud</v>
      </c>
      <c r="M2507" s="6" t="str">
        <f t="shared" si="341"/>
        <v>04900</v>
      </c>
    </row>
    <row r="2508" spans="1:13">
      <c r="B2508" s="4" t="s">
        <v>15089</v>
      </c>
      <c r="E2508" s="4" t="s">
        <v>15090</v>
      </c>
      <c r="K2508" s="282" t="str">
        <f t="shared" si="343"/>
        <v>2394111000</v>
      </c>
      <c r="L2508" s="1" t="str">
        <f t="shared" si="342"/>
        <v>sotsiaalmajutusüksused (haldus-hooldus ja majandamine - LVA)</v>
      </c>
      <c r="M2508" s="6" t="str">
        <f t="shared" si="341"/>
        <v>04900</v>
      </c>
    </row>
    <row r="2509" spans="1:13">
      <c r="B2509" s="4" t="s">
        <v>15978</v>
      </c>
      <c r="E2509" s="4" t="s">
        <v>15979</v>
      </c>
      <c r="K2509" s="282" t="str">
        <f t="shared" si="343"/>
        <v>2394112000</v>
      </c>
      <c r="L2509" s="1" t="str">
        <f t="shared" si="342"/>
        <v>muud sotsiaalobjektid (LVA)</v>
      </c>
      <c r="M2509" s="6" t="str">
        <f t="shared" si="341"/>
        <v>04900</v>
      </c>
    </row>
    <row r="2510" spans="1:13">
      <c r="B2510" s="4" t="s">
        <v>16115</v>
      </c>
      <c r="E2510" s="4" t="s">
        <v>16117</v>
      </c>
      <c r="K2510" s="282" t="str">
        <f t="shared" si="343"/>
        <v>2394113000</v>
      </c>
      <c r="L2510" s="1" t="str">
        <f t="shared" si="342"/>
        <v>linnaarhiivi hooned (Tolli 4,6,8)</v>
      </c>
      <c r="M2510" s="6" t="str">
        <f t="shared" si="341"/>
        <v>04900</v>
      </c>
    </row>
    <row r="2511" spans="1:13">
      <c r="B2511" s="4" t="s">
        <v>16116</v>
      </c>
      <c r="E2511" s="4" t="s">
        <v>16118</v>
      </c>
      <c r="K2511" s="282" t="str">
        <f t="shared" si="343"/>
        <v>2394114000</v>
      </c>
      <c r="L2511" s="1" t="str">
        <f t="shared" si="342"/>
        <v>linnakantselei hooned</v>
      </c>
      <c r="M2511" s="6" t="str">
        <f t="shared" si="341"/>
        <v>04900</v>
      </c>
    </row>
    <row r="2512" spans="1:13">
      <c r="B2512" s="4" t="s">
        <v>2957</v>
      </c>
      <c r="E2512" s="4" t="s">
        <v>1376</v>
      </c>
      <c r="I2512" s="147" t="str">
        <f>IF(ISBLANK(H2512),"",VLOOKUP(H2512,tegevusalad!$A$7:$B$188,2,FALSE))</f>
        <v/>
      </c>
      <c r="K2512" s="282" t="str">
        <f t="shared" si="343"/>
        <v>2394120000</v>
      </c>
      <c r="L2512" s="1" t="str">
        <f t="shared" si="342"/>
        <v>äriruumide majandamine (Haabersti linnaosa)</v>
      </c>
      <c r="M2512" s="6" t="str">
        <f>IF(ISBLANK(H2512),M2507,H2512)</f>
        <v>04900</v>
      </c>
    </row>
    <row r="2513" spans="1:13">
      <c r="B2513" s="4" t="s">
        <v>2958</v>
      </c>
      <c r="E2513" s="4" t="s">
        <v>5886</v>
      </c>
      <c r="I2513" s="147" t="str">
        <f>IF(ISBLANK(H2513),"",VLOOKUP(H2513,tegevusalad!$A$7:$B$188,2,FALSE))</f>
        <v/>
      </c>
      <c r="K2513" s="282" t="str">
        <f t="shared" si="343"/>
        <v>2394130000</v>
      </c>
      <c r="L2513" s="1" t="str">
        <f t="shared" si="342"/>
        <v>äriruumide majandamine (Kesklinn)</v>
      </c>
      <c r="M2513" s="6" t="str">
        <f t="shared" ref="M2513:M2527" si="344">IF(ISBLANK(H2513),M2512,H2513)</f>
        <v>04900</v>
      </c>
    </row>
    <row r="2514" spans="1:13">
      <c r="B2514" s="4" t="s">
        <v>2959</v>
      </c>
      <c r="E2514" s="4" t="s">
        <v>4327</v>
      </c>
      <c r="I2514" s="147" t="str">
        <f>IF(ISBLANK(H2514),"",VLOOKUP(H2514,tegevusalad!$A$7:$B$188,2,FALSE))</f>
        <v/>
      </c>
      <c r="K2514" s="282" t="str">
        <f t="shared" si="343"/>
        <v>2394140000</v>
      </c>
      <c r="L2514" s="1" t="str">
        <f t="shared" si="342"/>
        <v>äriruumide majandamine (Kristiine linnaosa)</v>
      </c>
      <c r="M2514" s="6" t="str">
        <f t="shared" si="344"/>
        <v>04900</v>
      </c>
    </row>
    <row r="2515" spans="1:13">
      <c r="B2515" s="4" t="s">
        <v>3492</v>
      </c>
      <c r="E2515" s="4" t="s">
        <v>114</v>
      </c>
      <c r="I2515" s="147" t="str">
        <f>IF(ISBLANK(H2515),"",VLOOKUP(H2515,tegevusalad!$A$7:$B$188,2,FALSE))</f>
        <v/>
      </c>
      <c r="K2515" s="282" t="str">
        <f t="shared" si="343"/>
        <v>2394150000</v>
      </c>
      <c r="L2515" s="1" t="str">
        <f t="shared" si="342"/>
        <v>äriruumide majandamine (Lasnamäe linnaosa)</v>
      </c>
      <c r="M2515" s="6" t="str">
        <f t="shared" si="344"/>
        <v>04900</v>
      </c>
    </row>
    <row r="2516" spans="1:13">
      <c r="B2516" s="4" t="s">
        <v>1223</v>
      </c>
      <c r="E2516" s="4" t="s">
        <v>6275</v>
      </c>
      <c r="I2516" s="147" t="str">
        <f>IF(ISBLANK(H2516),"",VLOOKUP(H2516,tegevusalad!$A$7:$B$188,2,FALSE))</f>
        <v/>
      </c>
      <c r="K2516" s="282" t="str">
        <f t="shared" si="343"/>
        <v>2394160000</v>
      </c>
      <c r="L2516" s="1" t="str">
        <f t="shared" si="342"/>
        <v>äriruumide majandamine (Mustamäe linnaosa)</v>
      </c>
      <c r="M2516" s="6" t="str">
        <f t="shared" si="344"/>
        <v>04900</v>
      </c>
    </row>
    <row r="2517" spans="1:13">
      <c r="B2517" s="4" t="s">
        <v>1224</v>
      </c>
      <c r="E2517" s="4" t="s">
        <v>2918</v>
      </c>
      <c r="I2517" s="147" t="str">
        <f>IF(ISBLANK(H2517),"",VLOOKUP(H2517,tegevusalad!$A$7:$B$188,2,FALSE))</f>
        <v/>
      </c>
      <c r="K2517" s="282" t="str">
        <f t="shared" si="343"/>
        <v>2394170000</v>
      </c>
      <c r="L2517" s="1" t="str">
        <f t="shared" si="342"/>
        <v>äriruumide majandamine (Nõmme linnaosa)</v>
      </c>
      <c r="M2517" s="6" t="str">
        <f t="shared" si="344"/>
        <v>04900</v>
      </c>
    </row>
    <row r="2518" spans="1:13">
      <c r="B2518" s="4" t="s">
        <v>3300</v>
      </c>
      <c r="E2518" s="4" t="s">
        <v>5074</v>
      </c>
      <c r="I2518" s="147" t="str">
        <f>IF(ISBLANK(H2518),"",VLOOKUP(H2518,tegevusalad!$A$7:$B$188,2,FALSE))</f>
        <v/>
      </c>
      <c r="K2518" s="282" t="str">
        <f t="shared" si="343"/>
        <v>2394180000</v>
      </c>
      <c r="L2518" s="1" t="str">
        <f t="shared" si="342"/>
        <v>äriruumide majandamine (Pirita linnaosa)</v>
      </c>
      <c r="M2518" s="6" t="str">
        <f t="shared" si="344"/>
        <v>04900</v>
      </c>
    </row>
    <row r="2519" spans="1:13">
      <c r="B2519" s="4" t="s">
        <v>3654</v>
      </c>
      <c r="E2519" s="4" t="s">
        <v>1206</v>
      </c>
      <c r="I2519" s="147" t="str">
        <f>IF(ISBLANK(H2519),"",VLOOKUP(H2519,tegevusalad!$A$7:$B$188,2,FALSE))</f>
        <v/>
      </c>
      <c r="K2519" s="282" t="str">
        <f t="shared" si="343"/>
        <v>2394190000</v>
      </c>
      <c r="L2519" s="1" t="str">
        <f t="shared" si="342"/>
        <v>äriruumide majandamine (Põhja-Tallinn)</v>
      </c>
      <c r="M2519" s="6" t="str">
        <f t="shared" si="344"/>
        <v>04900</v>
      </c>
    </row>
    <row r="2520" spans="1:13">
      <c r="I2520" s="147" t="str">
        <f>IF(ISBLANK(H2520),"",VLOOKUP(H2520,tegevusalad!$A$7:$B$188,2,FALSE))</f>
        <v/>
      </c>
      <c r="K2520" s="282" t="str">
        <f t="shared" si="343"/>
        <v/>
      </c>
      <c r="L2520" s="1" t="str">
        <f t="shared" si="342"/>
        <v/>
      </c>
      <c r="M2520" s="6" t="str">
        <f t="shared" si="344"/>
        <v>04900</v>
      </c>
    </row>
    <row r="2521" spans="1:13">
      <c r="A2521" s="4" t="s">
        <v>169</v>
      </c>
      <c r="D2521" s="4" t="s">
        <v>5846</v>
      </c>
      <c r="I2521" s="147" t="str">
        <f>IF(ISBLANK(H2521),"",VLOOKUP(H2521,tegevusalad!$A$7:$B$188,2,FALSE))</f>
        <v/>
      </c>
      <c r="K2521" s="282" t="str">
        <f t="shared" si="343"/>
        <v>2395000000</v>
      </c>
      <c r="L2521" s="1" t="str">
        <f t="shared" si="342"/>
        <v>Elamumessid</v>
      </c>
      <c r="M2521" s="6" t="str">
        <f t="shared" si="344"/>
        <v>04900</v>
      </c>
    </row>
    <row r="2522" spans="1:13">
      <c r="B2522" s="4" t="s">
        <v>170</v>
      </c>
      <c r="E2522" s="4" t="s">
        <v>1740</v>
      </c>
      <c r="H2522" s="34" t="s">
        <v>3066</v>
      </c>
      <c r="I2522" s="147" t="str">
        <f>IF(ISBLANK(H2522),"",VLOOKUP(H2522,tegevusalad!$A$7:$B$188,2,FALSE))</f>
        <v>Muud elamu- ja kommunaalmajanduse tegevus</v>
      </c>
      <c r="K2522" s="282" t="str">
        <f t="shared" si="343"/>
        <v>2395001000</v>
      </c>
      <c r="L2522" s="1" t="str">
        <f t="shared" si="342"/>
        <v>Tallinna elamumess</v>
      </c>
      <c r="M2522" s="6" t="str">
        <f t="shared" si="344"/>
        <v>06605</v>
      </c>
    </row>
    <row r="2523" spans="1:13">
      <c r="A2523" s="6"/>
      <c r="B2523" s="6"/>
      <c r="C2523" s="6"/>
      <c r="D2523" s="6"/>
      <c r="E2523" s="6"/>
      <c r="F2523" s="6"/>
      <c r="G2523" s="6"/>
      <c r="I2523" s="147" t="str">
        <f>IF(ISBLANK(H2523),"",VLOOKUP(H2523,tegevusalad!$A$7:$B$188,2,FALSE))</f>
        <v/>
      </c>
      <c r="K2523" s="282" t="str">
        <f t="shared" si="343"/>
        <v/>
      </c>
      <c r="L2523" s="1" t="str">
        <f t="shared" ref="L2523:L2554" si="345">D2523&amp;E2523&amp;F2523&amp;G2523</f>
        <v/>
      </c>
      <c r="M2523" s="6" t="str">
        <f t="shared" si="344"/>
        <v>06605</v>
      </c>
    </row>
    <row r="2524" spans="1:13">
      <c r="A2524" s="4" t="s">
        <v>5881</v>
      </c>
      <c r="D2524" s="4" t="s">
        <v>6827</v>
      </c>
      <c r="G2524" s="6"/>
      <c r="I2524" s="147" t="str">
        <f>IF(ISBLANK(H2524),"",VLOOKUP(H2524,tegevusalad!$A$7:$B$188,2,FALSE))</f>
        <v/>
      </c>
      <c r="K2524" s="282" t="str">
        <f t="shared" si="343"/>
        <v>2396000000</v>
      </c>
      <c r="L2524" s="1" t="str">
        <f t="shared" si="345"/>
        <v>Välisosalusega projektid</v>
      </c>
      <c r="M2524" s="6" t="str">
        <f t="shared" si="344"/>
        <v>06605</v>
      </c>
    </row>
    <row r="2525" spans="1:13">
      <c r="B2525" s="4" t="s">
        <v>5882</v>
      </c>
      <c r="E2525" s="4" t="s">
        <v>5214</v>
      </c>
      <c r="G2525" s="6"/>
      <c r="H2525" s="34" t="s">
        <v>3066</v>
      </c>
      <c r="I2525" s="147" t="str">
        <f>IF(ISBLANK(H2525),"",VLOOKUP(H2525,tegevusalad!$A$7:$B$188,2,FALSE))</f>
        <v>Muud elamu- ja kommunaalmajanduse tegevus</v>
      </c>
      <c r="K2525" s="282" t="str">
        <f t="shared" si="343"/>
        <v>2396001000</v>
      </c>
      <c r="L2525" s="1" t="str">
        <f t="shared" si="345"/>
        <v>projekt SUITE</v>
      </c>
      <c r="M2525" s="6" t="str">
        <f t="shared" si="344"/>
        <v>06605</v>
      </c>
    </row>
    <row r="2526" spans="1:13">
      <c r="A2526" s="6"/>
      <c r="B2526" s="4" t="s">
        <v>5659</v>
      </c>
      <c r="C2526" s="6"/>
      <c r="D2526" s="6"/>
      <c r="E2526" s="6" t="s">
        <v>5660</v>
      </c>
      <c r="F2526" s="6"/>
      <c r="G2526" s="6"/>
      <c r="H2526" s="37" t="s">
        <v>3510</v>
      </c>
      <c r="I2526" s="147" t="str">
        <f>IF(ISBLANK(H2526),"",VLOOKUP(H2526,tegevusalad!$A$7:$B$188,2,FALSE))</f>
        <v>Elamumajanduse arendamine</v>
      </c>
      <c r="K2526" s="282" t="str">
        <f t="shared" si="343"/>
        <v>2396002000</v>
      </c>
      <c r="L2526" s="1" t="str">
        <f t="shared" si="345"/>
        <v>projekt TEN</v>
      </c>
      <c r="M2526" s="6" t="str">
        <f t="shared" si="344"/>
        <v>06100</v>
      </c>
    </row>
    <row r="2527" spans="1:13">
      <c r="A2527" s="6"/>
      <c r="B2527" s="4" t="s">
        <v>16990</v>
      </c>
      <c r="C2527" s="6"/>
      <c r="D2527" s="6"/>
      <c r="E2527" s="4" t="s">
        <v>16987</v>
      </c>
      <c r="F2527" s="6"/>
      <c r="G2527" s="6"/>
      <c r="H2527" s="37" t="s">
        <v>3511</v>
      </c>
      <c r="I2527" s="147" t="str">
        <f>IF(ISBLANK(H2527),"",VLOOKUP(H2527,tegevusalad!$A$7:$B$188,2,FALSE))</f>
        <v>Muu majandus (sh majanduse haldus)</v>
      </c>
      <c r="K2527" s="282" t="str">
        <f t="shared" si="343"/>
        <v>2396003000</v>
      </c>
      <c r="L2527" s="1" t="str">
        <f t="shared" si="345"/>
        <v>Hoone suutlikkuse audit reaalajas - DigiAudit</v>
      </c>
      <c r="M2527" s="6" t="str">
        <f t="shared" si="344"/>
        <v>04900</v>
      </c>
    </row>
    <row r="2528" spans="1:13">
      <c r="A2528" s="6"/>
      <c r="B2528" s="6"/>
      <c r="C2528" s="6"/>
      <c r="D2528" s="6"/>
      <c r="E2528" s="6"/>
      <c r="F2528" s="6"/>
      <c r="G2528" s="6"/>
      <c r="I2528" s="147" t="str">
        <f>IF(ISBLANK(H2528),"",VLOOKUP(H2528,tegevusalad!$A$7:$B$188,2,FALSE))</f>
        <v/>
      </c>
      <c r="K2528" s="282" t="str">
        <f t="shared" si="343"/>
        <v/>
      </c>
      <c r="L2528" s="1" t="str">
        <f t="shared" si="345"/>
        <v/>
      </c>
      <c r="M2528" s="6" t="str">
        <f>IF(ISBLANK(H2528),M2526,H2528)</f>
        <v>06100</v>
      </c>
    </row>
    <row r="2529" spans="1:13">
      <c r="A2529" s="6"/>
      <c r="B2529" s="6"/>
      <c r="C2529" s="6"/>
      <c r="D2529" s="6"/>
      <c r="E2529" s="6"/>
      <c r="F2529" s="6"/>
      <c r="G2529" s="6"/>
      <c r="I2529" s="147" t="str">
        <f>IF(ISBLANK(H2529),"",VLOOKUP(H2529,tegevusalad!$A$7:$B$188,2,FALSE))</f>
        <v/>
      </c>
      <c r="K2529" s="282" t="str">
        <f t="shared" si="343"/>
        <v/>
      </c>
      <c r="L2529" s="1" t="str">
        <f t="shared" si="345"/>
        <v/>
      </c>
      <c r="M2529" s="6" t="str">
        <f t="shared" ref="M2529:M2561" si="346">IF(ISBLANK(H2529),M2528,H2529)</f>
        <v>06100</v>
      </c>
    </row>
    <row r="2530" spans="1:13" ht="13">
      <c r="A2530" s="3" t="s">
        <v>785</v>
      </c>
      <c r="B2530" s="3"/>
      <c r="C2530" s="3"/>
      <c r="D2530" s="3" t="s">
        <v>4099</v>
      </c>
      <c r="E2530" s="3"/>
      <c r="F2530" s="3"/>
      <c r="G2530" s="3"/>
      <c r="I2530" s="147" t="str">
        <f>IF(ISBLANK(H2530),"",VLOOKUP(H2530,tegevusalad!$A$7:$B$188,2,FALSE))</f>
        <v/>
      </c>
      <c r="K2530" s="282" t="str">
        <f t="shared" si="343"/>
        <v>2420000000</v>
      </c>
      <c r="L2530" s="1" t="str">
        <f t="shared" si="345"/>
        <v>LINNATRANSPORT</v>
      </c>
      <c r="M2530" s="6" t="str">
        <f t="shared" si="346"/>
        <v>06100</v>
      </c>
    </row>
    <row r="2531" spans="1:13">
      <c r="I2531" s="147" t="str">
        <f>IF(ISBLANK(H2531),"",VLOOKUP(H2531,tegevusalad!$A$7:$B$188,2,FALSE))</f>
        <v/>
      </c>
      <c r="K2531" s="282" t="str">
        <f t="shared" si="343"/>
        <v/>
      </c>
      <c r="L2531" s="1" t="str">
        <f t="shared" si="345"/>
        <v/>
      </c>
      <c r="M2531" s="6" t="str">
        <f t="shared" si="346"/>
        <v>06100</v>
      </c>
    </row>
    <row r="2532" spans="1:13">
      <c r="A2532" s="4" t="s">
        <v>4071</v>
      </c>
      <c r="D2532" s="4" t="s">
        <v>4072</v>
      </c>
      <c r="I2532" s="147" t="str">
        <f>IF(ISBLANK(H2532),"",VLOOKUP(H2532,tegevusalad!$A$7:$B$188,2,FALSE))</f>
        <v/>
      </c>
      <c r="K2532" s="282" t="str">
        <f t="shared" ref="K2532:K2564" si="347">SUBSTITUTE(A2532," ","")&amp;SUBSTITUTE(B2532," ","")&amp;SUBSTITUTE(C2532," ","")</f>
        <v>2420100000</v>
      </c>
      <c r="L2532" s="1" t="str">
        <f t="shared" si="345"/>
        <v>Transpordiamet</v>
      </c>
      <c r="M2532" s="6" t="str">
        <f t="shared" si="346"/>
        <v>06100</v>
      </c>
    </row>
    <row r="2533" spans="1:13">
      <c r="B2533" s="4" t="s">
        <v>53</v>
      </c>
      <c r="E2533" s="4" t="s">
        <v>4072</v>
      </c>
      <c r="H2533" s="37" t="s">
        <v>3511</v>
      </c>
      <c r="I2533" s="147" t="str">
        <f>IF(ISBLANK(H2533),"",VLOOKUP(H2533,tegevusalad!$A$7:$B$188,2,FALSE))</f>
        <v>Muu majandus (sh majanduse haldus)</v>
      </c>
      <c r="K2533" s="282" t="str">
        <f t="shared" si="347"/>
        <v>2420101000</v>
      </c>
      <c r="L2533" s="1" t="str">
        <f t="shared" si="345"/>
        <v>Transpordiamet</v>
      </c>
      <c r="M2533" s="6" t="str">
        <f t="shared" si="346"/>
        <v>04900</v>
      </c>
    </row>
    <row r="2534" spans="1:13">
      <c r="H2534" s="37"/>
      <c r="I2534" s="147" t="str">
        <f>IF(ISBLANK(H2534),"",VLOOKUP(H2534,tegevusalad!$A$7:$B$188,2,FALSE))</f>
        <v/>
      </c>
      <c r="K2534" s="282" t="str">
        <f t="shared" si="347"/>
        <v/>
      </c>
      <c r="L2534" s="1" t="str">
        <f t="shared" si="345"/>
        <v/>
      </c>
      <c r="M2534" s="6" t="str">
        <f t="shared" si="346"/>
        <v>04900</v>
      </c>
    </row>
    <row r="2535" spans="1:13">
      <c r="A2535" s="4" t="s">
        <v>532</v>
      </c>
      <c r="D2535" s="4" t="s">
        <v>4498</v>
      </c>
      <c r="H2535" s="37" t="s">
        <v>3512</v>
      </c>
      <c r="I2535" s="147" t="str">
        <f>IF(ISBLANK(H2535),"",VLOOKUP(H2535,tegevusalad!$A$7:$B$188,2,FALSE))</f>
        <v>Ühistranspordi korraldus</v>
      </c>
      <c r="K2535" s="282" t="str">
        <f t="shared" si="347"/>
        <v>2421000000</v>
      </c>
      <c r="L2535" s="1" t="str">
        <f t="shared" si="345"/>
        <v>Ühistransport</v>
      </c>
      <c r="M2535" s="6" t="str">
        <f t="shared" si="346"/>
        <v>04512</v>
      </c>
    </row>
    <row r="2536" spans="1:13">
      <c r="B2536" s="4" t="s">
        <v>3475</v>
      </c>
      <c r="E2536" s="4" t="s">
        <v>5912</v>
      </c>
      <c r="I2536" s="147" t="str">
        <f>IF(ISBLANK(H2536),"",VLOOKUP(H2536,tegevusalad!$A$7:$B$188,2,FALSE))</f>
        <v/>
      </c>
      <c r="K2536" s="282" t="str">
        <f t="shared" si="347"/>
        <v>2421001000</v>
      </c>
      <c r="L2536" s="1" t="str">
        <f t="shared" si="345"/>
        <v>liinivedu</v>
      </c>
      <c r="M2536" s="6" t="str">
        <f t="shared" si="346"/>
        <v>04512</v>
      </c>
    </row>
    <row r="2537" spans="1:13">
      <c r="C2537" s="4" t="s">
        <v>5913</v>
      </c>
      <c r="F2537" s="4" t="s">
        <v>5666</v>
      </c>
      <c r="I2537" s="147" t="str">
        <f>IF(ISBLANK(H2537),"",VLOOKUP(H2537,tegevusalad!$A$7:$B$188,2,FALSE))</f>
        <v/>
      </c>
      <c r="K2537" s="282" t="str">
        <f t="shared" si="347"/>
        <v>2421001010</v>
      </c>
      <c r="L2537" s="1" t="str">
        <f t="shared" si="345"/>
        <v>liinivedu autobussidega</v>
      </c>
      <c r="M2537" s="6" t="str">
        <f t="shared" si="346"/>
        <v>04512</v>
      </c>
    </row>
    <row r="2538" spans="1:13">
      <c r="C2538" s="4" t="s">
        <v>6741</v>
      </c>
      <c r="F2538" s="4" t="s">
        <v>5470</v>
      </c>
      <c r="I2538" s="147" t="str">
        <f>IF(ISBLANK(H2538),"",VLOOKUP(H2538,tegevusalad!$A$7:$B$188,2,FALSE))</f>
        <v/>
      </c>
      <c r="K2538" s="282" t="str">
        <f t="shared" si="347"/>
        <v>2421001020</v>
      </c>
      <c r="L2538" s="1" t="str">
        <f t="shared" si="345"/>
        <v>liinivedu elektritranspordiga</v>
      </c>
      <c r="M2538" s="6" t="str">
        <f t="shared" si="346"/>
        <v>04512</v>
      </c>
    </row>
    <row r="2539" spans="1:13">
      <c r="C2539" s="4" t="s">
        <v>8844</v>
      </c>
      <c r="F2539" s="4" t="s">
        <v>8845</v>
      </c>
      <c r="K2539" s="282" t="str">
        <f t="shared" si="347"/>
        <v>2421001030</v>
      </c>
      <c r="L2539" s="1" t="str">
        <f t="shared" si="345"/>
        <v>liinivedu rongiga</v>
      </c>
      <c r="M2539" s="6" t="str">
        <f t="shared" si="346"/>
        <v>04512</v>
      </c>
    </row>
    <row r="2540" spans="1:13">
      <c r="C2540" s="4" t="s">
        <v>5435</v>
      </c>
      <c r="F2540" s="4" t="s">
        <v>5436</v>
      </c>
      <c r="I2540" s="147" t="str">
        <f>IF(ISBLANK(H2540),"",VLOOKUP(H2540,tegevusalad!$A$7:$B$188,2,FALSE))</f>
        <v/>
      </c>
      <c r="K2540" s="282" t="str">
        <f t="shared" si="347"/>
        <v>2421001300</v>
      </c>
      <c r="L2540" s="1" t="str">
        <f t="shared" si="345"/>
        <v>ümbersõidud ja asendamine</v>
      </c>
      <c r="M2540" s="6" t="str">
        <f t="shared" si="346"/>
        <v>04512</v>
      </c>
    </row>
    <row r="2541" spans="1:13">
      <c r="B2541" s="4" t="s">
        <v>3466</v>
      </c>
      <c r="E2541" s="4" t="s">
        <v>3467</v>
      </c>
      <c r="I2541" s="147" t="str">
        <f>IF(ISBLANK(H2541),"",VLOOKUP(H2541,tegevusalad!$A$7:$B$188,2,FALSE))</f>
        <v/>
      </c>
      <c r="K2541" s="282" t="str">
        <f t="shared" si="347"/>
        <v>2421011000</v>
      </c>
      <c r="L2541" s="1" t="str">
        <f t="shared" si="345"/>
        <v>piletimajandus</v>
      </c>
      <c r="M2541" s="6" t="str">
        <f t="shared" si="346"/>
        <v>04512</v>
      </c>
    </row>
    <row r="2542" spans="1:13">
      <c r="B2542" s="4" t="s">
        <v>5661</v>
      </c>
      <c r="E2542" s="39" t="s">
        <v>3931</v>
      </c>
      <c r="I2542" s="147" t="str">
        <f>IF(ISBLANK(H2542),"",VLOOKUP(H2542,tegevusalad!$A$7:$B$188,2,FALSE))</f>
        <v/>
      </c>
      <c r="K2542" s="282" t="str">
        <f t="shared" si="347"/>
        <v>2421015000</v>
      </c>
      <c r="L2542" s="1" t="str">
        <f t="shared" si="345"/>
        <v xml:space="preserve">liiniveo infosüsteemid </v>
      </c>
      <c r="M2542" s="6" t="str">
        <f t="shared" si="346"/>
        <v>04512</v>
      </c>
    </row>
    <row r="2543" spans="1:13">
      <c r="B2543" s="6" t="s">
        <v>4921</v>
      </c>
      <c r="C2543" s="6"/>
      <c r="D2543" s="6"/>
      <c r="E2543" s="6" t="s">
        <v>4922</v>
      </c>
      <c r="I2543" s="147" t="str">
        <f>IF(ISBLANK(H2543),"",VLOOKUP(H2543,tegevusalad!$A$7:$B$188,2,FALSE))</f>
        <v/>
      </c>
      <c r="K2543" s="282" t="str">
        <f t="shared" si="347"/>
        <v>2421099000</v>
      </c>
      <c r="L2543" s="1" t="str">
        <f t="shared" si="345"/>
        <v>tg ühistransport - jaotamata</v>
      </c>
      <c r="M2543" s="6" t="str">
        <f t="shared" si="346"/>
        <v>04512</v>
      </c>
    </row>
    <row r="2544" spans="1:13">
      <c r="I2544" s="147" t="str">
        <f>IF(ISBLANK(H2544),"",VLOOKUP(H2544,tegevusalad!$A$7:$B$188,2,FALSE))</f>
        <v/>
      </c>
      <c r="K2544" s="282" t="str">
        <f t="shared" si="347"/>
        <v/>
      </c>
      <c r="L2544" s="1" t="str">
        <f t="shared" si="345"/>
        <v/>
      </c>
      <c r="M2544" s="6" t="str">
        <f t="shared" si="346"/>
        <v>04512</v>
      </c>
    </row>
    <row r="2545" spans="1:13">
      <c r="A2545" s="4" t="s">
        <v>5147</v>
      </c>
      <c r="D2545" s="4" t="s">
        <v>6784</v>
      </c>
      <c r="H2545" s="37" t="s">
        <v>3512</v>
      </c>
      <c r="I2545" s="147" t="str">
        <f>IF(ISBLANK(H2545),"",VLOOKUP(H2545,tegevusalad!$A$7:$B$188,2,FALSE))</f>
        <v>Ühistranspordi korraldus</v>
      </c>
      <c r="K2545" s="282" t="str">
        <f t="shared" si="347"/>
        <v>2421500000</v>
      </c>
      <c r="L2545" s="1" t="str">
        <f t="shared" si="345"/>
        <v>Ühistranspordi uuringud ja projektid</v>
      </c>
      <c r="M2545" s="6" t="str">
        <f t="shared" si="346"/>
        <v>04512</v>
      </c>
    </row>
    <row r="2546" spans="1:13">
      <c r="B2546" s="4" t="s">
        <v>5041</v>
      </c>
      <c r="E2546" s="4" t="s">
        <v>5042</v>
      </c>
      <c r="I2546" s="147" t="str">
        <f>IF(ISBLANK(H2546),"",VLOOKUP(H2546,tegevusalad!$A$7:$B$188,2,FALSE))</f>
        <v/>
      </c>
      <c r="K2546" s="282" t="str">
        <f t="shared" si="347"/>
        <v>2421501000</v>
      </c>
      <c r="L2546" s="1" t="str">
        <f t="shared" si="345"/>
        <v>projekt PILOT</v>
      </c>
      <c r="M2546" s="6" t="str">
        <f t="shared" si="346"/>
        <v>04512</v>
      </c>
    </row>
    <row r="2547" spans="1:13">
      <c r="B2547" s="4" t="s">
        <v>7051</v>
      </c>
      <c r="E2547" s="4" t="s">
        <v>6757</v>
      </c>
      <c r="I2547" s="147" t="str">
        <f>IF(ISBLANK(H2547),"",VLOOKUP(H2547,tegevusalad!$A$7:$B$188,2,FALSE))</f>
        <v/>
      </c>
      <c r="K2547" s="282" t="str">
        <f t="shared" si="347"/>
        <v>2421502000</v>
      </c>
      <c r="L2547" s="1" t="str">
        <f t="shared" si="345"/>
        <v>projekt SMILE</v>
      </c>
      <c r="M2547" s="6" t="str">
        <f t="shared" si="346"/>
        <v>04512</v>
      </c>
    </row>
    <row r="2548" spans="1:13">
      <c r="B2548" s="4" t="s">
        <v>3709</v>
      </c>
      <c r="E2548" s="4" t="s">
        <v>651</v>
      </c>
      <c r="I2548" s="147" t="str">
        <f>IF(ISBLANK(H2548),"",VLOOKUP(H2548,tegevusalad!$A$7:$B$188,2,FALSE))</f>
        <v/>
      </c>
      <c r="K2548" s="282" t="str">
        <f t="shared" si="347"/>
        <v>2421503000</v>
      </c>
      <c r="L2548" s="1" t="str">
        <f t="shared" si="345"/>
        <v>projekt MAX (endine SUCCESS)</v>
      </c>
      <c r="M2548" s="6" t="str">
        <f t="shared" si="346"/>
        <v>04512</v>
      </c>
    </row>
    <row r="2549" spans="1:13">
      <c r="B2549" s="4" t="s">
        <v>3710</v>
      </c>
      <c r="E2549" s="4" t="s">
        <v>1829</v>
      </c>
      <c r="I2549" s="147" t="str">
        <f>IF(ISBLANK(H2549),"",VLOOKUP(H2549,tegevusalad!$A$7:$B$188,2,FALSE))</f>
        <v/>
      </c>
      <c r="K2549" s="282" t="str">
        <f t="shared" si="347"/>
        <v>2421504000</v>
      </c>
      <c r="L2549" s="1" t="str">
        <f t="shared" si="345"/>
        <v>projekt Euregio Pilet</v>
      </c>
      <c r="M2549" s="6" t="str">
        <f t="shared" si="346"/>
        <v>04512</v>
      </c>
    </row>
    <row r="2550" spans="1:13">
      <c r="B2550" s="4" t="s">
        <v>7093</v>
      </c>
      <c r="E2550" s="4" t="s">
        <v>7094</v>
      </c>
      <c r="I2550" s="147" t="str">
        <f>IF(ISBLANK(H2550),"",VLOOKUP(H2550,tegevusalad!$A$7:$B$188,2,FALSE))</f>
        <v/>
      </c>
      <c r="K2550" s="282" t="str">
        <f t="shared" si="347"/>
        <v>2421505000</v>
      </c>
      <c r="L2550" s="1" t="str">
        <f t="shared" si="345"/>
        <v>projekt MIMOSA</v>
      </c>
      <c r="M2550" s="6" t="str">
        <f t="shared" si="346"/>
        <v>04512</v>
      </c>
    </row>
    <row r="2551" spans="1:13">
      <c r="B2551" s="17" t="s">
        <v>324</v>
      </c>
      <c r="C2551" s="17"/>
      <c r="D2551" s="17"/>
      <c r="E2551" s="6" t="s">
        <v>6472</v>
      </c>
      <c r="H2551" s="36"/>
      <c r="I2551" s="147" t="str">
        <f>IF(ISBLANK(H2551),"",VLOOKUP(H2551,tegevusalad!$A$7:$B$188,2,FALSE))</f>
        <v/>
      </c>
      <c r="K2551" s="282" t="str">
        <f t="shared" si="347"/>
        <v>2421511000</v>
      </c>
      <c r="L2551" s="1" t="str">
        <f t="shared" si="345"/>
        <v>projekt "Reaalaja infosüsteem"</v>
      </c>
      <c r="M2551" s="6" t="str">
        <f t="shared" si="346"/>
        <v>04512</v>
      </c>
    </row>
    <row r="2552" spans="1:13">
      <c r="B2552" s="17" t="s">
        <v>2907</v>
      </c>
      <c r="C2552" s="17"/>
      <c r="D2552" s="17"/>
      <c r="E2552" s="6" t="s">
        <v>3853</v>
      </c>
      <c r="H2552" s="36"/>
      <c r="I2552" s="147" t="str">
        <f>IF(ISBLANK(H2552),"",VLOOKUP(H2552,tegevusalad!$A$7:$B$188,2,FALSE))</f>
        <v/>
      </c>
      <c r="K2552" s="282" t="str">
        <f t="shared" si="347"/>
        <v>2421512000</v>
      </c>
      <c r="L2552" s="1" t="str">
        <f t="shared" si="345"/>
        <v>projekt "Ühistranspordi ootekohtade infrastruktuur"</v>
      </c>
      <c r="M2552" s="6" t="str">
        <f t="shared" si="346"/>
        <v>04512</v>
      </c>
    </row>
    <row r="2553" spans="1:13">
      <c r="B2553" s="17" t="s">
        <v>6640</v>
      </c>
      <c r="C2553" s="17"/>
      <c r="D2553" s="17"/>
      <c r="E2553" s="6" t="s">
        <v>1014</v>
      </c>
      <c r="H2553" s="36"/>
      <c r="I2553" s="147" t="str">
        <f>IF(ISBLANK(H2553),"",VLOOKUP(H2553,tegevusalad!$A$7:$B$188,2,FALSE))</f>
        <v/>
      </c>
      <c r="K2553" s="282" t="str">
        <f t="shared" si="347"/>
        <v>2421513000</v>
      </c>
      <c r="L2553" s="1" t="str">
        <f t="shared" si="345"/>
        <v>projekt "Turva- ja ristmikukaamerad"</v>
      </c>
      <c r="M2553" s="6" t="str">
        <f t="shared" si="346"/>
        <v>04512</v>
      </c>
    </row>
    <row r="2554" spans="1:13">
      <c r="B2554" s="17" t="s">
        <v>2252</v>
      </c>
      <c r="C2554" s="17"/>
      <c r="D2554" s="17"/>
      <c r="E2554" s="6" t="s">
        <v>323</v>
      </c>
      <c r="H2554" s="36"/>
      <c r="I2554" s="147" t="str">
        <f>IF(ISBLANK(H2554),"",VLOOKUP(H2554,tegevusalad!$A$7:$B$188,2,FALSE))</f>
        <v/>
      </c>
      <c r="K2554" s="282" t="str">
        <f t="shared" si="347"/>
        <v>2421514000</v>
      </c>
      <c r="L2554" s="1" t="str">
        <f t="shared" si="345"/>
        <v>projekt "Ühistranspordi prioriteedisüsteemi laiendamine"</v>
      </c>
      <c r="M2554" s="6" t="str">
        <f t="shared" si="346"/>
        <v>04512</v>
      </c>
    </row>
    <row r="2555" spans="1:13">
      <c r="B2555" s="15" t="s">
        <v>11894</v>
      </c>
      <c r="C2555" s="17"/>
      <c r="D2555" s="17"/>
      <c r="E2555" s="6" t="s">
        <v>11895</v>
      </c>
      <c r="H2555" s="36"/>
      <c r="K2555" s="282" t="str">
        <f t="shared" si="347"/>
        <v>2421519000</v>
      </c>
      <c r="L2555" s="1" t="str">
        <f t="shared" ref="L2555:L2564" si="348">D2555&amp;E2555&amp;F2555&amp;G2555</f>
        <v>projekt „Tallinna linnatranspordi korraldamise infosüsteemi eelanalüüs“</v>
      </c>
      <c r="M2555" s="6" t="str">
        <f t="shared" si="346"/>
        <v>04512</v>
      </c>
    </row>
    <row r="2556" spans="1:13">
      <c r="B2556" s="17" t="s">
        <v>3019</v>
      </c>
      <c r="C2556" s="17"/>
      <c r="D2556" s="17"/>
      <c r="E2556" s="6" t="s">
        <v>4212</v>
      </c>
      <c r="H2556" s="36"/>
      <c r="I2556" s="147" t="str">
        <f>IF(ISBLANK(H2556),"",VLOOKUP(H2556,tegevusalad!$A$7:$B$188,2,FALSE))</f>
        <v/>
      </c>
      <c r="K2556" s="282" t="str">
        <f t="shared" si="347"/>
        <v>2421521000</v>
      </c>
      <c r="L2556" s="1" t="str">
        <f t="shared" si="348"/>
        <v>liikluskorralduse uuringud (alates 2008. aastast)</v>
      </c>
      <c r="M2556" s="6" t="str">
        <f t="shared" si="346"/>
        <v>04512</v>
      </c>
    </row>
    <row r="2557" spans="1:13">
      <c r="B2557" s="4" t="s">
        <v>8843</v>
      </c>
      <c r="E2557" s="4" t="s">
        <v>9533</v>
      </c>
      <c r="I2557" s="147" t="str">
        <f>IF(ISBLANK(H2557),"",VLOOKUP(H2557,tegevusalad!$A$7:$B$188,2,FALSE))</f>
        <v/>
      </c>
      <c r="K2557" s="282" t="str">
        <f t="shared" si="347"/>
        <v>2421522000</v>
      </c>
      <c r="L2557" s="1" t="str">
        <f t="shared" si="348"/>
        <v>projekt "Liinivõrgu optimeerimine"</v>
      </c>
      <c r="M2557" s="6" t="str">
        <f t="shared" si="346"/>
        <v>04512</v>
      </c>
    </row>
    <row r="2558" spans="1:13">
      <c r="B2558" s="4" t="s">
        <v>9532</v>
      </c>
      <c r="E2558" s="4" t="s">
        <v>9534</v>
      </c>
      <c r="K2558" s="282" t="str">
        <f t="shared" si="347"/>
        <v>2421523000</v>
      </c>
      <c r="L2558" s="1" t="str">
        <f t="shared" si="348"/>
        <v>projekt "Tallinna linna liikuvuse arengukava koostamine ja elluviimine“</v>
      </c>
      <c r="M2558" s="6" t="str">
        <f t="shared" si="346"/>
        <v>04512</v>
      </c>
    </row>
    <row r="2559" spans="1:13">
      <c r="B2559" s="4" t="s">
        <v>14899</v>
      </c>
      <c r="E2559" s="4" t="s">
        <v>14900</v>
      </c>
      <c r="K2559" s="282" t="str">
        <f t="shared" si="347"/>
        <v>2421524000</v>
      </c>
      <c r="L2559" s="1" t="str">
        <f t="shared" si="348"/>
        <v>liiklussimulatsioonimudel</v>
      </c>
      <c r="M2559" s="6" t="str">
        <f t="shared" si="346"/>
        <v>04512</v>
      </c>
    </row>
    <row r="2560" spans="1:13" ht="14.5">
      <c r="B2560" s="4" t="s">
        <v>15922</v>
      </c>
      <c r="E2560" s="182" t="s">
        <v>15923</v>
      </c>
      <c r="K2560" s="282" t="str">
        <f t="shared" si="347"/>
        <v>2421525000</v>
      </c>
      <c r="L2560" s="1" t="str">
        <f t="shared" si="348"/>
        <v>liiklusõnnetuste ennetamine</v>
      </c>
      <c r="M2560" s="6" t="str">
        <f t="shared" si="346"/>
        <v>04512</v>
      </c>
    </row>
    <row r="2561" spans="1:13" ht="14.5">
      <c r="B2561" s="4" t="s">
        <v>15936</v>
      </c>
      <c r="E2561" s="182" t="s">
        <v>15992</v>
      </c>
      <c r="K2561" s="282" t="str">
        <f t="shared" si="347"/>
        <v>2421526000</v>
      </c>
      <c r="L2561" s="1" t="str">
        <f t="shared" si="348"/>
        <v xml:space="preserve">projekt „CitySCAPE - linnasisene küberturvaline multimodaalne transpordi ökosüsteem“ </v>
      </c>
      <c r="M2561" s="6" t="str">
        <f t="shared" si="346"/>
        <v>04512</v>
      </c>
    </row>
    <row r="2562" spans="1:13">
      <c r="B2562" s="17" t="s">
        <v>7095</v>
      </c>
      <c r="C2562" s="17"/>
      <c r="D2562" s="17"/>
      <c r="E2562" s="6" t="s">
        <v>7096</v>
      </c>
      <c r="H2562" s="36"/>
      <c r="I2562" s="147" t="str">
        <f>IF(ISBLANK(H2562),"",VLOOKUP(H2562,tegevusalad!$A$7:$B$188,2,FALSE))</f>
        <v/>
      </c>
      <c r="K2562" s="282" t="str">
        <f t="shared" si="347"/>
        <v>2421531000</v>
      </c>
      <c r="L2562" s="1" t="str">
        <f t="shared" si="348"/>
        <v>projekt Tallinna Tramm</v>
      </c>
      <c r="M2562" s="6" t="str">
        <f>IF(ISBLANK(H2562),M2558,H2562)</f>
        <v>04512</v>
      </c>
    </row>
    <row r="2563" spans="1:13">
      <c r="B2563" s="592" t="s">
        <v>17455</v>
      </c>
      <c r="C2563" s="17"/>
      <c r="D2563" s="17"/>
      <c r="E2563" s="6" t="s">
        <v>17456</v>
      </c>
      <c r="H2563" s="36"/>
      <c r="K2563" s="282" t="str">
        <f t="shared" si="347"/>
        <v>2421541000</v>
      </c>
      <c r="L2563" s="1" t="str">
        <f t="shared" si="348"/>
        <v>Isejuhtiva bussi testimine</v>
      </c>
      <c r="M2563" s="6" t="str">
        <f>IF(ISBLANK(H2563),M2559,H2563)</f>
        <v>04512</v>
      </c>
    </row>
    <row r="2564" spans="1:13">
      <c r="B2564" s="4" t="s">
        <v>3602</v>
      </c>
      <c r="E2564" s="4" t="s">
        <v>3603</v>
      </c>
      <c r="I2564" s="147" t="str">
        <f>IF(ISBLANK(H2564),"",VLOOKUP(H2564,tegevusalad!$A$7:$B$188,2,FALSE))</f>
        <v/>
      </c>
      <c r="K2564" s="282" t="str">
        <f t="shared" si="347"/>
        <v>2421599000</v>
      </c>
      <c r="L2564" s="1" t="str">
        <f t="shared" si="348"/>
        <v>muud uuringud ja projektid</v>
      </c>
      <c r="M2564" s="6" t="str">
        <f>IF(ISBLANK(H2564),M2562,H2564)</f>
        <v>04512</v>
      </c>
    </row>
    <row r="2565" spans="1:13">
      <c r="K2565" s="282"/>
      <c r="L2565" s="1"/>
      <c r="M2565" s="6" t="str">
        <f t="shared" ref="M2565:M2577" si="349">IF(ISBLANK(H2565),M2564,H2565)</f>
        <v>04512</v>
      </c>
    </row>
    <row r="2566" spans="1:13">
      <c r="A2566" s="4" t="s">
        <v>2965</v>
      </c>
      <c r="D2566" s="4" t="s">
        <v>1205</v>
      </c>
      <c r="H2566" s="37"/>
      <c r="I2566" s="147" t="str">
        <f>IF(ISBLANK(H2566),"",VLOOKUP(H2566,tegevusalad!$A$7:$B$188,2,FALSE))</f>
        <v/>
      </c>
      <c r="K2566" s="282" t="str">
        <f t="shared" ref="K2566:K2597" si="350">SUBSTITUTE(A2566," ","")&amp;SUBSTITUTE(B2566," ","")&amp;SUBSTITUTE(C2566," ","")</f>
        <v>2421800000</v>
      </c>
      <c r="L2566" s="1" t="str">
        <f t="shared" ref="L2566:L2593" si="351">D2566&amp;E2566&amp;F2566&amp;G2566</f>
        <v>Ühistranspordi infrastruktuur</v>
      </c>
      <c r="M2566" s="6" t="str">
        <f t="shared" si="349"/>
        <v>04512</v>
      </c>
    </row>
    <row r="2567" spans="1:13">
      <c r="B2567" s="4" t="s">
        <v>3563</v>
      </c>
      <c r="E2567" s="4" t="s">
        <v>2944</v>
      </c>
      <c r="H2567" s="37" t="s">
        <v>3512</v>
      </c>
      <c r="I2567" s="147" t="str">
        <f>IF(ISBLANK(H2567),"",VLOOKUP(H2567,tegevusalad!$A$7:$B$188,2,FALSE))</f>
        <v>Ühistranspordi korraldus</v>
      </c>
      <c r="K2567" s="282" t="str">
        <f t="shared" si="350"/>
        <v>2421801000</v>
      </c>
      <c r="L2567" s="1" t="str">
        <f t="shared" si="351"/>
        <v>bussiterminal</v>
      </c>
      <c r="M2567" s="6" t="str">
        <f t="shared" si="349"/>
        <v>04512</v>
      </c>
    </row>
    <row r="2568" spans="1:13">
      <c r="B2568" s="4" t="s">
        <v>196</v>
      </c>
      <c r="E2568" s="4" t="s">
        <v>3777</v>
      </c>
      <c r="H2568" s="37" t="s">
        <v>3512</v>
      </c>
      <c r="I2568" s="147" t="str">
        <f>IF(ISBLANK(H2568),"",VLOOKUP(H2568,tegevusalad!$A$7:$B$188,2,FALSE))</f>
        <v>Ühistranspordi korraldus</v>
      </c>
      <c r="K2568" s="282" t="str">
        <f t="shared" si="350"/>
        <v>2421802000</v>
      </c>
      <c r="L2568" s="1" t="str">
        <f t="shared" si="351"/>
        <v>ühissõidukite peatuste info</v>
      </c>
      <c r="M2568" s="6" t="str">
        <f t="shared" si="349"/>
        <v>04512</v>
      </c>
    </row>
    <row r="2569" spans="1:13">
      <c r="B2569" s="4" t="s">
        <v>197</v>
      </c>
      <c r="E2569" s="4" t="s">
        <v>198</v>
      </c>
      <c r="H2569" s="37" t="s">
        <v>3512</v>
      </c>
      <c r="I2569" s="147" t="str">
        <f>IF(ISBLANK(H2569),"",VLOOKUP(H2569,tegevusalad!$A$7:$B$188,2,FALSE))</f>
        <v>Ühistranspordi korraldus</v>
      </c>
      <c r="K2569" s="282" t="str">
        <f t="shared" si="350"/>
        <v>2421803000</v>
      </c>
      <c r="L2569" s="1" t="str">
        <f t="shared" si="351"/>
        <v>lõppjaamad ja- platsid</v>
      </c>
      <c r="M2569" s="6" t="str">
        <f t="shared" si="349"/>
        <v>04512</v>
      </c>
    </row>
    <row r="2570" spans="1:13">
      <c r="B2570" s="4" t="s">
        <v>7478</v>
      </c>
      <c r="E2570" s="4" t="s">
        <v>7479</v>
      </c>
      <c r="H2570" s="144" t="s">
        <v>3512</v>
      </c>
      <c r="I2570" s="147" t="str">
        <f>IF(ISBLANK(H2570),"",VLOOKUP(H2570,tegevusalad!$A$7:$B$188,2,FALSE))</f>
        <v>Ühistranspordi korraldus</v>
      </c>
      <c r="K2570" s="296" t="str">
        <f t="shared" si="350"/>
        <v>2421810000</v>
      </c>
      <c r="L2570" s="14" t="str">
        <f t="shared" si="351"/>
        <v>Trammiliini nr 4 taristu rekonstrueerimine</v>
      </c>
      <c r="M2570" s="6" t="str">
        <f t="shared" si="349"/>
        <v>04512</v>
      </c>
    </row>
    <row r="2571" spans="1:13">
      <c r="B2571" s="4" t="s">
        <v>6239</v>
      </c>
      <c r="E2571" s="4" t="s">
        <v>6238</v>
      </c>
      <c r="H2571" s="37" t="s">
        <v>3512</v>
      </c>
      <c r="I2571" s="147" t="str">
        <f>IF(ISBLANK(H2571),"",VLOOKUP(H2571,tegevusalad!$A$7:$B$188,2,FALSE))</f>
        <v>Ühistranspordi korraldus</v>
      </c>
      <c r="K2571" s="282" t="str">
        <f t="shared" si="350"/>
        <v>2421899000</v>
      </c>
      <c r="L2571" s="1" t="str">
        <f t="shared" si="351"/>
        <v>muud infrastruktuuri elemendid</v>
      </c>
      <c r="M2571" s="6" t="str">
        <f t="shared" si="349"/>
        <v>04512</v>
      </c>
    </row>
    <row r="2572" spans="1:13">
      <c r="I2572" s="147" t="str">
        <f>IF(ISBLANK(H2572),"",VLOOKUP(H2572,tegevusalad!$A$7:$B$188,2,FALSE))</f>
        <v/>
      </c>
      <c r="K2572" s="282" t="str">
        <f t="shared" si="350"/>
        <v/>
      </c>
      <c r="L2572" s="1" t="str">
        <f t="shared" si="351"/>
        <v/>
      </c>
      <c r="M2572" s="6" t="str">
        <f t="shared" si="349"/>
        <v>04512</v>
      </c>
    </row>
    <row r="2573" spans="1:13">
      <c r="A2573" s="4" t="s">
        <v>4323</v>
      </c>
      <c r="D2573" s="4" t="s">
        <v>4324</v>
      </c>
      <c r="H2573" s="34" t="s">
        <v>6800</v>
      </c>
      <c r="I2573" s="147" t="str">
        <f>IF(ISBLANK(H2573),"",VLOOKUP(H2573,tegevusalad!$A$7:$B$188,2,FALSE))</f>
        <v>Maanteetransport</v>
      </c>
      <c r="K2573" s="282" t="str">
        <f t="shared" si="350"/>
        <v>2422000000</v>
      </c>
      <c r="L2573" s="1" t="str">
        <f t="shared" si="351"/>
        <v>Liikluskorraldus</v>
      </c>
      <c r="M2573" s="6" t="str">
        <f t="shared" si="349"/>
        <v>04510</v>
      </c>
    </row>
    <row r="2574" spans="1:13">
      <c r="B2574" s="4" t="s">
        <v>3855</v>
      </c>
      <c r="E2574" s="4" t="s">
        <v>1694</v>
      </c>
      <c r="I2574" s="147" t="str">
        <f>IF(ISBLANK(H2574),"",VLOOKUP(H2574,tegevusalad!$A$7:$B$188,2,FALSE))</f>
        <v/>
      </c>
      <c r="K2574" s="282" t="str">
        <f t="shared" si="350"/>
        <v>2422001000</v>
      </c>
      <c r="L2574" s="1" t="str">
        <f t="shared" si="351"/>
        <v>liikluskorraldusvahendid ja teekattemärgistus (Transpordiamet)</v>
      </c>
      <c r="M2574" s="6" t="str">
        <f t="shared" si="349"/>
        <v>04510</v>
      </c>
    </row>
    <row r="2575" spans="1:13">
      <c r="C2575" s="4" t="s">
        <v>14639</v>
      </c>
      <c r="F2575" s="4" t="s">
        <v>14641</v>
      </c>
      <c r="K2575" s="282" t="str">
        <f t="shared" si="350"/>
        <v>2422001010</v>
      </c>
      <c r="L2575" s="1" t="str">
        <f t="shared" si="351"/>
        <v>liikluskorraldusvahendid</v>
      </c>
      <c r="M2575" s="6" t="str">
        <f t="shared" si="349"/>
        <v>04510</v>
      </c>
    </row>
    <row r="2576" spans="1:13">
      <c r="C2576" s="4" t="s">
        <v>14640</v>
      </c>
      <c r="F2576" s="4" t="s">
        <v>14642</v>
      </c>
      <c r="K2576" s="282" t="str">
        <f t="shared" si="350"/>
        <v>2422001020</v>
      </c>
      <c r="L2576" s="1" t="str">
        <f t="shared" si="351"/>
        <v>teekattemärgistus</v>
      </c>
      <c r="M2576" s="6" t="str">
        <f t="shared" si="349"/>
        <v>04510</v>
      </c>
    </row>
    <row r="2577" spans="1:13">
      <c r="C2577" s="4" t="s">
        <v>16055</v>
      </c>
      <c r="F2577" s="4" t="s">
        <v>16056</v>
      </c>
      <c r="K2577" s="282" t="str">
        <f t="shared" si="350"/>
        <v>2422001030</v>
      </c>
      <c r="L2577" s="1" t="str">
        <f t="shared" si="351"/>
        <v>ühistranspordipeatuste märgistamine</v>
      </c>
      <c r="M2577" s="6" t="str">
        <f t="shared" si="349"/>
        <v>04510</v>
      </c>
    </row>
    <row r="2578" spans="1:13">
      <c r="B2578" s="4" t="s">
        <v>5291</v>
      </c>
      <c r="E2578" s="4" t="s">
        <v>1695</v>
      </c>
      <c r="I2578" s="147" t="str">
        <f>IF(ISBLANK(H2578),"",VLOOKUP(H2578,tegevusalad!$A$7:$B$188,2,FALSE))</f>
        <v/>
      </c>
      <c r="K2578" s="282" t="str">
        <f t="shared" si="350"/>
        <v>2422002000</v>
      </c>
      <c r="L2578" s="1" t="str">
        <f t="shared" si="351"/>
        <v>liikluskorraldusvahendid ja teekattemärgistus (Kommunaalamet)</v>
      </c>
      <c r="M2578" s="6" t="str">
        <f>IF(ISBLANK(H2578),M2574,H2578)</f>
        <v>04510</v>
      </c>
    </row>
    <row r="2579" spans="1:13">
      <c r="B2579" s="6" t="s">
        <v>4923</v>
      </c>
      <c r="C2579" s="6"/>
      <c r="D2579" s="6"/>
      <c r="E2579" s="6" t="s">
        <v>4924</v>
      </c>
      <c r="I2579" s="147" t="str">
        <f>IF(ISBLANK(H2579),"",VLOOKUP(H2579,tegevusalad!$A$7:$B$188,2,FALSE))</f>
        <v/>
      </c>
      <c r="K2579" s="282" t="str">
        <f t="shared" si="350"/>
        <v>2422099000</v>
      </c>
      <c r="L2579" s="1" t="str">
        <f t="shared" si="351"/>
        <v>tg liikluskorraldus - jaotamata</v>
      </c>
      <c r="M2579" s="6" t="str">
        <f t="shared" ref="M2579:M2605" si="352">IF(ISBLANK(H2579),M2578,H2579)</f>
        <v>04510</v>
      </c>
    </row>
    <row r="2580" spans="1:13">
      <c r="B2580" s="6"/>
      <c r="C2580" s="6"/>
      <c r="D2580" s="6"/>
      <c r="E2580" s="6"/>
      <c r="I2580" s="147" t="str">
        <f>IF(ISBLANK(H2580),"",VLOOKUP(H2580,tegevusalad!$A$7:$B$188,2,FALSE))</f>
        <v/>
      </c>
      <c r="K2580" s="282" t="str">
        <f t="shared" si="350"/>
        <v/>
      </c>
      <c r="L2580" s="1" t="str">
        <f t="shared" si="351"/>
        <v/>
      </c>
      <c r="M2580" s="6" t="str">
        <f t="shared" si="352"/>
        <v>04510</v>
      </c>
    </row>
    <row r="2581" spans="1:13">
      <c r="A2581" s="4" t="s">
        <v>3850</v>
      </c>
      <c r="D2581" s="4" t="s">
        <v>2700</v>
      </c>
      <c r="H2581" s="34" t="s">
        <v>6800</v>
      </c>
      <c r="I2581" s="147" t="str">
        <f>IF(ISBLANK(H2581),"",VLOOKUP(H2581,tegevusalad!$A$7:$B$188,2,FALSE))</f>
        <v>Maanteetransport</v>
      </c>
      <c r="K2581" s="282" t="str">
        <f t="shared" si="350"/>
        <v>2422200000</v>
      </c>
      <c r="L2581" s="1" t="str">
        <f t="shared" si="351"/>
        <v>Parkimiskorraldus</v>
      </c>
      <c r="M2581" s="6" t="str">
        <f t="shared" si="352"/>
        <v>04510</v>
      </c>
    </row>
    <row r="2582" spans="1:13">
      <c r="B2582" s="4" t="s">
        <v>2701</v>
      </c>
      <c r="E2582" s="4" t="s">
        <v>2122</v>
      </c>
      <c r="I2582" s="147" t="str">
        <f>IF(ISBLANK(H2582),"",VLOOKUP(H2582,tegevusalad!$A$7:$B$188,2,FALSE))</f>
        <v/>
      </c>
      <c r="K2582" s="282" t="str">
        <f t="shared" si="350"/>
        <v>2422201000</v>
      </c>
      <c r="L2582" s="1" t="str">
        <f t="shared" si="351"/>
        <v>tasuline parkimine</v>
      </c>
      <c r="M2582" s="6" t="str">
        <f t="shared" si="352"/>
        <v>04510</v>
      </c>
    </row>
    <row r="2583" spans="1:13">
      <c r="B2583" s="6" t="s">
        <v>4925</v>
      </c>
      <c r="C2583" s="6"/>
      <c r="D2583" s="6"/>
      <c r="E2583" s="6" t="s">
        <v>4926</v>
      </c>
      <c r="I2583" s="147" t="str">
        <f>IF(ISBLANK(H2583),"",VLOOKUP(H2583,tegevusalad!$A$7:$B$188,2,FALSE))</f>
        <v/>
      </c>
      <c r="K2583" s="282" t="str">
        <f t="shared" si="350"/>
        <v>2422299000</v>
      </c>
      <c r="L2583" s="1" t="str">
        <f t="shared" si="351"/>
        <v>tg parkimiskorraldus - jaotamata</v>
      </c>
      <c r="M2583" s="6" t="str">
        <f t="shared" si="352"/>
        <v>04510</v>
      </c>
    </row>
    <row r="2584" spans="1:13">
      <c r="B2584" s="6"/>
      <c r="C2584" s="6"/>
      <c r="D2584" s="6"/>
      <c r="E2584" s="6"/>
      <c r="I2584" s="147" t="str">
        <f>IF(ISBLANK(H2584),"",VLOOKUP(H2584,tegevusalad!$A$7:$B$188,2,FALSE))</f>
        <v/>
      </c>
      <c r="K2584" s="282" t="str">
        <f t="shared" si="350"/>
        <v/>
      </c>
      <c r="L2584" s="1" t="str">
        <f t="shared" si="351"/>
        <v/>
      </c>
      <c r="M2584" s="6" t="str">
        <f t="shared" si="352"/>
        <v>04510</v>
      </c>
    </row>
    <row r="2585" spans="1:13">
      <c r="A2585" s="4" t="s">
        <v>3932</v>
      </c>
      <c r="D2585" s="4" t="s">
        <v>5650</v>
      </c>
      <c r="H2585" s="34" t="s">
        <v>6800</v>
      </c>
      <c r="I2585" s="147" t="str">
        <f>IF(ISBLANK(H2585),"",VLOOKUP(H2585,tegevusalad!$A$7:$B$188,2,FALSE))</f>
        <v>Maanteetransport</v>
      </c>
      <c r="K2585" s="282" t="str">
        <f t="shared" si="350"/>
        <v>2422500000</v>
      </c>
      <c r="L2585" s="1" t="str">
        <f t="shared" si="351"/>
        <v>Projekt "Pargi ja reisi"    </v>
      </c>
      <c r="M2585" s="6" t="str">
        <f t="shared" si="352"/>
        <v>04510</v>
      </c>
    </row>
    <row r="2586" spans="1:13">
      <c r="B2586" s="4" t="s">
        <v>5651</v>
      </c>
      <c r="E2586" s="4" t="s">
        <v>295</v>
      </c>
      <c r="I2586" s="147" t="str">
        <f>IF(ISBLANK(H2586),"",VLOOKUP(H2586,tegevusalad!$A$7:$B$188,2,FALSE))</f>
        <v/>
      </c>
      <c r="K2586" s="282" t="str">
        <f t="shared" si="350"/>
        <v>2422501000</v>
      </c>
      <c r="L2586" s="1" t="str">
        <f t="shared" si="351"/>
        <v xml:space="preserve">parklad       </v>
      </c>
      <c r="M2586" s="6" t="str">
        <f t="shared" si="352"/>
        <v>04510</v>
      </c>
    </row>
    <row r="2587" spans="1:13">
      <c r="I2587" s="147" t="str">
        <f>IF(ISBLANK(H2587),"",VLOOKUP(H2587,tegevusalad!$A$7:$B$188,2,FALSE))</f>
        <v/>
      </c>
      <c r="K2587" s="282" t="str">
        <f t="shared" si="350"/>
        <v/>
      </c>
      <c r="L2587" s="1" t="str">
        <f t="shared" si="351"/>
        <v/>
      </c>
      <c r="M2587" s="6" t="str">
        <f t="shared" si="352"/>
        <v>04510</v>
      </c>
    </row>
    <row r="2588" spans="1:13">
      <c r="A2588" s="4" t="s">
        <v>6734</v>
      </c>
      <c r="D2588" s="4" t="s">
        <v>6732</v>
      </c>
      <c r="H2588" s="37" t="s">
        <v>6733</v>
      </c>
      <c r="I2588" s="147" t="str">
        <f>IF(ISBLANK(H2588),"",VLOOKUP(H2588,tegevusalad!$A$7:$B$188,2,FALSE))</f>
        <v>Teadus- ja arendustegevus transpordis</v>
      </c>
      <c r="K2588" s="282" t="str">
        <f t="shared" si="350"/>
        <v>2427001000</v>
      </c>
      <c r="L2588" s="1" t="str">
        <f t="shared" si="351"/>
        <v>Välisrahastusega projekt „Helsingi-Tallinna transpordi ja planeerimise stsenaariumid“</v>
      </c>
      <c r="M2588" s="6" t="str">
        <f t="shared" si="352"/>
        <v>04850</v>
      </c>
    </row>
    <row r="2589" spans="1:13">
      <c r="B2589" s="4" t="s">
        <v>6735</v>
      </c>
      <c r="E2589" s="39" t="s">
        <v>3051</v>
      </c>
      <c r="I2589" s="147" t="str">
        <f>IF(ISBLANK(H2589),"",VLOOKUP(H2589,tegevusalad!$A$7:$B$188,2,FALSE))</f>
        <v/>
      </c>
      <c r="K2589" s="282" t="str">
        <f t="shared" si="350"/>
        <v>2427001110</v>
      </c>
      <c r="L2589" s="1" t="str">
        <f t="shared" si="351"/>
        <v>Linnakantselei</v>
      </c>
      <c r="M2589" s="6" t="str">
        <f t="shared" si="352"/>
        <v>04850</v>
      </c>
    </row>
    <row r="2590" spans="1:13">
      <c r="B2590" s="4" t="s">
        <v>125</v>
      </c>
      <c r="E2590" s="39" t="s">
        <v>4072</v>
      </c>
      <c r="I2590" s="147" t="str">
        <f>IF(ISBLANK(H2590),"",VLOOKUP(H2590,tegevusalad!$A$7:$B$188,2,FALSE))</f>
        <v/>
      </c>
      <c r="K2590" s="282" t="str">
        <f t="shared" si="350"/>
        <v>2427001120</v>
      </c>
      <c r="L2590" s="1" t="str">
        <f t="shared" si="351"/>
        <v>Transpordiamet</v>
      </c>
      <c r="M2590" s="6" t="str">
        <f t="shared" si="352"/>
        <v>04850</v>
      </c>
    </row>
    <row r="2591" spans="1:13">
      <c r="B2591" s="4" t="s">
        <v>5072</v>
      </c>
      <c r="E2591" s="39" t="s">
        <v>2982</v>
      </c>
      <c r="I2591" s="147" t="str">
        <f>IF(ISBLANK(H2591),"",VLOOKUP(H2591,tegevusalad!$A$7:$B$188,2,FALSE))</f>
        <v/>
      </c>
      <c r="K2591" s="282" t="str">
        <f t="shared" si="350"/>
        <v>2427001130</v>
      </c>
      <c r="L2591" s="1" t="str">
        <f t="shared" si="351"/>
        <v>Ettevõtlusamet</v>
      </c>
      <c r="M2591" s="6" t="str">
        <f t="shared" si="352"/>
        <v>04850</v>
      </c>
    </row>
    <row r="2592" spans="1:13">
      <c r="B2592" s="4" t="s">
        <v>126</v>
      </c>
      <c r="E2592" s="39" t="s">
        <v>5063</v>
      </c>
      <c r="I2592" s="147" t="str">
        <f>IF(ISBLANK(H2592),"",VLOOKUP(H2592,tegevusalad!$A$7:$B$188,2,FALSE))</f>
        <v/>
      </c>
      <c r="K2592" s="282" t="str">
        <f t="shared" si="350"/>
        <v>2427001140</v>
      </c>
      <c r="L2592" s="1" t="str">
        <f t="shared" si="351"/>
        <v>Linnaplaneerimise Amet</v>
      </c>
      <c r="M2592" s="6" t="str">
        <f t="shared" si="352"/>
        <v>04850</v>
      </c>
    </row>
    <row r="2593" spans="1:13">
      <c r="E2593" s="183"/>
      <c r="I2593" s="147" t="str">
        <f>IF(ISBLANK(H2593),"",VLOOKUP(H2593,tegevusalad!$A$7:$B$188,2,FALSE))</f>
        <v/>
      </c>
      <c r="K2593" s="282" t="str">
        <f t="shared" si="350"/>
        <v/>
      </c>
      <c r="L2593" s="1" t="str">
        <f t="shared" si="351"/>
        <v/>
      </c>
      <c r="M2593" s="6" t="str">
        <f t="shared" si="352"/>
        <v>04850</v>
      </c>
    </row>
    <row r="2594" spans="1:13">
      <c r="A2594" s="4" t="s">
        <v>11400</v>
      </c>
      <c r="D2594" s="4" t="s">
        <v>11401</v>
      </c>
      <c r="E2594" s="507"/>
      <c r="K2594" s="282" t="str">
        <f t="shared" si="350"/>
        <v>2427000000</v>
      </c>
      <c r="L2594" s="1"/>
      <c r="M2594" s="6" t="str">
        <f t="shared" si="352"/>
        <v>04850</v>
      </c>
    </row>
    <row r="2595" spans="1:13" ht="13">
      <c r="B2595" s="4" t="s">
        <v>7422</v>
      </c>
      <c r="D2595" s="4" t="s">
        <v>7423</v>
      </c>
      <c r="E2595" s="183"/>
      <c r="H2595" s="34" t="s">
        <v>6733</v>
      </c>
      <c r="I2595" s="147" t="str">
        <f>IF(ISBLANK(H2595),"",VLOOKUP(H2595,tegevusalad!$A$7:$B$188,2,FALSE))</f>
        <v>Teadus- ja arendustegevus transpordis</v>
      </c>
      <c r="K2595" s="282" t="str">
        <f t="shared" si="350"/>
        <v>2427005000</v>
      </c>
      <c r="L2595" s="1" t="str">
        <f t="shared" ref="L2595:L2611" si="353">D2595&amp;E2595&amp;F2595&amp;G2595</f>
        <v>Läänemere regiooni transpordi ja planeerimise mitmetasandiline juhtimine (BSR TransGovernance)</v>
      </c>
      <c r="M2595" s="6" t="str">
        <f t="shared" si="352"/>
        <v>04850</v>
      </c>
    </row>
    <row r="2596" spans="1:13">
      <c r="B2596" s="4" t="s">
        <v>10544</v>
      </c>
      <c r="D2596" s="4" t="s">
        <v>11402</v>
      </c>
      <c r="E2596" s="465"/>
      <c r="H2596" s="34" t="s">
        <v>6733</v>
      </c>
      <c r="I2596" s="147" t="str">
        <f>IF(ISBLANK(H2596),"",VLOOKUP(H2596,tegevusalad!$A$7:$B$188,2,FALSE))</f>
        <v>Teadus- ja arendustegevus transpordis</v>
      </c>
      <c r="K2596" s="282" t="str">
        <f t="shared" si="350"/>
        <v>2427006000</v>
      </c>
      <c r="L2596" s="1" t="str">
        <f t="shared" si="353"/>
        <v>CREATE - Liiklusummikute vähendamine Euroopas: transpordi efektiivsuse edendamine (Horisont 2020)</v>
      </c>
      <c r="M2596" s="6" t="str">
        <f t="shared" si="352"/>
        <v>04850</v>
      </c>
    </row>
    <row r="2597" spans="1:13">
      <c r="B2597" s="4" t="s">
        <v>11399</v>
      </c>
      <c r="D2597" s="4" t="s">
        <v>11403</v>
      </c>
      <c r="H2597" s="34" t="s">
        <v>6733</v>
      </c>
      <c r="I2597" s="147" t="str">
        <f>IF(ISBLANK(H2597),"",VLOOKUP(H2597,tegevusalad!$A$7:$B$188,2,FALSE))</f>
        <v>Teadus- ja arendustegevus transpordis</v>
      </c>
      <c r="K2597" s="282" t="str">
        <f t="shared" si="350"/>
        <v>2427010000</v>
      </c>
      <c r="L2597" s="1" t="str">
        <f t="shared" si="353"/>
        <v>NSB CoRe - North Sea Baltic Connector of Regions</v>
      </c>
      <c r="M2597" s="6" t="str">
        <f t="shared" si="352"/>
        <v>04850</v>
      </c>
    </row>
    <row r="2598" spans="1:13">
      <c r="B2598" s="4" t="s">
        <v>11480</v>
      </c>
      <c r="D2598" s="4" t="s">
        <v>11482</v>
      </c>
      <c r="H2598" s="34" t="s">
        <v>6733</v>
      </c>
      <c r="I2598" s="147" t="str">
        <f>IF(ISBLANK(H2598),"",VLOOKUP(H2598,tegevusalad!$A$7:$B$188,2,FALSE))</f>
        <v>Teadus- ja arendustegevus transpordis</v>
      </c>
      <c r="K2598" s="282" t="str">
        <f t="shared" ref="K2598:K2611" si="354">SUBSTITUTE(A2598," ","")&amp;SUBSTITUTE(B2598," ","")&amp;SUBSTITUTE(C2598," ","")</f>
        <v>2427011000</v>
      </c>
      <c r="L2598" s="1" t="str">
        <f t="shared" si="353"/>
        <v xml:space="preserve">FLOW </v>
      </c>
      <c r="M2598" s="6" t="str">
        <f t="shared" si="352"/>
        <v>04850</v>
      </c>
    </row>
    <row r="2599" spans="1:13">
      <c r="B2599" s="4" t="s">
        <v>11481</v>
      </c>
      <c r="D2599" s="4" t="s">
        <v>11936</v>
      </c>
      <c r="H2599" s="34" t="s">
        <v>6733</v>
      </c>
      <c r="I2599" s="147" t="str">
        <f>IF(ISBLANK(H2599),"",VLOOKUP(H2599,tegevusalad!$A$7:$B$188,2,FALSE))</f>
        <v>Teadus- ja arendustegevus transpordis</v>
      </c>
      <c r="K2599" s="282" t="str">
        <f t="shared" si="354"/>
        <v>2427012000</v>
      </c>
      <c r="L2599" s="1" t="str">
        <f t="shared" si="353"/>
        <v>Freigth Tails – linnade kauba- ja raskeveokite liikumise logistika</v>
      </c>
      <c r="M2599" s="6" t="str">
        <f t="shared" si="352"/>
        <v>04850</v>
      </c>
    </row>
    <row r="2600" spans="1:13">
      <c r="B2600" s="4" t="s">
        <v>11743</v>
      </c>
      <c r="D2600" s="4" t="s">
        <v>11745</v>
      </c>
      <c r="H2600" s="34" t="s">
        <v>6733</v>
      </c>
      <c r="I2600" s="147" t="str">
        <f>IF(ISBLANK(H2600),"",VLOOKUP(H2600,tegevusalad!$A$7:$B$188,2,FALSE))</f>
        <v>Teadus- ja arendustegevus transpordis</v>
      </c>
      <c r="K2600" s="282" t="str">
        <f t="shared" si="354"/>
        <v>2427013000</v>
      </c>
      <c r="L2600" s="1" t="str">
        <f t="shared" si="353"/>
        <v>FinEst Link – Soome-Eesti Transpordiühendus</v>
      </c>
      <c r="M2600" s="6" t="str">
        <f t="shared" si="352"/>
        <v>04850</v>
      </c>
    </row>
    <row r="2601" spans="1:13">
      <c r="B2601" s="4" t="s">
        <v>11744</v>
      </c>
      <c r="D2601" s="4" t="s">
        <v>11746</v>
      </c>
      <c r="H2601" s="34" t="s">
        <v>6733</v>
      </c>
      <c r="I2601" s="147" t="str">
        <f>IF(ISBLANK(H2601),"",VLOOKUP(H2601,tegevusalad!$A$7:$B$188,2,FALSE))</f>
        <v>Teadus- ja arendustegevus transpordis</v>
      </c>
      <c r="K2601" s="282" t="str">
        <f t="shared" si="354"/>
        <v>2427014000</v>
      </c>
      <c r="L2601" s="1" t="str">
        <f t="shared" si="353"/>
        <v>FinEstSmartMobility – Helsingi Läänesadama - Tallinna Vanasadama vahelise liikuvuse parandamine nutikate lahenduste abil</v>
      </c>
      <c r="M2601" s="6" t="str">
        <f t="shared" si="352"/>
        <v>04850</v>
      </c>
    </row>
    <row r="2602" spans="1:13">
      <c r="B2602" s="4" t="s">
        <v>12849</v>
      </c>
      <c r="D2602" s="4" t="s">
        <v>12850</v>
      </c>
      <c r="H2602" s="34" t="s">
        <v>6733</v>
      </c>
      <c r="I2602" s="147" t="str">
        <f>IF(ISBLANK(H2602),"",VLOOKUP(H2602,tegevusalad!$A$7:$B$188,2,FALSE))</f>
        <v>Teadus- ja arendustegevus transpordis</v>
      </c>
      <c r="K2602" s="282" t="str">
        <f t="shared" si="354"/>
        <v>2427015000</v>
      </c>
      <c r="L2602" s="1" t="str">
        <f t="shared" si="353"/>
        <v>Sohjoa - Keskkonnasõbralikule ja isesõitvale viimase miili ühistranspordile üleminek Läänemere regioonis</v>
      </c>
      <c r="M2602" s="6" t="str">
        <f t="shared" si="352"/>
        <v>04850</v>
      </c>
    </row>
    <row r="2603" spans="1:13">
      <c r="B2603" s="4" t="s">
        <v>12982</v>
      </c>
      <c r="D2603" s="4" t="s">
        <v>13002</v>
      </c>
      <c r="H2603" s="34" t="s">
        <v>6733</v>
      </c>
      <c r="I2603" s="147" t="str">
        <f>IF(ISBLANK(H2603),"",VLOOKUP(H2603,tegevusalad!$A$7:$B$188,2,FALSE))</f>
        <v>Teadus- ja arendustegevus transpordis</v>
      </c>
      <c r="K2603" s="282" t="str">
        <f t="shared" si="354"/>
        <v>2427016000</v>
      </c>
      <c r="L2603" s="1" t="str">
        <f t="shared" si="353"/>
        <v>E-TICKETING – Eesti ja Soome elektrooniliste piletisüsteemide ristkasutuse loomine</v>
      </c>
      <c r="M2603" s="6" t="str">
        <f t="shared" si="352"/>
        <v>04850</v>
      </c>
    </row>
    <row r="2604" spans="1:13">
      <c r="B2604" s="4" t="s">
        <v>12983</v>
      </c>
      <c r="D2604" s="4" t="s">
        <v>12984</v>
      </c>
      <c r="H2604" s="34" t="s">
        <v>6733</v>
      </c>
      <c r="I2604" s="147" t="str">
        <f>IF(ISBLANK(H2604),"",VLOOKUP(H2604,tegevusalad!$A$7:$B$188,2,FALSE))</f>
        <v>Teadus- ja arendustegevus transpordis</v>
      </c>
      <c r="K2604" s="282" t="str">
        <f t="shared" si="354"/>
        <v>2427017000</v>
      </c>
      <c r="L2604" s="1" t="str">
        <f t="shared" si="353"/>
        <v>SUMBA – Sustainable Urban Mobility and commuting in Baltic cities</v>
      </c>
      <c r="M2604" s="6" t="str">
        <f t="shared" si="352"/>
        <v>04850</v>
      </c>
    </row>
    <row r="2605" spans="1:13">
      <c r="B2605" s="4" t="s">
        <v>13478</v>
      </c>
      <c r="D2605" s="4" t="s">
        <v>13477</v>
      </c>
      <c r="H2605" s="34" t="s">
        <v>6733</v>
      </c>
      <c r="I2605" s="147" t="str">
        <f>IF(ISBLANK(H2605),"",VLOOKUP(H2605,tegevusalad!$A$7:$B$188,2,FALSE))</f>
        <v>Teadus- ja arendustegevus transpordis</v>
      </c>
      <c r="K2605" s="282" t="str">
        <f t="shared" si="354"/>
        <v>2427018000</v>
      </c>
      <c r="L2605" s="1" t="str">
        <f t="shared" si="353"/>
        <v>Teadmiste ja kogemuste jagamine liikluse korraldamisel</v>
      </c>
      <c r="M2605" s="6" t="str">
        <f t="shared" si="352"/>
        <v>04850</v>
      </c>
    </row>
    <row r="2606" spans="1:13">
      <c r="B2606" s="4" t="s">
        <v>13597</v>
      </c>
      <c r="D2606" s="4" t="s">
        <v>13585</v>
      </c>
      <c r="H2606" s="34" t="s">
        <v>6733</v>
      </c>
      <c r="I2606" s="147" t="str">
        <f>IF(ISBLANK(H2606),"",VLOOKUP(H2606,tegevusalad!$A$7:$B$188,2,FALSE))</f>
        <v>Teadus- ja arendustegevus transpordis</v>
      </c>
      <c r="K2606" s="282" t="str">
        <f t="shared" si="354"/>
        <v>2427019000</v>
      </c>
      <c r="L2606" s="1" t="str">
        <f t="shared" si="353"/>
        <v>Park4SUMP – Innovaatilised parkimislahendused linnakeskkonnas</v>
      </c>
      <c r="M2606" s="6" t="str">
        <f>IF(ISBLANK(H2606),M2601,H2606)</f>
        <v>04850</v>
      </c>
    </row>
    <row r="2607" spans="1:13">
      <c r="B2607" s="4" t="s">
        <v>13728</v>
      </c>
      <c r="D2607" s="4" t="s">
        <v>13729</v>
      </c>
      <c r="H2607" s="34" t="s">
        <v>6733</v>
      </c>
      <c r="I2607" s="147" t="str">
        <f>IF(ISBLANK(H2607),"",VLOOKUP(H2607,tegevusalad!$A$7:$B$188,2,FALSE))</f>
        <v>Teadus- ja arendustegevus transpordis</v>
      </c>
      <c r="K2607" s="282" t="str">
        <f t="shared" si="354"/>
        <v>2427020000</v>
      </c>
      <c r="L2607" s="1" t="str">
        <f t="shared" si="353"/>
        <v>SUMPs-Up (CIVITAS)</v>
      </c>
      <c r="M2607" s="6" t="str">
        <f>IF(ISBLANK(H2607),M2606,H2607)</f>
        <v>04850</v>
      </c>
    </row>
    <row r="2608" spans="1:13">
      <c r="B2608" s="4" t="s">
        <v>13896</v>
      </c>
      <c r="D2608" s="4" t="s">
        <v>13897</v>
      </c>
      <c r="H2608" s="34" t="s">
        <v>6733</v>
      </c>
      <c r="I2608" s="147" t="str">
        <f>IF(ISBLANK(H2608),"",VLOOKUP(H2608,tegevusalad!$A$7:$B$188,2,FALSE))</f>
        <v>Teadus- ja arendustegevus transpordis</v>
      </c>
      <c r="K2608" s="282" t="str">
        <f t="shared" si="354"/>
        <v>2427021000</v>
      </c>
      <c r="L2608" s="1" t="str">
        <f t="shared" si="353"/>
        <v>Välisrahastusega projekt „HUPMOBILE“</v>
      </c>
      <c r="M2608" s="6" t="str">
        <f>IF(ISBLANK(H2608),M2603,H2608)</f>
        <v>04850</v>
      </c>
    </row>
    <row r="2609" spans="1:13">
      <c r="B2609" s="4" t="s">
        <v>14387</v>
      </c>
      <c r="D2609" s="4" t="s">
        <v>14388</v>
      </c>
      <c r="H2609" s="34" t="s">
        <v>6733</v>
      </c>
      <c r="I2609" s="147" t="str">
        <f>IF(ISBLANK(H2609),"",VLOOKUP(H2609,tegevusalad!$A$7:$B$188,2,FALSE))</f>
        <v>Teadus- ja arendustegevus transpordis</v>
      </c>
      <c r="K2609" s="282" t="str">
        <f t="shared" si="354"/>
        <v>2427022000</v>
      </c>
      <c r="L2609" s="1" t="str">
        <f t="shared" si="353"/>
        <v>Välisrahastusega projekt „Koostöö ja kogemuste vahetamine ühistranspordisüsteemide parendamiseks“ (Põhjamaade Ministrite Nõukogu)</v>
      </c>
      <c r="M2609" s="6" t="str">
        <f>IF(ISBLANK(D23292328),M2604,H2609)</f>
        <v>04850</v>
      </c>
    </row>
    <row r="2610" spans="1:13">
      <c r="B2610" s="4" t="s">
        <v>15151</v>
      </c>
      <c r="D2610" s="4" t="s">
        <v>15152</v>
      </c>
      <c r="H2610" s="34" t="s">
        <v>6733</v>
      </c>
      <c r="I2610" s="147" t="str">
        <f>IF(ISBLANK(H2610),"",VLOOKUP(H2610,tegevusalad!$A$7:$B$188,2,FALSE))</f>
        <v>Teadus- ja arendustegevus transpordis</v>
      </c>
      <c r="K2610" s="282" t="str">
        <f t="shared" si="354"/>
        <v>2427023000</v>
      </c>
      <c r="L2610" s="1" t="str">
        <f t="shared" si="353"/>
        <v>Välisrahastusega projekt "AI4Cities – linnade üleminek süsinikuneutraalsusele tehisintellekti abil"</v>
      </c>
      <c r="M2610" s="6" t="str">
        <f>IF(ISBLANK(H2610),M2605,H2610)</f>
        <v>04850</v>
      </c>
    </row>
    <row r="2611" spans="1:13">
      <c r="B2611" s="4" t="s">
        <v>15980</v>
      </c>
      <c r="D2611" s="4" t="s">
        <v>15988</v>
      </c>
      <c r="H2611" s="34" t="s">
        <v>6733</v>
      </c>
      <c r="I2611" s="147" t="str">
        <f>IF(ISBLANK(H2611),"",VLOOKUP(H2611,tegevusalad!$A$7:$B$188,2,FALSE))</f>
        <v>Teadus- ja arendustegevus transpordis</v>
      </c>
      <c r="K2611" s="282" t="str">
        <f t="shared" si="354"/>
        <v>2427024000</v>
      </c>
      <c r="L2611" s="1" t="str">
        <f t="shared" si="353"/>
        <v>Välisrahastusega projekt „SOHJOA Last Miles“</v>
      </c>
      <c r="M2611" s="6" t="str">
        <f>IF(ISBLANK(H2611),M2606,H2611)</f>
        <v>04850</v>
      </c>
    </row>
    <row r="2612" spans="1:13">
      <c r="B2612" s="4" t="s">
        <v>15981</v>
      </c>
      <c r="D2612" s="4" t="s">
        <v>15989</v>
      </c>
      <c r="H2612" s="34" t="s">
        <v>6733</v>
      </c>
      <c r="I2612" s="147" t="str">
        <f>IF(ISBLANK(H2612),"",VLOOKUP(H2612,tegevusalad!$A$7:$B$188,2,FALSE))</f>
        <v>Teadus- ja arendustegevus transpordis</v>
      </c>
      <c r="K2612" s="282" t="str">
        <f t="shared" ref="K2612:K2618" si="355">SUBSTITUTE(A2612," ","")&amp;SUBSTITUTE(B2612," ","")&amp;SUBSTITUTE(C2612," ","")</f>
        <v>2427025000</v>
      </c>
      <c r="L2612" s="1" t="str">
        <f t="shared" ref="L2612:L2618" si="356">D2612&amp;E2612&amp;F2612&amp;G2612</f>
        <v xml:space="preserve">Välisrahastusega projekt „SUMBA+“ </v>
      </c>
      <c r="M2612" s="6" t="str">
        <f t="shared" ref="M2612:M2618" si="357">IF(ISBLANK(H2612),M2607,H2612)</f>
        <v>04850</v>
      </c>
    </row>
    <row r="2613" spans="1:13">
      <c r="B2613" s="4" t="s">
        <v>16955</v>
      </c>
      <c r="D2613" s="4" t="s">
        <v>16956</v>
      </c>
      <c r="H2613" s="34" t="s">
        <v>6733</v>
      </c>
      <c r="I2613" s="147" t="str">
        <f>IF(ISBLANK(H2613),"",VLOOKUP(H2613,tegevusalad!$A$7:$B$188,2,FALSE))</f>
        <v>Teadus- ja arendustegevus transpordis</v>
      </c>
      <c r="K2613" s="282" t="str">
        <f t="shared" si="355"/>
        <v>2427027000</v>
      </c>
      <c r="L2613" s="1" t="str">
        <f t="shared" si="356"/>
        <v>Välisrahastusega projekt "MAAS - Infovahetuse platvorm ühis- ja nõudepõhise transpordisüsteemi"</v>
      </c>
      <c r="M2613" s="6" t="str">
        <f t="shared" si="357"/>
        <v>04850</v>
      </c>
    </row>
    <row r="2614" spans="1:13">
      <c r="B2614" s="4" t="s">
        <v>17694</v>
      </c>
      <c r="D2614" s="4" t="s">
        <v>17695</v>
      </c>
      <c r="H2614" s="34" t="s">
        <v>6733</v>
      </c>
      <c r="I2614" s="147" t="str">
        <f>IF(ISBLANK(H2614),"",VLOOKUP(H2614,tegevusalad!$A$7:$B$188,2,FALSE))</f>
        <v>Teadus- ja arendustegevus transpordis</v>
      </c>
      <c r="K2614" s="282" t="str">
        <f t="shared" si="355"/>
        <v>2427028000</v>
      </c>
      <c r="L2614" s="1" t="str">
        <f t="shared" si="356"/>
        <v>Välisrahastusega projekt "Bicification: jalgrattakrediit"</v>
      </c>
      <c r="M2614" s="6" t="str">
        <f t="shared" si="357"/>
        <v>04850</v>
      </c>
    </row>
    <row r="2615" spans="1:13">
      <c r="K2615" s="282" t="str">
        <f t="shared" si="355"/>
        <v/>
      </c>
      <c r="L2615" s="1" t="str">
        <f t="shared" si="356"/>
        <v/>
      </c>
      <c r="M2615" s="6" t="str">
        <f t="shared" si="357"/>
        <v>04850</v>
      </c>
    </row>
    <row r="2616" spans="1:13">
      <c r="A2616" s="4" t="s">
        <v>2162</v>
      </c>
      <c r="D2616" s="4" t="s">
        <v>2164</v>
      </c>
      <c r="H2616" s="37" t="s">
        <v>3512</v>
      </c>
      <c r="I2616" s="147" t="str">
        <f>IF(ISBLANK(H2616),"",VLOOKUP(H2616,tegevusalad!$A$7:$B$188,2,FALSE))</f>
        <v>Ühistranspordi korraldus</v>
      </c>
      <c r="K2616" s="282" t="str">
        <f t="shared" si="355"/>
        <v>2428000000</v>
      </c>
      <c r="L2616" s="1" t="str">
        <f t="shared" si="356"/>
        <v>Projekt Koolibuss</v>
      </c>
      <c r="M2616" s="6" t="str">
        <f t="shared" si="357"/>
        <v>04512</v>
      </c>
    </row>
    <row r="2617" spans="1:13">
      <c r="B2617" s="4" t="s">
        <v>2163</v>
      </c>
      <c r="E2617" s="4" t="s">
        <v>3395</v>
      </c>
      <c r="I2617" s="147" t="str">
        <f>IF(ISBLANK(H2617),"",VLOOKUP(H2617,tegevusalad!$A$7:$B$188,2,FALSE))</f>
        <v/>
      </c>
      <c r="K2617" s="282" t="str">
        <f t="shared" si="355"/>
        <v>2428001000</v>
      </c>
      <c r="L2617" s="1" t="str">
        <f t="shared" si="356"/>
        <v>projekt Koolibuss</v>
      </c>
      <c r="M2617" s="6" t="str">
        <f t="shared" si="357"/>
        <v>04850</v>
      </c>
    </row>
    <row r="2618" spans="1:13">
      <c r="I2618" s="147" t="str">
        <f>IF(ISBLANK(H2618),"",VLOOKUP(H2618,tegevusalad!$A$7:$B$188,2,FALSE))</f>
        <v/>
      </c>
      <c r="K2618" s="282" t="str">
        <f t="shared" si="355"/>
        <v/>
      </c>
      <c r="L2618" s="1" t="str">
        <f t="shared" si="356"/>
        <v/>
      </c>
      <c r="M2618" s="6" t="str">
        <f t="shared" si="357"/>
        <v>04850</v>
      </c>
    </row>
    <row r="2619" spans="1:13">
      <c r="A2619" s="4" t="s">
        <v>5973</v>
      </c>
      <c r="D2619" s="4" t="s">
        <v>335</v>
      </c>
      <c r="H2619" s="37" t="s">
        <v>3512</v>
      </c>
      <c r="I2619" s="147" t="str">
        <f>IF(ISBLANK(H2619),"",VLOOKUP(H2619,tegevusalad!$A$7:$B$188,2,FALSE))</f>
        <v>Ühistranspordi korraldus</v>
      </c>
      <c r="K2619" s="282" t="str">
        <f t="shared" ref="K2619:K2635" si="358">SUBSTITUTE(A2619," ","")&amp;SUBSTITUTE(B2619," ","")&amp;SUBSTITUTE(C2619," ","")</f>
        <v>2429000000</v>
      </c>
      <c r="L2619" s="1" t="str">
        <f t="shared" ref="L2619:L2635" si="359">D2619&amp;E2619&amp;F2619&amp;G2619</f>
        <v>Muud linnatranspordikulud</v>
      </c>
      <c r="M2619" s="6" t="str">
        <f t="shared" ref="M2619:M2638" si="360">IF(ISBLANK(H2619),M2618,H2619)</f>
        <v>04512</v>
      </c>
    </row>
    <row r="2620" spans="1:13">
      <c r="B2620" s="4" t="s">
        <v>6129</v>
      </c>
      <c r="E2620" s="4" t="s">
        <v>6130</v>
      </c>
      <c r="I2620" s="147" t="str">
        <f>IF(ISBLANK(H2620),"",VLOOKUP(H2620,tegevusalad!$A$7:$B$188,2,FALSE))</f>
        <v/>
      </c>
      <c r="K2620" s="282" t="str">
        <f t="shared" si="358"/>
        <v>2429001000</v>
      </c>
      <c r="L2620" s="1" t="str">
        <f t="shared" si="359"/>
        <v>liinivedu laevaga</v>
      </c>
      <c r="M2620" s="6" t="str">
        <f t="shared" si="360"/>
        <v>04512</v>
      </c>
    </row>
    <row r="2621" spans="1:13">
      <c r="B2621" s="4" t="s">
        <v>4217</v>
      </c>
      <c r="E2621" s="4" t="s">
        <v>4435</v>
      </c>
      <c r="I2621" s="147" t="str">
        <f>IF(ISBLANK(H2621),"",VLOOKUP(H2621,tegevusalad!$A$7:$B$188,2,FALSE))</f>
        <v/>
      </c>
      <c r="K2621" s="282" t="str">
        <f t="shared" si="358"/>
        <v>2429002000</v>
      </c>
      <c r="L2621" s="1" t="str">
        <f t="shared" si="359"/>
        <v>sadamate haldus</v>
      </c>
      <c r="M2621" s="6" t="str">
        <f t="shared" si="360"/>
        <v>04512</v>
      </c>
    </row>
    <row r="2622" spans="1:13">
      <c r="B2622" s="4" t="s">
        <v>3547</v>
      </c>
      <c r="E2622" s="4" t="s">
        <v>5667</v>
      </c>
      <c r="I2622" s="147" t="str">
        <f>IF(ISBLANK(H2622),"",VLOOKUP(H2622,tegevusalad!$A$7:$B$188,2,FALSE))</f>
        <v/>
      </c>
      <c r="K2622" s="282" t="str">
        <f t="shared" si="358"/>
        <v>2429003000</v>
      </c>
      <c r="L2622" s="1" t="str">
        <f t="shared" si="359"/>
        <v>taksoveo kontroll</v>
      </c>
      <c r="M2622" s="6" t="str">
        <f t="shared" si="360"/>
        <v>04512</v>
      </c>
    </row>
    <row r="2623" spans="1:13">
      <c r="I2623" s="147" t="str">
        <f>IF(ISBLANK(H2623),"",VLOOKUP(H2623,tegevusalad!$A$7:$B$188,2,FALSE))</f>
        <v/>
      </c>
      <c r="K2623" s="282" t="str">
        <f t="shared" si="358"/>
        <v/>
      </c>
      <c r="L2623" s="1" t="str">
        <f t="shared" si="359"/>
        <v/>
      </c>
      <c r="M2623" s="6" t="str">
        <f t="shared" si="360"/>
        <v>04512</v>
      </c>
    </row>
    <row r="2624" spans="1:13">
      <c r="H2624" s="36"/>
      <c r="I2624" s="147" t="str">
        <f>IF(ISBLANK(H2624),"",VLOOKUP(H2624,tegevusalad!$A$7:$B$188,2,FALSE))</f>
        <v/>
      </c>
      <c r="K2624" s="282" t="str">
        <f t="shared" si="358"/>
        <v/>
      </c>
      <c r="L2624" s="1" t="str">
        <f t="shared" si="359"/>
        <v/>
      </c>
      <c r="M2624" s="6" t="str">
        <f t="shared" si="360"/>
        <v>04512</v>
      </c>
    </row>
    <row r="2625" spans="1:13" ht="13">
      <c r="A2625" s="142" t="s">
        <v>127</v>
      </c>
      <c r="B2625" s="142"/>
      <c r="C2625" s="142"/>
      <c r="D2625" s="142" t="s">
        <v>3125</v>
      </c>
      <c r="E2625" s="142"/>
      <c r="F2625" s="142"/>
      <c r="G2625" s="142"/>
      <c r="H2625" s="36"/>
      <c r="I2625" s="147" t="str">
        <f>IF(ISBLANK(H2625),"",VLOOKUP(H2625,tegevusalad!$A$7:$B$188,2,FALSE))</f>
        <v/>
      </c>
      <c r="K2625" s="282" t="str">
        <f t="shared" si="358"/>
        <v>2450000000</v>
      </c>
      <c r="L2625" s="1" t="str">
        <f t="shared" si="359"/>
        <v>KESKKONNAKAITSE</v>
      </c>
      <c r="M2625" s="6" t="str">
        <f t="shared" si="360"/>
        <v>04512</v>
      </c>
    </row>
    <row r="2626" spans="1:13">
      <c r="A2626" s="9"/>
      <c r="B2626" s="9"/>
      <c r="C2626" s="9"/>
      <c r="D2626" s="9"/>
      <c r="E2626" s="9"/>
      <c r="F2626" s="9"/>
      <c r="G2626" s="9"/>
      <c r="H2626" s="36"/>
      <c r="I2626" s="147" t="str">
        <f>IF(ISBLANK(H2626),"",VLOOKUP(H2626,tegevusalad!$A$7:$B$188,2,FALSE))</f>
        <v/>
      </c>
      <c r="K2626" s="282" t="str">
        <f t="shared" si="358"/>
        <v/>
      </c>
      <c r="L2626" s="1" t="str">
        <f t="shared" si="359"/>
        <v/>
      </c>
      <c r="M2626" s="6" t="str">
        <f t="shared" si="360"/>
        <v>04512</v>
      </c>
    </row>
    <row r="2627" spans="1:13">
      <c r="A2627" s="9" t="s">
        <v>565</v>
      </c>
      <c r="B2627" s="9"/>
      <c r="C2627" s="9"/>
      <c r="D2627" s="9" t="s">
        <v>959</v>
      </c>
      <c r="E2627" s="9"/>
      <c r="F2627" s="9"/>
      <c r="G2627" s="9"/>
      <c r="H2627" s="36" t="s">
        <v>6579</v>
      </c>
      <c r="I2627" s="147" t="str">
        <f>IF(ISBLANK(H2627),"",VLOOKUP(H2627,tegevusalad!$A$7:$B$188,2,FALSE))</f>
        <v>Muu keskkonnakaitse (sh keskkonnakaitse haldus)</v>
      </c>
      <c r="K2627" s="282" t="str">
        <f t="shared" si="358"/>
        <v>2450100000</v>
      </c>
      <c r="L2627" s="1" t="str">
        <f t="shared" si="359"/>
        <v>Keskkonnaamet</v>
      </c>
      <c r="M2627" s="6" t="str">
        <f t="shared" si="360"/>
        <v>05600</v>
      </c>
    </row>
    <row r="2628" spans="1:13">
      <c r="A2628" s="9"/>
      <c r="B2628" s="9" t="s">
        <v>2272</v>
      </c>
      <c r="C2628" s="9"/>
      <c r="D2628" s="9"/>
      <c r="E2628" s="9" t="s">
        <v>959</v>
      </c>
      <c r="F2628" s="9"/>
      <c r="G2628" s="9"/>
      <c r="H2628" s="36"/>
      <c r="I2628" s="147" t="str">
        <f>IF(ISBLANK(H2628),"",VLOOKUP(H2628,tegevusalad!$A$7:$B$188,2,FALSE))</f>
        <v/>
      </c>
      <c r="K2628" s="282" t="str">
        <f t="shared" si="358"/>
        <v>2450101000</v>
      </c>
      <c r="L2628" s="1" t="str">
        <f t="shared" si="359"/>
        <v>Keskkonnaamet</v>
      </c>
      <c r="M2628" s="6" t="str">
        <f t="shared" si="360"/>
        <v>05600</v>
      </c>
    </row>
    <row r="2629" spans="1:13">
      <c r="A2629" s="9"/>
      <c r="B2629" s="9"/>
      <c r="C2629" s="9"/>
      <c r="D2629" s="9"/>
      <c r="E2629" s="9"/>
      <c r="F2629" s="9"/>
      <c r="G2629" s="9"/>
      <c r="H2629" s="36"/>
      <c r="I2629" s="147" t="str">
        <f>IF(ISBLANK(H2629),"",VLOOKUP(H2629,tegevusalad!$A$7:$B$188,2,FALSE))</f>
        <v/>
      </c>
      <c r="K2629" s="282" t="str">
        <f t="shared" si="358"/>
        <v/>
      </c>
      <c r="L2629" s="1" t="str">
        <f t="shared" si="359"/>
        <v/>
      </c>
      <c r="M2629" s="6" t="str">
        <f t="shared" si="360"/>
        <v>05600</v>
      </c>
    </row>
    <row r="2630" spans="1:13">
      <c r="A2630" s="6" t="s">
        <v>7969</v>
      </c>
      <c r="C2630" s="9"/>
      <c r="D2630" s="4" t="s">
        <v>7968</v>
      </c>
      <c r="E2630" s="9"/>
      <c r="F2630" s="9"/>
      <c r="G2630" s="9"/>
      <c r="H2630" s="36"/>
      <c r="I2630" s="147" t="str">
        <f>IF(ISBLANK(H2630),"",VLOOKUP(H2630,tegevusalad!$A$7:$B$188,2,FALSE))</f>
        <v/>
      </c>
      <c r="K2630" s="282" t="str">
        <f t="shared" si="358"/>
        <v>2450500000</v>
      </c>
      <c r="L2630" s="1" t="str">
        <f t="shared" si="359"/>
        <v>Toetus SA-dele ja MTÜ-dele</v>
      </c>
      <c r="M2630" s="6" t="str">
        <f t="shared" si="360"/>
        <v>05600</v>
      </c>
    </row>
    <row r="2631" spans="1:13">
      <c r="A2631" s="9"/>
      <c r="B2631" s="6" t="s">
        <v>803</v>
      </c>
      <c r="C2631" s="9"/>
      <c r="D2631" s="9"/>
      <c r="E2631" s="4" t="s">
        <v>804</v>
      </c>
      <c r="F2631" s="9"/>
      <c r="G2631" s="9"/>
      <c r="H2631" s="36" t="s">
        <v>6579</v>
      </c>
      <c r="I2631" s="147" t="str">
        <f>IF(ISBLANK(H2631),"",VLOOKUP(H2631,tegevusalad!$A$7:$B$188,2,FALSE))</f>
        <v>Muu keskkonnakaitse (sh keskkonnakaitse haldus)</v>
      </c>
      <c r="K2631" s="282" t="str">
        <f t="shared" si="358"/>
        <v>2450501000</v>
      </c>
      <c r="L2631" s="1" t="str">
        <f t="shared" si="359"/>
        <v>toetus SA-le Keskkonnakogu</v>
      </c>
      <c r="M2631" s="6" t="str">
        <f t="shared" si="360"/>
        <v>05600</v>
      </c>
    </row>
    <row r="2632" spans="1:13">
      <c r="A2632" s="9"/>
      <c r="B2632" s="6" t="s">
        <v>7966</v>
      </c>
      <c r="C2632" s="9"/>
      <c r="D2632" s="9"/>
      <c r="E2632" s="4" t="s">
        <v>7967</v>
      </c>
      <c r="F2632" s="9"/>
      <c r="G2632" s="9"/>
      <c r="H2632" s="36" t="s">
        <v>6801</v>
      </c>
      <c r="I2632" s="147" t="str">
        <f>IF(ISBLANK(H2632),"",VLOOKUP(H2632,tegevusalad!$A$7:$B$188,2,FALSE))</f>
        <v>Jäätmekäitlus (sh prügivedu)</v>
      </c>
      <c r="K2632" s="282" t="str">
        <f t="shared" si="358"/>
        <v>2450502000</v>
      </c>
      <c r="L2632" s="1" t="str">
        <f t="shared" si="359"/>
        <v>toetus Mittetulundusühingule Keskkonnateenused</v>
      </c>
      <c r="M2632" s="6" t="str">
        <f t="shared" si="360"/>
        <v>05100</v>
      </c>
    </row>
    <row r="2633" spans="1:13">
      <c r="A2633" s="9"/>
      <c r="B2633" s="9" t="s">
        <v>17459</v>
      </c>
      <c r="C2633" s="9"/>
      <c r="D2633" s="9"/>
      <c r="E2633" s="9" t="s">
        <v>17461</v>
      </c>
      <c r="F2633" s="9"/>
      <c r="G2633" s="9"/>
      <c r="H2633" s="36" t="s">
        <v>6579</v>
      </c>
      <c r="I2633" s="147" t="str">
        <f>IF(ISBLANK(H2633),"",VLOOKUP(H2633,tegevusalad!$A$7:$B$188,2,FALSE))</f>
        <v>Muu keskkonnakaitse (sh keskkonnakaitse haldus)</v>
      </c>
      <c r="K2633" s="282" t="str">
        <f t="shared" ref="K2633:K2634" si="361">SUBSTITUTE(A2633," ","")&amp;SUBSTITUTE(B2633," ","")&amp;SUBSTITUTE(C2633," ","")</f>
        <v>2450503000</v>
      </c>
      <c r="L2633" s="1" t="str">
        <f t="shared" ref="L2633:L2634" si="362">D2633&amp;E2633&amp;F2633&amp;G2633</f>
        <v>toetus Sihtasutustele Naarits</v>
      </c>
      <c r="M2633" s="6" t="str">
        <f t="shared" ref="M2633:M2634" si="363">IF(ISBLANK(H2633),M2632,H2633)</f>
        <v>05600</v>
      </c>
    </row>
    <row r="2634" spans="1:13">
      <c r="A2634" s="9" t="s">
        <v>8801</v>
      </c>
      <c r="B2634" s="9"/>
      <c r="C2634" s="9"/>
      <c r="D2634" s="9" t="s">
        <v>8802</v>
      </c>
      <c r="E2634" s="9"/>
      <c r="F2634" s="9"/>
      <c r="G2634" s="9"/>
      <c r="H2634" s="36"/>
      <c r="I2634" s="147" t="str">
        <f>IF(ISBLANK(H2634),"",VLOOKUP(H2634,tegevusalad!$A$7:$B$188,2,FALSE))</f>
        <v/>
      </c>
      <c r="K2634" s="282" t="str">
        <f t="shared" si="361"/>
        <v>2450900000</v>
      </c>
      <c r="L2634" s="1" t="str">
        <f t="shared" si="362"/>
        <v>Keskkonnareostuse likvideerimine</v>
      </c>
      <c r="M2634" s="6" t="str">
        <f t="shared" si="363"/>
        <v>05600</v>
      </c>
    </row>
    <row r="2635" spans="1:13">
      <c r="A2635" s="9"/>
      <c r="B2635" s="9" t="s">
        <v>8803</v>
      </c>
      <c r="C2635" s="9"/>
      <c r="D2635" s="9"/>
      <c r="E2635" s="9" t="s">
        <v>8804</v>
      </c>
      <c r="F2635" s="9"/>
      <c r="G2635" s="9"/>
      <c r="H2635" s="36" t="s">
        <v>6801</v>
      </c>
      <c r="I2635" s="147" t="str">
        <f>IF(ISBLANK(H2635),"",VLOOKUP(H2635,tegevusalad!$A$7:$B$188,2,FALSE))</f>
        <v>Jäätmekäitlus (sh prügivedu)</v>
      </c>
      <c r="K2635" s="282" t="str">
        <f t="shared" si="358"/>
        <v>2450901000</v>
      </c>
      <c r="L2635" s="1" t="str">
        <f t="shared" si="359"/>
        <v>Liiva kalmistu karjäär-prügimäe likvideerimine</v>
      </c>
      <c r="M2635" s="6" t="str">
        <f t="shared" si="360"/>
        <v>05100</v>
      </c>
    </row>
    <row r="2636" spans="1:13">
      <c r="A2636" s="9"/>
      <c r="B2636" s="9"/>
      <c r="C2636" s="9"/>
      <c r="D2636" s="9"/>
      <c r="E2636" s="9"/>
      <c r="F2636" s="9"/>
      <c r="G2636" s="9"/>
      <c r="H2636" s="36"/>
      <c r="K2636" s="282"/>
      <c r="L2636" s="1"/>
      <c r="M2636" s="6" t="str">
        <f t="shared" si="360"/>
        <v>05100</v>
      </c>
    </row>
    <row r="2637" spans="1:13">
      <c r="A2637" s="9" t="s">
        <v>12604</v>
      </c>
      <c r="B2637" s="9"/>
      <c r="C2637" s="9"/>
      <c r="D2637" s="9" t="s">
        <v>12605</v>
      </c>
      <c r="E2637" s="9"/>
      <c r="F2637" s="9"/>
      <c r="G2637" s="9"/>
      <c r="H2637" s="36"/>
      <c r="K2637" s="282"/>
      <c r="L2637" s="1"/>
      <c r="M2637" s="6" t="str">
        <f t="shared" si="360"/>
        <v>05100</v>
      </c>
    </row>
    <row r="2638" spans="1:13">
      <c r="A2638" s="9"/>
      <c r="B2638" s="9" t="s">
        <v>12602</v>
      </c>
      <c r="C2638" s="9"/>
      <c r="D2638" s="9"/>
      <c r="E2638" s="9" t="s">
        <v>12603</v>
      </c>
      <c r="F2638" s="9"/>
      <c r="G2638" s="9"/>
      <c r="H2638" s="36" t="s">
        <v>6579</v>
      </c>
      <c r="I2638" s="147" t="str">
        <f>IF(ISBLANK(H2638),"",VLOOKUP(H2638,tegevusalad!$A$7:$B$188,2,FALSE))</f>
        <v>Muu keskkonnakaitse (sh keskkonnakaitse haldus)</v>
      </c>
      <c r="K2638" s="282" t="str">
        <f>SUBSTITUTE(A2638," ","")&amp;SUBSTITUTE(B2638," ","")&amp;SUBSTITUTE(C2638," ","")</f>
        <v>2451001000</v>
      </c>
      <c r="L2638" s="1" t="str">
        <f>D2638&amp;E2638&amp;F2638&amp;G2638</f>
        <v>Euroopa rohelise pealinna konkursil osalemine</v>
      </c>
      <c r="M2638" s="6" t="str">
        <f t="shared" si="360"/>
        <v>05600</v>
      </c>
    </row>
    <row r="2639" spans="1:13">
      <c r="A2639" s="9"/>
      <c r="B2639" s="9" t="s">
        <v>17717</v>
      </c>
      <c r="C2639" s="9"/>
      <c r="D2639" s="9"/>
      <c r="E2639" s="9" t="s">
        <v>17718</v>
      </c>
      <c r="F2639" s="9"/>
      <c r="G2639" s="9"/>
      <c r="H2639" s="36"/>
      <c r="K2639" s="282" t="str">
        <f t="shared" ref="K2639:K2644" si="364">SUBSTITUTE(A2639," ","")&amp;SUBSTITUTE(B2639," ","")&amp;SUBSTITUTE(C2639," ","")</f>
        <v>2451011000</v>
      </c>
      <c r="L2639" s="1" t="str">
        <f t="shared" ref="L2639:L2644" si="365">D2639&amp;E2639&amp;F2639&amp;G2639</f>
        <v>Tallinn Euroopa Rohepealinn</v>
      </c>
      <c r="M2639" s="6" t="str">
        <f t="shared" ref="M2639:M2644" si="366">IF(ISBLANK(H2639),M2638,H2639)</f>
        <v>05600</v>
      </c>
    </row>
    <row r="2640" spans="1:13">
      <c r="A2640" s="9"/>
      <c r="B2640" s="9"/>
      <c r="C2640" s="9"/>
      <c r="D2640" s="9"/>
      <c r="E2640" s="9"/>
      <c r="F2640" s="9"/>
      <c r="G2640" s="9"/>
      <c r="H2640" s="36"/>
      <c r="K2640" s="282" t="str">
        <f t="shared" si="364"/>
        <v/>
      </c>
      <c r="L2640" s="1" t="str">
        <f t="shared" si="365"/>
        <v/>
      </c>
      <c r="M2640" s="6" t="str">
        <f t="shared" si="366"/>
        <v>05600</v>
      </c>
    </row>
    <row r="2641" spans="1:13">
      <c r="A2641" s="9" t="s">
        <v>2273</v>
      </c>
      <c r="B2641" s="9"/>
      <c r="C2641" s="9"/>
      <c r="D2641" s="9" t="s">
        <v>1207</v>
      </c>
      <c r="E2641" s="9"/>
      <c r="F2641" s="9"/>
      <c r="G2641" s="9"/>
      <c r="H2641" s="36" t="s">
        <v>6579</v>
      </c>
      <c r="I2641" s="147" t="str">
        <f>IF(ISBLANK(H2641),"",VLOOKUP(H2641,tegevusalad!$A$7:$B$188,2,FALSE))</f>
        <v>Muu keskkonnakaitse (sh keskkonnakaitse haldus)</v>
      </c>
      <c r="K2641" s="282" t="str">
        <f t="shared" si="364"/>
        <v>2451100000</v>
      </c>
      <c r="L2641" s="1" t="str">
        <f t="shared" si="365"/>
        <v>Keskkonnaprogrammid</v>
      </c>
      <c r="M2641" s="6" t="str">
        <f t="shared" si="366"/>
        <v>05600</v>
      </c>
    </row>
    <row r="2642" spans="1:13">
      <c r="A2642" s="9"/>
      <c r="B2642" s="9" t="s">
        <v>2274</v>
      </c>
      <c r="C2642" s="9"/>
      <c r="D2642" s="9"/>
      <c r="E2642" s="9" t="s">
        <v>2275</v>
      </c>
      <c r="F2642" s="9"/>
      <c r="G2642" s="9"/>
      <c r="H2642" s="36"/>
      <c r="I2642" s="147" t="str">
        <f>IF(ISBLANK(H2642),"",VLOOKUP(H2642,tegevusalad!$A$7:$B$188,2,FALSE))</f>
        <v/>
      </c>
      <c r="K2642" s="282" t="str">
        <f t="shared" si="364"/>
        <v>2451101000</v>
      </c>
      <c r="L2642" s="1" t="str">
        <f t="shared" si="365"/>
        <v>keskkonnaprogrammid - jaotamata</v>
      </c>
      <c r="M2642" s="6" t="str">
        <f t="shared" si="366"/>
        <v>05600</v>
      </c>
    </row>
    <row r="2643" spans="1:13">
      <c r="A2643" s="9"/>
      <c r="B2643" s="9" t="s">
        <v>13177</v>
      </c>
      <c r="C2643" s="9"/>
      <c r="D2643" s="9"/>
      <c r="E2643" s="9" t="s">
        <v>13179</v>
      </c>
      <c r="F2643" s="9"/>
      <c r="G2643" s="9"/>
      <c r="H2643" s="36"/>
      <c r="K2643" s="282" t="str">
        <f t="shared" si="364"/>
        <v>2451103000</v>
      </c>
      <c r="L2643" s="1" t="str">
        <f t="shared" si="365"/>
        <v>keskkonnaharidus</v>
      </c>
      <c r="M2643" s="6" t="str">
        <f t="shared" si="366"/>
        <v>05600</v>
      </c>
    </row>
    <row r="2644" spans="1:13">
      <c r="A2644" s="9"/>
      <c r="B2644" s="9" t="s">
        <v>13178</v>
      </c>
      <c r="C2644" s="9"/>
      <c r="D2644" s="9"/>
      <c r="E2644" s="9" t="s">
        <v>13180</v>
      </c>
      <c r="F2644" s="9"/>
      <c r="G2644" s="9"/>
      <c r="H2644" s="36"/>
      <c r="K2644" s="282" t="str">
        <f t="shared" si="364"/>
        <v>2451104000</v>
      </c>
      <c r="L2644" s="1" t="str">
        <f t="shared" si="365"/>
        <v>keskkonnahoid</v>
      </c>
      <c r="M2644" s="6" t="str">
        <f t="shared" si="366"/>
        <v>05600</v>
      </c>
    </row>
    <row r="2645" spans="1:13">
      <c r="A2645" s="9"/>
      <c r="B2645" s="9" t="s">
        <v>3879</v>
      </c>
      <c r="C2645" s="9"/>
      <c r="D2645" s="9"/>
      <c r="E2645" s="39" t="s">
        <v>3880</v>
      </c>
      <c r="F2645" s="9"/>
      <c r="G2645" s="9"/>
      <c r="H2645" s="36"/>
      <c r="I2645" s="147" t="str">
        <f>IF(ISBLANK(H2645),"",VLOOKUP(H2645,tegevusalad!$A$7:$B$188,2,FALSE))</f>
        <v/>
      </c>
      <c r="K2645" s="282" t="str">
        <f t="shared" ref="K2645:K2671" si="367">SUBSTITUTE(A2645," ","")&amp;SUBSTITUTE(B2645," ","")&amp;SUBSTITUTE(C2645," ","")</f>
        <v>2451111000</v>
      </c>
      <c r="L2645" s="1" t="str">
        <f t="shared" ref="L2645:L2671" si="368">D2645&amp;E2645&amp;F2645&amp;G2645</f>
        <v xml:space="preserve">Merimetsa parkmetsa kaitse alla võtmine               </v>
      </c>
      <c r="M2645" s="6" t="str">
        <f>IF(ISBLANK(H2645),M2642,H2645)</f>
        <v>05600</v>
      </c>
    </row>
    <row r="2646" spans="1:13">
      <c r="A2646" s="9"/>
      <c r="B2646" s="9" t="s">
        <v>16142</v>
      </c>
      <c r="C2646" s="9"/>
      <c r="D2646" s="9"/>
      <c r="E2646" s="1091" t="s">
        <v>15076</v>
      </c>
      <c r="F2646" s="9"/>
      <c r="G2646" s="9"/>
      <c r="H2646" s="36"/>
      <c r="K2646" s="282" t="str">
        <f t="shared" si="367"/>
        <v>2451112000</v>
      </c>
      <c r="L2646" s="1" t="str">
        <f t="shared" si="368"/>
        <v>pestitsiidide piiramise programm</v>
      </c>
      <c r="M2646" s="6" t="str">
        <f>IF(ISBLANK(H2646),M2643,H2646)</f>
        <v>05600</v>
      </c>
    </row>
    <row r="2647" spans="1:13">
      <c r="A2647" s="9"/>
      <c r="B2647" s="9"/>
      <c r="C2647" s="9"/>
      <c r="D2647" s="9"/>
      <c r="E2647" s="9"/>
      <c r="F2647" s="9"/>
      <c r="G2647" s="9"/>
      <c r="H2647" s="36"/>
      <c r="I2647" s="147" t="str">
        <f>IF(ISBLANK(H2647),"",VLOOKUP(H2647,tegevusalad!$A$7:$B$188,2,FALSE))</f>
        <v/>
      </c>
      <c r="K2647" s="282" t="str">
        <f t="shared" si="367"/>
        <v/>
      </c>
      <c r="L2647" s="1" t="str">
        <f t="shared" si="368"/>
        <v/>
      </c>
      <c r="M2647" s="6" t="str">
        <f>IF(ISBLANK(H2647),M2645,H2647)</f>
        <v>05600</v>
      </c>
    </row>
    <row r="2648" spans="1:13">
      <c r="A2648" s="9" t="s">
        <v>2316</v>
      </c>
      <c r="B2648" s="9"/>
      <c r="C2648" s="9"/>
      <c r="D2648" s="9" t="s">
        <v>1331</v>
      </c>
      <c r="E2648" s="9"/>
      <c r="F2648" s="9"/>
      <c r="G2648" s="9"/>
      <c r="H2648" s="36" t="s">
        <v>6579</v>
      </c>
      <c r="I2648" s="147" t="str">
        <f>IF(ISBLANK(H2648),"",VLOOKUP(H2648,tegevusalad!$A$7:$B$188,2,FALSE))</f>
        <v>Muu keskkonnakaitse (sh keskkonnakaitse haldus)</v>
      </c>
      <c r="K2648" s="282" t="str">
        <f t="shared" si="367"/>
        <v>2451500000</v>
      </c>
      <c r="L2648" s="1" t="str">
        <f t="shared" si="368"/>
        <v>Välisrahastusega projektid</v>
      </c>
      <c r="M2648" s="6" t="str">
        <f t="shared" ref="M2648:M2668" si="369">IF(ISBLANK(H2648),M2647,H2648)</f>
        <v>05600</v>
      </c>
    </row>
    <row r="2649" spans="1:13">
      <c r="A2649" s="9"/>
      <c r="B2649" s="9" t="s">
        <v>5818</v>
      </c>
      <c r="C2649" s="9"/>
      <c r="D2649" s="9"/>
      <c r="E2649" s="9" t="s">
        <v>5819</v>
      </c>
      <c r="F2649" s="9"/>
      <c r="G2649" s="9"/>
      <c r="H2649" s="36"/>
      <c r="I2649" s="147" t="str">
        <f>IF(ISBLANK(H2649),"",VLOOKUP(H2649,tegevusalad!$A$7:$B$188,2,FALSE))</f>
        <v/>
      </c>
      <c r="K2649" s="282" t="str">
        <f t="shared" si="367"/>
        <v>2451501000</v>
      </c>
      <c r="L2649" s="1" t="str">
        <f t="shared" si="368"/>
        <v>City Instruments</v>
      </c>
      <c r="M2649" s="6" t="str">
        <f t="shared" si="369"/>
        <v>05600</v>
      </c>
    </row>
    <row r="2650" spans="1:13">
      <c r="A2650" s="9"/>
      <c r="B2650" s="9" t="s">
        <v>1212</v>
      </c>
      <c r="C2650" s="9"/>
      <c r="D2650" s="9"/>
      <c r="E2650" s="9" t="s">
        <v>1213</v>
      </c>
      <c r="F2650" s="9"/>
      <c r="G2650" s="9"/>
      <c r="H2650" s="36"/>
      <c r="I2650" s="147" t="str">
        <f>IF(ISBLANK(H2650),"",VLOOKUP(H2650,tegevusalad!$A$7:$B$188,2,FALSE))</f>
        <v/>
      </c>
      <c r="K2650" s="282" t="str">
        <f t="shared" si="367"/>
        <v>2451502000</v>
      </c>
      <c r="L2650" s="1" t="str">
        <f t="shared" si="368"/>
        <v>Secure</v>
      </c>
      <c r="M2650" s="6" t="str">
        <f t="shared" si="369"/>
        <v>05600</v>
      </c>
    </row>
    <row r="2651" spans="1:13">
      <c r="A2651" s="9"/>
      <c r="B2651" s="9" t="s">
        <v>400</v>
      </c>
      <c r="C2651" s="9"/>
      <c r="D2651" s="9"/>
      <c r="E2651" s="9" t="s">
        <v>401</v>
      </c>
      <c r="F2651" s="9"/>
      <c r="G2651" s="9"/>
      <c r="H2651" s="36"/>
      <c r="I2651" s="147" t="str">
        <f>IF(ISBLANK(H2651),"",VLOOKUP(H2651,tegevusalad!$A$7:$B$188,2,FALSE))</f>
        <v/>
      </c>
      <c r="K2651" s="282" t="str">
        <f t="shared" si="367"/>
        <v>2451503000</v>
      </c>
      <c r="L2651" s="1" t="str">
        <f t="shared" si="368"/>
        <v>POWER</v>
      </c>
      <c r="M2651" s="6" t="str">
        <f t="shared" si="369"/>
        <v>05600</v>
      </c>
    </row>
    <row r="2652" spans="1:13">
      <c r="A2652" s="9"/>
      <c r="B2652" s="9" t="s">
        <v>3831</v>
      </c>
      <c r="C2652" s="9"/>
      <c r="D2652" s="9"/>
      <c r="E2652" s="9" t="s">
        <v>3832</v>
      </c>
      <c r="F2652" s="9"/>
      <c r="G2652" s="9"/>
      <c r="H2652" s="36"/>
      <c r="I2652" s="147" t="str">
        <f>IF(ISBLANK(H2652),"",VLOOKUP(H2652,tegevusalad!$A$7:$B$188,2,FALSE))</f>
        <v/>
      </c>
      <c r="K2652" s="282" t="str">
        <f t="shared" si="367"/>
        <v>2451504000</v>
      </c>
      <c r="L2652" s="1" t="str">
        <f t="shared" si="368"/>
        <v xml:space="preserve">Balti 21 öko-regioon </v>
      </c>
      <c r="M2652" s="6" t="str">
        <f t="shared" si="369"/>
        <v>05600</v>
      </c>
    </row>
    <row r="2653" spans="1:13">
      <c r="A2653" s="9"/>
      <c r="B2653" s="6" t="s">
        <v>296</v>
      </c>
      <c r="C2653" s="9"/>
      <c r="D2653" s="9"/>
      <c r="E2653" s="39" t="s">
        <v>297</v>
      </c>
      <c r="F2653" s="9"/>
      <c r="G2653" s="9"/>
      <c r="H2653" s="36"/>
      <c r="I2653" s="147" t="str">
        <f>IF(ISBLANK(H2653),"",VLOOKUP(H2653,tegevusalad!$A$7:$B$188,2,FALSE))</f>
        <v/>
      </c>
      <c r="K2653" s="282" t="str">
        <f t="shared" si="367"/>
        <v>2451505000</v>
      </c>
      <c r="L2653" s="1" t="str">
        <f t="shared" si="368"/>
        <v>COBWEB</v>
      </c>
      <c r="M2653" s="6" t="str">
        <f t="shared" si="369"/>
        <v>05600</v>
      </c>
    </row>
    <row r="2654" spans="1:13">
      <c r="A2654" s="9"/>
      <c r="B2654" s="6" t="s">
        <v>2478</v>
      </c>
      <c r="C2654" s="9"/>
      <c r="D2654" s="9"/>
      <c r="E2654" s="39" t="s">
        <v>2479</v>
      </c>
      <c r="F2654" s="9"/>
      <c r="G2654" s="9"/>
      <c r="H2654" s="36"/>
      <c r="I2654" s="147" t="str">
        <f>IF(ISBLANK(H2654),"",VLOOKUP(H2654,tegevusalad!$A$7:$B$188,2,FALSE))</f>
        <v/>
      </c>
      <c r="K2654" s="282" t="str">
        <f t="shared" si="367"/>
        <v>2451506000</v>
      </c>
      <c r="L2654" s="1" t="str">
        <f t="shared" si="368"/>
        <v>Ökotugitegevused                  </v>
      </c>
      <c r="M2654" s="6" t="str">
        <f t="shared" si="369"/>
        <v>05600</v>
      </c>
    </row>
    <row r="2655" spans="1:13">
      <c r="A2655" s="9"/>
      <c r="B2655" s="6" t="s">
        <v>2480</v>
      </c>
      <c r="C2655" s="9"/>
      <c r="D2655" s="9"/>
      <c r="E2655" s="39" t="s">
        <v>467</v>
      </c>
      <c r="F2655" s="9"/>
      <c r="G2655" s="9"/>
      <c r="H2655" s="36"/>
      <c r="I2655" s="147" t="str">
        <f>IF(ISBLANK(H2655),"",VLOOKUP(H2655,tegevusalad!$A$7:$B$188,2,FALSE))</f>
        <v/>
      </c>
      <c r="K2655" s="282" t="str">
        <f t="shared" si="367"/>
        <v>2451507000</v>
      </c>
      <c r="L2655" s="1" t="str">
        <f t="shared" si="368"/>
        <v>Ringid vees</v>
      </c>
      <c r="M2655" s="6" t="str">
        <f t="shared" si="369"/>
        <v>05600</v>
      </c>
    </row>
    <row r="2656" spans="1:13">
      <c r="A2656" s="9"/>
      <c r="B2656" s="6" t="s">
        <v>7111</v>
      </c>
      <c r="C2656" s="9"/>
      <c r="D2656" s="9"/>
      <c r="E2656" s="39" t="s">
        <v>377</v>
      </c>
      <c r="F2656" s="9"/>
      <c r="G2656" s="9"/>
      <c r="H2656" s="36"/>
      <c r="I2656" s="147" t="str">
        <f>IF(ISBLANK(H2656),"",VLOOKUP(H2656,tegevusalad!$A$7:$B$188,2,FALSE))</f>
        <v/>
      </c>
      <c r="K2656" s="282" t="str">
        <f t="shared" si="367"/>
        <v>2451508000</v>
      </c>
      <c r="L2656" s="1" t="str">
        <f t="shared" si="368"/>
        <v>välisrahastusega projekt  „Linnapeade pakt Läänemere pealinnades – COMBAT“</v>
      </c>
      <c r="M2656" s="6" t="str">
        <f t="shared" si="369"/>
        <v>05600</v>
      </c>
    </row>
    <row r="2657" spans="1:13">
      <c r="A2657" s="6"/>
      <c r="B2657" s="6" t="s">
        <v>4880</v>
      </c>
      <c r="C2657" s="9"/>
      <c r="D2657" s="9"/>
      <c r="E2657" s="39" t="s">
        <v>6947</v>
      </c>
      <c r="F2657" s="9"/>
      <c r="G2657" s="9"/>
      <c r="I2657" s="147" t="str">
        <f>IF(ISBLANK(H2657),"",VLOOKUP(H2657,tegevusalad!$A$7:$B$188,2,FALSE))</f>
        <v/>
      </c>
      <c r="K2657" s="282" t="str">
        <f t="shared" si="367"/>
        <v>2451509000</v>
      </c>
      <c r="L2657" s="1" t="str">
        <f t="shared" si="368"/>
        <v>Läänemere väljakutse - linnad tervema mere nimel</v>
      </c>
      <c r="M2657" s="6" t="str">
        <f t="shared" si="369"/>
        <v>05600</v>
      </c>
    </row>
    <row r="2658" spans="1:13">
      <c r="A2658" s="6"/>
      <c r="B2658" s="39" t="s">
        <v>1255</v>
      </c>
      <c r="C2658" s="9"/>
      <c r="D2658" s="9"/>
      <c r="E2658" s="184" t="s">
        <v>7087</v>
      </c>
      <c r="F2658" s="9"/>
      <c r="G2658" s="9"/>
      <c r="I2658" s="147" t="str">
        <f>IF(ISBLANK(H2658),"",VLOOKUP(H2658,tegevusalad!$A$7:$B$188,2,FALSE))</f>
        <v/>
      </c>
      <c r="K2658" s="282" t="str">
        <f t="shared" si="367"/>
        <v>2451510000</v>
      </c>
      <c r="L2658" s="1" t="str">
        <f t="shared" si="368"/>
        <v xml:space="preserve">Välisrahastusega projekt "Reostunud maa-alade riskihinnangud (BECOSI)" </v>
      </c>
      <c r="M2658" s="6" t="str">
        <f t="shared" si="369"/>
        <v>05600</v>
      </c>
    </row>
    <row r="2659" spans="1:13">
      <c r="A2659" s="6"/>
      <c r="B2659" s="39" t="s">
        <v>4945</v>
      </c>
      <c r="C2659" s="9"/>
      <c r="D2659" s="9"/>
      <c r="E2659" t="s">
        <v>4946</v>
      </c>
      <c r="F2659" s="9"/>
      <c r="G2659" s="9"/>
      <c r="I2659" s="147" t="str">
        <f>IF(ISBLANK(H2659),"",VLOOKUP(H2659,tegevusalad!$A$7:$B$188,2,FALSE))</f>
        <v/>
      </c>
      <c r="K2659" s="282" t="str">
        <f t="shared" si="367"/>
        <v>2451511000</v>
      </c>
      <c r="L2659" s="1" t="str">
        <f t="shared" si="368"/>
        <v>Välisrahastusega projekt “Regionaalne panus Euroopa taaskasutuskogukonda - R4R”</v>
      </c>
      <c r="M2659" s="6" t="str">
        <f t="shared" si="369"/>
        <v>05600</v>
      </c>
    </row>
    <row r="2660" spans="1:13">
      <c r="A2660" s="6"/>
      <c r="B2660" s="39" t="s">
        <v>911</v>
      </c>
      <c r="C2660" s="9"/>
      <c r="D2660" s="9"/>
      <c r="E2660" t="s">
        <v>912</v>
      </c>
      <c r="F2660" s="9"/>
      <c r="G2660" s="9"/>
      <c r="I2660" s="147" t="str">
        <f>IF(ISBLANK(H2660),"",VLOOKUP(H2660,tegevusalad!$A$7:$B$188,2,FALSE))</f>
        <v/>
      </c>
      <c r="K2660" s="282" t="str">
        <f t="shared" si="367"/>
        <v>2451512000</v>
      </c>
      <c r="L2660" s="1" t="str">
        <f t="shared" si="368"/>
        <v>Sihtotstarbeline eraldis Mittetulundusühingule Keskkonnateenused välisrahastusega projekti „Ümberlaadimis- ja jäätmejaamade rajamine ning tehniline varustamine“ kaasfinantseerimiseks (ü)</v>
      </c>
      <c r="M2660" s="6" t="str">
        <f t="shared" si="369"/>
        <v>05600</v>
      </c>
    </row>
    <row r="2661" spans="1:13">
      <c r="A2661" s="6"/>
      <c r="B2661" s="39" t="s">
        <v>7382</v>
      </c>
      <c r="C2661" s="6"/>
      <c r="D2661" s="6"/>
      <c r="E2661" s="43" t="s">
        <v>7383</v>
      </c>
      <c r="F2661" s="6"/>
      <c r="G2661" s="6"/>
      <c r="I2661" s="147" t="str">
        <f>IF(ISBLANK(H2661),"",VLOOKUP(H2661,tegevusalad!$A$7:$B$188,2,FALSE))</f>
        <v/>
      </c>
      <c r="K2661" s="282" t="str">
        <f t="shared" si="367"/>
        <v>2451513000</v>
      </c>
      <c r="L2661" s="1" t="str">
        <f t="shared" si="368"/>
        <v>Võrdlusuuringud linnade veekaitses – CITYWATER</v>
      </c>
      <c r="M2661" s="6" t="str">
        <f t="shared" si="369"/>
        <v>05600</v>
      </c>
    </row>
    <row r="2662" spans="1:13">
      <c r="A2662" s="6"/>
      <c r="B2662" s="184" t="s">
        <v>9076</v>
      </c>
      <c r="C2662" s="6"/>
      <c r="D2662" s="6"/>
      <c r="E2662" s="6" t="s">
        <v>9077</v>
      </c>
      <c r="F2662" s="6"/>
      <c r="G2662" s="6"/>
      <c r="I2662" s="147" t="str">
        <f>IF(ISBLANK(H2662),"",VLOOKUP(H2662,tegevusalad!$A$7:$B$188,2,FALSE))</f>
        <v/>
      </c>
      <c r="K2662" s="282" t="str">
        <f t="shared" si="367"/>
        <v>2451514000</v>
      </c>
      <c r="L2662" s="1" t="str">
        <f t="shared" si="368"/>
        <v>Euroopa Roheline Pealinn – edulugu ja kogemuste vahetamine</v>
      </c>
      <c r="M2662" s="6" t="str">
        <f t="shared" si="369"/>
        <v>05600</v>
      </c>
    </row>
    <row r="2663" spans="1:13">
      <c r="A2663" s="6"/>
      <c r="B2663" s="184" t="s">
        <v>10322</v>
      </c>
      <c r="C2663" s="6"/>
      <c r="D2663" s="6"/>
      <c r="E2663" s="6" t="s">
        <v>10323</v>
      </c>
      <c r="F2663" s="6"/>
      <c r="G2663" s="6"/>
      <c r="K2663" s="282" t="str">
        <f t="shared" si="367"/>
        <v>2451516000</v>
      </c>
      <c r="L2663" s="1" t="str">
        <f t="shared" si="368"/>
        <v>Energia teekaardid - R4E</v>
      </c>
      <c r="M2663" s="6" t="str">
        <f t="shared" si="369"/>
        <v>05600</v>
      </c>
    </row>
    <row r="2664" spans="1:13">
      <c r="A2664" s="6"/>
      <c r="B2664" s="184" t="s">
        <v>11225</v>
      </c>
      <c r="C2664" s="6"/>
      <c r="D2664" s="6"/>
      <c r="E2664" s="184" t="s">
        <v>11227</v>
      </c>
      <c r="F2664" s="6"/>
      <c r="G2664" s="6"/>
      <c r="K2664" s="282" t="str">
        <f t="shared" si="367"/>
        <v>2451520000</v>
      </c>
      <c r="L2664" s="1" t="str">
        <f t="shared" si="368"/>
        <v>Projekt „BLASTIC – plastijäätmete teekond Läänemerre”</v>
      </c>
      <c r="M2664" s="6" t="str">
        <f t="shared" si="369"/>
        <v>05600</v>
      </c>
    </row>
    <row r="2665" spans="1:13">
      <c r="A2665" s="6"/>
      <c r="B2665" s="184" t="s">
        <v>11226</v>
      </c>
      <c r="C2665" s="6"/>
      <c r="D2665" s="6"/>
      <c r="E2665" s="6" t="s">
        <v>11224</v>
      </c>
      <c r="F2665" s="6"/>
      <c r="G2665" s="6"/>
      <c r="K2665" s="282" t="str">
        <f t="shared" si="367"/>
        <v>2451521000</v>
      </c>
      <c r="L2665" s="1" t="str">
        <f t="shared" si="368"/>
        <v xml:space="preserve">Projekt „NATTOURS – jätkusuutlikud loodusrajad linnades, kasutades uusi IT-lahendusi” </v>
      </c>
      <c r="M2665" s="6" t="str">
        <f t="shared" si="369"/>
        <v>05600</v>
      </c>
    </row>
    <row r="2666" spans="1:13">
      <c r="A2666" s="6"/>
      <c r="B2666" s="184" t="s">
        <v>11446</v>
      </c>
      <c r="C2666" s="6"/>
      <c r="D2666" s="6"/>
      <c r="E2666" s="184" t="s">
        <v>11447</v>
      </c>
      <c r="F2666" s="6"/>
      <c r="G2666" s="6"/>
      <c r="K2666" s="282" t="str">
        <f t="shared" si="367"/>
        <v>2451522000</v>
      </c>
      <c r="L2666" s="1" t="str">
        <f t="shared" si="368"/>
        <v>Projekt „INTHERWASTE – piirkondadevaheline jäätmemajanduse keskkonda integreerimine Euroopa kultuuripärandiga linnades“</v>
      </c>
      <c r="M2666" s="6" t="str">
        <f t="shared" si="369"/>
        <v>05600</v>
      </c>
    </row>
    <row r="2667" spans="1:13">
      <c r="A2667" s="6"/>
      <c r="B2667" s="184" t="s">
        <v>11519</v>
      </c>
      <c r="C2667" s="6"/>
      <c r="D2667" s="6"/>
      <c r="E2667" s="184" t="s">
        <v>11749</v>
      </c>
      <c r="F2667" s="6"/>
      <c r="G2667" s="6"/>
      <c r="K2667" s="282" t="str">
        <f t="shared" si="367"/>
        <v>2451523000</v>
      </c>
      <c r="L2667" s="1" t="str">
        <f t="shared" si="368"/>
        <v xml:space="preserve">Projekt „GofEndED – Läänemere keskkonnahariduse võrgustik” </v>
      </c>
      <c r="M2667" s="6" t="str">
        <f t="shared" si="369"/>
        <v>05600</v>
      </c>
    </row>
    <row r="2668" spans="1:13">
      <c r="A2668" s="6"/>
      <c r="B2668" s="184" t="s">
        <v>13329</v>
      </c>
      <c r="C2668" s="6"/>
      <c r="D2668" s="6"/>
      <c r="E2668" s="184" t="s">
        <v>13330</v>
      </c>
      <c r="F2668" s="6"/>
      <c r="G2668" s="6"/>
      <c r="K2668" s="282" t="str">
        <f t="shared" si="367"/>
        <v>2451524000</v>
      </c>
      <c r="L2668" s="1" t="str">
        <f t="shared" si="368"/>
        <v>HEAWATER - Läänemere valgala väikeste jõgede tervendamine toite- ning ohtlike ainete sissevoolu ärahoidmise kaudu</v>
      </c>
      <c r="M2668" s="6" t="str">
        <f t="shared" si="369"/>
        <v>05600</v>
      </c>
    </row>
    <row r="2669" spans="1:13">
      <c r="A2669" s="6"/>
      <c r="B2669" s="184" t="s">
        <v>13583</v>
      </c>
      <c r="C2669" s="6"/>
      <c r="D2669" s="6"/>
      <c r="E2669" s="6" t="s">
        <v>13584</v>
      </c>
      <c r="F2669" s="6"/>
      <c r="G2669" s="6"/>
      <c r="K2669" s="282" t="str">
        <f t="shared" si="367"/>
        <v>2451525000</v>
      </c>
      <c r="L2669" s="1" t="str">
        <f t="shared" si="368"/>
        <v>CoastNet LIFE- rannikuelupaikade taastamine</v>
      </c>
      <c r="M2669" s="6" t="str">
        <f>IF(ISBLANK(H2669),M2667,H2669)</f>
        <v>05600</v>
      </c>
    </row>
    <row r="2670" spans="1:13">
      <c r="A2670" s="6"/>
      <c r="B2670" s="184" t="s">
        <v>14869</v>
      </c>
      <c r="C2670" s="6"/>
      <c r="D2670" s="6"/>
      <c r="E2670" s="6" t="s">
        <v>14481</v>
      </c>
      <c r="F2670" s="6"/>
      <c r="G2670" s="6"/>
      <c r="K2670" s="282" t="str">
        <f t="shared" si="367"/>
        <v>2461526000</v>
      </c>
      <c r="L2670" s="1" t="str">
        <f t="shared" si="368"/>
        <v>Projekt "ÖKOSAARED" - Urban Eco Islands. Aegna saare arendamine uuenduslikuks säästva loodusturismi sihtkohaks</v>
      </c>
      <c r="M2670" s="6" t="str">
        <f>IF(ISBLANK(H2670),M2668,H2670)</f>
        <v>05600</v>
      </c>
    </row>
    <row r="2671" spans="1:13">
      <c r="A2671" s="6"/>
      <c r="B2671" s="184" t="s">
        <v>15197</v>
      </c>
      <c r="C2671" s="6"/>
      <c r="D2671" s="6"/>
      <c r="E2671" s="188" t="s">
        <v>15198</v>
      </c>
      <c r="F2671" s="6"/>
      <c r="G2671" s="6"/>
      <c r="H2671" s="36" t="s">
        <v>6579</v>
      </c>
      <c r="I2671" s="147" t="str">
        <f>IF(ISBLANK(H2671),"",VLOOKUP(H2671,tegevusalad!$A$7:$B$188,2,FALSE))</f>
        <v>Muu keskkonnakaitse (sh keskkonnakaitse haldus)</v>
      </c>
      <c r="K2671" s="282" t="str">
        <f t="shared" si="367"/>
        <v>2451527000</v>
      </c>
      <c r="L2671" s="1" t="str">
        <f t="shared" si="368"/>
        <v xml:space="preserve">Välisrahastusega projekt „Rohelinnad - GoGreenRoutes“ Horisont 2020 </v>
      </c>
      <c r="M2671" s="6" t="str">
        <f>IF(ISBLANK(H2671),M2669,H2671)</f>
        <v>05600</v>
      </c>
    </row>
    <row r="2672" spans="1:13">
      <c r="A2672" s="6"/>
      <c r="B2672" s="184"/>
      <c r="C2672" s="6"/>
      <c r="D2672" s="6"/>
      <c r="E2672" s="6"/>
      <c r="F2672" s="6"/>
      <c r="G2672" s="6"/>
      <c r="K2672" s="282"/>
      <c r="L2672" s="1"/>
    </row>
    <row r="2673" spans="1:13">
      <c r="A2673" s="9" t="s">
        <v>17598</v>
      </c>
      <c r="B2673" s="184"/>
      <c r="C2673" s="6"/>
      <c r="D2673" s="6" t="s">
        <v>17599</v>
      </c>
      <c r="E2673" s="6"/>
      <c r="F2673" s="6"/>
      <c r="G2673" s="6"/>
      <c r="K2673" s="282"/>
      <c r="L2673" s="1"/>
    </row>
    <row r="2674" spans="1:13">
      <c r="A2674" s="6"/>
      <c r="B2674" s="9" t="s">
        <v>17600</v>
      </c>
      <c r="C2674" s="6"/>
      <c r="D2674" s="6"/>
      <c r="E2674" s="6" t="s">
        <v>81</v>
      </c>
      <c r="F2674" s="6"/>
      <c r="G2674" s="6"/>
      <c r="H2674" s="36" t="s">
        <v>6579</v>
      </c>
      <c r="I2674" s="147" t="str">
        <f>IF(ISBLANK(H2674),"",VLOOKUP(H2674,tegevusalad!$A$7:$B$188,2,FALSE))</f>
        <v>Muu keskkonnakaitse (sh keskkonnakaitse haldus)</v>
      </c>
      <c r="K2674" s="282" t="str">
        <f>SUBSTITUTE(A2674," ","")&amp;SUBSTITUTE(B2674," ","")&amp;SUBSTITUTE(C2674," ","")</f>
        <v>2452911000</v>
      </c>
      <c r="L2674" s="1" t="str">
        <f t="shared" ref="L2674:L2675" si="370">D2674&amp;E2674&amp;F2674&amp;G2674</f>
        <v>KIK projektid</v>
      </c>
      <c r="M2674" s="6" t="str">
        <f>IF(ISBLANK(H2674),M2672,H2674)</f>
        <v>05600</v>
      </c>
    </row>
    <row r="2675" spans="1:13">
      <c r="A2675" s="6"/>
      <c r="B2675" s="184"/>
      <c r="C2675" s="9" t="s">
        <v>17601</v>
      </c>
      <c r="D2675" s="6"/>
      <c r="E2675" s="6" t="s">
        <v>17572</v>
      </c>
      <c r="F2675" s="6"/>
      <c r="G2675" s="6"/>
      <c r="H2675" s="36" t="s">
        <v>6579</v>
      </c>
      <c r="I2675" s="147" t="str">
        <f>IF(ISBLANK(H2675),"",VLOOKUP(H2675,tegevusalad!$A$7:$B$188,2,FALSE))</f>
        <v>Muu keskkonnakaitse (sh keskkonnakaitse haldus)</v>
      </c>
      <c r="K2675" s="282" t="str">
        <f>SUBSTITUTE(A2675," ","")&amp;SUBSTITUTE(B2675," ","")&amp;SUBSTITUTE(C2675," ","")</f>
        <v>2452911010</v>
      </c>
      <c r="L2675" s="1" t="str">
        <f t="shared" si="370"/>
        <v>Kopli parandustöökoda</v>
      </c>
      <c r="M2675" s="6" t="str">
        <f>IF(ISBLANK(H2675),M2673,H2675)</f>
        <v>05600</v>
      </c>
    </row>
    <row r="2676" spans="1:13">
      <c r="A2676" s="6"/>
      <c r="B2676" s="184"/>
      <c r="C2676" s="6"/>
      <c r="D2676" s="6"/>
      <c r="E2676" s="6"/>
      <c r="F2676" s="6"/>
      <c r="G2676" s="6"/>
      <c r="K2676" s="282"/>
      <c r="L2676" s="1"/>
    </row>
    <row r="2677" spans="1:13">
      <c r="A2677" s="6"/>
      <c r="B2677" s="184"/>
      <c r="C2677" s="6"/>
      <c r="D2677" s="6"/>
      <c r="E2677" s="6"/>
      <c r="F2677" s="6"/>
      <c r="G2677" s="6"/>
      <c r="K2677" s="282"/>
      <c r="L2677" s="1"/>
    </row>
    <row r="2678" spans="1:13" ht="13">
      <c r="A2678" s="3" t="s">
        <v>6436</v>
      </c>
      <c r="B2678" s="3"/>
      <c r="C2678" s="3"/>
      <c r="D2678" s="3" t="s">
        <v>6437</v>
      </c>
      <c r="E2678" s="3"/>
      <c r="F2678" s="3"/>
      <c r="G2678" s="3"/>
      <c r="I2678" s="147" t="str">
        <f>IF(ISBLANK(H2678),"",VLOOKUP(H2678,tegevusalad!$A$7:$B$188,2,FALSE))</f>
        <v/>
      </c>
      <c r="K2678" s="282" t="str">
        <f t="shared" ref="K2678:K2710" si="371">SUBSTITUTE(A2678," ","")&amp;SUBSTITUTE(B2678," ","")&amp;SUBSTITUTE(C2678," ","")</f>
        <v>2470000000</v>
      </c>
      <c r="L2678" s="1" t="str">
        <f t="shared" ref="L2678:L2714" si="372">D2678&amp;E2678&amp;F2678&amp;G2678</f>
        <v>LINNAPLANEERIMINE</v>
      </c>
      <c r="M2678" s="6" t="str">
        <f>IF(ISBLANK(H2678),M2669,H2678)</f>
        <v>05600</v>
      </c>
    </row>
    <row r="2679" spans="1:13" ht="13">
      <c r="A2679" s="3"/>
      <c r="B2679" s="3"/>
      <c r="C2679" s="3"/>
      <c r="D2679" s="3"/>
      <c r="E2679" s="3"/>
      <c r="F2679" s="3"/>
      <c r="G2679" s="3"/>
      <c r="I2679" s="147" t="str">
        <f>IF(ISBLANK(H2679),"",VLOOKUP(H2679,tegevusalad!$A$7:$B$188,2,FALSE))</f>
        <v/>
      </c>
      <c r="K2679" s="282" t="str">
        <f t="shared" si="371"/>
        <v/>
      </c>
      <c r="L2679" s="1" t="str">
        <f t="shared" si="372"/>
        <v/>
      </c>
      <c r="M2679" s="6" t="str">
        <f t="shared" ref="M2679:M2695" si="373">IF(ISBLANK(H2679),M2678,H2679)</f>
        <v>05600</v>
      </c>
    </row>
    <row r="2680" spans="1:13">
      <c r="A2680" s="4" t="s">
        <v>5062</v>
      </c>
      <c r="D2680" s="4" t="s">
        <v>5063</v>
      </c>
      <c r="E2680" s="9"/>
      <c r="I2680" s="147" t="str">
        <f>IF(ISBLANK(H2680),"",VLOOKUP(H2680,tegevusalad!$A$7:$B$188,2,FALSE))</f>
        <v/>
      </c>
      <c r="K2680" s="282" t="str">
        <f t="shared" si="371"/>
        <v>2470100000</v>
      </c>
      <c r="L2680" s="1" t="str">
        <f t="shared" si="372"/>
        <v>Linnaplaneerimise Amet</v>
      </c>
      <c r="M2680" s="6" t="str">
        <f t="shared" si="373"/>
        <v>05600</v>
      </c>
    </row>
    <row r="2681" spans="1:13">
      <c r="B2681" s="4" t="s">
        <v>5064</v>
      </c>
      <c r="E2681" s="4" t="s">
        <v>5063</v>
      </c>
      <c r="H2681" s="37" t="s">
        <v>3511</v>
      </c>
      <c r="I2681" s="147" t="str">
        <f>IF(ISBLANK(H2681),"",VLOOKUP(H2681,tegevusalad!$A$7:$B$188,2,FALSE))</f>
        <v>Muu majandus (sh majanduse haldus)</v>
      </c>
      <c r="K2681" s="282" t="str">
        <f t="shared" si="371"/>
        <v>2470101000</v>
      </c>
      <c r="L2681" s="1" t="str">
        <f t="shared" si="372"/>
        <v>Linnaplaneerimise Amet</v>
      </c>
      <c r="M2681" s="6" t="str">
        <f t="shared" si="373"/>
        <v>04900</v>
      </c>
    </row>
    <row r="2682" spans="1:13">
      <c r="B2682" s="4" t="s">
        <v>7122</v>
      </c>
      <c r="E2682" s="4" t="s">
        <v>7124</v>
      </c>
      <c r="H2682" s="37" t="s">
        <v>3511</v>
      </c>
      <c r="I2682" s="147" t="str">
        <f>IF(ISBLANK(H2682),"",VLOOKUP(H2682,tegevusalad!$A$7:$B$188,2,FALSE))</f>
        <v>Muu majandus (sh majanduse haldus)</v>
      </c>
      <c r="K2682" s="282" t="str">
        <f t="shared" si="371"/>
        <v>2470111000</v>
      </c>
      <c r="L2682" s="1" t="str">
        <f t="shared" si="372"/>
        <v>Ehituskontroll</v>
      </c>
      <c r="M2682" s="6" t="str">
        <f t="shared" si="373"/>
        <v>04900</v>
      </c>
    </row>
    <row r="2683" spans="1:13">
      <c r="B2683" s="4" t="s">
        <v>7123</v>
      </c>
      <c r="E2683" s="4" t="s">
        <v>5381</v>
      </c>
      <c r="H2683" s="37" t="s">
        <v>3511</v>
      </c>
      <c r="I2683" s="147" t="str">
        <f>IF(ISBLANK(H2683),"",VLOOKUP(H2683,tegevusalad!$A$7:$B$188,2,FALSE))</f>
        <v>Muu majandus (sh majanduse haldus)</v>
      </c>
      <c r="K2683" s="282" t="str">
        <f t="shared" si="371"/>
        <v>2470115000</v>
      </c>
      <c r="L2683" s="1" t="str">
        <f t="shared" si="372"/>
        <v>Tehnorajatiste planeerimine</v>
      </c>
      <c r="M2683" s="6" t="str">
        <f t="shared" si="373"/>
        <v>04900</v>
      </c>
    </row>
    <row r="2684" spans="1:13">
      <c r="H2684" s="37"/>
      <c r="I2684" s="147" t="str">
        <f>IF(ISBLANK(H2684),"",VLOOKUP(H2684,tegevusalad!$A$7:$B$188,2,FALSE))</f>
        <v/>
      </c>
      <c r="K2684" s="282" t="str">
        <f t="shared" si="371"/>
        <v/>
      </c>
      <c r="L2684" s="1" t="str">
        <f t="shared" si="372"/>
        <v/>
      </c>
      <c r="M2684" s="6" t="str">
        <f t="shared" si="373"/>
        <v>04900</v>
      </c>
    </row>
    <row r="2685" spans="1:13">
      <c r="A2685" s="4" t="s">
        <v>1095</v>
      </c>
      <c r="D2685" s="4" t="s">
        <v>1096</v>
      </c>
      <c r="E2685" s="14"/>
      <c r="F2685" s="14"/>
      <c r="G2685" s="14"/>
      <c r="H2685" s="37" t="s">
        <v>3270</v>
      </c>
      <c r="I2685" s="147" t="str">
        <f>IF(ISBLANK(H2685),"",VLOOKUP(H2685,tegevusalad!$A$7:$B$188,2,FALSE))</f>
        <v>Kommunaalmajanduse arendamine</v>
      </c>
      <c r="K2685" s="282" t="str">
        <f t="shared" si="371"/>
        <v>2471100000</v>
      </c>
      <c r="L2685" s="1" t="str">
        <f t="shared" si="372"/>
        <v>Geomaatika</v>
      </c>
      <c r="M2685" s="6" t="str">
        <f t="shared" si="373"/>
        <v>06200</v>
      </c>
    </row>
    <row r="2686" spans="1:13">
      <c r="B2686" s="4" t="s">
        <v>7034</v>
      </c>
      <c r="E2686" s="14" t="s">
        <v>1689</v>
      </c>
      <c r="F2686" s="14"/>
      <c r="G2686" s="14"/>
      <c r="I2686" s="147" t="str">
        <f>IF(ISBLANK(H2686),"",VLOOKUP(H2686,tegevusalad!$A$7:$B$188,2,FALSE))</f>
        <v/>
      </c>
      <c r="K2686" s="282" t="str">
        <f t="shared" si="371"/>
        <v>2471101000</v>
      </c>
      <c r="L2686" s="1" t="str">
        <f t="shared" si="372"/>
        <v>geodeetilised ja kartograafilised tööd</v>
      </c>
      <c r="M2686" s="6" t="str">
        <f t="shared" si="373"/>
        <v>06200</v>
      </c>
    </row>
    <row r="2687" spans="1:13">
      <c r="B2687" s="4" t="s">
        <v>11685</v>
      </c>
      <c r="E2687" s="15" t="s">
        <v>11687</v>
      </c>
      <c r="F2687" s="14"/>
      <c r="G2687" s="14"/>
      <c r="K2687" s="282" t="str">
        <f t="shared" si="371"/>
        <v>2471105000</v>
      </c>
      <c r="L2687" s="1" t="str">
        <f t="shared" si="372"/>
        <v>geodeetilised ja maakorralduslikud tööd</v>
      </c>
      <c r="M2687" s="6" t="str">
        <f t="shared" si="373"/>
        <v>06200</v>
      </c>
    </row>
    <row r="2688" spans="1:13">
      <c r="B2688" s="4" t="s">
        <v>7035</v>
      </c>
      <c r="E2688" s="14" t="s">
        <v>7036</v>
      </c>
      <c r="I2688" s="147" t="str">
        <f>IF(ISBLANK(H2688),"",VLOOKUP(H2688,tegevusalad!$A$7:$B$188,2,FALSE))</f>
        <v/>
      </c>
      <c r="K2688" s="282" t="str">
        <f t="shared" si="371"/>
        <v>2471121000</v>
      </c>
      <c r="L2688" s="1" t="str">
        <f t="shared" si="372"/>
        <v>geoinfosüsteemid</v>
      </c>
      <c r="M2688" s="6" t="str">
        <f t="shared" si="373"/>
        <v>06200</v>
      </c>
    </row>
    <row r="2689" spans="1:13">
      <c r="B2689" s="4" t="s">
        <v>11686</v>
      </c>
      <c r="E2689" s="15" t="s">
        <v>11688</v>
      </c>
      <c r="K2689" s="282" t="str">
        <f t="shared" si="371"/>
        <v>2471125000</v>
      </c>
      <c r="L2689" s="1" t="str">
        <f t="shared" si="372"/>
        <v>geoinfosüsteemid ja kartograafilised tööd</v>
      </c>
      <c r="M2689" s="6" t="str">
        <f t="shared" si="373"/>
        <v>06200</v>
      </c>
    </row>
    <row r="2690" spans="1:13">
      <c r="B2690" s="6" t="s">
        <v>3186</v>
      </c>
      <c r="E2690" s="6" t="s">
        <v>3187</v>
      </c>
      <c r="I2690" s="147" t="str">
        <f>IF(ISBLANK(H2690),"",VLOOKUP(H2690,tegevusalad!$A$7:$B$188,2,FALSE))</f>
        <v/>
      </c>
      <c r="K2690" s="282" t="str">
        <f t="shared" si="371"/>
        <v>2471199000</v>
      </c>
      <c r="L2690" s="1" t="str">
        <f t="shared" si="372"/>
        <v>tg geomaatika - jaotamata</v>
      </c>
      <c r="M2690" s="6" t="str">
        <f t="shared" si="373"/>
        <v>06200</v>
      </c>
    </row>
    <row r="2691" spans="1:13">
      <c r="E2691" s="14"/>
      <c r="I2691" s="147" t="str">
        <f>IF(ISBLANK(H2691),"",VLOOKUP(H2691,tegevusalad!$A$7:$B$188,2,FALSE))</f>
        <v/>
      </c>
      <c r="K2691" s="282" t="str">
        <f t="shared" si="371"/>
        <v/>
      </c>
      <c r="L2691" s="1" t="str">
        <f t="shared" si="372"/>
        <v/>
      </c>
      <c r="M2691" s="6" t="str">
        <f t="shared" si="373"/>
        <v>06200</v>
      </c>
    </row>
    <row r="2692" spans="1:13">
      <c r="A2692" s="4" t="s">
        <v>3074</v>
      </c>
      <c r="C2692" s="27"/>
      <c r="D2692" s="4" t="s">
        <v>573</v>
      </c>
      <c r="G2692" s="27"/>
      <c r="H2692" s="37" t="s">
        <v>3270</v>
      </c>
      <c r="I2692" s="147" t="str">
        <f>IF(ISBLANK(H2692),"",VLOOKUP(H2692,tegevusalad!$A$7:$B$188,2,FALSE))</f>
        <v>Kommunaalmajanduse arendamine</v>
      </c>
      <c r="K2692" s="282" t="str">
        <f t="shared" si="371"/>
        <v>2471200000</v>
      </c>
      <c r="L2692" s="1" t="str">
        <f t="shared" si="372"/>
        <v>Planeeringud</v>
      </c>
      <c r="M2692" s="6" t="str">
        <f t="shared" si="373"/>
        <v>06200</v>
      </c>
    </row>
    <row r="2693" spans="1:13">
      <c r="B2693" s="4" t="s">
        <v>2222</v>
      </c>
      <c r="C2693" s="27"/>
      <c r="E2693" s="4" t="s">
        <v>572</v>
      </c>
      <c r="G2693" s="27"/>
      <c r="I2693" s="147" t="str">
        <f>IF(ISBLANK(H2693),"",VLOOKUP(H2693,tegevusalad!$A$7:$B$188,2,FALSE))</f>
        <v/>
      </c>
      <c r="K2693" s="282" t="str">
        <f t="shared" si="371"/>
        <v>2471206000</v>
      </c>
      <c r="L2693" s="1" t="str">
        <f t="shared" si="372"/>
        <v>üld- ja teemaplaneeringud</v>
      </c>
      <c r="M2693" s="6" t="str">
        <f t="shared" si="373"/>
        <v>06200</v>
      </c>
    </row>
    <row r="2694" spans="1:13">
      <c r="B2694" s="4" t="s">
        <v>2223</v>
      </c>
      <c r="D2694" s="14"/>
      <c r="E2694" s="14" t="s">
        <v>2224</v>
      </c>
      <c r="F2694" s="14"/>
      <c r="G2694" s="14"/>
      <c r="I2694" s="147" t="str">
        <f>IF(ISBLANK(H2694),"",VLOOKUP(H2694,tegevusalad!$A$7:$B$188,2,FALSE))</f>
        <v/>
      </c>
      <c r="K2694" s="282" t="str">
        <f t="shared" si="371"/>
        <v>2471236000</v>
      </c>
      <c r="L2694" s="1" t="str">
        <f t="shared" si="372"/>
        <v xml:space="preserve">detailplaneeringud </v>
      </c>
      <c r="M2694" s="6" t="str">
        <f t="shared" si="373"/>
        <v>06200</v>
      </c>
    </row>
    <row r="2695" spans="1:13">
      <c r="B2695" s="4" t="s">
        <v>16225</v>
      </c>
      <c r="D2695" s="14"/>
      <c r="E2695" s="14" t="s">
        <v>16408</v>
      </c>
      <c r="F2695" s="14"/>
      <c r="G2695" s="14"/>
      <c r="K2695" s="282" t="str">
        <f t="shared" si="371"/>
        <v>2471250000</v>
      </c>
      <c r="L2695" s="1" t="str">
        <f t="shared" si="372"/>
        <v>arhitektuurivõistluste korraldamine (SK)</v>
      </c>
      <c r="M2695" s="6" t="str">
        <f t="shared" si="373"/>
        <v>06200</v>
      </c>
    </row>
    <row r="2696" spans="1:13">
      <c r="B2696" s="4" t="s">
        <v>10751</v>
      </c>
      <c r="D2696" s="14"/>
      <c r="E2696" s="14" t="s">
        <v>10752</v>
      </c>
      <c r="F2696" s="14"/>
      <c r="G2696" s="14"/>
      <c r="K2696" s="282" t="str">
        <f t="shared" si="371"/>
        <v>2471251000</v>
      </c>
      <c r="L2696" s="1" t="str">
        <f t="shared" si="372"/>
        <v>linnaruumi kvaliteet</v>
      </c>
      <c r="M2696" s="6" t="str">
        <f>IF(ISBLANK(H2696),M2694,H2696)</f>
        <v>06200</v>
      </c>
    </row>
    <row r="2697" spans="1:13">
      <c r="B2697" s="4" t="s">
        <v>17713</v>
      </c>
      <c r="D2697" s="14"/>
      <c r="E2697" s="14" t="s">
        <v>17714</v>
      </c>
      <c r="F2697" s="14"/>
      <c r="G2697" s="14"/>
      <c r="K2697" s="282" t="str">
        <f t="shared" si="371"/>
        <v>2471252000</v>
      </c>
      <c r="L2697" s="1" t="str">
        <f t="shared" si="372"/>
        <v>liikuvuskeskkonna planeerimine</v>
      </c>
      <c r="M2697" s="6" t="str">
        <f>IF(ISBLANK(H2697),M2695,H2697)</f>
        <v>06200</v>
      </c>
    </row>
    <row r="2698" spans="1:13">
      <c r="B2698" s="4" t="s">
        <v>11000</v>
      </c>
      <c r="D2698" s="14"/>
      <c r="E2698" s="14" t="s">
        <v>10999</v>
      </c>
      <c r="F2698" s="14"/>
      <c r="G2698" s="14"/>
      <c r="K2698" s="282" t="str">
        <f t="shared" si="371"/>
        <v>2471255000</v>
      </c>
      <c r="L2698" s="1" t="str">
        <f t="shared" si="372"/>
        <v>arhitektuurikonkursid</v>
      </c>
      <c r="M2698" s="6" t="str">
        <f>IF(ISBLANK(H2698),M2696,H2698)</f>
        <v>06200</v>
      </c>
    </row>
    <row r="2699" spans="1:13">
      <c r="B2699" s="4" t="s">
        <v>17707</v>
      </c>
      <c r="D2699" s="14"/>
      <c r="E2699" s="14" t="s">
        <v>17710</v>
      </c>
      <c r="F2699" s="14"/>
      <c r="G2699" s="14"/>
      <c r="K2699" s="282" t="str">
        <f t="shared" si="371"/>
        <v>2471261000</v>
      </c>
      <c r="L2699" s="1" t="str">
        <f t="shared" si="372"/>
        <v>visiooni "Klindipealne avalik ruum" koostamine</v>
      </c>
      <c r="M2699" s="6" t="str">
        <f t="shared" ref="M2699:M2708" si="374">IF(ISBLANK(H2699),M2698,H2699)</f>
        <v>06200</v>
      </c>
    </row>
    <row r="2700" spans="1:13">
      <c r="B2700" s="4" t="s">
        <v>17708</v>
      </c>
      <c r="D2700" s="14"/>
      <c r="E2700" s="14" t="s">
        <v>17711</v>
      </c>
      <c r="F2700" s="14"/>
      <c r="G2700" s="14"/>
      <c r="K2700" s="282" t="str">
        <f t="shared" si="371"/>
        <v>2471262000</v>
      </c>
      <c r="L2700" s="1" t="str">
        <f t="shared" si="372"/>
        <v>linnaruumikunst</v>
      </c>
      <c r="M2700" s="6" t="str">
        <f t="shared" si="374"/>
        <v>06200</v>
      </c>
    </row>
    <row r="2701" spans="1:13">
      <c r="B2701" s="4" t="s">
        <v>17709</v>
      </c>
      <c r="D2701" s="14"/>
      <c r="E2701" s="14" t="s">
        <v>17712</v>
      </c>
      <c r="F2701" s="14"/>
      <c r="G2701" s="14"/>
      <c r="K2701" s="282" t="str">
        <f t="shared" si="371"/>
        <v>2471263000</v>
      </c>
      <c r="L2701" s="1" t="str">
        <f t="shared" si="372"/>
        <v>Tallinna arhitektuuribiennaali 2022 "Söödav linn" toetamine</v>
      </c>
      <c r="M2701" s="6" t="str">
        <f t="shared" si="374"/>
        <v>06200</v>
      </c>
    </row>
    <row r="2702" spans="1:13">
      <c r="B2702" s="4" t="s">
        <v>17850</v>
      </c>
      <c r="D2702" s="1197"/>
      <c r="E2702" s="1197" t="s">
        <v>17851</v>
      </c>
      <c r="F2702" s="1197"/>
      <c r="G2702" s="1197"/>
      <c r="K2702" s="282" t="str">
        <f t="shared" si="371"/>
        <v>2471281010</v>
      </c>
      <c r="L2702" s="1" t="str">
        <f t="shared" si="372"/>
        <v>Innovaatiliste parkimislahenduste väljatöötamine</v>
      </c>
      <c r="M2702" s="6" t="str">
        <f t="shared" si="374"/>
        <v>06200</v>
      </c>
    </row>
    <row r="2703" spans="1:13">
      <c r="B2703" s="6" t="s">
        <v>1431</v>
      </c>
      <c r="D2703" s="14"/>
      <c r="E2703" s="6" t="s">
        <v>1432</v>
      </c>
      <c r="F2703" s="14"/>
      <c r="G2703" s="14"/>
      <c r="I2703" s="147" t="str">
        <f>IF(ISBLANK(H2703),"",VLOOKUP(H2703,tegevusalad!$A$7:$B$188,2,FALSE))</f>
        <v/>
      </c>
      <c r="K2703" s="282" t="str">
        <f t="shared" si="371"/>
        <v>2471299000</v>
      </c>
      <c r="L2703" s="1" t="str">
        <f t="shared" si="372"/>
        <v>tg planeeringud - jaotamata</v>
      </c>
      <c r="M2703" s="6" t="str">
        <f>IF(ISBLANK(H2703),M2698,H2703)</f>
        <v>06200</v>
      </c>
    </row>
    <row r="2704" spans="1:13">
      <c r="D2704" s="14"/>
      <c r="E2704" s="14"/>
      <c r="F2704" s="14"/>
      <c r="G2704" s="14"/>
      <c r="I2704" s="147" t="str">
        <f>IF(ISBLANK(H2704),"",VLOOKUP(H2704,tegevusalad!$A$7:$B$188,2,FALSE))</f>
        <v/>
      </c>
      <c r="K2704" s="282" t="str">
        <f t="shared" si="371"/>
        <v/>
      </c>
      <c r="L2704" s="1" t="str">
        <f t="shared" si="372"/>
        <v/>
      </c>
      <c r="M2704" s="6" t="str">
        <f t="shared" si="374"/>
        <v>06200</v>
      </c>
    </row>
    <row r="2705" spans="1:13">
      <c r="B2705" s="9" t="s">
        <v>8544</v>
      </c>
      <c r="D2705" s="4" t="s">
        <v>1422</v>
      </c>
      <c r="E2705" s="14"/>
      <c r="F2705" s="14"/>
      <c r="G2705" s="14"/>
      <c r="H2705" s="37" t="s">
        <v>3270</v>
      </c>
      <c r="I2705" s="147" t="str">
        <f>IF(ISBLANK(H2705),"",VLOOKUP(H2705,tegevusalad!$A$7:$B$188,2,FALSE))</f>
        <v>Kommunaalmajanduse arendamine</v>
      </c>
      <c r="K2705" s="282" t="str">
        <f t="shared" si="371"/>
        <v>2477001000</v>
      </c>
      <c r="L2705" s="1" t="str">
        <f t="shared" si="372"/>
        <v>Välisrahastusega projekt "Rail Baltica kasvukoridor"</v>
      </c>
      <c r="M2705" s="6" t="str">
        <f t="shared" si="374"/>
        <v>06200</v>
      </c>
    </row>
    <row r="2706" spans="1:13">
      <c r="B2706" s="9" t="s">
        <v>10997</v>
      </c>
      <c r="D2706" s="4" t="s">
        <v>10998</v>
      </c>
      <c r="E2706" s="14"/>
      <c r="F2706" s="14"/>
      <c r="G2706" s="14"/>
      <c r="H2706" s="37" t="s">
        <v>3270</v>
      </c>
      <c r="I2706" s="147" t="str">
        <f>IF(ISBLANK(H2706),"",VLOOKUP(H2706,tegevusalad!$A$7:$B$188,2,FALSE))</f>
        <v>Kommunaalmajanduse arendamine</v>
      </c>
      <c r="K2706" s="282" t="str">
        <f t="shared" si="371"/>
        <v>2477002000</v>
      </c>
      <c r="L2706" s="1" t="str">
        <f t="shared" si="372"/>
        <v xml:space="preserve">Välisrahastusega projekt "Läänemere linnade uurimislabor (Baltic Urban Lab)" </v>
      </c>
      <c r="M2706" s="6" t="str">
        <f t="shared" si="374"/>
        <v>06200</v>
      </c>
    </row>
    <row r="2707" spans="1:13">
      <c r="B2707" s="4" t="s">
        <v>13407</v>
      </c>
      <c r="D2707" s="592" t="s">
        <v>13408</v>
      </c>
      <c r="E2707" s="14"/>
      <c r="F2707" s="14"/>
      <c r="G2707" s="14"/>
      <c r="H2707" s="37" t="s">
        <v>3270</v>
      </c>
      <c r="I2707" s="147" t="str">
        <f>IF(ISBLANK(H2707),"",VLOOKUP(H2707,tegevusalad!$A$7:$B$188,2,FALSE))</f>
        <v>Kommunaalmajanduse arendamine</v>
      </c>
      <c r="K2707" s="282" t="str">
        <f t="shared" si="371"/>
        <v>2477003000</v>
      </c>
      <c r="L2707" s="1" t="str">
        <f t="shared" si="372"/>
        <v>Välisrahastusega projekt "Koosloome ja liitreaalsus linnaplaneerimises - Augmented Urbans"</v>
      </c>
      <c r="M2707" s="6" t="str">
        <f t="shared" si="374"/>
        <v>06200</v>
      </c>
    </row>
    <row r="2708" spans="1:13">
      <c r="B2708" s="4" t="s">
        <v>15731</v>
      </c>
      <c r="D2708" s="592" t="s">
        <v>15732</v>
      </c>
      <c r="E2708" s="14"/>
      <c r="F2708" s="14"/>
      <c r="G2708" s="14"/>
      <c r="H2708" s="37" t="s">
        <v>3270</v>
      </c>
      <c r="I2708" s="147" t="str">
        <f>IF(ISBLANK(H2708),"",VLOOKUP(H2708,tegevusalad!$A$7:$B$188,2,FALSE))</f>
        <v>Kommunaalmajanduse arendamine</v>
      </c>
      <c r="K2708" s="282" t="str">
        <f t="shared" si="371"/>
        <v>2477004000</v>
      </c>
      <c r="L2708" s="1" t="str">
        <f t="shared" si="372"/>
        <v>Välisrahastusega projekt "Roheline kiirtee - innovaatiline rohetaristu planeerimine (B.Green)"</v>
      </c>
      <c r="M2708" s="6" t="str">
        <f t="shared" si="374"/>
        <v>06200</v>
      </c>
    </row>
    <row r="2709" spans="1:13">
      <c r="B2709" s="9" t="s">
        <v>14873</v>
      </c>
      <c r="D2709" s="4" t="s">
        <v>2304</v>
      </c>
      <c r="E2709" s="14"/>
      <c r="F2709" s="14"/>
      <c r="G2709" s="14"/>
      <c r="H2709" s="34" t="s">
        <v>4188</v>
      </c>
      <c r="I2709" s="147" t="str">
        <f>IF(ISBLANK(H2709),"",VLOOKUP(H2709,tegevusalad!$A$7:$B$188,2,FALSE))</f>
        <v>Turism</v>
      </c>
      <c r="K2709" s="282" t="str">
        <f t="shared" si="371"/>
        <v>2478101000</v>
      </c>
      <c r="L2709" s="1" t="str">
        <f t="shared" si="372"/>
        <v>Välisrahastusega projekt "Tallinna vanalinna 3D mudeli loomine ja avalikku kasutusse andmine"</v>
      </c>
      <c r="M2709" s="6" t="str">
        <f>IF(ISBLANK(H2709),M2707,H2709)</f>
        <v>04730</v>
      </c>
    </row>
    <row r="2710" spans="1:13">
      <c r="B2710" s="9" t="s">
        <v>14872</v>
      </c>
      <c r="D2710" s="4" t="s">
        <v>4941</v>
      </c>
      <c r="E2710" s="14"/>
      <c r="F2710" s="14"/>
      <c r="G2710" s="14"/>
      <c r="H2710" s="37" t="s">
        <v>3270</v>
      </c>
      <c r="I2710" s="147" t="str">
        <f>IF(ISBLANK(H2710),"",VLOOKUP(H2710,tegevusalad!$A$7:$B$188,2,FALSE))</f>
        <v>Kommunaalmajanduse arendamine</v>
      </c>
      <c r="K2710" s="282" t="str">
        <f t="shared" si="371"/>
        <v>2478111000</v>
      </c>
      <c r="L2710" s="1" t="str">
        <f t="shared" si="372"/>
        <v>Välisrahastusega projekt „Belgradi (Zvezdara omavalitsuse) geoinfosüsteemide arendamine teenustekvaliteedi parendamiseks Tallinna näitel“</v>
      </c>
      <c r="M2710" s="6" t="str">
        <f>IF(ISBLANK(H2710),M2709,H2710)</f>
        <v>06200</v>
      </c>
    </row>
    <row r="2711" spans="1:13">
      <c r="B2711" s="4" t="s">
        <v>11272</v>
      </c>
      <c r="D2711" s="15" t="s">
        <v>11273</v>
      </c>
      <c r="E2711" s="14"/>
      <c r="F2711" s="14"/>
      <c r="G2711" s="14"/>
      <c r="H2711" s="37" t="s">
        <v>4988</v>
      </c>
      <c r="I2711" s="147" t="str">
        <f>IF(ISBLANK(H2711),"",VLOOKUP(H2711,tegevusalad!$A$7:$B$188,2,FALSE))</f>
        <v>Muud üldised teenused</v>
      </c>
      <c r="K2711" s="282" t="str">
        <f t="shared" ref="K2711:K2742" si="375">SUBSTITUTE(A2711," ","")&amp;SUBSTITUTE(B2711," ","")&amp;SUBSTITUTE(C2711," ","")</f>
        <v>2478121000</v>
      </c>
      <c r="L2711" s="1" t="str">
        <f t="shared" si="372"/>
        <v>Välisrahastusega projekt "Tallinna linnaplaneerimise valdkonna arhiivi materjalide kättesaadavuse ja kasutatavuse parandamise analüüs"</v>
      </c>
      <c r="M2711" s="6" t="str">
        <f>IF(ISBLANK(H2711),M2710,H2711)</f>
        <v>01330</v>
      </c>
    </row>
    <row r="2712" spans="1:13">
      <c r="B2712" s="4" t="s">
        <v>13138</v>
      </c>
      <c r="D2712" s="592" t="s">
        <v>13139</v>
      </c>
      <c r="E2712" s="14"/>
      <c r="F2712" s="14"/>
      <c r="G2712" s="14"/>
      <c r="H2712" s="37" t="s">
        <v>3270</v>
      </c>
      <c r="I2712" s="147" t="str">
        <f>IF(ISBLANK(H2712),"",VLOOKUP(H2712,tegevusalad!$A$7:$B$188,2,FALSE))</f>
        <v>Kommunaalmajanduse arendamine</v>
      </c>
      <c r="K2712" s="282" t="str">
        <f t="shared" si="375"/>
        <v>2478131000</v>
      </c>
      <c r="L2712" s="1" t="str">
        <f t="shared" si="372"/>
        <v>Välisrahastusega projekt "Tallinna geomõõdistuste infosüsteemi eelanalüüs ja lähteülesande koostamine"</v>
      </c>
      <c r="M2712" s="6" t="str">
        <f>IF(ISBLANK(H2712),M2711,H2712)</f>
        <v>06200</v>
      </c>
    </row>
    <row r="2713" spans="1:13">
      <c r="B2713" s="4" t="s">
        <v>16991</v>
      </c>
      <c r="D2713" s="592" t="s">
        <v>16992</v>
      </c>
      <c r="E2713" s="14"/>
      <c r="F2713" s="14"/>
      <c r="G2713" s="14"/>
      <c r="H2713" s="37" t="s">
        <v>3511</v>
      </c>
      <c r="I2713" s="147" t="str">
        <f>IF(ISBLANK(H2713),"",VLOOKUP(H2713,tegevusalad!$A$7:$B$188,2,FALSE))</f>
        <v>Muu majandus (sh majanduse haldus)</v>
      </c>
      <c r="K2713" s="282" t="str">
        <f t="shared" si="375"/>
        <v>2478141000</v>
      </c>
      <c r="L2713" s="1" t="str">
        <f t="shared" si="372"/>
        <v>Tallinna-Helsingi digitaalne dünaamiline rohemudel</v>
      </c>
      <c r="M2713" s="1089" t="s">
        <v>3511</v>
      </c>
    </row>
    <row r="2714" spans="1:13">
      <c r="D2714" s="14"/>
      <c r="E2714" s="14"/>
      <c r="F2714" s="14"/>
      <c r="G2714" s="14"/>
      <c r="K2714" s="282" t="str">
        <f t="shared" si="375"/>
        <v/>
      </c>
      <c r="L2714" s="1" t="str">
        <f t="shared" si="372"/>
        <v/>
      </c>
      <c r="M2714" s="6" t="str">
        <f>IF(ISBLANK(H2714),M2712,H2714)</f>
        <v>06200</v>
      </c>
    </row>
    <row r="2715" spans="1:13">
      <c r="A2715" s="4" t="s">
        <v>2225</v>
      </c>
      <c r="D2715" s="14" t="s">
        <v>4712</v>
      </c>
      <c r="E2715" s="14"/>
      <c r="F2715" s="14"/>
      <c r="G2715" s="14"/>
      <c r="H2715" s="37" t="s">
        <v>3270</v>
      </c>
      <c r="I2715" s="147" t="str">
        <f>IF(ISBLANK(H2715),"",VLOOKUP(H2715,tegevusalad!$A$7:$B$188,2,FALSE))</f>
        <v>Kommunaalmajanduse arendamine</v>
      </c>
      <c r="K2715" s="282" t="str">
        <f t="shared" si="375"/>
        <v>2479900000</v>
      </c>
      <c r="L2715" s="1" t="str">
        <f t="shared" ref="L2715:L2744" si="376">D2715&amp;E2715&amp;F2715&amp;G2715</f>
        <v>Muud linnaplaneerimise kulud</v>
      </c>
      <c r="M2715" s="6" t="str">
        <f t="shared" ref="M2715:M2746" si="377">IF(ISBLANK(H2715),M2714,H2715)</f>
        <v>06200</v>
      </c>
    </row>
    <row r="2716" spans="1:13">
      <c r="B2716" s="4" t="s">
        <v>5746</v>
      </c>
      <c r="E2716" s="14" t="s">
        <v>6218</v>
      </c>
      <c r="F2716" s="14"/>
      <c r="G2716" s="14"/>
      <c r="I2716" s="147" t="str">
        <f>IF(ISBLANK(H2716),"",VLOOKUP(H2716,tegevusalad!$A$7:$B$188,2,FALSE))</f>
        <v/>
      </c>
      <c r="K2716" s="282" t="str">
        <f t="shared" si="375"/>
        <v>2479901000</v>
      </c>
      <c r="L2716" s="1" t="str">
        <f t="shared" si="376"/>
        <v>muud linnaplaneerimise kulud</v>
      </c>
      <c r="M2716" s="6" t="str">
        <f t="shared" si="377"/>
        <v>06200</v>
      </c>
    </row>
    <row r="2717" spans="1:13">
      <c r="I2717" s="147" t="str">
        <f>IF(ISBLANK(H2717),"",VLOOKUP(H2717,tegevusalad!$A$7:$B$188,2,FALSE))</f>
        <v/>
      </c>
      <c r="K2717" s="282" t="str">
        <f t="shared" si="375"/>
        <v/>
      </c>
      <c r="L2717" s="1" t="str">
        <f t="shared" si="376"/>
        <v/>
      </c>
      <c r="M2717" s="6" t="str">
        <f t="shared" si="377"/>
        <v>06200</v>
      </c>
    </row>
    <row r="2718" spans="1:13">
      <c r="I2718" s="147" t="str">
        <f>IF(ISBLANK(H2718),"",VLOOKUP(H2718,tegevusalad!$A$7:$B$188,2,FALSE))</f>
        <v/>
      </c>
      <c r="K2718" s="282" t="str">
        <f t="shared" si="375"/>
        <v/>
      </c>
      <c r="L2718" s="1" t="str">
        <f t="shared" si="376"/>
        <v/>
      </c>
      <c r="M2718" s="6" t="str">
        <f t="shared" si="377"/>
        <v>06200</v>
      </c>
    </row>
    <row r="2719" spans="1:13" ht="13">
      <c r="A2719" s="3" t="s">
        <v>2998</v>
      </c>
      <c r="B2719" s="3"/>
      <c r="C2719" s="3"/>
      <c r="D2719" s="3" t="s">
        <v>4635</v>
      </c>
      <c r="E2719" s="3"/>
      <c r="F2719" s="3"/>
      <c r="G2719" s="3"/>
      <c r="I2719" s="147" t="str">
        <f>IF(ISBLANK(H2719),"",VLOOKUP(H2719,tegevusalad!$A$7:$B$188,2,FALSE))</f>
        <v/>
      </c>
      <c r="K2719" s="282" t="str">
        <f t="shared" si="375"/>
        <v>2480000000</v>
      </c>
      <c r="L2719" s="1" t="str">
        <f t="shared" si="376"/>
        <v>ETTEVÕTLUSKESKKOND</v>
      </c>
      <c r="M2719" s="6" t="str">
        <f t="shared" si="377"/>
        <v>06200</v>
      </c>
    </row>
    <row r="2720" spans="1:13">
      <c r="I2720" s="147" t="str">
        <f>IF(ISBLANK(H2720),"",VLOOKUP(H2720,tegevusalad!$A$7:$B$188,2,FALSE))</f>
        <v/>
      </c>
      <c r="K2720" s="282" t="str">
        <f t="shared" si="375"/>
        <v/>
      </c>
      <c r="L2720" s="1" t="str">
        <f t="shared" si="376"/>
        <v/>
      </c>
      <c r="M2720" s="6" t="str">
        <f t="shared" si="377"/>
        <v>06200</v>
      </c>
    </row>
    <row r="2721" spans="1:14">
      <c r="A2721" s="4" t="s">
        <v>4636</v>
      </c>
      <c r="D2721" s="4" t="s">
        <v>4637</v>
      </c>
      <c r="I2721" s="147" t="str">
        <f>IF(ISBLANK(H2721),"",VLOOKUP(H2721,tegevusalad!$A$7:$B$188,2,FALSE))</f>
        <v/>
      </c>
      <c r="K2721" s="282" t="str">
        <f t="shared" si="375"/>
        <v>2480100000</v>
      </c>
      <c r="L2721" s="1" t="str">
        <f t="shared" si="376"/>
        <v>Ettevõtluse haldus</v>
      </c>
      <c r="M2721" s="6" t="str">
        <f t="shared" si="377"/>
        <v>06200</v>
      </c>
    </row>
    <row r="2722" spans="1:14">
      <c r="B2722" s="4" t="s">
        <v>75</v>
      </c>
      <c r="E2722" s="4" t="s">
        <v>3951</v>
      </c>
      <c r="H2722" s="37" t="s">
        <v>3511</v>
      </c>
      <c r="I2722" s="147" t="str">
        <f>IF(ISBLANK(H2722),"",VLOOKUP(H2722,tegevusalad!$A$7:$B$188,2,FALSE))</f>
        <v>Muu majandus (sh majanduse haldus)</v>
      </c>
      <c r="K2722" s="282" t="str">
        <f t="shared" si="375"/>
        <v>2480101000</v>
      </c>
      <c r="L2722" s="1" t="str">
        <f t="shared" si="376"/>
        <v>ettevõtluse haldus</v>
      </c>
      <c r="M2722" s="6" t="str">
        <f t="shared" si="377"/>
        <v>04900</v>
      </c>
    </row>
    <row r="2723" spans="1:14">
      <c r="H2723" s="37"/>
      <c r="I2723" s="147" t="str">
        <f>IF(ISBLANK(H2723),"",VLOOKUP(H2723,tegevusalad!$A$7:$B$188,2,FALSE))</f>
        <v/>
      </c>
      <c r="K2723" s="282" t="str">
        <f t="shared" si="375"/>
        <v/>
      </c>
      <c r="L2723" s="1" t="str">
        <f t="shared" si="376"/>
        <v/>
      </c>
      <c r="M2723" s="6" t="str">
        <f t="shared" si="377"/>
        <v>04900</v>
      </c>
    </row>
    <row r="2724" spans="1:14">
      <c r="A2724" s="4" t="s">
        <v>6350</v>
      </c>
      <c r="D2724" s="4" t="s">
        <v>4355</v>
      </c>
      <c r="H2724" s="37" t="s">
        <v>3511</v>
      </c>
      <c r="I2724" s="147" t="str">
        <f>IF(ISBLANK(H2724),"",VLOOKUP(H2724,tegevusalad!$A$7:$B$188,2,FALSE))</f>
        <v>Muu majandus (sh majanduse haldus)</v>
      </c>
      <c r="K2724" s="282" t="str">
        <f t="shared" si="375"/>
        <v>2481100000</v>
      </c>
      <c r="L2724" s="1" t="str">
        <f t="shared" si="376"/>
        <v>Ettevõtluse arendamine</v>
      </c>
      <c r="M2724" s="6" t="str">
        <f t="shared" si="377"/>
        <v>04900</v>
      </c>
    </row>
    <row r="2725" spans="1:14">
      <c r="B2725" s="4" t="s">
        <v>1354</v>
      </c>
      <c r="E2725" s="4" t="s">
        <v>1355</v>
      </c>
      <c r="H2725" s="37" t="s">
        <v>3511</v>
      </c>
      <c r="I2725" s="147" t="str">
        <f>IF(ISBLANK(H2725),"",VLOOKUP(H2725,tegevusalad!$A$7:$B$188,2,FALSE))</f>
        <v>Muu majandus (sh majanduse haldus)</v>
      </c>
      <c r="K2725" s="282" t="str">
        <f t="shared" si="375"/>
        <v>2481101000</v>
      </c>
      <c r="L2725" s="1" t="str">
        <f t="shared" si="376"/>
        <v>väikeettevõtlus</v>
      </c>
      <c r="M2725" s="6" t="str">
        <f t="shared" si="377"/>
        <v>04900</v>
      </c>
    </row>
    <row r="2726" spans="1:14">
      <c r="C2726" s="4" t="s">
        <v>13913</v>
      </c>
      <c r="F2726" s="4" t="s">
        <v>1355</v>
      </c>
      <c r="H2726" s="37" t="s">
        <v>3511</v>
      </c>
      <c r="K2726" s="282" t="str">
        <f t="shared" si="375"/>
        <v>2481101100</v>
      </c>
      <c r="L2726" s="1" t="str">
        <f t="shared" si="376"/>
        <v>väikeettevõtlus</v>
      </c>
      <c r="M2726" s="6" t="str">
        <f t="shared" si="377"/>
        <v>04900</v>
      </c>
    </row>
    <row r="2727" spans="1:14">
      <c r="C2727" s="4" t="s">
        <v>13914</v>
      </c>
      <c r="E2727" s="913" t="s">
        <v>13915</v>
      </c>
      <c r="H2727" s="37" t="s">
        <v>3511</v>
      </c>
      <c r="K2727" s="282" t="str">
        <f t="shared" si="375"/>
        <v>2481101200</v>
      </c>
      <c r="L2727" s="1" t="str">
        <f t="shared" si="376"/>
        <v>VE suuremahulised rahvusvahelised projektid</v>
      </c>
      <c r="M2727" s="6" t="str">
        <f t="shared" si="377"/>
        <v>04900</v>
      </c>
    </row>
    <row r="2728" spans="1:14">
      <c r="E2728" s="913"/>
      <c r="H2728" s="37"/>
      <c r="K2728" s="282" t="str">
        <f t="shared" si="375"/>
        <v/>
      </c>
      <c r="L2728" s="1" t="str">
        <f t="shared" si="376"/>
        <v/>
      </c>
      <c r="M2728" s="6" t="str">
        <f t="shared" si="377"/>
        <v>04900</v>
      </c>
    </row>
    <row r="2729" spans="1:14">
      <c r="B2729" s="4" t="s">
        <v>3653</v>
      </c>
      <c r="E2729" s="4" t="s">
        <v>4317</v>
      </c>
      <c r="H2729" s="37" t="s">
        <v>3511</v>
      </c>
      <c r="I2729" s="147" t="str">
        <f>IF(ISBLANK(H2729),"",VLOOKUP(H2729,tegevusalad!$A$7:$B$188,2,FALSE))</f>
        <v>Muu majandus (sh majanduse haldus)</v>
      </c>
      <c r="K2729" s="282" t="str">
        <f t="shared" si="375"/>
        <v>2481102000</v>
      </c>
      <c r="L2729" s="1" t="str">
        <f t="shared" si="376"/>
        <v>välisinvestorid</v>
      </c>
      <c r="M2729" s="6" t="str">
        <f t="shared" si="377"/>
        <v>04900</v>
      </c>
    </row>
    <row r="2730" spans="1:14">
      <c r="B2730" s="4" t="s">
        <v>7113</v>
      </c>
      <c r="E2730" s="4" t="s">
        <v>3674</v>
      </c>
      <c r="H2730" s="37" t="s">
        <v>3511</v>
      </c>
      <c r="I2730" s="147" t="str">
        <f>IF(ISBLANK(H2730),"",VLOOKUP(H2730,tegevusalad!$A$7:$B$188,2,FALSE))</f>
        <v>Muu majandus (sh majanduse haldus)</v>
      </c>
      <c r="K2730" s="282" t="str">
        <f t="shared" si="375"/>
        <v>2481105000</v>
      </c>
      <c r="L2730" s="1" t="str">
        <f t="shared" si="376"/>
        <v>ettevõtluskeskkonna turundus</v>
      </c>
      <c r="M2730" s="6" t="str">
        <f t="shared" si="377"/>
        <v>04900</v>
      </c>
    </row>
    <row r="2731" spans="1:14">
      <c r="B2731" s="4" t="s">
        <v>7444</v>
      </c>
      <c r="E2731" s="4" t="s">
        <v>7445</v>
      </c>
      <c r="H2731" s="37" t="s">
        <v>3511</v>
      </c>
      <c r="I2731" s="147" t="str">
        <f>IF(ISBLANK(H2731),"",VLOOKUP(H2731,tegevusalad!$A$7:$B$188,2,FALSE))</f>
        <v>Muu majandus (sh majanduse haldus)</v>
      </c>
      <c r="K2731" s="282" t="str">
        <f t="shared" si="375"/>
        <v>2481106000</v>
      </c>
      <c r="L2731" s="1" t="str">
        <f t="shared" si="376"/>
        <v>Kopli Arenduskeskus</v>
      </c>
      <c r="M2731" s="6" t="str">
        <f t="shared" si="377"/>
        <v>04900</v>
      </c>
    </row>
    <row r="2732" spans="1:14">
      <c r="B2732" s="4" t="s">
        <v>503</v>
      </c>
      <c r="E2732" s="4" t="s">
        <v>504</v>
      </c>
      <c r="H2732" s="37" t="s">
        <v>3511</v>
      </c>
      <c r="I2732" s="147" t="str">
        <f>IF(ISBLANK(H2732),"",VLOOKUP(H2732,tegevusalad!$A$7:$B$188,2,FALSE))</f>
        <v>Muu majandus (sh majanduse haldus)</v>
      </c>
      <c r="K2732" s="282" t="str">
        <f t="shared" si="375"/>
        <v>2481110000</v>
      </c>
      <c r="L2732" s="1" t="str">
        <f t="shared" si="376"/>
        <v>tööhõive tagamine</v>
      </c>
      <c r="M2732" s="6" t="str">
        <f t="shared" si="377"/>
        <v>04900</v>
      </c>
    </row>
    <row r="2733" spans="1:14">
      <c r="B2733" s="4" t="s">
        <v>1356</v>
      </c>
      <c r="E2733" s="4" t="s">
        <v>1029</v>
      </c>
      <c r="H2733" s="37" t="s">
        <v>3511</v>
      </c>
      <c r="I2733" s="147" t="str">
        <f>IF(ISBLANK(H2733),"",VLOOKUP(H2733,tegevusalad!$A$7:$B$188,2,FALSE))</f>
        <v>Muu majandus (sh majanduse haldus)</v>
      </c>
      <c r="K2733" s="282" t="str">
        <f t="shared" si="375"/>
        <v>2481111000</v>
      </c>
      <c r="L2733" s="1" t="str">
        <f t="shared" si="376"/>
        <v>väikeettevõtluse projektid</v>
      </c>
      <c r="M2733" s="6" t="str">
        <f t="shared" si="377"/>
        <v>04900</v>
      </c>
    </row>
    <row r="2734" spans="1:14" s="31" customFormat="1">
      <c r="A2734" s="27"/>
      <c r="B2734" s="27"/>
      <c r="C2734" s="4" t="s">
        <v>3703</v>
      </c>
      <c r="D2734" s="4"/>
      <c r="E2734" s="4"/>
      <c r="F2734" s="4" t="s">
        <v>5768</v>
      </c>
      <c r="G2734" s="4"/>
      <c r="H2734" s="37" t="s">
        <v>3511</v>
      </c>
      <c r="I2734" s="147" t="str">
        <f>IF(ISBLANK(H2734),"",VLOOKUP(H2734,tegevusalad!$A$7:$B$188,2,FALSE))</f>
        <v>Muu majandus (sh majanduse haldus)</v>
      </c>
      <c r="J2734" s="136"/>
      <c r="K2734" s="282" t="str">
        <f t="shared" si="375"/>
        <v>2481111010</v>
      </c>
      <c r="L2734" s="1" t="str">
        <f t="shared" si="376"/>
        <v>INNOCLUS II (SPF)</v>
      </c>
      <c r="M2734" s="6" t="str">
        <f t="shared" si="377"/>
        <v>04900</v>
      </c>
      <c r="N2734"/>
    </row>
    <row r="2735" spans="1:14" s="31" customFormat="1">
      <c r="A2735" s="27"/>
      <c r="B2735" s="27"/>
      <c r="C2735" s="4" t="s">
        <v>889</v>
      </c>
      <c r="D2735" s="4"/>
      <c r="E2735" s="4"/>
      <c r="F2735" s="4" t="s">
        <v>890</v>
      </c>
      <c r="G2735" s="4"/>
      <c r="H2735" s="37" t="s">
        <v>3511</v>
      </c>
      <c r="I2735" s="147" t="str">
        <f>IF(ISBLANK(H2735),"",VLOOKUP(H2735,tegevusalad!$A$7:$B$188,2,FALSE))</f>
        <v>Muu majandus (sh majanduse haldus)</v>
      </c>
      <c r="J2735" s="136"/>
      <c r="K2735" s="282" t="str">
        <f t="shared" si="375"/>
        <v>2481111020</v>
      </c>
      <c r="L2735" s="1" t="str">
        <f t="shared" si="376"/>
        <v>INNOACT (ESF)</v>
      </c>
      <c r="M2735" s="6" t="str">
        <f t="shared" si="377"/>
        <v>04900</v>
      </c>
      <c r="N2735"/>
    </row>
    <row r="2736" spans="1:14" s="31" customFormat="1">
      <c r="A2736" s="27"/>
      <c r="B2736" s="27"/>
      <c r="C2736" s="4" t="s">
        <v>4591</v>
      </c>
      <c r="D2736" s="4"/>
      <c r="E2736" s="4"/>
      <c r="F2736" s="4" t="s">
        <v>2282</v>
      </c>
      <c r="G2736" s="4"/>
      <c r="H2736" s="37" t="s">
        <v>3511</v>
      </c>
      <c r="I2736" s="147" t="str">
        <f>IF(ISBLANK(H2736),"",VLOOKUP(H2736,tegevusalad!$A$7:$B$188,2,FALSE))</f>
        <v>Muu majandus (sh majanduse haldus)</v>
      </c>
      <c r="J2736" s="136"/>
      <c r="K2736" s="282" t="str">
        <f t="shared" si="375"/>
        <v>2481111030</v>
      </c>
      <c r="L2736" s="1" t="str">
        <f t="shared" si="376"/>
        <v>INNOMET II (ESF)</v>
      </c>
      <c r="M2736" s="6" t="str">
        <f t="shared" si="377"/>
        <v>04900</v>
      </c>
      <c r="N2736"/>
    </row>
    <row r="2737" spans="1:13">
      <c r="C2737" s="4" t="s">
        <v>2283</v>
      </c>
      <c r="F2737" s="4" t="s">
        <v>3092</v>
      </c>
      <c r="H2737" s="37" t="s">
        <v>3511</v>
      </c>
      <c r="I2737" s="147" t="str">
        <f>IF(ISBLANK(H2737),"",VLOOKUP(H2737,tegevusalad!$A$7:$B$188,2,FALSE))</f>
        <v>Muu majandus (sh majanduse haldus)</v>
      </c>
      <c r="K2737" s="282" t="str">
        <f t="shared" si="375"/>
        <v>2481111040</v>
      </c>
      <c r="L2737" s="1" t="str">
        <f t="shared" si="376"/>
        <v>INNOMET II (LEONARDO)</v>
      </c>
      <c r="M2737" s="6" t="str">
        <f t="shared" si="377"/>
        <v>04900</v>
      </c>
    </row>
    <row r="2738" spans="1:13">
      <c r="C2738" s="4" t="s">
        <v>6170</v>
      </c>
      <c r="F2738" s="4" t="s">
        <v>6171</v>
      </c>
      <c r="H2738" s="37" t="s">
        <v>3511</v>
      </c>
      <c r="I2738" s="147" t="str">
        <f>IF(ISBLANK(H2738),"",VLOOKUP(H2738,tegevusalad!$A$7:$B$188,2,FALSE))</f>
        <v>Muu majandus (sh majanduse haldus)</v>
      </c>
      <c r="K2738" s="282" t="str">
        <f t="shared" si="375"/>
        <v>2481111050</v>
      </c>
      <c r="L2738" s="1" t="str">
        <f t="shared" si="376"/>
        <v>BaltMetInno</v>
      </c>
      <c r="M2738" s="6" t="str">
        <f t="shared" si="377"/>
        <v>04900</v>
      </c>
    </row>
    <row r="2739" spans="1:13">
      <c r="C2739" s="4" t="s">
        <v>4321</v>
      </c>
      <c r="F2739" s="4" t="s">
        <v>4322</v>
      </c>
      <c r="H2739" s="37" t="s">
        <v>3511</v>
      </c>
      <c r="I2739" s="147" t="str">
        <f>IF(ISBLANK(H2739),"",VLOOKUP(H2739,tegevusalad!$A$7:$B$188,2,FALSE))</f>
        <v>Muu majandus (sh majanduse haldus)</v>
      </c>
      <c r="K2739" s="282" t="str">
        <f t="shared" si="375"/>
        <v>2481111060</v>
      </c>
      <c r="L2739" s="1" t="str">
        <f t="shared" si="376"/>
        <v>INNOMET-EST</v>
      </c>
      <c r="M2739" s="6" t="str">
        <f t="shared" si="377"/>
        <v>04900</v>
      </c>
    </row>
    <row r="2740" spans="1:13">
      <c r="C2740" s="4" t="s">
        <v>6360</v>
      </c>
      <c r="F2740" s="4" t="s">
        <v>6361</v>
      </c>
      <c r="H2740" s="37" t="s">
        <v>3511</v>
      </c>
      <c r="I2740" s="147" t="str">
        <f>IF(ISBLANK(H2740),"",VLOOKUP(H2740,tegevusalad!$A$7:$B$188,2,FALSE))</f>
        <v>Muu majandus (sh majanduse haldus)</v>
      </c>
      <c r="K2740" s="282" t="str">
        <f t="shared" si="375"/>
        <v>2481111070</v>
      </c>
      <c r="L2740" s="1" t="str">
        <f t="shared" si="376"/>
        <v>Interreg (Creative Metropoles)</v>
      </c>
      <c r="M2740" s="6" t="str">
        <f t="shared" si="377"/>
        <v>04900</v>
      </c>
    </row>
    <row r="2741" spans="1:13">
      <c r="C2741" s="4" t="s">
        <v>5626</v>
      </c>
      <c r="F2741" s="4" t="s">
        <v>4581</v>
      </c>
      <c r="H2741" s="37" t="s">
        <v>3511</v>
      </c>
      <c r="I2741" s="147" t="str">
        <f>IF(ISBLANK(H2741),"",VLOOKUP(H2741,tegevusalad!$A$7:$B$188,2,FALSE))</f>
        <v>Muu majandus (sh majanduse haldus)</v>
      </c>
      <c r="K2741" s="282" t="str">
        <f t="shared" si="375"/>
        <v>2481111080</v>
      </c>
      <c r="L2741" s="1" t="str">
        <f t="shared" si="376"/>
        <v>Interreg IV A (INNOREG)</v>
      </c>
      <c r="M2741" s="6" t="str">
        <f t="shared" si="377"/>
        <v>04900</v>
      </c>
    </row>
    <row r="2742" spans="1:13" ht="12.75" customHeight="1">
      <c r="C2742" s="4" t="s">
        <v>1815</v>
      </c>
      <c r="F2742" s="981" t="s">
        <v>2951</v>
      </c>
      <c r="G2742" s="981"/>
      <c r="H2742" s="37" t="s">
        <v>3511</v>
      </c>
      <c r="I2742" s="147" t="str">
        <f>IF(ISBLANK(H2742),"",VLOOKUP(H2742,tegevusalad!$A$7:$B$188,2,FALSE))</f>
        <v>Muu majandus (sh majanduse haldus)</v>
      </c>
      <c r="K2742" s="282" t="str">
        <f t="shared" si="375"/>
        <v>2481111090</v>
      </c>
      <c r="L2742" s="1" t="str">
        <f t="shared" si="376"/>
        <v>INTERREG IVC (Cross-Innovation - Valdkonnaülese innovatsiooni edendamine Euroopa linnades ja regioonides)</v>
      </c>
      <c r="M2742" s="6" t="str">
        <f t="shared" si="377"/>
        <v>04900</v>
      </c>
    </row>
    <row r="2743" spans="1:13" ht="12.75" customHeight="1">
      <c r="C2743" s="4" t="s">
        <v>12857</v>
      </c>
      <c r="F2743" s="981" t="s">
        <v>12858</v>
      </c>
      <c r="G2743" s="981"/>
      <c r="H2743" s="37" t="s">
        <v>3511</v>
      </c>
      <c r="I2743" s="147" t="str">
        <f>IF(ISBLANK(H2743),"",VLOOKUP(H2743,tegevusalad!$A$7:$B$188,2,FALSE))</f>
        <v>Muu majandus (sh majanduse haldus)</v>
      </c>
      <c r="K2743" s="282" t="str">
        <f t="shared" ref="K2743:K2777" si="378">SUBSTITUTE(A2743," ","")&amp;SUBSTITUTE(B2743," ","")&amp;SUBSTITUTE(C2743," ","")</f>
        <v>2481111100</v>
      </c>
      <c r="L2743" s="1" t="str">
        <f t="shared" si="376"/>
        <v>Smart-up BSR</v>
      </c>
      <c r="M2743" s="6" t="str">
        <f t="shared" si="377"/>
        <v>04900</v>
      </c>
    </row>
    <row r="2744" spans="1:13" ht="12" customHeight="1">
      <c r="C2744" s="4" t="s">
        <v>6169</v>
      </c>
      <c r="F2744" s="4" t="s">
        <v>6485</v>
      </c>
      <c r="H2744" s="37" t="s">
        <v>3511</v>
      </c>
      <c r="I2744" s="147" t="str">
        <f>IF(ISBLANK(H2744),"",VLOOKUP(H2744,tegevusalad!$A$7:$B$188,2,FALSE))</f>
        <v>Muu majandus (sh majanduse haldus)</v>
      </c>
      <c r="K2744" s="282" t="str">
        <f t="shared" si="378"/>
        <v>2481111990</v>
      </c>
      <c r="L2744" s="1" t="str">
        <f t="shared" si="376"/>
        <v>projektide reserv</v>
      </c>
      <c r="M2744" s="6" t="str">
        <f t="shared" si="377"/>
        <v>04900</v>
      </c>
    </row>
    <row r="2745" spans="1:13" ht="12" customHeight="1">
      <c r="B2745" s="4" t="s">
        <v>9348</v>
      </c>
      <c r="E2745" s="4" t="s">
        <v>9349</v>
      </c>
      <c r="H2745" s="37" t="s">
        <v>3511</v>
      </c>
      <c r="K2745" s="282" t="str">
        <f t="shared" si="378"/>
        <v>2481115000</v>
      </c>
      <c r="L2745" s="1"/>
      <c r="M2745" s="6" t="str">
        <f t="shared" si="377"/>
        <v>04900</v>
      </c>
    </row>
    <row r="2746" spans="1:13" ht="12" customHeight="1">
      <c r="C2746" s="4" t="s">
        <v>9350</v>
      </c>
      <c r="F2746" s="4" t="s">
        <v>9351</v>
      </c>
      <c r="H2746" s="37" t="s">
        <v>3511</v>
      </c>
      <c r="K2746" s="282" t="str">
        <f t="shared" si="378"/>
        <v>2481115010</v>
      </c>
      <c r="L2746" s="1" t="s">
        <v>9351</v>
      </c>
      <c r="M2746" s="6" t="str">
        <f t="shared" si="377"/>
        <v>04900</v>
      </c>
    </row>
    <row r="2747" spans="1:13">
      <c r="B2747" s="6" t="s">
        <v>6630</v>
      </c>
      <c r="C2747" s="6"/>
      <c r="D2747" s="6"/>
      <c r="E2747" s="6" t="s">
        <v>6631</v>
      </c>
      <c r="I2747" s="147" t="str">
        <f>IF(ISBLANK(H2747),"",VLOOKUP(H2747,tegevusalad!$A$7:$B$188,2,FALSE))</f>
        <v/>
      </c>
      <c r="K2747" s="282" t="str">
        <f t="shared" si="378"/>
        <v>2481199000</v>
      </c>
      <c r="L2747" s="1" t="str">
        <f t="shared" ref="L2747:L2777" si="379">D2747&amp;E2747&amp;F2747&amp;G2747</f>
        <v>tg ettevõtluse arendamine - jaotamata</v>
      </c>
      <c r="M2747" s="6" t="str">
        <f t="shared" ref="M2747:M2777" si="380">IF(ISBLANK(H2747),M2746,H2747)</f>
        <v>04900</v>
      </c>
    </row>
    <row r="2748" spans="1:13">
      <c r="I2748" s="147" t="str">
        <f>IF(ISBLANK(H2748),"",VLOOKUP(H2748,tegevusalad!$A$7:$B$188,2,FALSE))</f>
        <v/>
      </c>
      <c r="K2748" s="282" t="str">
        <f t="shared" si="378"/>
        <v/>
      </c>
      <c r="L2748" s="1" t="str">
        <f t="shared" si="379"/>
        <v/>
      </c>
      <c r="M2748" s="6" t="str">
        <f t="shared" si="380"/>
        <v>04900</v>
      </c>
    </row>
    <row r="2749" spans="1:13">
      <c r="A2749" s="4" t="s">
        <v>505</v>
      </c>
      <c r="D2749" s="4" t="s">
        <v>3571</v>
      </c>
      <c r="H2749" s="37" t="s">
        <v>4188</v>
      </c>
      <c r="I2749" s="147" t="str">
        <f>IF(ISBLANK(H2749),"",VLOOKUP(H2749,tegevusalad!$A$7:$B$188,2,FALSE))</f>
        <v>Turism</v>
      </c>
      <c r="K2749" s="282" t="str">
        <f t="shared" si="378"/>
        <v>2481200000</v>
      </c>
      <c r="L2749" s="1" t="str">
        <f t="shared" si="379"/>
        <v>Turismi arendamine</v>
      </c>
      <c r="M2749" s="6" t="str">
        <f t="shared" si="380"/>
        <v>04730</v>
      </c>
    </row>
    <row r="2750" spans="1:13">
      <c r="B2750" s="4" t="s">
        <v>3572</v>
      </c>
      <c r="E2750" s="4" t="s">
        <v>5201</v>
      </c>
      <c r="I2750" s="147" t="str">
        <f>IF(ISBLANK(H2750),"",VLOOKUP(H2750,tegevusalad!$A$7:$B$188,2,FALSE))</f>
        <v/>
      </c>
      <c r="K2750" s="282" t="str">
        <f t="shared" si="378"/>
        <v>2481201000</v>
      </c>
      <c r="L2750" s="1" t="str">
        <f t="shared" si="379"/>
        <v>konverentsiturism</v>
      </c>
      <c r="M2750" s="6" t="str">
        <f t="shared" si="380"/>
        <v>04730</v>
      </c>
    </row>
    <row r="2751" spans="1:13">
      <c r="B2751" s="4" t="s">
        <v>6150</v>
      </c>
      <c r="E2751" s="4" t="s">
        <v>6151</v>
      </c>
      <c r="I2751" s="147" t="str">
        <f>IF(ISBLANK(H2751),"",VLOOKUP(H2751,tegevusalad!$A$7:$B$188,2,FALSE))</f>
        <v/>
      </c>
      <c r="K2751" s="282" t="str">
        <f t="shared" si="378"/>
        <v>2481202000</v>
      </c>
      <c r="L2751" s="1" t="str">
        <f t="shared" si="379"/>
        <v>kultuuriturism</v>
      </c>
      <c r="M2751" s="6" t="str">
        <f t="shared" si="380"/>
        <v>04730</v>
      </c>
    </row>
    <row r="2752" spans="1:13">
      <c r="B2752" s="4" t="s">
        <v>17699</v>
      </c>
      <c r="E2752" s="4" t="s">
        <v>17696</v>
      </c>
      <c r="K2752" s="282" t="str">
        <f t="shared" si="378"/>
        <v>2481205000</v>
      </c>
      <c r="L2752" s="1" t="str">
        <f t="shared" si="379"/>
        <v>sihtkoha tuntus</v>
      </c>
      <c r="M2752" s="6" t="str">
        <f t="shared" si="380"/>
        <v>04730</v>
      </c>
    </row>
    <row r="2753" spans="1:14">
      <c r="B2753" s="4" t="s">
        <v>17697</v>
      </c>
      <c r="E2753" s="4" t="s">
        <v>17698</v>
      </c>
      <c r="K2753" s="282" t="str">
        <f t="shared" si="378"/>
        <v>2481210000</v>
      </c>
      <c r="L2753" s="1" t="str">
        <f t="shared" si="379"/>
        <v>meeldejääv külastuselamus</v>
      </c>
      <c r="M2753" s="6" t="str">
        <f t="shared" si="380"/>
        <v>04730</v>
      </c>
    </row>
    <row r="2754" spans="1:14">
      <c r="B2754" s="4" t="s">
        <v>6152</v>
      </c>
      <c r="E2754" s="4" t="s">
        <v>3106</v>
      </c>
      <c r="I2754" s="147" t="str">
        <f>IF(ISBLANK(H2754),"",VLOOKUP(H2754,tegevusalad!$A$7:$B$188,2,FALSE))</f>
        <v/>
      </c>
      <c r="K2754" s="282" t="str">
        <f t="shared" si="378"/>
        <v>2481211000</v>
      </c>
      <c r="L2754" s="1" t="str">
        <f t="shared" si="379"/>
        <v>turismiturundus</v>
      </c>
      <c r="M2754" s="6" t="str">
        <f t="shared" si="380"/>
        <v>04730</v>
      </c>
    </row>
    <row r="2755" spans="1:14" s="31" customFormat="1" hidden="1">
      <c r="A2755" s="27"/>
      <c r="B2755" s="4"/>
      <c r="C2755" s="4" t="s">
        <v>5714</v>
      </c>
      <c r="D2755" s="4"/>
      <c r="E2755" s="4"/>
      <c r="F2755" s="4" t="s">
        <v>5715</v>
      </c>
      <c r="G2755" s="4"/>
      <c r="H2755" s="143"/>
      <c r="I2755" s="147" t="str">
        <f>IF(ISBLANK(H2755),"",VLOOKUP(H2755,tegevusalad!$A$7:$B$188,2,FALSE))</f>
        <v/>
      </c>
      <c r="J2755" s="136"/>
      <c r="K2755" s="282" t="str">
        <f t="shared" si="378"/>
        <v>2481211100</v>
      </c>
      <c r="L2755" s="1" t="str">
        <f t="shared" si="379"/>
        <v>üldised turundustegevused</v>
      </c>
      <c r="M2755" s="6" t="str">
        <f t="shared" si="380"/>
        <v>04730</v>
      </c>
      <c r="N2755"/>
    </row>
    <row r="2756" spans="1:14" s="31" customFormat="1" hidden="1">
      <c r="A2756" s="27"/>
      <c r="B2756" s="4"/>
      <c r="C2756" s="4" t="s">
        <v>1767</v>
      </c>
      <c r="D2756" s="4"/>
      <c r="E2756" s="4"/>
      <c r="F2756" s="4" t="s">
        <v>2354</v>
      </c>
      <c r="G2756" s="4"/>
      <c r="H2756" s="143"/>
      <c r="I2756" s="147" t="str">
        <f>IF(ISBLANK(H2756),"",VLOOKUP(H2756,tegevusalad!$A$7:$B$188,2,FALSE))</f>
        <v/>
      </c>
      <c r="J2756" s="136"/>
      <c r="K2756" s="282" t="str">
        <f t="shared" si="378"/>
        <v>2481211110</v>
      </c>
      <c r="L2756" s="1" t="str">
        <f t="shared" si="379"/>
        <v>turismiturundus Soomes</v>
      </c>
      <c r="M2756" s="6" t="str">
        <f t="shared" si="380"/>
        <v>04730</v>
      </c>
      <c r="N2756"/>
    </row>
    <row r="2757" spans="1:14" s="31" customFormat="1" hidden="1">
      <c r="A2757" s="27"/>
      <c r="B2757" s="4"/>
      <c r="C2757" s="4" t="s">
        <v>1768</v>
      </c>
      <c r="D2757" s="4"/>
      <c r="E2757" s="4"/>
      <c r="F2757" s="4" t="s">
        <v>1769</v>
      </c>
      <c r="G2757" s="4"/>
      <c r="H2757" s="143"/>
      <c r="I2757" s="147" t="str">
        <f>IF(ISBLANK(H2757),"",VLOOKUP(H2757,tegevusalad!$A$7:$B$188,2,FALSE))</f>
        <v/>
      </c>
      <c r="J2757" s="136"/>
      <c r="K2757" s="282" t="str">
        <f t="shared" si="378"/>
        <v>2481211120</v>
      </c>
      <c r="L2757" s="1" t="str">
        <f t="shared" si="379"/>
        <v>turismiturundus Rootsis</v>
      </c>
      <c r="M2757" s="6" t="str">
        <f t="shared" si="380"/>
        <v>04730</v>
      </c>
      <c r="N2757"/>
    </row>
    <row r="2758" spans="1:14" s="31" customFormat="1" hidden="1">
      <c r="A2758" s="27"/>
      <c r="B2758" s="4"/>
      <c r="C2758" s="4" t="s">
        <v>6057</v>
      </c>
      <c r="D2758" s="4"/>
      <c r="E2758" s="4"/>
      <c r="F2758" s="4" t="s">
        <v>6058</v>
      </c>
      <c r="G2758" s="4"/>
      <c r="H2758" s="143"/>
      <c r="I2758" s="147" t="str">
        <f>IF(ISBLANK(H2758),"",VLOOKUP(H2758,tegevusalad!$A$7:$B$188,2,FALSE))</f>
        <v/>
      </c>
      <c r="J2758" s="136"/>
      <c r="K2758" s="282" t="str">
        <f t="shared" si="378"/>
        <v>2481211130</v>
      </c>
      <c r="L2758" s="1" t="str">
        <f t="shared" si="379"/>
        <v>turismiturundus Taanis</v>
      </c>
      <c r="M2758" s="6" t="str">
        <f t="shared" si="380"/>
        <v>04730</v>
      </c>
      <c r="N2758"/>
    </row>
    <row r="2759" spans="1:14" s="31" customFormat="1" hidden="1">
      <c r="A2759" s="27"/>
      <c r="B2759" s="4"/>
      <c r="C2759" s="4" t="s">
        <v>6059</v>
      </c>
      <c r="D2759" s="4"/>
      <c r="E2759" s="4"/>
      <c r="F2759" s="4" t="s">
        <v>5023</v>
      </c>
      <c r="G2759" s="4"/>
      <c r="H2759" s="143"/>
      <c r="I2759" s="147" t="str">
        <f>IF(ISBLANK(H2759),"",VLOOKUP(H2759,tegevusalad!$A$7:$B$188,2,FALSE))</f>
        <v/>
      </c>
      <c r="J2759" s="136"/>
      <c r="K2759" s="282" t="str">
        <f t="shared" si="378"/>
        <v>2481211140</v>
      </c>
      <c r="L2759" s="1" t="str">
        <f t="shared" si="379"/>
        <v>turismiturundus Norras</v>
      </c>
      <c r="M2759" s="6" t="str">
        <f t="shared" si="380"/>
        <v>04730</v>
      </c>
      <c r="N2759"/>
    </row>
    <row r="2760" spans="1:14" s="31" customFormat="1" hidden="1">
      <c r="A2760" s="27"/>
      <c r="B2760" s="4"/>
      <c r="C2760" s="4" t="s">
        <v>5024</v>
      </c>
      <c r="D2760" s="4"/>
      <c r="E2760" s="4"/>
      <c r="F2760" s="4" t="s">
        <v>1425</v>
      </c>
      <c r="G2760" s="4"/>
      <c r="H2760" s="143"/>
      <c r="I2760" s="147" t="str">
        <f>IF(ISBLANK(H2760),"",VLOOKUP(H2760,tegevusalad!$A$7:$B$188,2,FALSE))</f>
        <v/>
      </c>
      <c r="J2760" s="136"/>
      <c r="K2760" s="282" t="str">
        <f t="shared" si="378"/>
        <v>2481211150</v>
      </c>
      <c r="L2760" s="1" t="str">
        <f t="shared" si="379"/>
        <v>turismiturundus Venemaal</v>
      </c>
      <c r="M2760" s="6" t="str">
        <f t="shared" si="380"/>
        <v>04730</v>
      </c>
      <c r="N2760"/>
    </row>
    <row r="2761" spans="1:14" s="31" customFormat="1" hidden="1">
      <c r="A2761" s="27"/>
      <c r="B2761" s="4"/>
      <c r="C2761" s="4" t="s">
        <v>1426</v>
      </c>
      <c r="D2761" s="4"/>
      <c r="E2761" s="4"/>
      <c r="F2761" s="4" t="s">
        <v>1427</v>
      </c>
      <c r="G2761" s="4"/>
      <c r="H2761" s="143"/>
      <c r="I2761" s="147" t="str">
        <f>IF(ISBLANK(H2761),"",VLOOKUP(H2761,tegevusalad!$A$7:$B$188,2,FALSE))</f>
        <v/>
      </c>
      <c r="J2761" s="136"/>
      <c r="K2761" s="282" t="str">
        <f t="shared" si="378"/>
        <v>2481211160</v>
      </c>
      <c r="L2761" s="1" t="str">
        <f t="shared" si="379"/>
        <v>turismiturundus Lätis</v>
      </c>
      <c r="M2761" s="6" t="str">
        <f t="shared" si="380"/>
        <v>04730</v>
      </c>
      <c r="N2761"/>
    </row>
    <row r="2762" spans="1:14" hidden="1">
      <c r="C2762" s="4" t="s">
        <v>1428</v>
      </c>
      <c r="F2762" s="4" t="s">
        <v>4843</v>
      </c>
      <c r="I2762" s="147" t="str">
        <f>IF(ISBLANK(H2762),"",VLOOKUP(H2762,tegevusalad!$A$7:$B$188,2,FALSE))</f>
        <v/>
      </c>
      <c r="K2762" s="282" t="str">
        <f t="shared" si="378"/>
        <v>2481211170</v>
      </c>
      <c r="L2762" s="1" t="str">
        <f t="shared" si="379"/>
        <v>turismiturundus Saksamaal</v>
      </c>
      <c r="M2762" s="6" t="str">
        <f t="shared" si="380"/>
        <v>04730</v>
      </c>
    </row>
    <row r="2763" spans="1:14" hidden="1">
      <c r="C2763" s="4" t="s">
        <v>4845</v>
      </c>
      <c r="F2763" s="4" t="s">
        <v>1936</v>
      </c>
      <c r="I2763" s="147" t="str">
        <f>IF(ISBLANK(H2763),"",VLOOKUP(H2763,tegevusalad!$A$7:$B$188,2,FALSE))</f>
        <v/>
      </c>
      <c r="K2763" s="282" t="str">
        <f t="shared" si="378"/>
        <v>2481211180</v>
      </c>
      <c r="L2763" s="1" t="str">
        <f t="shared" si="379"/>
        <v>turismiturundus Suurbritannias</v>
      </c>
      <c r="M2763" s="6" t="str">
        <f t="shared" si="380"/>
        <v>04730</v>
      </c>
    </row>
    <row r="2764" spans="1:14" hidden="1">
      <c r="C2764" s="4" t="s">
        <v>4844</v>
      </c>
      <c r="F2764" s="4" t="s">
        <v>4942</v>
      </c>
      <c r="I2764" s="147" t="str">
        <f>IF(ISBLANK(H2764),"",VLOOKUP(H2764,tegevusalad!$A$7:$B$188,2,FALSE))</f>
        <v/>
      </c>
      <c r="K2764" s="282" t="str">
        <f t="shared" si="378"/>
        <v>2481211190</v>
      </c>
      <c r="L2764" s="1" t="str">
        <f t="shared" si="379"/>
        <v>turismiturundus Prantsusmaal</v>
      </c>
      <c r="M2764" s="6" t="str">
        <f t="shared" si="380"/>
        <v>04730</v>
      </c>
    </row>
    <row r="2765" spans="1:14" hidden="1">
      <c r="C2765" s="4" t="s">
        <v>745</v>
      </c>
      <c r="F2765" s="4" t="s">
        <v>6528</v>
      </c>
      <c r="I2765" s="147" t="str">
        <f>IF(ISBLANK(H2765),"",VLOOKUP(H2765,tegevusalad!$A$7:$B$188,2,FALSE))</f>
        <v/>
      </c>
      <c r="K2765" s="282" t="str">
        <f t="shared" si="378"/>
        <v>2481211300</v>
      </c>
      <c r="L2765" s="1" t="str">
        <f t="shared" si="379"/>
        <v>turismiturundus Aasia turgudel</v>
      </c>
      <c r="M2765" s="6" t="str">
        <f t="shared" si="380"/>
        <v>04730</v>
      </c>
    </row>
    <row r="2766" spans="1:14">
      <c r="C2766" s="4" t="s">
        <v>6778</v>
      </c>
      <c r="F2766" s="4" t="s">
        <v>2776</v>
      </c>
      <c r="I2766" s="147" t="str">
        <f>IF(ISBLANK(H2766),"",VLOOKUP(H2766,tegevusalad!$A$7:$B$188,2,FALSE))</f>
        <v/>
      </c>
      <c r="K2766" s="282" t="str">
        <f t="shared" si="378"/>
        <v>2481211980</v>
      </c>
      <c r="L2766" s="1" t="str">
        <f t="shared" si="379"/>
        <v>turismiturundus mujal</v>
      </c>
      <c r="M2766" s="6" t="str">
        <f t="shared" si="380"/>
        <v>04730</v>
      </c>
    </row>
    <row r="2767" spans="1:14">
      <c r="C2767" s="4" t="s">
        <v>14255</v>
      </c>
      <c r="E2767" s="4" t="s">
        <v>14256</v>
      </c>
      <c r="K2767" s="282" t="str">
        <f t="shared" si="378"/>
        <v>2481211200</v>
      </c>
      <c r="L2767" s="1" t="str">
        <f t="shared" si="379"/>
        <v>turismiturunduse projektid (toetused)</v>
      </c>
      <c r="M2767" s="6" t="str">
        <f t="shared" si="380"/>
        <v>04730</v>
      </c>
    </row>
    <row r="2768" spans="1:14">
      <c r="C2768" s="4" t="s">
        <v>14257</v>
      </c>
      <c r="F2768" s="4" t="s">
        <v>14258</v>
      </c>
      <c r="H2768" s="37" t="s">
        <v>4188</v>
      </c>
      <c r="I2768" s="147" t="str">
        <f>IF(ISBLANK(H2768),"",VLOOKUP(H2768,tegevusalad!$A$7:$B$188,2,FALSE))</f>
        <v>Turism</v>
      </c>
      <c r="J2768" s="9"/>
      <c r="K2768" s="282" t="str">
        <f t="shared" si="378"/>
        <v>2481211210</v>
      </c>
      <c r="L2768" s="1" t="str">
        <f t="shared" si="379"/>
        <v>toetus Eesti Suusaliidule</v>
      </c>
      <c r="M2768" s="6" t="str">
        <f t="shared" si="380"/>
        <v>04730</v>
      </c>
    </row>
    <row r="2769" spans="1:14">
      <c r="H2769" s="36"/>
      <c r="I2769" s="22"/>
      <c r="J2769" s="9"/>
      <c r="K2769" s="282" t="str">
        <f t="shared" si="378"/>
        <v/>
      </c>
      <c r="L2769" s="1" t="str">
        <f t="shared" si="379"/>
        <v/>
      </c>
      <c r="M2769" s="6" t="str">
        <f t="shared" si="380"/>
        <v>04730</v>
      </c>
    </row>
    <row r="2770" spans="1:14">
      <c r="B2770" s="4" t="s">
        <v>30</v>
      </c>
      <c r="E2770" s="4" t="s">
        <v>2777</v>
      </c>
      <c r="F2770" s="27"/>
      <c r="G2770" s="27"/>
      <c r="K2770" s="282" t="str">
        <f t="shared" si="378"/>
        <v>2481212000</v>
      </c>
      <c r="L2770" s="1" t="str">
        <f t="shared" si="379"/>
        <v>turismiinfoteenused</v>
      </c>
      <c r="M2770" s="6" t="str">
        <f t="shared" si="380"/>
        <v>04730</v>
      </c>
    </row>
    <row r="2771" spans="1:14">
      <c r="C2771" s="4" t="s">
        <v>31</v>
      </c>
      <c r="F2771" s="4" t="s">
        <v>3240</v>
      </c>
      <c r="I2771" s="147" t="str">
        <f>IF(ISBLANK(H2771),"",VLOOKUP(H2771,tegevusalad!$A$7:$B$188,2,FALSE))</f>
        <v/>
      </c>
      <c r="K2771" s="282" t="str">
        <f t="shared" si="378"/>
        <v>2481212010</v>
      </c>
      <c r="L2771" s="1" t="str">
        <f t="shared" si="379"/>
        <v>turismiinfo haldustegevus</v>
      </c>
      <c r="M2771" s="6" t="str">
        <f t="shared" si="380"/>
        <v>04730</v>
      </c>
    </row>
    <row r="2772" spans="1:14">
      <c r="C2772" s="4" t="s">
        <v>3241</v>
      </c>
      <c r="F2772" s="4" t="s">
        <v>3242</v>
      </c>
      <c r="I2772" s="147" t="str">
        <f>IF(ISBLANK(H2772),"",VLOOKUP(H2772,tegevusalad!$A$7:$B$188,2,FALSE))</f>
        <v/>
      </c>
      <c r="K2772" s="282" t="str">
        <f t="shared" si="378"/>
        <v>2481212020</v>
      </c>
      <c r="L2772" s="1" t="str">
        <f t="shared" si="379"/>
        <v>turismiinfokandjate müük</v>
      </c>
      <c r="M2772" s="6" t="str">
        <f t="shared" si="380"/>
        <v>04730</v>
      </c>
    </row>
    <row r="2773" spans="1:14">
      <c r="C2773" s="4" t="s">
        <v>13966</v>
      </c>
      <c r="F2773" s="4" t="s">
        <v>5026</v>
      </c>
      <c r="K2773" s="282" t="str">
        <f t="shared" si="378"/>
        <v>2481212030</v>
      </c>
      <c r="L2773" s="1" t="str">
        <f t="shared" si="379"/>
        <v>giiditeenused</v>
      </c>
      <c r="M2773" s="6" t="str">
        <f t="shared" si="380"/>
        <v>04730</v>
      </c>
    </row>
    <row r="2774" spans="1:14" s="31" customFormat="1">
      <c r="A2774" s="27"/>
      <c r="B2774" s="4" t="s">
        <v>2778</v>
      </c>
      <c r="C2774" s="4"/>
      <c r="D2774" s="4"/>
      <c r="E2774" s="4" t="s">
        <v>7</v>
      </c>
      <c r="F2774" s="4"/>
      <c r="G2774" s="4"/>
      <c r="H2774" s="143"/>
      <c r="I2774" s="147" t="str">
        <f>IF(ISBLANK(H2774),"",VLOOKUP(H2774,tegevusalad!$A$7:$B$188,2,FALSE))</f>
        <v/>
      </c>
      <c r="J2774" s="136"/>
      <c r="K2774" s="282" t="str">
        <f t="shared" si="378"/>
        <v>2481213000</v>
      </c>
      <c r="L2774" s="1" t="str">
        <f t="shared" si="379"/>
        <v>turismiinfrastruktuuri ja teenuste kvaliteedi arendus</v>
      </c>
      <c r="M2774" s="6" t="str">
        <f t="shared" si="380"/>
        <v>04730</v>
      </c>
      <c r="N2774"/>
    </row>
    <row r="2775" spans="1:14" s="31" customFormat="1">
      <c r="A2775" s="27"/>
      <c r="B2775" s="4" t="s">
        <v>17700</v>
      </c>
      <c r="C2775" s="4"/>
      <c r="D2775" s="4"/>
      <c r="E2775" s="4" t="s">
        <v>17701</v>
      </c>
      <c r="F2775" s="4"/>
      <c r="G2775" s="4"/>
      <c r="H2775" s="143"/>
      <c r="I2775" s="147"/>
      <c r="J2775" s="136"/>
      <c r="K2775" s="282" t="str">
        <f t="shared" si="378"/>
        <v>2481220000</v>
      </c>
      <c r="L2775" s="1" t="str">
        <f t="shared" si="379"/>
        <v>kestlik ja andmepõhine turismiarendus</v>
      </c>
      <c r="M2775" s="6" t="str">
        <f t="shared" si="380"/>
        <v>04730</v>
      </c>
      <c r="N2775"/>
    </row>
    <row r="2776" spans="1:14">
      <c r="B2776" s="4" t="s">
        <v>3243</v>
      </c>
      <c r="E2776" s="4" t="s">
        <v>2373</v>
      </c>
      <c r="I2776" s="147" t="str">
        <f>IF(ISBLANK(H2776),"",VLOOKUP(H2776,tegevusalad!$A$7:$B$188,2,FALSE))</f>
        <v/>
      </c>
      <c r="K2776" s="282" t="str">
        <f t="shared" si="378"/>
        <v>2481221000</v>
      </c>
      <c r="L2776" s="1" t="str">
        <f t="shared" si="379"/>
        <v>statistika ja uuringud</v>
      </c>
      <c r="M2776" s="6" t="str">
        <f t="shared" si="380"/>
        <v>04730</v>
      </c>
    </row>
    <row r="2777" spans="1:14">
      <c r="B2777" s="4" t="s">
        <v>4778</v>
      </c>
      <c r="E2777" s="4" t="s">
        <v>2438</v>
      </c>
      <c r="I2777" s="147" t="str">
        <f>IF(ISBLANK(H2777),"",VLOOKUP(H2777,tegevusalad!$A$7:$B$188,2,FALSE))</f>
        <v/>
      </c>
      <c r="K2777" s="282" t="str">
        <f t="shared" si="378"/>
        <v>2481230000</v>
      </c>
      <c r="L2777" s="1" t="str">
        <f t="shared" si="379"/>
        <v>konverentsiturismi toetamine</v>
      </c>
      <c r="M2777" s="6" t="str">
        <f t="shared" si="380"/>
        <v>04730</v>
      </c>
    </row>
    <row r="2778" spans="1:14">
      <c r="C2778" s="4" t="s">
        <v>4777</v>
      </c>
      <c r="F2778" s="4" t="s">
        <v>4779</v>
      </c>
      <c r="I2778" s="147" t="str">
        <f>IF(ISBLANK(H2778),"",VLOOKUP(H2778,tegevusalad!$A$7:$B$188,2,FALSE))</f>
        <v/>
      </c>
      <c r="K2778" s="282" t="str">
        <f t="shared" ref="K2778" si="381">SUBSTITUTE(A2778," ","")&amp;SUBSTITUTE(B2778," ","")&amp;SUBSTITUTE(C2778," ","")</f>
        <v>2481230010</v>
      </c>
      <c r="L2778" s="1" t="str">
        <f t="shared" ref="L2778" si="382">D2778&amp;E2778&amp;F2778&amp;G2778</f>
        <v>MTÜ Konverentsibüroo</v>
      </c>
      <c r="M2778" s="6" t="str">
        <f t="shared" ref="M2778" si="383">IF(ISBLANK(H2778),M2777,H2778)</f>
        <v>04730</v>
      </c>
    </row>
    <row r="2779" spans="1:14">
      <c r="B2779" s="4" t="s">
        <v>5202</v>
      </c>
      <c r="E2779" s="4" t="s">
        <v>6146</v>
      </c>
      <c r="I2779" s="147" t="str">
        <f>IF(ISBLANK(H2779),"",VLOOKUP(H2779,tegevusalad!$A$7:$B$188,2,FALSE))</f>
        <v/>
      </c>
      <c r="K2779" s="282" t="str">
        <f t="shared" ref="K2779:K2793" si="384">SUBSTITUTE(A2779," ","")&amp;SUBSTITUTE(B2779," ","")&amp;SUBSTITUTE(C2779," ","")</f>
        <v>2481231000</v>
      </c>
      <c r="L2779" s="1" t="str">
        <f t="shared" ref="L2779:L2793" si="385">D2779&amp;E2779&amp;F2779&amp;G2779</f>
        <v>konverentsiturismi projektid</v>
      </c>
      <c r="M2779" s="6" t="str">
        <f t="shared" ref="M2779:M2793" si="386">IF(ISBLANK(H2779),M2778,H2779)</f>
        <v>04730</v>
      </c>
    </row>
    <row r="2780" spans="1:14">
      <c r="B2780" s="27"/>
      <c r="C2780" s="4" t="s">
        <v>6147</v>
      </c>
      <c r="F2780" s="4" t="s">
        <v>6148</v>
      </c>
      <c r="I2780" s="147" t="str">
        <f>IF(ISBLANK(H2780),"",VLOOKUP(H2780,tegevusalad!$A$7:$B$188,2,FALSE))</f>
        <v/>
      </c>
      <c r="K2780" s="282" t="str">
        <f t="shared" si="384"/>
        <v>2481231010</v>
      </c>
      <c r="L2780" s="1" t="str">
        <f t="shared" si="385"/>
        <v>Tallinna konverentsiturundus</v>
      </c>
      <c r="M2780" s="6" t="str">
        <f t="shared" si="386"/>
        <v>04730</v>
      </c>
    </row>
    <row r="2781" spans="1:14">
      <c r="C2781" s="4" t="s">
        <v>6149</v>
      </c>
      <c r="F2781" s="4" t="s">
        <v>6485</v>
      </c>
      <c r="I2781" s="147" t="str">
        <f>IF(ISBLANK(H2781),"",VLOOKUP(H2781,tegevusalad!$A$7:$B$188,2,FALSE))</f>
        <v/>
      </c>
      <c r="K2781" s="282" t="str">
        <f t="shared" si="384"/>
        <v>2481231990</v>
      </c>
      <c r="L2781" s="1" t="str">
        <f t="shared" si="385"/>
        <v>projektide reserv</v>
      </c>
      <c r="M2781" s="6" t="str">
        <f t="shared" si="386"/>
        <v>04730</v>
      </c>
    </row>
    <row r="2782" spans="1:14">
      <c r="B2782" s="4" t="s">
        <v>3107</v>
      </c>
      <c r="E2782" s="4" t="s">
        <v>1310</v>
      </c>
      <c r="I2782" s="147" t="str">
        <f>IF(ISBLANK(H2782),"",VLOOKUP(H2782,tegevusalad!$A$7:$B$188,2,FALSE))</f>
        <v/>
      </c>
      <c r="K2782" s="282" t="str">
        <f t="shared" si="384"/>
        <v>2481233000</v>
      </c>
      <c r="L2782" s="1" t="str">
        <f t="shared" si="385"/>
        <v>turismiturunduse projektid</v>
      </c>
      <c r="M2782" s="6" t="str">
        <f t="shared" si="386"/>
        <v>04730</v>
      </c>
    </row>
    <row r="2783" spans="1:14">
      <c r="C2783" s="4" t="s">
        <v>3672</v>
      </c>
      <c r="D2783" s="27"/>
      <c r="E2783" s="27"/>
      <c r="F2783" s="4" t="s">
        <v>1666</v>
      </c>
      <c r="G2783" s="27"/>
      <c r="I2783" s="147" t="str">
        <f>IF(ISBLANK(H2783),"",VLOOKUP(H2783,tegevusalad!$A$7:$B$188,2,FALSE))</f>
        <v/>
      </c>
      <c r="K2783" s="282" t="str">
        <f t="shared" si="384"/>
        <v>2481233020</v>
      </c>
      <c r="L2783" s="1" t="str">
        <f t="shared" si="385"/>
        <v>Tallinna turundusvideo</v>
      </c>
      <c r="M2783" s="6" t="str">
        <f t="shared" si="386"/>
        <v>04730</v>
      </c>
    </row>
    <row r="2784" spans="1:14">
      <c r="C2784" s="4" t="s">
        <v>5219</v>
      </c>
      <c r="D2784" s="27"/>
      <c r="E2784" s="27"/>
      <c r="F2784" s="4" t="s">
        <v>5220</v>
      </c>
      <c r="G2784" s="27"/>
      <c r="I2784" s="147" t="str">
        <f>IF(ISBLANK(H2784),"",VLOOKUP(H2784,tegevusalad!$A$7:$B$188,2,FALSE))</f>
        <v/>
      </c>
      <c r="K2784" s="282" t="str">
        <f t="shared" si="384"/>
        <v>2481233030</v>
      </c>
      <c r="L2784" s="1" t="str">
        <f t="shared" si="385"/>
        <v>Turundustegevused Rootsis</v>
      </c>
      <c r="M2784" s="6" t="str">
        <f t="shared" si="386"/>
        <v>04730</v>
      </c>
    </row>
    <row r="2785" spans="1:14">
      <c r="C2785" s="4" t="s">
        <v>2257</v>
      </c>
      <c r="D2785" s="27"/>
      <c r="E2785" s="27"/>
      <c r="F2785" s="4" t="s">
        <v>2258</v>
      </c>
      <c r="G2785" s="27"/>
      <c r="I2785" s="147" t="str">
        <f>IF(ISBLANK(H2785),"",VLOOKUP(H2785,tegevusalad!$A$7:$B$188,2,FALSE))</f>
        <v/>
      </c>
      <c r="K2785" s="282" t="str">
        <f t="shared" si="384"/>
        <v>2481233040</v>
      </c>
      <c r="L2785" s="1" t="str">
        <f t="shared" si="385"/>
        <v>Tallinna turismiturundus</v>
      </c>
      <c r="M2785" s="6" t="str">
        <f t="shared" si="386"/>
        <v>04730</v>
      </c>
    </row>
    <row r="2786" spans="1:14">
      <c r="C2786" s="4" t="s">
        <v>14832</v>
      </c>
      <c r="D2786" s="27"/>
      <c r="E2786" s="27"/>
      <c r="F2786" s="4" t="s">
        <v>14835</v>
      </c>
      <c r="G2786" s="27"/>
      <c r="K2786" s="282" t="str">
        <f t="shared" si="384"/>
        <v>2481233050</v>
      </c>
      <c r="L2786" s="1" t="str">
        <f t="shared" si="385"/>
        <v>Toetus Kelly Sildarule</v>
      </c>
      <c r="M2786" s="6" t="str">
        <f t="shared" si="386"/>
        <v>04730</v>
      </c>
    </row>
    <row r="2787" spans="1:14">
      <c r="C2787" s="4" t="s">
        <v>14833</v>
      </c>
      <c r="D2787" s="27"/>
      <c r="E2787" s="27"/>
      <c r="F2787" s="4" t="s">
        <v>14836</v>
      </c>
      <c r="G2787" s="27"/>
      <c r="K2787" s="282" t="str">
        <f t="shared" si="384"/>
        <v>2481233060</v>
      </c>
      <c r="L2787" s="1" t="str">
        <f t="shared" si="385"/>
        <v>Toetus Saskia Alusalule</v>
      </c>
      <c r="M2787" s="6" t="str">
        <f t="shared" si="386"/>
        <v>04730</v>
      </c>
    </row>
    <row r="2788" spans="1:14">
      <c r="C2788" s="4" t="s">
        <v>14834</v>
      </c>
      <c r="D2788" s="27"/>
      <c r="E2788" s="27"/>
      <c r="F2788" s="4" t="s">
        <v>17702</v>
      </c>
      <c r="G2788" s="27"/>
      <c r="K2788" s="282" t="str">
        <f t="shared" si="384"/>
        <v>2481233070</v>
      </c>
      <c r="L2788" s="1" t="str">
        <f t="shared" si="385"/>
        <v>Toetus AS Ekspress Meedia</v>
      </c>
      <c r="M2788" s="6" t="str">
        <f t="shared" si="386"/>
        <v>04730</v>
      </c>
    </row>
    <row r="2789" spans="1:14">
      <c r="C2789" s="4" t="s">
        <v>16492</v>
      </c>
      <c r="D2789" s="27"/>
      <c r="E2789" s="27"/>
      <c r="F2789" s="4" t="s">
        <v>16493</v>
      </c>
      <c r="G2789" s="27"/>
      <c r="K2789" s="282" t="str">
        <f t="shared" si="384"/>
        <v>2481233080</v>
      </c>
      <c r="L2789" s="1" t="str">
        <f t="shared" si="385"/>
        <v>Toetus turismiinfo andmehalduseks (EAS)</v>
      </c>
      <c r="M2789" s="6" t="str">
        <f t="shared" si="386"/>
        <v>04730</v>
      </c>
    </row>
    <row r="2790" spans="1:14">
      <c r="C2790" s="4" t="s">
        <v>17703</v>
      </c>
      <c r="D2790" s="27"/>
      <c r="E2790" s="27"/>
      <c r="F2790" s="4" t="s">
        <v>17704</v>
      </c>
      <c r="G2790" s="27"/>
      <c r="K2790" s="282" t="str">
        <f t="shared" si="384"/>
        <v>2481233090</v>
      </c>
      <c r="L2790" s="1" t="str">
        <f t="shared" si="385"/>
        <v>MTÜ Revali Raeapteegi Muuseumiühing</v>
      </c>
      <c r="M2790" s="6" t="str">
        <f t="shared" si="386"/>
        <v>04730</v>
      </c>
    </row>
    <row r="2791" spans="1:14">
      <c r="C2791" s="4" t="s">
        <v>2496</v>
      </c>
      <c r="F2791" s="4" t="s">
        <v>6485</v>
      </c>
      <c r="I2791" s="147" t="str">
        <f>IF(ISBLANK(H2791),"",VLOOKUP(H2791,tegevusalad!$A$7:$B$188,2,FALSE))</f>
        <v/>
      </c>
      <c r="K2791" s="282" t="str">
        <f t="shared" si="384"/>
        <v>2481233990</v>
      </c>
      <c r="L2791" s="1" t="str">
        <f t="shared" si="385"/>
        <v>projektide reserv</v>
      </c>
      <c r="M2791" s="6" t="str">
        <f t="shared" si="386"/>
        <v>04730</v>
      </c>
    </row>
    <row r="2792" spans="1:14" s="31" customFormat="1">
      <c r="A2792" s="27"/>
      <c r="B2792" s="4" t="s">
        <v>2374</v>
      </c>
      <c r="C2792" s="4"/>
      <c r="D2792" s="4"/>
      <c r="E2792" s="4" t="s">
        <v>6197</v>
      </c>
      <c r="F2792" s="4"/>
      <c r="G2792" s="27"/>
      <c r="H2792" s="143"/>
      <c r="I2792" s="147" t="str">
        <f>IF(ISBLANK(H2792),"",VLOOKUP(H2792,tegevusalad!$A$7:$B$188,2,FALSE))</f>
        <v/>
      </c>
      <c r="J2792" s="136"/>
      <c r="K2792" s="282" t="str">
        <f t="shared" si="384"/>
        <v>2481281000</v>
      </c>
      <c r="L2792" s="1" t="str">
        <f t="shared" si="385"/>
        <v>Tallinna suveniiride tootearenduse toetus</v>
      </c>
      <c r="M2792" s="6" t="str">
        <f t="shared" si="386"/>
        <v>04730</v>
      </c>
      <c r="N2792"/>
    </row>
    <row r="2793" spans="1:14" s="31" customFormat="1">
      <c r="A2793" s="27"/>
      <c r="B2793" s="6" t="s">
        <v>6628</v>
      </c>
      <c r="C2793" s="6"/>
      <c r="D2793" s="6"/>
      <c r="E2793" s="6" t="s">
        <v>6629</v>
      </c>
      <c r="F2793" s="4"/>
      <c r="G2793" s="27"/>
      <c r="H2793" s="143"/>
      <c r="I2793" s="147" t="str">
        <f>IF(ISBLANK(H2793),"",VLOOKUP(H2793,tegevusalad!$A$7:$B$188,2,FALSE))</f>
        <v/>
      </c>
      <c r="J2793" s="136"/>
      <c r="K2793" s="282" t="str">
        <f t="shared" si="384"/>
        <v>2481299000</v>
      </c>
      <c r="L2793" s="1" t="str">
        <f t="shared" si="385"/>
        <v>tg turismi arendamine - jaotamata</v>
      </c>
      <c r="M2793" s="6" t="str">
        <f t="shared" si="386"/>
        <v>04730</v>
      </c>
      <c r="N2793"/>
    </row>
    <row r="2794" spans="1:14" s="31" customFormat="1">
      <c r="A2794" s="27"/>
      <c r="B2794" s="4"/>
      <c r="C2794" s="4"/>
      <c r="D2794" s="4"/>
      <c r="E2794" s="4"/>
      <c r="F2794" s="4"/>
      <c r="G2794" s="27"/>
      <c r="H2794" s="143"/>
      <c r="I2794" s="147" t="str">
        <f>IF(ISBLANK(H2794),"",VLOOKUP(H2794,tegevusalad!$A$7:$B$188,2,FALSE))</f>
        <v/>
      </c>
      <c r="J2794" s="136"/>
      <c r="K2794" s="282" t="str">
        <f t="shared" ref="K2794:K2807" si="387">SUBSTITUTE(A2794," ","")&amp;SUBSTITUTE(B2794," ","")&amp;SUBSTITUTE(C2794," ","")</f>
        <v/>
      </c>
      <c r="L2794" s="1" t="str">
        <f t="shared" ref="L2794:L2814" si="388">D2794&amp;E2794&amp;F2794&amp;G2794</f>
        <v/>
      </c>
      <c r="M2794" s="6" t="str">
        <f t="shared" ref="M2794:M2806" si="389">IF(ISBLANK(H2794),M2793,H2794)</f>
        <v>04730</v>
      </c>
      <c r="N2794"/>
    </row>
    <row r="2795" spans="1:14" s="31" customFormat="1">
      <c r="A2795" s="17" t="s">
        <v>2764</v>
      </c>
      <c r="B2795" s="4"/>
      <c r="C2795" s="4"/>
      <c r="D2795" s="4" t="s">
        <v>2750</v>
      </c>
      <c r="E2795" s="4"/>
      <c r="F2795" s="4"/>
      <c r="G2795" s="27"/>
      <c r="H2795" s="143"/>
      <c r="I2795" s="147" t="str">
        <f>IF(ISBLANK(H2795),"",VLOOKUP(H2795,tegevusalad!$A$7:$B$188,2,FALSE))</f>
        <v/>
      </c>
      <c r="J2795" s="136"/>
      <c r="K2795" s="282" t="str">
        <f t="shared" si="387"/>
        <v>2481300000</v>
      </c>
      <c r="L2795" s="1" t="str">
        <f t="shared" si="388"/>
        <v>Tarbija- ja hinnapoliitika</v>
      </c>
      <c r="M2795" s="6" t="str">
        <f t="shared" si="389"/>
        <v>04730</v>
      </c>
      <c r="N2795"/>
    </row>
    <row r="2796" spans="1:14" s="31" customFormat="1">
      <c r="A2796" s="27"/>
      <c r="B2796" s="4" t="s">
        <v>4443</v>
      </c>
      <c r="C2796" s="4"/>
      <c r="D2796" s="4"/>
      <c r="E2796" s="4" t="s">
        <v>6818</v>
      </c>
      <c r="F2796" s="4"/>
      <c r="G2796" s="27"/>
      <c r="H2796" s="41" t="s">
        <v>3511</v>
      </c>
      <c r="I2796" s="147" t="str">
        <f>IF(ISBLANK(H2796),"",VLOOKUP(H2796,tegevusalad!$A$7:$B$188,2,FALSE))</f>
        <v>Muu majandus (sh majanduse haldus)</v>
      </c>
      <c r="J2796" s="136"/>
      <c r="K2796" s="282" t="str">
        <f t="shared" si="387"/>
        <v>2481301000</v>
      </c>
      <c r="L2796" s="1" t="str">
        <f t="shared" si="388"/>
        <v>tarbijakaitse</v>
      </c>
      <c r="M2796" s="6" t="str">
        <f t="shared" si="389"/>
        <v>04900</v>
      </c>
      <c r="N2796"/>
    </row>
    <row r="2797" spans="1:14" s="31" customFormat="1">
      <c r="A2797" s="27"/>
      <c r="B2797" s="6" t="s">
        <v>6626</v>
      </c>
      <c r="C2797" s="6"/>
      <c r="D2797" s="6"/>
      <c r="E2797" s="6" t="s">
        <v>6627</v>
      </c>
      <c r="F2797" s="4"/>
      <c r="G2797" s="27"/>
      <c r="H2797" s="41" t="s">
        <v>3511</v>
      </c>
      <c r="I2797" s="147" t="str">
        <f>IF(ISBLANK(H2797),"",VLOOKUP(H2797,tegevusalad!$A$7:$B$188,2,FALSE))</f>
        <v>Muu majandus (sh majanduse haldus)</v>
      </c>
      <c r="J2797" s="136"/>
      <c r="K2797" s="282" t="str">
        <f t="shared" si="387"/>
        <v>2481399000</v>
      </c>
      <c r="L2797" s="1" t="str">
        <f t="shared" si="388"/>
        <v>tg tarbija- ja hinnapoliitika - jaotamata</v>
      </c>
      <c r="M2797" s="6" t="str">
        <f t="shared" si="389"/>
        <v>04900</v>
      </c>
      <c r="N2797"/>
    </row>
    <row r="2798" spans="1:14" s="31" customFormat="1">
      <c r="A2798" s="27"/>
      <c r="B2798" s="6"/>
      <c r="C2798" s="6"/>
      <c r="D2798" s="6"/>
      <c r="E2798" s="6"/>
      <c r="F2798" s="4"/>
      <c r="G2798" s="27"/>
      <c r="H2798" s="143"/>
      <c r="I2798" s="147" t="str">
        <f>IF(ISBLANK(H2798),"",VLOOKUP(H2798,tegevusalad!$A$7:$B$188,2,FALSE))</f>
        <v/>
      </c>
      <c r="J2798" s="136"/>
      <c r="K2798" s="282" t="str">
        <f t="shared" si="387"/>
        <v/>
      </c>
      <c r="L2798" s="1" t="str">
        <f t="shared" si="388"/>
        <v/>
      </c>
      <c r="M2798" s="6" t="str">
        <f t="shared" si="389"/>
        <v>04900</v>
      </c>
      <c r="N2798"/>
    </row>
    <row r="2799" spans="1:14">
      <c r="A2799" s="4" t="s">
        <v>5030</v>
      </c>
      <c r="D2799" s="4" t="s">
        <v>5031</v>
      </c>
      <c r="H2799" s="144" t="s">
        <v>8443</v>
      </c>
      <c r="I2799" s="147" t="str">
        <f>IF(ISBLANK(H2799),"",VLOOKUP(H2799,tegevusalad!$A$7:$B$188,2,FALSE))</f>
        <v>Üldine majandus- ja kaubanduspoliitika</v>
      </c>
      <c r="K2799" s="296" t="str">
        <f t="shared" si="387"/>
        <v>2482100000</v>
      </c>
      <c r="L2799" s="14" t="str">
        <f t="shared" si="388"/>
        <v>Ettevõtluse toetamine</v>
      </c>
      <c r="M2799" s="6" t="str">
        <f t="shared" si="389"/>
        <v>04110</v>
      </c>
    </row>
    <row r="2800" spans="1:14" s="31" customFormat="1">
      <c r="A2800" s="27"/>
      <c r="B2800" s="4" t="s">
        <v>5032</v>
      </c>
      <c r="C2800" s="4"/>
      <c r="D2800" s="4"/>
      <c r="E2800" s="4" t="s">
        <v>5923</v>
      </c>
      <c r="F2800" s="4"/>
      <c r="G2800" s="27"/>
      <c r="H2800" s="143"/>
      <c r="I2800" s="147" t="str">
        <f>IF(ISBLANK(H2800),"",VLOOKUP(H2800,tegevusalad!$A$7:$B$188,2,FALSE))</f>
        <v/>
      </c>
      <c r="J2800" s="136"/>
      <c r="K2800" s="296" t="str">
        <f t="shared" si="387"/>
        <v>2482101000</v>
      </c>
      <c r="L2800" s="14" t="str">
        <f t="shared" si="388"/>
        <v>patentide vormistamise toetamine</v>
      </c>
      <c r="M2800" s="6" t="str">
        <f t="shared" si="389"/>
        <v>04110</v>
      </c>
      <c r="N2800"/>
    </row>
    <row r="2801" spans="2:13">
      <c r="B2801" s="4" t="s">
        <v>7184</v>
      </c>
      <c r="E2801" s="4" t="s">
        <v>7185</v>
      </c>
      <c r="I2801" s="147" t="str">
        <f>IF(ISBLANK(H2801),"",VLOOKUP(H2801,tegevusalad!$A$7:$B$188,2,FALSE))</f>
        <v/>
      </c>
      <c r="K2801" s="296" t="str">
        <f t="shared" si="387"/>
        <v>2482111000</v>
      </c>
      <c r="L2801" s="14" t="str">
        <f t="shared" si="388"/>
        <v>Jõuluturg</v>
      </c>
      <c r="M2801" s="6" t="str">
        <f t="shared" si="389"/>
        <v>04110</v>
      </c>
    </row>
    <row r="2802" spans="2:13">
      <c r="B2802" s="4" t="s">
        <v>9530</v>
      </c>
      <c r="E2802" s="4" t="s">
        <v>9531</v>
      </c>
      <c r="H2802" s="34" t="s">
        <v>8443</v>
      </c>
      <c r="I2802" s="147" t="str">
        <f>IF(ISBLANK(H2802),"",VLOOKUP(H2802,tegevusalad!$A$7:$B$188,2,FALSE))</f>
        <v>Üldine majandus- ja kaubanduspoliitika</v>
      </c>
      <c r="K2802" s="296" t="str">
        <f t="shared" si="387"/>
        <v>2482112000</v>
      </c>
      <c r="L2802" s="14" t="str">
        <f t="shared" si="388"/>
        <v>Toetus MTÜ-le Tallinn Restaurant Week</v>
      </c>
      <c r="M2802" s="6" t="str">
        <f t="shared" si="389"/>
        <v>04110</v>
      </c>
    </row>
    <row r="2803" spans="2:13">
      <c r="B2803" s="4" t="s">
        <v>10848</v>
      </c>
      <c r="E2803" s="4" t="s">
        <v>10849</v>
      </c>
      <c r="H2803" s="34" t="s">
        <v>8443</v>
      </c>
      <c r="I2803" s="147" t="str">
        <f>IF(ISBLANK(H2803),"",VLOOKUP(H2803,tegevusalad!$A$7:$B$188,2,FALSE))</f>
        <v>Üldine majandus- ja kaubanduspoliitika</v>
      </c>
      <c r="K2803" s="296" t="str">
        <f t="shared" si="387"/>
        <v>2482113000</v>
      </c>
      <c r="L2803" s="14" t="str">
        <f t="shared" si="388"/>
        <v>Toetus SA-le Tallinna Teaduspark TEHNOPOL</v>
      </c>
      <c r="M2803" s="6" t="str">
        <f t="shared" si="389"/>
        <v>04110</v>
      </c>
    </row>
    <row r="2804" spans="2:13">
      <c r="B2804" s="4" t="s">
        <v>10936</v>
      </c>
      <c r="E2804" s="4" t="s">
        <v>10937</v>
      </c>
      <c r="H2804" s="34" t="s">
        <v>8443</v>
      </c>
      <c r="I2804" s="147" t="str">
        <f>IF(ISBLANK(H2804),"",VLOOKUP(H2804,tegevusalad!$A$7:$B$188,2,FALSE))</f>
        <v>Üldine majandus- ja kaubanduspoliitika</v>
      </c>
      <c r="K2804" s="296" t="str">
        <f t="shared" si="387"/>
        <v>2482114000</v>
      </c>
      <c r="L2804" s="14" t="str">
        <f t="shared" si="388"/>
        <v>Toetus MTÜ-le Prototron</v>
      </c>
      <c r="M2804" s="6" t="str">
        <f t="shared" si="389"/>
        <v>04110</v>
      </c>
    </row>
    <row r="2805" spans="2:13">
      <c r="B2805" s="4" t="s">
        <v>11941</v>
      </c>
      <c r="E2805" s="4" t="s">
        <v>11942</v>
      </c>
      <c r="H2805" s="34" t="s">
        <v>8443</v>
      </c>
      <c r="I2805" s="147" t="str">
        <f>IF(ISBLANK(H2805),"",VLOOKUP(H2805,tegevusalad!$A$7:$B$188,2,FALSE))</f>
        <v>Üldine majandus- ja kaubanduspoliitika</v>
      </c>
      <c r="K2805" s="296" t="str">
        <f t="shared" si="387"/>
        <v>2482115000</v>
      </c>
      <c r="L2805" s="14" t="str">
        <f t="shared" si="388"/>
        <v>Toetus MTÜ-le Eesti Kulinaaria Instituut</v>
      </c>
      <c r="M2805" s="6" t="str">
        <f t="shared" si="389"/>
        <v>04110</v>
      </c>
    </row>
    <row r="2806" spans="2:13">
      <c r="B2806" s="4" t="s">
        <v>14904</v>
      </c>
      <c r="E2806" s="4" t="s">
        <v>14905</v>
      </c>
      <c r="H2806" s="34" t="s">
        <v>8443</v>
      </c>
      <c r="I2806" s="147" t="str">
        <f>IF(ISBLANK(H2806),"",VLOOKUP(H2806,tegevusalad!$A$7:$B$188,2,FALSE))</f>
        <v>Üldine majandus- ja kaubanduspoliitika</v>
      </c>
      <c r="K2806" s="296" t="str">
        <f t="shared" si="387"/>
        <v>2482115010</v>
      </c>
      <c r="L2806" s="14" t="str">
        <f t="shared" si="388"/>
        <v>toetus Sihtasutusele Bocuse d'Or Tallinn 2020</v>
      </c>
      <c r="M2806" s="6" t="str">
        <f t="shared" si="389"/>
        <v>04110</v>
      </c>
    </row>
    <row r="2807" spans="2:13">
      <c r="B2807" s="4" t="s">
        <v>12091</v>
      </c>
      <c r="E2807" s="4" t="s">
        <v>12092</v>
      </c>
      <c r="H2807" s="34" t="s">
        <v>8443</v>
      </c>
      <c r="I2807" s="147" t="str">
        <f>IF(ISBLANK(H2807),"",VLOOKUP(H2807,tegevusalad!$A$7:$B$188,2,FALSE))</f>
        <v>Üldine majandus- ja kaubanduspoliitika</v>
      </c>
      <c r="K2807" s="296" t="str">
        <f t="shared" si="387"/>
        <v>2482116000</v>
      </c>
      <c r="L2807" s="14" t="str">
        <f t="shared" si="388"/>
        <v>Toetus MTÜ-le Eesti Omanike Keskliit</v>
      </c>
      <c r="M2807" s="6" t="str">
        <f>IF(ISBLANK(H2807),M2805,H2807)</f>
        <v>04110</v>
      </c>
    </row>
    <row r="2808" spans="2:13">
      <c r="B2808" s="4" t="s">
        <v>12975</v>
      </c>
      <c r="E2808" s="4" t="s">
        <v>12976</v>
      </c>
      <c r="H2808" s="34" t="s">
        <v>8443</v>
      </c>
      <c r="I2808" s="147" t="str">
        <f>IF(ISBLANK(H2808),"",VLOOKUP(H2808,tegevusalad!$A$7:$B$188,2,FALSE))</f>
        <v>Üldine majandus- ja kaubanduspoliitika</v>
      </c>
      <c r="K2808" s="296" t="str">
        <f t="shared" ref="K2808:K2839" si="390">SUBSTITUTE(A2808," ","")&amp;SUBSTITUTE(B2808," ","")&amp;SUBSTITUTE(C2808," ","")</f>
        <v>2482117000</v>
      </c>
      <c r="L2808" s="14" t="str">
        <f t="shared" si="388"/>
        <v>Toetus MTÜ-le Eesti Käsitöö Liit</v>
      </c>
      <c r="M2808" s="6" t="str">
        <f t="shared" ref="M2808:M2832" si="391">IF(ISBLANK(H2808),M2807,H2808)</f>
        <v>04110</v>
      </c>
    </row>
    <row r="2809" spans="2:13">
      <c r="B2809" s="4" t="s">
        <v>13043</v>
      </c>
      <c r="E2809" s="4" t="s">
        <v>13044</v>
      </c>
      <c r="H2809" s="34" t="s">
        <v>8443</v>
      </c>
      <c r="I2809" s="147" t="str">
        <f>IF(ISBLANK(H2809),"",VLOOKUP(H2809,tegevusalad!$A$7:$B$188,2,FALSE))</f>
        <v>Üldine majandus- ja kaubanduspoliitika</v>
      </c>
      <c r="K2809" s="296" t="str">
        <f t="shared" si="390"/>
        <v>2482118000</v>
      </c>
      <c r="L2809" s="14" t="str">
        <f t="shared" si="388"/>
        <v>Toetus MTÜ-le Eesti Toidumess</v>
      </c>
      <c r="M2809" s="6" t="str">
        <f t="shared" si="391"/>
        <v>04110</v>
      </c>
    </row>
    <row r="2810" spans="2:13">
      <c r="B2810" s="4" t="s">
        <v>13418</v>
      </c>
      <c r="E2810" s="4" t="s">
        <v>13419</v>
      </c>
      <c r="H2810" s="34" t="s">
        <v>8443</v>
      </c>
      <c r="I2810" s="147" t="str">
        <f>IF(ISBLANK(H2810),"",VLOOKUP(H2810,tegevusalad!$A$7:$B$188,2,FALSE))</f>
        <v>Üldine majandus- ja kaubanduspoliitika</v>
      </c>
      <c r="K2810" s="296" t="str">
        <f t="shared" si="390"/>
        <v>2482119000</v>
      </c>
      <c r="L2810" s="14" t="str">
        <f t="shared" si="388"/>
        <v>Toetus MTÜ-le Eesti Turismifirmade Liit</v>
      </c>
      <c r="M2810" s="6" t="str">
        <f t="shared" si="391"/>
        <v>04110</v>
      </c>
    </row>
    <row r="2811" spans="2:13">
      <c r="B2811" s="4" t="s">
        <v>13619</v>
      </c>
      <c r="E2811" s="4" t="s">
        <v>13620</v>
      </c>
      <c r="H2811" s="34" t="s">
        <v>8443</v>
      </c>
      <c r="I2811" s="147" t="str">
        <f>IF(ISBLANK(H2811),"",VLOOKUP(H2811,tegevusalad!$A$7:$B$188,2,FALSE))</f>
        <v>Üldine majandus- ja kaubanduspoliitika</v>
      </c>
      <c r="K2811" s="296" t="str">
        <f t="shared" si="390"/>
        <v>2482120000</v>
      </c>
      <c r="L2811" s="14" t="str">
        <f t="shared" si="388"/>
        <v>Toetus MTÜ-le Robotex</v>
      </c>
      <c r="M2811" s="6" t="str">
        <f t="shared" si="391"/>
        <v>04110</v>
      </c>
    </row>
    <row r="2812" spans="2:13">
      <c r="B2812" s="4" t="s">
        <v>13621</v>
      </c>
      <c r="E2812" s="4" t="s">
        <v>13622</v>
      </c>
      <c r="H2812" s="34" t="s">
        <v>8443</v>
      </c>
      <c r="I2812" s="147" t="str">
        <f>IF(ISBLANK(H2812),"",VLOOKUP(H2812,tegevusalad!$A$7:$B$188,2,FALSE))</f>
        <v>Üldine majandus- ja kaubanduspoliitika</v>
      </c>
      <c r="K2812" s="296" t="str">
        <f t="shared" si="390"/>
        <v>2482121000</v>
      </c>
      <c r="L2812" s="14" t="str">
        <f t="shared" si="388"/>
        <v>Toetus MTÜ-le Electric Marathon International</v>
      </c>
      <c r="M2812" s="6" t="str">
        <f t="shared" si="391"/>
        <v>04110</v>
      </c>
    </row>
    <row r="2813" spans="2:13">
      <c r="B2813" s="4" t="s">
        <v>13623</v>
      </c>
      <c r="E2813" s="4" t="s">
        <v>13924</v>
      </c>
      <c r="H2813" s="34" t="s">
        <v>8443</v>
      </c>
      <c r="I2813" s="147" t="str">
        <f>IF(ISBLANK(H2813),"",VLOOKUP(H2813,tegevusalad!$A$7:$B$188,2,FALSE))</f>
        <v>Üldine majandus- ja kaubanduspoliitika</v>
      </c>
      <c r="K2813" s="296" t="str">
        <f t="shared" si="390"/>
        <v>2482122000</v>
      </c>
      <c r="L2813" s="14" t="str">
        <f t="shared" si="388"/>
        <v>Toetus SA-le Filmitootmise Ekspordi Liit</v>
      </c>
      <c r="M2813" s="6" t="str">
        <f t="shared" si="391"/>
        <v>04110</v>
      </c>
    </row>
    <row r="2814" spans="2:13">
      <c r="B2814" s="4" t="s">
        <v>13624</v>
      </c>
      <c r="E2814" s="592" t="s">
        <v>7468</v>
      </c>
      <c r="F2814" s="14"/>
      <c r="G2814" s="14"/>
      <c r="H2814" s="34" t="s">
        <v>8443</v>
      </c>
      <c r="I2814" s="147" t="str">
        <f>IF(ISBLANK(H2814),"",VLOOKUP(H2814,tegevusalad!$A$7:$B$188,2,FALSE))</f>
        <v>Üldine majandus- ja kaubanduspoliitika</v>
      </c>
      <c r="K2814" s="296" t="str">
        <f t="shared" si="390"/>
        <v>2482123000</v>
      </c>
      <c r="L2814" s="14" t="str">
        <f t="shared" si="388"/>
        <v>PÖFF (Pimedate Ööde Filmifestival)</v>
      </c>
      <c r="M2814" s="6" t="str">
        <f t="shared" si="391"/>
        <v>04110</v>
      </c>
    </row>
    <row r="2815" spans="2:13">
      <c r="C2815" s="4" t="s">
        <v>13918</v>
      </c>
      <c r="E2815" s="14"/>
      <c r="F2815" s="592" t="s">
        <v>7471</v>
      </c>
      <c r="G2815" s="14"/>
      <c r="H2815" s="34" t="s">
        <v>8443</v>
      </c>
      <c r="I2815" s="147" t="str">
        <f>IF(ISBLANK(H2815),"",VLOOKUP(H2815,tegevusalad!$A$7:$B$188,2,FALSE))</f>
        <v>Üldine majandus- ja kaubanduspoliitika</v>
      </c>
      <c r="K2815" s="296" t="str">
        <f t="shared" si="390"/>
        <v>2482123100</v>
      </c>
      <c r="L2815" s="14" t="str">
        <f t="shared" ref="L2815:L2847" si="392">D2815&amp;E2815&amp;F2815&amp;G2815</f>
        <v>PÖFF Tallinna Grand Prix ja publikupreemia</v>
      </c>
      <c r="M2815" s="6" t="str">
        <f t="shared" si="391"/>
        <v>04110</v>
      </c>
    </row>
    <row r="2816" spans="2:13">
      <c r="C2816" s="4" t="s">
        <v>13919</v>
      </c>
      <c r="E2816" s="14"/>
      <c r="F2816" s="4" t="s">
        <v>13921</v>
      </c>
      <c r="G2816" s="14"/>
      <c r="H2816" s="34" t="s">
        <v>8443</v>
      </c>
      <c r="I2816" s="147" t="str">
        <f>IF(ISBLANK(H2816),"",VLOOKUP(H2816,tegevusalad!$A$7:$B$188,2,FALSE))</f>
        <v>Üldine majandus- ja kaubanduspoliitika</v>
      </c>
      <c r="K2816" s="296" t="str">
        <f t="shared" si="390"/>
        <v>2482123200</v>
      </c>
      <c r="L2816" s="14" t="str">
        <f t="shared" si="392"/>
        <v>PÖFF laste- ja noortefilmide festival just Film</v>
      </c>
      <c r="M2816" s="6" t="str">
        <f t="shared" si="391"/>
        <v>04110</v>
      </c>
    </row>
    <row r="2817" spans="1:13">
      <c r="C2817" s="4" t="s">
        <v>13920</v>
      </c>
      <c r="F2817" s="592" t="s">
        <v>7472</v>
      </c>
      <c r="H2817" s="34" t="s">
        <v>8443</v>
      </c>
      <c r="I2817" s="147" t="str">
        <f>IF(ISBLANK(H2817),"",VLOOKUP(H2817,tegevusalad!$A$7:$B$188,2,FALSE))</f>
        <v>Üldine majandus- ja kaubanduspoliitika</v>
      </c>
      <c r="K2817" s="296" t="str">
        <f t="shared" si="390"/>
        <v>2482123900</v>
      </c>
      <c r="L2817" s="14" t="str">
        <f t="shared" si="392"/>
        <v>PÖFF jaotamata</v>
      </c>
      <c r="M2817" s="6" t="str">
        <f t="shared" si="391"/>
        <v>04110</v>
      </c>
    </row>
    <row r="2818" spans="1:13">
      <c r="B2818" s="4" t="s">
        <v>13922</v>
      </c>
      <c r="E2818" s="4" t="s">
        <v>13923</v>
      </c>
      <c r="F2818" s="592"/>
      <c r="H2818" s="34" t="s">
        <v>8443</v>
      </c>
      <c r="I2818" s="147" t="str">
        <f>IF(ISBLANK(H2818),"",VLOOKUP(H2818,tegevusalad!$A$7:$B$188,2,FALSE))</f>
        <v>Üldine majandus- ja kaubanduspoliitika</v>
      </c>
      <c r="K2818" s="296" t="str">
        <f t="shared" si="390"/>
        <v>2482124000</v>
      </c>
      <c r="L2818" s="14" t="str">
        <f t="shared" si="392"/>
        <v>Toetus MTÜ JCI Estonia</v>
      </c>
      <c r="M2818" s="6" t="str">
        <f t="shared" si="391"/>
        <v>04110</v>
      </c>
    </row>
    <row r="2819" spans="1:13">
      <c r="B2819" s="4" t="s">
        <v>14092</v>
      </c>
      <c r="E2819" s="4" t="s">
        <v>14093</v>
      </c>
      <c r="F2819" s="592"/>
      <c r="H2819" s="34" t="s">
        <v>8443</v>
      </c>
      <c r="I2819" s="147" t="str">
        <f>IF(ISBLANK(H2819),"",VLOOKUP(H2819,tegevusalad!$A$7:$B$188,2,FALSE))</f>
        <v>Üldine majandus- ja kaubanduspoliitika</v>
      </c>
      <c r="K2819" s="296" t="str">
        <f t="shared" si="390"/>
        <v>2482125000</v>
      </c>
      <c r="L2819" s="14" t="str">
        <f t="shared" si="392"/>
        <v>Toetus MTÜ-le Latitude59</v>
      </c>
      <c r="M2819" s="6" t="str">
        <f t="shared" si="391"/>
        <v>04110</v>
      </c>
    </row>
    <row r="2820" spans="1:13">
      <c r="B2820" s="4" t="s">
        <v>16037</v>
      </c>
      <c r="E2820" s="4" t="s">
        <v>16038</v>
      </c>
      <c r="F2820" s="592"/>
      <c r="H2820" s="34" t="s">
        <v>8443</v>
      </c>
      <c r="I2820" s="147" t="str">
        <f>IF(ISBLANK(H2820),"",VLOOKUP(H2820,tegevusalad!$A$7:$B$188,2,FALSE))</f>
        <v>Üldine majandus- ja kaubanduspoliitika</v>
      </c>
      <c r="K2820" s="296" t="str">
        <f t="shared" si="390"/>
        <v>2482126000</v>
      </c>
      <c r="L2820" s="14" t="str">
        <f t="shared" si="392"/>
        <v>Toetus Tallinna Giidide Ühingule</v>
      </c>
      <c r="M2820" s="6" t="str">
        <f t="shared" si="391"/>
        <v>04110</v>
      </c>
    </row>
    <row r="2821" spans="1:13">
      <c r="B2821" s="4" t="s">
        <v>16040</v>
      </c>
      <c r="E2821" s="4" t="s">
        <v>16041</v>
      </c>
      <c r="F2821" s="592"/>
      <c r="H2821" s="34" t="s">
        <v>8443</v>
      </c>
      <c r="I2821" s="147" t="str">
        <f>IF(ISBLANK(H2821),"",VLOOKUP(H2821,tegevusalad!$A$7:$B$188,2,FALSE))</f>
        <v>Üldine majandus- ja kaubanduspoliitika</v>
      </c>
      <c r="K2821" s="296" t="str">
        <f t="shared" si="390"/>
        <v>2482127000</v>
      </c>
      <c r="L2821" s="14" t="str">
        <f t="shared" si="392"/>
        <v>Toetus Sihtasutusele EXPO 2020 Dubai Eesti Esindus</v>
      </c>
      <c r="M2821" s="6" t="str">
        <f t="shared" si="391"/>
        <v>04110</v>
      </c>
    </row>
    <row r="2822" spans="1:13">
      <c r="B2822" s="4" t="s">
        <v>17705</v>
      </c>
      <c r="E2822" s="4" t="s">
        <v>17706</v>
      </c>
      <c r="F2822" s="592"/>
      <c r="H2822" s="34" t="s">
        <v>8443</v>
      </c>
      <c r="I2822" s="147" t="str">
        <f>IF(ISBLANK(H2822),"",VLOOKUP(H2822,tegevusalad!$A$7:$B$188,2,FALSE))</f>
        <v>Üldine majandus- ja kaubanduspoliitika</v>
      </c>
      <c r="K2822" s="296" t="str">
        <f t="shared" si="390"/>
        <v>2482128000</v>
      </c>
      <c r="L2822" s="14" t="str">
        <f t="shared" si="392"/>
        <v>Toetus MTÜ Eesti Disainikeskus</v>
      </c>
      <c r="M2822" s="6" t="str">
        <f t="shared" si="391"/>
        <v>04110</v>
      </c>
    </row>
    <row r="2823" spans="1:13">
      <c r="B2823" s="4" t="s">
        <v>14837</v>
      </c>
      <c r="E2823" s="4" t="s">
        <v>14838</v>
      </c>
      <c r="F2823" s="592"/>
      <c r="H2823" s="34" t="s">
        <v>8443</v>
      </c>
      <c r="I2823" s="147" t="str">
        <f>IF(ISBLANK(H2823),"",VLOOKUP(H2823,tegevusalad!$A$7:$B$188,2,FALSE))</f>
        <v>Üldine majandus- ja kaubanduspoliitika</v>
      </c>
      <c r="K2823" s="296" t="str">
        <f t="shared" si="390"/>
        <v>2482198000</v>
      </c>
      <c r="L2823" s="14" t="str">
        <f t="shared" si="392"/>
        <v>Muud ettevõtlusalased projektid</v>
      </c>
      <c r="M2823" s="6" t="str">
        <f>IF(ISBLANK(H2823),M2821,H2823)</f>
        <v>04110</v>
      </c>
    </row>
    <row r="2824" spans="1:13">
      <c r="I2824" s="147" t="str">
        <f>IF(ISBLANK(H2824),"",VLOOKUP(H2824,tegevusalad!$A$7:$B$188,2,FALSE))</f>
        <v/>
      </c>
      <c r="K2824" s="296" t="str">
        <f t="shared" si="390"/>
        <v/>
      </c>
      <c r="L2824" s="14" t="str">
        <f t="shared" si="392"/>
        <v/>
      </c>
      <c r="M2824" s="6" t="str">
        <f t="shared" si="391"/>
        <v>04110</v>
      </c>
    </row>
    <row r="2825" spans="1:13">
      <c r="A2825" s="4" t="s">
        <v>3937</v>
      </c>
      <c r="D2825" s="4" t="s">
        <v>3938</v>
      </c>
      <c r="H2825" s="144" t="s">
        <v>8443</v>
      </c>
      <c r="I2825" s="147" t="str">
        <f>IF(ISBLANK(H2825),"",VLOOKUP(H2825,tegevusalad!$A$7:$B$188,2,FALSE))</f>
        <v>Üldine majandus- ja kaubanduspoliitika</v>
      </c>
      <c r="K2825" s="296" t="str">
        <f t="shared" si="390"/>
        <v>2482200000</v>
      </c>
      <c r="L2825" s="14" t="str">
        <f t="shared" si="392"/>
        <v>Väikeettevõtluse toetamine</v>
      </c>
      <c r="M2825" s="6" t="str">
        <f t="shared" si="391"/>
        <v>04110</v>
      </c>
    </row>
    <row r="2826" spans="1:13">
      <c r="B2826" s="4" t="s">
        <v>3939</v>
      </c>
      <c r="E2826" s="4" t="s">
        <v>625</v>
      </c>
      <c r="I2826" s="147" t="str">
        <f>IF(ISBLANK(H2826),"",VLOOKUP(H2826,tegevusalad!$A$7:$B$188,2,FALSE))</f>
        <v/>
      </c>
      <c r="K2826" s="296" t="str">
        <f t="shared" si="390"/>
        <v>2482201000</v>
      </c>
      <c r="L2826" s="14" t="str">
        <f t="shared" si="392"/>
        <v>uute töökohtade loomise toetus</v>
      </c>
      <c r="M2826" s="6" t="str">
        <f t="shared" si="391"/>
        <v>04110</v>
      </c>
    </row>
    <row r="2827" spans="1:13">
      <c r="B2827" s="4" t="s">
        <v>3940</v>
      </c>
      <c r="E2827" s="4" t="s">
        <v>626</v>
      </c>
      <c r="I2827" s="147" t="str">
        <f>IF(ISBLANK(H2827),"",VLOOKUP(H2827,tegevusalad!$A$7:$B$188,2,FALSE))</f>
        <v/>
      </c>
      <c r="K2827" s="296" t="str">
        <f t="shared" si="390"/>
        <v>2482202000</v>
      </c>
      <c r="L2827" s="14" t="str">
        <f t="shared" si="392"/>
        <v>sotsiaalsete töökohtade loomise toetus</v>
      </c>
      <c r="M2827" s="6" t="str">
        <f t="shared" si="391"/>
        <v>04110</v>
      </c>
    </row>
    <row r="2828" spans="1:13">
      <c r="B2828" s="4" t="s">
        <v>7116</v>
      </c>
      <c r="E2828" s="4" t="s">
        <v>627</v>
      </c>
      <c r="I2828" s="147" t="str">
        <f>IF(ISBLANK(H2828),"",VLOOKUP(H2828,tegevusalad!$A$7:$B$188,2,FALSE))</f>
        <v/>
      </c>
      <c r="K2828" s="296" t="str">
        <f t="shared" si="390"/>
        <v>2482203000</v>
      </c>
      <c r="L2828" s="14" t="str">
        <f t="shared" si="392"/>
        <v>klastrite arendamise toetus</v>
      </c>
      <c r="M2828" s="6" t="str">
        <f t="shared" si="391"/>
        <v>04110</v>
      </c>
    </row>
    <row r="2829" spans="1:13">
      <c r="B2829" s="4" t="s">
        <v>7117</v>
      </c>
      <c r="E2829" s="4" t="s">
        <v>628</v>
      </c>
      <c r="I2829" s="147" t="str">
        <f>IF(ISBLANK(H2829),"",VLOOKUP(H2829,tegevusalad!$A$7:$B$188,2,FALSE))</f>
        <v/>
      </c>
      <c r="K2829" s="296" t="str">
        <f t="shared" si="390"/>
        <v>2482204000</v>
      </c>
      <c r="L2829" s="14" t="str">
        <f t="shared" si="392"/>
        <v>praktikajuhendaja toetus</v>
      </c>
      <c r="M2829" s="6" t="str">
        <f t="shared" si="391"/>
        <v>04110</v>
      </c>
    </row>
    <row r="2830" spans="1:13">
      <c r="B2830" s="4" t="s">
        <v>7118</v>
      </c>
      <c r="E2830" s="4" t="s">
        <v>629</v>
      </c>
      <c r="I2830" s="147" t="str">
        <f>IF(ISBLANK(H2830),"",VLOOKUP(H2830,tegevusalad!$A$7:$B$188,2,FALSE))</f>
        <v/>
      </c>
      <c r="K2830" s="296" t="str">
        <f t="shared" si="390"/>
        <v>2482205000</v>
      </c>
      <c r="L2830" s="14" t="str">
        <f t="shared" si="392"/>
        <v>messitoetus</v>
      </c>
      <c r="M2830" s="6" t="str">
        <f t="shared" si="391"/>
        <v>04110</v>
      </c>
    </row>
    <row r="2831" spans="1:13">
      <c r="B2831" s="4" t="s">
        <v>13916</v>
      </c>
      <c r="E2831" s="4" t="s">
        <v>13917</v>
      </c>
      <c r="K2831" s="296" t="str">
        <f t="shared" si="390"/>
        <v>2482206000</v>
      </c>
      <c r="L2831" s="14" t="str">
        <f t="shared" si="392"/>
        <v>välismessitoetus</v>
      </c>
      <c r="M2831" s="6" t="str">
        <f t="shared" si="391"/>
        <v>04110</v>
      </c>
    </row>
    <row r="2832" spans="1:13">
      <c r="B2832" s="4" t="s">
        <v>14831</v>
      </c>
      <c r="E2832" s="4" t="s">
        <v>16039</v>
      </c>
      <c r="K2832" s="296" t="str">
        <f t="shared" si="390"/>
        <v>2482207000</v>
      </c>
      <c r="L2832" s="14" t="str">
        <f t="shared" si="392"/>
        <v>väikeettevõtja digilahenduste toetus</v>
      </c>
      <c r="M2832" s="6" t="str">
        <f t="shared" si="391"/>
        <v>04110</v>
      </c>
    </row>
    <row r="2833" spans="1:14">
      <c r="I2833" s="147" t="str">
        <f>IF(ISBLANK(H2833),"",VLOOKUP(H2833,tegevusalad!$A$7:$B$188,2,FALSE))</f>
        <v/>
      </c>
      <c r="K2833" s="282" t="str">
        <f t="shared" si="390"/>
        <v/>
      </c>
      <c r="L2833" s="1" t="str">
        <f t="shared" si="392"/>
        <v/>
      </c>
      <c r="M2833" s="6" t="str">
        <f>IF(ISBLANK(H2833),M2830,H2833)</f>
        <v>04110</v>
      </c>
    </row>
    <row r="2834" spans="1:14" s="31" customFormat="1">
      <c r="A2834" s="4" t="s">
        <v>5924</v>
      </c>
      <c r="B2834" s="4"/>
      <c r="C2834" s="4"/>
      <c r="D2834" s="4" t="s">
        <v>4180</v>
      </c>
      <c r="E2834" s="4"/>
      <c r="F2834" s="4"/>
      <c r="G2834" s="4"/>
      <c r="H2834" s="41" t="s">
        <v>3511</v>
      </c>
      <c r="I2834" s="147" t="str">
        <f>IF(ISBLANK(H2834),"",VLOOKUP(H2834,tegevusalad!$A$7:$B$188,2,FALSE))</f>
        <v>Muu majandus (sh majanduse haldus)</v>
      </c>
      <c r="J2834" s="136"/>
      <c r="K2834" s="282" t="str">
        <f t="shared" si="390"/>
        <v>2483100000</v>
      </c>
      <c r="L2834" s="1" t="str">
        <f t="shared" si="392"/>
        <v>Rahvusvaheliste ärikontaktide toetamine</v>
      </c>
      <c r="M2834" s="6" t="str">
        <f t="shared" ref="M2834:M2865" si="393">IF(ISBLANK(H2834),M2833,H2834)</f>
        <v>04900</v>
      </c>
      <c r="N2834"/>
    </row>
    <row r="2835" spans="1:14" s="31" customFormat="1">
      <c r="A2835" s="4"/>
      <c r="B2835" s="4" t="s">
        <v>5483</v>
      </c>
      <c r="C2835" s="4"/>
      <c r="D2835" s="4"/>
      <c r="E2835" s="4" t="s">
        <v>5348</v>
      </c>
      <c r="F2835" s="4"/>
      <c r="G2835" s="4"/>
      <c r="H2835" s="143"/>
      <c r="I2835" s="147" t="str">
        <f>IF(ISBLANK(H2835),"",VLOOKUP(H2835,tegevusalad!$A$7:$B$188,2,FALSE))</f>
        <v/>
      </c>
      <c r="J2835" s="136"/>
      <c r="K2835" s="282" t="str">
        <f t="shared" si="390"/>
        <v>2483101000</v>
      </c>
      <c r="L2835" s="1" t="str">
        <f t="shared" si="392"/>
        <v>Tallinna Noorte Kommertskoda</v>
      </c>
      <c r="M2835" s="6" t="str">
        <f t="shared" si="393"/>
        <v>04900</v>
      </c>
      <c r="N2835"/>
    </row>
    <row r="2836" spans="1:14" s="31" customFormat="1">
      <c r="A2836" s="4"/>
      <c r="B2836" s="4"/>
      <c r="C2836" s="4"/>
      <c r="D2836" s="4"/>
      <c r="E2836" s="4"/>
      <c r="F2836" s="4"/>
      <c r="G2836" s="4"/>
      <c r="H2836" s="143"/>
      <c r="I2836" s="147" t="str">
        <f>IF(ISBLANK(H2836),"",VLOOKUP(H2836,tegevusalad!$A$7:$B$188,2,FALSE))</f>
        <v/>
      </c>
      <c r="J2836" s="136"/>
      <c r="K2836" s="282" t="str">
        <f t="shared" si="390"/>
        <v/>
      </c>
      <c r="L2836" s="1" t="str">
        <f t="shared" si="392"/>
        <v/>
      </c>
      <c r="M2836" s="6" t="str">
        <f t="shared" si="393"/>
        <v>04900</v>
      </c>
      <c r="N2836"/>
    </row>
    <row r="2837" spans="1:14" s="6" customFormat="1">
      <c r="A2837" s="4" t="s">
        <v>3088</v>
      </c>
      <c r="B2837" s="4"/>
      <c r="C2837" s="4"/>
      <c r="D2837" s="4" t="s">
        <v>10203</v>
      </c>
      <c r="E2837" s="4"/>
      <c r="F2837" s="4"/>
      <c r="G2837" s="4"/>
      <c r="H2837" s="144" t="s">
        <v>3511</v>
      </c>
      <c r="I2837" s="147" t="str">
        <f>IF(ISBLANK(H2837),"",VLOOKUP(H2837,tegevusalad!$A$7:$B$188,2,FALSE))</f>
        <v>Muu majandus (sh majanduse haldus)</v>
      </c>
      <c r="J2837" s="136"/>
      <c r="K2837" s="296" t="str">
        <f t="shared" si="390"/>
        <v>2484100000</v>
      </c>
      <c r="L2837" s="14" t="str">
        <f t="shared" si="392"/>
        <v>SA Tallinna Ettevõtlusinkubaatorid</v>
      </c>
      <c r="M2837" s="6" t="str">
        <f t="shared" si="393"/>
        <v>04900</v>
      </c>
      <c r="N2837"/>
    </row>
    <row r="2838" spans="1:14" s="6" customFormat="1">
      <c r="A2838" s="4"/>
      <c r="B2838" s="4" t="s">
        <v>3089</v>
      </c>
      <c r="C2838" s="4"/>
      <c r="D2838" s="4"/>
      <c r="E2838" s="4" t="s">
        <v>10204</v>
      </c>
      <c r="F2838" s="4"/>
      <c r="G2838" s="4"/>
      <c r="H2838" s="34"/>
      <c r="I2838" s="147" t="str">
        <f>IF(ISBLANK(H2838),"",VLOOKUP(H2838,tegevusalad!$A$7:$B$188,2,FALSE))</f>
        <v/>
      </c>
      <c r="J2838" s="136"/>
      <c r="K2838" s="296" t="str">
        <f t="shared" si="390"/>
        <v>2484101000</v>
      </c>
      <c r="L2838" s="14" t="str">
        <f t="shared" si="392"/>
        <v>toetus SA-le Tallinna Ettevõtlusinkubaatorid</v>
      </c>
      <c r="M2838" s="6" t="str">
        <f t="shared" si="393"/>
        <v>04900</v>
      </c>
      <c r="N2838"/>
    </row>
    <row r="2839" spans="1:14" s="6" customFormat="1">
      <c r="A2839" s="4"/>
      <c r="B2839" s="4"/>
      <c r="C2839" s="4"/>
      <c r="D2839" s="4"/>
      <c r="E2839" s="4"/>
      <c r="F2839" s="4"/>
      <c r="G2839" s="4"/>
      <c r="H2839" s="34"/>
      <c r="I2839" s="147" t="str">
        <f>IF(ISBLANK(H2839),"",VLOOKUP(H2839,tegevusalad!$A$7:$B$188,2,FALSE))</f>
        <v/>
      </c>
      <c r="J2839" s="136"/>
      <c r="K2839" s="296" t="str">
        <f t="shared" si="390"/>
        <v/>
      </c>
      <c r="L2839" s="14" t="str">
        <f t="shared" si="392"/>
        <v/>
      </c>
      <c r="M2839" s="6" t="str">
        <f t="shared" si="393"/>
        <v>04900</v>
      </c>
      <c r="N2839"/>
    </row>
    <row r="2840" spans="1:14" s="6" customFormat="1">
      <c r="A2840" s="4" t="s">
        <v>8537</v>
      </c>
      <c r="B2840" s="4"/>
      <c r="C2840" s="4"/>
      <c r="D2840" s="305" t="s">
        <v>8538</v>
      </c>
      <c r="E2840" s="4"/>
      <c r="F2840" s="4"/>
      <c r="G2840" s="4"/>
      <c r="H2840" s="34"/>
      <c r="I2840" s="147" t="str">
        <f>IF(ISBLANK(H2840),"",VLOOKUP(H2840,tegevusalad!$A$7:$B$188,2,FALSE))</f>
        <v/>
      </c>
      <c r="J2840" s="136"/>
      <c r="K2840" s="296" t="str">
        <f t="shared" ref="K2840:K2871" si="394">SUBSTITUTE(A2840," ","")&amp;SUBSTITUTE(B2840," ","")&amp;SUBSTITUTE(C2840," ","")</f>
        <v>2484500000</v>
      </c>
      <c r="L2840" s="14" t="str">
        <f t="shared" si="392"/>
        <v>Eakad tööjõuturule</v>
      </c>
      <c r="M2840" s="6" t="str">
        <f t="shared" si="393"/>
        <v>04900</v>
      </c>
      <c r="N2840"/>
    </row>
    <row r="2841" spans="1:14" s="6" customFormat="1">
      <c r="A2841" s="4"/>
      <c r="B2841" s="4" t="s">
        <v>8536</v>
      </c>
      <c r="C2841" s="4"/>
      <c r="D2841" s="4"/>
      <c r="E2841" s="305" t="s">
        <v>8539</v>
      </c>
      <c r="F2841" s="4"/>
      <c r="G2841" s="4"/>
      <c r="H2841" s="126" t="s">
        <v>8477</v>
      </c>
      <c r="I2841" s="147" t="str">
        <f>IF(ISBLANK(H2841),"",VLOOKUP(H2841,tegevusalad!$A$7:$B$188,2,FALSE))</f>
        <v>Vaba aja üritused</v>
      </c>
      <c r="J2841" s="136"/>
      <c r="K2841" s="296" t="str">
        <f t="shared" si="394"/>
        <v>2484501000</v>
      </c>
      <c r="L2841" s="14" t="str">
        <f t="shared" si="392"/>
        <v>Vanemaealised kui väärt tööjõud</v>
      </c>
      <c r="M2841" s="6" t="str">
        <f t="shared" si="393"/>
        <v>08109</v>
      </c>
      <c r="N2841"/>
    </row>
    <row r="2842" spans="1:14" s="6" customFormat="1">
      <c r="A2842" s="4"/>
      <c r="B2842" s="4"/>
      <c r="C2842" s="4"/>
      <c r="D2842" s="4"/>
      <c r="E2842" s="305"/>
      <c r="F2842" s="4"/>
      <c r="G2842" s="4"/>
      <c r="H2842" s="126"/>
      <c r="I2842" s="147"/>
      <c r="J2842" s="136"/>
      <c r="K2842" s="296" t="str">
        <f t="shared" si="394"/>
        <v/>
      </c>
      <c r="L2842" s="14" t="str">
        <f t="shared" si="392"/>
        <v/>
      </c>
      <c r="M2842" s="6" t="str">
        <f t="shared" si="393"/>
        <v>08109</v>
      </c>
      <c r="N2842"/>
    </row>
    <row r="2843" spans="1:14" s="6" customFormat="1">
      <c r="A2843" s="4" t="s">
        <v>10126</v>
      </c>
      <c r="B2843" s="4"/>
      <c r="C2843" s="4"/>
      <c r="D2843" s="4" t="s">
        <v>10129</v>
      </c>
      <c r="E2843" s="305"/>
      <c r="F2843" s="4"/>
      <c r="G2843" s="4"/>
      <c r="H2843" s="126" t="s">
        <v>3511</v>
      </c>
      <c r="I2843" s="147" t="str">
        <f>IF(ISBLANK(H2843),"",VLOOKUP(H2843,tegevusalad!$A$7:$B$188,2,FALSE))</f>
        <v>Muu majandus (sh majanduse haldus)</v>
      </c>
      <c r="J2843" s="136"/>
      <c r="K2843" s="296" t="str">
        <f t="shared" si="394"/>
        <v>2485000000</v>
      </c>
      <c r="L2843" s="14" t="str">
        <f t="shared" si="392"/>
        <v>Idekonkurss</v>
      </c>
      <c r="M2843" s="6" t="str">
        <f t="shared" si="393"/>
        <v>04900</v>
      </c>
      <c r="N2843"/>
    </row>
    <row r="2844" spans="1:14" s="6" customFormat="1">
      <c r="A2844" s="4"/>
      <c r="B2844" s="4" t="s">
        <v>10127</v>
      </c>
      <c r="C2844" s="4"/>
      <c r="D2844" s="4"/>
      <c r="E2844" s="441" t="s">
        <v>10128</v>
      </c>
      <c r="F2844" s="4"/>
      <c r="G2844" s="4"/>
      <c r="H2844" s="126" t="s">
        <v>3511</v>
      </c>
      <c r="I2844" s="147" t="str">
        <f>IF(ISBLANK(H2844),"",VLOOKUP(H2844,tegevusalad!$A$7:$B$188,2,FALSE))</f>
        <v>Muu majandus (sh majanduse haldus)</v>
      </c>
      <c r="J2844" s="136"/>
      <c r="K2844" s="296" t="str">
        <f t="shared" si="394"/>
        <v>2485001000</v>
      </c>
      <c r="L2844" s="14" t="str">
        <f t="shared" si="392"/>
        <v>Ideekonkurss „Tallinna innovaatiliste lahenduste teekaart“</v>
      </c>
      <c r="M2844" s="6" t="str">
        <f t="shared" si="393"/>
        <v>04900</v>
      </c>
      <c r="N2844"/>
    </row>
    <row r="2845" spans="1:14" s="6" customFormat="1">
      <c r="A2845" s="4"/>
      <c r="B2845" s="4"/>
      <c r="C2845" s="4"/>
      <c r="D2845" s="4"/>
      <c r="E2845" s="4"/>
      <c r="F2845" s="4"/>
      <c r="G2845" s="4"/>
      <c r="H2845" s="34"/>
      <c r="I2845" s="147" t="str">
        <f>IF(ISBLANK(H2845),"",VLOOKUP(H2845,tegevusalad!$A$7:$B$188,2,FALSE))</f>
        <v/>
      </c>
      <c r="J2845" s="136"/>
      <c r="K2845" s="296" t="str">
        <f t="shared" si="394"/>
        <v/>
      </c>
      <c r="L2845" s="14" t="str">
        <f t="shared" si="392"/>
        <v/>
      </c>
      <c r="M2845" s="6" t="str">
        <f t="shared" si="393"/>
        <v>04900</v>
      </c>
      <c r="N2845"/>
    </row>
    <row r="2846" spans="1:14" s="6" customFormat="1">
      <c r="A2846" s="4" t="s">
        <v>57</v>
      </c>
      <c r="B2846" s="4"/>
      <c r="C2846" s="4"/>
      <c r="D2846" s="4" t="s">
        <v>2750</v>
      </c>
      <c r="E2846" s="4"/>
      <c r="F2846" s="4"/>
      <c r="G2846" s="4"/>
      <c r="H2846" s="37" t="s">
        <v>3511</v>
      </c>
      <c r="I2846" s="147" t="str">
        <f>IF(ISBLANK(H2846),"",VLOOKUP(H2846,tegevusalad!$A$7:$B$188,2,FALSE))</f>
        <v>Muu majandus (sh majanduse haldus)</v>
      </c>
      <c r="J2846" s="136"/>
      <c r="K2846" s="296" t="str">
        <f t="shared" si="394"/>
        <v>2486100000</v>
      </c>
      <c r="L2846" s="14" t="str">
        <f t="shared" si="392"/>
        <v>Tarbija- ja hinnapoliitika</v>
      </c>
      <c r="M2846" s="6" t="str">
        <f t="shared" si="393"/>
        <v>04900</v>
      </c>
      <c r="N2846"/>
    </row>
    <row r="2847" spans="1:14" s="6" customFormat="1">
      <c r="A2847" s="4"/>
      <c r="B2847" s="4" t="s">
        <v>2763</v>
      </c>
      <c r="C2847" s="4"/>
      <c r="D2847" s="4"/>
      <c r="E2847" s="4"/>
      <c r="F2847" s="4"/>
      <c r="G2847" s="4"/>
      <c r="H2847" s="37"/>
      <c r="I2847" s="147" t="str">
        <f>IF(ISBLANK(H2847),"",VLOOKUP(H2847,tegevusalad!$A$7:$B$188,2,FALSE))</f>
        <v/>
      </c>
      <c r="J2847" s="136"/>
      <c r="K2847" s="296" t="str">
        <f t="shared" si="394"/>
        <v>248</v>
      </c>
      <c r="L2847" s="14" t="str">
        <f t="shared" si="392"/>
        <v/>
      </c>
      <c r="M2847" s="6" t="str">
        <f t="shared" si="393"/>
        <v>04900</v>
      </c>
      <c r="N2847"/>
    </row>
    <row r="2848" spans="1:14" s="6" customFormat="1">
      <c r="A2848" s="4"/>
      <c r="B2848" s="4" t="s">
        <v>58</v>
      </c>
      <c r="C2848" s="4"/>
      <c r="D2848" s="4"/>
      <c r="E2848" s="4" t="s">
        <v>4214</v>
      </c>
      <c r="F2848" s="4"/>
      <c r="G2848" s="4"/>
      <c r="H2848" s="37" t="s">
        <v>3511</v>
      </c>
      <c r="I2848" s="147" t="str">
        <f>IF(ISBLANK(H2848),"",VLOOKUP(H2848,tegevusalad!$A$7:$B$188,2,FALSE))</f>
        <v>Muu majandus (sh majanduse haldus)</v>
      </c>
      <c r="J2848" s="136"/>
      <c r="K2848" s="296" t="str">
        <f t="shared" si="394"/>
        <v>2486111000</v>
      </c>
      <c r="L2848" s="14" t="str">
        <f t="shared" ref="L2848:L2879" si="395">D2848&amp;E2848&amp;F2848&amp;G2848</f>
        <v>alkoholi tarvitamise vastane kampaania</v>
      </c>
      <c r="M2848" s="6" t="str">
        <f t="shared" si="393"/>
        <v>04900</v>
      </c>
      <c r="N2848"/>
    </row>
    <row r="2849" spans="1:14" s="6" customFormat="1">
      <c r="A2849" s="4"/>
      <c r="B2849" s="4" t="s">
        <v>2728</v>
      </c>
      <c r="C2849" s="4"/>
      <c r="D2849" s="4"/>
      <c r="E2849" s="4" t="s">
        <v>2886</v>
      </c>
      <c r="F2849" s="4"/>
      <c r="G2849" s="4"/>
      <c r="H2849" s="37" t="s">
        <v>3511</v>
      </c>
      <c r="I2849" s="147" t="str">
        <f>IF(ISBLANK(H2849),"",VLOOKUP(H2849,tegevusalad!$A$7:$B$188,2,FALSE))</f>
        <v>Muu majandus (sh majanduse haldus)</v>
      </c>
      <c r="J2849" s="136"/>
      <c r="K2849" s="282" t="str">
        <f t="shared" si="394"/>
        <v>2486121000</v>
      </c>
      <c r="L2849" s="1" t="str">
        <f t="shared" si="395"/>
        <v>Tallinna Tarbijakaitsenõuandla</v>
      </c>
      <c r="M2849" s="6" t="str">
        <f t="shared" si="393"/>
        <v>04900</v>
      </c>
      <c r="N2849"/>
    </row>
    <row r="2850" spans="1:14" s="6" customFormat="1">
      <c r="A2850" s="4"/>
      <c r="B2850" s="4"/>
      <c r="C2850" s="4"/>
      <c r="D2850" s="4"/>
      <c r="E2850" s="4"/>
      <c r="F2850" s="4"/>
      <c r="G2850" s="4"/>
      <c r="H2850" s="37"/>
      <c r="I2850" s="147"/>
      <c r="J2850" s="136"/>
      <c r="K2850" s="282" t="str">
        <f t="shared" si="394"/>
        <v/>
      </c>
      <c r="L2850" s="1" t="str">
        <f t="shared" si="395"/>
        <v/>
      </c>
      <c r="M2850" s="6" t="str">
        <f t="shared" si="393"/>
        <v>04900</v>
      </c>
      <c r="N2850"/>
    </row>
    <row r="2851" spans="1:14" s="6" customFormat="1">
      <c r="A2851" s="4"/>
      <c r="B2851" s="4" t="s">
        <v>11266</v>
      </c>
      <c r="C2851" s="4"/>
      <c r="D2851" s="4" t="s">
        <v>11267</v>
      </c>
      <c r="E2851" s="4"/>
      <c r="F2851" s="4"/>
      <c r="G2851" s="4"/>
      <c r="H2851" s="37"/>
      <c r="I2851" s="147"/>
      <c r="J2851" s="136"/>
      <c r="K2851" s="282" t="str">
        <f t="shared" si="394"/>
        <v>2487100000</v>
      </c>
      <c r="L2851" s="1" t="str">
        <f t="shared" si="395"/>
        <v>Projektid</v>
      </c>
      <c r="M2851" s="6" t="str">
        <f t="shared" si="393"/>
        <v>04900</v>
      </c>
      <c r="N2851"/>
    </row>
    <row r="2852" spans="1:14" s="6" customFormat="1">
      <c r="A2852" s="4"/>
      <c r="B2852" s="4"/>
      <c r="C2852" s="4" t="s">
        <v>11268</v>
      </c>
      <c r="D2852" s="4"/>
      <c r="E2852" s="4" t="s">
        <v>11269</v>
      </c>
      <c r="F2852" s="4"/>
      <c r="G2852" s="4"/>
      <c r="H2852" s="41" t="s">
        <v>3511</v>
      </c>
      <c r="I2852" s="147" t="str">
        <f>IF(ISBLANK(H2852),"",VLOOKUP(H2852,tegevusalad!$A$7:$B$188,2,FALSE))</f>
        <v>Muu majandus (sh majanduse haldus)</v>
      </c>
      <c r="J2852" s="136"/>
      <c r="K2852" s="282" t="str">
        <f t="shared" si="394"/>
        <v>2487101000</v>
      </c>
      <c r="L2852" s="1" t="str">
        <f t="shared" si="395"/>
        <v>"Tallinna välireklaami- ja teabekandjate ning reklaamimaksu järelevalveliste menetluste andmekogu äri- ja eelanalüüs"</v>
      </c>
      <c r="M2852" s="6" t="str">
        <f t="shared" si="393"/>
        <v>04900</v>
      </c>
      <c r="N2852"/>
    </row>
    <row r="2853" spans="1:14" s="6" customFormat="1">
      <c r="A2853" s="4"/>
      <c r="B2853" s="4"/>
      <c r="C2853" s="4"/>
      <c r="D2853" s="4"/>
      <c r="E2853" s="4"/>
      <c r="F2853" s="4"/>
      <c r="G2853" s="4"/>
      <c r="H2853" s="34"/>
      <c r="I2853" s="147" t="str">
        <f>IF(ISBLANK(H2853),"",VLOOKUP(H2853,tegevusalad!$A$7:$B$188,2,FALSE))</f>
        <v/>
      </c>
      <c r="J2853" s="136"/>
      <c r="K2853" s="282" t="str">
        <f t="shared" si="394"/>
        <v/>
      </c>
      <c r="L2853" s="1" t="str">
        <f t="shared" si="395"/>
        <v/>
      </c>
      <c r="M2853" s="6" t="str">
        <f t="shared" si="393"/>
        <v>04900</v>
      </c>
      <c r="N2853"/>
    </row>
    <row r="2854" spans="1:14" ht="13">
      <c r="A2854" s="26" t="s">
        <v>305</v>
      </c>
      <c r="B2854" s="26"/>
      <c r="C2854" s="14"/>
      <c r="D2854" s="14"/>
      <c r="E2854" s="14"/>
      <c r="F2854" s="26" t="s">
        <v>306</v>
      </c>
      <c r="G2854" s="26"/>
      <c r="I2854" s="147" t="str">
        <f>IF(ISBLANK(H2854),"",VLOOKUP(H2854,tegevusalad!$A$7:$B$188,2,FALSE))</f>
        <v/>
      </c>
      <c r="K2854" s="282" t="str">
        <f t="shared" si="394"/>
        <v>2500000000</v>
      </c>
      <c r="L2854" s="1" t="str">
        <f t="shared" si="395"/>
        <v>MUUD KULUD</v>
      </c>
      <c r="M2854" s="6" t="str">
        <f t="shared" si="393"/>
        <v>04900</v>
      </c>
    </row>
    <row r="2855" spans="1:14">
      <c r="A2855" s="14"/>
      <c r="B2855" s="14"/>
      <c r="C2855" s="14"/>
      <c r="D2855" s="14"/>
      <c r="E2855" s="14"/>
      <c r="F2855" s="14"/>
      <c r="G2855" s="14"/>
      <c r="I2855" s="147" t="str">
        <f>IF(ISBLANK(H2855),"",VLOOKUP(H2855,tegevusalad!$A$7:$B$188,2,FALSE))</f>
        <v/>
      </c>
      <c r="K2855" s="282" t="str">
        <f t="shared" si="394"/>
        <v/>
      </c>
      <c r="L2855" s="1" t="str">
        <f t="shared" si="395"/>
        <v/>
      </c>
      <c r="M2855" s="6" t="str">
        <f t="shared" si="393"/>
        <v>04900</v>
      </c>
    </row>
    <row r="2856" spans="1:14">
      <c r="A2856" s="14" t="s">
        <v>307</v>
      </c>
      <c r="B2856" s="14"/>
      <c r="C2856" s="14"/>
      <c r="D2856" s="14"/>
      <c r="E2856" s="14"/>
      <c r="F2856" s="14" t="s">
        <v>3112</v>
      </c>
      <c r="G2856" s="14"/>
      <c r="I2856" s="147" t="str">
        <f>IF(ISBLANK(H2856),"",VLOOKUP(H2856,tegevusalad!$A$7:$B$188,2,FALSE))</f>
        <v/>
      </c>
      <c r="K2856" s="282" t="str">
        <f t="shared" si="394"/>
        <v>2500100000</v>
      </c>
      <c r="L2856" s="1" t="str">
        <f t="shared" si="395"/>
        <v>Õppelaenude kustutamine</v>
      </c>
      <c r="M2856" s="6" t="str">
        <f t="shared" si="393"/>
        <v>04900</v>
      </c>
    </row>
    <row r="2857" spans="1:14">
      <c r="A2857" s="14"/>
      <c r="B2857" s="14" t="s">
        <v>3113</v>
      </c>
      <c r="C2857" s="14"/>
      <c r="D2857" s="14"/>
      <c r="E2857" s="14"/>
      <c r="F2857" s="14"/>
      <c r="G2857" s="14" t="s">
        <v>6678</v>
      </c>
      <c r="H2857" s="34" t="s">
        <v>4986</v>
      </c>
      <c r="I2857" s="147" t="str">
        <f>IF(ISBLANK(H2857),"",VLOOKUP(H2857,tegevusalad!$A$7:$B$188,2,FALSE))</f>
        <v>Valla- ja linnavolikogu</v>
      </c>
      <c r="K2857" s="282" t="str">
        <f t="shared" si="394"/>
        <v>2500101000</v>
      </c>
      <c r="L2857" s="1" t="str">
        <f t="shared" si="395"/>
        <v>Linnavolikogu Kantselei</v>
      </c>
      <c r="M2857" s="6" t="str">
        <f t="shared" si="393"/>
        <v>01111</v>
      </c>
    </row>
    <row r="2858" spans="1:14">
      <c r="A2858" s="14"/>
      <c r="B2858" s="14" t="s">
        <v>6327</v>
      </c>
      <c r="C2858" s="14"/>
      <c r="D2858" s="14"/>
      <c r="E2858" s="14"/>
      <c r="F2858" s="14"/>
      <c r="G2858" s="14" t="s">
        <v>6328</v>
      </c>
      <c r="H2858" s="34" t="s">
        <v>4987</v>
      </c>
      <c r="I2858" s="147" t="str">
        <f>IF(ISBLANK(H2858),"",VLOOKUP(H2858,tegevusalad!$A$7:$B$188,2,FALSE))</f>
        <v>Valla- ja linnavalitsus</v>
      </c>
      <c r="K2858" s="282" t="str">
        <f t="shared" si="394"/>
        <v>2500110000</v>
      </c>
      <c r="L2858" s="1" t="str">
        <f t="shared" si="395"/>
        <v>Linnavaltsus</v>
      </c>
      <c r="M2858" s="6" t="str">
        <f t="shared" si="393"/>
        <v>01112</v>
      </c>
    </row>
    <row r="2859" spans="1:14">
      <c r="A2859" s="14"/>
      <c r="B2859" s="14" t="s">
        <v>3050</v>
      </c>
      <c r="C2859" s="14"/>
      <c r="D2859" s="14"/>
      <c r="E2859" s="14"/>
      <c r="F2859" s="14"/>
      <c r="G2859" s="14" t="s">
        <v>3051</v>
      </c>
      <c r="H2859" s="34" t="s">
        <v>4987</v>
      </c>
      <c r="I2859" s="147" t="str">
        <f>IF(ISBLANK(H2859),"",VLOOKUP(H2859,tegevusalad!$A$7:$B$188,2,FALSE))</f>
        <v>Valla- ja linnavalitsus</v>
      </c>
      <c r="K2859" s="282" t="str">
        <f t="shared" si="394"/>
        <v>2500111000</v>
      </c>
      <c r="L2859" s="1" t="str">
        <f t="shared" si="395"/>
        <v>Linnakantselei</v>
      </c>
      <c r="M2859" s="6" t="str">
        <f t="shared" si="393"/>
        <v>01112</v>
      </c>
    </row>
    <row r="2860" spans="1:14">
      <c r="A2860" s="14"/>
      <c r="B2860" s="14" t="s">
        <v>2981</v>
      </c>
      <c r="C2860" s="14"/>
      <c r="D2860" s="14"/>
      <c r="E2860" s="14"/>
      <c r="F2860" s="14"/>
      <c r="G2860" s="14" t="s">
        <v>2982</v>
      </c>
      <c r="H2860" s="34" t="s">
        <v>3511</v>
      </c>
      <c r="I2860" s="147" t="str">
        <f>IF(ISBLANK(H2860),"",VLOOKUP(H2860,tegevusalad!$A$7:$B$188,2,FALSE))</f>
        <v>Muu majandus (sh majanduse haldus)</v>
      </c>
      <c r="K2860" s="282" t="str">
        <f t="shared" si="394"/>
        <v>2500123000</v>
      </c>
      <c r="L2860" s="1" t="str">
        <f t="shared" si="395"/>
        <v>Ettevõtlusamet</v>
      </c>
      <c r="M2860" s="6" t="str">
        <f t="shared" si="393"/>
        <v>04900</v>
      </c>
    </row>
    <row r="2861" spans="1:14">
      <c r="A2861" s="14"/>
      <c r="B2861" s="14" t="s">
        <v>2983</v>
      </c>
      <c r="C2861" s="14"/>
      <c r="D2861" s="14"/>
      <c r="E2861" s="14"/>
      <c r="F2861" s="14"/>
      <c r="G2861" s="14" t="s">
        <v>3598</v>
      </c>
      <c r="H2861" s="34" t="s">
        <v>4993</v>
      </c>
      <c r="I2861" s="147" t="str">
        <f>IF(ISBLANK(H2861),"",VLOOKUP(H2861,tegevusalad!$A$7:$B$188,2,FALSE))</f>
        <v>Muu haridus, sh hariduse haldus</v>
      </c>
      <c r="K2861" s="282" t="str">
        <f t="shared" si="394"/>
        <v>2500125000</v>
      </c>
      <c r="L2861" s="1" t="str">
        <f t="shared" si="395"/>
        <v>Haridusamet</v>
      </c>
      <c r="M2861" s="6" t="str">
        <f t="shared" si="393"/>
        <v>09800</v>
      </c>
    </row>
    <row r="2862" spans="1:14">
      <c r="A2862" s="14"/>
      <c r="B2862" s="14" t="s">
        <v>2984</v>
      </c>
      <c r="C2862" s="14"/>
      <c r="D2862" s="14"/>
      <c r="E2862" s="14"/>
      <c r="F2862" s="14"/>
      <c r="G2862" s="14" t="s">
        <v>959</v>
      </c>
      <c r="H2862" s="34" t="s">
        <v>6579</v>
      </c>
      <c r="I2862" s="147" t="str">
        <f>IF(ISBLANK(H2862),"",VLOOKUP(H2862,tegevusalad!$A$7:$B$188,2,FALSE))</f>
        <v>Muu keskkonnakaitse (sh keskkonnakaitse haldus)</v>
      </c>
      <c r="K2862" s="282" t="str">
        <f t="shared" si="394"/>
        <v>2500128000</v>
      </c>
      <c r="L2862" s="1" t="str">
        <f t="shared" si="395"/>
        <v>Keskkonnaamet</v>
      </c>
      <c r="M2862" s="6" t="str">
        <f t="shared" si="393"/>
        <v>05600</v>
      </c>
    </row>
    <row r="2863" spans="1:14">
      <c r="A2863" s="14"/>
      <c r="B2863" s="14" t="s">
        <v>2985</v>
      </c>
      <c r="C2863" s="14"/>
      <c r="D2863" s="14"/>
      <c r="E2863" s="14"/>
      <c r="F2863" s="14"/>
      <c r="G2863" s="14" t="s">
        <v>5589</v>
      </c>
      <c r="H2863" s="34" t="s">
        <v>3066</v>
      </c>
      <c r="I2863" s="147" t="str">
        <f>IF(ISBLANK(H2863),"",VLOOKUP(H2863,tegevusalad!$A$7:$B$188,2,FALSE))</f>
        <v>Muud elamu- ja kommunaalmajanduse tegevus</v>
      </c>
      <c r="K2863" s="282" t="str">
        <f t="shared" si="394"/>
        <v>2500130000</v>
      </c>
      <c r="L2863" s="1" t="str">
        <f t="shared" si="395"/>
        <v>Kommunaalamet</v>
      </c>
      <c r="M2863" s="6" t="str">
        <f t="shared" si="393"/>
        <v>06605</v>
      </c>
    </row>
    <row r="2864" spans="1:14">
      <c r="A2864" s="14"/>
      <c r="B2864" s="14" t="s">
        <v>2986</v>
      </c>
      <c r="C2864" s="14"/>
      <c r="D2864" s="14"/>
      <c r="E2864" s="14"/>
      <c r="F2864" s="14"/>
      <c r="G2864" s="14" t="s">
        <v>229</v>
      </c>
      <c r="H2864" s="34" t="s">
        <v>7161</v>
      </c>
      <c r="I2864" s="147" t="str">
        <f>IF(ISBLANK(H2864),"",VLOOKUP(H2864,tegevusalad!$A$7:$B$188,2,FALSE))</f>
        <v>Muu vaba aeg, kultuur, religioon, sh haldus</v>
      </c>
      <c r="K2864" s="282" t="str">
        <f t="shared" si="394"/>
        <v>2500133000</v>
      </c>
      <c r="L2864" s="1" t="str">
        <f t="shared" si="395"/>
        <v>Kultuuriväärtuste Amet</v>
      </c>
      <c r="M2864" s="6" t="str">
        <f t="shared" si="393"/>
        <v>08600</v>
      </c>
    </row>
    <row r="2865" spans="1:13">
      <c r="A2865" s="14"/>
      <c r="B2865" s="14" t="s">
        <v>2772</v>
      </c>
      <c r="C2865" s="14"/>
      <c r="D2865" s="14"/>
      <c r="E2865" s="14"/>
      <c r="F2865" s="14"/>
      <c r="G2865" s="14" t="s">
        <v>2773</v>
      </c>
      <c r="H2865" s="34" t="s">
        <v>4988</v>
      </c>
      <c r="I2865" s="147" t="str">
        <f>IF(ISBLANK(H2865),"",VLOOKUP(H2865,tegevusalad!$A$7:$B$188,2,FALSE))</f>
        <v>Muud üldised teenused</v>
      </c>
      <c r="K2865" s="282" t="str">
        <f t="shared" si="394"/>
        <v>2500135000</v>
      </c>
      <c r="L2865" s="1" t="str">
        <f t="shared" si="395"/>
        <v>Linnaarhiiv</v>
      </c>
      <c r="M2865" s="6" t="str">
        <f t="shared" si="393"/>
        <v>01330</v>
      </c>
    </row>
    <row r="2866" spans="1:13">
      <c r="A2866" s="14"/>
      <c r="B2866" s="14" t="s">
        <v>2774</v>
      </c>
      <c r="C2866" s="14"/>
      <c r="D2866" s="14"/>
      <c r="E2866" s="14"/>
      <c r="F2866" s="14"/>
      <c r="G2866" s="14" t="s">
        <v>5063</v>
      </c>
      <c r="H2866" s="34" t="s">
        <v>3511</v>
      </c>
      <c r="I2866" s="147" t="str">
        <f>IF(ISBLANK(H2866),"",VLOOKUP(H2866,tegevusalad!$A$7:$B$188,2,FALSE))</f>
        <v>Muu majandus (sh majanduse haldus)</v>
      </c>
      <c r="K2866" s="282" t="str">
        <f t="shared" si="394"/>
        <v>2500137000</v>
      </c>
      <c r="L2866" s="1" t="str">
        <f t="shared" si="395"/>
        <v>Linnaplaneerimise Amet</v>
      </c>
      <c r="M2866" s="6" t="str">
        <f t="shared" ref="M2866:M2898" si="396">IF(ISBLANK(H2866),M2865,H2866)</f>
        <v>04900</v>
      </c>
    </row>
    <row r="2867" spans="1:13">
      <c r="A2867" s="14"/>
      <c r="B2867" s="14" t="s">
        <v>6222</v>
      </c>
      <c r="C2867" s="14"/>
      <c r="D2867" s="14"/>
      <c r="E2867" s="14"/>
      <c r="F2867" s="14"/>
      <c r="G2867" s="14" t="s">
        <v>5577</v>
      </c>
      <c r="H2867" s="34" t="s">
        <v>3511</v>
      </c>
      <c r="I2867" s="147" t="str">
        <f>IF(ISBLANK(H2867),"",VLOOKUP(H2867,tegevusalad!$A$7:$B$188,2,FALSE))</f>
        <v>Muu majandus (sh majanduse haldus)</v>
      </c>
      <c r="K2867" s="282" t="str">
        <f t="shared" si="394"/>
        <v>2500140000</v>
      </c>
      <c r="L2867" s="1" t="str">
        <f t="shared" si="395"/>
        <v>Linnavaraamet</v>
      </c>
      <c r="M2867" s="6" t="str">
        <f t="shared" si="396"/>
        <v>04900</v>
      </c>
    </row>
    <row r="2868" spans="1:13">
      <c r="A2868" s="14"/>
      <c r="B2868" s="14" t="s">
        <v>6223</v>
      </c>
      <c r="C2868" s="14"/>
      <c r="D2868" s="14"/>
      <c r="E2868" s="14"/>
      <c r="F2868" s="14"/>
      <c r="G2868" s="14" t="s">
        <v>6224</v>
      </c>
      <c r="H2868" s="34" t="s">
        <v>4988</v>
      </c>
      <c r="I2868" s="147" t="str">
        <f>IF(ISBLANK(H2868),"",VLOOKUP(H2868,tegevusalad!$A$7:$B$188,2,FALSE))</f>
        <v>Muud üldised teenused</v>
      </c>
      <c r="K2868" s="282" t="str">
        <f t="shared" si="394"/>
        <v>2500145000</v>
      </c>
      <c r="L2868" s="1" t="str">
        <f t="shared" si="395"/>
        <v>Perekonnaseisuamet</v>
      </c>
      <c r="M2868" s="6" t="str">
        <f t="shared" si="396"/>
        <v>01330</v>
      </c>
    </row>
    <row r="2869" spans="1:13">
      <c r="A2869" s="14"/>
      <c r="B2869" s="14" t="s">
        <v>2952</v>
      </c>
      <c r="C2869" s="14"/>
      <c r="D2869" s="14"/>
      <c r="E2869" s="14"/>
      <c r="F2869" s="14"/>
      <c r="G2869" s="14" t="s">
        <v>2088</v>
      </c>
      <c r="H2869" s="37" t="s">
        <v>8557</v>
      </c>
      <c r="I2869" s="147" t="str">
        <f>IF(ISBLANK(H2869),"",VLOOKUP(H2869,tegevusalad!$A$7:$B$188,2,FALSE))</f>
        <v>Muu sotsiaalne kaitse, sh sotsiaalse kaitse haldus</v>
      </c>
      <c r="K2869" s="282" t="str">
        <f t="shared" si="394"/>
        <v>2500149000</v>
      </c>
      <c r="L2869" s="1" t="str">
        <f t="shared" si="395"/>
        <v>Sotsiaal- ja Tervishoiuamet</v>
      </c>
      <c r="M2869" s="6" t="str">
        <f t="shared" si="396"/>
        <v>10900</v>
      </c>
    </row>
    <row r="2870" spans="1:13">
      <c r="A2870" s="14"/>
      <c r="B2870" s="14" t="s">
        <v>2953</v>
      </c>
      <c r="C2870" s="14"/>
      <c r="D2870" s="14"/>
      <c r="E2870" s="14"/>
      <c r="F2870" s="14"/>
      <c r="G2870" s="14" t="s">
        <v>317</v>
      </c>
      <c r="H2870" s="34" t="s">
        <v>7161</v>
      </c>
      <c r="I2870" s="147" t="str">
        <f>IF(ISBLANK(H2870),"",VLOOKUP(H2870,tegevusalad!$A$7:$B$188,2,FALSE))</f>
        <v>Muu vaba aeg, kultuur, religioon, sh haldus</v>
      </c>
      <c r="K2870" s="282" t="str">
        <f t="shared" si="394"/>
        <v>2500151000</v>
      </c>
      <c r="L2870" s="1" t="str">
        <f t="shared" si="395"/>
        <v>Spordi- ja Noorsooamet</v>
      </c>
      <c r="M2870" s="6" t="str">
        <f t="shared" si="396"/>
        <v>08600</v>
      </c>
    </row>
    <row r="2871" spans="1:13">
      <c r="A2871" s="14"/>
      <c r="B2871" s="14" t="s">
        <v>1327</v>
      </c>
      <c r="C2871" s="14"/>
      <c r="D2871" s="14"/>
      <c r="E2871" s="14"/>
      <c r="F2871" s="14"/>
      <c r="G2871" s="14" t="s">
        <v>4072</v>
      </c>
      <c r="H2871" s="34" t="s">
        <v>3511</v>
      </c>
      <c r="I2871" s="147" t="str">
        <f>IF(ISBLANK(H2871),"",VLOOKUP(H2871,tegevusalad!$A$7:$B$188,2,FALSE))</f>
        <v>Muu majandus (sh majanduse haldus)</v>
      </c>
      <c r="K2871" s="282" t="str">
        <f t="shared" si="394"/>
        <v>2500155000</v>
      </c>
      <c r="L2871" s="1" t="str">
        <f t="shared" si="395"/>
        <v>Transpordiamet</v>
      </c>
      <c r="M2871" s="6" t="str">
        <f t="shared" si="396"/>
        <v>04900</v>
      </c>
    </row>
    <row r="2872" spans="1:13">
      <c r="A2872" s="14"/>
      <c r="B2872" s="14" t="s">
        <v>1328</v>
      </c>
      <c r="C2872" s="14"/>
      <c r="D2872" s="14"/>
      <c r="E2872" s="14"/>
      <c r="F2872" s="14"/>
      <c r="G2872" s="14" t="s">
        <v>1329</v>
      </c>
      <c r="H2872" s="34" t="s">
        <v>4991</v>
      </c>
      <c r="I2872" s="147" t="str">
        <f>IF(ISBLANK(H2872),"",VLOOKUP(H2872,tegevusalad!$A$7:$B$188,2,FALSE))</f>
        <v>Muu avalik kord ja julgeolek, sh haldus</v>
      </c>
      <c r="K2872" s="282" t="str">
        <f t="shared" ref="K2872:K2903" si="397">SUBSTITUTE(A2872," ","")&amp;SUBSTITUTE(B2872," ","")&amp;SUBSTITUTE(C2872," ","")</f>
        <v>2500165000</v>
      </c>
      <c r="L2872" s="1" t="str">
        <f t="shared" si="395"/>
        <v>Munitsipaalpolitseiamet</v>
      </c>
      <c r="M2872" s="6" t="str">
        <f t="shared" si="396"/>
        <v>03600</v>
      </c>
    </row>
    <row r="2873" spans="1:13">
      <c r="A2873" s="14"/>
      <c r="B2873" s="14" t="s">
        <v>4369</v>
      </c>
      <c r="C2873" s="14"/>
      <c r="D2873" s="14"/>
      <c r="E2873" s="14"/>
      <c r="F2873" s="14"/>
      <c r="G2873" s="14" t="s">
        <v>4370</v>
      </c>
      <c r="H2873" s="34" t="s">
        <v>4987</v>
      </c>
      <c r="I2873" s="147" t="str">
        <f>IF(ISBLANK(H2873),"",VLOOKUP(H2873,tegevusalad!$A$7:$B$188,2,FALSE))</f>
        <v>Valla- ja linnavalitsus</v>
      </c>
      <c r="K2873" s="282" t="str">
        <f t="shared" si="397"/>
        <v>2500181000</v>
      </c>
      <c r="L2873" s="1" t="str">
        <f t="shared" si="395"/>
        <v>Haabersti Linnaosa Valitsus</v>
      </c>
      <c r="M2873" s="6" t="str">
        <f t="shared" si="396"/>
        <v>01112</v>
      </c>
    </row>
    <row r="2874" spans="1:13">
      <c r="A2874" s="14"/>
      <c r="B2874" s="14" t="s">
        <v>4371</v>
      </c>
      <c r="C2874" s="14"/>
      <c r="D2874" s="14"/>
      <c r="E2874" s="14"/>
      <c r="F2874" s="14"/>
      <c r="G2874" s="14" t="s">
        <v>2717</v>
      </c>
      <c r="H2874" s="34" t="s">
        <v>4987</v>
      </c>
      <c r="I2874" s="147" t="str">
        <f>IF(ISBLANK(H2874),"",VLOOKUP(H2874,tegevusalad!$A$7:$B$188,2,FALSE))</f>
        <v>Valla- ja linnavalitsus</v>
      </c>
      <c r="K2874" s="282" t="str">
        <f t="shared" si="397"/>
        <v>2500182000</v>
      </c>
      <c r="L2874" s="1" t="str">
        <f t="shared" si="395"/>
        <v>Kesklinna Valitsus</v>
      </c>
      <c r="M2874" s="6" t="str">
        <f t="shared" si="396"/>
        <v>01112</v>
      </c>
    </row>
    <row r="2875" spans="1:13">
      <c r="A2875" s="14"/>
      <c r="B2875" s="14" t="s">
        <v>3721</v>
      </c>
      <c r="C2875" s="14"/>
      <c r="D2875" s="14"/>
      <c r="E2875" s="14"/>
      <c r="F2875" s="14"/>
      <c r="G2875" s="14" t="s">
        <v>3722</v>
      </c>
      <c r="H2875" s="34" t="s">
        <v>4987</v>
      </c>
      <c r="I2875" s="147" t="str">
        <f>IF(ISBLANK(H2875),"",VLOOKUP(H2875,tegevusalad!$A$7:$B$188,2,FALSE))</f>
        <v>Valla- ja linnavalitsus</v>
      </c>
      <c r="K2875" s="282" t="str">
        <f t="shared" si="397"/>
        <v>2500183000</v>
      </c>
      <c r="L2875" s="1" t="str">
        <f t="shared" si="395"/>
        <v>Kristiine Linnaosa Valitsus</v>
      </c>
      <c r="M2875" s="6" t="str">
        <f t="shared" si="396"/>
        <v>01112</v>
      </c>
    </row>
    <row r="2876" spans="1:13">
      <c r="A2876" s="14"/>
      <c r="B2876" s="14" t="s">
        <v>5527</v>
      </c>
      <c r="C2876" s="14"/>
      <c r="D2876" s="14"/>
      <c r="E2876" s="14"/>
      <c r="F2876" s="14"/>
      <c r="G2876" s="14" t="s">
        <v>5657</v>
      </c>
      <c r="H2876" s="34" t="s">
        <v>4987</v>
      </c>
      <c r="I2876" s="147" t="str">
        <f>IF(ISBLANK(H2876),"",VLOOKUP(H2876,tegevusalad!$A$7:$B$188,2,FALSE))</f>
        <v>Valla- ja linnavalitsus</v>
      </c>
      <c r="K2876" s="282" t="str">
        <f t="shared" si="397"/>
        <v>2500184000</v>
      </c>
      <c r="L2876" s="1" t="str">
        <f t="shared" si="395"/>
        <v>Lasnamäe Linnaosa Valitsus</v>
      </c>
      <c r="M2876" s="6" t="str">
        <f t="shared" si="396"/>
        <v>01112</v>
      </c>
    </row>
    <row r="2877" spans="1:13">
      <c r="A2877" s="14"/>
      <c r="B2877" s="14" t="s">
        <v>4812</v>
      </c>
      <c r="C2877" s="14"/>
      <c r="D2877" s="14"/>
      <c r="E2877" s="14"/>
      <c r="F2877" s="14"/>
      <c r="G2877" s="14" t="s">
        <v>3140</v>
      </c>
      <c r="H2877" s="34" t="s">
        <v>4987</v>
      </c>
      <c r="I2877" s="147" t="str">
        <f>IF(ISBLANK(H2877),"",VLOOKUP(H2877,tegevusalad!$A$7:$B$188,2,FALSE))</f>
        <v>Valla- ja linnavalitsus</v>
      </c>
      <c r="K2877" s="282" t="str">
        <f t="shared" si="397"/>
        <v>2500185000</v>
      </c>
      <c r="L2877" s="1" t="str">
        <f t="shared" si="395"/>
        <v>Mustamäe Linnaosa Valitsus</v>
      </c>
      <c r="M2877" s="6" t="str">
        <f t="shared" si="396"/>
        <v>01112</v>
      </c>
    </row>
    <row r="2878" spans="1:13">
      <c r="A2878" s="14"/>
      <c r="B2878" s="14" t="s">
        <v>3141</v>
      </c>
      <c r="C2878" s="14"/>
      <c r="D2878" s="14"/>
      <c r="E2878" s="14"/>
      <c r="F2878" s="14"/>
      <c r="G2878" s="14" t="s">
        <v>3142</v>
      </c>
      <c r="H2878" s="34" t="s">
        <v>4987</v>
      </c>
      <c r="I2878" s="147" t="str">
        <f>IF(ISBLANK(H2878),"",VLOOKUP(H2878,tegevusalad!$A$7:$B$188,2,FALSE))</f>
        <v>Valla- ja linnavalitsus</v>
      </c>
      <c r="K2878" s="282" t="str">
        <f t="shared" si="397"/>
        <v>2500186000</v>
      </c>
      <c r="L2878" s="1" t="str">
        <f t="shared" si="395"/>
        <v>Nõmme Linnaosa Valitsus</v>
      </c>
      <c r="M2878" s="6" t="str">
        <f t="shared" si="396"/>
        <v>01112</v>
      </c>
    </row>
    <row r="2879" spans="1:13">
      <c r="A2879" s="14"/>
      <c r="B2879" s="14" t="s">
        <v>3143</v>
      </c>
      <c r="C2879" s="14"/>
      <c r="D2879" s="14"/>
      <c r="E2879" s="14"/>
      <c r="F2879" s="14"/>
      <c r="G2879" s="14" t="s">
        <v>3144</v>
      </c>
      <c r="H2879" s="34" t="s">
        <v>4987</v>
      </c>
      <c r="I2879" s="147" t="str">
        <f>IF(ISBLANK(H2879),"",VLOOKUP(H2879,tegevusalad!$A$7:$B$188,2,FALSE))</f>
        <v>Valla- ja linnavalitsus</v>
      </c>
      <c r="K2879" s="282" t="str">
        <f t="shared" si="397"/>
        <v>2500187000</v>
      </c>
      <c r="L2879" s="1" t="str">
        <f t="shared" si="395"/>
        <v>Pirita Linnaosa Valitsus</v>
      </c>
      <c r="M2879" s="6" t="str">
        <f t="shared" si="396"/>
        <v>01112</v>
      </c>
    </row>
    <row r="2880" spans="1:13">
      <c r="A2880" s="14"/>
      <c r="B2880" s="14" t="s">
        <v>4372</v>
      </c>
      <c r="C2880" s="14"/>
      <c r="D2880" s="14"/>
      <c r="E2880" s="14"/>
      <c r="F2880" s="14"/>
      <c r="G2880" s="14" t="s">
        <v>4373</v>
      </c>
      <c r="H2880" s="34" t="s">
        <v>4987</v>
      </c>
      <c r="I2880" s="147" t="str">
        <f>IF(ISBLANK(H2880),"",VLOOKUP(H2880,tegevusalad!$A$7:$B$188,2,FALSE))</f>
        <v>Valla- ja linnavalitsus</v>
      </c>
      <c r="K2880" s="282" t="str">
        <f t="shared" si="397"/>
        <v>2500188000</v>
      </c>
      <c r="L2880" s="1" t="str">
        <f t="shared" ref="L2880:L2892" si="398">D2880&amp;E2880&amp;F2880&amp;G2880</f>
        <v>Põhja Tallinna Valitsus</v>
      </c>
      <c r="M2880" s="6" t="str">
        <f t="shared" si="396"/>
        <v>01112</v>
      </c>
    </row>
    <row r="2881" spans="1:13">
      <c r="A2881" s="14"/>
      <c r="B2881" s="14" t="s">
        <v>4374</v>
      </c>
      <c r="C2881" s="14"/>
      <c r="D2881" s="14"/>
      <c r="E2881" s="14"/>
      <c r="F2881" s="14"/>
      <c r="G2881" s="14" t="s">
        <v>3054</v>
      </c>
      <c r="I2881" s="147" t="str">
        <f>IF(ISBLANK(H2881),"",VLOOKUP(H2881,tegevusalad!$A$7:$B$188,2,FALSE))</f>
        <v/>
      </c>
      <c r="K2881" s="282" t="str">
        <f t="shared" si="397"/>
        <v>2500199000</v>
      </c>
      <c r="L2881" s="1" t="str">
        <f t="shared" si="398"/>
        <v>jaotamata</v>
      </c>
      <c r="M2881" s="6" t="str">
        <f t="shared" si="396"/>
        <v>01112</v>
      </c>
    </row>
    <row r="2882" spans="1:13">
      <c r="I2882" s="147" t="str">
        <f>IF(ISBLANK(H2882),"",VLOOKUP(H2882,tegevusalad!$A$7:$B$188,2,FALSE))</f>
        <v/>
      </c>
      <c r="K2882" s="282" t="str">
        <f t="shared" si="397"/>
        <v/>
      </c>
      <c r="L2882" s="1" t="str">
        <f t="shared" si="398"/>
        <v/>
      </c>
      <c r="M2882" s="6" t="str">
        <f t="shared" si="396"/>
        <v>01112</v>
      </c>
    </row>
    <row r="2883" spans="1:13" ht="13">
      <c r="A2883" s="3" t="s">
        <v>6995</v>
      </c>
      <c r="D2883" s="3" t="s">
        <v>6996</v>
      </c>
      <c r="E2883" s="3"/>
      <c r="I2883" s="147" t="str">
        <f>IF(ISBLANK(H2883),"",VLOOKUP(H2883,tegevusalad!$A$7:$B$188,2,FALSE))</f>
        <v/>
      </c>
      <c r="K2883" s="282" t="str">
        <f t="shared" si="397"/>
        <v>2770000000</v>
      </c>
      <c r="L2883" s="1" t="str">
        <f t="shared" si="398"/>
        <v>TERVISHOID</v>
      </c>
      <c r="M2883" s="6" t="str">
        <f t="shared" si="396"/>
        <v>01112</v>
      </c>
    </row>
    <row r="2884" spans="1:13">
      <c r="I2884" s="147" t="str">
        <f>IF(ISBLANK(H2884),"",VLOOKUP(H2884,tegevusalad!$A$7:$B$188,2,FALSE))</f>
        <v/>
      </c>
      <c r="K2884" s="282" t="str">
        <f t="shared" si="397"/>
        <v/>
      </c>
      <c r="L2884" s="1" t="str">
        <f t="shared" si="398"/>
        <v/>
      </c>
      <c r="M2884" s="6" t="str">
        <f t="shared" si="396"/>
        <v>01112</v>
      </c>
    </row>
    <row r="2885" spans="1:13">
      <c r="A2885" s="4" t="s">
        <v>6480</v>
      </c>
      <c r="D2885" s="4" t="s">
        <v>6855</v>
      </c>
      <c r="I2885" s="147" t="str">
        <f>IF(ISBLANK(H2885),"",VLOOKUP(H2885,tegevusalad!$A$7:$B$188,2,FALSE))</f>
        <v/>
      </c>
      <c r="K2885" s="282" t="str">
        <f t="shared" si="397"/>
        <v>2771100000</v>
      </c>
      <c r="L2885" s="1" t="str">
        <f t="shared" si="398"/>
        <v>Raviasutuste avariiremont</v>
      </c>
      <c r="M2885" s="6" t="str">
        <f t="shared" si="396"/>
        <v>01112</v>
      </c>
    </row>
    <row r="2886" spans="1:13">
      <c r="B2886" s="4" t="s">
        <v>4124</v>
      </c>
      <c r="E2886" s="4" t="s">
        <v>1140</v>
      </c>
      <c r="H2886" s="37" t="s">
        <v>209</v>
      </c>
      <c r="I2886" s="147" t="str">
        <f>IF(ISBLANK(H2886),"",VLOOKUP(H2886,tegevusalad!$A$7:$B$188,2,FALSE))</f>
        <v>Muu tervishoid, sh tervishoiu haldamine</v>
      </c>
      <c r="K2886" s="282" t="str">
        <f t="shared" si="397"/>
        <v>2771101000</v>
      </c>
      <c r="L2886" s="1" t="str">
        <f t="shared" si="398"/>
        <v>raviasutuste avariiremont</v>
      </c>
      <c r="M2886" s="6" t="str">
        <f t="shared" si="396"/>
        <v>07600</v>
      </c>
    </row>
    <row r="2887" spans="1:13">
      <c r="H2887" s="37"/>
      <c r="I2887" s="147" t="str">
        <f>IF(ISBLANK(H2887),"",VLOOKUP(H2887,tegevusalad!$A$7:$B$188,2,FALSE))</f>
        <v/>
      </c>
      <c r="K2887" s="282" t="str">
        <f t="shared" si="397"/>
        <v/>
      </c>
      <c r="L2887" s="1" t="str">
        <f t="shared" si="398"/>
        <v/>
      </c>
      <c r="M2887" s="6" t="str">
        <f t="shared" si="396"/>
        <v>07600</v>
      </c>
    </row>
    <row r="2888" spans="1:13">
      <c r="A2888" s="4" t="s">
        <v>5627</v>
      </c>
      <c r="D2888" s="4" t="s">
        <v>5628</v>
      </c>
      <c r="H2888" s="37" t="s">
        <v>6793</v>
      </c>
      <c r="I2888" s="147" t="str">
        <f>IF(ISBLANK(H2888),"",VLOOKUP(H2888,tegevusalad!$A$7:$B$188,2,FALSE))</f>
        <v>Üldmeditsiiniteenused</v>
      </c>
      <c r="K2888" s="282" t="str">
        <f t="shared" si="397"/>
        <v>2772000000</v>
      </c>
      <c r="L2888" s="1" t="str">
        <f t="shared" si="398"/>
        <v>Esmatasandi arstiabi</v>
      </c>
      <c r="M2888" s="6" t="str">
        <f t="shared" si="396"/>
        <v>07210</v>
      </c>
    </row>
    <row r="2889" spans="1:13">
      <c r="B2889" s="4" t="s">
        <v>6064</v>
      </c>
      <c r="E2889" s="4" t="s">
        <v>6098</v>
      </c>
      <c r="I2889" s="147" t="str">
        <f>IF(ISBLANK(H2889),"",VLOOKUP(H2889,tegevusalad!$A$7:$B$188,2,FALSE))</f>
        <v/>
      </c>
      <c r="K2889" s="282" t="str">
        <f t="shared" si="397"/>
        <v>2772001000</v>
      </c>
      <c r="L2889" s="1" t="str">
        <f t="shared" si="398"/>
        <v>perearstisüsteemi juurutamine</v>
      </c>
      <c r="M2889" s="6" t="str">
        <f t="shared" si="396"/>
        <v>07210</v>
      </c>
    </row>
    <row r="2890" spans="1:13">
      <c r="B2890" s="4" t="s">
        <v>6099</v>
      </c>
      <c r="E2890" s="4" t="s">
        <v>1149</v>
      </c>
      <c r="I2890" s="147" t="str">
        <f>IF(ISBLANK(H2890),"",VLOOKUP(H2890,tegevusalad!$A$7:$B$188,2,FALSE))</f>
        <v/>
      </c>
      <c r="K2890" s="282" t="str">
        <f t="shared" si="397"/>
        <v>2772002000</v>
      </c>
      <c r="L2890" s="1" t="str">
        <f t="shared" si="398"/>
        <v>tegevustoetus perearstidele</v>
      </c>
      <c r="M2890" s="6" t="str">
        <f t="shared" si="396"/>
        <v>07210</v>
      </c>
    </row>
    <row r="2891" spans="1:13">
      <c r="B2891" s="4" t="s">
        <v>4240</v>
      </c>
      <c r="E2891" s="4" t="s">
        <v>4241</v>
      </c>
      <c r="I2891" s="147" t="str">
        <f>IF(ISBLANK(H2891),"",VLOOKUP(H2891,tegevusalad!$A$7:$B$188,2,FALSE))</f>
        <v/>
      </c>
      <c r="K2891" s="282" t="str">
        <f t="shared" si="397"/>
        <v>2772003000</v>
      </c>
      <c r="L2891" s="1" t="str">
        <f t="shared" si="398"/>
        <v>perearstikeskuste tähiste tellimine</v>
      </c>
      <c r="M2891" s="6" t="str">
        <f t="shared" si="396"/>
        <v>07210</v>
      </c>
    </row>
    <row r="2892" spans="1:13">
      <c r="B2892" s="4" t="s">
        <v>4064</v>
      </c>
      <c r="E2892" s="4" t="s">
        <v>4632</v>
      </c>
      <c r="I2892" s="147" t="str">
        <f>IF(ISBLANK(H2892),"",VLOOKUP(H2892,tegevusalad!$A$7:$B$188,2,FALSE))</f>
        <v/>
      </c>
      <c r="K2892" s="282" t="str">
        <f t="shared" si="397"/>
        <v>2772004000</v>
      </c>
      <c r="L2892" s="1" t="str">
        <f t="shared" si="398"/>
        <v>perearstikeskuste arendamine</v>
      </c>
      <c r="M2892" s="6" t="str">
        <f t="shared" si="396"/>
        <v>07210</v>
      </c>
    </row>
    <row r="2893" spans="1:13">
      <c r="B2893" s="4" t="s">
        <v>8976</v>
      </c>
      <c r="E2893" s="983" t="s">
        <v>8977</v>
      </c>
      <c r="F2893" s="983"/>
      <c r="G2893" s="983"/>
      <c r="H2893" s="34" t="s">
        <v>6793</v>
      </c>
      <c r="K2893" s="282" t="str">
        <f t="shared" si="397"/>
        <v>2772010000</v>
      </c>
      <c r="L2893" s="335" t="s">
        <v>8977</v>
      </c>
      <c r="M2893" s="6" t="str">
        <f t="shared" si="396"/>
        <v>07210</v>
      </c>
    </row>
    <row r="2894" spans="1:13">
      <c r="I2894" s="147" t="str">
        <f>IF(ISBLANK(H2894),"",VLOOKUP(H2894,tegevusalad!$A$7:$B$188,2,FALSE))</f>
        <v/>
      </c>
      <c r="K2894" s="282" t="str">
        <f t="shared" si="397"/>
        <v/>
      </c>
      <c r="L2894" s="1" t="str">
        <f t="shared" ref="L2894:L2926" si="399">D2894&amp;E2894&amp;F2894&amp;G2894</f>
        <v/>
      </c>
      <c r="M2894" s="6" t="str">
        <f t="shared" si="396"/>
        <v>07210</v>
      </c>
    </row>
    <row r="2895" spans="1:13">
      <c r="A2895" s="4" t="s">
        <v>4242</v>
      </c>
      <c r="D2895" s="4" t="s">
        <v>6906</v>
      </c>
      <c r="H2895" s="144" t="s">
        <v>8471</v>
      </c>
      <c r="I2895" s="147" t="str">
        <f>IF(ISBLANK(H2895),"",VLOOKUP(H2895,tegevusalad!$A$7:$B$188,2,FALSE))</f>
        <v>Parameditsiiniteenused</v>
      </c>
      <c r="K2895" s="282" t="str">
        <f t="shared" si="397"/>
        <v>2772400000</v>
      </c>
      <c r="L2895" s="1" t="str">
        <f t="shared" si="399"/>
        <v>Kiirabiteenused</v>
      </c>
      <c r="M2895" s="6" t="str">
        <f t="shared" si="396"/>
        <v>07240</v>
      </c>
    </row>
    <row r="2896" spans="1:13">
      <c r="B2896" s="4" t="s">
        <v>6907</v>
      </c>
      <c r="E2896" s="4" t="s">
        <v>1314</v>
      </c>
      <c r="H2896" s="34" t="s">
        <v>8471</v>
      </c>
      <c r="I2896" s="147" t="str">
        <f>IF(ISBLANK(H2896),"",VLOOKUP(H2896,tegevusalad!$A$7:$B$188,2,FALSE))</f>
        <v>Parameditsiiniteenused</v>
      </c>
      <c r="K2896" s="282" t="str">
        <f t="shared" si="397"/>
        <v>2772401000</v>
      </c>
      <c r="L2896" s="1" t="str">
        <f t="shared" si="399"/>
        <v>kiirabiteenused - riik</v>
      </c>
      <c r="M2896" s="6" t="str">
        <f t="shared" si="396"/>
        <v>07240</v>
      </c>
    </row>
    <row r="2897" spans="1:13">
      <c r="B2897" s="4" t="s">
        <v>1312</v>
      </c>
      <c r="E2897" s="4" t="s">
        <v>1313</v>
      </c>
      <c r="H2897" s="34" t="s">
        <v>8471</v>
      </c>
      <c r="I2897" s="147" t="str">
        <f>IF(ISBLANK(H2897),"",VLOOKUP(H2897,tegevusalad!$A$7:$B$188,2,FALSE))</f>
        <v>Parameditsiiniteenused</v>
      </c>
      <c r="K2897" s="282" t="str">
        <f t="shared" si="397"/>
        <v>2772403000</v>
      </c>
      <c r="L2897" s="1" t="str">
        <f t="shared" si="399"/>
        <v>kiirabiteenused - linn</v>
      </c>
      <c r="M2897" s="6" t="str">
        <f t="shared" si="396"/>
        <v>07240</v>
      </c>
    </row>
    <row r="2898" spans="1:13">
      <c r="B2898" s="4" t="s">
        <v>17457</v>
      </c>
      <c r="E2898" s="4" t="s">
        <v>17458</v>
      </c>
      <c r="H2898" s="126" t="s">
        <v>8471</v>
      </c>
      <c r="K2898" s="282" t="str">
        <f t="shared" si="397"/>
        <v>2772409000</v>
      </c>
      <c r="L2898" s="1" t="str">
        <f t="shared" si="399"/>
        <v>Covid-19 kaasnevad kulud</v>
      </c>
      <c r="M2898" s="6" t="str">
        <f t="shared" si="396"/>
        <v>07240</v>
      </c>
    </row>
    <row r="2899" spans="1:13">
      <c r="I2899" s="147" t="str">
        <f>IF(ISBLANK(H2899),"",VLOOKUP(H2899,tegevusalad!$A$7:$B$188,2,FALSE))</f>
        <v/>
      </c>
      <c r="K2899" s="282" t="str">
        <f t="shared" si="397"/>
        <v/>
      </c>
      <c r="L2899" s="1" t="str">
        <f t="shared" si="399"/>
        <v/>
      </c>
      <c r="M2899" s="6" t="str">
        <f>IF(ISBLANK(H2899),M2897,H2899)</f>
        <v>07240</v>
      </c>
    </row>
    <row r="2900" spans="1:13">
      <c r="A2900" s="4" t="s">
        <v>2281</v>
      </c>
      <c r="D2900" s="4" t="s">
        <v>6899</v>
      </c>
      <c r="H2900" s="34" t="s">
        <v>8531</v>
      </c>
      <c r="I2900" s="147" t="str">
        <f>IF(ISBLANK(H2900),"",VLOOKUP(H2900,tegevusalad!$A$7:$B$188,2,FALSE))</f>
        <v>Muu sotsiaalsete riskirühmade kaitse</v>
      </c>
      <c r="K2900" s="282" t="str">
        <f t="shared" si="397"/>
        <v>2773000000</v>
      </c>
      <c r="L2900" s="1" t="str">
        <f t="shared" si="399"/>
        <v>Hooldusravi</v>
      </c>
      <c r="M2900" s="6" t="str">
        <f t="shared" ref="M2900:M2930" si="400">IF(ISBLANK(H2900),M2899,H2900)</f>
        <v>10702</v>
      </c>
    </row>
    <row r="2901" spans="1:13">
      <c r="B2901" s="4" t="s">
        <v>6900</v>
      </c>
      <c r="E2901" s="4" t="s">
        <v>8962</v>
      </c>
      <c r="H2901" s="34" t="s">
        <v>8531</v>
      </c>
      <c r="I2901" s="147" t="str">
        <f>IF(ISBLANK(H2901),"",VLOOKUP(H2901,tegevusalad!$A$7:$B$188,2,FALSE))</f>
        <v>Muu sotsiaalsete riskirühmade kaitse</v>
      </c>
      <c r="K2901" s="282" t="str">
        <f t="shared" si="397"/>
        <v>2773001000</v>
      </c>
      <c r="L2901" s="1" t="str">
        <f t="shared" si="399"/>
        <v>hooldusravi osaline kompenseerimine</v>
      </c>
      <c r="M2901" s="6" t="str">
        <f t="shared" si="400"/>
        <v>10702</v>
      </c>
    </row>
    <row r="2902" spans="1:13">
      <c r="I2902" s="147" t="str">
        <f>IF(ISBLANK(H2902),"",VLOOKUP(H2902,tegevusalad!$A$7:$B$188,2,FALSE))</f>
        <v/>
      </c>
      <c r="K2902" s="282" t="str">
        <f t="shared" si="397"/>
        <v/>
      </c>
      <c r="L2902" s="1" t="str">
        <f t="shared" si="399"/>
        <v/>
      </c>
      <c r="M2902" s="6" t="str">
        <f t="shared" si="400"/>
        <v>10702</v>
      </c>
    </row>
    <row r="2903" spans="1:13">
      <c r="A2903" s="4" t="s">
        <v>6908</v>
      </c>
      <c r="D2903" s="4" t="s">
        <v>6693</v>
      </c>
      <c r="H2903" s="34" t="s">
        <v>8531</v>
      </c>
      <c r="I2903" s="147" t="str">
        <f>IF(ISBLANK(H2903),"",VLOOKUP(H2903,tegevusalad!$A$7:$B$188,2,FALSE))</f>
        <v>Muu sotsiaalsete riskirühmade kaitse</v>
      </c>
      <c r="K2903" s="282" t="str">
        <f t="shared" si="397"/>
        <v>2773100000</v>
      </c>
      <c r="L2903" s="1" t="str">
        <f t="shared" si="399"/>
        <v>Ravikindlustusega hõlmamata isikud</v>
      </c>
      <c r="M2903" s="6" t="str">
        <f t="shared" si="400"/>
        <v>10702</v>
      </c>
    </row>
    <row r="2904" spans="1:13">
      <c r="B2904" s="4" t="s">
        <v>4025</v>
      </c>
      <c r="E2904" s="4" t="s">
        <v>4276</v>
      </c>
      <c r="I2904" s="147" t="str">
        <f>IF(ISBLANK(H2904),"",VLOOKUP(H2904,tegevusalad!$A$7:$B$188,2,FALSE))</f>
        <v/>
      </c>
      <c r="K2904" s="282" t="str">
        <f t="shared" ref="K2904:K2935" si="401">SUBSTITUTE(A2904," ","")&amp;SUBSTITUTE(B2904," ","")&amp;SUBSTITUTE(C2904," ","")</f>
        <v>2773101000</v>
      </c>
      <c r="L2904" s="1" t="str">
        <f t="shared" si="399"/>
        <v>ravikindlustusega hõlmamata isikute ravikulud</v>
      </c>
      <c r="M2904" s="6" t="str">
        <f t="shared" si="400"/>
        <v>10702</v>
      </c>
    </row>
    <row r="2905" spans="1:13">
      <c r="I2905" s="147" t="str">
        <f>IF(ISBLANK(H2905),"",VLOOKUP(H2905,tegevusalad!$A$7:$B$188,2,FALSE))</f>
        <v/>
      </c>
      <c r="K2905" s="282" t="str">
        <f t="shared" si="401"/>
        <v/>
      </c>
      <c r="L2905" s="1" t="str">
        <f t="shared" si="399"/>
        <v/>
      </c>
      <c r="M2905" s="6" t="str">
        <f t="shared" si="400"/>
        <v>10702</v>
      </c>
    </row>
    <row r="2906" spans="1:13">
      <c r="A2906" s="4" t="s">
        <v>4026</v>
      </c>
      <c r="D2906" s="4" t="s">
        <v>3469</v>
      </c>
      <c r="H2906" s="34" t="s">
        <v>8531</v>
      </c>
      <c r="I2906" s="147" t="str">
        <f>IF(ISBLANK(H2906),"",VLOOKUP(H2906,tegevusalad!$A$7:$B$188,2,FALSE))</f>
        <v>Muu sotsiaalsete riskirühmade kaitse</v>
      </c>
      <c r="K2906" s="282" t="str">
        <f t="shared" si="401"/>
        <v>2773200000</v>
      </c>
      <c r="L2906" s="1" t="str">
        <f t="shared" si="399"/>
        <v>Ravimikulude kompenseerimine</v>
      </c>
      <c r="M2906" s="6" t="str">
        <f t="shared" si="400"/>
        <v>10702</v>
      </c>
    </row>
    <row r="2907" spans="1:13">
      <c r="B2907" s="4" t="s">
        <v>1937</v>
      </c>
      <c r="E2907" s="4" t="s">
        <v>4277</v>
      </c>
      <c r="I2907" s="147" t="str">
        <f>IF(ISBLANK(H2907),"",VLOOKUP(H2907,tegevusalad!$A$7:$B$188,2,FALSE))</f>
        <v/>
      </c>
      <c r="K2907" s="282" t="str">
        <f t="shared" si="401"/>
        <v>2773201000</v>
      </c>
      <c r="L2907" s="1" t="str">
        <f t="shared" si="399"/>
        <v>vähekindlustatud elanike ravimikulude kompenseerimine</v>
      </c>
      <c r="M2907" s="6" t="str">
        <f t="shared" si="400"/>
        <v>10702</v>
      </c>
    </row>
    <row r="2908" spans="1:13">
      <c r="I2908" s="147" t="str">
        <f>IF(ISBLANK(H2908),"",VLOOKUP(H2908,tegevusalad!$A$7:$B$188,2,FALSE))</f>
        <v/>
      </c>
      <c r="K2908" s="282" t="str">
        <f t="shared" si="401"/>
        <v/>
      </c>
      <c r="L2908" s="1" t="str">
        <f t="shared" si="399"/>
        <v/>
      </c>
      <c r="M2908" s="6" t="str">
        <f t="shared" si="400"/>
        <v>10702</v>
      </c>
    </row>
    <row r="2909" spans="1:13">
      <c r="A2909" s="4" t="s">
        <v>4391</v>
      </c>
      <c r="D2909" s="4" t="s">
        <v>4018</v>
      </c>
      <c r="H2909" s="34" t="s">
        <v>3959</v>
      </c>
      <c r="I2909" s="147" t="str">
        <f>IF(ISBLANK(H2909),"",VLOOKUP(H2909,tegevusalad!$A$7:$B$188,2,FALSE))</f>
        <v>Muu perekondade ja laste sotsiaalne kaitse</v>
      </c>
      <c r="K2909" s="282" t="str">
        <f t="shared" si="401"/>
        <v>2773300000</v>
      </c>
      <c r="L2909" s="1" t="str">
        <f t="shared" si="399"/>
        <v>Laste vabastamine visiiditasust</v>
      </c>
      <c r="M2909" s="6" t="str">
        <f t="shared" si="400"/>
        <v>10402</v>
      </c>
    </row>
    <row r="2910" spans="1:13">
      <c r="B2910" s="4" t="s">
        <v>4019</v>
      </c>
      <c r="E2910" s="4" t="s">
        <v>4020</v>
      </c>
      <c r="I2910" s="147" t="str">
        <f>IF(ISBLANK(H2910),"",VLOOKUP(H2910,tegevusalad!$A$7:$B$188,2,FALSE))</f>
        <v/>
      </c>
      <c r="K2910" s="282" t="str">
        <f t="shared" si="401"/>
        <v>2773301000</v>
      </c>
      <c r="L2910" s="1" t="str">
        <f t="shared" si="399"/>
        <v>laste vabastamine visiiditasust</v>
      </c>
      <c r="M2910" s="6" t="str">
        <f t="shared" si="400"/>
        <v>10402</v>
      </c>
    </row>
    <row r="2911" spans="1:13">
      <c r="A2911" s="4" t="s">
        <v>15960</v>
      </c>
      <c r="D2911" s="4" t="s">
        <v>15962</v>
      </c>
      <c r="K2911" s="282" t="str">
        <f t="shared" si="401"/>
        <v>2773400000</v>
      </c>
      <c r="L2911" s="1" t="str">
        <f t="shared" si="399"/>
        <v>Arsti koduvisiidid</v>
      </c>
      <c r="M2911" s="6" t="str">
        <f t="shared" si="400"/>
        <v>10402</v>
      </c>
    </row>
    <row r="2912" spans="1:13">
      <c r="B2912" s="4" t="s">
        <v>15961</v>
      </c>
      <c r="E2912" s="4" t="s">
        <v>15963</v>
      </c>
      <c r="H2912" s="34" t="s">
        <v>3959</v>
      </c>
      <c r="I2912" s="147" t="str">
        <f>IF(ISBLANK(H2912),"",VLOOKUP(H2912,tegevusalad!$A$7:$B$188,2,FALSE))</f>
        <v>Muu perekondade ja laste sotsiaalne kaitse</v>
      </c>
      <c r="K2912" s="282" t="str">
        <f t="shared" si="401"/>
        <v>2773401000</v>
      </c>
      <c r="L2912" s="1" t="str">
        <f t="shared" si="399"/>
        <v>arsti koduvisiidid</v>
      </c>
      <c r="M2912" s="6" t="str">
        <f t="shared" si="400"/>
        <v>10402</v>
      </c>
    </row>
    <row r="2913" spans="1:13">
      <c r="I2913" s="147" t="str">
        <f>IF(ISBLANK(H2913),"",VLOOKUP(H2913,tegevusalad!$A$7:$B$188,2,FALSE))</f>
        <v/>
      </c>
      <c r="K2913" s="282" t="str">
        <f t="shared" si="401"/>
        <v/>
      </c>
      <c r="L2913" s="1" t="str">
        <f t="shared" si="399"/>
        <v/>
      </c>
      <c r="M2913" s="6" t="str">
        <f t="shared" si="400"/>
        <v>10402</v>
      </c>
    </row>
    <row r="2914" spans="1:13">
      <c r="A2914" s="4" t="s">
        <v>4021</v>
      </c>
      <c r="D2914" s="4" t="s">
        <v>4022</v>
      </c>
      <c r="I2914" s="147" t="str">
        <f>IF(ISBLANK(H2914),"",VLOOKUP(H2914,tegevusalad!$A$7:$B$188,2,FALSE))</f>
        <v/>
      </c>
      <c r="K2914" s="282" t="str">
        <f t="shared" si="401"/>
        <v>2773500000</v>
      </c>
      <c r="L2914" s="1" t="str">
        <f t="shared" si="399"/>
        <v>Muud tervishoiukulud</v>
      </c>
      <c r="M2914" s="6" t="str">
        <f t="shared" si="400"/>
        <v>10402</v>
      </c>
    </row>
    <row r="2915" spans="1:13">
      <c r="B2915" s="4" t="s">
        <v>4023</v>
      </c>
      <c r="E2915" s="4" t="s">
        <v>4024</v>
      </c>
      <c r="I2915" s="147" t="str">
        <f>IF(ISBLANK(H2915),"",VLOOKUP(H2915,tegevusalad!$A$7:$B$188,2,FALSE))</f>
        <v/>
      </c>
      <c r="K2915" s="282" t="str">
        <f t="shared" si="401"/>
        <v>2773501000</v>
      </c>
      <c r="L2915" s="1" t="str">
        <f t="shared" si="399"/>
        <v>projektid ja programmid</v>
      </c>
      <c r="M2915" s="6" t="str">
        <f t="shared" si="400"/>
        <v>10402</v>
      </c>
    </row>
    <row r="2916" spans="1:13">
      <c r="C2916" s="4" t="s">
        <v>2206</v>
      </c>
      <c r="F2916" s="6" t="s">
        <v>5565</v>
      </c>
      <c r="H2916" s="144" t="s">
        <v>209</v>
      </c>
      <c r="I2916" s="147" t="str">
        <f>IF(ISBLANK(H2916),"",VLOOKUP(H2916,tegevusalad!$A$7:$B$188,2,FALSE))</f>
        <v>Muu tervishoid, sh tervishoiu haldamine</v>
      </c>
      <c r="K2916" s="296" t="str">
        <f t="shared" si="401"/>
        <v>2773501010</v>
      </c>
      <c r="L2916" s="14" t="str">
        <f t="shared" si="399"/>
        <v>apteegi öövahetuse teenuse ostmine</v>
      </c>
      <c r="M2916" s="6" t="str">
        <f t="shared" si="400"/>
        <v>07600</v>
      </c>
    </row>
    <row r="2917" spans="1:13">
      <c r="C2917" s="4" t="s">
        <v>5566</v>
      </c>
      <c r="F2917" s="6" t="s">
        <v>4474</v>
      </c>
      <c r="H2917" s="37" t="s">
        <v>209</v>
      </c>
      <c r="I2917" s="147" t="str">
        <f>IF(ISBLANK(H2917),"",VLOOKUP(H2917,tegevusalad!$A$7:$B$188,2,FALSE))</f>
        <v>Muu tervishoid, sh tervishoiu haldamine</v>
      </c>
      <c r="K2917" s="296" t="str">
        <f t="shared" si="401"/>
        <v>2773501020</v>
      </c>
      <c r="L2917" s="14" t="str">
        <f t="shared" si="399"/>
        <v>E-meditsiini arendamine</v>
      </c>
      <c r="M2917" s="6" t="str">
        <f t="shared" si="400"/>
        <v>07600</v>
      </c>
    </row>
    <row r="2918" spans="1:13">
      <c r="C2918" s="4" t="s">
        <v>4475</v>
      </c>
      <c r="F2918" s="6" t="s">
        <v>4476</v>
      </c>
      <c r="H2918" s="37" t="s">
        <v>209</v>
      </c>
      <c r="I2918" s="147" t="str">
        <f>IF(ISBLANK(H2918),"",VLOOKUP(H2918,tegevusalad!$A$7:$B$188,2,FALSE))</f>
        <v>Muu tervishoid, sh tervishoiu haldamine</v>
      </c>
      <c r="K2918" s="296" t="str">
        <f t="shared" si="401"/>
        <v>2773501030</v>
      </c>
      <c r="L2918" s="14" t="str">
        <f t="shared" si="399"/>
        <v>koolitervishoiu programm</v>
      </c>
      <c r="M2918" s="6" t="str">
        <f t="shared" si="400"/>
        <v>07600</v>
      </c>
    </row>
    <row r="2919" spans="1:13">
      <c r="C2919" s="4" t="s">
        <v>4477</v>
      </c>
      <c r="F2919" s="6" t="s">
        <v>4478</v>
      </c>
      <c r="H2919" s="37" t="s">
        <v>209</v>
      </c>
      <c r="I2919" s="147" t="str">
        <f>IF(ISBLANK(H2919),"",VLOOKUP(H2919,tegevusalad!$A$7:$B$188,2,FALSE))</f>
        <v>Muu tervishoid, sh tervishoiu haldamine</v>
      </c>
      <c r="K2919" s="296" t="str">
        <f t="shared" si="401"/>
        <v>2773501040</v>
      </c>
      <c r="L2919" s="14" t="str">
        <f t="shared" si="399"/>
        <v>ennetustegevus</v>
      </c>
      <c r="M2919" s="6" t="str">
        <f t="shared" si="400"/>
        <v>07600</v>
      </c>
    </row>
    <row r="2920" spans="1:13">
      <c r="C2920" s="4" t="s">
        <v>4479</v>
      </c>
      <c r="F2920" s="6" t="s">
        <v>4775</v>
      </c>
      <c r="H2920" s="37" t="s">
        <v>209</v>
      </c>
      <c r="I2920" s="147" t="str">
        <f>IF(ISBLANK(H2920),"",VLOOKUP(H2920,tegevusalad!$A$7:$B$188,2,FALSE))</f>
        <v>Muu tervishoid, sh tervishoiu haldamine</v>
      </c>
      <c r="K2920" s="296" t="str">
        <f t="shared" si="401"/>
        <v>2773501050</v>
      </c>
      <c r="L2920" s="14" t="str">
        <f t="shared" si="399"/>
        <v>opiaatsõltuvate isikute asendusravi</v>
      </c>
      <c r="M2920" s="6" t="str">
        <f t="shared" si="400"/>
        <v>07600</v>
      </c>
    </row>
    <row r="2921" spans="1:13">
      <c r="C2921" s="4" t="s">
        <v>4776</v>
      </c>
      <c r="F2921" s="6" t="s">
        <v>863</v>
      </c>
      <c r="H2921" s="37" t="s">
        <v>209</v>
      </c>
      <c r="I2921" s="147" t="str">
        <f>IF(ISBLANK(H2921),"",VLOOKUP(H2921,tegevusalad!$A$7:$B$188,2,FALSE))</f>
        <v>Muu tervishoid, sh tervishoiu haldamine</v>
      </c>
      <c r="K2921" s="296" t="str">
        <f t="shared" si="401"/>
        <v>2773501060</v>
      </c>
      <c r="L2921" s="14" t="str">
        <f t="shared" si="399"/>
        <v>narkomaania ja AIDSi ennetustegevus</v>
      </c>
      <c r="M2921" s="6" t="str">
        <f t="shared" si="400"/>
        <v>07600</v>
      </c>
    </row>
    <row r="2922" spans="1:13">
      <c r="A2922"/>
      <c r="C2922" s="4" t="s">
        <v>864</v>
      </c>
      <c r="F2922" s="6" t="s">
        <v>4278</v>
      </c>
      <c r="H2922" s="37" t="s">
        <v>209</v>
      </c>
      <c r="I2922" s="147" t="str">
        <f>IF(ISBLANK(H2922),"",VLOOKUP(H2922,tegevusalad!$A$7:$B$188,2,FALSE))</f>
        <v>Muu tervishoid, sh tervishoiu haldamine</v>
      </c>
      <c r="K2922" s="296" t="str">
        <f t="shared" si="401"/>
        <v>2773501070</v>
      </c>
      <c r="L2922" s="14" t="str">
        <f t="shared" si="399"/>
        <v>koldeuuringu läbiviimine tbc-kontaktsetele</v>
      </c>
      <c r="M2922" s="6" t="str">
        <f t="shared" si="400"/>
        <v>07600</v>
      </c>
    </row>
    <row r="2923" spans="1:13">
      <c r="A2923"/>
      <c r="C2923" s="4" t="s">
        <v>865</v>
      </c>
      <c r="F2923" s="6" t="s">
        <v>7053</v>
      </c>
      <c r="H2923" s="37" t="s">
        <v>209</v>
      </c>
      <c r="I2923" s="147" t="str">
        <f>IF(ISBLANK(H2923),"",VLOOKUP(H2923,tegevusalad!$A$7:$B$188,2,FALSE))</f>
        <v>Muu tervishoid, sh tervishoiu haldamine</v>
      </c>
      <c r="K2923" s="296" t="str">
        <f t="shared" si="401"/>
        <v>2773501080</v>
      </c>
      <c r="L2923" s="14" t="str">
        <f t="shared" si="399"/>
        <v>tuberkuloosi riskigruppide uuring</v>
      </c>
      <c r="M2923" s="6" t="str">
        <f t="shared" si="400"/>
        <v>07600</v>
      </c>
    </row>
    <row r="2924" spans="1:13">
      <c r="A2924"/>
      <c r="C2924" s="4" t="s">
        <v>391</v>
      </c>
      <c r="F2924" s="4" t="s">
        <v>2095</v>
      </c>
      <c r="H2924" s="37" t="s">
        <v>209</v>
      </c>
      <c r="I2924" s="147" t="str">
        <f>IF(ISBLANK(H2924),"",VLOOKUP(H2924,tegevusalad!$A$7:$B$188,2,FALSE))</f>
        <v>Muu tervishoid, sh tervishoiu haldamine</v>
      </c>
      <c r="K2924" s="296" t="str">
        <f t="shared" si="401"/>
        <v>2773501090</v>
      </c>
      <c r="L2924" s="14" t="str">
        <f t="shared" si="399"/>
        <v>terviseprojektid</v>
      </c>
      <c r="M2924" s="6" t="str">
        <f t="shared" si="400"/>
        <v>07600</v>
      </c>
    </row>
    <row r="2925" spans="1:13">
      <c r="A2925"/>
      <c r="C2925" s="4" t="s">
        <v>4575</v>
      </c>
      <c r="F2925" s="6" t="s">
        <v>515</v>
      </c>
      <c r="H2925" s="37" t="s">
        <v>209</v>
      </c>
      <c r="I2925" s="147" t="str">
        <f>IF(ISBLANK(H2925),"",VLOOKUP(H2925,tegevusalad!$A$7:$B$188,2,FALSE))</f>
        <v>Muu tervishoid, sh tervishoiu haldamine</v>
      </c>
      <c r="K2925" s="296" t="str">
        <f t="shared" si="401"/>
        <v>2773501100</v>
      </c>
      <c r="L2925" s="14" t="str">
        <f t="shared" si="399"/>
        <v>haiglaravile suunatud eakate transpordi toetamine</v>
      </c>
      <c r="M2925" s="6" t="str">
        <f t="shared" si="400"/>
        <v>07600</v>
      </c>
    </row>
    <row r="2926" spans="1:13">
      <c r="A2926"/>
      <c r="C2926" s="4" t="s">
        <v>6535</v>
      </c>
      <c r="F2926" s="6" t="s">
        <v>2962</v>
      </c>
      <c r="H2926" s="37" t="s">
        <v>209</v>
      </c>
      <c r="I2926" s="147" t="str">
        <f>IF(ISBLANK(H2926),"",VLOOKUP(H2926,tegevusalad!$A$7:$B$188,2,FALSE))</f>
        <v>Muu tervishoid, sh tervishoiu haldamine</v>
      </c>
      <c r="K2926" s="296" t="str">
        <f t="shared" si="401"/>
        <v>2773501300</v>
      </c>
      <c r="L2926" s="14" t="str">
        <f t="shared" si="399"/>
        <v>tervisefond</v>
      </c>
      <c r="M2926" s="6" t="str">
        <f t="shared" si="400"/>
        <v>07600</v>
      </c>
    </row>
    <row r="2927" spans="1:13">
      <c r="A2927"/>
      <c r="C2927" s="4" t="s">
        <v>11505</v>
      </c>
      <c r="F2927" s="512" t="s">
        <v>11506</v>
      </c>
      <c r="H2927" s="41" t="s">
        <v>209</v>
      </c>
      <c r="I2927" s="147" t="s">
        <v>8377</v>
      </c>
      <c r="K2927" s="296" t="str">
        <f t="shared" si="401"/>
        <v>2773501400</v>
      </c>
      <c r="L2927" s="512" t="s">
        <v>11506</v>
      </c>
      <c r="M2927" s="6" t="str">
        <f t="shared" si="400"/>
        <v>07600</v>
      </c>
    </row>
    <row r="2928" spans="1:13">
      <c r="A2928"/>
      <c r="C2928" s="4" t="s">
        <v>6754</v>
      </c>
      <c r="F2928" s="6" t="s">
        <v>4780</v>
      </c>
      <c r="H2928" s="37" t="s">
        <v>209</v>
      </c>
      <c r="I2928" s="147" t="str">
        <f>IF(ISBLANK(H2928),"",VLOOKUP(H2928,tegevusalad!$A$7:$B$188,2,FALSE))</f>
        <v>Muu tervishoid, sh tervishoiu haldamine</v>
      </c>
      <c r="K2928" s="296" t="str">
        <f t="shared" si="401"/>
        <v>2773501500</v>
      </c>
      <c r="L2928" s="14" t="str">
        <f>D2928&amp;E2928&amp;F2928&amp;G2928</f>
        <v>ülelinnalised tervishoiuüritused</v>
      </c>
      <c r="M2928" s="6" t="str">
        <f t="shared" si="400"/>
        <v>07600</v>
      </c>
    </row>
    <row r="2929" spans="1:13">
      <c r="A2929"/>
      <c r="C2929" s="4" t="s">
        <v>4781</v>
      </c>
      <c r="F2929" s="6" t="s">
        <v>5111</v>
      </c>
      <c r="H2929" s="37" t="s">
        <v>209</v>
      </c>
      <c r="I2929" s="147" t="str">
        <f>IF(ISBLANK(H2929),"",VLOOKUP(H2929,tegevusalad!$A$7:$B$188,2,FALSE))</f>
        <v>Muu tervishoid, sh tervishoiu haldamine</v>
      </c>
      <c r="K2929" s="296" t="str">
        <f t="shared" si="401"/>
        <v>2773501700</v>
      </c>
      <c r="L2929" s="14" t="str">
        <f>D2929&amp;E2929&amp;F2929&amp;G2929</f>
        <v>rahvusvahelised koostööprojektid</v>
      </c>
      <c r="M2929" s="6" t="str">
        <f t="shared" si="400"/>
        <v>07600</v>
      </c>
    </row>
    <row r="2930" spans="1:13">
      <c r="A2930"/>
      <c r="C2930" s="4" t="s">
        <v>12665</v>
      </c>
      <c r="F2930" s="605" t="s">
        <v>12075</v>
      </c>
      <c r="H2930" s="37" t="s">
        <v>209</v>
      </c>
      <c r="I2930" s="147" t="str">
        <f>IF(ISBLANK(H2930),"",VLOOKUP(H2930,tegevusalad!$A$7:$B$188,2,FALSE))</f>
        <v>Muu tervishoid, sh tervishoiu haldamine</v>
      </c>
      <c r="K2930" s="296" t="str">
        <f t="shared" si="401"/>
        <v>2773501800</v>
      </c>
      <c r="L2930" s="605" t="s">
        <v>12075</v>
      </c>
      <c r="M2930" s="6" t="str">
        <f t="shared" si="400"/>
        <v>07600</v>
      </c>
    </row>
    <row r="2931" spans="1:13">
      <c r="A2931"/>
      <c r="C2931" s="4" t="s">
        <v>13058</v>
      </c>
      <c r="F2931" s="617" t="s">
        <v>13059</v>
      </c>
      <c r="H2931" s="41" t="s">
        <v>8472</v>
      </c>
      <c r="I2931" s="147" t="str">
        <f>IF(ISBLANK(H2931),"",VLOOKUP(H2931,tegevusalad!$A$7:$B$188,2,FALSE))</f>
        <v>Üldhaigla teenused</v>
      </c>
      <c r="K2931" s="296" t="str">
        <f t="shared" si="401"/>
        <v>2773501900</v>
      </c>
      <c r="L2931" s="867" t="s">
        <v>12075</v>
      </c>
      <c r="M2931" s="6" t="str">
        <f t="shared" ref="M2931:M2960" si="402">IF(ISBLANK(H2931),M2930,H2931)</f>
        <v>07310</v>
      </c>
    </row>
    <row r="2932" spans="1:13">
      <c r="A2932"/>
      <c r="C2932" s="4" t="s">
        <v>13137</v>
      </c>
      <c r="F2932" s="720" t="s">
        <v>13136</v>
      </c>
      <c r="H2932" s="41" t="s">
        <v>8472</v>
      </c>
      <c r="I2932" s="147" t="str">
        <f>IF(ISBLANK(H2932),"",VLOOKUP(H2932,tegevusalad!$A$7:$B$188,2,FALSE))</f>
        <v>Üldhaigla teenused</v>
      </c>
      <c r="K2932" s="296" t="str">
        <f t="shared" si="401"/>
        <v>2773501910</v>
      </c>
      <c r="L2932" s="867" t="s">
        <v>12075</v>
      </c>
      <c r="M2932" s="6" t="str">
        <f t="shared" si="402"/>
        <v>07310</v>
      </c>
    </row>
    <row r="2933" spans="1:13">
      <c r="A2933"/>
      <c r="C2933" s="4" t="s">
        <v>13843</v>
      </c>
      <c r="F2933" s="858" t="s">
        <v>13844</v>
      </c>
      <c r="H2933" s="37" t="s">
        <v>209</v>
      </c>
      <c r="I2933" s="147" t="str">
        <f>IF(ISBLANK(H2933),"",VLOOKUP(H2933,tegevusalad!$A$7:$B$188,2,FALSE))</f>
        <v>Muu tervishoid, sh tervishoiu haldamine</v>
      </c>
      <c r="K2933" s="296" t="str">
        <f t="shared" si="401"/>
        <v>2773501920</v>
      </c>
      <c r="L2933" s="867" t="s">
        <v>12075</v>
      </c>
      <c r="M2933" s="6" t="str">
        <f t="shared" si="402"/>
        <v>07600</v>
      </c>
    </row>
    <row r="2934" spans="1:13">
      <c r="A2934"/>
      <c r="B2934" s="4" t="s">
        <v>3228</v>
      </c>
      <c r="E2934" s="4" t="s">
        <v>2176</v>
      </c>
      <c r="H2934" s="37" t="s">
        <v>209</v>
      </c>
      <c r="I2934" s="147" t="str">
        <f>IF(ISBLANK(H2934),"",VLOOKUP(H2934,tegevusalad!$A$7:$B$188,2,FALSE))</f>
        <v>Muu tervishoid, sh tervishoiu haldamine</v>
      </c>
      <c r="K2934" s="296" t="str">
        <f t="shared" si="401"/>
        <v>2773502000</v>
      </c>
      <c r="L2934" s="867" t="s">
        <v>12075</v>
      </c>
      <c r="M2934" s="6" t="str">
        <f t="shared" si="402"/>
        <v>07600</v>
      </c>
    </row>
    <row r="2935" spans="1:13">
      <c r="A2935"/>
      <c r="B2935" s="4" t="s">
        <v>2177</v>
      </c>
      <c r="E2935" s="4" t="s">
        <v>3824</v>
      </c>
      <c r="H2935" s="37" t="s">
        <v>3065</v>
      </c>
      <c r="I2935" s="147" t="str">
        <f>IF(ISBLANK(H2935),"",VLOOKUP(H2935,tegevusalad!$A$7:$B$188,2,FALSE))</f>
        <v>Avalikud tervishoiuteenused</v>
      </c>
      <c r="K2935" s="296" t="str">
        <f t="shared" si="401"/>
        <v>2773503000</v>
      </c>
      <c r="L2935" s="14" t="str">
        <f t="shared" ref="L2935:L2957" si="403">D2935&amp;E2935&amp;F2935&amp;G2935</f>
        <v>vaktsineerimine ja tuberkuliinidiagnostika</v>
      </c>
      <c r="M2935" s="6" t="str">
        <f t="shared" si="402"/>
        <v>07400</v>
      </c>
    </row>
    <row r="2936" spans="1:13">
      <c r="A2936"/>
      <c r="B2936" s="4" t="s">
        <v>4181</v>
      </c>
      <c r="E2936" s="4" t="s">
        <v>5484</v>
      </c>
      <c r="H2936" s="37" t="s">
        <v>3065</v>
      </c>
      <c r="I2936" s="147" t="str">
        <f>IF(ISBLANK(H2936),"",VLOOKUP(H2936,tegevusalad!$A$7:$B$188,2,FALSE))</f>
        <v>Avalikud tervishoiuteenused</v>
      </c>
      <c r="K2936" s="296" t="str">
        <f t="shared" ref="K2936:K2964" si="404">SUBSTITUTE(A2936," ","")&amp;SUBSTITUTE(B2936," ","")&amp;SUBSTITUTE(C2936," ","")</f>
        <v>2773504000</v>
      </c>
      <c r="L2936" s="14" t="str">
        <f t="shared" si="403"/>
        <v>imikute vaktsineerimine Hib vaktsiiniga</v>
      </c>
      <c r="M2936" s="6" t="str">
        <f t="shared" si="402"/>
        <v>07400</v>
      </c>
    </row>
    <row r="2937" spans="1:13">
      <c r="A2937"/>
      <c r="B2937" s="4" t="s">
        <v>3006</v>
      </c>
      <c r="E2937" s="4" t="s">
        <v>3997</v>
      </c>
      <c r="H2937" s="34">
        <v>10110</v>
      </c>
      <c r="I2937" s="147" t="str">
        <f>IF(ISBLANK(H2937),"",VLOOKUP(H2937,tegevusalad!$A$7:$B$188,2,FALSE))</f>
        <v>Haigete sotsiaalne kaitse</v>
      </c>
      <c r="K2937" s="282" t="str">
        <f t="shared" si="404"/>
        <v>2773505000</v>
      </c>
      <c r="L2937" s="1" t="str">
        <f t="shared" si="403"/>
        <v>tervisekahjustuse hüvitamine kohtuotsuse alusel</v>
      </c>
      <c r="M2937" s="6">
        <f t="shared" si="402"/>
        <v>10110</v>
      </c>
    </row>
    <row r="2938" spans="1:13">
      <c r="A2938"/>
      <c r="B2938" s="4" t="s">
        <v>3998</v>
      </c>
      <c r="E2938" s="4" t="s">
        <v>5276</v>
      </c>
      <c r="H2938" s="37" t="s">
        <v>3064</v>
      </c>
      <c r="I2938" s="147" t="str">
        <f>IF(ISBLANK(H2938),"",VLOOKUP(H2938,tegevusalad!$A$7:$B$188,2,FALSE))</f>
        <v>Farmaatsiatooted, apteegid</v>
      </c>
      <c r="K2938" s="282" t="str">
        <f t="shared" si="404"/>
        <v>2773506000</v>
      </c>
      <c r="L2938" s="1" t="str">
        <f t="shared" si="403"/>
        <v>ravimite kättesaadavuse tagamine</v>
      </c>
      <c r="M2938" s="6" t="str">
        <f t="shared" si="402"/>
        <v>07110</v>
      </c>
    </row>
    <row r="2939" spans="1:13">
      <c r="A2939"/>
      <c r="B2939" s="4" t="s">
        <v>3058</v>
      </c>
      <c r="E2939" s="4" t="s">
        <v>13563</v>
      </c>
      <c r="H2939" s="37" t="s">
        <v>209</v>
      </c>
      <c r="I2939" s="147" t="str">
        <f>IF(ISBLANK(H2939),"",VLOOKUP(H2939,tegevusalad!$A$7:$B$188,2,FALSE))</f>
        <v>Muu tervishoid, sh tervishoiu haldamine</v>
      </c>
      <c r="K2939" s="282" t="str">
        <f t="shared" si="404"/>
        <v>2773507000</v>
      </c>
      <c r="L2939" s="1" t="str">
        <f t="shared" si="403"/>
        <v>tervishoiutöötajate tunnustamine</v>
      </c>
      <c r="M2939" s="6" t="str">
        <f t="shared" si="402"/>
        <v>07600</v>
      </c>
    </row>
    <row r="2940" spans="1:13">
      <c r="A2940"/>
      <c r="B2940" s="4" t="s">
        <v>99</v>
      </c>
      <c r="E2940" s="4" t="s">
        <v>100</v>
      </c>
      <c r="H2940" s="37" t="s">
        <v>209</v>
      </c>
      <c r="I2940" s="147" t="str">
        <f>IF(ISBLANK(H2940),"",VLOOKUP(H2940,tegevusalad!$A$7:$B$188,2,FALSE))</f>
        <v>Muu tervishoid, sh tervishoiu haldamine</v>
      </c>
      <c r="K2940" s="282" t="str">
        <f t="shared" si="404"/>
        <v>2773508000</v>
      </c>
      <c r="L2940" s="1" t="str">
        <f t="shared" si="403"/>
        <v>meditsiinikonverentside toetamine</v>
      </c>
      <c r="M2940" s="6" t="str">
        <f t="shared" si="402"/>
        <v>07600</v>
      </c>
    </row>
    <row r="2941" spans="1:13" ht="12.75" customHeight="1">
      <c r="A2941"/>
      <c r="B2941" s="4" t="s">
        <v>101</v>
      </c>
      <c r="E2941" s="4" t="s">
        <v>5950</v>
      </c>
      <c r="F2941" s="982"/>
      <c r="G2941" s="982"/>
      <c r="H2941" s="37" t="s">
        <v>209</v>
      </c>
      <c r="I2941" s="147" t="str">
        <f>IF(ISBLANK(H2941),"",VLOOKUP(H2941,tegevusalad!$A$7:$B$188,2,FALSE))</f>
        <v>Muu tervishoid, sh tervishoiu haldamine</v>
      </c>
      <c r="K2941" s="282" t="str">
        <f t="shared" si="404"/>
        <v>2773509000</v>
      </c>
      <c r="L2941" s="1" t="str">
        <f t="shared" si="403"/>
        <v xml:space="preserve">sotsiaalhoolekandeosakondade ja haiglate hooldustöötajate rehabilitatsioon                  </v>
      </c>
      <c r="M2941" s="6" t="str">
        <f t="shared" si="402"/>
        <v>07600</v>
      </c>
    </row>
    <row r="2942" spans="1:13">
      <c r="A2942"/>
      <c r="B2942" s="4" t="s">
        <v>6027</v>
      </c>
      <c r="E2942" s="4" t="s">
        <v>5951</v>
      </c>
      <c r="F2942" s="982"/>
      <c r="G2942" s="982"/>
      <c r="H2942" s="37" t="s">
        <v>8472</v>
      </c>
      <c r="I2942" s="147" t="str">
        <f>IF(ISBLANK(H2942),"",VLOOKUP(H2942,tegevusalad!$A$7:$B$188,2,FALSE))</f>
        <v>Üldhaigla teenused</v>
      </c>
      <c r="K2942" s="282" t="str">
        <f t="shared" si="404"/>
        <v>2773510000</v>
      </c>
      <c r="L2942" s="1" t="str">
        <f t="shared" si="403"/>
        <v>Lääne-Tallinna Keskhaigla sõltuvushäiretega haigete ravi-ja rehabilitatsioonikeskus</v>
      </c>
      <c r="M2942" s="6" t="str">
        <f t="shared" si="402"/>
        <v>07310</v>
      </c>
    </row>
    <row r="2943" spans="1:13">
      <c r="B2943" s="4" t="s">
        <v>6028</v>
      </c>
      <c r="E2943" s="4" t="s">
        <v>6029</v>
      </c>
      <c r="H2943" s="37" t="s">
        <v>209</v>
      </c>
      <c r="I2943" s="147" t="str">
        <f>IF(ISBLANK(H2943),"",VLOOKUP(H2943,tegevusalad!$A$7:$B$188,2,FALSE))</f>
        <v>Muu tervishoid, sh tervishoiu haldamine</v>
      </c>
      <c r="K2943" s="282" t="str">
        <f t="shared" si="404"/>
        <v>2773511000</v>
      </c>
      <c r="L2943" s="1" t="str">
        <f t="shared" si="403"/>
        <v>narkojoobe ekspertiiside teostamine</v>
      </c>
      <c r="M2943" s="6" t="str">
        <f t="shared" si="402"/>
        <v>07600</v>
      </c>
    </row>
    <row r="2944" spans="1:13">
      <c r="B2944" s="4" t="s">
        <v>6896</v>
      </c>
      <c r="E2944" s="4" t="s">
        <v>6897</v>
      </c>
      <c r="H2944" s="37" t="s">
        <v>8475</v>
      </c>
      <c r="I2944" s="147" t="str">
        <f>IF(ISBLANK(H2944),"",VLOOKUP(H2944,tegevusalad!$A$7:$B$188,2,FALSE))</f>
        <v>Hooldus- ja taastusravihaiglate teenused</v>
      </c>
      <c r="K2944" s="282" t="str">
        <f t="shared" si="404"/>
        <v>2773512000</v>
      </c>
      <c r="L2944" s="1" t="str">
        <f t="shared" si="403"/>
        <v>hooldusravi osaline toetamine</v>
      </c>
      <c r="M2944" s="6" t="str">
        <f t="shared" si="402"/>
        <v>07340</v>
      </c>
    </row>
    <row r="2945" spans="1:14">
      <c r="B2945" s="4" t="s">
        <v>6898</v>
      </c>
      <c r="E2945" s="4" t="s">
        <v>1204</v>
      </c>
      <c r="H2945" s="37" t="s">
        <v>8472</v>
      </c>
      <c r="I2945" s="147" t="str">
        <f>IF(ISBLANK(H2945),"",VLOOKUP(H2945,tegevusalad!$A$7:$B$188,2,FALSE))</f>
        <v>Üldhaigla teenused</v>
      </c>
      <c r="K2945" s="282" t="str">
        <f t="shared" si="404"/>
        <v>2773513000</v>
      </c>
      <c r="L2945" s="1" t="str">
        <f t="shared" si="403"/>
        <v>SA Lastehaigla vaimse tervise keskus</v>
      </c>
      <c r="M2945" s="6" t="str">
        <f t="shared" si="402"/>
        <v>07310</v>
      </c>
    </row>
    <row r="2946" spans="1:14" s="7" customFormat="1">
      <c r="A2946" s="4"/>
      <c r="B2946" s="4" t="s">
        <v>6696</v>
      </c>
      <c r="C2946" s="4"/>
      <c r="D2946" s="4"/>
      <c r="E2946" s="4" t="s">
        <v>2001</v>
      </c>
      <c r="F2946" s="4"/>
      <c r="G2946" s="4"/>
      <c r="H2946" s="36" t="s">
        <v>209</v>
      </c>
      <c r="I2946" s="147" t="str">
        <f>IF(ISBLANK(H2946),"",VLOOKUP(H2946,tegevusalad!$A$7:$B$188,2,FALSE))</f>
        <v>Muu tervishoid, sh tervishoiu haldamine</v>
      </c>
      <c r="J2946" s="136"/>
      <c r="K2946" s="296" t="str">
        <f t="shared" si="404"/>
        <v>2773514000</v>
      </c>
      <c r="L2946" s="14" t="str">
        <f t="shared" si="403"/>
        <v>kaksikdiagnoosiga sõltlaste päevakeskus</v>
      </c>
      <c r="M2946" s="6" t="str">
        <f t="shared" si="402"/>
        <v>07600</v>
      </c>
      <c r="N2946"/>
    </row>
    <row r="2947" spans="1:14" s="16" customFormat="1" ht="12.75" customHeight="1">
      <c r="A2947" s="4"/>
      <c r="B2947" s="4" t="s">
        <v>95</v>
      </c>
      <c r="C2947" s="4"/>
      <c r="D2947" s="4"/>
      <c r="E2947" s="4" t="s">
        <v>2204</v>
      </c>
      <c r="F2947" s="982"/>
      <c r="G2947" s="982"/>
      <c r="H2947" s="36" t="s">
        <v>8554</v>
      </c>
      <c r="I2947" s="147" t="str">
        <f>IF(ISBLANK(H2947),"",VLOOKUP(H2947,tegevusalad!$A$7:$B$188,2,FALSE))</f>
        <v>Riskirühmade sotsiaalhoolekandeasutused</v>
      </c>
      <c r="J2947" s="136"/>
      <c r="K2947" s="296" t="str">
        <f t="shared" si="404"/>
        <v>2773515000</v>
      </c>
      <c r="L2947" s="14" t="str">
        <f t="shared" si="403"/>
        <v>õpikeskkonna kohandamine erivajadustega inimeste esmaseks kutseõppeks</v>
      </c>
      <c r="M2947" s="6" t="str">
        <f t="shared" si="402"/>
        <v>10700</v>
      </c>
      <c r="N2947"/>
    </row>
    <row r="2948" spans="1:14" s="16" customFormat="1" ht="12.75" customHeight="1">
      <c r="A2948" s="4"/>
      <c r="B2948" s="4" t="s">
        <v>96</v>
      </c>
      <c r="C2948" s="4"/>
      <c r="D2948" s="4"/>
      <c r="E2948" s="4" t="s">
        <v>3504</v>
      </c>
      <c r="F2948" s="982"/>
      <c r="G2948" s="982"/>
      <c r="H2948" s="41" t="s">
        <v>8472</v>
      </c>
      <c r="I2948" s="147" t="str">
        <f>IF(ISBLANK(H2948),"",VLOOKUP(H2948,tegevusalad!$A$7:$B$188,2,FALSE))</f>
        <v>Üldhaigla teenused</v>
      </c>
      <c r="J2948" s="136"/>
      <c r="K2948" s="282" t="str">
        <f t="shared" si="404"/>
        <v>2773516000</v>
      </c>
      <c r="L2948" s="1" t="str">
        <f t="shared" si="403"/>
        <v>AS Lääne-Tallinna Keskhaigla hooldusravi osakonna toetus</v>
      </c>
      <c r="M2948" s="6" t="str">
        <f t="shared" si="402"/>
        <v>07310</v>
      </c>
      <c r="N2948"/>
    </row>
    <row r="2949" spans="1:14" s="16" customFormat="1">
      <c r="A2949" s="4"/>
      <c r="B2949" s="4" t="s">
        <v>5112</v>
      </c>
      <c r="C2949" s="4"/>
      <c r="D2949" s="4"/>
      <c r="E2949" s="4" t="s">
        <v>5101</v>
      </c>
      <c r="F2949" s="4"/>
      <c r="G2949" s="4"/>
      <c r="H2949" s="34" t="s">
        <v>8531</v>
      </c>
      <c r="I2949" s="147" t="str">
        <f>IF(ISBLANK(H2949),"",VLOOKUP(H2949,tegevusalad!$A$7:$B$188,2,FALSE))</f>
        <v>Muu sotsiaalsete riskirühmade kaitse</v>
      </c>
      <c r="J2949" s="136"/>
      <c r="K2949" s="296" t="str">
        <f t="shared" si="404"/>
        <v>2773517000</v>
      </c>
      <c r="L2949" s="14" t="str">
        <f t="shared" si="403"/>
        <v>mobiilne nõustamispunkt</v>
      </c>
      <c r="M2949" s="6" t="str">
        <f t="shared" si="402"/>
        <v>10702</v>
      </c>
      <c r="N2949"/>
    </row>
    <row r="2950" spans="1:14" s="16" customFormat="1">
      <c r="A2950" s="4"/>
      <c r="B2950" s="4" t="s">
        <v>5102</v>
      </c>
      <c r="C2950" s="4"/>
      <c r="D2950" s="4"/>
      <c r="E2950" s="4" t="s">
        <v>5211</v>
      </c>
      <c r="F2950" s="4"/>
      <c r="G2950" s="4"/>
      <c r="H2950" s="41" t="s">
        <v>8472</v>
      </c>
      <c r="I2950" s="147" t="str">
        <f>IF(ISBLANK(H2950),"",VLOOKUP(H2950,tegevusalad!$A$7:$B$188,2,FALSE))</f>
        <v>Üldhaigla teenused</v>
      </c>
      <c r="J2950" s="136"/>
      <c r="K2950" s="282" t="str">
        <f t="shared" si="404"/>
        <v>2773518000</v>
      </c>
      <c r="L2950" s="1" t="str">
        <f t="shared" si="403"/>
        <v>silma kaeoperatsiooni kulude kompenseerimine</v>
      </c>
      <c r="M2950" s="6" t="str">
        <f t="shared" si="402"/>
        <v>07310</v>
      </c>
      <c r="N2950"/>
    </row>
    <row r="2951" spans="1:14" s="16" customFormat="1" ht="12.75" customHeight="1">
      <c r="A2951" s="4"/>
      <c r="B2951" s="4" t="s">
        <v>3993</v>
      </c>
      <c r="C2951" s="4"/>
      <c r="D2951" s="4"/>
      <c r="E2951" s="4" t="s">
        <v>5212</v>
      </c>
      <c r="F2951" s="4"/>
      <c r="G2951" s="4"/>
      <c r="H2951" s="41" t="s">
        <v>8472</v>
      </c>
      <c r="I2951" s="147" t="str">
        <f>IF(ISBLANK(H2951),"",VLOOKUP(H2951,tegevusalad!$A$7:$B$188,2,FALSE))</f>
        <v>Üldhaigla teenused</v>
      </c>
      <c r="J2951" s="136"/>
      <c r="K2951" s="282" t="str">
        <f t="shared" si="404"/>
        <v>2773519000</v>
      </c>
      <c r="L2951" s="1" t="str">
        <f t="shared" si="403"/>
        <v>puusa- ja põlveproteeside paigaldamise kulude kompenseerimine</v>
      </c>
      <c r="M2951" s="6" t="str">
        <f t="shared" si="402"/>
        <v>07310</v>
      </c>
      <c r="N2951"/>
    </row>
    <row r="2952" spans="1:14" s="16" customFormat="1">
      <c r="A2952" s="4"/>
      <c r="B2952" s="4" t="s">
        <v>2920</v>
      </c>
      <c r="C2952" s="4"/>
      <c r="D2952" s="4"/>
      <c r="E2952" s="4" t="s">
        <v>5213</v>
      </c>
      <c r="F2952" s="4"/>
      <c r="G2952" s="4"/>
      <c r="H2952" s="41" t="s">
        <v>8472</v>
      </c>
      <c r="I2952" s="147" t="str">
        <f>IF(ISBLANK(H2952),"",VLOOKUP(H2952,tegevusalad!$A$7:$B$188,2,FALSE))</f>
        <v>Üldhaigla teenused</v>
      </c>
      <c r="J2952" s="136"/>
      <c r="K2952" s="282" t="str">
        <f t="shared" si="404"/>
        <v>2773520000</v>
      </c>
      <c r="L2952" s="1" t="str">
        <f t="shared" si="403"/>
        <v>tervishoiu arengukava aastani 2015</v>
      </c>
      <c r="M2952" s="6" t="str">
        <f t="shared" si="402"/>
        <v>07310</v>
      </c>
      <c r="N2952"/>
    </row>
    <row r="2953" spans="1:14" s="16" customFormat="1">
      <c r="A2953" s="4"/>
      <c r="B2953" s="4" t="s">
        <v>1410</v>
      </c>
      <c r="C2953" s="4"/>
      <c r="D2953" s="4"/>
      <c r="E2953" s="4" t="s">
        <v>2057</v>
      </c>
      <c r="F2953" s="4"/>
      <c r="G2953" s="4"/>
      <c r="H2953" s="41" t="s">
        <v>209</v>
      </c>
      <c r="I2953" s="147" t="str">
        <f>IF(ISBLANK(H2953),"",VLOOKUP(H2953,tegevusalad!$A$7:$B$188,2,FALSE))</f>
        <v>Muu tervishoid, sh tervishoiu haldamine</v>
      </c>
      <c r="J2953" s="136"/>
      <c r="K2953" s="282" t="str">
        <f t="shared" si="404"/>
        <v>2773521000</v>
      </c>
      <c r="L2953" s="1" t="str">
        <f t="shared" si="403"/>
        <v>südame- veresoonkonna haiguste ennetamine</v>
      </c>
      <c r="M2953" s="6" t="str">
        <f t="shared" si="402"/>
        <v>07600</v>
      </c>
      <c r="N2953"/>
    </row>
    <row r="2954" spans="1:14" s="16" customFormat="1">
      <c r="A2954" s="4"/>
      <c r="B2954" s="4" t="s">
        <v>6438</v>
      </c>
      <c r="C2954" s="4"/>
      <c r="D2954" s="4"/>
      <c r="E2954" s="4" t="s">
        <v>6020</v>
      </c>
      <c r="F2954" s="4"/>
      <c r="G2954" s="4"/>
      <c r="H2954" s="41" t="s">
        <v>209</v>
      </c>
      <c r="I2954" s="147" t="str">
        <f>IF(ISBLANK(H2954),"",VLOOKUP(H2954,tegevusalad!$A$7:$B$188,2,FALSE))</f>
        <v>Muu tervishoid, sh tervishoiu haldamine</v>
      </c>
      <c r="J2954" s="136"/>
      <c r="K2954" s="282" t="str">
        <f t="shared" si="404"/>
        <v>2773522000</v>
      </c>
      <c r="L2954" s="1" t="str">
        <f t="shared" si="403"/>
        <v>projekt "Traumade ennetamine Tallinna linnas"</v>
      </c>
      <c r="M2954" s="6" t="str">
        <f t="shared" si="402"/>
        <v>07600</v>
      </c>
      <c r="N2954"/>
    </row>
    <row r="2955" spans="1:14" s="16" customFormat="1">
      <c r="A2955" s="4"/>
      <c r="B2955" s="4" t="s">
        <v>4043</v>
      </c>
      <c r="C2955" s="4"/>
      <c r="D2955" s="4"/>
      <c r="E2955" s="4" t="s">
        <v>4044</v>
      </c>
      <c r="F2955" s="4"/>
      <c r="G2955" s="4"/>
      <c r="H2955" s="41" t="s">
        <v>209</v>
      </c>
      <c r="I2955" s="147" t="str">
        <f>IF(ISBLANK(H2955),"",VLOOKUP(H2955,tegevusalad!$A$7:$B$188,2,FALSE))</f>
        <v>Muu tervishoid, sh tervishoiu haldamine</v>
      </c>
      <c r="J2955" s="136"/>
      <c r="K2955" s="282" t="str">
        <f t="shared" si="404"/>
        <v>2773523000</v>
      </c>
      <c r="L2955" s="1" t="str">
        <f t="shared" si="403"/>
        <v>toetus AS-le Lääne-Tallinna Keskhaigla ravijärjekordade lühendamiseks</v>
      </c>
      <c r="M2955" s="6" t="str">
        <f t="shared" si="402"/>
        <v>07600</v>
      </c>
      <c r="N2955"/>
    </row>
    <row r="2956" spans="1:14" s="16" customFormat="1">
      <c r="A2956" s="4"/>
      <c r="B2956" s="4" t="s">
        <v>5146</v>
      </c>
      <c r="C2956" s="4"/>
      <c r="D2956" s="4"/>
      <c r="E2956" s="4" t="s">
        <v>5760</v>
      </c>
      <c r="F2956" s="4"/>
      <c r="G2956" s="4"/>
      <c r="H2956" s="41" t="s">
        <v>209</v>
      </c>
      <c r="I2956" s="147" t="str">
        <f>IF(ISBLANK(H2956),"",VLOOKUP(H2956,tegevusalad!$A$7:$B$188,2,FALSE))</f>
        <v>Muu tervishoid, sh tervishoiu haldamine</v>
      </c>
      <c r="J2956" s="136"/>
      <c r="K2956" s="282" t="str">
        <f t="shared" si="404"/>
        <v>2773524000</v>
      </c>
      <c r="L2956" s="1" t="str">
        <f t="shared" si="403"/>
        <v>Toetus AS-le Lääne-Tallinna Keskhaigla Naistepolikliiniku Perekeskuse väljaehitamiseks</v>
      </c>
      <c r="M2956" s="6" t="str">
        <f t="shared" si="402"/>
        <v>07600</v>
      </c>
      <c r="N2956"/>
    </row>
    <row r="2957" spans="1:14" s="16" customFormat="1">
      <c r="A2957" s="4"/>
      <c r="B2957" s="4" t="s">
        <v>1782</v>
      </c>
      <c r="C2957" s="4"/>
      <c r="D2957" s="4"/>
      <c r="E2957" s="4" t="s">
        <v>4622</v>
      </c>
      <c r="F2957" s="4"/>
      <c r="G2957" s="4"/>
      <c r="H2957" s="41" t="s">
        <v>209</v>
      </c>
      <c r="I2957" s="147" t="str">
        <f>IF(ISBLANK(H2957),"",VLOOKUP(H2957,tegevusalad!$A$7:$B$188,2,FALSE))</f>
        <v>Muu tervishoid, sh tervishoiu haldamine</v>
      </c>
      <c r="J2957" s="136"/>
      <c r="K2957" s="282" t="str">
        <f t="shared" si="404"/>
        <v>2773525000</v>
      </c>
      <c r="L2957" s="1" t="str">
        <f t="shared" si="403"/>
        <v>Kainestusmaja haldamine</v>
      </c>
      <c r="M2957" s="6" t="str">
        <f t="shared" si="402"/>
        <v>07600</v>
      </c>
      <c r="N2957"/>
    </row>
    <row r="2958" spans="1:14" s="16" customFormat="1">
      <c r="A2958" s="4"/>
      <c r="B2958" s="4" t="s">
        <v>9213</v>
      </c>
      <c r="C2958" s="4"/>
      <c r="D2958" s="4"/>
      <c r="E2958" s="983" t="s">
        <v>9212</v>
      </c>
      <c r="F2958" s="983"/>
      <c r="G2958" s="983"/>
      <c r="H2958" s="41" t="s">
        <v>209</v>
      </c>
      <c r="I2958" s="147" t="s">
        <v>8377</v>
      </c>
      <c r="J2958" s="136"/>
      <c r="K2958" s="282" t="str">
        <f t="shared" si="404"/>
        <v>2773526000</v>
      </c>
      <c r="L2958" s="395" t="s">
        <v>9212</v>
      </c>
      <c r="M2958" s="6" t="str">
        <f t="shared" si="402"/>
        <v>07600</v>
      </c>
      <c r="N2958"/>
    </row>
    <row r="2959" spans="1:14" s="16" customFormat="1">
      <c r="A2959" s="4"/>
      <c r="B2959" s="4" t="s">
        <v>12076</v>
      </c>
      <c r="C2959" s="4"/>
      <c r="D2959" s="4"/>
      <c r="E2959" s="527" t="s">
        <v>12075</v>
      </c>
      <c r="F2959" s="527"/>
      <c r="G2959" s="527"/>
      <c r="H2959" s="37" t="s">
        <v>209</v>
      </c>
      <c r="I2959" s="147" t="str">
        <f>IF(ISBLANK(H2959),"",VLOOKUP(H2959,tegevusalad!$A$7:$B$188,2,FALSE))</f>
        <v>Muu tervishoid, sh tervishoiu haldamine</v>
      </c>
      <c r="J2959" s="136"/>
      <c r="K2959" s="282" t="str">
        <f t="shared" si="404"/>
        <v>2773528000</v>
      </c>
      <c r="L2959" s="527" t="s">
        <v>12075</v>
      </c>
      <c r="M2959" s="6" t="str">
        <f t="shared" si="402"/>
        <v>07600</v>
      </c>
      <c r="N2959"/>
    </row>
    <row r="2960" spans="1:14" s="16" customFormat="1">
      <c r="A2960" s="4"/>
      <c r="B2960" s="4" t="s">
        <v>7497</v>
      </c>
      <c r="C2960" s="4"/>
      <c r="D2960" s="4"/>
      <c r="E2960" s="4" t="s">
        <v>7498</v>
      </c>
      <c r="F2960" s="4"/>
      <c r="G2960" s="4"/>
      <c r="H2960" s="41" t="s">
        <v>209</v>
      </c>
      <c r="I2960" s="147" t="str">
        <f>IF(ISBLANK(H2960),"",VLOOKUP(H2960,tegevusalad!$A$7:$B$188,2,FALSE))</f>
        <v>Muu tervishoid, sh tervishoiu haldamine</v>
      </c>
      <c r="J2960" s="136"/>
      <c r="K2960" s="282" t="str">
        <f t="shared" si="404"/>
        <v>2773531000</v>
      </c>
      <c r="L2960" s="1" t="str">
        <f>D2960&amp;E2960&amp;F2960&amp;G2960</f>
        <v>Toetus AS-le Ida-Tallinna Keskhaigla ja AS-le Lääne-Tallinna Keskhaigla kehaväliseks viljastamiseks</v>
      </c>
      <c r="M2960" s="6" t="str">
        <f t="shared" si="402"/>
        <v>07600</v>
      </c>
      <c r="N2960"/>
    </row>
    <row r="2961" spans="1:14" s="16" customFormat="1">
      <c r="A2961" s="4"/>
      <c r="B2961" s="4" t="s">
        <v>13039</v>
      </c>
      <c r="C2961" s="4"/>
      <c r="D2961" s="4"/>
      <c r="E2961" s="4"/>
      <c r="F2961" s="4"/>
      <c r="G2961" s="4"/>
      <c r="H2961" s="41" t="s">
        <v>8472</v>
      </c>
      <c r="I2961" s="147" t="str">
        <f>IF(ISBLANK(H2961),"",VLOOKUP(H2961,tegevusalad!$A$7:$B$188,2,FALSE))</f>
        <v>Üldhaigla teenused</v>
      </c>
      <c r="J2961" s="136"/>
      <c r="K2961" s="282" t="str">
        <f t="shared" si="404"/>
        <v>2773532000</v>
      </c>
      <c r="L2961" s="4"/>
      <c r="M2961" s="196">
        <v>7310</v>
      </c>
      <c r="N2961"/>
    </row>
    <row r="2962" spans="1:14" s="16" customFormat="1">
      <c r="A2962" s="4"/>
      <c r="B2962" s="4" t="s">
        <v>14718</v>
      </c>
      <c r="C2962" s="4"/>
      <c r="D2962" s="4"/>
      <c r="E2962" s="4" t="s">
        <v>14719</v>
      </c>
      <c r="F2962" s="4"/>
      <c r="G2962" s="4"/>
      <c r="H2962" s="41" t="s">
        <v>209</v>
      </c>
      <c r="I2962" s="147" t="str">
        <f>IF(ISBLANK(H2962),"",VLOOKUP(H2962,tegevusalad!$A$7:$B$188,2,FALSE))</f>
        <v>Muu tervishoid, sh tervishoiu haldamine</v>
      </c>
      <c r="J2962" s="136"/>
      <c r="K2962" s="282" t="str">
        <f t="shared" si="404"/>
        <v>2773533000</v>
      </c>
      <c r="L2962" s="4" t="s">
        <v>14719</v>
      </c>
      <c r="M2962" s="6" t="str">
        <f>IF(ISBLANK(H2962),M2960,H2962)</f>
        <v>07600</v>
      </c>
      <c r="N2962"/>
    </row>
    <row r="2963" spans="1:14" s="16" customFormat="1">
      <c r="A2963" s="4"/>
      <c r="B2963" s="4" t="s">
        <v>14716</v>
      </c>
      <c r="C2963" s="4"/>
      <c r="D2963" s="4"/>
      <c r="E2963" s="4" t="s">
        <v>14717</v>
      </c>
      <c r="F2963" s="4"/>
      <c r="G2963" s="4"/>
      <c r="H2963" s="37" t="s">
        <v>209</v>
      </c>
      <c r="I2963" s="147" t="str">
        <f>IF(ISBLANK(H2963),"",VLOOKUP(H2963,tegevusalad!$A$7:$B$188,2,FALSE))</f>
        <v>Muu tervishoid, sh tervishoiu haldamine</v>
      </c>
      <c r="J2963" s="136"/>
      <c r="K2963" s="282" t="str">
        <f t="shared" si="404"/>
        <v>2773534000</v>
      </c>
      <c r="L2963" s="4" t="s">
        <v>14717</v>
      </c>
      <c r="M2963" s="6" t="str">
        <f>IF(ISBLANK(H2963),M2961,H2963)</f>
        <v>07600</v>
      </c>
      <c r="N2963"/>
    </row>
    <row r="2964" spans="1:14" s="16" customFormat="1">
      <c r="A2964" s="4"/>
      <c r="B2964" s="4" t="s">
        <v>17320</v>
      </c>
      <c r="C2964" s="4"/>
      <c r="D2964" s="4"/>
      <c r="E2964" s="4" t="s">
        <v>17321</v>
      </c>
      <c r="F2964" s="4"/>
      <c r="G2964" s="4"/>
      <c r="H2964" s="37" t="s">
        <v>209</v>
      </c>
      <c r="I2964" s="147" t="str">
        <f>IF(ISBLANK(H2964),"",VLOOKUP(H2964,tegevusalad!$A$7:$B$188,2,FALSE))</f>
        <v>Muu tervishoid, sh tervishoiu haldamine</v>
      </c>
      <c r="J2964" s="136"/>
      <c r="K2964" s="282" t="str">
        <f t="shared" si="404"/>
        <v>2773535000</v>
      </c>
      <c r="L2964" s="4" t="s">
        <v>14717</v>
      </c>
      <c r="M2964" s="6" t="str">
        <f>IF(ISBLANK(H2964),M2962,H2964)</f>
        <v>07600</v>
      </c>
      <c r="N2964"/>
    </row>
    <row r="2965" spans="1:14" s="16" customFormat="1">
      <c r="A2965" s="4"/>
      <c r="B2965" s="4"/>
      <c r="C2965" s="4"/>
      <c r="D2965" s="4"/>
      <c r="E2965" s="4"/>
      <c r="F2965" s="4"/>
      <c r="G2965" s="4"/>
      <c r="H2965" s="41"/>
      <c r="I2965" s="147"/>
      <c r="J2965" s="136"/>
      <c r="K2965" s="282"/>
      <c r="L2965" s="4"/>
      <c r="M2965" s="196"/>
      <c r="N2965"/>
    </row>
    <row r="2966" spans="1:14" s="16" customFormat="1">
      <c r="A2966" s="4"/>
      <c r="B2966" s="4" t="s">
        <v>10905</v>
      </c>
      <c r="C2966" s="4"/>
      <c r="D2966" s="4"/>
      <c r="E2966" s="4" t="s">
        <v>14379</v>
      </c>
      <c r="F2966" s="4"/>
      <c r="G2966" s="4"/>
      <c r="H2966" s="41" t="s">
        <v>209</v>
      </c>
      <c r="I2966" s="147" t="str">
        <f>IF(ISBLANK(H2966),"",VLOOKUP(H2966,tegevusalad!$A$7:$B$188,2,FALSE))</f>
        <v>Muu tervishoid, sh tervishoiu haldamine</v>
      </c>
      <c r="J2966" s="136"/>
      <c r="K2966" s="282" t="str">
        <f t="shared" ref="K2966:K2997" si="405">SUBSTITUTE(A2966," ","")&amp;SUBSTITUTE(B2966," ","")&amp;SUBSTITUTE(C2966," ","")</f>
        <v>2773540000</v>
      </c>
      <c r="L2966" s="1" t="str">
        <f t="shared" ref="L2966:L2984" si="406">D2966&amp;E2966&amp;F2966&amp;G2966</f>
        <v xml:space="preserve">Projekt "Tallinna Haigla" </v>
      </c>
      <c r="M2966" s="6" t="str">
        <f>IF(ISBLANK(H2966),M2960,H2966)</f>
        <v>07600</v>
      </c>
      <c r="N2966"/>
    </row>
    <row r="2967" spans="1:14" s="16" customFormat="1">
      <c r="A2967" s="4"/>
      <c r="B2967" s="4" t="s">
        <v>15180</v>
      </c>
      <c r="C2967" s="4"/>
      <c r="D2967" s="4"/>
      <c r="E2967" s="4" t="s">
        <v>15183</v>
      </c>
      <c r="F2967" s="4"/>
      <c r="G2967" s="4"/>
      <c r="H2967" s="41" t="s">
        <v>209</v>
      </c>
      <c r="I2967" s="147" t="str">
        <f>IF(ISBLANK(H2967),"",VLOOKUP(H2967,tegevusalad!$A$7:$B$188,2,FALSE))</f>
        <v>Muu tervishoid, sh tervishoiu haldamine</v>
      </c>
      <c r="J2967" s="136"/>
      <c r="K2967" s="282" t="str">
        <f t="shared" si="405"/>
        <v>2773545000</v>
      </c>
      <c r="L2967" s="1" t="str">
        <f t="shared" si="406"/>
        <v xml:space="preserve">Üldhooldusteenuse õendusteenus </v>
      </c>
      <c r="M2967" s="6" t="str">
        <f>IF(ISBLANK(H2967),M2961,H2967)</f>
        <v>07600</v>
      </c>
      <c r="N2967"/>
    </row>
    <row r="2968" spans="1:14" s="16" customFormat="1">
      <c r="A2968" s="4"/>
      <c r="B2968" s="4"/>
      <c r="C2968" s="4" t="s">
        <v>15185</v>
      </c>
      <c r="D2968" s="4"/>
      <c r="E2968" s="4"/>
      <c r="F2968" s="4" t="s">
        <v>15186</v>
      </c>
      <c r="G2968" s="4"/>
      <c r="H2968" s="41"/>
      <c r="I2968" s="147"/>
      <c r="J2968" s="136"/>
      <c r="K2968" s="282" t="str">
        <f t="shared" si="405"/>
        <v>2773545100</v>
      </c>
      <c r="L2968" s="1" t="str">
        <f t="shared" si="406"/>
        <v>üldhoolduse õendusteenus (linn)</v>
      </c>
      <c r="M2968" s="6" t="str">
        <f>IF(ISBLANK(H2968),M2962,H2968)</f>
        <v>07600</v>
      </c>
      <c r="N2968"/>
    </row>
    <row r="2969" spans="1:14" s="16" customFormat="1">
      <c r="A2969" s="4"/>
      <c r="B2969" s="4"/>
      <c r="C2969" s="4" t="s">
        <v>15184</v>
      </c>
      <c r="D2969" s="4"/>
      <c r="E2969" s="4"/>
      <c r="F2969" s="4" t="s">
        <v>15187</v>
      </c>
      <c r="G2969" s="4"/>
      <c r="H2969" s="41"/>
      <c r="I2969" s="147"/>
      <c r="J2969" s="136"/>
      <c r="K2969" s="282" t="str">
        <f t="shared" si="405"/>
        <v>2773545200</v>
      </c>
      <c r="L2969" s="1" t="str">
        <f t="shared" si="406"/>
        <v>üldhoolduse õendusteenus (leping Haigekassaga))</v>
      </c>
      <c r="M2969" s="6" t="str">
        <f>IF(ISBLANK(H2969),M2963,H2969)</f>
        <v>07600</v>
      </c>
      <c r="N2969"/>
    </row>
    <row r="2970" spans="1:14" s="16" customFormat="1">
      <c r="A2970" s="4"/>
      <c r="B2970" s="4" t="s">
        <v>14380</v>
      </c>
      <c r="C2970" s="4"/>
      <c r="D2970" s="4"/>
      <c r="E2970" s="4" t="s">
        <v>14381</v>
      </c>
      <c r="F2970" s="4"/>
      <c r="G2970" s="4"/>
      <c r="H2970" s="41" t="s">
        <v>209</v>
      </c>
      <c r="I2970" s="147" t="str">
        <f>IF(ISBLANK(H2970),"",VLOOKUP(H2970,tegevusalad!$A$7:$B$188,2,FALSE))</f>
        <v>Muu tervishoid, sh tervishoiu haldamine</v>
      </c>
      <c r="J2970" s="136"/>
      <c r="K2970" s="282" t="str">
        <f t="shared" si="405"/>
        <v>2773550000</v>
      </c>
      <c r="L2970" s="1" t="str">
        <f t="shared" si="406"/>
        <v>Lasnamäe Tervisekeskuse meditsiinitehnoloogia eelprojekt</v>
      </c>
      <c r="M2970" s="6" t="str">
        <f t="shared" ref="M2970:M2972" si="407">IF(ISBLANK(H2970),M2965,H2970)</f>
        <v>07600</v>
      </c>
      <c r="N2970"/>
    </row>
    <row r="2971" spans="1:14" s="16" customFormat="1">
      <c r="A2971" s="4"/>
      <c r="B2971" s="4" t="s">
        <v>17322</v>
      </c>
      <c r="C2971" s="4"/>
      <c r="D2971" s="4"/>
      <c r="E2971" s="4" t="s">
        <v>17323</v>
      </c>
      <c r="F2971" s="4"/>
      <c r="G2971" s="4"/>
      <c r="H2971" s="41" t="s">
        <v>209</v>
      </c>
      <c r="I2971" s="147" t="str">
        <f>IF(ISBLANK(H2971),"",VLOOKUP(H2971,tegevusalad!$A$7:$B$188,2,FALSE))</f>
        <v>Muu tervishoid, sh tervishoiu haldamine</v>
      </c>
      <c r="J2971" s="136"/>
      <c r="K2971" s="282" t="str">
        <f t="shared" si="405"/>
        <v>2773560000</v>
      </c>
      <c r="L2971" s="1" t="str">
        <f t="shared" si="406"/>
        <v>Linna üldhariduskoolides avatud vaktsineerimispunktid</v>
      </c>
      <c r="M2971" s="6" t="str">
        <f t="shared" si="407"/>
        <v>07600</v>
      </c>
      <c r="N2971"/>
    </row>
    <row r="2972" spans="1:14" s="16" customFormat="1">
      <c r="A2972" s="4"/>
      <c r="B2972" s="4" t="s">
        <v>17657</v>
      </c>
      <c r="C2972" s="4"/>
      <c r="D2972" s="4"/>
      <c r="E2972" s="4" t="s">
        <v>17658</v>
      </c>
      <c r="F2972" s="4"/>
      <c r="G2972" s="4"/>
      <c r="H2972" s="41" t="s">
        <v>209</v>
      </c>
      <c r="I2972" s="147" t="str">
        <f>IF(ISBLANK(H2972),"",VLOOKUP(H2972,tegevusalad!$A$7:$B$188,2,FALSE))</f>
        <v>Muu tervishoid, sh tervishoiu haldamine</v>
      </c>
      <c r="J2972" s="136"/>
      <c r="K2972" s="282" t="str">
        <f t="shared" si="405"/>
        <v>2773570000</v>
      </c>
      <c r="L2972" s="1" t="str">
        <f t="shared" si="406"/>
        <v>Elanike vaktsineerimine vaktsineerimispunktides</v>
      </c>
      <c r="M2972" s="6" t="str">
        <f t="shared" si="407"/>
        <v>07600</v>
      </c>
      <c r="N2972"/>
    </row>
    <row r="2973" spans="1:14" s="16" customFormat="1">
      <c r="A2973" s="4"/>
      <c r="B2973" s="4" t="s">
        <v>6798</v>
      </c>
      <c r="D2973" s="4"/>
      <c r="E2973" s="4" t="s">
        <v>2058</v>
      </c>
      <c r="F2973" s="4"/>
      <c r="G2973" s="4"/>
      <c r="H2973" s="41" t="s">
        <v>209</v>
      </c>
      <c r="I2973" s="147" t="str">
        <f>IF(ISBLANK(H2973),"",VLOOKUP(H2973,tegevusalad!$A$7:$B$188,2,FALSE))</f>
        <v>Muu tervishoid, sh tervishoiu haldamine</v>
      </c>
      <c r="J2973" s="136"/>
      <c r="K2973" s="282" t="str">
        <f t="shared" si="405"/>
        <v>2773590000</v>
      </c>
      <c r="L2973" s="1" t="str">
        <f t="shared" si="406"/>
        <v>tervisedendamise spetsialistide töökohad LOV-des</v>
      </c>
      <c r="M2973" s="6" t="str">
        <f>IF(ISBLANK(H2973),M2966,H2973)</f>
        <v>07600</v>
      </c>
      <c r="N2973"/>
    </row>
    <row r="2974" spans="1:14" s="16" customFormat="1">
      <c r="A2974" s="4"/>
      <c r="B2974" s="4"/>
      <c r="C2974" s="4"/>
      <c r="D2974" s="4"/>
      <c r="E2974" s="4"/>
      <c r="F2974" s="4"/>
      <c r="G2974" s="4"/>
      <c r="H2974" s="41"/>
      <c r="I2974" s="147" t="str">
        <f>IF(ISBLANK(H2974),"",VLOOKUP(H2974,tegevusalad!$A$7:$B$188,2,FALSE))</f>
        <v/>
      </c>
      <c r="J2974" s="136"/>
      <c r="K2974" s="282" t="str">
        <f t="shared" si="405"/>
        <v/>
      </c>
      <c r="L2974" s="1" t="str">
        <f t="shared" si="406"/>
        <v/>
      </c>
      <c r="M2974" s="6" t="str">
        <f>IF(ISBLANK(H2974),M2967,H2974)</f>
        <v>07600</v>
      </c>
      <c r="N2974"/>
    </row>
    <row r="2975" spans="1:14" s="16" customFormat="1">
      <c r="A2975" s="4" t="s">
        <v>6927</v>
      </c>
      <c r="B2975" s="4"/>
      <c r="C2975" s="4"/>
      <c r="D2975" s="4" t="s">
        <v>221</v>
      </c>
      <c r="E2975" s="4"/>
      <c r="F2975" s="4"/>
      <c r="G2975" s="4"/>
      <c r="H2975" s="34" t="s">
        <v>209</v>
      </c>
      <c r="I2975" s="147" t="str">
        <f>IF(ISBLANK(H2975),"",VLOOKUP(H2975,tegevusalad!$A$7:$B$188,2,FALSE))</f>
        <v>Muu tervishoid, sh tervishoiu haldamine</v>
      </c>
      <c r="J2975" s="136"/>
      <c r="K2975" s="282" t="str">
        <f t="shared" si="405"/>
        <v>2775000000</v>
      </c>
      <c r="L2975" s="1" t="str">
        <f t="shared" si="406"/>
        <v>Toetused uimastiennetustegevuseks</v>
      </c>
      <c r="M2975" s="6" t="str">
        <f>IF(ISBLANK(H2975),M2968,H2975)</f>
        <v>07600</v>
      </c>
      <c r="N2975"/>
    </row>
    <row r="2976" spans="1:14" s="16" customFormat="1">
      <c r="A2976" s="4"/>
      <c r="B2976" s="4" t="s">
        <v>3970</v>
      </c>
      <c r="C2976" s="4"/>
      <c r="D2976" s="4"/>
      <c r="E2976" s="4" t="s">
        <v>10227</v>
      </c>
      <c r="F2976" s="4"/>
      <c r="G2976" s="4"/>
      <c r="H2976" s="34" t="s">
        <v>209</v>
      </c>
      <c r="I2976" s="147" t="str">
        <f>IF(ISBLANK(H2976),"",VLOOKUP(H2976,tegevusalad!$A$7:$B$188,2,FALSE))</f>
        <v>Muu tervishoid, sh tervishoiu haldamine</v>
      </c>
      <c r="J2976" s="136"/>
      <c r="K2976" s="282" t="str">
        <f t="shared" si="405"/>
        <v>2775001000</v>
      </c>
      <c r="L2976" s="1" t="str">
        <f t="shared" si="406"/>
        <v>Tegevustoetus Sotsiaalrehabilitatsiooni Keskusele Loksa</v>
      </c>
      <c r="M2976" s="6" t="str">
        <f>IF(ISBLANK(H2976),M2969,H2976)</f>
        <v>07600</v>
      </c>
      <c r="N2976"/>
    </row>
    <row r="2977" spans="1:14" s="16" customFormat="1">
      <c r="A2977" s="4"/>
      <c r="B2977" s="4" t="s">
        <v>3971</v>
      </c>
      <c r="C2977" s="4"/>
      <c r="D2977" s="4"/>
      <c r="E2977" s="4" t="s">
        <v>10228</v>
      </c>
      <c r="F2977" s="4"/>
      <c r="G2977" s="4"/>
      <c r="H2977" s="34" t="s">
        <v>209</v>
      </c>
      <c r="I2977" s="147" t="str">
        <f>IF(ISBLANK(H2977),"",VLOOKUP(H2977,tegevusalad!$A$7:$B$188,2,FALSE))</f>
        <v>Muu tervishoid, sh tervishoiu haldamine</v>
      </c>
      <c r="J2977" s="136"/>
      <c r="K2977" s="282" t="str">
        <f t="shared" si="405"/>
        <v>2775002000</v>
      </c>
      <c r="L2977" s="1" t="str">
        <f t="shared" si="406"/>
        <v>Toetus MTÜ-le AIDSi Tugikeskus uimastiennetustegevuseks</v>
      </c>
      <c r="M2977" s="6" t="str">
        <f t="shared" ref="M2977:M2996" si="408">IF(ISBLANK(H2977),M2976,H2977)</f>
        <v>07600</v>
      </c>
      <c r="N2977"/>
    </row>
    <row r="2978" spans="1:14" s="16" customFormat="1">
      <c r="A2978" s="4"/>
      <c r="B2978" s="4" t="s">
        <v>7131</v>
      </c>
      <c r="C2978" s="4"/>
      <c r="D2978" s="4"/>
      <c r="E2978" s="4" t="s">
        <v>4280</v>
      </c>
      <c r="F2978" s="4"/>
      <c r="G2978" s="4"/>
      <c r="H2978" s="34" t="s">
        <v>209</v>
      </c>
      <c r="I2978" s="147" t="str">
        <f>IF(ISBLANK(H2978),"",VLOOKUP(H2978,tegevusalad!$A$7:$B$188,2,FALSE))</f>
        <v>Muu tervishoid, sh tervishoiu haldamine</v>
      </c>
      <c r="J2978" s="136"/>
      <c r="K2978" s="282" t="str">
        <f t="shared" si="405"/>
        <v>2775003000</v>
      </c>
      <c r="L2978" s="1" t="str">
        <f t="shared" si="406"/>
        <v>Tegevustoetus uimastite ja HIV/AIDS-i infotelefonile 1707</v>
      </c>
      <c r="M2978" s="6" t="str">
        <f t="shared" si="408"/>
        <v>07600</v>
      </c>
      <c r="N2978"/>
    </row>
    <row r="2979" spans="1:14" s="16" customFormat="1">
      <c r="A2979" s="4"/>
      <c r="B2979" s="4" t="s">
        <v>7132</v>
      </c>
      <c r="C2979" s="4"/>
      <c r="D2979" s="4"/>
      <c r="E2979" s="4" t="s">
        <v>10226</v>
      </c>
      <c r="F2979" s="4"/>
      <c r="G2979" s="4"/>
      <c r="H2979" s="34" t="s">
        <v>209</v>
      </c>
      <c r="I2979" s="147" t="str">
        <f>IF(ISBLANK(H2979),"",VLOOKUP(H2979,tegevusalad!$A$7:$B$188,2,FALSE))</f>
        <v>Muu tervishoid, sh tervishoiu haldamine</v>
      </c>
      <c r="J2979" s="136"/>
      <c r="K2979" s="282" t="str">
        <f t="shared" si="405"/>
        <v>2775004000</v>
      </c>
      <c r="L2979" s="1" t="str">
        <f t="shared" si="406"/>
        <v>Uimastiennetustegevus SA-s Tallinna Lastehaigla</v>
      </c>
      <c r="M2979" s="6" t="str">
        <f t="shared" si="408"/>
        <v>07600</v>
      </c>
      <c r="N2979"/>
    </row>
    <row r="2980" spans="1:14" s="16" customFormat="1">
      <c r="A2980" s="4"/>
      <c r="B2980" s="4"/>
      <c r="C2980" s="4"/>
      <c r="D2980" s="4"/>
      <c r="E2980" s="4"/>
      <c r="F2980" s="4"/>
      <c r="G2980" s="4"/>
      <c r="H2980" s="42"/>
      <c r="I2980" s="147" t="str">
        <f>IF(ISBLANK(H2980),"",VLOOKUP(H2980,tegevusalad!$A$7:$B$188,2,FALSE))</f>
        <v/>
      </c>
      <c r="J2980" s="136"/>
      <c r="K2980" s="282" t="str">
        <f t="shared" si="405"/>
        <v/>
      </c>
      <c r="L2980" s="1" t="str">
        <f t="shared" si="406"/>
        <v/>
      </c>
      <c r="M2980" s="6" t="str">
        <f t="shared" si="408"/>
        <v>07600</v>
      </c>
      <c r="N2980"/>
    </row>
    <row r="2981" spans="1:14">
      <c r="A2981" s="4" t="s">
        <v>3862</v>
      </c>
      <c r="D2981" s="4" t="s">
        <v>5914</v>
      </c>
      <c r="I2981" s="147" t="str">
        <f>IF(ISBLANK(H2981),"",VLOOKUP(H2981,tegevusalad!$A$7:$B$188,2,FALSE))</f>
        <v/>
      </c>
      <c r="K2981" s="282" t="str">
        <f t="shared" si="405"/>
        <v>2775100000</v>
      </c>
      <c r="L2981" s="1" t="str">
        <f t="shared" si="406"/>
        <v>Osalemine noorte nõustamiskeskuses</v>
      </c>
      <c r="M2981" s="6" t="str">
        <f t="shared" si="408"/>
        <v>07600</v>
      </c>
    </row>
    <row r="2982" spans="1:14">
      <c r="B2982" s="4" t="s">
        <v>5915</v>
      </c>
      <c r="E2982" s="4" t="s">
        <v>4279</v>
      </c>
      <c r="H2982" s="37" t="s">
        <v>209</v>
      </c>
      <c r="I2982" s="147" t="str">
        <f>IF(ISBLANK(H2982),"",VLOOKUP(H2982,tegevusalad!$A$7:$B$188,2,FALSE))</f>
        <v>Muu tervishoid, sh tervishoiu haldamine</v>
      </c>
      <c r="K2982" s="282" t="str">
        <f t="shared" si="405"/>
        <v>2775101000</v>
      </c>
      <c r="L2982" s="1" t="str">
        <f t="shared" si="406"/>
        <v>noorte nõustamiskeskuste haldamine</v>
      </c>
      <c r="M2982" s="6" t="str">
        <f t="shared" si="408"/>
        <v>07600</v>
      </c>
    </row>
    <row r="2983" spans="1:14">
      <c r="I2983" s="147" t="str">
        <f>IF(ISBLANK(H2983),"",VLOOKUP(H2983,tegevusalad!$A$7:$B$188,2,FALSE))</f>
        <v/>
      </c>
      <c r="K2983" s="282" t="str">
        <f t="shared" si="405"/>
        <v/>
      </c>
      <c r="L2983" s="1" t="str">
        <f t="shared" si="406"/>
        <v/>
      </c>
      <c r="M2983" s="6" t="str">
        <f t="shared" si="408"/>
        <v>07600</v>
      </c>
    </row>
    <row r="2984" spans="1:14">
      <c r="A2984" s="6" t="s">
        <v>6632</v>
      </c>
      <c r="B2984" s="6"/>
      <c r="C2984" s="6"/>
      <c r="D2984" s="6" t="s">
        <v>6633</v>
      </c>
      <c r="I2984" s="147" t="str">
        <f>IF(ISBLANK(H2984),"",VLOOKUP(H2984,tegevusalad!$A$7:$B$188,2,FALSE))</f>
        <v/>
      </c>
      <c r="K2984" s="282" t="str">
        <f t="shared" si="405"/>
        <v>2779999000</v>
      </c>
      <c r="L2984" s="1" t="str">
        <f t="shared" si="406"/>
        <v>Tv tervishoid - jaotamata</v>
      </c>
      <c r="M2984" s="6" t="str">
        <f t="shared" si="408"/>
        <v>07600</v>
      </c>
    </row>
    <row r="2985" spans="1:14">
      <c r="I2985" s="147" t="str">
        <f>IF(ISBLANK(H2985),"",VLOOKUP(H2985,tegevusalad!$A$7:$B$188,2,FALSE))</f>
        <v/>
      </c>
      <c r="K2985" s="282" t="str">
        <f t="shared" si="405"/>
        <v/>
      </c>
      <c r="L2985" s="1"/>
      <c r="M2985" s="6" t="str">
        <f t="shared" si="408"/>
        <v>07600</v>
      </c>
    </row>
    <row r="2986" spans="1:14">
      <c r="I2986" s="147" t="str">
        <f>IF(ISBLANK(H2986),"",VLOOKUP(H2986,tegevusalad!$A$7:$B$188,2,FALSE))</f>
        <v/>
      </c>
      <c r="K2986" s="282" t="str">
        <f t="shared" si="405"/>
        <v/>
      </c>
      <c r="L2986" s="1"/>
      <c r="M2986" s="6" t="str">
        <f t="shared" si="408"/>
        <v>07600</v>
      </c>
    </row>
    <row r="2987" spans="1:14" ht="13">
      <c r="A2987" s="3" t="s">
        <v>3656</v>
      </c>
      <c r="D2987" s="3" t="s">
        <v>1702</v>
      </c>
      <c r="E2987" s="3"/>
      <c r="I2987" s="147" t="str">
        <f>IF(ISBLANK(H2987),"",VLOOKUP(H2987,tegevusalad!$A$7:$B$188,2,FALSE))</f>
        <v/>
      </c>
      <c r="K2987" s="282" t="str">
        <f t="shared" si="405"/>
        <v>2820000000</v>
      </c>
      <c r="L2987" s="1" t="str">
        <f>D2987&amp;E2987&amp;F2987&amp;G2987</f>
        <v>MUU MAJANDUS</v>
      </c>
      <c r="M2987" s="6" t="str">
        <f t="shared" si="408"/>
        <v>07600</v>
      </c>
    </row>
    <row r="2988" spans="1:14" ht="13">
      <c r="D2988" s="3"/>
      <c r="E2988" s="3"/>
      <c r="I2988" s="147" t="str">
        <f>IF(ISBLANK(H2988),"",VLOOKUP(H2988,tegevusalad!$A$7:$B$188,2,FALSE))</f>
        <v/>
      </c>
      <c r="K2988" s="282" t="str">
        <f t="shared" si="405"/>
        <v/>
      </c>
      <c r="L2988" s="1"/>
      <c r="M2988" s="6" t="str">
        <f t="shared" si="408"/>
        <v>07600</v>
      </c>
    </row>
    <row r="2989" spans="1:14" ht="13">
      <c r="A2989" s="4" t="s">
        <v>10024</v>
      </c>
      <c r="D2989" s="15" t="s">
        <v>10026</v>
      </c>
      <c r="E2989" s="3"/>
      <c r="K2989" s="282" t="str">
        <f t="shared" si="405"/>
        <v>2821200000</v>
      </c>
      <c r="L2989" s="1" t="str">
        <f t="shared" ref="L2989:L3020" si="409">D2989&amp;E2989&amp;F2989&amp;G2989</f>
        <v>Toetused linna äriühingutele</v>
      </c>
      <c r="M2989" s="6" t="str">
        <f t="shared" si="408"/>
        <v>07600</v>
      </c>
    </row>
    <row r="2990" spans="1:14" s="188" customFormat="1">
      <c r="A2990" s="15"/>
      <c r="B2990" s="15" t="s">
        <v>10025</v>
      </c>
      <c r="C2990" s="15"/>
      <c r="D2990" s="15"/>
      <c r="E2990" s="15" t="s">
        <v>10027</v>
      </c>
      <c r="F2990" s="15"/>
      <c r="G2990" s="15"/>
      <c r="H2990" s="126" t="s">
        <v>3511</v>
      </c>
      <c r="I2990" s="147" t="str">
        <f>IF(ISBLANK(H2990),"",VLOOKUP(H2990,tegevusalad!$A$7:$B$188,2,FALSE))</f>
        <v>Muu majandus (sh majanduse haldus)</v>
      </c>
      <c r="J2990" s="136"/>
      <c r="K2990" s="282" t="str">
        <f t="shared" si="405"/>
        <v>2821201000</v>
      </c>
      <c r="L2990" s="1" t="str">
        <f t="shared" si="409"/>
        <v>toetus Ühistupanga Asutamise SA-le</v>
      </c>
      <c r="M2990" s="6" t="str">
        <f t="shared" si="408"/>
        <v>04900</v>
      </c>
      <c r="N2990"/>
    </row>
    <row r="2991" spans="1:14" s="188" customFormat="1">
      <c r="A2991" s="15"/>
      <c r="B2991" s="15" t="s">
        <v>10938</v>
      </c>
      <c r="C2991" s="15"/>
      <c r="D2991" s="15"/>
      <c r="E2991" s="15" t="s">
        <v>11178</v>
      </c>
      <c r="F2991" s="15"/>
      <c r="G2991" s="15"/>
      <c r="H2991" s="126" t="s">
        <v>3511</v>
      </c>
      <c r="I2991" s="147" t="str">
        <f>IF(ISBLANK(H2991),"",VLOOKUP(H2991,tegevusalad!$A$7:$B$188,2,FALSE))</f>
        <v>Muu majandus (sh majanduse haldus)</v>
      </c>
      <c r="J2991" s="136"/>
      <c r="K2991" s="282" t="str">
        <f t="shared" si="405"/>
        <v>2821202000</v>
      </c>
      <c r="L2991" s="1" t="str">
        <f t="shared" si="409"/>
        <v>toetus Sihtasutusele Tuleviku Tallinn</v>
      </c>
      <c r="M2991" s="6" t="str">
        <f t="shared" si="408"/>
        <v>04900</v>
      </c>
      <c r="N2991"/>
    </row>
    <row r="2992" spans="1:14">
      <c r="A2992" s="4" t="s">
        <v>3227</v>
      </c>
      <c r="D2992" s="4" t="s">
        <v>2196</v>
      </c>
      <c r="I2992" s="147" t="str">
        <f>IF(ISBLANK(H2992),"",VLOOKUP(H2992,tegevusalad!$A$7:$B$188,2,FALSE))</f>
        <v/>
      </c>
      <c r="K2992" s="282" t="str">
        <f t="shared" si="405"/>
        <v>2821500000</v>
      </c>
      <c r="L2992" s="1" t="str">
        <f t="shared" si="409"/>
        <v>Linna äriühingute asutamiskulud</v>
      </c>
      <c r="M2992" s="6" t="str">
        <f t="shared" si="408"/>
        <v>04900</v>
      </c>
    </row>
    <row r="2993" spans="1:13">
      <c r="B2993" s="4" t="s">
        <v>2197</v>
      </c>
      <c r="E2993" s="4" t="s">
        <v>4210</v>
      </c>
      <c r="H2993" s="37" t="s">
        <v>3511</v>
      </c>
      <c r="I2993" s="147" t="str">
        <f>IF(ISBLANK(H2993),"",VLOOKUP(H2993,tegevusalad!$A$7:$B$188,2,FALSE))</f>
        <v>Muu majandus (sh majanduse haldus)</v>
      </c>
      <c r="K2993" s="282" t="str">
        <f t="shared" si="405"/>
        <v>2821501000</v>
      </c>
      <c r="L2993" s="1" t="str">
        <f t="shared" si="409"/>
        <v>linna äriühingute asutamiskulud</v>
      </c>
      <c r="M2993" s="6" t="str">
        <f t="shared" si="408"/>
        <v>04900</v>
      </c>
    </row>
    <row r="2994" spans="1:13">
      <c r="B2994" s="4" t="s">
        <v>3574</v>
      </c>
      <c r="E2994" s="4" t="s">
        <v>3575</v>
      </c>
      <c r="H2994" s="37" t="s">
        <v>3511</v>
      </c>
      <c r="I2994" s="147" t="str">
        <f>IF(ISBLANK(H2994),"",VLOOKUP(H2994,tegevusalad!$A$7:$B$188,2,FALSE))</f>
        <v>Muu majandus (sh majanduse haldus)</v>
      </c>
      <c r="K2994" s="282" t="str">
        <f t="shared" si="405"/>
        <v>2821514000</v>
      </c>
      <c r="L2994" s="1" t="str">
        <f t="shared" si="409"/>
        <v>SA Tallinna Televisioon</v>
      </c>
      <c r="M2994" s="6" t="str">
        <f t="shared" si="408"/>
        <v>04900</v>
      </c>
    </row>
    <row r="2995" spans="1:13">
      <c r="B2995" s="4" t="s">
        <v>3576</v>
      </c>
      <c r="E2995" s="4" t="s">
        <v>5145</v>
      </c>
      <c r="H2995" s="37" t="s">
        <v>3511</v>
      </c>
      <c r="I2995" s="147" t="str">
        <f>IF(ISBLANK(H2995),"",VLOOKUP(H2995,tegevusalad!$A$7:$B$188,2,FALSE))</f>
        <v>Muu majandus (sh majanduse haldus)</v>
      </c>
      <c r="K2995" s="282" t="str">
        <f t="shared" si="405"/>
        <v>2821515000</v>
      </c>
      <c r="L2995" s="1" t="str">
        <f t="shared" si="409"/>
        <v>SA Tallinna Finantskeskus</v>
      </c>
      <c r="M2995" s="6" t="str">
        <f t="shared" si="408"/>
        <v>04900</v>
      </c>
    </row>
    <row r="2996" spans="1:13">
      <c r="B2996" s="4" t="s">
        <v>15306</v>
      </c>
      <c r="E2996" s="4" t="s">
        <v>15307</v>
      </c>
      <c r="H2996" s="37" t="s">
        <v>3511</v>
      </c>
      <c r="I2996" s="147" t="str">
        <f>IF(ISBLANK(H2996),"",VLOOKUP(H2996,tegevusalad!$A$7:$B$188,2,FALSE))</f>
        <v>Muu majandus (sh majanduse haldus)</v>
      </c>
      <c r="K2996" s="282" t="str">
        <f t="shared" si="405"/>
        <v>2821517000</v>
      </c>
      <c r="L2996" s="1" t="str">
        <f t="shared" si="409"/>
        <v>Linnahalli Ühisettevõte</v>
      </c>
      <c r="M2996" s="6" t="str">
        <f t="shared" si="408"/>
        <v>04900</v>
      </c>
    </row>
    <row r="2997" spans="1:13">
      <c r="A2997" s="4" t="s">
        <v>4211</v>
      </c>
      <c r="D2997" s="4" t="s">
        <v>2217</v>
      </c>
      <c r="I2997" s="147" t="str">
        <f>IF(ISBLANK(H2997),"",VLOOKUP(H2997,tegevusalad!$A$7:$B$188,2,FALSE))</f>
        <v/>
      </c>
      <c r="K2997" s="282" t="str">
        <f t="shared" si="405"/>
        <v>2821600000</v>
      </c>
      <c r="L2997" s="1" t="str">
        <f t="shared" si="409"/>
        <v>Linna äriühingute likvideerimiskulud</v>
      </c>
      <c r="M2997" s="6" t="str">
        <f>IF(ISBLANK(H2997),M2995,H2997)</f>
        <v>04900</v>
      </c>
    </row>
    <row r="2998" spans="1:13">
      <c r="B2998" s="4" t="s">
        <v>2218</v>
      </c>
      <c r="E2998" s="4" t="s">
        <v>1393</v>
      </c>
      <c r="H2998" s="37" t="s">
        <v>3511</v>
      </c>
      <c r="I2998" s="147" t="str">
        <f>IF(ISBLANK(H2998),"",VLOOKUP(H2998,tegevusalad!$A$7:$B$188,2,FALSE))</f>
        <v>Muu majandus (sh majanduse haldus)</v>
      </c>
      <c r="K2998" s="282" t="str">
        <f t="shared" ref="K2998:K3029" si="410">SUBSTITUTE(A2998," ","")&amp;SUBSTITUTE(B2998," ","")&amp;SUBSTITUTE(C2998," ","")</f>
        <v>2821601000</v>
      </c>
      <c r="L2998" s="1" t="str">
        <f t="shared" si="409"/>
        <v>linna äriühingute likvideerimiskulud</v>
      </c>
      <c r="M2998" s="6" t="str">
        <f t="shared" ref="M2998:M3044" si="411">IF(ISBLANK(H2998),M2997,H2998)</f>
        <v>04900</v>
      </c>
    </row>
    <row r="2999" spans="1:13">
      <c r="A2999" s="4" t="s">
        <v>727</v>
      </c>
      <c r="D2999" s="4" t="s">
        <v>728</v>
      </c>
      <c r="I2999" s="147" t="str">
        <f>IF(ISBLANK(H2999),"",VLOOKUP(H2999,tegevusalad!$A$7:$B$188,2,FALSE))</f>
        <v/>
      </c>
      <c r="K2999" s="282" t="str">
        <f t="shared" si="410"/>
        <v>2825100000</v>
      </c>
      <c r="L2999" s="1" t="str">
        <f t="shared" si="409"/>
        <v>Erastamisega seotud muud kulud</v>
      </c>
      <c r="M2999" s="6" t="str">
        <f t="shared" si="411"/>
        <v>04900</v>
      </c>
    </row>
    <row r="3000" spans="1:13">
      <c r="B3000" s="4" t="s">
        <v>729</v>
      </c>
      <c r="E3000" s="4" t="s">
        <v>1285</v>
      </c>
      <c r="H3000" s="37" t="s">
        <v>3066</v>
      </c>
      <c r="I3000" s="147" t="str">
        <f>IF(ISBLANK(H3000),"",VLOOKUP(H3000,tegevusalad!$A$7:$B$188,2,FALSE))</f>
        <v>Muud elamu- ja kommunaalmajanduse tegevus</v>
      </c>
      <c r="K3000" s="282" t="str">
        <f t="shared" si="410"/>
        <v>2825101000</v>
      </c>
      <c r="L3000" s="1" t="str">
        <f t="shared" si="409"/>
        <v>erastamisega seotud muud kulud</v>
      </c>
      <c r="M3000" s="6" t="str">
        <f t="shared" si="411"/>
        <v>06605</v>
      </c>
    </row>
    <row r="3001" spans="1:13" ht="15" customHeight="1">
      <c r="C3001" s="6"/>
      <c r="H3001" s="37"/>
      <c r="I3001" s="147" t="str">
        <f>IF(ISBLANK(H3001),"",VLOOKUP(H3001,tegevusalad!$A$7:$B$188,2,FALSE))</f>
        <v/>
      </c>
      <c r="K3001" s="282" t="str">
        <f t="shared" si="410"/>
        <v/>
      </c>
      <c r="L3001" s="1" t="str">
        <f t="shared" si="409"/>
        <v/>
      </c>
      <c r="M3001" s="6" t="str">
        <f t="shared" si="411"/>
        <v>06605</v>
      </c>
    </row>
    <row r="3002" spans="1:13">
      <c r="I3002" s="147" t="str">
        <f>IF(ISBLANK(H3002),"",VLOOKUP(H3002,tegevusalad!$A$7:$B$188,2,FALSE))</f>
        <v/>
      </c>
      <c r="K3002" s="282" t="str">
        <f t="shared" si="410"/>
        <v/>
      </c>
      <c r="L3002" s="1" t="str">
        <f t="shared" si="409"/>
        <v/>
      </c>
      <c r="M3002" s="6" t="str">
        <f t="shared" si="411"/>
        <v>06605</v>
      </c>
    </row>
    <row r="3003" spans="1:13">
      <c r="I3003" s="147" t="str">
        <f>IF(ISBLANK(H3003),"",VLOOKUP(H3003,tegevusalad!$A$7:$B$188,2,FALSE))</f>
        <v/>
      </c>
      <c r="K3003" s="282" t="str">
        <f t="shared" si="410"/>
        <v/>
      </c>
      <c r="L3003" s="1" t="str">
        <f t="shared" si="409"/>
        <v/>
      </c>
      <c r="M3003" s="6" t="str">
        <f t="shared" si="411"/>
        <v>06605</v>
      </c>
    </row>
    <row r="3004" spans="1:13" ht="13">
      <c r="A3004" s="3" t="s">
        <v>1857</v>
      </c>
      <c r="D3004" s="3" t="s">
        <v>3037</v>
      </c>
      <c r="E3004" s="3"/>
      <c r="I3004" s="147" t="str">
        <f>IF(ISBLANK(H3004),"",VLOOKUP(H3004,tegevusalad!$A$7:$B$188,2,FALSE))</f>
        <v/>
      </c>
      <c r="K3004" s="282" t="str">
        <f t="shared" si="410"/>
        <v>2880000000</v>
      </c>
      <c r="L3004" s="1" t="str">
        <f t="shared" si="409"/>
        <v>FINANTSKULUD/VÄLJAMINEKUD</v>
      </c>
      <c r="M3004" s="6" t="str">
        <f t="shared" si="411"/>
        <v>06605</v>
      </c>
    </row>
    <row r="3005" spans="1:13" ht="13">
      <c r="D3005" s="3"/>
      <c r="E3005" s="3"/>
      <c r="I3005" s="147" t="str">
        <f>IF(ISBLANK(H3005),"",VLOOKUP(H3005,tegevusalad!$A$7:$B$188,2,FALSE))</f>
        <v/>
      </c>
      <c r="K3005" s="282" t="str">
        <f t="shared" si="410"/>
        <v/>
      </c>
      <c r="L3005" s="1" t="str">
        <f t="shared" si="409"/>
        <v/>
      </c>
      <c r="M3005" s="6" t="str">
        <f t="shared" si="411"/>
        <v>06605</v>
      </c>
    </row>
    <row r="3006" spans="1:13" ht="42" customHeight="1">
      <c r="D3006" s="1223" t="s">
        <v>6144</v>
      </c>
      <c r="E3006" s="1223"/>
      <c r="F3006" s="1223"/>
      <c r="G3006" s="994"/>
      <c r="I3006" s="147" t="str">
        <f>IF(ISBLANK(H3006),"",VLOOKUP(H3006,tegevusalad!$A$7:$B$188,2,FALSE))</f>
        <v/>
      </c>
      <c r="K3006" s="282" t="str">
        <f t="shared" si="410"/>
        <v/>
      </c>
      <c r="L3006" s="1" t="str">
        <f t="shared" si="409"/>
        <v>(intressi-, viivise- ja kohustistasukulud emiteeritud väärtpaberitelt, võetud laenudelt ja muudelt kohustustelt</v>
      </c>
      <c r="M3006" s="6" t="str">
        <f t="shared" si="411"/>
        <v>06605</v>
      </c>
    </row>
    <row r="3007" spans="1:13">
      <c r="A3007" s="6" t="s">
        <v>6806</v>
      </c>
      <c r="B3007" s="6"/>
      <c r="C3007" s="6"/>
      <c r="D3007" s="6" t="s">
        <v>764</v>
      </c>
      <c r="E3007" s="6"/>
      <c r="H3007" s="37" t="s">
        <v>5945</v>
      </c>
      <c r="I3007" s="147" t="str">
        <f>IF(ISBLANK(H3007),"",VLOOKUP(H3007,tegevusalad!$A$7:$B$188,2,FALSE))</f>
        <v>Valitsussektori võla teenindamine</v>
      </c>
      <c r="K3007" s="282" t="str">
        <f t="shared" si="410"/>
        <v>2880100000</v>
      </c>
      <c r="L3007" s="1" t="str">
        <f t="shared" si="409"/>
        <v>Võetud laenude intressid</v>
      </c>
      <c r="M3007" s="6" t="str">
        <f t="shared" si="411"/>
        <v>01700</v>
      </c>
    </row>
    <row r="3008" spans="1:13">
      <c r="A3008" s="6"/>
      <c r="B3008" s="6" t="s">
        <v>3440</v>
      </c>
      <c r="C3008" s="6"/>
      <c r="D3008" s="6"/>
      <c r="E3008" s="6" t="s">
        <v>3441</v>
      </c>
      <c r="I3008" s="147" t="str">
        <f>IF(ISBLANK(H3008),"",VLOOKUP(H3008,tegevusalad!$A$7:$B$188,2,FALSE))</f>
        <v/>
      </c>
      <c r="K3008" s="282" t="str">
        <f t="shared" si="410"/>
        <v>2880101000</v>
      </c>
      <c r="L3008" s="1" t="str">
        <f t="shared" si="409"/>
        <v xml:space="preserve">valitsussektorisisestelt võetud laenude intressid </v>
      </c>
      <c r="M3008" s="6" t="str">
        <f t="shared" si="411"/>
        <v>01700</v>
      </c>
    </row>
    <row r="3009" spans="1:13">
      <c r="A3009" s="6"/>
      <c r="B3009" s="6" t="s">
        <v>667</v>
      </c>
      <c r="C3009" s="6"/>
      <c r="D3009" s="6"/>
      <c r="E3009" s="6" t="s">
        <v>4601</v>
      </c>
      <c r="I3009" s="147" t="str">
        <f>IF(ISBLANK(H3009),"",VLOOKUP(H3009,tegevusalad!$A$7:$B$188,2,FALSE))</f>
        <v/>
      </c>
      <c r="K3009" s="282" t="str">
        <f t="shared" si="410"/>
        <v>2880102000</v>
      </c>
      <c r="L3009" s="1" t="str">
        <f t="shared" si="409"/>
        <v>muudelt residentidelt võetud laenude intressid</v>
      </c>
      <c r="M3009" s="6" t="str">
        <f t="shared" si="411"/>
        <v>01700</v>
      </c>
    </row>
    <row r="3010" spans="1:13">
      <c r="A3010" s="6"/>
      <c r="B3010" s="6" t="s">
        <v>4602</v>
      </c>
      <c r="C3010" s="6"/>
      <c r="D3010" s="6"/>
      <c r="E3010" s="6" t="s">
        <v>2201</v>
      </c>
      <c r="I3010" s="147" t="str">
        <f>IF(ISBLANK(H3010),"",VLOOKUP(H3010,tegevusalad!$A$7:$B$188,2,FALSE))</f>
        <v/>
      </c>
      <c r="K3010" s="282" t="str">
        <f t="shared" si="410"/>
        <v>2880103000</v>
      </c>
      <c r="L3010" s="1" t="str">
        <f t="shared" si="409"/>
        <v>mitteresidentidelt võetud laenude intressid</v>
      </c>
      <c r="M3010" s="6" t="str">
        <f t="shared" si="411"/>
        <v>01700</v>
      </c>
    </row>
    <row r="3011" spans="1:13">
      <c r="A3011" s="6"/>
      <c r="B3011" s="6" t="s">
        <v>3957</v>
      </c>
      <c r="C3011" s="6"/>
      <c r="D3011" s="6"/>
      <c r="E3011" s="6" t="s">
        <v>4863</v>
      </c>
      <c r="I3011" s="147" t="str">
        <f>IF(ISBLANK(H3011),"",VLOOKUP(H3011,tegevusalad!$A$7:$B$188,2,FALSE))</f>
        <v/>
      </c>
      <c r="K3011" s="282" t="str">
        <f t="shared" si="410"/>
        <v>2880199000</v>
      </c>
      <c r="L3011" s="1" t="str">
        <f t="shared" si="409"/>
        <v>võetud laenude intressid - jaotamata</v>
      </c>
      <c r="M3011" s="6" t="str">
        <f t="shared" si="411"/>
        <v>01700</v>
      </c>
    </row>
    <row r="3012" spans="1:13">
      <c r="A3012" s="6" t="s">
        <v>2440</v>
      </c>
      <c r="B3012" s="6"/>
      <c r="C3012" s="6"/>
      <c r="D3012" s="6" t="s">
        <v>2441</v>
      </c>
      <c r="E3012" s="6"/>
      <c r="I3012" s="147" t="str">
        <f>IF(ISBLANK(H3012),"",VLOOKUP(H3012,tegevusalad!$A$7:$B$188,2,FALSE))</f>
        <v/>
      </c>
      <c r="K3012" s="282" t="str">
        <f t="shared" si="410"/>
        <v>2880200000</v>
      </c>
      <c r="L3012" s="1" t="str">
        <f t="shared" si="409"/>
        <v>Kassalaenu intressid</v>
      </c>
      <c r="M3012" s="6" t="str">
        <f t="shared" si="411"/>
        <v>01700</v>
      </c>
    </row>
    <row r="3013" spans="1:13">
      <c r="A3013" s="6"/>
      <c r="B3013" s="6" t="s">
        <v>2439</v>
      </c>
      <c r="C3013" s="6"/>
      <c r="D3013" s="6"/>
      <c r="E3013" s="6" t="s">
        <v>2442</v>
      </c>
      <c r="I3013" s="147" t="str">
        <f>IF(ISBLANK(H3013),"",VLOOKUP(H3013,tegevusalad!$A$7:$B$188,2,FALSE))</f>
        <v/>
      </c>
      <c r="K3013" s="282" t="str">
        <f t="shared" si="410"/>
        <v>2880201000</v>
      </c>
      <c r="L3013" s="1" t="str">
        <f t="shared" si="409"/>
        <v>kassalaenu intressid</v>
      </c>
      <c r="M3013" s="6" t="str">
        <f t="shared" si="411"/>
        <v>01700</v>
      </c>
    </row>
    <row r="3014" spans="1:13">
      <c r="A3014" s="6"/>
      <c r="B3014" s="6"/>
      <c r="C3014" s="6"/>
      <c r="D3014" s="6"/>
      <c r="E3014" s="6"/>
      <c r="I3014" s="147" t="str">
        <f>IF(ISBLANK(H3014),"",VLOOKUP(H3014,tegevusalad!$A$7:$B$188,2,FALSE))</f>
        <v/>
      </c>
      <c r="K3014" s="282" t="str">
        <f t="shared" si="410"/>
        <v/>
      </c>
      <c r="L3014" s="1" t="str">
        <f t="shared" si="409"/>
        <v/>
      </c>
      <c r="M3014" s="6" t="str">
        <f t="shared" si="411"/>
        <v>01700</v>
      </c>
    </row>
    <row r="3015" spans="1:13">
      <c r="A3015" s="6" t="s">
        <v>3038</v>
      </c>
      <c r="B3015" s="6"/>
      <c r="C3015" s="6"/>
      <c r="D3015" s="6" t="s">
        <v>4864</v>
      </c>
      <c r="E3015" s="6"/>
      <c r="H3015" s="37" t="s">
        <v>5945</v>
      </c>
      <c r="I3015" s="147" t="str">
        <f>IF(ISBLANK(H3015),"",VLOOKUP(H3015,tegevusalad!$A$7:$B$188,2,FALSE))</f>
        <v>Valitsussektori võla teenindamine</v>
      </c>
      <c r="K3015" s="282" t="str">
        <f t="shared" si="410"/>
        <v>2880300000</v>
      </c>
      <c r="L3015" s="1" t="str">
        <f t="shared" si="409"/>
        <v>Emiteeritud võlakirjade intressid</v>
      </c>
      <c r="M3015" s="6" t="str">
        <f t="shared" si="411"/>
        <v>01700</v>
      </c>
    </row>
    <row r="3016" spans="1:13">
      <c r="A3016" s="6"/>
      <c r="B3016" s="6" t="s">
        <v>2427</v>
      </c>
      <c r="C3016" s="6"/>
      <c r="D3016" s="6"/>
      <c r="E3016" s="6" t="s">
        <v>2889</v>
      </c>
      <c r="I3016" s="147" t="str">
        <f>IF(ISBLANK(H3016),"",VLOOKUP(H3016,tegevusalad!$A$7:$B$188,2,FALSE))</f>
        <v/>
      </c>
      <c r="K3016" s="282" t="str">
        <f t="shared" si="410"/>
        <v>2880301000</v>
      </c>
      <c r="L3016" s="1" t="str">
        <f t="shared" si="409"/>
        <v>valitsussektorisisestelt emiteeritud võlakirjade intressid</v>
      </c>
      <c r="M3016" s="6" t="str">
        <f t="shared" si="411"/>
        <v>01700</v>
      </c>
    </row>
    <row r="3017" spans="1:13">
      <c r="A3017" s="6"/>
      <c r="B3017" s="6" t="s">
        <v>6226</v>
      </c>
      <c r="C3017" s="6"/>
      <c r="D3017" s="6"/>
      <c r="E3017" s="6" t="s">
        <v>3952</v>
      </c>
      <c r="I3017" s="147" t="str">
        <f>IF(ISBLANK(H3017),"",VLOOKUP(H3017,tegevusalad!$A$7:$B$188,2,FALSE))</f>
        <v/>
      </c>
      <c r="K3017" s="282" t="str">
        <f t="shared" si="410"/>
        <v>2880302000</v>
      </c>
      <c r="L3017" s="1" t="str">
        <f t="shared" si="409"/>
        <v xml:space="preserve">muudele residentidele emiteeritud võlakirjade intressid </v>
      </c>
      <c r="M3017" s="6" t="str">
        <f t="shared" si="411"/>
        <v>01700</v>
      </c>
    </row>
    <row r="3018" spans="1:13">
      <c r="A3018" s="6"/>
      <c r="B3018" s="6" t="s">
        <v>640</v>
      </c>
      <c r="C3018" s="6"/>
      <c r="D3018" s="6"/>
      <c r="E3018" s="6" t="s">
        <v>5777</v>
      </c>
      <c r="I3018" s="147" t="str">
        <f>IF(ISBLANK(H3018),"",VLOOKUP(H3018,tegevusalad!$A$7:$B$188,2,FALSE))</f>
        <v/>
      </c>
      <c r="K3018" s="282" t="str">
        <f t="shared" si="410"/>
        <v>2880303000</v>
      </c>
      <c r="L3018" s="1" t="str">
        <f t="shared" si="409"/>
        <v>mitteresidentidele emiteeritud võlakirjade intressid</v>
      </c>
      <c r="M3018" s="6" t="str">
        <f t="shared" si="411"/>
        <v>01700</v>
      </c>
    </row>
    <row r="3019" spans="1:13">
      <c r="A3019" s="6"/>
      <c r="B3019" s="6" t="s">
        <v>3836</v>
      </c>
      <c r="C3019" s="6"/>
      <c r="D3019" s="6"/>
      <c r="E3019" s="6" t="s">
        <v>3684</v>
      </c>
      <c r="I3019" s="147" t="str">
        <f>IF(ISBLANK(H3019),"",VLOOKUP(H3019,tegevusalad!$A$7:$B$188,2,FALSE))</f>
        <v/>
      </c>
      <c r="K3019" s="282" t="str">
        <f t="shared" si="410"/>
        <v>2880399000</v>
      </c>
      <c r="L3019" s="1" t="str">
        <f t="shared" si="409"/>
        <v>emiteeritud võlakirjade intressid - jaotamata</v>
      </c>
      <c r="M3019" s="6" t="str">
        <f t="shared" si="411"/>
        <v>01700</v>
      </c>
    </row>
    <row r="3020" spans="1:13">
      <c r="A3020" s="6"/>
      <c r="B3020" s="6"/>
      <c r="C3020" s="6"/>
      <c r="D3020" s="6"/>
      <c r="E3020" s="6"/>
      <c r="I3020" s="147" t="str">
        <f>IF(ISBLANK(H3020),"",VLOOKUP(H3020,tegevusalad!$A$7:$B$188,2,FALSE))</f>
        <v/>
      </c>
      <c r="K3020" s="282" t="str">
        <f t="shared" si="410"/>
        <v/>
      </c>
      <c r="L3020" s="1" t="str">
        <f t="shared" si="409"/>
        <v/>
      </c>
      <c r="M3020" s="6" t="str">
        <f t="shared" si="411"/>
        <v>01700</v>
      </c>
    </row>
    <row r="3021" spans="1:13">
      <c r="A3021" s="6" t="s">
        <v>13941</v>
      </c>
      <c r="B3021" s="6"/>
      <c r="C3021" s="6"/>
      <c r="D3021" s="6" t="s">
        <v>13944</v>
      </c>
      <c r="E3021" s="6"/>
      <c r="K3021" s="282" t="str">
        <f t="shared" si="410"/>
        <v>2880400000</v>
      </c>
      <c r="L3021" s="1" t="str">
        <f t="shared" ref="L3021:L3044" si="412">D3021&amp;E3021&amp;F3021&amp;G3021</f>
        <v xml:space="preserve">Võetud laenude ja emiteeritud võlakirjade intressid </v>
      </c>
      <c r="M3021" s="6" t="str">
        <f t="shared" si="411"/>
        <v>01700</v>
      </c>
    </row>
    <row r="3022" spans="1:13">
      <c r="A3022" s="6"/>
      <c r="B3022" s="6" t="s">
        <v>13942</v>
      </c>
      <c r="C3022" s="6"/>
      <c r="D3022" s="6"/>
      <c r="E3022" s="6" t="s">
        <v>13943</v>
      </c>
      <c r="H3022" s="37" t="s">
        <v>5945</v>
      </c>
      <c r="I3022" s="147" t="str">
        <f>IF(ISBLANK(H3022),"",VLOOKUP(H3022,tegevusalad!$A$7:$B$188,2,FALSE))</f>
        <v>Valitsussektori võla teenindamine</v>
      </c>
      <c r="K3022" s="282" t="str">
        <f t="shared" si="410"/>
        <v>2880401000</v>
      </c>
      <c r="L3022" s="1" t="str">
        <f t="shared" si="412"/>
        <v>võetud laenude ja emiteeritud võlakirjade intressid - jaotamata</v>
      </c>
      <c r="M3022" s="6" t="str">
        <f t="shared" si="411"/>
        <v>01700</v>
      </c>
    </row>
    <row r="3023" spans="1:13">
      <c r="A3023" s="6" t="s">
        <v>3685</v>
      </c>
      <c r="B3023" s="6"/>
      <c r="C3023" s="6"/>
      <c r="D3023" s="6" t="s">
        <v>673</v>
      </c>
      <c r="E3023" s="6"/>
      <c r="I3023" s="147" t="str">
        <f>IF(ISBLANK(H3023),"",VLOOKUP(H3023,tegevusalad!$A$7:$B$188,2,FALSE))</f>
        <v/>
      </c>
      <c r="K3023" s="282" t="str">
        <f t="shared" si="410"/>
        <v>2880500000</v>
      </c>
      <c r="L3023" s="1" t="str">
        <f t="shared" si="412"/>
        <v>Kapitaliliisingu intressid</v>
      </c>
      <c r="M3023" s="6" t="str">
        <f t="shared" si="411"/>
        <v>01700</v>
      </c>
    </row>
    <row r="3024" spans="1:13">
      <c r="A3024" s="6"/>
      <c r="B3024" s="6" t="s">
        <v>674</v>
      </c>
      <c r="C3024" s="6"/>
      <c r="D3024" s="6"/>
      <c r="E3024" s="6" t="s">
        <v>741</v>
      </c>
      <c r="H3024" s="37" t="s">
        <v>5945</v>
      </c>
      <c r="I3024" s="147" t="str">
        <f>IF(ISBLANK(H3024),"",VLOOKUP(H3024,tegevusalad!$A$7:$B$188,2,FALSE))</f>
        <v>Valitsussektori võla teenindamine</v>
      </c>
      <c r="K3024" s="282" t="str">
        <f t="shared" si="410"/>
        <v>2880599000</v>
      </c>
      <c r="L3024" s="1" t="str">
        <f t="shared" si="412"/>
        <v>kapitaliliisingu intressid - jaotamata</v>
      </c>
      <c r="M3024" s="6" t="str">
        <f t="shared" si="411"/>
        <v>01700</v>
      </c>
    </row>
    <row r="3025" spans="1:13">
      <c r="I3025" s="147" t="str">
        <f>IF(ISBLANK(H3025),"",VLOOKUP(H3025,tegevusalad!$A$7:$B$188,2,FALSE))</f>
        <v/>
      </c>
      <c r="K3025" s="282" t="str">
        <f t="shared" si="410"/>
        <v/>
      </c>
      <c r="L3025" s="1" t="str">
        <f t="shared" si="412"/>
        <v/>
      </c>
      <c r="M3025" s="6" t="str">
        <f t="shared" si="411"/>
        <v>01700</v>
      </c>
    </row>
    <row r="3026" spans="1:13">
      <c r="A3026" s="4" t="s">
        <v>3500</v>
      </c>
      <c r="D3026" s="4" t="s">
        <v>6865</v>
      </c>
      <c r="H3026" s="37" t="s">
        <v>5945</v>
      </c>
      <c r="I3026" s="147" t="str">
        <f>IF(ISBLANK(H3026),"",VLOOKUP(H3026,tegevusalad!$A$7:$B$188,2,FALSE))</f>
        <v>Valitsussektori võla teenindamine</v>
      </c>
      <c r="K3026" s="282" t="str">
        <f t="shared" si="410"/>
        <v>2888900000</v>
      </c>
      <c r="L3026" s="1" t="str">
        <f t="shared" si="412"/>
        <v>Sildfinantseerimise korraldamise kulud</v>
      </c>
      <c r="M3026" s="6" t="str">
        <f t="shared" si="411"/>
        <v>01700</v>
      </c>
    </row>
    <row r="3027" spans="1:13">
      <c r="B3027" s="4" t="s">
        <v>6866</v>
      </c>
      <c r="E3027" s="4" t="s">
        <v>6087</v>
      </c>
      <c r="I3027" s="147" t="str">
        <f>IF(ISBLANK(H3027),"",VLOOKUP(H3027,tegevusalad!$A$7:$B$188,2,FALSE))</f>
        <v/>
      </c>
      <c r="K3027" s="282" t="str">
        <f t="shared" si="410"/>
        <v>2888901000</v>
      </c>
      <c r="L3027" s="1" t="str">
        <f t="shared" si="412"/>
        <v>sildfinantseerimise korraldamise kulud</v>
      </c>
      <c r="M3027" s="6" t="str">
        <f t="shared" si="411"/>
        <v>01700</v>
      </c>
    </row>
    <row r="3028" spans="1:13">
      <c r="I3028" s="147" t="str">
        <f>IF(ISBLANK(H3028),"",VLOOKUP(H3028,tegevusalad!$A$7:$B$188,2,FALSE))</f>
        <v/>
      </c>
      <c r="K3028" s="282" t="str">
        <f t="shared" si="410"/>
        <v/>
      </c>
      <c r="L3028" s="1" t="str">
        <f t="shared" si="412"/>
        <v/>
      </c>
      <c r="M3028" s="6" t="str">
        <f t="shared" si="411"/>
        <v>01700</v>
      </c>
    </row>
    <row r="3029" spans="1:13">
      <c r="A3029" s="4" t="s">
        <v>6867</v>
      </c>
      <c r="D3029" s="4" t="s">
        <v>6868</v>
      </c>
      <c r="H3029" s="37" t="s">
        <v>5945</v>
      </c>
      <c r="I3029" s="147" t="str">
        <f>IF(ISBLANK(H3029),"",VLOOKUP(H3029,tegevusalad!$A$7:$B$188,2,FALSE))</f>
        <v>Valitsussektori võla teenindamine</v>
      </c>
      <c r="K3029" s="282" t="str">
        <f t="shared" si="410"/>
        <v>2889000000</v>
      </c>
      <c r="L3029" s="1" t="str">
        <f t="shared" si="412"/>
        <v>Muud finantskulud</v>
      </c>
      <c r="M3029" s="6" t="str">
        <f t="shared" si="411"/>
        <v>01700</v>
      </c>
    </row>
    <row r="3030" spans="1:13">
      <c r="B3030" s="4" t="s">
        <v>4461</v>
      </c>
      <c r="E3030" s="4" t="s">
        <v>6088</v>
      </c>
      <c r="I3030" s="147" t="str">
        <f>IF(ISBLANK(H3030),"",VLOOKUP(H3030,tegevusalad!$A$7:$B$188,2,FALSE))</f>
        <v/>
      </c>
      <c r="K3030" s="282" t="str">
        <f t="shared" ref="K3030:K3095" si="413">SUBSTITUTE(A3030," ","")&amp;SUBSTITUTE(B3030," ","")&amp;SUBSTITUTE(C3030," ","")</f>
        <v>2889001000</v>
      </c>
      <c r="L3030" s="1" t="str">
        <f t="shared" si="412"/>
        <v>muud finantskulud</v>
      </c>
      <c r="M3030" s="6" t="str">
        <f t="shared" si="411"/>
        <v>01700</v>
      </c>
    </row>
    <row r="3031" spans="1:13">
      <c r="B3031" s="4" t="s">
        <v>10422</v>
      </c>
      <c r="E3031" s="4" t="s">
        <v>383</v>
      </c>
      <c r="K3031" s="282" t="str">
        <f t="shared" si="413"/>
        <v>2889018000</v>
      </c>
      <c r="L3031" s="1" t="str">
        <f t="shared" si="412"/>
        <v>valuuta kursivahed</v>
      </c>
      <c r="M3031" s="6" t="str">
        <f t="shared" si="411"/>
        <v>01700</v>
      </c>
    </row>
    <row r="3032" spans="1:13">
      <c r="B3032" s="4" t="s">
        <v>3090</v>
      </c>
      <c r="E3032" s="4" t="s">
        <v>742</v>
      </c>
      <c r="I3032" s="147" t="str">
        <f>IF(ISBLANK(H3032),"",VLOOKUP(H3032,tegevusalad!$A$7:$B$188,2,FALSE))</f>
        <v/>
      </c>
      <c r="K3032" s="282" t="str">
        <f t="shared" si="413"/>
        <v>2889099000</v>
      </c>
      <c r="L3032" s="1" t="str">
        <f t="shared" si="412"/>
        <v>muud finantskulud - jaotamata</v>
      </c>
      <c r="M3032" s="6" t="str">
        <f t="shared" si="411"/>
        <v>01700</v>
      </c>
    </row>
    <row r="3033" spans="1:13">
      <c r="I3033" s="147" t="str">
        <f>IF(ISBLANK(H3033),"",VLOOKUP(H3033,tegevusalad!$A$7:$B$188,2,FALSE))</f>
        <v/>
      </c>
      <c r="K3033" s="282" t="str">
        <f t="shared" si="413"/>
        <v/>
      </c>
      <c r="L3033" s="1" t="str">
        <f t="shared" si="412"/>
        <v/>
      </c>
      <c r="M3033" s="6" t="str">
        <f t="shared" si="411"/>
        <v>01700</v>
      </c>
    </row>
    <row r="3034" spans="1:13">
      <c r="I3034" s="147" t="str">
        <f>IF(ISBLANK(H3034),"",VLOOKUP(H3034,tegevusalad!$A$7:$B$188,2,FALSE))</f>
        <v/>
      </c>
      <c r="K3034" s="282" t="str">
        <f t="shared" si="413"/>
        <v/>
      </c>
      <c r="L3034" s="1" t="str">
        <f t="shared" si="412"/>
        <v/>
      </c>
      <c r="M3034" s="6" t="str">
        <f t="shared" si="411"/>
        <v>01700</v>
      </c>
    </row>
    <row r="3035" spans="1:13" ht="13">
      <c r="A3035" s="3" t="s">
        <v>2061</v>
      </c>
      <c r="D3035" s="3" t="s">
        <v>4462</v>
      </c>
      <c r="H3035" s="34" t="s">
        <v>3523</v>
      </c>
      <c r="I3035" s="147" t="e">
        <f>IF(ISBLANK(H3035),"",VLOOKUP(H3035,tegevusalad!$A$7:$B$188,2,FALSE))</f>
        <v>#N/A</v>
      </c>
      <c r="K3035" s="282" t="str">
        <f t="shared" si="413"/>
        <v>2890000000</v>
      </c>
      <c r="L3035" s="1" t="str">
        <f t="shared" si="412"/>
        <v>RE ERALDISTE ARVEL TEHTAVAD KULUD</v>
      </c>
      <c r="M3035" s="6" t="str">
        <f t="shared" si="411"/>
        <v>xxxxx</v>
      </c>
    </row>
    <row r="3036" spans="1:13" ht="13">
      <c r="A3036" s="3"/>
      <c r="B3036" s="969" t="s">
        <v>14975</v>
      </c>
      <c r="D3036" s="3"/>
      <c r="E3036" s="4" t="s">
        <v>4462</v>
      </c>
      <c r="H3036" s="34" t="s">
        <v>3523</v>
      </c>
      <c r="I3036" s="147" t="e">
        <f>IF(ISBLANK(H3036),"",VLOOKUP(H3036,tegevusalad!$A$7:$B$188,2,FALSE))</f>
        <v>#N/A</v>
      </c>
      <c r="K3036" s="282" t="str">
        <f t="shared" si="413"/>
        <v>2890000990</v>
      </c>
      <c r="L3036" s="1" t="str">
        <f t="shared" si="412"/>
        <v>RE ERALDISTE ARVEL TEHTAVAD KULUD</v>
      </c>
      <c r="M3036" s="6" t="str">
        <f t="shared" si="411"/>
        <v>xxxxx</v>
      </c>
    </row>
    <row r="3037" spans="1:13" ht="13">
      <c r="A3037" s="3" t="s">
        <v>10180</v>
      </c>
      <c r="D3037" s="3" t="s">
        <v>10181</v>
      </c>
      <c r="I3037" s="147" t="str">
        <f>IF(ISBLANK(H3037),"",VLOOKUP(H3037,tegevusalad!$A$7:$B$188,2,FALSE))</f>
        <v/>
      </c>
      <c r="K3037" s="282" t="str">
        <f t="shared" si="413"/>
        <v>2900000000</v>
      </c>
      <c r="L3037" s="1" t="str">
        <f t="shared" si="412"/>
        <v>ÜLEKANTAVAD KULUD - JAOTAMATA</v>
      </c>
      <c r="M3037" s="6" t="str">
        <f t="shared" si="411"/>
        <v>xxxxx</v>
      </c>
    </row>
    <row r="3038" spans="1:13">
      <c r="I3038" s="147" t="str">
        <f>IF(ISBLANK(H3038),"",VLOOKUP(H3038,tegevusalad!$A$7:$B$188,2,FALSE))</f>
        <v/>
      </c>
      <c r="K3038" s="282" t="str">
        <f t="shared" si="413"/>
        <v/>
      </c>
      <c r="L3038" s="1" t="str">
        <f t="shared" si="412"/>
        <v/>
      </c>
      <c r="M3038" s="6" t="str">
        <f t="shared" si="411"/>
        <v>xxxxx</v>
      </c>
    </row>
    <row r="3039" spans="1:13" ht="13">
      <c r="A3039" s="3" t="s">
        <v>4796</v>
      </c>
      <c r="D3039" s="3" t="s">
        <v>4797</v>
      </c>
      <c r="E3039" s="3"/>
      <c r="I3039" s="147" t="str">
        <f>IF(ISBLANK(H3039),"",VLOOKUP(H3039,tegevusalad!$A$7:$B$188,2,FALSE))</f>
        <v/>
      </c>
      <c r="K3039" s="282" t="str">
        <f t="shared" si="413"/>
        <v>2990000000</v>
      </c>
      <c r="L3039" s="1" t="str">
        <f t="shared" si="412"/>
        <v>RAHALISI VÄLJAMAKSEID MITTENÕUDVAD KULUD</v>
      </c>
      <c r="M3039" s="6" t="str">
        <f t="shared" si="411"/>
        <v>xxxxx</v>
      </c>
    </row>
    <row r="3040" spans="1:13">
      <c r="I3040" s="147" t="str">
        <f>IF(ISBLANK(H3040),"",VLOOKUP(H3040,tegevusalad!$A$7:$B$188,2,FALSE))</f>
        <v/>
      </c>
      <c r="K3040" s="282" t="str">
        <f t="shared" si="413"/>
        <v/>
      </c>
      <c r="L3040" s="1" t="str">
        <f t="shared" si="412"/>
        <v/>
      </c>
      <c r="M3040" s="6" t="str">
        <f t="shared" si="411"/>
        <v>xxxxx</v>
      </c>
    </row>
    <row r="3041" spans="1:13">
      <c r="A3041" s="4" t="s">
        <v>1655</v>
      </c>
      <c r="D3041" s="4" t="s">
        <v>1656</v>
      </c>
      <c r="I3041" s="147" t="str">
        <f>IF(ISBLANK(H3041),"",VLOOKUP(H3041,tegevusalad!$A$7:$B$188,2,FALSE))</f>
        <v/>
      </c>
      <c r="K3041" s="282" t="str">
        <f t="shared" si="413"/>
        <v>2991100000</v>
      </c>
      <c r="L3041" s="1" t="str">
        <f t="shared" si="412"/>
        <v>Puhkusetasu reservi muutus</v>
      </c>
      <c r="M3041" s="6" t="str">
        <f t="shared" si="411"/>
        <v>xxxxx</v>
      </c>
    </row>
    <row r="3042" spans="1:13">
      <c r="A3042" s="4" t="s">
        <v>6610</v>
      </c>
      <c r="D3042" s="4" t="s">
        <v>7063</v>
      </c>
      <c r="I3042" s="147" t="str">
        <f>IF(ISBLANK(H3042),"",VLOOKUP(H3042,tegevusalad!$A$7:$B$188,2,FALSE))</f>
        <v/>
      </c>
      <c r="K3042" s="282" t="str">
        <f t="shared" si="413"/>
        <v>2992100000</v>
      </c>
      <c r="L3042" s="1" t="str">
        <f t="shared" si="412"/>
        <v>Kulu ebatõenäoliselt laekuvatest nõuetest</v>
      </c>
      <c r="M3042" s="6" t="str">
        <f t="shared" si="411"/>
        <v>xxxxx</v>
      </c>
    </row>
    <row r="3043" spans="1:13">
      <c r="A3043" s="4" t="s">
        <v>6611</v>
      </c>
      <c r="D3043" s="4" t="s">
        <v>1123</v>
      </c>
      <c r="I3043" s="147" t="str">
        <f>IF(ISBLANK(H3043),"",VLOOKUP(H3043,tegevusalad!$A$7:$B$188,2,FALSE))</f>
        <v/>
      </c>
      <c r="K3043" s="282" t="str">
        <f t="shared" si="413"/>
        <v>2998100000</v>
      </c>
      <c r="L3043" s="1" t="str">
        <f t="shared" si="412"/>
        <v>Tasuta üleantud vara</v>
      </c>
      <c r="M3043" s="6" t="str">
        <f t="shared" si="411"/>
        <v>xxxxx</v>
      </c>
    </row>
    <row r="3044" spans="1:13">
      <c r="A3044" s="4" t="s">
        <v>3570</v>
      </c>
      <c r="D3044" s="4" t="s">
        <v>14763</v>
      </c>
      <c r="I3044" s="147" t="str">
        <f>IF(ISBLANK(H3044),"",VLOOKUP(H3044,tegevusalad!$A$7:$B$188,2,FALSE))</f>
        <v/>
      </c>
      <c r="K3044" s="282" t="str">
        <f t="shared" si="413"/>
        <v>2998900000</v>
      </c>
      <c r="L3044" s="1" t="str">
        <f t="shared" si="412"/>
        <v>Mitterahaline väheväärtusliku vara soetamin; vara arvele võtmine</v>
      </c>
      <c r="M3044" s="6" t="str">
        <f t="shared" si="411"/>
        <v>xxxxx</v>
      </c>
    </row>
    <row r="3045" spans="1:13">
      <c r="A3045" s="4" t="s">
        <v>17092</v>
      </c>
      <c r="K3045" s="282" t="str">
        <f t="shared" si="413"/>
        <v>2999100000</v>
      </c>
      <c r="L3045" s="1"/>
    </row>
    <row r="3046" spans="1:13">
      <c r="B3046" s="4" t="s">
        <v>17090</v>
      </c>
      <c r="D3046" s="4" t="s">
        <v>17091</v>
      </c>
      <c r="K3046" s="282" t="str">
        <f t="shared" si="413"/>
        <v>2999101000</v>
      </c>
      <c r="L3046" s="1" t="str">
        <f t="shared" ref="L3046:L3124" si="414">D3046&amp;E3046&amp;F3046&amp;G3046</f>
        <v>AS FCF Lilleküla Jalgpallistaadion</v>
      </c>
      <c r="M3046" s="6" t="str">
        <f>IF(ISBLANK(H3046),M3043,H3046)</f>
        <v>xxxxx</v>
      </c>
    </row>
    <row r="3047" spans="1:13">
      <c r="A3047" s="4" t="s">
        <v>4798</v>
      </c>
      <c r="D3047" s="4" t="s">
        <v>1657</v>
      </c>
      <c r="H3047" s="34" t="s">
        <v>3523</v>
      </c>
      <c r="K3047" s="282" t="str">
        <f t="shared" si="413"/>
        <v>2999900000</v>
      </c>
      <c r="L3047" s="1" t="str">
        <f t="shared" si="414"/>
        <v>Rahalisi väljamakseid mittenõudvad kulud - amortisatsioon</v>
      </c>
      <c r="M3047" s="6" t="str">
        <f>IF(ISBLANK(H3047),M3044,H3047)</f>
        <v>xxxxx</v>
      </c>
    </row>
    <row r="3048" spans="1:13">
      <c r="K3048" s="282"/>
      <c r="L3048" s="1"/>
    </row>
    <row r="3049" spans="1:13" ht="13">
      <c r="A3049" s="1202" t="s">
        <v>17935</v>
      </c>
      <c r="B3049" s="976"/>
      <c r="D3049" s="3" t="s">
        <v>17934</v>
      </c>
      <c r="E3049" s="3"/>
      <c r="H3049" s="37"/>
      <c r="I3049" s="147" t="str">
        <f>IF(ISBLANK(H3049),"",VLOOKUP(H3049,tegevusalad!$A$7:$B$188,2,FALSE))</f>
        <v/>
      </c>
      <c r="J3049" s="186"/>
      <c r="K3049" s="282" t="str">
        <f t="shared" ref="K3049:K3092" si="415">SUBSTITUTE(A3049," ","")&amp;SUBSTITUTE(B3049," ","")&amp;SUBSTITUTE(C3049," ","")</f>
        <v>2610000000</v>
      </c>
      <c r="L3049" s="1" t="str">
        <f t="shared" ref="L3049:L3092" si="416">D3049&amp;E3049&amp;F3049&amp;G3049</f>
        <v>RESERVFOND 2021</v>
      </c>
      <c r="M3049" s="6" t="str">
        <f>IF(ISBLANK(H3049),M3047,H3049)</f>
        <v>xxxxx</v>
      </c>
    </row>
    <row r="3050" spans="1:13" ht="13">
      <c r="A3050" s="1204" t="s">
        <v>17936</v>
      </c>
      <c r="B3050" s="1204"/>
      <c r="C3050" s="1204"/>
      <c r="D3050" s="1204" t="s">
        <v>7501</v>
      </c>
      <c r="E3050" s="1204"/>
      <c r="F3050" s="186"/>
      <c r="I3050" s="147" t="str">
        <f>IF(ISBLANK(H3050),"",VLOOKUP(H3050,tegevusalad!$A$7:$B$188,2,FALSE))</f>
        <v/>
      </c>
      <c r="J3050" s="1204"/>
      <c r="K3050" s="282" t="str">
        <f t="shared" si="415"/>
        <v>2618100000</v>
      </c>
      <c r="L3050" s="1" t="str">
        <f t="shared" si="416"/>
        <v>Linna asutuste palgavahendite kasvu reserv</v>
      </c>
      <c r="M3050" s="6" t="str">
        <f>IF(ISBLANK(H3050),M3049,H3050)</f>
        <v>xxxxx</v>
      </c>
    </row>
    <row r="3051" spans="1:13" ht="13">
      <c r="A3051" s="186"/>
      <c r="B3051" s="1204" t="s">
        <v>17937</v>
      </c>
      <c r="C3051" s="1204"/>
      <c r="D3051" s="186"/>
      <c r="E3051" s="1204" t="s">
        <v>3102</v>
      </c>
      <c r="F3051" s="186"/>
      <c r="H3051" s="37" t="s">
        <v>6823</v>
      </c>
      <c r="I3051" s="147" t="str">
        <f>IF(ISBLANK(H3051),"",VLOOKUP(H3051,tegevusalad!$A$7:$B$188,2,FALSE))</f>
        <v>Kohaliku omavalitsuse üksuse reservfond</v>
      </c>
      <c r="J3051" s="186"/>
      <c r="K3051" s="282" t="str">
        <f t="shared" si="415"/>
        <v>2618199000</v>
      </c>
      <c r="L3051" s="1" t="str">
        <f t="shared" si="416"/>
        <v>jääk</v>
      </c>
      <c r="M3051" s="6" t="str">
        <f t="shared" ref="M3051:M3054" si="417">IF(ISBLANK(H3051),M3050,H3051)</f>
        <v>01114</v>
      </c>
    </row>
    <row r="3052" spans="1:13" ht="13">
      <c r="A3052" s="1204" t="s">
        <v>17938</v>
      </c>
      <c r="B3052" s="1204"/>
      <c r="C3052" s="1204"/>
      <c r="D3052" s="1204" t="s">
        <v>17595</v>
      </c>
      <c r="E3052" s="1204"/>
      <c r="F3052" s="186"/>
      <c r="H3052" s="37"/>
      <c r="J3052" s="186"/>
      <c r="K3052" s="282" t="str">
        <f t="shared" si="415"/>
        <v>2618200000</v>
      </c>
      <c r="L3052" s="1" t="str">
        <f t="shared" si="416"/>
        <v>Linna asutuste energiakulude reserv</v>
      </c>
      <c r="M3052" s="6" t="str">
        <f t="shared" si="417"/>
        <v>01114</v>
      </c>
    </row>
    <row r="3053" spans="1:13" ht="13">
      <c r="A3053" s="186"/>
      <c r="B3053" s="1204" t="s">
        <v>17939</v>
      </c>
      <c r="C3053" s="1204"/>
      <c r="D3053" s="186"/>
      <c r="E3053" s="1204" t="s">
        <v>3102</v>
      </c>
      <c r="F3053" s="186"/>
      <c r="H3053" s="37" t="s">
        <v>6823</v>
      </c>
      <c r="I3053" s="147" t="str">
        <f>IF(ISBLANK(H3053),"",VLOOKUP(H3053,tegevusalad!$A$7:$B$188,2,FALSE))</f>
        <v>Kohaliku omavalitsuse üksuse reservfond</v>
      </c>
      <c r="J3053" s="186"/>
      <c r="K3053" s="282" t="str">
        <f t="shared" si="415"/>
        <v>2618299000</v>
      </c>
      <c r="L3053" s="1" t="str">
        <f t="shared" si="416"/>
        <v>jääk</v>
      </c>
      <c r="M3053" s="6" t="str">
        <f t="shared" si="417"/>
        <v>01114</v>
      </c>
    </row>
    <row r="3054" spans="1:13" ht="13">
      <c r="A3054" s="976" t="s">
        <v>17940</v>
      </c>
      <c r="B3054" s="976"/>
      <c r="D3054" s="4" t="s">
        <v>15773</v>
      </c>
      <c r="I3054" s="147" t="str">
        <f>IF(ISBLANK(H3054),"",VLOOKUP(H3054,tegevusalad!$A$7:$B$188,2,FALSE))</f>
        <v/>
      </c>
      <c r="J3054" s="186"/>
      <c r="K3054" s="282" t="str">
        <f t="shared" si="415"/>
        <v>2618400000</v>
      </c>
      <c r="L3054" s="1" t="str">
        <f t="shared" si="416"/>
        <v>COVID-19 kulude reserv</v>
      </c>
      <c r="M3054" s="6" t="str">
        <f t="shared" si="417"/>
        <v>01114</v>
      </c>
    </row>
    <row r="3055" spans="1:13" ht="13">
      <c r="A3055" s="976"/>
      <c r="B3055" s="976" t="s">
        <v>17941</v>
      </c>
      <c r="E3055" s="4" t="s">
        <v>3101</v>
      </c>
      <c r="H3055" s="34" t="s">
        <v>3523</v>
      </c>
      <c r="I3055" s="147" t="e">
        <f>IF(ISBLANK(H3055),"",VLOOKUP(H3055,tegevusalad!$A$7:$B$188,2,FALSE))</f>
        <v>#N/A</v>
      </c>
      <c r="J3055" s="186"/>
      <c r="K3055" s="282" t="str">
        <f t="shared" si="415"/>
        <v>261XXXX000</v>
      </c>
      <c r="L3055" s="1" t="str">
        <f t="shared" si="416"/>
        <v>eraldised reservist</v>
      </c>
      <c r="M3055" s="6" t="str">
        <f>IF(ISBLANK(H3055),M3054,H3055)</f>
        <v>xxxxx</v>
      </c>
    </row>
    <row r="3056" spans="1:13" ht="13">
      <c r="A3056" s="976"/>
      <c r="B3056" s="976" t="s">
        <v>17942</v>
      </c>
      <c r="E3056" s="4" t="s">
        <v>3102</v>
      </c>
      <c r="H3056" s="37" t="s">
        <v>6823</v>
      </c>
      <c r="I3056" s="147" t="str">
        <f>IF(ISBLANK(H3056),"",VLOOKUP(H3056,tegevusalad!$A$7:$B$188,2,FALSE))</f>
        <v>Kohaliku omavalitsuse üksuse reservfond</v>
      </c>
      <c r="J3056" s="186"/>
      <c r="K3056" s="282" t="str">
        <f t="shared" si="415"/>
        <v>2618499000</v>
      </c>
      <c r="L3056" s="1" t="str">
        <f t="shared" si="416"/>
        <v>jääk</v>
      </c>
      <c r="M3056" s="6" t="str">
        <f>IF(ISBLANK(H3056),M3055,H3056)</f>
        <v>01114</v>
      </c>
    </row>
    <row r="3057" spans="1:13" ht="13">
      <c r="A3057" s="976" t="s">
        <v>17943</v>
      </c>
      <c r="B3057" s="976"/>
      <c r="D3057" s="4" t="s">
        <v>593</v>
      </c>
      <c r="I3057" s="147" t="str">
        <f>IF(ISBLANK(H3057),"",VLOOKUP(H3057,tegevusalad!$A$7:$B$188,2,FALSE))</f>
        <v/>
      </c>
      <c r="J3057" s="186"/>
      <c r="K3057" s="282" t="str">
        <f t="shared" si="415"/>
        <v>2618600000</v>
      </c>
      <c r="L3057" s="1" t="str">
        <f t="shared" si="416"/>
        <v>Linna vara ja kohustustega seonduvate toimingute reserv</v>
      </c>
      <c r="M3057" s="6" t="str">
        <f>IF(ISBLANK(H3057),M3054,H3057)</f>
        <v>01114</v>
      </c>
    </row>
    <row r="3058" spans="1:13" ht="13">
      <c r="A3058" s="976"/>
      <c r="B3058" s="976" t="s">
        <v>17941</v>
      </c>
      <c r="E3058" s="4" t="s">
        <v>3101</v>
      </c>
      <c r="H3058" s="34" t="s">
        <v>3523</v>
      </c>
      <c r="I3058" s="147" t="e">
        <f>IF(ISBLANK(H3058),"",VLOOKUP(H3058,tegevusalad!$A$7:$B$188,2,FALSE))</f>
        <v>#N/A</v>
      </c>
      <c r="J3058" s="186"/>
      <c r="K3058" s="282" t="str">
        <f t="shared" si="415"/>
        <v>261XXXX000</v>
      </c>
      <c r="L3058" s="1" t="str">
        <f t="shared" si="416"/>
        <v>eraldised reservist</v>
      </c>
      <c r="M3058" s="6" t="str">
        <f t="shared" ref="M3058:M3092" si="418">IF(ISBLANK(H3058),M3057,H3058)</f>
        <v>xxxxx</v>
      </c>
    </row>
    <row r="3059" spans="1:13" ht="13">
      <c r="A3059" s="976"/>
      <c r="B3059" s="976" t="s">
        <v>17944</v>
      </c>
      <c r="E3059" s="4" t="s">
        <v>3102</v>
      </c>
      <c r="H3059" s="37" t="s">
        <v>6823</v>
      </c>
      <c r="I3059" s="147" t="str">
        <f>IF(ISBLANK(H3059),"",VLOOKUP(H3059,tegevusalad!$A$7:$B$188,2,FALSE))</f>
        <v>Kohaliku omavalitsuse üksuse reservfond</v>
      </c>
      <c r="J3059" s="186"/>
      <c r="K3059" s="282" t="str">
        <f t="shared" si="415"/>
        <v>2618699000</v>
      </c>
      <c r="L3059" s="1" t="str">
        <f t="shared" si="416"/>
        <v>jääk</v>
      </c>
      <c r="M3059" s="6" t="str">
        <f t="shared" si="418"/>
        <v>01114</v>
      </c>
    </row>
    <row r="3060" spans="1:13" ht="13">
      <c r="A3060" s="976" t="s">
        <v>17945</v>
      </c>
      <c r="B3060" s="976"/>
      <c r="D3060" s="4" t="s">
        <v>2059</v>
      </c>
      <c r="I3060" s="147" t="str">
        <f>IF(ISBLANK(H3060),"",VLOOKUP(H3060,tegevusalad!$A$7:$B$188,2,FALSE))</f>
        <v/>
      </c>
      <c r="J3060" s="186"/>
      <c r="K3060" s="282" t="str">
        <f t="shared" si="415"/>
        <v>2618900000</v>
      </c>
      <c r="L3060" s="1" t="str">
        <f t="shared" si="416"/>
        <v>Kohtuvaidlustega seotud nõuete reserv</v>
      </c>
      <c r="M3060" s="6" t="str">
        <f t="shared" si="418"/>
        <v>01114</v>
      </c>
    </row>
    <row r="3061" spans="1:13" ht="13">
      <c r="A3061" s="976"/>
      <c r="B3061" s="976" t="s">
        <v>17941</v>
      </c>
      <c r="E3061" s="4" t="s">
        <v>3101</v>
      </c>
      <c r="H3061" s="34" t="s">
        <v>3523</v>
      </c>
      <c r="I3061" s="147" t="e">
        <f>IF(ISBLANK(H3061),"",VLOOKUP(H3061,tegevusalad!$A$7:$B$188,2,FALSE))</f>
        <v>#N/A</v>
      </c>
      <c r="J3061" s="186"/>
      <c r="K3061" s="282" t="str">
        <f t="shared" si="415"/>
        <v>261XXXX000</v>
      </c>
      <c r="L3061" s="1" t="str">
        <f t="shared" si="416"/>
        <v>eraldised reservist</v>
      </c>
      <c r="M3061" s="6" t="str">
        <f t="shared" si="418"/>
        <v>xxxxx</v>
      </c>
    </row>
    <row r="3062" spans="1:13" ht="13">
      <c r="A3062" s="976"/>
      <c r="B3062" s="976" t="s">
        <v>17946</v>
      </c>
      <c r="E3062" s="4" t="s">
        <v>3102</v>
      </c>
      <c r="H3062" s="37" t="s">
        <v>6823</v>
      </c>
      <c r="I3062" s="147" t="str">
        <f>IF(ISBLANK(H3062),"",VLOOKUP(H3062,tegevusalad!$A$7:$B$188,2,FALSE))</f>
        <v>Kohaliku omavalitsuse üksuse reservfond</v>
      </c>
      <c r="J3062" s="186"/>
      <c r="K3062" s="282" t="str">
        <f t="shared" si="415"/>
        <v>2618999000</v>
      </c>
      <c r="L3062" s="1" t="str">
        <f t="shared" si="416"/>
        <v>jääk</v>
      </c>
      <c r="M3062" s="6" t="str">
        <f t="shared" si="418"/>
        <v>01114</v>
      </c>
    </row>
    <row r="3063" spans="1:13" ht="13">
      <c r="A3063" s="976" t="s">
        <v>17947</v>
      </c>
      <c r="B3063" s="976"/>
      <c r="D3063" s="4" t="s">
        <v>1038</v>
      </c>
      <c r="I3063" s="147" t="str">
        <f>IF(ISBLANK(H3063),"",VLOOKUP(H3063,tegevusalad!$A$7:$B$188,2,FALSE))</f>
        <v/>
      </c>
      <c r="J3063" s="186"/>
      <c r="K3063" s="282" t="str">
        <f t="shared" si="415"/>
        <v>2619000000</v>
      </c>
      <c r="L3063" s="1" t="str">
        <f t="shared" si="416"/>
        <v>Oma- ja kaasfinantseerimise reserv</v>
      </c>
      <c r="M3063" s="6" t="str">
        <f t="shared" si="418"/>
        <v>01114</v>
      </c>
    </row>
    <row r="3064" spans="1:13" ht="13">
      <c r="A3064" s="976"/>
      <c r="B3064" s="976" t="s">
        <v>17941</v>
      </c>
      <c r="E3064" s="4" t="s">
        <v>3101</v>
      </c>
      <c r="H3064" s="34" t="s">
        <v>3523</v>
      </c>
      <c r="I3064" s="147" t="e">
        <f>IF(ISBLANK(H3064),"",VLOOKUP(H3064,tegevusalad!$A$7:$B$188,2,FALSE))</f>
        <v>#N/A</v>
      </c>
      <c r="J3064" s="186"/>
      <c r="K3064" s="282" t="str">
        <f t="shared" si="415"/>
        <v>261XXXX000</v>
      </c>
      <c r="L3064" s="1" t="str">
        <f t="shared" si="416"/>
        <v>eraldised reservist</v>
      </c>
      <c r="M3064" s="6" t="str">
        <f t="shared" si="418"/>
        <v>xxxxx</v>
      </c>
    </row>
    <row r="3065" spans="1:13" ht="13">
      <c r="A3065" s="976"/>
      <c r="B3065" s="976" t="s">
        <v>17948</v>
      </c>
      <c r="E3065" s="4" t="s">
        <v>3102</v>
      </c>
      <c r="H3065" s="37" t="s">
        <v>6823</v>
      </c>
      <c r="I3065" s="147" t="str">
        <f>IF(ISBLANK(H3065),"",VLOOKUP(H3065,tegevusalad!$A$7:$B$188,2,FALSE))</f>
        <v>Kohaliku omavalitsuse üksuse reservfond</v>
      </c>
      <c r="J3065" s="186"/>
      <c r="K3065" s="282" t="str">
        <f t="shared" si="415"/>
        <v>2619099000</v>
      </c>
      <c r="L3065" s="1" t="str">
        <f t="shared" si="416"/>
        <v>jääk</v>
      </c>
      <c r="M3065" s="6" t="str">
        <f t="shared" si="418"/>
        <v>01114</v>
      </c>
    </row>
    <row r="3066" spans="1:13" ht="13">
      <c r="A3066" s="976" t="s">
        <v>17949</v>
      </c>
      <c r="B3066" s="976"/>
      <c r="D3066" s="4" t="s">
        <v>1286</v>
      </c>
      <c r="I3066" s="147" t="str">
        <f>IF(ISBLANK(H3066),"",VLOOKUP(H3066,tegevusalad!$A$7:$B$188,2,FALSE))</f>
        <v/>
      </c>
      <c r="J3066" s="186"/>
      <c r="K3066" s="282" t="str">
        <f t="shared" si="415"/>
        <v>2619900000</v>
      </c>
      <c r="L3066" s="1" t="str">
        <f t="shared" si="416"/>
        <v>Linnavalitsuse reservfond</v>
      </c>
      <c r="M3066" s="6" t="str">
        <f t="shared" si="418"/>
        <v>01114</v>
      </c>
    </row>
    <row r="3067" spans="1:13" ht="13">
      <c r="A3067" s="976"/>
      <c r="B3067" s="976" t="s">
        <v>17950</v>
      </c>
      <c r="E3067" s="4" t="s">
        <v>5179</v>
      </c>
      <c r="H3067" s="34" t="s">
        <v>3523</v>
      </c>
      <c r="I3067" s="147" t="e">
        <f>IF(ISBLANK(H3067),"",VLOOKUP(H3067,tegevusalad!$A$7:$B$188,2,FALSE))</f>
        <v>#N/A</v>
      </c>
      <c r="J3067" s="186"/>
      <c r="K3067" s="282" t="str">
        <f t="shared" si="415"/>
        <v>261XXXX000</v>
      </c>
      <c r="L3067" s="1" t="str">
        <f t="shared" si="416"/>
        <v>eraldised reservfondist</v>
      </c>
      <c r="M3067" s="6" t="str">
        <f t="shared" si="418"/>
        <v>xxxxx</v>
      </c>
    </row>
    <row r="3068" spans="1:13" ht="13">
      <c r="A3068" s="976"/>
      <c r="B3068" s="976" t="s">
        <v>17951</v>
      </c>
      <c r="E3068" s="4" t="s">
        <v>2060</v>
      </c>
      <c r="H3068" s="37" t="s">
        <v>6823</v>
      </c>
      <c r="I3068" s="147" t="str">
        <f>IF(ISBLANK(H3068),"",VLOOKUP(H3068,tegevusalad!$A$7:$B$188,2,FALSE))</f>
        <v>Kohaliku omavalitsuse üksuse reservfond</v>
      </c>
      <c r="J3068" s="186"/>
      <c r="K3068" s="282" t="str">
        <f t="shared" si="415"/>
        <v>2619999000</v>
      </c>
      <c r="L3068" s="1" t="str">
        <f t="shared" si="416"/>
        <v xml:space="preserve">jääk </v>
      </c>
      <c r="M3068" s="6" t="str">
        <f t="shared" si="418"/>
        <v>01114</v>
      </c>
    </row>
    <row r="3069" spans="1:13" ht="13">
      <c r="A3069" s="976" t="s">
        <v>17952</v>
      </c>
      <c r="B3069" s="976"/>
      <c r="D3069" s="4" t="s">
        <v>3095</v>
      </c>
      <c r="I3069" s="147" t="str">
        <f>IF(ISBLANK(H3069),"",VLOOKUP(H3069,tegevusalad!$A$7:$B$188,2,FALSE))</f>
        <v/>
      </c>
      <c r="J3069" s="186"/>
      <c r="K3069" s="282" t="str">
        <f t="shared" si="415"/>
        <v>2619100000</v>
      </c>
      <c r="L3069" s="1" t="str">
        <f t="shared" si="416"/>
        <v>Haabersti LOV reservfond</v>
      </c>
      <c r="M3069" s="6" t="str">
        <f t="shared" si="418"/>
        <v>01114</v>
      </c>
    </row>
    <row r="3070" spans="1:13" ht="13">
      <c r="A3070" s="976"/>
      <c r="B3070" s="976" t="s">
        <v>17953</v>
      </c>
      <c r="E3070" s="4" t="s">
        <v>5179</v>
      </c>
      <c r="H3070" s="34" t="s">
        <v>3523</v>
      </c>
      <c r="I3070" s="147" t="e">
        <f>IF(ISBLANK(H3070),"",VLOOKUP(H3070,tegevusalad!$A$7:$B$188,2,FALSE))</f>
        <v>#N/A</v>
      </c>
      <c r="J3070" s="186"/>
      <c r="K3070" s="282" t="str">
        <f t="shared" si="415"/>
        <v>26191XXX00</v>
      </c>
      <c r="L3070" s="1" t="str">
        <f t="shared" si="416"/>
        <v>eraldised reservfondist</v>
      </c>
      <c r="M3070" s="6" t="str">
        <f t="shared" si="418"/>
        <v>xxxxx</v>
      </c>
    </row>
    <row r="3071" spans="1:13" ht="13">
      <c r="A3071" s="976"/>
      <c r="B3071" s="976" t="s">
        <v>17954</v>
      </c>
      <c r="E3071" s="4" t="s">
        <v>3102</v>
      </c>
      <c r="H3071" s="37" t="s">
        <v>6823</v>
      </c>
      <c r="I3071" s="147" t="str">
        <f>IF(ISBLANK(H3071),"",VLOOKUP(H3071,tegevusalad!$A$7:$B$188,2,FALSE))</f>
        <v>Kohaliku omavalitsuse üksuse reservfond</v>
      </c>
      <c r="J3071" s="186"/>
      <c r="K3071" s="282" t="str">
        <f t="shared" si="415"/>
        <v>2619199000</v>
      </c>
      <c r="L3071" s="1" t="str">
        <f t="shared" si="416"/>
        <v>jääk</v>
      </c>
      <c r="M3071" s="6" t="str">
        <f t="shared" si="418"/>
        <v>01114</v>
      </c>
    </row>
    <row r="3072" spans="1:13" ht="13">
      <c r="A3072" s="976" t="s">
        <v>17955</v>
      </c>
      <c r="B3072" s="976"/>
      <c r="D3072" s="4" t="s">
        <v>2013</v>
      </c>
      <c r="I3072" s="147" t="str">
        <f>IF(ISBLANK(H3072),"",VLOOKUP(H3072,tegevusalad!$A$7:$B$188,2,FALSE))</f>
        <v/>
      </c>
      <c r="J3072" s="186"/>
      <c r="K3072" s="282" t="str">
        <f t="shared" si="415"/>
        <v>2619200000</v>
      </c>
      <c r="L3072" s="1" t="str">
        <f t="shared" si="416"/>
        <v>Kesklinna Valitsuse reservfond</v>
      </c>
      <c r="M3072" s="6" t="str">
        <f t="shared" si="418"/>
        <v>01114</v>
      </c>
    </row>
    <row r="3073" spans="1:13" ht="13">
      <c r="A3073" s="976"/>
      <c r="B3073" s="976" t="s">
        <v>17956</v>
      </c>
      <c r="E3073" s="4" t="s">
        <v>5179</v>
      </c>
      <c r="H3073" s="34" t="s">
        <v>3523</v>
      </c>
      <c r="I3073" s="147" t="e">
        <f>IF(ISBLANK(H3073),"",VLOOKUP(H3073,tegevusalad!$A$7:$B$188,2,FALSE))</f>
        <v>#N/A</v>
      </c>
      <c r="J3073" s="186"/>
      <c r="K3073" s="282" t="str">
        <f t="shared" si="415"/>
        <v>26192XXX00</v>
      </c>
      <c r="L3073" s="1" t="str">
        <f t="shared" si="416"/>
        <v>eraldised reservfondist</v>
      </c>
      <c r="M3073" s="6" t="str">
        <f t="shared" si="418"/>
        <v>xxxxx</v>
      </c>
    </row>
    <row r="3074" spans="1:13" ht="13">
      <c r="A3074" s="976"/>
      <c r="B3074" s="976" t="s">
        <v>17957</v>
      </c>
      <c r="E3074" s="4" t="s">
        <v>3102</v>
      </c>
      <c r="H3074" s="37" t="s">
        <v>6823</v>
      </c>
      <c r="I3074" s="147" t="str">
        <f>IF(ISBLANK(H3074),"",VLOOKUP(H3074,tegevusalad!$A$7:$B$188,2,FALSE))</f>
        <v>Kohaliku omavalitsuse üksuse reservfond</v>
      </c>
      <c r="J3074" s="186"/>
      <c r="K3074" s="282" t="str">
        <f t="shared" si="415"/>
        <v>2619299000</v>
      </c>
      <c r="L3074" s="1" t="str">
        <f t="shared" si="416"/>
        <v>jääk</v>
      </c>
      <c r="M3074" s="6" t="str">
        <f t="shared" si="418"/>
        <v>01114</v>
      </c>
    </row>
    <row r="3075" spans="1:13" ht="13">
      <c r="A3075" s="976" t="s">
        <v>17958</v>
      </c>
      <c r="B3075" s="976"/>
      <c r="D3075" s="4" t="s">
        <v>2014</v>
      </c>
      <c r="I3075" s="147" t="str">
        <f>IF(ISBLANK(H3075),"",VLOOKUP(H3075,tegevusalad!$A$7:$B$188,2,FALSE))</f>
        <v/>
      </c>
      <c r="J3075" s="186"/>
      <c r="K3075" s="282" t="str">
        <f t="shared" si="415"/>
        <v>2619300000</v>
      </c>
      <c r="L3075" s="1" t="str">
        <f t="shared" si="416"/>
        <v>Kristiine LOV reservfond</v>
      </c>
      <c r="M3075" s="6" t="str">
        <f t="shared" si="418"/>
        <v>01114</v>
      </c>
    </row>
    <row r="3076" spans="1:13" ht="13">
      <c r="A3076" s="976"/>
      <c r="B3076" s="976" t="s">
        <v>17959</v>
      </c>
      <c r="E3076" s="4" t="s">
        <v>5179</v>
      </c>
      <c r="H3076" s="34" t="s">
        <v>3523</v>
      </c>
      <c r="I3076" s="147" t="e">
        <f>IF(ISBLANK(H3076),"",VLOOKUP(H3076,tegevusalad!$A$7:$B$188,2,FALSE))</f>
        <v>#N/A</v>
      </c>
      <c r="J3076" s="186"/>
      <c r="K3076" s="282" t="str">
        <f t="shared" si="415"/>
        <v>26193XXX00</v>
      </c>
      <c r="L3076" s="1" t="str">
        <f t="shared" si="416"/>
        <v>eraldised reservfondist</v>
      </c>
      <c r="M3076" s="6" t="str">
        <f t="shared" si="418"/>
        <v>xxxxx</v>
      </c>
    </row>
    <row r="3077" spans="1:13" ht="13">
      <c r="A3077" s="976"/>
      <c r="B3077" s="976" t="s">
        <v>17960</v>
      </c>
      <c r="E3077" s="4" t="s">
        <v>3102</v>
      </c>
      <c r="H3077" s="37" t="s">
        <v>6823</v>
      </c>
      <c r="I3077" s="147" t="str">
        <f>IF(ISBLANK(H3077),"",VLOOKUP(H3077,tegevusalad!$A$7:$B$188,2,FALSE))</f>
        <v>Kohaliku omavalitsuse üksuse reservfond</v>
      </c>
      <c r="J3077" s="186"/>
      <c r="K3077" s="282" t="str">
        <f t="shared" si="415"/>
        <v>2619399000</v>
      </c>
      <c r="L3077" s="1" t="str">
        <f t="shared" si="416"/>
        <v>jääk</v>
      </c>
      <c r="M3077" s="6" t="str">
        <f t="shared" si="418"/>
        <v>01114</v>
      </c>
    </row>
    <row r="3078" spans="1:13" ht="13">
      <c r="A3078" s="976" t="s">
        <v>17961</v>
      </c>
      <c r="B3078" s="976"/>
      <c r="D3078" s="4" t="s">
        <v>2015</v>
      </c>
      <c r="I3078" s="147" t="str">
        <f>IF(ISBLANK(H3078),"",VLOOKUP(H3078,tegevusalad!$A$7:$B$188,2,FALSE))</f>
        <v/>
      </c>
      <c r="J3078" s="186"/>
      <c r="K3078" s="282" t="str">
        <f t="shared" si="415"/>
        <v>2619400000</v>
      </c>
      <c r="L3078" s="1" t="str">
        <f t="shared" si="416"/>
        <v>Lasnamäe LOV reservfond</v>
      </c>
      <c r="M3078" s="6" t="str">
        <f t="shared" si="418"/>
        <v>01114</v>
      </c>
    </row>
    <row r="3079" spans="1:13" ht="13">
      <c r="A3079" s="976"/>
      <c r="B3079" s="976" t="s">
        <v>17962</v>
      </c>
      <c r="E3079" s="4" t="s">
        <v>5179</v>
      </c>
      <c r="H3079" s="34" t="s">
        <v>3523</v>
      </c>
      <c r="I3079" s="147" t="e">
        <f>IF(ISBLANK(H3079),"",VLOOKUP(H3079,tegevusalad!$A$7:$B$188,2,FALSE))</f>
        <v>#N/A</v>
      </c>
      <c r="J3079" s="186"/>
      <c r="K3079" s="282" t="str">
        <f t="shared" si="415"/>
        <v>26194XXX00</v>
      </c>
      <c r="L3079" s="1" t="str">
        <f t="shared" si="416"/>
        <v>eraldised reservfondist</v>
      </c>
      <c r="M3079" s="6" t="str">
        <f t="shared" si="418"/>
        <v>xxxxx</v>
      </c>
    </row>
    <row r="3080" spans="1:13" ht="13">
      <c r="A3080" s="976"/>
      <c r="B3080" s="976" t="s">
        <v>17963</v>
      </c>
      <c r="E3080" s="4" t="s">
        <v>3102</v>
      </c>
      <c r="H3080" s="37" t="s">
        <v>6823</v>
      </c>
      <c r="I3080" s="147" t="str">
        <f>IF(ISBLANK(H3080),"",VLOOKUP(H3080,tegevusalad!$A$7:$B$188,2,FALSE))</f>
        <v>Kohaliku omavalitsuse üksuse reservfond</v>
      </c>
      <c r="J3080" s="186"/>
      <c r="K3080" s="282" t="str">
        <f t="shared" si="415"/>
        <v>2619499000</v>
      </c>
      <c r="L3080" s="1" t="str">
        <f t="shared" si="416"/>
        <v>jääk</v>
      </c>
      <c r="M3080" s="6" t="str">
        <f t="shared" si="418"/>
        <v>01114</v>
      </c>
    </row>
    <row r="3081" spans="1:13" ht="13">
      <c r="A3081" s="976" t="s">
        <v>17964</v>
      </c>
      <c r="B3081" s="976"/>
      <c r="D3081" s="4" t="s">
        <v>1420</v>
      </c>
      <c r="I3081" s="147" t="str">
        <f>IF(ISBLANK(H3081),"",VLOOKUP(H3081,tegevusalad!$A$7:$B$188,2,FALSE))</f>
        <v/>
      </c>
      <c r="J3081" s="186"/>
      <c r="K3081" s="282" t="str">
        <f t="shared" si="415"/>
        <v>2619500000</v>
      </c>
      <c r="L3081" s="1" t="str">
        <f t="shared" si="416"/>
        <v>Mustamäe LOV reservfond</v>
      </c>
      <c r="M3081" s="6" t="str">
        <f t="shared" si="418"/>
        <v>01114</v>
      </c>
    </row>
    <row r="3082" spans="1:13" ht="13">
      <c r="A3082" s="976"/>
      <c r="B3082" s="976" t="s">
        <v>17965</v>
      </c>
      <c r="E3082" s="4" t="s">
        <v>5179</v>
      </c>
      <c r="H3082" s="34" t="s">
        <v>3523</v>
      </c>
      <c r="I3082" s="147" t="e">
        <f>IF(ISBLANK(H3082),"",VLOOKUP(H3082,tegevusalad!$A$7:$B$188,2,FALSE))</f>
        <v>#N/A</v>
      </c>
      <c r="J3082" s="186"/>
      <c r="K3082" s="282" t="str">
        <f t="shared" si="415"/>
        <v>26195XXX00</v>
      </c>
      <c r="L3082" s="1" t="str">
        <f t="shared" si="416"/>
        <v>eraldised reservfondist</v>
      </c>
      <c r="M3082" s="6" t="str">
        <f t="shared" si="418"/>
        <v>xxxxx</v>
      </c>
    </row>
    <row r="3083" spans="1:13" ht="13">
      <c r="A3083" s="976"/>
      <c r="B3083" s="976" t="s">
        <v>17966</v>
      </c>
      <c r="E3083" s="4" t="s">
        <v>3102</v>
      </c>
      <c r="H3083" s="37" t="s">
        <v>6823</v>
      </c>
      <c r="I3083" s="147" t="str">
        <f>IF(ISBLANK(H3083),"",VLOOKUP(H3083,tegevusalad!$A$7:$B$188,2,FALSE))</f>
        <v>Kohaliku omavalitsuse üksuse reservfond</v>
      </c>
      <c r="J3083" s="186"/>
      <c r="K3083" s="282" t="str">
        <f t="shared" si="415"/>
        <v>2619599000</v>
      </c>
      <c r="L3083" s="1" t="str">
        <f t="shared" si="416"/>
        <v>jääk</v>
      </c>
      <c r="M3083" s="6" t="str">
        <f t="shared" si="418"/>
        <v>01114</v>
      </c>
    </row>
    <row r="3084" spans="1:13" ht="13">
      <c r="A3084" s="976" t="s">
        <v>17967</v>
      </c>
      <c r="B3084" s="976"/>
      <c r="D3084" s="4" t="s">
        <v>5040</v>
      </c>
      <c r="I3084" s="147" t="str">
        <f>IF(ISBLANK(H3084),"",VLOOKUP(H3084,tegevusalad!$A$7:$B$188,2,FALSE))</f>
        <v/>
      </c>
      <c r="J3084" s="186"/>
      <c r="K3084" s="282" t="str">
        <f t="shared" si="415"/>
        <v>2619600000</v>
      </c>
      <c r="L3084" s="1" t="str">
        <f t="shared" si="416"/>
        <v>Nõmme LOV reservfond</v>
      </c>
      <c r="M3084" s="6" t="str">
        <f t="shared" si="418"/>
        <v>01114</v>
      </c>
    </row>
    <row r="3085" spans="1:13" ht="13">
      <c r="A3085" s="976"/>
      <c r="B3085" s="976" t="s">
        <v>17968</v>
      </c>
      <c r="E3085" s="4" t="s">
        <v>5179</v>
      </c>
      <c r="H3085" s="34" t="s">
        <v>3523</v>
      </c>
      <c r="I3085" s="147" t="e">
        <f>IF(ISBLANK(H3085),"",VLOOKUP(H3085,tegevusalad!$A$7:$B$188,2,FALSE))</f>
        <v>#N/A</v>
      </c>
      <c r="J3085" s="186"/>
      <c r="K3085" s="282" t="str">
        <f t="shared" si="415"/>
        <v>26196XXX00</v>
      </c>
      <c r="L3085" s="1" t="str">
        <f t="shared" si="416"/>
        <v>eraldised reservfondist</v>
      </c>
      <c r="M3085" s="6" t="str">
        <f t="shared" si="418"/>
        <v>xxxxx</v>
      </c>
    </row>
    <row r="3086" spans="1:13" ht="13">
      <c r="A3086" s="976"/>
      <c r="B3086" s="976" t="s">
        <v>17969</v>
      </c>
      <c r="E3086" s="4" t="s">
        <v>3102</v>
      </c>
      <c r="H3086" s="37" t="s">
        <v>6823</v>
      </c>
      <c r="I3086" s="147" t="str">
        <f>IF(ISBLANK(H3086),"",VLOOKUP(H3086,tegevusalad!$A$7:$B$188,2,FALSE))</f>
        <v>Kohaliku omavalitsuse üksuse reservfond</v>
      </c>
      <c r="J3086" s="186"/>
      <c r="K3086" s="282" t="str">
        <f t="shared" si="415"/>
        <v>2619699000</v>
      </c>
      <c r="L3086" s="1" t="str">
        <f t="shared" si="416"/>
        <v>jääk</v>
      </c>
      <c r="M3086" s="6" t="str">
        <f t="shared" si="418"/>
        <v>01114</v>
      </c>
    </row>
    <row r="3087" spans="1:13" ht="13">
      <c r="A3087" s="976" t="s">
        <v>17970</v>
      </c>
      <c r="B3087" s="976"/>
      <c r="D3087" s="4" t="s">
        <v>3376</v>
      </c>
      <c r="I3087" s="147" t="str">
        <f>IF(ISBLANK(H3087),"",VLOOKUP(H3087,tegevusalad!$A$7:$B$188,2,FALSE))</f>
        <v/>
      </c>
      <c r="J3087" s="186"/>
      <c r="K3087" s="282" t="str">
        <f t="shared" si="415"/>
        <v>2619700000</v>
      </c>
      <c r="L3087" s="1" t="str">
        <f t="shared" si="416"/>
        <v>Pirita LOV reservfond</v>
      </c>
      <c r="M3087" s="6" t="str">
        <f t="shared" si="418"/>
        <v>01114</v>
      </c>
    </row>
    <row r="3088" spans="1:13" ht="13">
      <c r="A3088" s="976"/>
      <c r="B3088" s="976" t="s">
        <v>17971</v>
      </c>
      <c r="E3088" s="4" t="s">
        <v>5179</v>
      </c>
      <c r="H3088" s="34" t="s">
        <v>3523</v>
      </c>
      <c r="I3088" s="147" t="e">
        <f>IF(ISBLANK(H3088),"",VLOOKUP(H3088,tegevusalad!$A$7:$B$188,2,FALSE))</f>
        <v>#N/A</v>
      </c>
      <c r="J3088" s="186"/>
      <c r="K3088" s="282" t="str">
        <f t="shared" si="415"/>
        <v>26197XXX00</v>
      </c>
      <c r="L3088" s="1" t="str">
        <f t="shared" si="416"/>
        <v>eraldised reservfondist</v>
      </c>
      <c r="M3088" s="6" t="str">
        <f t="shared" si="418"/>
        <v>xxxxx</v>
      </c>
    </row>
    <row r="3089" spans="1:13" ht="13">
      <c r="A3089" s="976"/>
      <c r="B3089" s="976" t="s">
        <v>17972</v>
      </c>
      <c r="E3089" s="4" t="s">
        <v>3102</v>
      </c>
      <c r="H3089" s="37" t="s">
        <v>6823</v>
      </c>
      <c r="I3089" s="147" t="str">
        <f>IF(ISBLANK(H3089),"",VLOOKUP(H3089,tegevusalad!$A$7:$B$188,2,FALSE))</f>
        <v>Kohaliku omavalitsuse üksuse reservfond</v>
      </c>
      <c r="J3089" s="186"/>
      <c r="K3089" s="282" t="str">
        <f t="shared" si="415"/>
        <v>2619799000</v>
      </c>
      <c r="L3089" s="1" t="str">
        <f t="shared" si="416"/>
        <v>jääk</v>
      </c>
      <c r="M3089" s="6" t="str">
        <f t="shared" si="418"/>
        <v>01114</v>
      </c>
    </row>
    <row r="3090" spans="1:13" ht="13">
      <c r="A3090" s="976" t="s">
        <v>17973</v>
      </c>
      <c r="B3090" s="976"/>
      <c r="D3090" s="4" t="s">
        <v>1856</v>
      </c>
      <c r="I3090" s="147" t="str">
        <f>IF(ISBLANK(H3090),"",VLOOKUP(H3090,tegevusalad!$A$7:$B$188,2,FALSE))</f>
        <v/>
      </c>
      <c r="J3090" s="186"/>
      <c r="K3090" s="282" t="str">
        <f t="shared" si="415"/>
        <v>2619800000</v>
      </c>
      <c r="L3090" s="1" t="str">
        <f t="shared" si="416"/>
        <v>Põhja-Tallinna Valitsuse reservfond</v>
      </c>
      <c r="M3090" s="6" t="str">
        <f t="shared" si="418"/>
        <v>01114</v>
      </c>
    </row>
    <row r="3091" spans="1:13" ht="13">
      <c r="A3091"/>
      <c r="B3091" s="976" t="s">
        <v>17974</v>
      </c>
      <c r="E3091" s="4" t="s">
        <v>5179</v>
      </c>
      <c r="H3091" s="34" t="s">
        <v>3523</v>
      </c>
      <c r="I3091" s="147" t="e">
        <f>IF(ISBLANK(H3091),"",VLOOKUP(H3091,tegevusalad!$A$7:$B$188,2,FALSE))</f>
        <v>#N/A</v>
      </c>
      <c r="J3091" s="186"/>
      <c r="K3091" s="282" t="str">
        <f t="shared" si="415"/>
        <v>26198XXX00</v>
      </c>
      <c r="L3091" s="1" t="str">
        <f t="shared" si="416"/>
        <v>eraldised reservfondist</v>
      </c>
      <c r="M3091" s="6" t="str">
        <f t="shared" si="418"/>
        <v>xxxxx</v>
      </c>
    </row>
    <row r="3092" spans="1:13" ht="13">
      <c r="A3092"/>
      <c r="B3092" s="976" t="s">
        <v>17975</v>
      </c>
      <c r="E3092" s="4" t="s">
        <v>3102</v>
      </c>
      <c r="H3092" s="37" t="s">
        <v>6823</v>
      </c>
      <c r="I3092" s="147" t="str">
        <f>IF(ISBLANK(H3092),"",VLOOKUP(H3092,tegevusalad!$A$7:$B$188,2,FALSE))</f>
        <v>Kohaliku omavalitsuse üksuse reservfond</v>
      </c>
      <c r="J3092" s="186"/>
      <c r="K3092" s="282" t="str">
        <f t="shared" si="415"/>
        <v>2619899000</v>
      </c>
      <c r="L3092" s="1" t="str">
        <f t="shared" si="416"/>
        <v>jääk</v>
      </c>
      <c r="M3092" s="6" t="str">
        <f t="shared" si="418"/>
        <v>01114</v>
      </c>
    </row>
    <row r="3093" spans="1:13">
      <c r="I3093" s="147" t="str">
        <f>IF(ISBLANK(H3093),"",VLOOKUP(H3093,tegevusalad!$A$7:$B$188,2,FALSE))</f>
        <v/>
      </c>
      <c r="K3093" s="282" t="str">
        <f t="shared" si="413"/>
        <v/>
      </c>
      <c r="L3093" s="1" t="str">
        <f t="shared" si="414"/>
        <v/>
      </c>
      <c r="M3093" s="6" t="str">
        <f>IF(ISBLANK(H3093),M3002,H3093)</f>
        <v>06605</v>
      </c>
    </row>
    <row r="3094" spans="1:13" ht="13">
      <c r="A3094" s="1202" t="s">
        <v>17886</v>
      </c>
      <c r="B3094" s="976"/>
      <c r="D3094" s="3" t="s">
        <v>17927</v>
      </c>
      <c r="E3094" s="3"/>
      <c r="H3094" s="37"/>
      <c r="I3094" s="147" t="str">
        <f>IF(ISBLANK(H3094),"",VLOOKUP(H3094,tegevusalad!$A$7:$B$188,2,FALSE))</f>
        <v/>
      </c>
      <c r="J3094" s="186"/>
      <c r="K3094" s="282" t="str">
        <f t="shared" si="413"/>
        <v>2620000000</v>
      </c>
      <c r="L3094" s="1" t="str">
        <f t="shared" si="414"/>
        <v>RESERVFOND 2022</v>
      </c>
      <c r="M3094" s="6" t="str">
        <f>IF(ISBLANK(H3094),M3093,H3094)</f>
        <v>06605</v>
      </c>
    </row>
    <row r="3095" spans="1:13" ht="13">
      <c r="A3095" s="1201" t="s">
        <v>17887</v>
      </c>
      <c r="B3095" s="1201"/>
      <c r="C3095" s="1096"/>
      <c r="D3095" s="1096" t="s">
        <v>7501</v>
      </c>
      <c r="E3095" s="1096"/>
      <c r="F3095" s="186"/>
      <c r="I3095" s="147" t="str">
        <f>IF(ISBLANK(H3095),"",VLOOKUP(H3095,tegevusalad!$A$7:$B$188,2,FALSE))</f>
        <v/>
      </c>
      <c r="J3095" s="1096"/>
      <c r="K3095" s="282" t="str">
        <f t="shared" si="413"/>
        <v>2628100000</v>
      </c>
      <c r="L3095" s="1" t="str">
        <f t="shared" si="414"/>
        <v>Linna asutuste palgavahendite kasvu reserv</v>
      </c>
      <c r="M3095" s="6" t="str">
        <f>IF(ISBLANK(H3095),M3094,H3095)</f>
        <v>06605</v>
      </c>
    </row>
    <row r="3096" spans="1:13" ht="13">
      <c r="A3096" s="186"/>
      <c r="B3096" s="1201" t="s">
        <v>17888</v>
      </c>
      <c r="C3096" s="1096"/>
      <c r="D3096" s="186"/>
      <c r="E3096" s="1096" t="s">
        <v>3102</v>
      </c>
      <c r="F3096" s="186"/>
      <c r="H3096" s="37" t="s">
        <v>6823</v>
      </c>
      <c r="I3096" s="147" t="str">
        <f>IF(ISBLANK(H3096),"",VLOOKUP(H3096,tegevusalad!$A$7:$B$188,2,FALSE))</f>
        <v>Kohaliku omavalitsuse üksuse reservfond</v>
      </c>
      <c r="J3096" s="186"/>
      <c r="K3096" s="282" t="str">
        <f t="shared" ref="K3096:K3099" si="419">SUBSTITUTE(A3096," ","")&amp;SUBSTITUTE(B3096," ","")&amp;SUBSTITUTE(C3096," ","")</f>
        <v>2628199000</v>
      </c>
      <c r="L3096" s="1" t="str">
        <f t="shared" ref="L3096:L3099" si="420">D3096&amp;E3096&amp;F3096&amp;G3096</f>
        <v>jääk</v>
      </c>
      <c r="M3096" s="6" t="str">
        <f t="shared" ref="M3096:M3099" si="421">IF(ISBLANK(H3096),M3095,H3096)</f>
        <v>01114</v>
      </c>
    </row>
    <row r="3097" spans="1:13" ht="13">
      <c r="A3097" s="1201" t="s">
        <v>17889</v>
      </c>
      <c r="B3097" s="1201"/>
      <c r="C3097" s="1178"/>
      <c r="D3097" s="1178" t="s">
        <v>17595</v>
      </c>
      <c r="E3097" s="1178"/>
      <c r="F3097" s="186"/>
      <c r="H3097" s="37"/>
      <c r="J3097" s="186"/>
      <c r="K3097" s="282" t="str">
        <f t="shared" si="419"/>
        <v>2628200000</v>
      </c>
      <c r="L3097" s="1" t="str">
        <f t="shared" si="420"/>
        <v>Linna asutuste energiakulude reserv</v>
      </c>
      <c r="M3097" s="6" t="str">
        <f t="shared" si="421"/>
        <v>01114</v>
      </c>
    </row>
    <row r="3098" spans="1:13" ht="13">
      <c r="A3098" s="186"/>
      <c r="B3098" s="1201" t="s">
        <v>17890</v>
      </c>
      <c r="C3098" s="1178"/>
      <c r="D3098" s="186"/>
      <c r="E3098" s="1178" t="s">
        <v>3102</v>
      </c>
      <c r="F3098" s="186"/>
      <c r="H3098" s="37" t="s">
        <v>6823</v>
      </c>
      <c r="I3098" s="147" t="str">
        <f>IF(ISBLANK(H3098),"",VLOOKUP(H3098,tegevusalad!$A$7:$B$188,2,FALSE))</f>
        <v>Kohaliku omavalitsuse üksuse reservfond</v>
      </c>
      <c r="J3098" s="186"/>
      <c r="K3098" s="282" t="str">
        <f t="shared" si="419"/>
        <v>2628299000</v>
      </c>
      <c r="L3098" s="1" t="str">
        <f t="shared" si="420"/>
        <v>jääk</v>
      </c>
      <c r="M3098" s="6" t="str">
        <f t="shared" si="421"/>
        <v>01114</v>
      </c>
    </row>
    <row r="3099" spans="1:13" ht="13">
      <c r="A3099" s="976" t="s">
        <v>17891</v>
      </c>
      <c r="B3099" s="976"/>
      <c r="D3099" s="4" t="s">
        <v>15773</v>
      </c>
      <c r="I3099" s="147" t="str">
        <f>IF(ISBLANK(H3099),"",VLOOKUP(H3099,tegevusalad!$A$7:$B$188,2,FALSE))</f>
        <v/>
      </c>
      <c r="J3099" s="186"/>
      <c r="K3099" s="282" t="str">
        <f t="shared" si="419"/>
        <v>2628400000</v>
      </c>
      <c r="L3099" s="1" t="str">
        <f t="shared" si="420"/>
        <v>COVID-19 kulude reserv</v>
      </c>
      <c r="M3099" s="6" t="str">
        <f t="shared" si="421"/>
        <v>01114</v>
      </c>
    </row>
    <row r="3100" spans="1:13" ht="13">
      <c r="A3100" s="976"/>
      <c r="B3100" s="976" t="s">
        <v>17892</v>
      </c>
      <c r="E3100" s="4" t="s">
        <v>3101</v>
      </c>
      <c r="H3100" s="34" t="s">
        <v>3523</v>
      </c>
      <c r="I3100" s="147" t="e">
        <f>IF(ISBLANK(H3100),"",VLOOKUP(H3100,tegevusalad!$A$7:$B$188,2,FALSE))</f>
        <v>#N/A</v>
      </c>
      <c r="J3100" s="186"/>
      <c r="K3100" s="282" t="str">
        <f t="shared" ref="K3100:K3130" si="422">SUBSTITUTE(A3100," ","")&amp;SUBSTITUTE(B3100," ","")&amp;SUBSTITUTE(C3100," ","")</f>
        <v>262XXXX000</v>
      </c>
      <c r="L3100" s="1" t="str">
        <f t="shared" si="414"/>
        <v>eraldised reservist</v>
      </c>
      <c r="M3100" s="6" t="str">
        <f>IF(ISBLANK(H3100),M3099,H3100)</f>
        <v>xxxxx</v>
      </c>
    </row>
    <row r="3101" spans="1:13" ht="13">
      <c r="A3101" s="976"/>
      <c r="B3101" s="976" t="s">
        <v>17893</v>
      </c>
      <c r="E3101" s="4" t="s">
        <v>3102</v>
      </c>
      <c r="H3101" s="37" t="s">
        <v>6823</v>
      </c>
      <c r="I3101" s="147" t="str">
        <f>IF(ISBLANK(H3101),"",VLOOKUP(H3101,tegevusalad!$A$7:$B$188,2,FALSE))</f>
        <v>Kohaliku omavalitsuse üksuse reservfond</v>
      </c>
      <c r="J3101" s="186"/>
      <c r="K3101" s="282" t="str">
        <f t="shared" si="422"/>
        <v>2628499000</v>
      </c>
      <c r="L3101" s="1" t="str">
        <f t="shared" si="414"/>
        <v>jääk</v>
      </c>
      <c r="M3101" s="6" t="str">
        <f>IF(ISBLANK(H3101),M3100,H3101)</f>
        <v>01114</v>
      </c>
    </row>
    <row r="3102" spans="1:13" ht="13">
      <c r="A3102" s="976" t="s">
        <v>17894</v>
      </c>
      <c r="B3102" s="976"/>
      <c r="D3102" s="4" t="s">
        <v>593</v>
      </c>
      <c r="I3102" s="147" t="str">
        <f>IF(ISBLANK(H3102),"",VLOOKUP(H3102,tegevusalad!$A$7:$B$188,2,FALSE))</f>
        <v/>
      </c>
      <c r="J3102" s="186"/>
      <c r="K3102" s="282" t="str">
        <f t="shared" si="422"/>
        <v>2628600000</v>
      </c>
      <c r="L3102" s="1" t="str">
        <f t="shared" si="414"/>
        <v>Linna vara ja kohustustega seonduvate toimingute reserv</v>
      </c>
      <c r="M3102" s="6" t="str">
        <f>IF(ISBLANK(H3102),M3099,H3102)</f>
        <v>01114</v>
      </c>
    </row>
    <row r="3103" spans="1:13" ht="13">
      <c r="A3103" s="976"/>
      <c r="B3103" s="976" t="s">
        <v>17892</v>
      </c>
      <c r="E3103" s="4" t="s">
        <v>3101</v>
      </c>
      <c r="H3103" s="34" t="s">
        <v>3523</v>
      </c>
      <c r="I3103" s="147" t="e">
        <f>IF(ISBLANK(H3103),"",VLOOKUP(H3103,tegevusalad!$A$7:$B$188,2,FALSE))</f>
        <v>#N/A</v>
      </c>
      <c r="J3103" s="186"/>
      <c r="K3103" s="282" t="str">
        <f t="shared" si="422"/>
        <v>262XXXX000</v>
      </c>
      <c r="L3103" s="1" t="str">
        <f t="shared" si="414"/>
        <v>eraldised reservist</v>
      </c>
      <c r="M3103" s="6" t="str">
        <f t="shared" ref="M3103:M3137" si="423">IF(ISBLANK(H3103),M3102,H3103)</f>
        <v>xxxxx</v>
      </c>
    </row>
    <row r="3104" spans="1:13" ht="13">
      <c r="A3104" s="976"/>
      <c r="B3104" s="976" t="s">
        <v>17895</v>
      </c>
      <c r="E3104" s="4" t="s">
        <v>3102</v>
      </c>
      <c r="H3104" s="37" t="s">
        <v>6823</v>
      </c>
      <c r="I3104" s="147" t="str">
        <f>IF(ISBLANK(H3104),"",VLOOKUP(H3104,tegevusalad!$A$7:$B$188,2,FALSE))</f>
        <v>Kohaliku omavalitsuse üksuse reservfond</v>
      </c>
      <c r="J3104" s="186"/>
      <c r="K3104" s="282" t="str">
        <f t="shared" si="422"/>
        <v>2628699000</v>
      </c>
      <c r="L3104" s="1" t="str">
        <f t="shared" si="414"/>
        <v>jääk</v>
      </c>
      <c r="M3104" s="6" t="str">
        <f t="shared" si="423"/>
        <v>01114</v>
      </c>
    </row>
    <row r="3105" spans="1:13" ht="13">
      <c r="A3105" s="976" t="s">
        <v>17896</v>
      </c>
      <c r="B3105" s="976"/>
      <c r="D3105" s="4" t="s">
        <v>2059</v>
      </c>
      <c r="I3105" s="147" t="str">
        <f>IF(ISBLANK(H3105),"",VLOOKUP(H3105,tegevusalad!$A$7:$B$188,2,FALSE))</f>
        <v/>
      </c>
      <c r="J3105" s="186"/>
      <c r="K3105" s="282" t="str">
        <f t="shared" si="422"/>
        <v>2628900000</v>
      </c>
      <c r="L3105" s="1" t="str">
        <f t="shared" si="414"/>
        <v>Kohtuvaidlustega seotud nõuete reserv</v>
      </c>
      <c r="M3105" s="6" t="str">
        <f t="shared" si="423"/>
        <v>01114</v>
      </c>
    </row>
    <row r="3106" spans="1:13" ht="13">
      <c r="A3106" s="976"/>
      <c r="B3106" s="976" t="s">
        <v>17892</v>
      </c>
      <c r="E3106" s="4" t="s">
        <v>3101</v>
      </c>
      <c r="H3106" s="34" t="s">
        <v>3523</v>
      </c>
      <c r="I3106" s="147" t="e">
        <f>IF(ISBLANK(H3106),"",VLOOKUP(H3106,tegevusalad!$A$7:$B$188,2,FALSE))</f>
        <v>#N/A</v>
      </c>
      <c r="J3106" s="186"/>
      <c r="K3106" s="282" t="str">
        <f t="shared" si="422"/>
        <v>262XXXX000</v>
      </c>
      <c r="L3106" s="1" t="str">
        <f t="shared" si="414"/>
        <v>eraldised reservist</v>
      </c>
      <c r="M3106" s="6" t="str">
        <f t="shared" si="423"/>
        <v>xxxxx</v>
      </c>
    </row>
    <row r="3107" spans="1:13" ht="13">
      <c r="A3107" s="976"/>
      <c r="B3107" s="976" t="s">
        <v>17897</v>
      </c>
      <c r="E3107" s="4" t="s">
        <v>3102</v>
      </c>
      <c r="H3107" s="37" t="s">
        <v>6823</v>
      </c>
      <c r="I3107" s="147" t="str">
        <f>IF(ISBLANK(H3107),"",VLOOKUP(H3107,tegevusalad!$A$7:$B$188,2,FALSE))</f>
        <v>Kohaliku omavalitsuse üksuse reservfond</v>
      </c>
      <c r="J3107" s="186"/>
      <c r="K3107" s="282" t="str">
        <f t="shared" si="422"/>
        <v>2628999000</v>
      </c>
      <c r="L3107" s="1" t="str">
        <f t="shared" si="414"/>
        <v>jääk</v>
      </c>
      <c r="M3107" s="6" t="str">
        <f t="shared" si="423"/>
        <v>01114</v>
      </c>
    </row>
    <row r="3108" spans="1:13" ht="13">
      <c r="A3108" s="976" t="s">
        <v>17898</v>
      </c>
      <c r="B3108" s="976"/>
      <c r="D3108" s="4" t="s">
        <v>1038</v>
      </c>
      <c r="I3108" s="147" t="str">
        <f>IF(ISBLANK(H3108),"",VLOOKUP(H3108,tegevusalad!$A$7:$B$188,2,FALSE))</f>
        <v/>
      </c>
      <c r="J3108" s="186"/>
      <c r="K3108" s="282" t="str">
        <f t="shared" si="422"/>
        <v>2629000000</v>
      </c>
      <c r="L3108" s="1" t="str">
        <f t="shared" si="414"/>
        <v>Oma- ja kaasfinantseerimise reserv</v>
      </c>
      <c r="M3108" s="6" t="str">
        <f t="shared" si="423"/>
        <v>01114</v>
      </c>
    </row>
    <row r="3109" spans="1:13" ht="13">
      <c r="A3109" s="976"/>
      <c r="B3109" s="976" t="s">
        <v>17892</v>
      </c>
      <c r="E3109" s="4" t="s">
        <v>3101</v>
      </c>
      <c r="H3109" s="34" t="s">
        <v>3523</v>
      </c>
      <c r="I3109" s="147" t="e">
        <f>IF(ISBLANK(H3109),"",VLOOKUP(H3109,tegevusalad!$A$7:$B$188,2,FALSE))</f>
        <v>#N/A</v>
      </c>
      <c r="J3109" s="186"/>
      <c r="K3109" s="282" t="str">
        <f t="shared" si="422"/>
        <v>262XXXX000</v>
      </c>
      <c r="L3109" s="1" t="str">
        <f t="shared" si="414"/>
        <v>eraldised reservist</v>
      </c>
      <c r="M3109" s="6" t="str">
        <f t="shared" si="423"/>
        <v>xxxxx</v>
      </c>
    </row>
    <row r="3110" spans="1:13" ht="13">
      <c r="A3110" s="976"/>
      <c r="B3110" s="976" t="s">
        <v>17899</v>
      </c>
      <c r="E3110" s="4" t="s">
        <v>3102</v>
      </c>
      <c r="H3110" s="37" t="s">
        <v>6823</v>
      </c>
      <c r="I3110" s="147" t="str">
        <f>IF(ISBLANK(H3110),"",VLOOKUP(H3110,tegevusalad!$A$7:$B$188,2,FALSE))</f>
        <v>Kohaliku omavalitsuse üksuse reservfond</v>
      </c>
      <c r="J3110" s="186"/>
      <c r="K3110" s="282" t="str">
        <f t="shared" si="422"/>
        <v>2629099000</v>
      </c>
      <c r="L3110" s="1" t="str">
        <f t="shared" si="414"/>
        <v>jääk</v>
      </c>
      <c r="M3110" s="6" t="str">
        <f t="shared" si="423"/>
        <v>01114</v>
      </c>
    </row>
    <row r="3111" spans="1:13" ht="13">
      <c r="A3111" s="976" t="s">
        <v>17900</v>
      </c>
      <c r="B3111" s="976"/>
      <c r="D3111" s="4" t="s">
        <v>1286</v>
      </c>
      <c r="I3111" s="147" t="str">
        <f>IF(ISBLANK(H3111),"",VLOOKUP(H3111,tegevusalad!$A$7:$B$188,2,FALSE))</f>
        <v/>
      </c>
      <c r="J3111" s="186"/>
      <c r="K3111" s="282" t="str">
        <f t="shared" si="422"/>
        <v>2629900000</v>
      </c>
      <c r="L3111" s="1" t="str">
        <f t="shared" si="414"/>
        <v>Linnavalitsuse reservfond</v>
      </c>
      <c r="M3111" s="6" t="str">
        <f t="shared" si="423"/>
        <v>01114</v>
      </c>
    </row>
    <row r="3112" spans="1:13" ht="13">
      <c r="A3112" s="976"/>
      <c r="B3112" s="976" t="s">
        <v>17901</v>
      </c>
      <c r="E3112" s="4" t="s">
        <v>5179</v>
      </c>
      <c r="H3112" s="34" t="s">
        <v>3523</v>
      </c>
      <c r="I3112" s="147" t="e">
        <f>IF(ISBLANK(H3112),"",VLOOKUP(H3112,tegevusalad!$A$7:$B$188,2,FALSE))</f>
        <v>#N/A</v>
      </c>
      <c r="J3112" s="186"/>
      <c r="K3112" s="282" t="str">
        <f t="shared" si="422"/>
        <v>262XXXX000</v>
      </c>
      <c r="L3112" s="1" t="str">
        <f t="shared" si="414"/>
        <v>eraldised reservfondist</v>
      </c>
      <c r="M3112" s="6" t="str">
        <f t="shared" si="423"/>
        <v>xxxxx</v>
      </c>
    </row>
    <row r="3113" spans="1:13" ht="13">
      <c r="A3113" s="976"/>
      <c r="B3113" s="976" t="s">
        <v>17902</v>
      </c>
      <c r="E3113" s="4" t="s">
        <v>2060</v>
      </c>
      <c r="H3113" s="37" t="s">
        <v>6823</v>
      </c>
      <c r="I3113" s="147" t="str">
        <f>IF(ISBLANK(H3113),"",VLOOKUP(H3113,tegevusalad!$A$7:$B$188,2,FALSE))</f>
        <v>Kohaliku omavalitsuse üksuse reservfond</v>
      </c>
      <c r="J3113" s="186"/>
      <c r="K3113" s="282" t="str">
        <f t="shared" si="422"/>
        <v>2629999000</v>
      </c>
      <c r="L3113" s="1" t="str">
        <f t="shared" si="414"/>
        <v xml:space="preserve">jääk </v>
      </c>
      <c r="M3113" s="6" t="str">
        <f t="shared" si="423"/>
        <v>01114</v>
      </c>
    </row>
    <row r="3114" spans="1:13" ht="13">
      <c r="A3114" s="976" t="s">
        <v>17903</v>
      </c>
      <c r="B3114" s="976"/>
      <c r="D3114" s="4" t="s">
        <v>3095</v>
      </c>
      <c r="I3114" s="147" t="str">
        <f>IF(ISBLANK(H3114),"",VLOOKUP(H3114,tegevusalad!$A$7:$B$188,2,FALSE))</f>
        <v/>
      </c>
      <c r="J3114" s="186"/>
      <c r="K3114" s="282" t="str">
        <f t="shared" si="422"/>
        <v>2629100000</v>
      </c>
      <c r="L3114" s="1" t="str">
        <f t="shared" si="414"/>
        <v>Haabersti LOV reservfond</v>
      </c>
      <c r="M3114" s="6" t="str">
        <f t="shared" si="423"/>
        <v>01114</v>
      </c>
    </row>
    <row r="3115" spans="1:13" ht="13">
      <c r="A3115" s="976"/>
      <c r="B3115" s="976" t="s">
        <v>17904</v>
      </c>
      <c r="E3115" s="4" t="s">
        <v>5179</v>
      </c>
      <c r="H3115" s="34" t="s">
        <v>3523</v>
      </c>
      <c r="I3115" s="147" t="e">
        <f>IF(ISBLANK(H3115),"",VLOOKUP(H3115,tegevusalad!$A$7:$B$188,2,FALSE))</f>
        <v>#N/A</v>
      </c>
      <c r="J3115" s="186"/>
      <c r="K3115" s="282" t="str">
        <f t="shared" si="422"/>
        <v>26291XXX00</v>
      </c>
      <c r="L3115" s="1" t="str">
        <f t="shared" si="414"/>
        <v>eraldised reservfondist</v>
      </c>
      <c r="M3115" s="6" t="str">
        <f t="shared" si="423"/>
        <v>xxxxx</v>
      </c>
    </row>
    <row r="3116" spans="1:13" ht="13">
      <c r="A3116" s="976"/>
      <c r="B3116" s="976" t="s">
        <v>17905</v>
      </c>
      <c r="E3116" s="4" t="s">
        <v>3102</v>
      </c>
      <c r="H3116" s="37" t="s">
        <v>6823</v>
      </c>
      <c r="I3116" s="147" t="str">
        <f>IF(ISBLANK(H3116),"",VLOOKUP(H3116,tegevusalad!$A$7:$B$188,2,FALSE))</f>
        <v>Kohaliku omavalitsuse üksuse reservfond</v>
      </c>
      <c r="J3116" s="186"/>
      <c r="K3116" s="282" t="str">
        <f t="shared" si="422"/>
        <v>2629199000</v>
      </c>
      <c r="L3116" s="1" t="str">
        <f t="shared" si="414"/>
        <v>jääk</v>
      </c>
      <c r="M3116" s="6" t="str">
        <f t="shared" si="423"/>
        <v>01114</v>
      </c>
    </row>
    <row r="3117" spans="1:13" ht="13">
      <c r="A3117" s="976" t="s">
        <v>17906</v>
      </c>
      <c r="B3117" s="976"/>
      <c r="D3117" s="4" t="s">
        <v>2013</v>
      </c>
      <c r="I3117" s="147" t="str">
        <f>IF(ISBLANK(H3117),"",VLOOKUP(H3117,tegevusalad!$A$7:$B$188,2,FALSE))</f>
        <v/>
      </c>
      <c r="J3117" s="186"/>
      <c r="K3117" s="282" t="str">
        <f t="shared" si="422"/>
        <v>2629200000</v>
      </c>
      <c r="L3117" s="1" t="str">
        <f t="shared" si="414"/>
        <v>Kesklinna Valitsuse reservfond</v>
      </c>
      <c r="M3117" s="6" t="str">
        <f t="shared" si="423"/>
        <v>01114</v>
      </c>
    </row>
    <row r="3118" spans="1:13" ht="13">
      <c r="A3118" s="976"/>
      <c r="B3118" s="976" t="s">
        <v>17907</v>
      </c>
      <c r="E3118" s="4" t="s">
        <v>5179</v>
      </c>
      <c r="H3118" s="34" t="s">
        <v>3523</v>
      </c>
      <c r="I3118" s="147" t="e">
        <f>IF(ISBLANK(H3118),"",VLOOKUP(H3118,tegevusalad!$A$7:$B$188,2,FALSE))</f>
        <v>#N/A</v>
      </c>
      <c r="J3118" s="186"/>
      <c r="K3118" s="282" t="str">
        <f t="shared" si="422"/>
        <v>26292XXX00</v>
      </c>
      <c r="L3118" s="1" t="str">
        <f t="shared" si="414"/>
        <v>eraldised reservfondist</v>
      </c>
      <c r="M3118" s="6" t="str">
        <f t="shared" si="423"/>
        <v>xxxxx</v>
      </c>
    </row>
    <row r="3119" spans="1:13" ht="13">
      <c r="A3119" s="976"/>
      <c r="B3119" s="976" t="s">
        <v>17908</v>
      </c>
      <c r="E3119" s="4" t="s">
        <v>3102</v>
      </c>
      <c r="H3119" s="37" t="s">
        <v>6823</v>
      </c>
      <c r="I3119" s="147" t="str">
        <f>IF(ISBLANK(H3119),"",VLOOKUP(H3119,tegevusalad!$A$7:$B$188,2,FALSE))</f>
        <v>Kohaliku omavalitsuse üksuse reservfond</v>
      </c>
      <c r="J3119" s="186"/>
      <c r="K3119" s="282" t="str">
        <f t="shared" si="422"/>
        <v>2629299000</v>
      </c>
      <c r="L3119" s="1" t="str">
        <f t="shared" si="414"/>
        <v>jääk</v>
      </c>
      <c r="M3119" s="6" t="str">
        <f t="shared" si="423"/>
        <v>01114</v>
      </c>
    </row>
    <row r="3120" spans="1:13" ht="13">
      <c r="A3120" s="976" t="s">
        <v>17909</v>
      </c>
      <c r="B3120" s="976"/>
      <c r="D3120" s="4" t="s">
        <v>2014</v>
      </c>
      <c r="I3120" s="147" t="str">
        <f>IF(ISBLANK(H3120),"",VLOOKUP(H3120,tegevusalad!$A$7:$B$188,2,FALSE))</f>
        <v/>
      </c>
      <c r="J3120" s="186"/>
      <c r="K3120" s="282" t="str">
        <f t="shared" si="422"/>
        <v>2629300000</v>
      </c>
      <c r="L3120" s="1" t="str">
        <f t="shared" si="414"/>
        <v>Kristiine LOV reservfond</v>
      </c>
      <c r="M3120" s="6" t="str">
        <f t="shared" si="423"/>
        <v>01114</v>
      </c>
    </row>
    <row r="3121" spans="1:13" ht="13">
      <c r="A3121" s="976"/>
      <c r="B3121" s="976" t="s">
        <v>17910</v>
      </c>
      <c r="E3121" s="4" t="s">
        <v>5179</v>
      </c>
      <c r="H3121" s="34" t="s">
        <v>3523</v>
      </c>
      <c r="I3121" s="147" t="e">
        <f>IF(ISBLANK(H3121),"",VLOOKUP(H3121,tegevusalad!$A$7:$B$188,2,FALSE))</f>
        <v>#N/A</v>
      </c>
      <c r="J3121" s="186"/>
      <c r="K3121" s="282" t="str">
        <f t="shared" si="422"/>
        <v>26293XXX00</v>
      </c>
      <c r="L3121" s="1" t="str">
        <f t="shared" si="414"/>
        <v>eraldised reservfondist</v>
      </c>
      <c r="M3121" s="6" t="str">
        <f t="shared" si="423"/>
        <v>xxxxx</v>
      </c>
    </row>
    <row r="3122" spans="1:13" ht="13">
      <c r="A3122" s="976"/>
      <c r="B3122" s="976" t="s">
        <v>17911</v>
      </c>
      <c r="E3122" s="4" t="s">
        <v>3102</v>
      </c>
      <c r="H3122" s="37" t="s">
        <v>6823</v>
      </c>
      <c r="I3122" s="147" t="str">
        <f>IF(ISBLANK(H3122),"",VLOOKUP(H3122,tegevusalad!$A$7:$B$188,2,FALSE))</f>
        <v>Kohaliku omavalitsuse üksuse reservfond</v>
      </c>
      <c r="J3122" s="186"/>
      <c r="K3122" s="282" t="str">
        <f t="shared" si="422"/>
        <v>2629399000</v>
      </c>
      <c r="L3122" s="1" t="str">
        <f t="shared" si="414"/>
        <v>jääk</v>
      </c>
      <c r="M3122" s="6" t="str">
        <f t="shared" si="423"/>
        <v>01114</v>
      </c>
    </row>
    <row r="3123" spans="1:13" ht="13">
      <c r="A3123" s="976" t="s">
        <v>17912</v>
      </c>
      <c r="B3123" s="976"/>
      <c r="D3123" s="4" t="s">
        <v>2015</v>
      </c>
      <c r="I3123" s="147" t="str">
        <f>IF(ISBLANK(H3123),"",VLOOKUP(H3123,tegevusalad!$A$7:$B$188,2,FALSE))</f>
        <v/>
      </c>
      <c r="J3123" s="186"/>
      <c r="K3123" s="282" t="str">
        <f t="shared" si="422"/>
        <v>2629400000</v>
      </c>
      <c r="L3123" s="1" t="str">
        <f t="shared" si="414"/>
        <v>Lasnamäe LOV reservfond</v>
      </c>
      <c r="M3123" s="6" t="str">
        <f t="shared" si="423"/>
        <v>01114</v>
      </c>
    </row>
    <row r="3124" spans="1:13" ht="13">
      <c r="A3124" s="976"/>
      <c r="B3124" s="976" t="s">
        <v>17913</v>
      </c>
      <c r="E3124" s="4" t="s">
        <v>5179</v>
      </c>
      <c r="H3124" s="34" t="s">
        <v>3523</v>
      </c>
      <c r="I3124" s="147" t="e">
        <f>IF(ISBLANK(H3124),"",VLOOKUP(H3124,tegevusalad!$A$7:$B$188,2,FALSE))</f>
        <v>#N/A</v>
      </c>
      <c r="J3124" s="186"/>
      <c r="K3124" s="282" t="str">
        <f t="shared" si="422"/>
        <v>26294XXX00</v>
      </c>
      <c r="L3124" s="1" t="str">
        <f t="shared" si="414"/>
        <v>eraldised reservfondist</v>
      </c>
      <c r="M3124" s="6" t="str">
        <f t="shared" si="423"/>
        <v>xxxxx</v>
      </c>
    </row>
    <row r="3125" spans="1:13" ht="13">
      <c r="A3125" s="976"/>
      <c r="B3125" s="976" t="s">
        <v>17914</v>
      </c>
      <c r="E3125" s="4" t="s">
        <v>3102</v>
      </c>
      <c r="H3125" s="37" t="s">
        <v>6823</v>
      </c>
      <c r="I3125" s="147" t="str">
        <f>IF(ISBLANK(H3125),"",VLOOKUP(H3125,tegevusalad!$A$7:$B$188,2,FALSE))</f>
        <v>Kohaliku omavalitsuse üksuse reservfond</v>
      </c>
      <c r="J3125" s="186"/>
      <c r="K3125" s="282" t="str">
        <f t="shared" si="422"/>
        <v>2629499000</v>
      </c>
      <c r="L3125" s="1" t="str">
        <f t="shared" ref="L3125:L3138" si="424">D3125&amp;E3125&amp;F3125&amp;G3125</f>
        <v>jääk</v>
      </c>
      <c r="M3125" s="6" t="str">
        <f t="shared" si="423"/>
        <v>01114</v>
      </c>
    </row>
    <row r="3126" spans="1:13" ht="13">
      <c r="A3126" s="976" t="s">
        <v>17915</v>
      </c>
      <c r="B3126" s="976"/>
      <c r="D3126" s="4" t="s">
        <v>1420</v>
      </c>
      <c r="I3126" s="147" t="str">
        <f>IF(ISBLANK(H3126),"",VLOOKUP(H3126,tegevusalad!$A$7:$B$188,2,FALSE))</f>
        <v/>
      </c>
      <c r="J3126" s="186"/>
      <c r="K3126" s="282" t="str">
        <f t="shared" si="422"/>
        <v>2629500000</v>
      </c>
      <c r="L3126" s="1" t="str">
        <f t="shared" si="424"/>
        <v>Mustamäe LOV reservfond</v>
      </c>
      <c r="M3126" s="6" t="str">
        <f t="shared" si="423"/>
        <v>01114</v>
      </c>
    </row>
    <row r="3127" spans="1:13" ht="13">
      <c r="A3127" s="976"/>
      <c r="B3127" s="976" t="s">
        <v>17916</v>
      </c>
      <c r="E3127" s="4" t="s">
        <v>5179</v>
      </c>
      <c r="H3127" s="34" t="s">
        <v>3523</v>
      </c>
      <c r="I3127" s="147" t="e">
        <f>IF(ISBLANK(H3127),"",VLOOKUP(H3127,tegevusalad!$A$7:$B$188,2,FALSE))</f>
        <v>#N/A</v>
      </c>
      <c r="J3127" s="186"/>
      <c r="K3127" s="282" t="str">
        <f t="shared" si="422"/>
        <v>26295XXX00</v>
      </c>
      <c r="L3127" s="1" t="str">
        <f t="shared" si="424"/>
        <v>eraldised reservfondist</v>
      </c>
      <c r="M3127" s="6" t="str">
        <f t="shared" si="423"/>
        <v>xxxxx</v>
      </c>
    </row>
    <row r="3128" spans="1:13" ht="13">
      <c r="A3128" s="976"/>
      <c r="B3128" s="976" t="s">
        <v>17917</v>
      </c>
      <c r="E3128" s="4" t="s">
        <v>3102</v>
      </c>
      <c r="H3128" s="37" t="s">
        <v>6823</v>
      </c>
      <c r="I3128" s="147" t="str">
        <f>IF(ISBLANK(H3128),"",VLOOKUP(H3128,tegevusalad!$A$7:$B$188,2,FALSE))</f>
        <v>Kohaliku omavalitsuse üksuse reservfond</v>
      </c>
      <c r="J3128" s="186"/>
      <c r="K3128" s="282" t="str">
        <f t="shared" si="422"/>
        <v>2629599000</v>
      </c>
      <c r="L3128" s="1" t="str">
        <f t="shared" si="424"/>
        <v>jääk</v>
      </c>
      <c r="M3128" s="6" t="str">
        <f t="shared" si="423"/>
        <v>01114</v>
      </c>
    </row>
    <row r="3129" spans="1:13" ht="13">
      <c r="A3129" s="976" t="s">
        <v>17918</v>
      </c>
      <c r="B3129" s="976"/>
      <c r="D3129" s="4" t="s">
        <v>5040</v>
      </c>
      <c r="I3129" s="147" t="str">
        <f>IF(ISBLANK(H3129),"",VLOOKUP(H3129,tegevusalad!$A$7:$B$188,2,FALSE))</f>
        <v/>
      </c>
      <c r="J3129" s="186"/>
      <c r="K3129" s="282" t="str">
        <f t="shared" si="422"/>
        <v>2629600000</v>
      </c>
      <c r="L3129" s="1" t="str">
        <f t="shared" si="424"/>
        <v>Nõmme LOV reservfond</v>
      </c>
      <c r="M3129" s="6" t="str">
        <f t="shared" si="423"/>
        <v>01114</v>
      </c>
    </row>
    <row r="3130" spans="1:13" ht="13">
      <c r="A3130" s="976"/>
      <c r="B3130" s="976" t="s">
        <v>17919</v>
      </c>
      <c r="E3130" s="4" t="s">
        <v>5179</v>
      </c>
      <c r="H3130" s="34" t="s">
        <v>3523</v>
      </c>
      <c r="I3130" s="147" t="e">
        <f>IF(ISBLANK(H3130),"",VLOOKUP(H3130,tegevusalad!$A$7:$B$188,2,FALSE))</f>
        <v>#N/A</v>
      </c>
      <c r="J3130" s="186"/>
      <c r="K3130" s="282" t="str">
        <f t="shared" si="422"/>
        <v>26296XXX00</v>
      </c>
      <c r="L3130" s="1" t="str">
        <f t="shared" si="424"/>
        <v>eraldised reservfondist</v>
      </c>
      <c r="M3130" s="6" t="str">
        <f t="shared" si="423"/>
        <v>xxxxx</v>
      </c>
    </row>
    <row r="3131" spans="1:13" ht="13">
      <c r="A3131" s="976"/>
      <c r="B3131" s="976" t="s">
        <v>17920</v>
      </c>
      <c r="E3131" s="4" t="s">
        <v>3102</v>
      </c>
      <c r="H3131" s="37" t="s">
        <v>6823</v>
      </c>
      <c r="I3131" s="147" t="str">
        <f>IF(ISBLANK(H3131),"",VLOOKUP(H3131,tegevusalad!$A$7:$B$188,2,FALSE))</f>
        <v>Kohaliku omavalitsuse üksuse reservfond</v>
      </c>
      <c r="J3131" s="186"/>
      <c r="K3131" s="282" t="str">
        <f t="shared" ref="K3131:K3138" si="425">SUBSTITUTE(A3131," ","")&amp;SUBSTITUTE(B3131," ","")&amp;SUBSTITUTE(C3131," ","")</f>
        <v>2629699000</v>
      </c>
      <c r="L3131" s="1" t="str">
        <f t="shared" si="424"/>
        <v>jääk</v>
      </c>
      <c r="M3131" s="6" t="str">
        <f t="shared" si="423"/>
        <v>01114</v>
      </c>
    </row>
    <row r="3132" spans="1:13" ht="13">
      <c r="A3132" s="976" t="s">
        <v>17921</v>
      </c>
      <c r="B3132" s="976"/>
      <c r="D3132" s="4" t="s">
        <v>3376</v>
      </c>
      <c r="I3132" s="147" t="str">
        <f>IF(ISBLANK(H3132),"",VLOOKUP(H3132,tegevusalad!$A$7:$B$188,2,FALSE))</f>
        <v/>
      </c>
      <c r="J3132" s="186"/>
      <c r="K3132" s="282" t="str">
        <f t="shared" si="425"/>
        <v>2629700000</v>
      </c>
      <c r="L3132" s="1" t="str">
        <f t="shared" si="424"/>
        <v>Pirita LOV reservfond</v>
      </c>
      <c r="M3132" s="6" t="str">
        <f t="shared" si="423"/>
        <v>01114</v>
      </c>
    </row>
    <row r="3133" spans="1:13" ht="13">
      <c r="A3133" s="976"/>
      <c r="B3133" s="976" t="s">
        <v>17922</v>
      </c>
      <c r="E3133" s="4" t="s">
        <v>5179</v>
      </c>
      <c r="H3133" s="34" t="s">
        <v>3523</v>
      </c>
      <c r="I3133" s="147" t="e">
        <f>IF(ISBLANK(H3133),"",VLOOKUP(H3133,tegevusalad!$A$7:$B$188,2,FALSE))</f>
        <v>#N/A</v>
      </c>
      <c r="J3133" s="186"/>
      <c r="K3133" s="282" t="str">
        <f t="shared" si="425"/>
        <v>26297XXX00</v>
      </c>
      <c r="L3133" s="1" t="str">
        <f t="shared" si="424"/>
        <v>eraldised reservfondist</v>
      </c>
      <c r="M3133" s="6" t="str">
        <f t="shared" si="423"/>
        <v>xxxxx</v>
      </c>
    </row>
    <row r="3134" spans="1:13" ht="13">
      <c r="A3134" s="976"/>
      <c r="B3134" s="976" t="s">
        <v>17923</v>
      </c>
      <c r="E3134" s="4" t="s">
        <v>3102</v>
      </c>
      <c r="H3134" s="37" t="s">
        <v>6823</v>
      </c>
      <c r="I3134" s="147" t="str">
        <f>IF(ISBLANK(H3134),"",VLOOKUP(H3134,tegevusalad!$A$7:$B$188,2,FALSE))</f>
        <v>Kohaliku omavalitsuse üksuse reservfond</v>
      </c>
      <c r="J3134" s="186"/>
      <c r="K3134" s="282" t="str">
        <f t="shared" si="425"/>
        <v>2629799000</v>
      </c>
      <c r="L3134" s="1" t="str">
        <f t="shared" si="424"/>
        <v>jääk</v>
      </c>
      <c r="M3134" s="6" t="str">
        <f t="shared" si="423"/>
        <v>01114</v>
      </c>
    </row>
    <row r="3135" spans="1:13" ht="13">
      <c r="A3135" s="976" t="s">
        <v>17924</v>
      </c>
      <c r="B3135" s="976"/>
      <c r="D3135" s="4" t="s">
        <v>1856</v>
      </c>
      <c r="I3135" s="147" t="str">
        <f>IF(ISBLANK(H3135),"",VLOOKUP(H3135,tegevusalad!$A$7:$B$188,2,FALSE))</f>
        <v/>
      </c>
      <c r="J3135" s="186"/>
      <c r="K3135" s="282" t="str">
        <f t="shared" si="425"/>
        <v>2629800000</v>
      </c>
      <c r="L3135" s="1" t="str">
        <f t="shared" si="424"/>
        <v>Põhja-Tallinna Valitsuse reservfond</v>
      </c>
      <c r="M3135" s="6" t="str">
        <f t="shared" si="423"/>
        <v>01114</v>
      </c>
    </row>
    <row r="3136" spans="1:13" ht="13">
      <c r="A3136"/>
      <c r="B3136" s="976" t="s">
        <v>17925</v>
      </c>
      <c r="E3136" s="4" t="s">
        <v>5179</v>
      </c>
      <c r="H3136" s="34" t="s">
        <v>3523</v>
      </c>
      <c r="I3136" s="147" t="e">
        <f>IF(ISBLANK(H3136),"",VLOOKUP(H3136,tegevusalad!$A$7:$B$188,2,FALSE))</f>
        <v>#N/A</v>
      </c>
      <c r="J3136" s="186"/>
      <c r="K3136" s="282" t="str">
        <f t="shared" si="425"/>
        <v>26298XXX00</v>
      </c>
      <c r="L3136" s="1" t="str">
        <f t="shared" si="424"/>
        <v>eraldised reservfondist</v>
      </c>
      <c r="M3136" s="6" t="str">
        <f t="shared" si="423"/>
        <v>xxxxx</v>
      </c>
    </row>
    <row r="3137" spans="1:13" ht="13">
      <c r="A3137"/>
      <c r="B3137" s="976" t="s">
        <v>17926</v>
      </c>
      <c r="E3137" s="4" t="s">
        <v>3102</v>
      </c>
      <c r="H3137" s="37" t="s">
        <v>6823</v>
      </c>
      <c r="I3137" s="147" t="str">
        <f>IF(ISBLANK(H3137),"",VLOOKUP(H3137,tegevusalad!$A$7:$B$188,2,FALSE))</f>
        <v>Kohaliku omavalitsuse üksuse reservfond</v>
      </c>
      <c r="J3137" s="186"/>
      <c r="K3137" s="282" t="str">
        <f t="shared" si="425"/>
        <v>2629899000</v>
      </c>
      <c r="L3137" s="1" t="str">
        <f t="shared" si="424"/>
        <v>jääk</v>
      </c>
      <c r="M3137" s="6" t="str">
        <f t="shared" si="423"/>
        <v>01114</v>
      </c>
    </row>
    <row r="3138" spans="1:13">
      <c r="I3138" s="147" t="str">
        <f>IF(ISBLANK(H3138),"",VLOOKUP(H3138,tegevusalad!$A$7:$B$188,2,FALSE))</f>
        <v/>
      </c>
      <c r="K3138" s="282" t="str">
        <f t="shared" si="425"/>
        <v/>
      </c>
      <c r="L3138" s="1" t="str">
        <f t="shared" si="424"/>
        <v/>
      </c>
      <c r="M3138" s="6" t="str">
        <f>IF(ISBLANK(H3138),M3047,H3138)</f>
        <v>xxxxx</v>
      </c>
    </row>
  </sheetData>
  <autoFilter ref="A10:M3138" xr:uid="{00000000-0009-0000-0000-000002000000}"/>
  <mergeCells count="61">
    <mergeCell ref="E1560:F1560"/>
    <mergeCell ref="E1555:F1555"/>
    <mergeCell ref="E1556:F1556"/>
    <mergeCell ref="E1557:F1557"/>
    <mergeCell ref="E1558:F1558"/>
    <mergeCell ref="E1559:F1559"/>
    <mergeCell ref="E1550:F1550"/>
    <mergeCell ref="E1551:F1551"/>
    <mergeCell ref="E1552:F1552"/>
    <mergeCell ref="E1553:F1553"/>
    <mergeCell ref="E1554:F1554"/>
    <mergeCell ref="E1545:F1545"/>
    <mergeCell ref="E1546:F1546"/>
    <mergeCell ref="E1547:F1547"/>
    <mergeCell ref="E1548:F1548"/>
    <mergeCell ref="E1549:F1549"/>
    <mergeCell ref="E1541:F1541"/>
    <mergeCell ref="E1542:F1542"/>
    <mergeCell ref="E1543:F1543"/>
    <mergeCell ref="E1532:F1532"/>
    <mergeCell ref="E1544:F1544"/>
    <mergeCell ref="A5:G5"/>
    <mergeCell ref="A9:C9"/>
    <mergeCell ref="D9:G9"/>
    <mergeCell ref="E271:F271"/>
    <mergeCell ref="E268:F268"/>
    <mergeCell ref="E269:F269"/>
    <mergeCell ref="E270:F270"/>
    <mergeCell ref="E350:F350"/>
    <mergeCell ref="E351:F351"/>
    <mergeCell ref="E352:F352"/>
    <mergeCell ref="E329:F329"/>
    <mergeCell ref="K8:M8"/>
    <mergeCell ref="E272:F272"/>
    <mergeCell ref="E342:F342"/>
    <mergeCell ref="E343:F343"/>
    <mergeCell ref="E344:F344"/>
    <mergeCell ref="E345:F345"/>
    <mergeCell ref="E338:F338"/>
    <mergeCell ref="E340:F340"/>
    <mergeCell ref="E721:F721"/>
    <mergeCell ref="E722:F722"/>
    <mergeCell ref="E723:F723"/>
    <mergeCell ref="E724:F724"/>
    <mergeCell ref="F1213:G1213"/>
    <mergeCell ref="D3006:F3006"/>
    <mergeCell ref="E1295:F1295"/>
    <mergeCell ref="E1287:F1287"/>
    <mergeCell ref="E1294:F1294"/>
    <mergeCell ref="E1292:F1292"/>
    <mergeCell ref="E1291:F1291"/>
    <mergeCell ref="E1290:F1290"/>
    <mergeCell ref="E1289:F1289"/>
    <mergeCell ref="E1288:F1288"/>
    <mergeCell ref="E1293:F1293"/>
    <mergeCell ref="E1300:F1300"/>
    <mergeCell ref="E1537:F1537"/>
    <mergeCell ref="E1538:F1538"/>
    <mergeCell ref="E1539:F1539"/>
    <mergeCell ref="E1540:F1540"/>
    <mergeCell ref="E1301:F1301"/>
  </mergeCells>
  <phoneticPr fontId="0" type="noConversion"/>
  <printOptions gridLines="1"/>
  <pageMargins left="0.27559055118110237" right="0.39370078740157483" top="0.43307086614173229" bottom="0.39370078740157483" header="0.27559055118110237" footer="0.27559055118110237"/>
  <pageSetup paperSize="9" scale="36" fitToHeight="0" orientation="portrait" r:id="rId1"/>
  <headerFooter alignWithMargins="0">
    <oddFooter>&amp;C&amp;P /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J1009"/>
  <sheetViews>
    <sheetView workbookViewId="0"/>
  </sheetViews>
  <sheetFormatPr defaultColWidth="9.453125" defaultRowHeight="12.5"/>
  <cols>
    <col min="1" max="1" width="10" style="22" customWidth="1"/>
    <col min="2" max="2" width="15.453125" style="20" customWidth="1"/>
    <col min="3" max="3" width="72.453125" style="23" customWidth="1"/>
    <col min="4" max="4" width="53.54296875" style="20" bestFit="1" customWidth="1"/>
    <col min="5" max="5" width="9.453125" style="307" customWidth="1"/>
    <col min="6" max="8" width="9.453125" style="20" customWidth="1"/>
    <col min="9" max="9" width="33.54296875" style="20" customWidth="1"/>
    <col min="10" max="10" width="35" style="20" customWidth="1"/>
    <col min="11" max="16384" width="9.453125" style="20"/>
  </cols>
  <sheetData>
    <row r="1" spans="1:7" ht="15.5">
      <c r="A1" s="13"/>
      <c r="B1" s="13"/>
    </row>
    <row r="2" spans="1:7" ht="15.5">
      <c r="A2" s="49"/>
      <c r="B2" s="49"/>
    </row>
    <row r="3" spans="1:7" ht="12" customHeight="1">
      <c r="A3" s="535"/>
      <c r="B3" s="50"/>
      <c r="C3" s="534" t="s">
        <v>16494</v>
      </c>
    </row>
    <row r="4" spans="1:7" ht="18.75" customHeight="1">
      <c r="A4" s="20"/>
      <c r="B4" s="50"/>
      <c r="C4" s="35" t="s">
        <v>1789</v>
      </c>
    </row>
    <row r="5" spans="1:7" ht="14.15" customHeight="1" thickBot="1">
      <c r="A5" s="51"/>
      <c r="B5" s="50"/>
      <c r="C5" s="51"/>
    </row>
    <row r="6" spans="1:7" s="19" customFormat="1" ht="24.75" customHeight="1" thickBot="1">
      <c r="A6" s="350" t="s">
        <v>5863</v>
      </c>
      <c r="B6" s="351" t="s">
        <v>3795</v>
      </c>
      <c r="C6" s="349" t="s">
        <v>2330</v>
      </c>
      <c r="D6" s="124" t="s">
        <v>1534</v>
      </c>
      <c r="E6" s="307" t="s">
        <v>8558</v>
      </c>
    </row>
    <row r="7" spans="1:7" s="19" customFormat="1" ht="18" customHeight="1" thickBot="1">
      <c r="A7" s="53"/>
      <c r="B7" s="54"/>
      <c r="C7" s="52" t="s">
        <v>3796</v>
      </c>
      <c r="E7" s="307"/>
      <c r="F7" s="149">
        <f t="shared" ref="F7:F22" si="0">LEN(A7)</f>
        <v>0</v>
      </c>
    </row>
    <row r="8" spans="1:7" s="19" customFormat="1">
      <c r="A8" s="56">
        <v>1</v>
      </c>
      <c r="B8" s="46"/>
      <c r="C8" s="55" t="s">
        <v>3797</v>
      </c>
      <c r="E8" s="307"/>
      <c r="F8" s="149">
        <f t="shared" si="0"/>
        <v>1</v>
      </c>
    </row>
    <row r="9" spans="1:7" s="19" customFormat="1">
      <c r="A9" s="48">
        <v>15</v>
      </c>
      <c r="B9" s="46"/>
      <c r="C9" s="47" t="s">
        <v>3798</v>
      </c>
      <c r="E9" s="307"/>
      <c r="F9" s="149">
        <f t="shared" si="0"/>
        <v>2</v>
      </c>
    </row>
    <row r="10" spans="1:7" s="19" customFormat="1">
      <c r="A10" s="48">
        <v>150</v>
      </c>
      <c r="B10" s="59" t="s">
        <v>9036</v>
      </c>
      <c r="C10" s="47" t="s">
        <v>3521</v>
      </c>
      <c r="E10" s="307"/>
      <c r="F10" s="149">
        <f t="shared" si="0"/>
        <v>3</v>
      </c>
    </row>
    <row r="11" spans="1:7" s="19" customFormat="1" ht="11.25" customHeight="1">
      <c r="A11" s="48">
        <v>1500</v>
      </c>
      <c r="B11" s="46"/>
      <c r="C11" s="47" t="s">
        <v>4209</v>
      </c>
      <c r="E11" s="307"/>
      <c r="F11" s="149">
        <f t="shared" si="0"/>
        <v>4</v>
      </c>
    </row>
    <row r="12" spans="1:7" s="19" customFormat="1">
      <c r="A12" s="57">
        <v>15002001</v>
      </c>
      <c r="B12" s="58" t="s">
        <v>3699</v>
      </c>
      <c r="C12" s="352" t="s">
        <v>3621</v>
      </c>
      <c r="E12" s="309">
        <v>1501</v>
      </c>
      <c r="F12" s="9">
        <f t="shared" si="0"/>
        <v>8</v>
      </c>
      <c r="G12" s="369"/>
    </row>
    <row r="13" spans="1:7" s="19" customFormat="1">
      <c r="A13" s="57">
        <v>15002009</v>
      </c>
      <c r="B13" s="58" t="s">
        <v>3699</v>
      </c>
      <c r="C13" s="352" t="s">
        <v>4791</v>
      </c>
      <c r="E13" s="309">
        <v>1502</v>
      </c>
      <c r="F13" s="9">
        <f t="shared" si="0"/>
        <v>8</v>
      </c>
      <c r="G13" s="369"/>
    </row>
    <row r="14" spans="1:7" s="19" customFormat="1">
      <c r="A14" s="48">
        <v>1502</v>
      </c>
      <c r="B14" s="58"/>
      <c r="C14" s="47" t="s">
        <v>3626</v>
      </c>
      <c r="E14" s="309"/>
      <c r="F14" s="9">
        <f t="shared" si="0"/>
        <v>4</v>
      </c>
      <c r="G14" s="369"/>
    </row>
    <row r="15" spans="1:7" s="19" customFormat="1">
      <c r="A15" s="57">
        <v>15020001</v>
      </c>
      <c r="B15" s="58" t="s">
        <v>3699</v>
      </c>
      <c r="C15" s="352" t="s">
        <v>5994</v>
      </c>
      <c r="E15" s="309">
        <v>1501</v>
      </c>
      <c r="F15" s="9">
        <f t="shared" si="0"/>
        <v>8</v>
      </c>
      <c r="G15" s="369"/>
    </row>
    <row r="16" spans="1:7" s="19" customFormat="1">
      <c r="A16" s="57">
        <v>15020009</v>
      </c>
      <c r="B16" s="58" t="s">
        <v>3699</v>
      </c>
      <c r="C16" s="352" t="s">
        <v>4792</v>
      </c>
      <c r="E16" s="309">
        <v>1502</v>
      </c>
      <c r="F16" s="9">
        <f t="shared" si="0"/>
        <v>8</v>
      </c>
      <c r="G16" s="369"/>
    </row>
    <row r="17" spans="1:7" s="19" customFormat="1">
      <c r="A17" s="57">
        <v>15021001</v>
      </c>
      <c r="B17" s="58" t="s">
        <v>3699</v>
      </c>
      <c r="C17" s="352" t="s">
        <v>5995</v>
      </c>
      <c r="E17" s="309">
        <v>1501</v>
      </c>
      <c r="F17" s="9">
        <f t="shared" si="0"/>
        <v>8</v>
      </c>
      <c r="G17" s="369"/>
    </row>
    <row r="18" spans="1:7" s="19" customFormat="1">
      <c r="A18" s="57">
        <v>15021009</v>
      </c>
      <c r="B18" s="58" t="s">
        <v>3699</v>
      </c>
      <c r="C18" s="352" t="s">
        <v>4793</v>
      </c>
      <c r="E18" s="309">
        <v>1502</v>
      </c>
      <c r="F18" s="9">
        <f t="shared" si="0"/>
        <v>8</v>
      </c>
      <c r="G18" s="369"/>
    </row>
    <row r="19" spans="1:7" s="19" customFormat="1">
      <c r="A19" s="48">
        <v>151</v>
      </c>
      <c r="B19" s="59" t="s">
        <v>9036</v>
      </c>
      <c r="C19" s="47" t="s">
        <v>6572</v>
      </c>
      <c r="E19" s="307"/>
      <c r="F19" s="149">
        <f t="shared" si="0"/>
        <v>3</v>
      </c>
    </row>
    <row r="20" spans="1:7" s="19" customFormat="1">
      <c r="A20" s="48">
        <v>1511</v>
      </c>
      <c r="B20" s="58"/>
      <c r="C20" s="47" t="s">
        <v>6573</v>
      </c>
      <c r="E20" s="307"/>
      <c r="F20" s="149">
        <f t="shared" si="0"/>
        <v>4</v>
      </c>
    </row>
    <row r="21" spans="1:7" s="19" customFormat="1">
      <c r="A21" s="57">
        <v>15110001</v>
      </c>
      <c r="B21" s="58" t="s">
        <v>3699</v>
      </c>
      <c r="C21" s="352" t="s">
        <v>12136</v>
      </c>
      <c r="E21" s="309">
        <v>1511</v>
      </c>
      <c r="F21" s="9">
        <f t="shared" si="0"/>
        <v>8</v>
      </c>
    </row>
    <row r="22" spans="1:7" s="19" customFormat="1">
      <c r="A22" s="57">
        <v>15110009</v>
      </c>
      <c r="B22" s="58" t="s">
        <v>3699</v>
      </c>
      <c r="C22" s="537" t="s">
        <v>12137</v>
      </c>
      <c r="E22" s="309"/>
      <c r="F22" s="9">
        <f t="shared" si="0"/>
        <v>8</v>
      </c>
    </row>
    <row r="23" spans="1:7" s="19" customFormat="1">
      <c r="A23" s="57">
        <v>15111001</v>
      </c>
      <c r="B23" s="58" t="s">
        <v>3699</v>
      </c>
      <c r="C23" s="538" t="s">
        <v>12138</v>
      </c>
      <c r="E23" s="308"/>
      <c r="F23" s="330"/>
    </row>
    <row r="24" spans="1:7" s="19" customFormat="1">
      <c r="A24" s="57">
        <v>15111009</v>
      </c>
      <c r="B24" s="58" t="s">
        <v>3699</v>
      </c>
      <c r="C24" s="538" t="s">
        <v>12139</v>
      </c>
      <c r="E24" s="308"/>
      <c r="F24" s="330"/>
    </row>
    <row r="25" spans="1:7" s="19" customFormat="1">
      <c r="A25" s="539">
        <v>15112001</v>
      </c>
      <c r="B25" s="58" t="s">
        <v>3699</v>
      </c>
      <c r="C25" s="540" t="s">
        <v>12140</v>
      </c>
      <c r="E25" s="308"/>
      <c r="F25" s="330"/>
    </row>
    <row r="26" spans="1:7" s="19" customFormat="1">
      <c r="A26" s="57">
        <v>15112009</v>
      </c>
      <c r="B26" s="58" t="s">
        <v>3699</v>
      </c>
      <c r="C26" s="352" t="s">
        <v>4650</v>
      </c>
      <c r="E26" s="309">
        <v>1512</v>
      </c>
      <c r="F26" s="9">
        <f t="shared" ref="F26:F31" si="1">LEN(A26)</f>
        <v>8</v>
      </c>
    </row>
    <row r="27" spans="1:7" s="19" customFormat="1">
      <c r="A27" s="48">
        <v>1512</v>
      </c>
      <c r="B27" s="58"/>
      <c r="C27" s="47" t="s">
        <v>5892</v>
      </c>
      <c r="E27" s="307"/>
      <c r="F27" s="149">
        <f t="shared" si="1"/>
        <v>4</v>
      </c>
    </row>
    <row r="28" spans="1:7" s="19" customFormat="1">
      <c r="A28" s="57">
        <v>15120000</v>
      </c>
      <c r="B28" s="58" t="s">
        <v>3699</v>
      </c>
      <c r="C28" s="352" t="s">
        <v>5893</v>
      </c>
      <c r="E28" s="308"/>
      <c r="F28" s="330">
        <f t="shared" si="1"/>
        <v>8</v>
      </c>
    </row>
    <row r="29" spans="1:7" s="19" customFormat="1">
      <c r="A29" s="48">
        <v>1519</v>
      </c>
      <c r="B29" s="58"/>
      <c r="C29" s="47" t="s">
        <v>451</v>
      </c>
      <c r="E29" s="307"/>
      <c r="F29" s="149">
        <f t="shared" si="1"/>
        <v>4</v>
      </c>
    </row>
    <row r="30" spans="1:7" s="19" customFormat="1">
      <c r="A30" s="57">
        <v>15191001</v>
      </c>
      <c r="B30" s="58" t="s">
        <v>3699</v>
      </c>
      <c r="C30" s="352" t="s">
        <v>12141</v>
      </c>
      <c r="E30" s="309">
        <v>1511</v>
      </c>
      <c r="F30" s="9">
        <f t="shared" si="1"/>
        <v>8</v>
      </c>
      <c r="G30" s="369"/>
    </row>
    <row r="31" spans="1:7" s="19" customFormat="1">
      <c r="A31" s="57">
        <v>15191009</v>
      </c>
      <c r="B31" s="58" t="s">
        <v>3699</v>
      </c>
      <c r="C31" s="540" t="s">
        <v>12142</v>
      </c>
      <c r="E31" s="309">
        <v>1512</v>
      </c>
      <c r="F31" s="9">
        <f t="shared" si="1"/>
        <v>8</v>
      </c>
    </row>
    <row r="32" spans="1:7" s="19" customFormat="1">
      <c r="A32" s="539">
        <v>15199001</v>
      </c>
      <c r="B32" s="58" t="s">
        <v>3699</v>
      </c>
      <c r="C32" s="541" t="s">
        <v>12143</v>
      </c>
      <c r="E32" s="308"/>
      <c r="F32" s="330"/>
    </row>
    <row r="33" spans="1:6" s="19" customFormat="1">
      <c r="A33" s="57">
        <v>15199009</v>
      </c>
      <c r="B33" s="58" t="s">
        <v>3699</v>
      </c>
      <c r="C33" s="542" t="s">
        <v>12144</v>
      </c>
      <c r="E33" s="309">
        <v>1512</v>
      </c>
      <c r="F33" s="9">
        <f t="shared" ref="F33:F90" si="2">LEN(A33)</f>
        <v>8</v>
      </c>
    </row>
    <row r="34" spans="1:6" s="19" customFormat="1">
      <c r="A34" s="48">
        <v>154</v>
      </c>
      <c r="B34" s="59" t="s">
        <v>4685</v>
      </c>
      <c r="C34" s="47" t="s">
        <v>3335</v>
      </c>
      <c r="E34" s="307"/>
      <c r="F34" s="149">
        <f t="shared" si="2"/>
        <v>3</v>
      </c>
    </row>
    <row r="35" spans="1:6" s="19" customFormat="1" ht="11.25" customHeight="1">
      <c r="A35" s="57">
        <v>15400000</v>
      </c>
      <c r="B35" s="60" t="s">
        <v>3700</v>
      </c>
      <c r="C35" s="353" t="s">
        <v>3336</v>
      </c>
      <c r="E35" s="309" t="s">
        <v>8559</v>
      </c>
      <c r="F35" s="149">
        <f t="shared" si="2"/>
        <v>8</v>
      </c>
    </row>
    <row r="36" spans="1:6" s="19" customFormat="1">
      <c r="A36" s="48">
        <v>155</v>
      </c>
      <c r="B36" s="59" t="s">
        <v>4685</v>
      </c>
      <c r="C36" s="47" t="s">
        <v>1438</v>
      </c>
      <c r="E36" s="307"/>
      <c r="F36" s="149">
        <f t="shared" si="2"/>
        <v>3</v>
      </c>
    </row>
    <row r="37" spans="1:6" s="19" customFormat="1">
      <c r="A37" s="48">
        <v>1550</v>
      </c>
      <c r="B37" s="58"/>
      <c r="C37" s="47" t="s">
        <v>1439</v>
      </c>
      <c r="E37" s="307"/>
      <c r="F37" s="149">
        <f t="shared" si="2"/>
        <v>4</v>
      </c>
    </row>
    <row r="38" spans="1:6" s="19" customFormat="1">
      <c r="A38" s="57">
        <v>15500000</v>
      </c>
      <c r="B38" s="60" t="s">
        <v>3700</v>
      </c>
      <c r="C38" s="353" t="s">
        <v>1439</v>
      </c>
      <c r="E38" s="307" t="s">
        <v>8560</v>
      </c>
      <c r="F38" s="149">
        <f t="shared" si="2"/>
        <v>8</v>
      </c>
    </row>
    <row r="39" spans="1:6" s="19" customFormat="1">
      <c r="A39" s="48">
        <v>1551</v>
      </c>
      <c r="B39" s="58"/>
      <c r="C39" s="47" t="s">
        <v>5479</v>
      </c>
      <c r="E39" s="307"/>
      <c r="F39" s="149">
        <f t="shared" si="2"/>
        <v>4</v>
      </c>
    </row>
    <row r="40" spans="1:6" s="19" customFormat="1">
      <c r="A40" s="57">
        <v>15510000</v>
      </c>
      <c r="B40" s="60" t="s">
        <v>3700</v>
      </c>
      <c r="C40" s="353" t="s">
        <v>1109</v>
      </c>
      <c r="E40" s="307" t="s">
        <v>8560</v>
      </c>
      <c r="F40" s="149">
        <f t="shared" si="2"/>
        <v>8</v>
      </c>
    </row>
    <row r="41" spans="1:6" s="19" customFormat="1" ht="11.25" customHeight="1">
      <c r="A41" s="57">
        <v>15510100</v>
      </c>
      <c r="B41" s="60" t="s">
        <v>3700</v>
      </c>
      <c r="C41" s="353" t="s">
        <v>6575</v>
      </c>
      <c r="E41" s="307" t="s">
        <v>8560</v>
      </c>
      <c r="F41" s="149">
        <f t="shared" si="2"/>
        <v>8</v>
      </c>
    </row>
    <row r="42" spans="1:6" s="19" customFormat="1">
      <c r="A42" s="57">
        <v>15510600</v>
      </c>
      <c r="B42" s="60" t="s">
        <v>3700</v>
      </c>
      <c r="C42" s="353" t="s">
        <v>6576</v>
      </c>
      <c r="E42" s="307" t="s">
        <v>8560</v>
      </c>
      <c r="F42" s="149">
        <f t="shared" si="2"/>
        <v>8</v>
      </c>
    </row>
    <row r="43" spans="1:6" s="19" customFormat="1">
      <c r="A43" s="57">
        <v>15510900</v>
      </c>
      <c r="B43" s="60" t="s">
        <v>3700</v>
      </c>
      <c r="C43" s="353" t="s">
        <v>6577</v>
      </c>
      <c r="E43" s="307" t="s">
        <v>8560</v>
      </c>
      <c r="F43" s="149">
        <f t="shared" si="2"/>
        <v>8</v>
      </c>
    </row>
    <row r="44" spans="1:6" s="19" customFormat="1">
      <c r="A44" s="48">
        <v>1554</v>
      </c>
      <c r="B44" s="58"/>
      <c r="C44" s="47" t="s">
        <v>6578</v>
      </c>
      <c r="E44" s="307"/>
      <c r="F44" s="149">
        <f t="shared" si="2"/>
        <v>4</v>
      </c>
    </row>
    <row r="45" spans="1:6" s="19" customFormat="1">
      <c r="A45" s="57">
        <v>15540000</v>
      </c>
      <c r="B45" s="60" t="s">
        <v>3700</v>
      </c>
      <c r="C45" s="353" t="s">
        <v>3794</v>
      </c>
      <c r="E45" s="307" t="s">
        <v>8560</v>
      </c>
      <c r="F45" s="149">
        <f t="shared" si="2"/>
        <v>8</v>
      </c>
    </row>
    <row r="46" spans="1:6" s="19" customFormat="1">
      <c r="A46" s="57">
        <v>15540500</v>
      </c>
      <c r="B46" s="60" t="s">
        <v>3700</v>
      </c>
      <c r="C46" s="353" t="s">
        <v>1988</v>
      </c>
      <c r="E46" s="307" t="s">
        <v>8560</v>
      </c>
      <c r="F46" s="149">
        <f t="shared" si="2"/>
        <v>8</v>
      </c>
    </row>
    <row r="47" spans="1:6" s="19" customFormat="1">
      <c r="A47" s="48">
        <v>1555</v>
      </c>
      <c r="B47" s="58"/>
      <c r="C47" s="47" t="s">
        <v>6092</v>
      </c>
      <c r="E47" s="307"/>
      <c r="F47" s="149">
        <f t="shared" si="2"/>
        <v>4</v>
      </c>
    </row>
    <row r="48" spans="1:6" s="19" customFormat="1">
      <c r="A48" s="57">
        <v>15550000</v>
      </c>
      <c r="B48" s="60" t="s">
        <v>3700</v>
      </c>
      <c r="C48" s="353" t="s">
        <v>6093</v>
      </c>
      <c r="E48" s="307" t="s">
        <v>8560</v>
      </c>
      <c r="F48" s="149">
        <f t="shared" si="2"/>
        <v>8</v>
      </c>
    </row>
    <row r="49" spans="1:6" s="19" customFormat="1">
      <c r="A49" s="48">
        <v>1556</v>
      </c>
      <c r="B49" s="58"/>
      <c r="C49" s="47" t="s">
        <v>2511</v>
      </c>
      <c r="E49" s="307"/>
      <c r="F49" s="149">
        <f t="shared" si="2"/>
        <v>4</v>
      </c>
    </row>
    <row r="50" spans="1:6" s="19" customFormat="1">
      <c r="A50" s="57">
        <v>15560000</v>
      </c>
      <c r="B50" s="60" t="s">
        <v>3700</v>
      </c>
      <c r="C50" s="353" t="s">
        <v>2512</v>
      </c>
      <c r="E50" s="307" t="s">
        <v>8560</v>
      </c>
      <c r="F50" s="149">
        <f t="shared" si="2"/>
        <v>8</v>
      </c>
    </row>
    <row r="51" spans="1:6" s="19" customFormat="1">
      <c r="A51" s="57">
        <v>15570000</v>
      </c>
      <c r="B51" s="60" t="s">
        <v>3700</v>
      </c>
      <c r="C51" s="353" t="s">
        <v>4098</v>
      </c>
      <c r="E51" s="307" t="s">
        <v>8560</v>
      </c>
      <c r="F51" s="149">
        <f t="shared" si="2"/>
        <v>8</v>
      </c>
    </row>
    <row r="52" spans="1:6" s="19" customFormat="1">
      <c r="A52" s="48">
        <v>1559</v>
      </c>
      <c r="B52" s="46"/>
      <c r="C52" s="47" t="s">
        <v>4029</v>
      </c>
      <c r="E52" s="307"/>
      <c r="F52" s="149">
        <f t="shared" si="2"/>
        <v>4</v>
      </c>
    </row>
    <row r="53" spans="1:6" s="19" customFormat="1">
      <c r="A53" s="57">
        <v>15590000</v>
      </c>
      <c r="B53" s="60" t="s">
        <v>3700</v>
      </c>
      <c r="C53" s="353" t="s">
        <v>3024</v>
      </c>
      <c r="E53" s="308">
        <v>15</v>
      </c>
      <c r="F53" s="149">
        <f t="shared" si="2"/>
        <v>8</v>
      </c>
    </row>
    <row r="54" spans="1:6" s="19" customFormat="1">
      <c r="A54" s="57">
        <v>15591000</v>
      </c>
      <c r="B54" s="60" t="s">
        <v>3700</v>
      </c>
      <c r="C54" s="353" t="s">
        <v>4523</v>
      </c>
      <c r="E54" s="307" t="s">
        <v>8560</v>
      </c>
      <c r="F54" s="149">
        <f t="shared" si="2"/>
        <v>8</v>
      </c>
    </row>
    <row r="55" spans="1:6" s="19" customFormat="1">
      <c r="A55" s="48">
        <v>156</v>
      </c>
      <c r="B55" s="59" t="s">
        <v>4685</v>
      </c>
      <c r="C55" s="47" t="s">
        <v>5331</v>
      </c>
      <c r="E55" s="307"/>
      <c r="F55" s="149">
        <f t="shared" si="2"/>
        <v>3</v>
      </c>
    </row>
    <row r="56" spans="1:6" s="19" customFormat="1">
      <c r="A56" s="48">
        <v>1560</v>
      </c>
      <c r="B56" s="58"/>
      <c r="C56" s="47" t="s">
        <v>5332</v>
      </c>
      <c r="E56" s="307"/>
      <c r="F56" s="149">
        <f t="shared" si="2"/>
        <v>4</v>
      </c>
    </row>
    <row r="57" spans="1:6" s="19" customFormat="1">
      <c r="A57" s="57">
        <v>15600000</v>
      </c>
      <c r="B57" s="60" t="s">
        <v>3700</v>
      </c>
      <c r="C57" s="353" t="s">
        <v>4901</v>
      </c>
      <c r="E57" s="307" t="s">
        <v>8560</v>
      </c>
      <c r="F57" s="149">
        <f t="shared" si="2"/>
        <v>8</v>
      </c>
    </row>
    <row r="58" spans="1:6" s="19" customFormat="1">
      <c r="A58" s="48">
        <v>1562</v>
      </c>
      <c r="B58" s="58"/>
      <c r="C58" s="47" t="s">
        <v>5579</v>
      </c>
      <c r="E58" s="307"/>
      <c r="F58" s="149">
        <f t="shared" si="2"/>
        <v>4</v>
      </c>
    </row>
    <row r="59" spans="1:6" s="19" customFormat="1">
      <c r="A59" s="57">
        <v>15620000</v>
      </c>
      <c r="B59" s="60" t="s">
        <v>3700</v>
      </c>
      <c r="C59" s="352" t="s">
        <v>1193</v>
      </c>
      <c r="E59" s="307" t="s">
        <v>8560</v>
      </c>
      <c r="F59" s="149">
        <f t="shared" si="2"/>
        <v>8</v>
      </c>
    </row>
    <row r="60" spans="1:6" s="19" customFormat="1">
      <c r="A60" s="48">
        <v>1565</v>
      </c>
      <c r="B60" s="58"/>
      <c r="C60" s="47" t="s">
        <v>2792</v>
      </c>
      <c r="E60" s="307"/>
      <c r="F60" s="149">
        <f t="shared" si="2"/>
        <v>4</v>
      </c>
    </row>
    <row r="61" spans="1:6" s="19" customFormat="1">
      <c r="A61" s="57">
        <v>15650000</v>
      </c>
      <c r="B61" s="60" t="s">
        <v>3700</v>
      </c>
      <c r="C61" s="352" t="s">
        <v>2793</v>
      </c>
      <c r="E61" s="307" t="s">
        <v>8560</v>
      </c>
      <c r="F61" s="149">
        <f t="shared" si="2"/>
        <v>8</v>
      </c>
    </row>
    <row r="62" spans="1:6" s="19" customFormat="1">
      <c r="A62" s="48">
        <v>1566</v>
      </c>
      <c r="B62" s="58"/>
      <c r="C62" s="47" t="s">
        <v>4300</v>
      </c>
      <c r="E62" s="307"/>
      <c r="F62" s="149">
        <f t="shared" si="2"/>
        <v>4</v>
      </c>
    </row>
    <row r="63" spans="1:6" s="19" customFormat="1">
      <c r="A63" s="57">
        <v>15660000</v>
      </c>
      <c r="B63" s="60" t="s">
        <v>3700</v>
      </c>
      <c r="C63" s="352" t="s">
        <v>5553</v>
      </c>
      <c r="E63" s="307" t="s">
        <v>8560</v>
      </c>
      <c r="F63" s="149">
        <f t="shared" si="2"/>
        <v>8</v>
      </c>
    </row>
    <row r="64" spans="1:6" s="19" customFormat="1">
      <c r="A64" s="48">
        <v>1569</v>
      </c>
      <c r="B64" s="58"/>
      <c r="C64" s="47" t="s">
        <v>4029</v>
      </c>
      <c r="E64" s="307"/>
      <c r="F64" s="149">
        <f t="shared" si="2"/>
        <v>4</v>
      </c>
    </row>
    <row r="65" spans="1:6" s="19" customFormat="1">
      <c r="A65" s="57">
        <v>15690000</v>
      </c>
      <c r="B65" s="60" t="s">
        <v>3700</v>
      </c>
      <c r="C65" s="352" t="s">
        <v>3701</v>
      </c>
      <c r="E65" s="307" t="s">
        <v>8560</v>
      </c>
      <c r="F65" s="149">
        <f t="shared" si="2"/>
        <v>8</v>
      </c>
    </row>
    <row r="66" spans="1:6" s="19" customFormat="1">
      <c r="A66" s="57">
        <v>15691000</v>
      </c>
      <c r="B66" s="60" t="s">
        <v>3700</v>
      </c>
      <c r="C66" s="352" t="s">
        <v>3702</v>
      </c>
      <c r="E66" s="307" t="s">
        <v>8560</v>
      </c>
      <c r="F66" s="149">
        <f t="shared" si="2"/>
        <v>8</v>
      </c>
    </row>
    <row r="67" spans="1:6" s="19" customFormat="1">
      <c r="A67" s="48">
        <v>157</v>
      </c>
      <c r="B67" s="59" t="s">
        <v>4685</v>
      </c>
      <c r="C67" s="47" t="s">
        <v>6553</v>
      </c>
      <c r="E67" s="307"/>
      <c r="F67" s="149">
        <f t="shared" si="2"/>
        <v>3</v>
      </c>
    </row>
    <row r="68" spans="1:6" s="19" customFormat="1">
      <c r="A68" s="57">
        <v>15700000</v>
      </c>
      <c r="B68" s="60" t="s">
        <v>3700</v>
      </c>
      <c r="C68" s="353" t="s">
        <v>1786</v>
      </c>
      <c r="E68" s="307" t="s">
        <v>8560</v>
      </c>
      <c r="F68" s="149">
        <f t="shared" si="2"/>
        <v>8</v>
      </c>
    </row>
    <row r="69" spans="1:6" s="19" customFormat="1">
      <c r="A69" s="57">
        <v>15701000</v>
      </c>
      <c r="B69" s="60" t="s">
        <v>3700</v>
      </c>
      <c r="C69" s="353" t="s">
        <v>1787</v>
      </c>
      <c r="E69" s="307" t="s">
        <v>8560</v>
      </c>
      <c r="F69" s="149">
        <f t="shared" si="2"/>
        <v>8</v>
      </c>
    </row>
    <row r="70" spans="1:6" s="19" customFormat="1" ht="13" thickBot="1">
      <c r="A70" s="61">
        <v>15702000</v>
      </c>
      <c r="B70" s="60" t="s">
        <v>3700</v>
      </c>
      <c r="C70" s="354" t="s">
        <v>1788</v>
      </c>
      <c r="E70" s="307" t="s">
        <v>8560</v>
      </c>
      <c r="F70" s="149">
        <f t="shared" si="2"/>
        <v>8</v>
      </c>
    </row>
    <row r="71" spans="1:6" s="19" customFormat="1" ht="13.5" thickBot="1">
      <c r="A71" s="63"/>
      <c r="B71" s="64"/>
      <c r="C71" s="62" t="s">
        <v>1579</v>
      </c>
      <c r="E71" s="307"/>
      <c r="F71" s="149">
        <f t="shared" si="2"/>
        <v>0</v>
      </c>
    </row>
    <row r="72" spans="1:6" s="19" customFormat="1">
      <c r="A72" s="807">
        <v>1</v>
      </c>
      <c r="B72" s="808"/>
      <c r="C72" s="809" t="s">
        <v>13539</v>
      </c>
      <c r="E72" s="308"/>
      <c r="F72" s="330"/>
    </row>
    <row r="73" spans="1:6" s="19" customFormat="1">
      <c r="A73" s="810">
        <v>10</v>
      </c>
      <c r="B73" s="811"/>
      <c r="C73" s="812" t="s">
        <v>13543</v>
      </c>
      <c r="E73" s="308"/>
      <c r="F73" s="330"/>
    </row>
    <row r="74" spans="1:6" s="19" customFormat="1">
      <c r="A74" s="810">
        <v>103</v>
      </c>
      <c r="B74" s="811"/>
      <c r="C74" s="813" t="s">
        <v>13540</v>
      </c>
      <c r="E74" s="308"/>
      <c r="F74" s="330"/>
    </row>
    <row r="75" spans="1:6" s="19" customFormat="1">
      <c r="A75" s="815">
        <v>10320001</v>
      </c>
      <c r="B75" s="814"/>
      <c r="C75" s="815" t="s">
        <v>14601</v>
      </c>
      <c r="E75" s="308">
        <v>1531</v>
      </c>
      <c r="F75" s="330"/>
    </row>
    <row r="76" spans="1:6" s="19" customFormat="1">
      <c r="A76" s="815">
        <v>10320009</v>
      </c>
      <c r="B76" s="814"/>
      <c r="C76" s="815" t="s">
        <v>14602</v>
      </c>
      <c r="E76" s="308">
        <v>1532</v>
      </c>
      <c r="F76" s="330"/>
    </row>
    <row r="77" spans="1:6" s="19" customFormat="1">
      <c r="A77" s="815">
        <v>10321001</v>
      </c>
      <c r="B77" s="814"/>
      <c r="C77" s="815" t="s">
        <v>13554</v>
      </c>
      <c r="E77" s="308">
        <v>1531</v>
      </c>
      <c r="F77" s="330"/>
    </row>
    <row r="78" spans="1:6" s="19" customFormat="1">
      <c r="A78" s="815">
        <v>10321009</v>
      </c>
      <c r="B78" s="814"/>
      <c r="C78" s="815" t="s">
        <v>13553</v>
      </c>
      <c r="E78" s="308"/>
      <c r="F78" s="330"/>
    </row>
    <row r="79" spans="1:6" s="19" customFormat="1">
      <c r="A79" s="815">
        <v>10322001</v>
      </c>
      <c r="B79" s="814"/>
      <c r="C79" s="815" t="s">
        <v>15145</v>
      </c>
      <c r="E79" s="308"/>
      <c r="F79" s="330"/>
    </row>
    <row r="80" spans="1:6" s="19" customFormat="1">
      <c r="A80" s="815">
        <v>10322009</v>
      </c>
      <c r="B80" s="814"/>
      <c r="C80" s="815" t="s">
        <v>15146</v>
      </c>
      <c r="E80" s="308">
        <v>1531</v>
      </c>
      <c r="F80" s="330"/>
    </row>
    <row r="81" spans="1:6" s="19" customFormat="1">
      <c r="A81" s="816">
        <v>153</v>
      </c>
      <c r="B81" s="808"/>
      <c r="C81" s="813" t="s">
        <v>13541</v>
      </c>
      <c r="E81" s="308"/>
      <c r="F81" s="330"/>
    </row>
    <row r="82" spans="1:6" s="19" customFormat="1">
      <c r="A82" s="817">
        <v>1532</v>
      </c>
      <c r="B82" s="808"/>
      <c r="C82" s="812" t="s">
        <v>13542</v>
      </c>
      <c r="E82" s="308"/>
      <c r="F82" s="330"/>
    </row>
    <row r="83" spans="1:6" s="19" customFormat="1">
      <c r="A83" s="815">
        <v>15320001</v>
      </c>
      <c r="B83" s="808"/>
      <c r="C83" s="815" t="s">
        <v>13551</v>
      </c>
      <c r="E83" s="308">
        <v>1531</v>
      </c>
      <c r="F83" s="330"/>
    </row>
    <row r="84" spans="1:6" s="19" customFormat="1">
      <c r="A84" s="815">
        <v>15320009</v>
      </c>
      <c r="B84" s="808"/>
      <c r="C84" s="815" t="s">
        <v>13552</v>
      </c>
      <c r="E84" s="308">
        <v>1532</v>
      </c>
      <c r="F84" s="330"/>
    </row>
    <row r="85" spans="1:6" s="19" customFormat="1">
      <c r="A85" s="999">
        <v>15322009</v>
      </c>
      <c r="B85" s="808"/>
      <c r="C85" s="999" t="s">
        <v>15147</v>
      </c>
      <c r="E85" s="308">
        <v>1531</v>
      </c>
      <c r="F85" s="330"/>
    </row>
    <row r="86" spans="1:6" s="19" customFormat="1">
      <c r="A86" s="999">
        <v>15322001</v>
      </c>
      <c r="B86" s="808"/>
      <c r="C86" s="999" t="s">
        <v>15148</v>
      </c>
      <c r="E86" s="308">
        <v>1532</v>
      </c>
      <c r="F86" s="330"/>
    </row>
    <row r="87" spans="1:6" s="19" customFormat="1">
      <c r="A87" s="56">
        <v>2</v>
      </c>
      <c r="B87" s="58"/>
      <c r="C87" s="65" t="s">
        <v>12145</v>
      </c>
      <c r="E87" s="307"/>
      <c r="F87" s="149">
        <f t="shared" si="2"/>
        <v>1</v>
      </c>
    </row>
    <row r="88" spans="1:6" s="19" customFormat="1">
      <c r="A88" s="48">
        <v>20</v>
      </c>
      <c r="B88" s="58"/>
      <c r="C88" s="66" t="s">
        <v>12146</v>
      </c>
      <c r="E88" s="307"/>
      <c r="F88" s="149">
        <f t="shared" si="2"/>
        <v>2</v>
      </c>
    </row>
    <row r="89" spans="1:6" s="19" customFormat="1">
      <c r="A89" s="48">
        <v>208</v>
      </c>
      <c r="B89" s="58"/>
      <c r="C89" s="66" t="s">
        <v>12147</v>
      </c>
      <c r="E89" s="307"/>
      <c r="F89" s="149">
        <f t="shared" si="2"/>
        <v>3</v>
      </c>
    </row>
    <row r="90" spans="1:6" s="19" customFormat="1">
      <c r="A90" s="48">
        <v>2080</v>
      </c>
      <c r="B90" s="58"/>
      <c r="C90" s="66" t="s">
        <v>3748</v>
      </c>
      <c r="E90" s="307"/>
      <c r="F90" s="149">
        <f t="shared" si="2"/>
        <v>4</v>
      </c>
    </row>
    <row r="91" spans="1:6" s="19" customFormat="1">
      <c r="A91" s="543">
        <v>20800001</v>
      </c>
      <c r="B91" s="68" t="s">
        <v>1909</v>
      </c>
      <c r="C91" s="544" t="s">
        <v>12148</v>
      </c>
      <c r="E91" s="308"/>
      <c r="F91" s="330"/>
    </row>
    <row r="92" spans="1:6" s="19" customFormat="1">
      <c r="A92" s="355">
        <v>20800009</v>
      </c>
      <c r="B92" s="68" t="s">
        <v>1909</v>
      </c>
      <c r="C92" s="67" t="s">
        <v>4651</v>
      </c>
      <c r="E92" s="308"/>
      <c r="F92" s="330">
        <f>LEN(A92)</f>
        <v>8</v>
      </c>
    </row>
    <row r="93" spans="1:6" s="19" customFormat="1" ht="11.25" customHeight="1">
      <c r="A93" s="355">
        <v>20800100</v>
      </c>
      <c r="B93" s="68" t="s">
        <v>1909</v>
      </c>
      <c r="C93" s="67" t="s">
        <v>4063</v>
      </c>
      <c r="E93" s="308"/>
      <c r="F93" s="330">
        <f>LEN(A93)</f>
        <v>8</v>
      </c>
    </row>
    <row r="94" spans="1:6" s="19" customFormat="1">
      <c r="A94" s="355">
        <v>20801000</v>
      </c>
      <c r="B94" s="68" t="s">
        <v>1909</v>
      </c>
      <c r="C94" s="67" t="s">
        <v>3232</v>
      </c>
      <c r="E94" s="307" t="s">
        <v>8561</v>
      </c>
      <c r="F94" s="149">
        <f>LEN(A94)</f>
        <v>8</v>
      </c>
    </row>
    <row r="95" spans="1:6" s="19" customFormat="1" ht="11.25" customHeight="1">
      <c r="A95" s="355">
        <v>20801100</v>
      </c>
      <c r="B95" s="68" t="s">
        <v>1909</v>
      </c>
      <c r="C95" s="67" t="s">
        <v>4735</v>
      </c>
      <c r="E95" s="308"/>
      <c r="F95" s="330">
        <f>LEN(A95)</f>
        <v>8</v>
      </c>
    </row>
    <row r="96" spans="1:6" s="19" customFormat="1">
      <c r="A96" s="48">
        <v>2081</v>
      </c>
      <c r="B96" s="58"/>
      <c r="C96" s="66" t="s">
        <v>4736</v>
      </c>
      <c r="E96" s="307"/>
      <c r="F96" s="149">
        <f>LEN(A96)</f>
        <v>4</v>
      </c>
    </row>
    <row r="97" spans="1:6" s="19" customFormat="1">
      <c r="A97" s="543">
        <v>20810001</v>
      </c>
      <c r="B97" s="68" t="s">
        <v>1909</v>
      </c>
      <c r="C97" s="67" t="s">
        <v>12149</v>
      </c>
      <c r="E97" s="307"/>
      <c r="F97" s="149"/>
    </row>
    <row r="98" spans="1:6" s="19" customFormat="1">
      <c r="A98" s="355">
        <v>20810009</v>
      </c>
      <c r="B98" s="68" t="s">
        <v>1909</v>
      </c>
      <c r="C98" s="67" t="s">
        <v>12150</v>
      </c>
      <c r="E98" s="308"/>
      <c r="F98" s="330">
        <f>LEN(A98)</f>
        <v>8</v>
      </c>
    </row>
    <row r="99" spans="1:6" s="19" customFormat="1">
      <c r="A99" s="543">
        <v>20811001</v>
      </c>
      <c r="B99" s="68" t="s">
        <v>1909</v>
      </c>
      <c r="C99" s="545" t="s">
        <v>12151</v>
      </c>
      <c r="E99" s="308"/>
      <c r="F99" s="330"/>
    </row>
    <row r="100" spans="1:6" s="19" customFormat="1">
      <c r="A100" s="355">
        <v>20811009</v>
      </c>
      <c r="B100" s="68" t="s">
        <v>1909</v>
      </c>
      <c r="C100" s="544" t="s">
        <v>12152</v>
      </c>
      <c r="E100" s="308"/>
      <c r="F100" s="330">
        <f t="shared" ref="F100:F108" si="3">LEN(A100)</f>
        <v>8</v>
      </c>
    </row>
    <row r="101" spans="1:6" s="19" customFormat="1">
      <c r="A101" s="355">
        <v>20811100</v>
      </c>
      <c r="B101" s="68" t="s">
        <v>1909</v>
      </c>
      <c r="C101" s="545" t="s">
        <v>964</v>
      </c>
      <c r="E101" s="308"/>
      <c r="F101" s="330">
        <f t="shared" si="3"/>
        <v>8</v>
      </c>
    </row>
    <row r="102" spans="1:6" s="19" customFormat="1">
      <c r="A102" s="355">
        <v>20812001</v>
      </c>
      <c r="B102" s="68" t="s">
        <v>1909</v>
      </c>
      <c r="C102" s="545" t="s">
        <v>7528</v>
      </c>
      <c r="E102" s="308"/>
      <c r="F102" s="330">
        <f t="shared" si="3"/>
        <v>8</v>
      </c>
    </row>
    <row r="103" spans="1:6" s="19" customFormat="1">
      <c r="A103" s="355">
        <v>20812009</v>
      </c>
      <c r="B103" s="68" t="s">
        <v>1909</v>
      </c>
      <c r="C103" s="67" t="s">
        <v>12153</v>
      </c>
      <c r="E103" s="307" t="s">
        <v>8561</v>
      </c>
      <c r="F103" s="149">
        <f t="shared" si="3"/>
        <v>8</v>
      </c>
    </row>
    <row r="104" spans="1:6" s="19" customFormat="1">
      <c r="A104" s="355">
        <v>20812100</v>
      </c>
      <c r="B104" s="68" t="s">
        <v>1909</v>
      </c>
      <c r="C104" s="67" t="s">
        <v>2155</v>
      </c>
      <c r="E104" s="308"/>
      <c r="F104" s="330">
        <f t="shared" si="3"/>
        <v>8</v>
      </c>
    </row>
    <row r="105" spans="1:6" s="19" customFormat="1">
      <c r="A105" s="48">
        <v>2082</v>
      </c>
      <c r="B105" s="58"/>
      <c r="C105" s="66" t="s">
        <v>12154</v>
      </c>
      <c r="E105" s="307"/>
      <c r="F105" s="149">
        <f t="shared" si="3"/>
        <v>4</v>
      </c>
    </row>
    <row r="106" spans="1:6" s="19" customFormat="1">
      <c r="A106" s="355">
        <v>20820001</v>
      </c>
      <c r="B106" s="68" t="s">
        <v>1909</v>
      </c>
      <c r="C106" s="67" t="s">
        <v>12155</v>
      </c>
      <c r="E106" s="307" t="s">
        <v>8562</v>
      </c>
      <c r="F106" s="330">
        <f t="shared" si="3"/>
        <v>8</v>
      </c>
    </row>
    <row r="107" spans="1:6" s="19" customFormat="1">
      <c r="A107" s="355">
        <v>20820008</v>
      </c>
      <c r="B107" s="68" t="s">
        <v>1909</v>
      </c>
      <c r="C107" s="67" t="s">
        <v>12156</v>
      </c>
      <c r="E107" s="307" t="s">
        <v>8561</v>
      </c>
      <c r="F107" s="149">
        <f t="shared" si="3"/>
        <v>8</v>
      </c>
    </row>
    <row r="108" spans="1:6" s="19" customFormat="1">
      <c r="A108" s="48">
        <v>2083</v>
      </c>
      <c r="B108" s="58"/>
      <c r="C108" s="66" t="s">
        <v>12157</v>
      </c>
      <c r="E108" s="307"/>
      <c r="F108" s="149">
        <f t="shared" si="3"/>
        <v>4</v>
      </c>
    </row>
    <row r="109" spans="1:6" s="19" customFormat="1">
      <c r="A109" s="543">
        <v>20830001</v>
      </c>
      <c r="B109" s="68" t="s">
        <v>1909</v>
      </c>
      <c r="C109" s="544" t="s">
        <v>12158</v>
      </c>
      <c r="E109" s="308"/>
      <c r="F109" s="330"/>
    </row>
    <row r="110" spans="1:6" s="19" customFormat="1">
      <c r="A110" s="355">
        <v>20830009</v>
      </c>
      <c r="B110" s="68" t="s">
        <v>1909</v>
      </c>
      <c r="C110" s="67" t="s">
        <v>12159</v>
      </c>
      <c r="E110" s="308"/>
      <c r="F110" s="330">
        <f>LEN(A110)</f>
        <v>8</v>
      </c>
    </row>
    <row r="111" spans="1:6" s="19" customFormat="1">
      <c r="A111" s="355">
        <v>20831001</v>
      </c>
      <c r="B111" s="68" t="s">
        <v>1909</v>
      </c>
      <c r="C111" s="67" t="s">
        <v>12160</v>
      </c>
      <c r="E111" s="308"/>
      <c r="F111" s="330">
        <f>LEN(A111)</f>
        <v>8</v>
      </c>
    </row>
    <row r="112" spans="1:6" s="19" customFormat="1">
      <c r="A112" s="543">
        <v>20831009</v>
      </c>
      <c r="B112" s="68" t="s">
        <v>1909</v>
      </c>
      <c r="C112" s="544" t="s">
        <v>12161</v>
      </c>
      <c r="E112" s="308"/>
      <c r="F112" s="330"/>
    </row>
    <row r="113" spans="1:6" s="19" customFormat="1">
      <c r="A113" s="48">
        <v>2086</v>
      </c>
      <c r="B113" s="58"/>
      <c r="C113" s="66" t="s">
        <v>12162</v>
      </c>
      <c r="E113" s="307"/>
      <c r="F113" s="149">
        <f t="shared" ref="F113:F120" si="4">LEN(A113)</f>
        <v>4</v>
      </c>
    </row>
    <row r="114" spans="1:6" s="19" customFormat="1">
      <c r="A114" s="355">
        <v>20860001</v>
      </c>
      <c r="B114" s="68" t="s">
        <v>1909</v>
      </c>
      <c r="C114" s="67" t="s">
        <v>425</v>
      </c>
      <c r="E114" s="308"/>
      <c r="F114" s="330">
        <f t="shared" si="4"/>
        <v>8</v>
      </c>
    </row>
    <row r="115" spans="1:6" s="19" customFormat="1">
      <c r="A115" s="355">
        <v>20860009</v>
      </c>
      <c r="B115" s="68" t="s">
        <v>1909</v>
      </c>
      <c r="C115" s="67" t="s">
        <v>12163</v>
      </c>
      <c r="E115" s="307" t="s">
        <v>8561</v>
      </c>
      <c r="F115" s="149">
        <f t="shared" si="4"/>
        <v>8</v>
      </c>
    </row>
    <row r="116" spans="1:6" s="19" customFormat="1">
      <c r="A116" s="48">
        <v>2090</v>
      </c>
      <c r="B116" s="58"/>
      <c r="C116" s="66" t="s">
        <v>5808</v>
      </c>
      <c r="E116" s="307"/>
      <c r="F116" s="149">
        <f t="shared" si="4"/>
        <v>4</v>
      </c>
    </row>
    <row r="117" spans="1:6" s="19" customFormat="1">
      <c r="A117" s="355">
        <v>20900009</v>
      </c>
      <c r="B117" s="68" t="s">
        <v>1909</v>
      </c>
      <c r="C117" s="67" t="s">
        <v>5809</v>
      </c>
      <c r="E117" s="308"/>
      <c r="F117" s="330">
        <f t="shared" si="4"/>
        <v>8</v>
      </c>
    </row>
    <row r="118" spans="1:6" s="19" customFormat="1">
      <c r="A118" s="48">
        <v>25</v>
      </c>
      <c r="B118" s="58"/>
      <c r="C118" s="66" t="s">
        <v>12164</v>
      </c>
      <c r="E118" s="307"/>
      <c r="F118" s="149">
        <f t="shared" si="4"/>
        <v>2</v>
      </c>
    </row>
    <row r="119" spans="1:6" s="19" customFormat="1">
      <c r="A119" s="48">
        <v>258</v>
      </c>
      <c r="B119" s="58"/>
      <c r="C119" s="66" t="s">
        <v>12165</v>
      </c>
      <c r="E119" s="307"/>
      <c r="F119" s="149">
        <f t="shared" si="4"/>
        <v>3</v>
      </c>
    </row>
    <row r="120" spans="1:6" s="19" customFormat="1">
      <c r="A120" s="48">
        <v>2580</v>
      </c>
      <c r="B120" s="58"/>
      <c r="C120" s="66" t="s">
        <v>3748</v>
      </c>
      <c r="E120" s="307"/>
      <c r="F120" s="149">
        <f t="shared" si="4"/>
        <v>4</v>
      </c>
    </row>
    <row r="121" spans="1:6" s="19" customFormat="1">
      <c r="A121" s="543">
        <v>25800001</v>
      </c>
      <c r="B121" s="68" t="s">
        <v>1909</v>
      </c>
      <c r="C121" s="544" t="s">
        <v>12166</v>
      </c>
      <c r="E121" s="308"/>
      <c r="F121" s="149"/>
    </row>
    <row r="122" spans="1:6" s="19" customFormat="1">
      <c r="A122" s="355">
        <v>25800009</v>
      </c>
      <c r="B122" s="68" t="s">
        <v>1909</v>
      </c>
      <c r="C122" s="546" t="s">
        <v>12167</v>
      </c>
      <c r="E122" s="308"/>
      <c r="F122" s="330">
        <f t="shared" ref="F122:F129" si="5">LEN(A122)</f>
        <v>8</v>
      </c>
    </row>
    <row r="123" spans="1:6" s="19" customFormat="1">
      <c r="A123" s="355">
        <v>25800100</v>
      </c>
      <c r="B123" s="68" t="s">
        <v>1909</v>
      </c>
      <c r="C123" s="67" t="s">
        <v>4774</v>
      </c>
      <c r="E123" s="308"/>
      <c r="F123" s="330">
        <f t="shared" si="5"/>
        <v>8</v>
      </c>
    </row>
    <row r="124" spans="1:6" s="19" customFormat="1">
      <c r="A124" s="48">
        <v>2581</v>
      </c>
      <c r="B124" s="58"/>
      <c r="C124" s="66" t="s">
        <v>4736</v>
      </c>
      <c r="E124" s="307"/>
      <c r="F124" s="149">
        <f t="shared" si="5"/>
        <v>4</v>
      </c>
    </row>
    <row r="125" spans="1:6" s="19" customFormat="1">
      <c r="A125" s="355">
        <v>25810001</v>
      </c>
      <c r="B125" s="68" t="s">
        <v>1909</v>
      </c>
      <c r="C125" s="67" t="s">
        <v>12168</v>
      </c>
      <c r="E125" s="307" t="s">
        <v>8562</v>
      </c>
      <c r="F125" s="149">
        <f t="shared" si="5"/>
        <v>8</v>
      </c>
    </row>
    <row r="126" spans="1:6" s="19" customFormat="1">
      <c r="A126" s="355">
        <v>25810009</v>
      </c>
      <c r="B126" s="68" t="s">
        <v>1909</v>
      </c>
      <c r="C126" s="67" t="s">
        <v>12169</v>
      </c>
      <c r="E126" s="308"/>
      <c r="F126" s="330">
        <f t="shared" si="5"/>
        <v>8</v>
      </c>
    </row>
    <row r="127" spans="1:6" s="19" customFormat="1">
      <c r="A127" s="355">
        <v>25810100</v>
      </c>
      <c r="B127" s="68" t="s">
        <v>1909</v>
      </c>
      <c r="C127" s="67" t="s">
        <v>1688</v>
      </c>
      <c r="E127" s="308"/>
      <c r="F127" s="330">
        <f t="shared" si="5"/>
        <v>8</v>
      </c>
    </row>
    <row r="128" spans="1:6" s="19" customFormat="1">
      <c r="A128" s="48">
        <v>2582</v>
      </c>
      <c r="B128" s="58"/>
      <c r="C128" s="66" t="s">
        <v>12170</v>
      </c>
      <c r="E128" s="307"/>
      <c r="F128" s="149">
        <f t="shared" si="5"/>
        <v>4</v>
      </c>
    </row>
    <row r="129" spans="1:8" s="19" customFormat="1">
      <c r="A129" s="355">
        <v>25820001</v>
      </c>
      <c r="B129" s="68" t="s">
        <v>1909</v>
      </c>
      <c r="C129" s="67" t="s">
        <v>12171</v>
      </c>
      <c r="E129" s="308">
        <v>2585</v>
      </c>
      <c r="F129" s="330">
        <f t="shared" si="5"/>
        <v>8</v>
      </c>
    </row>
    <row r="130" spans="1:8" s="19" customFormat="1">
      <c r="A130" s="543">
        <v>25820009</v>
      </c>
      <c r="B130" s="68" t="s">
        <v>1909</v>
      </c>
      <c r="C130" s="544" t="s">
        <v>12172</v>
      </c>
      <c r="E130" s="308">
        <v>2586</v>
      </c>
      <c r="F130" s="330"/>
    </row>
    <row r="131" spans="1:8" s="19" customFormat="1">
      <c r="A131" s="48">
        <v>2583</v>
      </c>
      <c r="B131" s="58"/>
      <c r="C131" s="66" t="s">
        <v>12157</v>
      </c>
      <c r="E131" s="307"/>
      <c r="F131" s="149">
        <f>LEN(A131)</f>
        <v>4</v>
      </c>
    </row>
    <row r="132" spans="1:8" s="19" customFormat="1">
      <c r="A132" s="355">
        <v>25830000</v>
      </c>
      <c r="B132" s="68" t="s">
        <v>1909</v>
      </c>
      <c r="C132" s="67" t="s">
        <v>12157</v>
      </c>
      <c r="E132" s="308"/>
      <c r="F132" s="330">
        <f>LEN(A132)</f>
        <v>8</v>
      </c>
    </row>
    <row r="133" spans="1:8" s="19" customFormat="1">
      <c r="A133" s="356">
        <v>25860000</v>
      </c>
      <c r="B133" s="68" t="s">
        <v>1909</v>
      </c>
      <c r="C133" s="69" t="s">
        <v>12173</v>
      </c>
      <c r="E133" s="308"/>
      <c r="F133" s="330">
        <f>LEN(A133)</f>
        <v>8</v>
      </c>
    </row>
    <row r="134" spans="1:8" s="19" customFormat="1">
      <c r="A134" s="48">
        <v>2890</v>
      </c>
      <c r="B134" s="58"/>
      <c r="C134" s="66" t="s">
        <v>5810</v>
      </c>
      <c r="E134" s="307"/>
      <c r="F134" s="149">
        <f>LEN(A134)</f>
        <v>4</v>
      </c>
    </row>
    <row r="135" spans="1:8" s="19" customFormat="1">
      <c r="A135" s="355">
        <v>28900001</v>
      </c>
      <c r="B135" s="68" t="s">
        <v>1909</v>
      </c>
      <c r="C135" s="67" t="s">
        <v>12174</v>
      </c>
      <c r="E135" s="307"/>
      <c r="F135" s="149"/>
    </row>
    <row r="136" spans="1:8" s="19" customFormat="1" ht="13" thickBot="1">
      <c r="A136" s="355">
        <v>28900009</v>
      </c>
      <c r="B136" s="68" t="s">
        <v>1909</v>
      </c>
      <c r="C136" s="67" t="s">
        <v>12175</v>
      </c>
      <c r="E136" s="308"/>
      <c r="F136" s="330">
        <f t="shared" ref="F136:F190" si="6">LEN(A136)</f>
        <v>8</v>
      </c>
    </row>
    <row r="137" spans="1:8" s="19" customFormat="1" ht="13.5" thickBot="1">
      <c r="A137" s="63"/>
      <c r="B137" s="64"/>
      <c r="C137" s="70" t="s">
        <v>2632</v>
      </c>
      <c r="E137" s="307"/>
      <c r="F137" s="149">
        <f t="shared" si="6"/>
        <v>0</v>
      </c>
    </row>
    <row r="138" spans="1:8" s="19" customFormat="1">
      <c r="A138" s="56">
        <v>3</v>
      </c>
      <c r="B138" s="58"/>
      <c r="C138" s="71" t="s">
        <v>5864</v>
      </c>
      <c r="E138" s="307"/>
      <c r="F138" s="149">
        <f t="shared" si="6"/>
        <v>1</v>
      </c>
    </row>
    <row r="139" spans="1:8" s="19" customFormat="1">
      <c r="A139" s="48">
        <v>30</v>
      </c>
      <c r="B139" s="58"/>
      <c r="C139" s="72" t="s">
        <v>5865</v>
      </c>
      <c r="E139" s="307"/>
      <c r="F139" s="149">
        <f t="shared" si="6"/>
        <v>2</v>
      </c>
    </row>
    <row r="140" spans="1:8" s="19" customFormat="1">
      <c r="A140" s="48">
        <v>300</v>
      </c>
      <c r="B140" s="58"/>
      <c r="C140" s="72" t="s">
        <v>5866</v>
      </c>
      <c r="E140" s="307"/>
      <c r="F140" s="149">
        <f t="shared" si="6"/>
        <v>3</v>
      </c>
    </row>
    <row r="141" spans="1:8" s="19" customFormat="1">
      <c r="A141" s="48">
        <v>3000</v>
      </c>
      <c r="B141" s="58"/>
      <c r="C141" s="72" t="s">
        <v>5867</v>
      </c>
      <c r="E141" s="307"/>
      <c r="F141" s="149">
        <f t="shared" si="6"/>
        <v>4</v>
      </c>
    </row>
    <row r="142" spans="1:8" s="19" customFormat="1">
      <c r="A142" s="57">
        <v>30000000</v>
      </c>
      <c r="B142" s="58"/>
      <c r="C142" s="73" t="s">
        <v>5868</v>
      </c>
      <c r="E142" s="307">
        <v>3000</v>
      </c>
      <c r="F142" s="149">
        <f t="shared" si="6"/>
        <v>8</v>
      </c>
    </row>
    <row r="143" spans="1:8" s="19" customFormat="1">
      <c r="A143" s="48">
        <v>303</v>
      </c>
      <c r="B143" s="58"/>
      <c r="C143" s="72" t="s">
        <v>5869</v>
      </c>
      <c r="E143" s="307"/>
      <c r="F143" s="149">
        <f t="shared" si="6"/>
        <v>3</v>
      </c>
    </row>
    <row r="144" spans="1:8">
      <c r="A144" s="57">
        <v>30300000</v>
      </c>
      <c r="B144" s="58"/>
      <c r="C144" s="73" t="s">
        <v>7028</v>
      </c>
      <c r="E144" s="307">
        <v>3030</v>
      </c>
      <c r="F144" s="149">
        <f t="shared" si="6"/>
        <v>8</v>
      </c>
      <c r="H144" s="19"/>
    </row>
    <row r="145" spans="1:8" s="19" customFormat="1">
      <c r="A145" s="57">
        <v>30320000</v>
      </c>
      <c r="B145" s="58"/>
      <c r="C145" s="73" t="s">
        <v>3183</v>
      </c>
      <c r="E145" s="308"/>
      <c r="F145" s="330">
        <f t="shared" si="6"/>
        <v>8</v>
      </c>
    </row>
    <row r="146" spans="1:8">
      <c r="A146" s="57">
        <v>30330000</v>
      </c>
      <c r="B146" s="58"/>
      <c r="C146" s="73" t="s">
        <v>2430</v>
      </c>
      <c r="E146" s="308" t="s">
        <v>8559</v>
      </c>
      <c r="F146" s="149">
        <f t="shared" si="6"/>
        <v>8</v>
      </c>
      <c r="H146" s="19"/>
    </row>
    <row r="147" spans="1:8">
      <c r="A147" s="48">
        <v>304</v>
      </c>
      <c r="B147" s="74"/>
      <c r="C147" s="72" t="s">
        <v>7029</v>
      </c>
      <c r="F147" s="149">
        <f t="shared" si="6"/>
        <v>3</v>
      </c>
      <c r="H147" s="19"/>
    </row>
    <row r="148" spans="1:8">
      <c r="A148" s="57">
        <v>30410000</v>
      </c>
      <c r="B148" s="58"/>
      <c r="C148" s="73" t="s">
        <v>6796</v>
      </c>
      <c r="E148" s="308" t="s">
        <v>8559</v>
      </c>
      <c r="F148" s="149">
        <f t="shared" si="6"/>
        <v>8</v>
      </c>
      <c r="H148" s="19"/>
    </row>
    <row r="149" spans="1:8">
      <c r="A149" s="57">
        <v>30440000</v>
      </c>
      <c r="B149" s="46"/>
      <c r="C149" s="73" t="s">
        <v>947</v>
      </c>
      <c r="E149" s="307">
        <v>3044</v>
      </c>
      <c r="F149" s="149">
        <f t="shared" si="6"/>
        <v>8</v>
      </c>
      <c r="H149" s="19"/>
    </row>
    <row r="150" spans="1:8">
      <c r="A150" s="57">
        <v>30450000</v>
      </c>
      <c r="B150" s="46"/>
      <c r="C150" s="73" t="s">
        <v>7030</v>
      </c>
      <c r="E150" s="307">
        <v>3045</v>
      </c>
      <c r="F150" s="149">
        <f t="shared" si="6"/>
        <v>8</v>
      </c>
      <c r="H150" s="19"/>
    </row>
    <row r="151" spans="1:8">
      <c r="A151" s="57">
        <v>30470000</v>
      </c>
      <c r="B151" s="46"/>
      <c r="C151" s="73" t="s">
        <v>255</v>
      </c>
      <c r="E151" s="307" t="s">
        <v>8563</v>
      </c>
      <c r="F151" s="149">
        <f t="shared" si="6"/>
        <v>8</v>
      </c>
      <c r="H151" s="19"/>
    </row>
    <row r="152" spans="1:8">
      <c r="A152" s="48">
        <v>32</v>
      </c>
      <c r="B152" s="74"/>
      <c r="C152" s="72" t="s">
        <v>7031</v>
      </c>
      <c r="F152" s="149">
        <f t="shared" si="6"/>
        <v>2</v>
      </c>
      <c r="H152" s="19"/>
    </row>
    <row r="153" spans="1:8" s="21" customFormat="1">
      <c r="A153" s="48">
        <v>320</v>
      </c>
      <c r="B153" s="74"/>
      <c r="C153" s="72" t="s">
        <v>259</v>
      </c>
      <c r="E153" s="307"/>
      <c r="F153" s="149">
        <f t="shared" si="6"/>
        <v>3</v>
      </c>
      <c r="H153" s="19"/>
    </row>
    <row r="154" spans="1:8" s="21" customFormat="1">
      <c r="A154" s="48">
        <v>3200</v>
      </c>
      <c r="B154" s="46"/>
      <c r="C154" s="72" t="s">
        <v>2631</v>
      </c>
      <c r="E154" s="307"/>
      <c r="F154" s="149">
        <f t="shared" si="6"/>
        <v>4</v>
      </c>
      <c r="H154" s="19"/>
    </row>
    <row r="155" spans="1:8">
      <c r="A155" s="57">
        <v>32003000</v>
      </c>
      <c r="B155" s="46"/>
      <c r="C155" s="73" t="s">
        <v>6305</v>
      </c>
      <c r="E155" s="307" t="s">
        <v>8564</v>
      </c>
      <c r="F155" s="149">
        <f t="shared" si="6"/>
        <v>8</v>
      </c>
      <c r="H155" s="19"/>
    </row>
    <row r="156" spans="1:8">
      <c r="A156" s="57">
        <v>32009000</v>
      </c>
      <c r="B156" s="46"/>
      <c r="C156" s="73" t="s">
        <v>1031</v>
      </c>
      <c r="E156" s="307" t="s">
        <v>8564</v>
      </c>
      <c r="F156" s="149">
        <f t="shared" si="6"/>
        <v>8</v>
      </c>
      <c r="H156" s="19"/>
    </row>
    <row r="157" spans="1:8">
      <c r="A157" s="48">
        <v>3201</v>
      </c>
      <c r="B157" s="46"/>
      <c r="C157" s="72" t="s">
        <v>1052</v>
      </c>
      <c r="F157" s="149">
        <f t="shared" si="6"/>
        <v>4</v>
      </c>
      <c r="H157" s="19"/>
    </row>
    <row r="158" spans="1:8" s="21" customFormat="1">
      <c r="A158" s="57">
        <v>32011000</v>
      </c>
      <c r="B158" s="46"/>
      <c r="C158" s="73" t="s">
        <v>5723</v>
      </c>
      <c r="E158" s="307" t="s">
        <v>8564</v>
      </c>
      <c r="F158" s="149">
        <f t="shared" si="6"/>
        <v>8</v>
      </c>
      <c r="H158" s="19"/>
    </row>
    <row r="159" spans="1:8" s="21" customFormat="1">
      <c r="A159" s="57">
        <v>32018000</v>
      </c>
      <c r="B159" s="46"/>
      <c r="C159" s="73" t="s">
        <v>3697</v>
      </c>
      <c r="E159" s="307" t="s">
        <v>8564</v>
      </c>
      <c r="F159" s="149">
        <f t="shared" si="6"/>
        <v>8</v>
      </c>
      <c r="H159" s="19"/>
    </row>
    <row r="160" spans="1:8">
      <c r="A160" s="48">
        <v>3203</v>
      </c>
      <c r="B160" s="46"/>
      <c r="C160" s="72" t="s">
        <v>6385</v>
      </c>
      <c r="F160" s="149">
        <f t="shared" si="6"/>
        <v>4</v>
      </c>
      <c r="H160" s="19"/>
    </row>
    <row r="161" spans="1:8">
      <c r="A161" s="57">
        <v>32031000</v>
      </c>
      <c r="B161" s="46"/>
      <c r="C161" s="73" t="s">
        <v>6386</v>
      </c>
      <c r="E161" s="307" t="s">
        <v>8564</v>
      </c>
      <c r="F161" s="149">
        <f t="shared" si="6"/>
        <v>8</v>
      </c>
      <c r="H161" s="19"/>
    </row>
    <row r="162" spans="1:8">
      <c r="A162" s="57">
        <v>32033000</v>
      </c>
      <c r="B162" s="46"/>
      <c r="C162" s="73" t="s">
        <v>6387</v>
      </c>
      <c r="E162" s="307" t="s">
        <v>8564</v>
      </c>
      <c r="F162" s="149">
        <f t="shared" si="6"/>
        <v>8</v>
      </c>
      <c r="H162" s="19"/>
    </row>
    <row r="163" spans="1:8">
      <c r="A163" s="48">
        <v>3207</v>
      </c>
      <c r="B163" s="46"/>
      <c r="C163" s="72" t="s">
        <v>3985</v>
      </c>
      <c r="F163" s="149">
        <f t="shared" si="6"/>
        <v>4</v>
      </c>
      <c r="H163" s="19"/>
    </row>
    <row r="164" spans="1:8">
      <c r="A164" s="57">
        <v>32070000</v>
      </c>
      <c r="B164" s="46"/>
      <c r="C164" s="75" t="s">
        <v>976</v>
      </c>
      <c r="E164" s="307" t="s">
        <v>8564</v>
      </c>
      <c r="F164" s="149">
        <f t="shared" si="6"/>
        <v>8</v>
      </c>
      <c r="H164" s="19"/>
    </row>
    <row r="165" spans="1:8">
      <c r="A165" s="48">
        <v>3209</v>
      </c>
      <c r="B165" s="46"/>
      <c r="C165" s="72" t="s">
        <v>3923</v>
      </c>
      <c r="F165" s="149">
        <f t="shared" si="6"/>
        <v>4</v>
      </c>
      <c r="H165" s="19"/>
    </row>
    <row r="166" spans="1:8">
      <c r="A166" s="57">
        <v>32099900</v>
      </c>
      <c r="B166" s="46"/>
      <c r="C166" s="73" t="s">
        <v>3923</v>
      </c>
      <c r="E166" s="307" t="s">
        <v>8564</v>
      </c>
      <c r="F166" s="149">
        <f t="shared" si="6"/>
        <v>8</v>
      </c>
      <c r="H166" s="19"/>
    </row>
    <row r="167" spans="1:8">
      <c r="A167" s="48">
        <v>322</v>
      </c>
      <c r="B167" s="74"/>
      <c r="C167" s="72" t="s">
        <v>6828</v>
      </c>
      <c r="F167" s="149">
        <f t="shared" si="6"/>
        <v>3</v>
      </c>
      <c r="H167" s="19"/>
    </row>
    <row r="168" spans="1:8">
      <c r="A168" s="48">
        <v>3220</v>
      </c>
      <c r="B168" s="46"/>
      <c r="C168" s="72" t="s">
        <v>6388</v>
      </c>
      <c r="F168" s="149">
        <f t="shared" si="6"/>
        <v>4</v>
      </c>
      <c r="H168" s="19"/>
    </row>
    <row r="169" spans="1:8">
      <c r="A169" s="57">
        <v>32200000</v>
      </c>
      <c r="B169" s="46"/>
      <c r="C169" s="73" t="s">
        <v>6389</v>
      </c>
      <c r="E169" s="307" t="s">
        <v>8564</v>
      </c>
      <c r="F169" s="149">
        <f t="shared" si="6"/>
        <v>8</v>
      </c>
      <c r="H169" s="19"/>
    </row>
    <row r="170" spans="1:8">
      <c r="A170" s="57">
        <v>32201000</v>
      </c>
      <c r="B170" s="46"/>
      <c r="C170" s="73" t="s">
        <v>6390</v>
      </c>
      <c r="E170" s="307" t="s">
        <v>8564</v>
      </c>
      <c r="F170" s="149">
        <f t="shared" si="6"/>
        <v>8</v>
      </c>
      <c r="H170" s="19"/>
    </row>
    <row r="171" spans="1:8" s="21" customFormat="1">
      <c r="A171" s="57">
        <v>32202000</v>
      </c>
      <c r="B171" s="46"/>
      <c r="C171" s="73" t="s">
        <v>5897</v>
      </c>
      <c r="E171" s="307" t="s">
        <v>8564</v>
      </c>
      <c r="F171" s="149">
        <f t="shared" si="6"/>
        <v>8</v>
      </c>
      <c r="H171" s="19"/>
    </row>
    <row r="172" spans="1:8">
      <c r="A172" s="57">
        <v>32202001</v>
      </c>
      <c r="B172" s="46"/>
      <c r="C172" s="73" t="s">
        <v>1784</v>
      </c>
      <c r="E172" s="307" t="s">
        <v>8564</v>
      </c>
      <c r="F172" s="149">
        <f t="shared" si="6"/>
        <v>8</v>
      </c>
      <c r="H172" s="19"/>
    </row>
    <row r="173" spans="1:8">
      <c r="A173" s="57">
        <v>32203000</v>
      </c>
      <c r="B173" s="46"/>
      <c r="C173" s="73" t="s">
        <v>5898</v>
      </c>
      <c r="E173" s="307" t="s">
        <v>8564</v>
      </c>
      <c r="F173" s="149">
        <f t="shared" si="6"/>
        <v>8</v>
      </c>
      <c r="H173" s="19"/>
    </row>
    <row r="174" spans="1:8">
      <c r="A174" s="57">
        <v>32204000</v>
      </c>
      <c r="B174" s="46"/>
      <c r="C174" s="73" t="s">
        <v>5899</v>
      </c>
      <c r="E174" s="307" t="s">
        <v>8564</v>
      </c>
      <c r="F174" s="149">
        <f t="shared" si="6"/>
        <v>8</v>
      </c>
      <c r="H174" s="19"/>
    </row>
    <row r="175" spans="1:8">
      <c r="A175" s="57">
        <v>32205000</v>
      </c>
      <c r="B175" s="46"/>
      <c r="C175" s="73" t="s">
        <v>3420</v>
      </c>
      <c r="E175" s="307" t="s">
        <v>8564</v>
      </c>
      <c r="F175" s="149">
        <f t="shared" si="6"/>
        <v>8</v>
      </c>
      <c r="H175" s="19"/>
    </row>
    <row r="176" spans="1:8">
      <c r="A176" s="57">
        <v>32206000</v>
      </c>
      <c r="B176" s="46"/>
      <c r="C176" s="73" t="s">
        <v>12176</v>
      </c>
      <c r="E176" s="307" t="s">
        <v>8564</v>
      </c>
      <c r="F176" s="149">
        <f t="shared" si="6"/>
        <v>8</v>
      </c>
      <c r="H176" s="19"/>
    </row>
    <row r="177" spans="1:8">
      <c r="A177" s="57">
        <v>32209000</v>
      </c>
      <c r="B177" s="46"/>
      <c r="C177" s="73" t="s">
        <v>1859</v>
      </c>
      <c r="E177" s="307" t="s">
        <v>8564</v>
      </c>
      <c r="F177" s="149">
        <f t="shared" si="6"/>
        <v>8</v>
      </c>
      <c r="H177" s="19"/>
    </row>
    <row r="178" spans="1:8">
      <c r="A178" s="48">
        <v>3221</v>
      </c>
      <c r="B178" s="46"/>
      <c r="C178" s="72" t="s">
        <v>2879</v>
      </c>
      <c r="F178" s="149">
        <f t="shared" si="6"/>
        <v>4</v>
      </c>
      <c r="H178" s="19"/>
    </row>
    <row r="179" spans="1:8">
      <c r="A179" s="57">
        <v>32210000</v>
      </c>
      <c r="B179" s="46"/>
      <c r="C179" s="73" t="s">
        <v>2880</v>
      </c>
      <c r="E179" s="307" t="s">
        <v>8564</v>
      </c>
      <c r="F179" s="149">
        <f t="shared" si="6"/>
        <v>8</v>
      </c>
      <c r="H179" s="19"/>
    </row>
    <row r="180" spans="1:8">
      <c r="A180" s="57">
        <v>32210001</v>
      </c>
      <c r="B180" s="46"/>
      <c r="C180" s="73" t="s">
        <v>1121</v>
      </c>
      <c r="E180" s="307" t="s">
        <v>8564</v>
      </c>
      <c r="F180" s="149">
        <f t="shared" si="6"/>
        <v>8</v>
      </c>
      <c r="H180" s="19"/>
    </row>
    <row r="181" spans="1:8">
      <c r="A181" s="57">
        <v>32211000</v>
      </c>
      <c r="B181" s="46"/>
      <c r="C181" s="73" t="s">
        <v>2881</v>
      </c>
      <c r="E181" s="307" t="s">
        <v>8564</v>
      </c>
      <c r="F181" s="149">
        <f t="shared" si="6"/>
        <v>8</v>
      </c>
      <c r="H181" s="19"/>
    </row>
    <row r="182" spans="1:8">
      <c r="A182" s="57">
        <v>32211001</v>
      </c>
      <c r="B182" s="46"/>
      <c r="C182" s="73" t="s">
        <v>12177</v>
      </c>
      <c r="E182" s="307" t="s">
        <v>8564</v>
      </c>
      <c r="F182" s="149">
        <f t="shared" si="6"/>
        <v>8</v>
      </c>
      <c r="H182" s="19"/>
    </row>
    <row r="183" spans="1:8">
      <c r="A183" s="57">
        <v>32212000</v>
      </c>
      <c r="B183" s="46"/>
      <c r="C183" s="73" t="s">
        <v>12178</v>
      </c>
      <c r="E183" s="307" t="s">
        <v>8564</v>
      </c>
      <c r="F183" s="149">
        <f t="shared" si="6"/>
        <v>8</v>
      </c>
      <c r="H183" s="19"/>
    </row>
    <row r="184" spans="1:8">
      <c r="A184" s="57">
        <v>32213000</v>
      </c>
      <c r="B184" s="46"/>
      <c r="C184" s="73" t="s">
        <v>5936</v>
      </c>
      <c r="E184" s="307" t="s">
        <v>8564</v>
      </c>
      <c r="F184" s="149">
        <f t="shared" si="6"/>
        <v>8</v>
      </c>
      <c r="H184" s="19"/>
    </row>
    <row r="185" spans="1:8">
      <c r="A185" s="57">
        <v>32214000</v>
      </c>
      <c r="B185" s="46"/>
      <c r="C185" s="73" t="s">
        <v>5937</v>
      </c>
      <c r="E185" s="307" t="s">
        <v>8564</v>
      </c>
      <c r="F185" s="149">
        <f t="shared" si="6"/>
        <v>8</v>
      </c>
      <c r="H185" s="19"/>
    </row>
    <row r="186" spans="1:8">
      <c r="A186" s="57">
        <v>32219000</v>
      </c>
      <c r="B186" s="46"/>
      <c r="C186" s="73" t="s">
        <v>6357</v>
      </c>
      <c r="E186" s="307" t="s">
        <v>8564</v>
      </c>
      <c r="F186" s="149">
        <f t="shared" si="6"/>
        <v>8</v>
      </c>
      <c r="H186" s="19"/>
    </row>
    <row r="187" spans="1:8">
      <c r="A187" s="57">
        <v>32219001</v>
      </c>
      <c r="B187" s="46"/>
      <c r="C187" s="73" t="s">
        <v>12179</v>
      </c>
      <c r="E187" s="307" t="s">
        <v>8564</v>
      </c>
      <c r="F187" s="149">
        <f t="shared" si="6"/>
        <v>8</v>
      </c>
      <c r="H187" s="19"/>
    </row>
    <row r="188" spans="1:8">
      <c r="A188" s="57">
        <v>32219002</v>
      </c>
      <c r="B188" s="46"/>
      <c r="C188" s="73" t="s">
        <v>12231</v>
      </c>
      <c r="F188" s="149">
        <f t="shared" si="6"/>
        <v>8</v>
      </c>
      <c r="H188" s="19"/>
    </row>
    <row r="189" spans="1:8">
      <c r="A189" s="48">
        <v>3222</v>
      </c>
      <c r="B189" s="46"/>
      <c r="C189" s="72" t="s">
        <v>6592</v>
      </c>
      <c r="F189" s="149">
        <f t="shared" si="6"/>
        <v>4</v>
      </c>
      <c r="H189" s="19"/>
    </row>
    <row r="190" spans="1:8">
      <c r="A190" s="57">
        <v>32220000</v>
      </c>
      <c r="B190" s="46"/>
      <c r="C190" s="73" t="s">
        <v>533</v>
      </c>
      <c r="E190" s="307" t="s">
        <v>8564</v>
      </c>
      <c r="F190" s="149">
        <f t="shared" si="6"/>
        <v>8</v>
      </c>
      <c r="H190" s="19"/>
    </row>
    <row r="191" spans="1:8">
      <c r="A191" s="547">
        <v>32221000</v>
      </c>
      <c r="B191" s="548"/>
      <c r="C191" s="78" t="s">
        <v>12180</v>
      </c>
      <c r="E191" s="307" t="s">
        <v>8564</v>
      </c>
      <c r="F191" s="149"/>
      <c r="H191" s="19"/>
    </row>
    <row r="192" spans="1:8">
      <c r="A192" s="57">
        <v>32223000</v>
      </c>
      <c r="B192" s="46"/>
      <c r="C192" s="73" t="s">
        <v>4293</v>
      </c>
      <c r="E192" s="307" t="s">
        <v>8564</v>
      </c>
      <c r="F192" s="149">
        <f t="shared" ref="F192:F255" si="7">LEN(A192)</f>
        <v>8</v>
      </c>
      <c r="H192" s="19"/>
    </row>
    <row r="193" spans="1:8">
      <c r="A193" s="57">
        <v>32229000</v>
      </c>
      <c r="B193" s="46"/>
      <c r="C193" s="73" t="s">
        <v>4137</v>
      </c>
      <c r="E193" s="307" t="s">
        <v>8564</v>
      </c>
      <c r="F193" s="149">
        <f t="shared" si="7"/>
        <v>8</v>
      </c>
      <c r="H193" s="19"/>
    </row>
    <row r="194" spans="1:8">
      <c r="A194" s="48">
        <v>3223</v>
      </c>
      <c r="B194" s="46"/>
      <c r="C194" s="72" t="s">
        <v>5152</v>
      </c>
      <c r="F194" s="149">
        <f t="shared" si="7"/>
        <v>4</v>
      </c>
      <c r="H194" s="19"/>
    </row>
    <row r="195" spans="1:8">
      <c r="A195" s="57">
        <v>32231000</v>
      </c>
      <c r="B195" s="46"/>
      <c r="C195" s="73" t="s">
        <v>8163</v>
      </c>
      <c r="E195" s="307" t="s">
        <v>8564</v>
      </c>
      <c r="F195" s="149">
        <f t="shared" si="7"/>
        <v>8</v>
      </c>
      <c r="H195" s="19"/>
    </row>
    <row r="196" spans="1:8">
      <c r="A196" s="57">
        <v>32239000</v>
      </c>
      <c r="B196" s="46"/>
      <c r="C196" s="73" t="s">
        <v>201</v>
      </c>
      <c r="E196" s="307" t="s">
        <v>8564</v>
      </c>
      <c r="F196" s="149">
        <f t="shared" si="7"/>
        <v>8</v>
      </c>
      <c r="H196" s="19"/>
    </row>
    <row r="197" spans="1:8">
      <c r="A197" s="57">
        <v>32239001</v>
      </c>
      <c r="B197" s="46"/>
      <c r="C197" s="73" t="s">
        <v>6389</v>
      </c>
      <c r="F197" s="149">
        <f t="shared" si="7"/>
        <v>8</v>
      </c>
      <c r="H197" s="19"/>
    </row>
    <row r="198" spans="1:8">
      <c r="A198" s="48">
        <v>3224</v>
      </c>
      <c r="B198" s="46"/>
      <c r="C198" s="72" t="s">
        <v>6206</v>
      </c>
      <c r="F198" s="149">
        <f t="shared" si="7"/>
        <v>4</v>
      </c>
      <c r="H198" s="19"/>
    </row>
    <row r="199" spans="1:8">
      <c r="A199" s="57">
        <v>32240000</v>
      </c>
      <c r="B199" s="46"/>
      <c r="C199" s="73" t="s">
        <v>6207</v>
      </c>
      <c r="E199" s="307" t="s">
        <v>8564</v>
      </c>
      <c r="F199" s="149">
        <f t="shared" si="7"/>
        <v>8</v>
      </c>
      <c r="H199" s="19"/>
    </row>
    <row r="200" spans="1:8">
      <c r="A200" s="57">
        <v>32243000</v>
      </c>
      <c r="B200" s="46"/>
      <c r="C200" s="73" t="s">
        <v>4142</v>
      </c>
      <c r="E200" s="307" t="s">
        <v>8564</v>
      </c>
      <c r="F200" s="149">
        <f t="shared" si="7"/>
        <v>8</v>
      </c>
      <c r="H200" s="19"/>
    </row>
    <row r="201" spans="1:8">
      <c r="A201" s="57">
        <v>32245000</v>
      </c>
      <c r="B201" s="46"/>
      <c r="C201" s="73" t="s">
        <v>167</v>
      </c>
      <c r="E201" s="307" t="s">
        <v>8564</v>
      </c>
      <c r="F201" s="149">
        <f t="shared" si="7"/>
        <v>8</v>
      </c>
      <c r="H201" s="19"/>
    </row>
    <row r="202" spans="1:8">
      <c r="A202" s="57">
        <v>32246000</v>
      </c>
      <c r="B202" s="46"/>
      <c r="C202" s="73" t="s">
        <v>168</v>
      </c>
      <c r="E202" s="307" t="s">
        <v>8564</v>
      </c>
      <c r="F202" s="149">
        <f t="shared" si="7"/>
        <v>8</v>
      </c>
      <c r="H202" s="19"/>
    </row>
    <row r="203" spans="1:8">
      <c r="A203" s="57">
        <v>32246001</v>
      </c>
      <c r="B203" s="46"/>
      <c r="C203" s="73" t="s">
        <v>6727</v>
      </c>
      <c r="E203" s="307" t="s">
        <v>8564</v>
      </c>
      <c r="F203" s="149">
        <f t="shared" si="7"/>
        <v>8</v>
      </c>
      <c r="H203" s="19"/>
    </row>
    <row r="204" spans="1:8">
      <c r="A204" s="57">
        <v>32249000</v>
      </c>
      <c r="B204" s="46"/>
      <c r="C204" s="73" t="s">
        <v>3332</v>
      </c>
      <c r="E204" s="307" t="s">
        <v>8564</v>
      </c>
      <c r="F204" s="149">
        <f t="shared" si="7"/>
        <v>8</v>
      </c>
      <c r="H204" s="19"/>
    </row>
    <row r="205" spans="1:8">
      <c r="A205" s="48">
        <v>3225</v>
      </c>
      <c r="B205" s="46"/>
      <c r="C205" s="72" t="s">
        <v>7061</v>
      </c>
      <c r="F205" s="149">
        <f t="shared" si="7"/>
        <v>4</v>
      </c>
      <c r="H205" s="19"/>
    </row>
    <row r="206" spans="1:8">
      <c r="A206" s="57">
        <v>32250000</v>
      </c>
      <c r="B206" s="46"/>
      <c r="C206" s="73" t="s">
        <v>2838</v>
      </c>
      <c r="E206" s="307" t="s">
        <v>8564</v>
      </c>
      <c r="F206" s="149">
        <f t="shared" si="7"/>
        <v>8</v>
      </c>
      <c r="H206" s="19"/>
    </row>
    <row r="207" spans="1:8">
      <c r="A207" s="57">
        <v>32251000</v>
      </c>
      <c r="B207" s="46"/>
      <c r="C207" s="73" t="s">
        <v>7062</v>
      </c>
      <c r="E207" s="307" t="s">
        <v>8564</v>
      </c>
      <c r="F207" s="149">
        <f t="shared" si="7"/>
        <v>8</v>
      </c>
      <c r="H207" s="19"/>
    </row>
    <row r="208" spans="1:8">
      <c r="A208" s="57">
        <v>32252000</v>
      </c>
      <c r="B208" s="46"/>
      <c r="C208" s="73" t="s">
        <v>4508</v>
      </c>
      <c r="E208" s="307" t="s">
        <v>8564</v>
      </c>
      <c r="F208" s="149">
        <f t="shared" si="7"/>
        <v>8</v>
      </c>
      <c r="H208" s="19"/>
    </row>
    <row r="209" spans="1:8">
      <c r="A209" s="57">
        <v>32253000</v>
      </c>
      <c r="B209" s="46"/>
      <c r="C209" s="73" t="s">
        <v>4509</v>
      </c>
      <c r="E209" s="307" t="s">
        <v>8564</v>
      </c>
      <c r="F209" s="149">
        <f t="shared" si="7"/>
        <v>8</v>
      </c>
      <c r="H209" s="19"/>
    </row>
    <row r="210" spans="1:8">
      <c r="A210" s="57">
        <v>32254000</v>
      </c>
      <c r="B210" s="46"/>
      <c r="C210" s="73" t="s">
        <v>5306</v>
      </c>
      <c r="E210" s="307" t="s">
        <v>8564</v>
      </c>
      <c r="F210" s="149">
        <f t="shared" si="7"/>
        <v>8</v>
      </c>
      <c r="H210" s="19"/>
    </row>
    <row r="211" spans="1:8">
      <c r="A211" s="57">
        <v>32259000</v>
      </c>
      <c r="B211" s="46"/>
      <c r="C211" s="73" t="s">
        <v>5307</v>
      </c>
      <c r="E211" s="307" t="s">
        <v>8564</v>
      </c>
      <c r="F211" s="149">
        <f t="shared" si="7"/>
        <v>8</v>
      </c>
      <c r="H211" s="19"/>
    </row>
    <row r="212" spans="1:8">
      <c r="A212" s="48">
        <v>3226</v>
      </c>
      <c r="B212" s="46"/>
      <c r="C212" s="72" t="s">
        <v>5308</v>
      </c>
      <c r="F212" s="149">
        <f t="shared" si="7"/>
        <v>4</v>
      </c>
      <c r="H212" s="19"/>
    </row>
    <row r="213" spans="1:8">
      <c r="A213" s="57">
        <v>32260000</v>
      </c>
      <c r="B213" s="46"/>
      <c r="C213" s="73" t="s">
        <v>5308</v>
      </c>
      <c r="E213" s="307" t="s">
        <v>8564</v>
      </c>
      <c r="F213" s="149">
        <f t="shared" si="7"/>
        <v>8</v>
      </c>
      <c r="H213" s="19"/>
    </row>
    <row r="214" spans="1:8">
      <c r="A214" s="48">
        <v>3229</v>
      </c>
      <c r="B214" s="46"/>
      <c r="C214" s="72" t="s">
        <v>6987</v>
      </c>
      <c r="F214" s="149">
        <f t="shared" si="7"/>
        <v>4</v>
      </c>
      <c r="H214" s="19"/>
    </row>
    <row r="215" spans="1:8">
      <c r="A215" s="57">
        <v>32290000</v>
      </c>
      <c r="B215" s="46"/>
      <c r="C215" s="73" t="s">
        <v>6988</v>
      </c>
      <c r="E215" s="307" t="s">
        <v>8564</v>
      </c>
      <c r="F215" s="149">
        <f t="shared" si="7"/>
        <v>8</v>
      </c>
      <c r="H215" s="19"/>
    </row>
    <row r="216" spans="1:8">
      <c r="A216" s="48">
        <v>323</v>
      </c>
      <c r="B216" s="74"/>
      <c r="C216" s="72" t="s">
        <v>6989</v>
      </c>
      <c r="F216" s="149">
        <f t="shared" si="7"/>
        <v>3</v>
      </c>
      <c r="H216" s="19"/>
    </row>
    <row r="217" spans="1:8">
      <c r="A217" s="48">
        <v>3230</v>
      </c>
      <c r="B217" s="46"/>
      <c r="C217" s="72" t="s">
        <v>4892</v>
      </c>
      <c r="F217" s="149">
        <f t="shared" si="7"/>
        <v>4</v>
      </c>
      <c r="H217" s="19"/>
    </row>
    <row r="218" spans="1:8">
      <c r="A218" s="57">
        <v>32300000</v>
      </c>
      <c r="B218" s="46"/>
      <c r="C218" s="73" t="s">
        <v>1987</v>
      </c>
      <c r="E218" s="307" t="s">
        <v>8564</v>
      </c>
      <c r="F218" s="149">
        <f t="shared" si="7"/>
        <v>8</v>
      </c>
      <c r="H218" s="19"/>
    </row>
    <row r="219" spans="1:8" s="21" customFormat="1">
      <c r="A219" s="48">
        <v>3232</v>
      </c>
      <c r="B219" s="46"/>
      <c r="C219" s="72" t="s">
        <v>1414</v>
      </c>
      <c r="E219" s="307"/>
      <c r="F219" s="149">
        <f t="shared" si="7"/>
        <v>4</v>
      </c>
      <c r="H219" s="19"/>
    </row>
    <row r="220" spans="1:8">
      <c r="A220" s="57">
        <v>32329000</v>
      </c>
      <c r="B220" s="46"/>
      <c r="C220" s="73" t="s">
        <v>1415</v>
      </c>
      <c r="E220" s="307" t="s">
        <v>8564</v>
      </c>
      <c r="F220" s="149">
        <f t="shared" si="7"/>
        <v>8</v>
      </c>
      <c r="H220" s="19"/>
    </row>
    <row r="221" spans="1:8">
      <c r="A221" s="48">
        <v>3233</v>
      </c>
      <c r="B221" s="46"/>
      <c r="C221" s="72" t="s">
        <v>3147</v>
      </c>
      <c r="F221" s="149">
        <f t="shared" si="7"/>
        <v>4</v>
      </c>
      <c r="H221" s="19"/>
    </row>
    <row r="222" spans="1:8">
      <c r="A222" s="57">
        <v>32330000</v>
      </c>
      <c r="B222" s="46"/>
      <c r="C222" s="73" t="s">
        <v>3148</v>
      </c>
      <c r="E222" s="307" t="s">
        <v>8564</v>
      </c>
      <c r="F222" s="149">
        <f t="shared" si="7"/>
        <v>8</v>
      </c>
      <c r="H222" s="19"/>
    </row>
    <row r="223" spans="1:8">
      <c r="A223" s="57">
        <v>32331000</v>
      </c>
      <c r="B223" s="46"/>
      <c r="C223" s="73" t="s">
        <v>3149</v>
      </c>
      <c r="E223" s="307" t="s">
        <v>8564</v>
      </c>
      <c r="F223" s="149">
        <f t="shared" si="7"/>
        <v>8</v>
      </c>
      <c r="H223" s="19"/>
    </row>
    <row r="224" spans="1:8">
      <c r="A224" s="57">
        <v>32332000</v>
      </c>
      <c r="B224" s="46"/>
      <c r="C224" s="73" t="s">
        <v>3150</v>
      </c>
      <c r="E224" s="307" t="s">
        <v>8564</v>
      </c>
      <c r="F224" s="149">
        <f t="shared" si="7"/>
        <v>8</v>
      </c>
      <c r="H224" s="19"/>
    </row>
    <row r="225" spans="1:8">
      <c r="A225" s="57">
        <v>32333000</v>
      </c>
      <c r="B225" s="46"/>
      <c r="C225" s="73" t="s">
        <v>1033</v>
      </c>
      <c r="E225" s="307" t="s">
        <v>8564</v>
      </c>
      <c r="F225" s="149">
        <f t="shared" si="7"/>
        <v>8</v>
      </c>
      <c r="H225" s="19"/>
    </row>
    <row r="226" spans="1:8">
      <c r="A226" s="57">
        <v>32334000</v>
      </c>
      <c r="B226" s="46"/>
      <c r="C226" s="73" t="s">
        <v>4508</v>
      </c>
      <c r="E226" s="307" t="s">
        <v>8564</v>
      </c>
      <c r="F226" s="149">
        <f t="shared" si="7"/>
        <v>8</v>
      </c>
      <c r="H226" s="19"/>
    </row>
    <row r="227" spans="1:8">
      <c r="A227" s="57">
        <v>32335000</v>
      </c>
      <c r="B227" s="46"/>
      <c r="C227" s="73" t="s">
        <v>4509</v>
      </c>
      <c r="E227" s="307" t="s">
        <v>8564</v>
      </c>
      <c r="F227" s="149">
        <f t="shared" si="7"/>
        <v>8</v>
      </c>
      <c r="H227" s="19"/>
    </row>
    <row r="228" spans="1:8">
      <c r="A228" s="57">
        <v>32336000</v>
      </c>
      <c r="B228" s="46"/>
      <c r="C228" s="73" t="s">
        <v>5306</v>
      </c>
      <c r="E228" s="307" t="s">
        <v>8564</v>
      </c>
      <c r="F228" s="149">
        <f t="shared" si="7"/>
        <v>8</v>
      </c>
      <c r="H228" s="19"/>
    </row>
    <row r="229" spans="1:8">
      <c r="A229" s="57">
        <v>32339000</v>
      </c>
      <c r="B229" s="46"/>
      <c r="C229" s="73" t="s">
        <v>6980</v>
      </c>
      <c r="E229" s="307" t="s">
        <v>8564</v>
      </c>
      <c r="F229" s="149">
        <f t="shared" si="7"/>
        <v>8</v>
      </c>
      <c r="H229" s="19"/>
    </row>
    <row r="230" spans="1:8">
      <c r="A230" s="48">
        <v>3237</v>
      </c>
      <c r="B230" s="46"/>
      <c r="C230" s="72" t="s">
        <v>6981</v>
      </c>
      <c r="F230" s="149">
        <f t="shared" si="7"/>
        <v>4</v>
      </c>
      <c r="H230" s="19"/>
    </row>
    <row r="231" spans="1:8">
      <c r="A231" s="57">
        <v>32370000</v>
      </c>
      <c r="B231" s="46"/>
      <c r="C231" s="73" t="s">
        <v>1048</v>
      </c>
      <c r="E231" s="307" t="s">
        <v>8564</v>
      </c>
      <c r="F231" s="149">
        <f t="shared" si="7"/>
        <v>8</v>
      </c>
      <c r="H231" s="19"/>
    </row>
    <row r="232" spans="1:8">
      <c r="A232" s="57">
        <v>32371000</v>
      </c>
      <c r="B232" s="46"/>
      <c r="C232" s="73" t="s">
        <v>2466</v>
      </c>
      <c r="E232" s="307" t="s">
        <v>8564</v>
      </c>
      <c r="F232" s="149">
        <f t="shared" si="7"/>
        <v>8</v>
      </c>
      <c r="H232" s="19"/>
    </row>
    <row r="233" spans="1:8">
      <c r="A233" s="57">
        <v>32372000</v>
      </c>
      <c r="B233" s="46"/>
      <c r="C233" s="73" t="s">
        <v>5397</v>
      </c>
      <c r="E233" s="307" t="s">
        <v>8564</v>
      </c>
      <c r="F233" s="149">
        <f t="shared" si="7"/>
        <v>8</v>
      </c>
      <c r="H233" s="19"/>
    </row>
    <row r="234" spans="1:8">
      <c r="A234" s="48">
        <v>3238</v>
      </c>
      <c r="B234" s="46"/>
      <c r="C234" s="72" t="s">
        <v>6514</v>
      </c>
      <c r="F234" s="149">
        <f t="shared" si="7"/>
        <v>4</v>
      </c>
      <c r="H234" s="19"/>
    </row>
    <row r="235" spans="1:8">
      <c r="A235" s="57">
        <v>32383000</v>
      </c>
      <c r="B235" s="46"/>
      <c r="C235" s="73" t="s">
        <v>6515</v>
      </c>
      <c r="E235" s="307" t="s">
        <v>8564</v>
      </c>
      <c r="F235" s="149">
        <f t="shared" si="7"/>
        <v>8</v>
      </c>
      <c r="H235" s="19"/>
    </row>
    <row r="236" spans="1:8">
      <c r="A236" s="57">
        <v>32389000</v>
      </c>
      <c r="B236" s="46"/>
      <c r="C236" s="73" t="s">
        <v>6514</v>
      </c>
      <c r="E236" s="307" t="s">
        <v>8564</v>
      </c>
      <c r="F236" s="149">
        <f t="shared" si="7"/>
        <v>8</v>
      </c>
      <c r="H236" s="19"/>
    </row>
    <row r="237" spans="1:8">
      <c r="A237" s="57">
        <v>32389001</v>
      </c>
      <c r="B237" s="46"/>
      <c r="C237" s="73" t="s">
        <v>6232</v>
      </c>
      <c r="E237" s="307" t="s">
        <v>8564</v>
      </c>
      <c r="F237" s="149">
        <f t="shared" si="7"/>
        <v>8</v>
      </c>
      <c r="H237" s="19"/>
    </row>
    <row r="238" spans="1:8">
      <c r="A238" s="48">
        <v>35</v>
      </c>
      <c r="B238" s="74"/>
      <c r="C238" s="72" t="s">
        <v>5568</v>
      </c>
      <c r="F238" s="149">
        <f t="shared" si="7"/>
        <v>2</v>
      </c>
      <c r="H238" s="19"/>
    </row>
    <row r="239" spans="1:8">
      <c r="A239" s="48">
        <v>350</v>
      </c>
      <c r="B239" s="74"/>
      <c r="C239" s="72" t="s">
        <v>44</v>
      </c>
      <c r="F239" s="149">
        <f t="shared" si="7"/>
        <v>3</v>
      </c>
      <c r="H239" s="19"/>
    </row>
    <row r="240" spans="1:8">
      <c r="A240" s="48">
        <v>3500</v>
      </c>
      <c r="B240" s="46"/>
      <c r="C240" s="72" t="s">
        <v>51</v>
      </c>
      <c r="F240" s="149">
        <f t="shared" si="7"/>
        <v>4</v>
      </c>
      <c r="H240" s="19"/>
    </row>
    <row r="241" spans="1:8" s="21" customFormat="1">
      <c r="A241" s="57">
        <v>35000000</v>
      </c>
      <c r="B241" s="46"/>
      <c r="C241" s="73" t="s">
        <v>52</v>
      </c>
      <c r="E241" s="307" t="s">
        <v>8565</v>
      </c>
      <c r="F241" s="149">
        <f t="shared" si="7"/>
        <v>8</v>
      </c>
      <c r="H241" s="19"/>
    </row>
    <row r="242" spans="1:8" s="21" customFormat="1">
      <c r="A242" s="57">
        <v>35001000</v>
      </c>
      <c r="B242" s="46"/>
      <c r="C242" s="73" t="s">
        <v>2425</v>
      </c>
      <c r="E242" s="307" t="s">
        <v>8565</v>
      </c>
      <c r="F242" s="149">
        <f t="shared" si="7"/>
        <v>8</v>
      </c>
      <c r="H242" s="19"/>
    </row>
    <row r="243" spans="1:8">
      <c r="A243" s="57">
        <v>35002000</v>
      </c>
      <c r="B243" s="46"/>
      <c r="C243" s="73" t="s">
        <v>2358</v>
      </c>
      <c r="E243" s="307" t="s">
        <v>8565</v>
      </c>
      <c r="F243" s="149">
        <f t="shared" si="7"/>
        <v>8</v>
      </c>
      <c r="H243" s="19"/>
    </row>
    <row r="244" spans="1:8">
      <c r="A244" s="57">
        <v>35003000</v>
      </c>
      <c r="B244" s="46"/>
      <c r="C244" s="73" t="s">
        <v>4431</v>
      </c>
      <c r="E244" s="307" t="s">
        <v>8565</v>
      </c>
      <c r="F244" s="149">
        <f t="shared" si="7"/>
        <v>8</v>
      </c>
      <c r="H244" s="19"/>
    </row>
    <row r="245" spans="1:8">
      <c r="A245" s="57">
        <v>35004000</v>
      </c>
      <c r="B245" s="46"/>
      <c r="C245" s="73" t="s">
        <v>4432</v>
      </c>
      <c r="E245" s="307" t="s">
        <v>8565</v>
      </c>
      <c r="F245" s="149">
        <f t="shared" si="7"/>
        <v>8</v>
      </c>
      <c r="H245" s="19"/>
    </row>
    <row r="246" spans="1:8">
      <c r="A246" s="57">
        <v>35005000</v>
      </c>
      <c r="B246" s="46"/>
      <c r="C246" s="73" t="s">
        <v>4481</v>
      </c>
      <c r="E246" s="307" t="s">
        <v>8565</v>
      </c>
      <c r="F246" s="149">
        <f t="shared" si="7"/>
        <v>8</v>
      </c>
      <c r="H246" s="19"/>
    </row>
    <row r="247" spans="1:8">
      <c r="A247" s="57">
        <v>35006000</v>
      </c>
      <c r="B247" s="46"/>
      <c r="C247" s="73" t="s">
        <v>4482</v>
      </c>
      <c r="E247" s="307" t="s">
        <v>8565</v>
      </c>
      <c r="F247" s="149">
        <f t="shared" si="7"/>
        <v>8</v>
      </c>
      <c r="H247" s="19"/>
    </row>
    <row r="248" spans="1:8">
      <c r="A248" s="57">
        <v>35007000</v>
      </c>
      <c r="B248" s="46"/>
      <c r="C248" s="73" t="s">
        <v>3717</v>
      </c>
      <c r="E248" s="307" t="s">
        <v>8565</v>
      </c>
      <c r="F248" s="149">
        <f t="shared" si="7"/>
        <v>8</v>
      </c>
      <c r="H248" s="19"/>
    </row>
    <row r="249" spans="1:8">
      <c r="A249" s="48">
        <v>3502</v>
      </c>
      <c r="B249" s="46"/>
      <c r="C249" s="72" t="s">
        <v>5494</v>
      </c>
      <c r="F249" s="149">
        <f t="shared" si="7"/>
        <v>4</v>
      </c>
      <c r="H249" s="19"/>
    </row>
    <row r="250" spans="1:8">
      <c r="A250" s="57">
        <v>35020000</v>
      </c>
      <c r="B250" s="46"/>
      <c r="C250" s="73" t="s">
        <v>4943</v>
      </c>
      <c r="E250" s="307" t="s">
        <v>8566</v>
      </c>
      <c r="F250" s="149">
        <f t="shared" si="7"/>
        <v>8</v>
      </c>
      <c r="H250" s="19"/>
    </row>
    <row r="251" spans="1:8">
      <c r="A251" s="57">
        <v>35021000</v>
      </c>
      <c r="B251" s="46"/>
      <c r="C251" s="73" t="s">
        <v>1882</v>
      </c>
      <c r="E251" s="307" t="s">
        <v>8566</v>
      </c>
      <c r="F251" s="149">
        <f t="shared" si="7"/>
        <v>8</v>
      </c>
      <c r="H251" s="19"/>
    </row>
    <row r="252" spans="1:8">
      <c r="A252" s="57">
        <v>35022000</v>
      </c>
      <c r="B252" s="46"/>
      <c r="C252" s="73" t="s">
        <v>3718</v>
      </c>
      <c r="E252" s="307" t="s">
        <v>8566</v>
      </c>
      <c r="F252" s="149">
        <f t="shared" si="7"/>
        <v>8</v>
      </c>
      <c r="H252" s="19"/>
    </row>
    <row r="253" spans="1:8">
      <c r="A253" s="57">
        <v>35023000</v>
      </c>
      <c r="B253" s="46"/>
      <c r="C253" s="73" t="s">
        <v>4483</v>
      </c>
      <c r="E253" s="307" t="s">
        <v>8566</v>
      </c>
      <c r="F253" s="149">
        <f t="shared" si="7"/>
        <v>8</v>
      </c>
      <c r="H253" s="19"/>
    </row>
    <row r="254" spans="1:8">
      <c r="A254" s="57">
        <v>35024000</v>
      </c>
      <c r="B254" s="46"/>
      <c r="C254" s="73" t="s">
        <v>1883</v>
      </c>
      <c r="E254" s="307" t="s">
        <v>8566</v>
      </c>
      <c r="F254" s="149">
        <f t="shared" si="7"/>
        <v>8</v>
      </c>
      <c r="H254" s="19"/>
    </row>
    <row r="255" spans="1:8">
      <c r="A255" s="57">
        <v>35025000</v>
      </c>
      <c r="B255" s="46"/>
      <c r="C255" s="73" t="s">
        <v>1139</v>
      </c>
      <c r="E255" s="307" t="s">
        <v>8566</v>
      </c>
      <c r="F255" s="149">
        <f t="shared" si="7"/>
        <v>8</v>
      </c>
      <c r="H255" s="19"/>
    </row>
    <row r="256" spans="1:8">
      <c r="A256" s="57">
        <v>35026000</v>
      </c>
      <c r="B256" s="46"/>
      <c r="C256" s="73" t="s">
        <v>4482</v>
      </c>
      <c r="E256" s="307" t="s">
        <v>8566</v>
      </c>
      <c r="F256" s="149">
        <f t="shared" ref="F256:F265" si="8">LEN(A256)</f>
        <v>8</v>
      </c>
      <c r="H256" s="19"/>
    </row>
    <row r="257" spans="1:8">
      <c r="A257" s="57">
        <v>35027000</v>
      </c>
      <c r="B257" s="46"/>
      <c r="C257" s="73" t="s">
        <v>3717</v>
      </c>
      <c r="E257" s="307" t="s">
        <v>8566</v>
      </c>
      <c r="F257" s="149">
        <f t="shared" si="8"/>
        <v>8</v>
      </c>
      <c r="H257" s="19"/>
    </row>
    <row r="258" spans="1:8">
      <c r="A258" s="48">
        <v>351</v>
      </c>
      <c r="B258" s="77"/>
      <c r="C258" s="72" t="s">
        <v>3821</v>
      </c>
      <c r="F258" s="149">
        <f t="shared" si="8"/>
        <v>3</v>
      </c>
      <c r="H258" s="19"/>
    </row>
    <row r="259" spans="1:8">
      <c r="A259" s="57">
        <v>35100000</v>
      </c>
      <c r="B259" s="79"/>
      <c r="C259" s="78" t="s">
        <v>3734</v>
      </c>
      <c r="E259" s="307" t="s">
        <v>8559</v>
      </c>
      <c r="F259" s="149">
        <f t="shared" si="8"/>
        <v>8</v>
      </c>
      <c r="H259" s="19"/>
    </row>
    <row r="260" spans="1:8">
      <c r="A260" s="57">
        <v>35101000</v>
      </c>
      <c r="B260" s="79"/>
      <c r="C260" s="78" t="s">
        <v>5807</v>
      </c>
      <c r="E260" s="307" t="s">
        <v>8559</v>
      </c>
      <c r="F260" s="149">
        <f t="shared" si="8"/>
        <v>8</v>
      </c>
      <c r="H260" s="19"/>
    </row>
    <row r="261" spans="1:8" s="21" customFormat="1">
      <c r="A261" s="57">
        <v>35102000</v>
      </c>
      <c r="B261" s="79"/>
      <c r="C261" s="78" t="s">
        <v>6504</v>
      </c>
      <c r="E261" s="307" t="s">
        <v>8559</v>
      </c>
      <c r="F261" s="149">
        <f t="shared" si="8"/>
        <v>8</v>
      </c>
      <c r="H261" s="19"/>
    </row>
    <row r="262" spans="1:8" ht="15" customHeight="1">
      <c r="A262" s="48">
        <v>352</v>
      </c>
      <c r="B262" s="74"/>
      <c r="C262" s="72" t="s">
        <v>12181</v>
      </c>
      <c r="F262" s="149">
        <f t="shared" si="8"/>
        <v>3</v>
      </c>
      <c r="H262" s="19"/>
    </row>
    <row r="263" spans="1:8">
      <c r="A263" s="57">
        <v>35200000</v>
      </c>
      <c r="B263" s="46"/>
      <c r="C263" s="549" t="s">
        <v>12182</v>
      </c>
      <c r="E263" s="307" t="s">
        <v>8567</v>
      </c>
      <c r="F263" s="149">
        <f t="shared" si="8"/>
        <v>8</v>
      </c>
      <c r="H263" s="19"/>
    </row>
    <row r="264" spans="1:8">
      <c r="A264" s="57">
        <v>35200100</v>
      </c>
      <c r="B264" s="46"/>
      <c r="C264" s="549" t="s">
        <v>13294</v>
      </c>
      <c r="F264" s="149">
        <f t="shared" si="8"/>
        <v>8</v>
      </c>
      <c r="H264" s="19"/>
    </row>
    <row r="265" spans="1:8">
      <c r="A265" s="57">
        <v>35210000</v>
      </c>
      <c r="B265" s="325"/>
      <c r="C265" s="549" t="s">
        <v>12183</v>
      </c>
      <c r="E265" s="307" t="s">
        <v>8568</v>
      </c>
      <c r="F265" s="149">
        <f t="shared" si="8"/>
        <v>8</v>
      </c>
      <c r="H265" s="19"/>
    </row>
    <row r="266" spans="1:8">
      <c r="A266" s="57">
        <v>35210001</v>
      </c>
      <c r="B266" s="325"/>
      <c r="C266" s="73" t="s">
        <v>11150</v>
      </c>
      <c r="F266" s="149"/>
      <c r="H266" s="19"/>
    </row>
    <row r="267" spans="1:8">
      <c r="A267" s="57">
        <v>35210002</v>
      </c>
      <c r="B267" s="325"/>
      <c r="C267" s="73" t="s">
        <v>11149</v>
      </c>
      <c r="E267" s="307" t="s">
        <v>8568</v>
      </c>
      <c r="F267" s="149">
        <f t="shared" ref="F267:F331" si="9">LEN(A267)</f>
        <v>8</v>
      </c>
      <c r="H267" s="19"/>
    </row>
    <row r="268" spans="1:8">
      <c r="A268" s="57">
        <v>35210003</v>
      </c>
      <c r="B268" s="325"/>
      <c r="C268" s="73" t="s">
        <v>12609</v>
      </c>
      <c r="F268" s="149">
        <f t="shared" si="9"/>
        <v>8</v>
      </c>
      <c r="H268" s="19"/>
    </row>
    <row r="269" spans="1:8">
      <c r="A269" s="57">
        <v>35280000</v>
      </c>
      <c r="B269" s="46"/>
      <c r="C269" s="73" t="s">
        <v>4141</v>
      </c>
      <c r="E269" s="307" t="s">
        <v>8568</v>
      </c>
      <c r="F269" s="149">
        <f t="shared" si="9"/>
        <v>8</v>
      </c>
      <c r="H269" s="19"/>
    </row>
    <row r="270" spans="1:8">
      <c r="A270" s="48">
        <v>38</v>
      </c>
      <c r="B270" s="74"/>
      <c r="C270" s="72" t="s">
        <v>6972</v>
      </c>
      <c r="F270" s="149">
        <f t="shared" si="9"/>
        <v>2</v>
      </c>
      <c r="H270" s="19"/>
    </row>
    <row r="271" spans="1:8">
      <c r="A271" s="48">
        <v>381</v>
      </c>
      <c r="B271" s="74"/>
      <c r="C271" s="72" t="s">
        <v>1589</v>
      </c>
      <c r="F271" s="149">
        <f t="shared" si="9"/>
        <v>3</v>
      </c>
      <c r="H271" s="19"/>
    </row>
    <row r="272" spans="1:8">
      <c r="A272" s="48">
        <v>3810</v>
      </c>
      <c r="B272" s="46"/>
      <c r="C272" s="72" t="s">
        <v>3495</v>
      </c>
      <c r="F272" s="149">
        <f t="shared" si="9"/>
        <v>4</v>
      </c>
      <c r="H272" s="19"/>
    </row>
    <row r="273" spans="1:8" s="21" customFormat="1">
      <c r="A273" s="57">
        <v>38100000</v>
      </c>
      <c r="B273" s="46"/>
      <c r="C273" s="73" t="s">
        <v>2049</v>
      </c>
      <c r="E273" s="307" t="s">
        <v>2789</v>
      </c>
      <c r="F273" s="149">
        <f t="shared" si="9"/>
        <v>8</v>
      </c>
      <c r="H273" s="19"/>
    </row>
    <row r="274" spans="1:8" s="21" customFormat="1">
      <c r="A274" s="57">
        <v>38100100</v>
      </c>
      <c r="B274" s="46"/>
      <c r="C274" s="73" t="s">
        <v>6299</v>
      </c>
      <c r="E274" s="307" t="s">
        <v>2789</v>
      </c>
      <c r="F274" s="149">
        <f t="shared" si="9"/>
        <v>8</v>
      </c>
      <c r="H274" s="19"/>
    </row>
    <row r="275" spans="1:8">
      <c r="A275" s="57">
        <v>38101000</v>
      </c>
      <c r="B275" s="46"/>
      <c r="C275" s="73" t="s">
        <v>7084</v>
      </c>
      <c r="E275" s="307" t="s">
        <v>8559</v>
      </c>
      <c r="F275" s="149">
        <f t="shared" si="9"/>
        <v>8</v>
      </c>
      <c r="H275" s="19"/>
    </row>
    <row r="276" spans="1:8">
      <c r="A276" s="48">
        <v>3811</v>
      </c>
      <c r="B276" s="46"/>
      <c r="C276" s="72" t="s">
        <v>1935</v>
      </c>
      <c r="F276" s="149">
        <f t="shared" si="9"/>
        <v>4</v>
      </c>
      <c r="H276" s="19"/>
    </row>
    <row r="277" spans="1:8">
      <c r="A277" s="48">
        <v>38110</v>
      </c>
      <c r="B277" s="46"/>
      <c r="C277" s="80" t="s">
        <v>1243</v>
      </c>
      <c r="F277" s="149">
        <f t="shared" si="9"/>
        <v>5</v>
      </c>
      <c r="H277" s="19"/>
    </row>
    <row r="278" spans="1:8">
      <c r="A278" s="57">
        <v>38110000</v>
      </c>
      <c r="B278" s="46"/>
      <c r="C278" s="73" t="s">
        <v>2706</v>
      </c>
      <c r="E278" s="307" t="s">
        <v>2789</v>
      </c>
      <c r="F278" s="149">
        <f t="shared" si="9"/>
        <v>8</v>
      </c>
      <c r="H278" s="19"/>
    </row>
    <row r="279" spans="1:8">
      <c r="A279" s="57">
        <v>38110100</v>
      </c>
      <c r="B279" s="46"/>
      <c r="C279" s="73" t="s">
        <v>1244</v>
      </c>
      <c r="E279" s="307" t="s">
        <v>2789</v>
      </c>
      <c r="F279" s="149">
        <f t="shared" si="9"/>
        <v>8</v>
      </c>
      <c r="H279" s="19"/>
    </row>
    <row r="280" spans="1:8">
      <c r="A280" s="57">
        <v>38110200</v>
      </c>
      <c r="B280" s="46"/>
      <c r="C280" s="73" t="s">
        <v>1590</v>
      </c>
      <c r="E280" s="307" t="s">
        <v>8559</v>
      </c>
      <c r="F280" s="149">
        <f t="shared" si="9"/>
        <v>8</v>
      </c>
      <c r="H280" s="19"/>
    </row>
    <row r="281" spans="1:8">
      <c r="A281" s="48">
        <v>38111</v>
      </c>
      <c r="B281" s="46"/>
      <c r="C281" s="72" t="s">
        <v>2366</v>
      </c>
      <c r="F281" s="149">
        <f t="shared" si="9"/>
        <v>5</v>
      </c>
      <c r="H281" s="19"/>
    </row>
    <row r="282" spans="1:8">
      <c r="A282" s="57">
        <v>38111000</v>
      </c>
      <c r="B282" s="46"/>
      <c r="C282" s="73" t="s">
        <v>1591</v>
      </c>
      <c r="E282" s="307" t="s">
        <v>2789</v>
      </c>
      <c r="F282" s="149">
        <f t="shared" si="9"/>
        <v>8</v>
      </c>
      <c r="H282" s="19"/>
    </row>
    <row r="283" spans="1:8">
      <c r="A283" s="57">
        <v>38111100</v>
      </c>
      <c r="B283" s="46"/>
      <c r="C283" s="73" t="s">
        <v>5496</v>
      </c>
      <c r="E283" s="307" t="s">
        <v>2789</v>
      </c>
      <c r="F283" s="149">
        <f t="shared" si="9"/>
        <v>8</v>
      </c>
      <c r="H283" s="19"/>
    </row>
    <row r="284" spans="1:8">
      <c r="A284" s="57">
        <v>38111200</v>
      </c>
      <c r="B284" s="46"/>
      <c r="C284" s="73" t="s">
        <v>606</v>
      </c>
      <c r="E284" s="307" t="s">
        <v>8559</v>
      </c>
      <c r="F284" s="149">
        <f t="shared" si="9"/>
        <v>8</v>
      </c>
      <c r="H284" s="19"/>
    </row>
    <row r="285" spans="1:8">
      <c r="A285" s="57">
        <v>38111500</v>
      </c>
      <c r="B285" s="46"/>
      <c r="C285" s="73" t="s">
        <v>607</v>
      </c>
      <c r="E285" s="307" t="s">
        <v>2789</v>
      </c>
      <c r="F285" s="149">
        <f t="shared" si="9"/>
        <v>8</v>
      </c>
      <c r="H285" s="19"/>
    </row>
    <row r="286" spans="1:8">
      <c r="A286" s="57">
        <v>38111600</v>
      </c>
      <c r="B286" s="46"/>
      <c r="C286" s="73" t="s">
        <v>1246</v>
      </c>
      <c r="E286" s="307" t="s">
        <v>2789</v>
      </c>
      <c r="F286" s="149">
        <f t="shared" si="9"/>
        <v>8</v>
      </c>
      <c r="H286" s="19"/>
    </row>
    <row r="287" spans="1:8">
      <c r="A287" s="57">
        <v>38111700</v>
      </c>
      <c r="B287" s="46"/>
      <c r="C287" s="73" t="s">
        <v>5631</v>
      </c>
      <c r="E287" s="307" t="s">
        <v>8559</v>
      </c>
      <c r="F287" s="149">
        <f t="shared" si="9"/>
        <v>8</v>
      </c>
      <c r="H287" s="19"/>
    </row>
    <row r="288" spans="1:8">
      <c r="A288" s="48">
        <v>38112</v>
      </c>
      <c r="B288" s="46"/>
      <c r="C288" s="72" t="s">
        <v>206</v>
      </c>
      <c r="F288" s="149">
        <f t="shared" si="9"/>
        <v>5</v>
      </c>
      <c r="H288" s="19"/>
    </row>
    <row r="289" spans="1:8">
      <c r="A289" s="57">
        <v>38112000</v>
      </c>
      <c r="B289" s="46"/>
      <c r="C289" s="73" t="s">
        <v>871</v>
      </c>
      <c r="E289" s="307" t="s">
        <v>2789</v>
      </c>
      <c r="F289" s="149">
        <f t="shared" si="9"/>
        <v>8</v>
      </c>
      <c r="H289" s="19"/>
    </row>
    <row r="290" spans="1:8">
      <c r="A290" s="57">
        <v>38112100</v>
      </c>
      <c r="B290" s="46"/>
      <c r="C290" s="73" t="s">
        <v>1003</v>
      </c>
      <c r="E290" s="307" t="s">
        <v>2789</v>
      </c>
      <c r="F290" s="149">
        <f t="shared" si="9"/>
        <v>8</v>
      </c>
      <c r="H290" s="19"/>
    </row>
    <row r="291" spans="1:8">
      <c r="A291" s="57">
        <v>38112200</v>
      </c>
      <c r="B291" s="46"/>
      <c r="C291" s="73" t="s">
        <v>2571</v>
      </c>
      <c r="E291" s="307" t="s">
        <v>8559</v>
      </c>
      <c r="F291" s="149">
        <f t="shared" si="9"/>
        <v>8</v>
      </c>
      <c r="H291" s="19"/>
    </row>
    <row r="292" spans="1:8">
      <c r="A292" s="57">
        <v>38112500</v>
      </c>
      <c r="B292" s="46"/>
      <c r="C292" s="73" t="s">
        <v>2572</v>
      </c>
      <c r="E292" s="307" t="s">
        <v>2789</v>
      </c>
      <c r="F292" s="149">
        <f t="shared" si="9"/>
        <v>8</v>
      </c>
      <c r="H292" s="19"/>
    </row>
    <row r="293" spans="1:8">
      <c r="A293" s="57">
        <v>38112600</v>
      </c>
      <c r="B293" s="46"/>
      <c r="C293" s="73" t="s">
        <v>1004</v>
      </c>
      <c r="E293" s="307" t="s">
        <v>2789</v>
      </c>
      <c r="F293" s="149">
        <f t="shared" si="9"/>
        <v>8</v>
      </c>
      <c r="H293" s="19"/>
    </row>
    <row r="294" spans="1:8">
      <c r="A294" s="57">
        <v>38112700</v>
      </c>
      <c r="B294" s="46"/>
      <c r="C294" s="73" t="s">
        <v>6991</v>
      </c>
      <c r="E294" s="307" t="s">
        <v>2789</v>
      </c>
      <c r="F294" s="149">
        <f t="shared" si="9"/>
        <v>8</v>
      </c>
      <c r="H294" s="19"/>
    </row>
    <row r="295" spans="1:8">
      <c r="A295" s="48">
        <v>38114</v>
      </c>
      <c r="B295" s="46"/>
      <c r="C295" s="72" t="s">
        <v>2751</v>
      </c>
      <c r="F295" s="149">
        <f t="shared" si="9"/>
        <v>5</v>
      </c>
      <c r="H295" s="19"/>
    </row>
    <row r="296" spans="1:8">
      <c r="A296" s="57">
        <v>38114000</v>
      </c>
      <c r="B296" s="46"/>
      <c r="C296" s="73" t="s">
        <v>6992</v>
      </c>
      <c r="E296" s="307" t="s">
        <v>2789</v>
      </c>
      <c r="F296" s="149">
        <f t="shared" si="9"/>
        <v>8</v>
      </c>
      <c r="H296" s="19"/>
    </row>
    <row r="297" spans="1:8">
      <c r="A297" s="57">
        <v>38114100</v>
      </c>
      <c r="B297" s="46"/>
      <c r="C297" s="73" t="s">
        <v>3447</v>
      </c>
      <c r="E297" s="307" t="s">
        <v>2789</v>
      </c>
      <c r="F297" s="149">
        <f t="shared" si="9"/>
        <v>8</v>
      </c>
      <c r="H297" s="19"/>
    </row>
    <row r="298" spans="1:8">
      <c r="A298" s="57">
        <v>38114200</v>
      </c>
      <c r="B298" s="46"/>
      <c r="C298" s="73" t="s">
        <v>996</v>
      </c>
      <c r="E298" s="307" t="s">
        <v>2789</v>
      </c>
      <c r="F298" s="149">
        <f t="shared" si="9"/>
        <v>8</v>
      </c>
      <c r="H298" s="19"/>
    </row>
    <row r="299" spans="1:8">
      <c r="A299" s="57">
        <v>38114500</v>
      </c>
      <c r="B299" s="46"/>
      <c r="C299" s="73" t="s">
        <v>997</v>
      </c>
      <c r="E299" s="307" t="s">
        <v>2789</v>
      </c>
      <c r="F299" s="149">
        <f t="shared" si="9"/>
        <v>8</v>
      </c>
      <c r="H299" s="19"/>
    </row>
    <row r="300" spans="1:8">
      <c r="A300" s="57">
        <v>38114600</v>
      </c>
      <c r="B300" s="46"/>
      <c r="C300" s="73" t="s">
        <v>5133</v>
      </c>
      <c r="E300" s="307" t="s">
        <v>2789</v>
      </c>
      <c r="F300" s="149">
        <f t="shared" si="9"/>
        <v>8</v>
      </c>
      <c r="H300" s="19"/>
    </row>
    <row r="301" spans="1:8">
      <c r="A301" s="57">
        <v>38114700</v>
      </c>
      <c r="B301" s="46"/>
      <c r="C301" s="73" t="s">
        <v>6892</v>
      </c>
      <c r="E301" s="307" t="s">
        <v>2789</v>
      </c>
      <c r="F301" s="149">
        <f t="shared" si="9"/>
        <v>8</v>
      </c>
      <c r="H301" s="19"/>
    </row>
    <row r="302" spans="1:8">
      <c r="A302" s="48">
        <v>38115</v>
      </c>
      <c r="B302" s="46"/>
      <c r="C302" s="72" t="s">
        <v>5134</v>
      </c>
      <c r="F302" s="149">
        <f t="shared" si="9"/>
        <v>5</v>
      </c>
      <c r="H302" s="19"/>
    </row>
    <row r="303" spans="1:8">
      <c r="A303" s="57">
        <v>38115000</v>
      </c>
      <c r="B303" s="46"/>
      <c r="C303" s="73" t="s">
        <v>4059</v>
      </c>
      <c r="E303" s="307" t="s">
        <v>2789</v>
      </c>
      <c r="F303" s="149">
        <f t="shared" si="9"/>
        <v>8</v>
      </c>
      <c r="H303" s="19"/>
    </row>
    <row r="304" spans="1:8">
      <c r="A304" s="57">
        <v>38115100</v>
      </c>
      <c r="B304" s="46"/>
      <c r="C304" s="73" t="s">
        <v>3916</v>
      </c>
      <c r="E304" s="307" t="s">
        <v>2789</v>
      </c>
      <c r="F304" s="149">
        <f t="shared" si="9"/>
        <v>8</v>
      </c>
      <c r="H304" s="19"/>
    </row>
    <row r="305" spans="1:8">
      <c r="A305" s="57">
        <v>38115200</v>
      </c>
      <c r="B305" s="46"/>
      <c r="C305" s="78" t="s">
        <v>4060</v>
      </c>
      <c r="E305" s="307" t="s">
        <v>8559</v>
      </c>
      <c r="F305" s="149">
        <f t="shared" si="9"/>
        <v>8</v>
      </c>
      <c r="H305" s="19"/>
    </row>
    <row r="306" spans="1:8">
      <c r="A306" s="48">
        <v>38116</v>
      </c>
      <c r="B306" s="46"/>
      <c r="C306" s="81" t="s">
        <v>3564</v>
      </c>
      <c r="F306" s="149">
        <f t="shared" si="9"/>
        <v>5</v>
      </c>
      <c r="H306" s="19"/>
    </row>
    <row r="307" spans="1:8">
      <c r="A307" s="57">
        <v>38116000</v>
      </c>
      <c r="B307" s="46"/>
      <c r="C307" s="73" t="s">
        <v>476</v>
      </c>
      <c r="E307" s="307" t="s">
        <v>2789</v>
      </c>
      <c r="F307" s="149">
        <f t="shared" si="9"/>
        <v>8</v>
      </c>
      <c r="H307" s="19"/>
    </row>
    <row r="308" spans="1:8">
      <c r="A308" s="57">
        <v>38116100</v>
      </c>
      <c r="B308" s="46"/>
      <c r="C308" s="73" t="s">
        <v>6464</v>
      </c>
      <c r="E308" s="307" t="s">
        <v>2789</v>
      </c>
      <c r="F308" s="149">
        <f t="shared" si="9"/>
        <v>8</v>
      </c>
      <c r="H308" s="19"/>
    </row>
    <row r="309" spans="1:8" ht="11.25" customHeight="1">
      <c r="A309" s="57">
        <v>38116200</v>
      </c>
      <c r="B309" s="46"/>
      <c r="C309" s="73" t="s">
        <v>477</v>
      </c>
      <c r="E309" s="307" t="s">
        <v>8559</v>
      </c>
      <c r="F309" s="149">
        <f t="shared" si="9"/>
        <v>8</v>
      </c>
      <c r="H309" s="19"/>
    </row>
    <row r="310" spans="1:8">
      <c r="A310" s="48">
        <v>38117</v>
      </c>
      <c r="B310" s="46"/>
      <c r="C310" s="72" t="s">
        <v>4377</v>
      </c>
      <c r="F310" s="149">
        <f t="shared" si="9"/>
        <v>5</v>
      </c>
      <c r="H310" s="19"/>
    </row>
    <row r="311" spans="1:8">
      <c r="A311" s="57">
        <v>38117000</v>
      </c>
      <c r="B311" s="46"/>
      <c r="C311" s="73" t="s">
        <v>2202</v>
      </c>
      <c r="E311" s="307" t="s">
        <v>2789</v>
      </c>
      <c r="F311" s="149">
        <f t="shared" si="9"/>
        <v>8</v>
      </c>
      <c r="H311" s="19"/>
    </row>
    <row r="312" spans="1:8">
      <c r="A312" s="57">
        <v>38117100</v>
      </c>
      <c r="B312" s="46"/>
      <c r="C312" s="73" t="s">
        <v>4378</v>
      </c>
      <c r="E312" s="307" t="s">
        <v>2789</v>
      </c>
      <c r="F312" s="149">
        <f t="shared" si="9"/>
        <v>8</v>
      </c>
      <c r="H312" s="19"/>
    </row>
    <row r="313" spans="1:8">
      <c r="A313" s="57">
        <v>38117200</v>
      </c>
      <c r="B313" s="46"/>
      <c r="C313" s="73" t="s">
        <v>2653</v>
      </c>
      <c r="E313" s="307" t="s">
        <v>8559</v>
      </c>
      <c r="F313" s="149">
        <f t="shared" si="9"/>
        <v>8</v>
      </c>
      <c r="H313" s="19"/>
    </row>
    <row r="314" spans="1:8">
      <c r="A314" s="48">
        <v>38118</v>
      </c>
      <c r="B314" s="46"/>
      <c r="C314" s="72" t="s">
        <v>977</v>
      </c>
      <c r="F314" s="149">
        <f t="shared" si="9"/>
        <v>5</v>
      </c>
      <c r="H314" s="19"/>
    </row>
    <row r="315" spans="1:8">
      <c r="A315" s="57">
        <v>38118000</v>
      </c>
      <c r="B315" s="46"/>
      <c r="C315" s="73" t="s">
        <v>4013</v>
      </c>
      <c r="E315" s="307" t="s">
        <v>2789</v>
      </c>
      <c r="F315" s="149">
        <f t="shared" si="9"/>
        <v>8</v>
      </c>
      <c r="H315" s="19"/>
    </row>
    <row r="316" spans="1:8">
      <c r="A316" s="57">
        <v>38118100</v>
      </c>
      <c r="B316" s="46"/>
      <c r="C316" s="73" t="s">
        <v>5391</v>
      </c>
      <c r="E316" s="307" t="s">
        <v>2789</v>
      </c>
      <c r="F316" s="149">
        <f t="shared" si="9"/>
        <v>8</v>
      </c>
      <c r="H316" s="19"/>
    </row>
    <row r="317" spans="1:8">
      <c r="A317" s="57">
        <v>38118200</v>
      </c>
      <c r="B317" s="46"/>
      <c r="C317" s="73" t="s">
        <v>5392</v>
      </c>
      <c r="E317" s="307" t="s">
        <v>8559</v>
      </c>
      <c r="F317" s="149">
        <f t="shared" si="9"/>
        <v>8</v>
      </c>
      <c r="H317" s="19"/>
    </row>
    <row r="318" spans="1:8">
      <c r="A318" s="48">
        <v>3813</v>
      </c>
      <c r="B318" s="46"/>
      <c r="C318" s="72" t="s">
        <v>5393</v>
      </c>
      <c r="F318" s="149">
        <f t="shared" si="9"/>
        <v>4</v>
      </c>
      <c r="H318" s="19"/>
    </row>
    <row r="319" spans="1:8">
      <c r="A319" s="48">
        <v>38130</v>
      </c>
      <c r="B319" s="46"/>
      <c r="C319" s="72" t="s">
        <v>5116</v>
      </c>
      <c r="F319" s="149">
        <f t="shared" si="9"/>
        <v>5</v>
      </c>
      <c r="H319" s="19"/>
    </row>
    <row r="320" spans="1:8">
      <c r="A320" s="57">
        <v>38130000</v>
      </c>
      <c r="B320" s="46"/>
      <c r="C320" s="73" t="s">
        <v>5619</v>
      </c>
      <c r="E320" s="307" t="s">
        <v>2789</v>
      </c>
      <c r="F320" s="149">
        <f t="shared" si="9"/>
        <v>8</v>
      </c>
      <c r="H320" s="19"/>
    </row>
    <row r="321" spans="1:8">
      <c r="A321" s="57">
        <v>38130100</v>
      </c>
      <c r="B321" s="46"/>
      <c r="C321" s="73" t="s">
        <v>5117</v>
      </c>
      <c r="E321" s="307" t="s">
        <v>2789</v>
      </c>
      <c r="F321" s="149">
        <f t="shared" si="9"/>
        <v>8</v>
      </c>
      <c r="H321" s="19"/>
    </row>
    <row r="322" spans="1:8">
      <c r="A322" s="57">
        <v>38130200</v>
      </c>
      <c r="B322" s="46"/>
      <c r="C322" s="73" t="s">
        <v>4907</v>
      </c>
      <c r="E322" s="307" t="s">
        <v>8559</v>
      </c>
      <c r="F322" s="149">
        <f t="shared" si="9"/>
        <v>8</v>
      </c>
      <c r="H322" s="19"/>
    </row>
    <row r="323" spans="1:8">
      <c r="A323" s="48">
        <v>38132</v>
      </c>
      <c r="B323" s="46"/>
      <c r="C323" s="72" t="s">
        <v>5330</v>
      </c>
      <c r="F323" s="149">
        <f t="shared" si="9"/>
        <v>5</v>
      </c>
      <c r="H323" s="19"/>
    </row>
    <row r="324" spans="1:8">
      <c r="A324" s="57">
        <v>38132000</v>
      </c>
      <c r="B324" s="46"/>
      <c r="C324" s="73" t="s">
        <v>4908</v>
      </c>
      <c r="E324" s="307" t="s">
        <v>2789</v>
      </c>
      <c r="F324" s="149">
        <f t="shared" si="9"/>
        <v>8</v>
      </c>
      <c r="H324" s="19"/>
    </row>
    <row r="325" spans="1:8">
      <c r="A325" s="57">
        <v>38132100</v>
      </c>
      <c r="B325" s="46"/>
      <c r="C325" s="73" t="s">
        <v>1028</v>
      </c>
      <c r="E325" s="307" t="s">
        <v>2789</v>
      </c>
      <c r="F325" s="149">
        <f t="shared" si="9"/>
        <v>8</v>
      </c>
      <c r="H325" s="19"/>
    </row>
    <row r="326" spans="1:8">
      <c r="A326" s="57">
        <v>38132200</v>
      </c>
      <c r="B326" s="46"/>
      <c r="C326" s="73" t="s">
        <v>6642</v>
      </c>
      <c r="E326" s="307" t="s">
        <v>8559</v>
      </c>
      <c r="F326" s="149">
        <f t="shared" si="9"/>
        <v>8</v>
      </c>
      <c r="H326" s="19"/>
    </row>
    <row r="327" spans="1:8">
      <c r="A327" s="48">
        <v>38136</v>
      </c>
      <c r="B327" s="46"/>
      <c r="C327" s="72" t="s">
        <v>2179</v>
      </c>
      <c r="F327" s="149">
        <f t="shared" si="9"/>
        <v>5</v>
      </c>
      <c r="H327" s="19"/>
    </row>
    <row r="328" spans="1:8">
      <c r="A328" s="57">
        <v>38136000</v>
      </c>
      <c r="B328" s="46"/>
      <c r="C328" s="73" t="s">
        <v>6643</v>
      </c>
      <c r="E328" s="307" t="s">
        <v>2789</v>
      </c>
      <c r="F328" s="149">
        <f t="shared" si="9"/>
        <v>8</v>
      </c>
      <c r="H328" s="19"/>
    </row>
    <row r="329" spans="1:8">
      <c r="A329" s="57">
        <v>38136100</v>
      </c>
      <c r="B329" s="46"/>
      <c r="C329" s="73" t="s">
        <v>968</v>
      </c>
      <c r="E329" s="307" t="s">
        <v>2789</v>
      </c>
      <c r="F329" s="149">
        <f t="shared" si="9"/>
        <v>8</v>
      </c>
      <c r="H329" s="19"/>
    </row>
    <row r="330" spans="1:8">
      <c r="A330" s="57">
        <v>38136200</v>
      </c>
      <c r="B330" s="46"/>
      <c r="C330" s="73" t="s">
        <v>3450</v>
      </c>
      <c r="E330" s="307" t="s">
        <v>8559</v>
      </c>
      <c r="F330" s="149">
        <f t="shared" si="9"/>
        <v>8</v>
      </c>
      <c r="H330" s="19"/>
    </row>
    <row r="331" spans="1:8">
      <c r="A331" s="48">
        <v>3814</v>
      </c>
      <c r="B331" s="46"/>
      <c r="C331" s="72" t="s">
        <v>4741</v>
      </c>
      <c r="F331" s="149">
        <f t="shared" si="9"/>
        <v>4</v>
      </c>
      <c r="H331" s="19"/>
    </row>
    <row r="332" spans="1:8">
      <c r="A332" s="57">
        <v>38140000</v>
      </c>
      <c r="B332" s="46"/>
      <c r="C332" s="73" t="s">
        <v>1113</v>
      </c>
      <c r="E332" s="307" t="s">
        <v>2789</v>
      </c>
      <c r="F332" s="149">
        <f t="shared" ref="F332:F396" si="10">LEN(A332)</f>
        <v>8</v>
      </c>
      <c r="H332" s="19"/>
    </row>
    <row r="333" spans="1:8">
      <c r="A333" s="57">
        <v>38140100</v>
      </c>
      <c r="B333" s="46"/>
      <c r="C333" s="82" t="s">
        <v>4742</v>
      </c>
      <c r="E333" s="307" t="s">
        <v>2789</v>
      </c>
      <c r="F333" s="149">
        <f t="shared" si="10"/>
        <v>8</v>
      </c>
      <c r="H333" s="19"/>
    </row>
    <row r="334" spans="1:8">
      <c r="A334" s="57">
        <v>38140200</v>
      </c>
      <c r="B334" s="46"/>
      <c r="C334" s="76" t="s">
        <v>330</v>
      </c>
      <c r="E334" s="307" t="s">
        <v>8559</v>
      </c>
      <c r="F334" s="149">
        <f t="shared" si="10"/>
        <v>8</v>
      </c>
      <c r="H334" s="19"/>
    </row>
    <row r="335" spans="1:8">
      <c r="A335" s="57">
        <v>38142000</v>
      </c>
      <c r="B335" s="46"/>
      <c r="C335" s="82" t="s">
        <v>331</v>
      </c>
      <c r="E335" s="307" t="s">
        <v>2789</v>
      </c>
      <c r="F335" s="149">
        <f t="shared" si="10"/>
        <v>8</v>
      </c>
      <c r="H335" s="19"/>
    </row>
    <row r="336" spans="1:8">
      <c r="A336" s="57">
        <v>38142100</v>
      </c>
      <c r="B336" s="46"/>
      <c r="C336" s="82" t="s">
        <v>332</v>
      </c>
      <c r="E336" s="307" t="s">
        <v>2789</v>
      </c>
      <c r="F336" s="149">
        <f t="shared" si="10"/>
        <v>8</v>
      </c>
      <c r="H336" s="19"/>
    </row>
    <row r="337" spans="1:8">
      <c r="A337" s="57">
        <v>38142200</v>
      </c>
      <c r="B337" s="46"/>
      <c r="C337" s="82" t="s">
        <v>691</v>
      </c>
      <c r="E337" s="307" t="s">
        <v>8559</v>
      </c>
      <c r="F337" s="149">
        <f t="shared" si="10"/>
        <v>8</v>
      </c>
      <c r="H337" s="19"/>
    </row>
    <row r="338" spans="1:8">
      <c r="A338" s="48">
        <v>3818</v>
      </c>
      <c r="B338" s="46"/>
      <c r="C338" s="72" t="s">
        <v>3648</v>
      </c>
      <c r="F338" s="149">
        <f t="shared" si="10"/>
        <v>4</v>
      </c>
      <c r="H338" s="19"/>
    </row>
    <row r="339" spans="1:8">
      <c r="A339" s="57">
        <v>38181000</v>
      </c>
      <c r="B339" s="46"/>
      <c r="C339" s="73" t="s">
        <v>3649</v>
      </c>
      <c r="E339" s="307" t="s">
        <v>8569</v>
      </c>
      <c r="F339" s="149">
        <f t="shared" si="10"/>
        <v>8</v>
      </c>
      <c r="H339" s="19"/>
    </row>
    <row r="340" spans="1:8">
      <c r="A340" s="57">
        <v>38181100</v>
      </c>
      <c r="B340" s="46"/>
      <c r="C340" s="73" t="s">
        <v>3033</v>
      </c>
      <c r="E340" s="307" t="s">
        <v>8569</v>
      </c>
      <c r="F340" s="149">
        <f t="shared" si="10"/>
        <v>8</v>
      </c>
      <c r="H340" s="19"/>
    </row>
    <row r="341" spans="1:8">
      <c r="A341" s="57">
        <v>38181200</v>
      </c>
      <c r="B341" s="46"/>
      <c r="C341" s="73" t="s">
        <v>102</v>
      </c>
      <c r="E341" s="307" t="s">
        <v>8559</v>
      </c>
      <c r="F341" s="149">
        <f t="shared" si="10"/>
        <v>8</v>
      </c>
      <c r="H341" s="19"/>
    </row>
    <row r="342" spans="1:8">
      <c r="A342" s="57">
        <v>38182000</v>
      </c>
      <c r="B342" s="46"/>
      <c r="C342" s="73" t="s">
        <v>988</v>
      </c>
      <c r="E342" s="307" t="s">
        <v>8569</v>
      </c>
      <c r="F342" s="149">
        <f t="shared" si="10"/>
        <v>8</v>
      </c>
      <c r="H342" s="19"/>
    </row>
    <row r="343" spans="1:8">
      <c r="A343" s="57">
        <v>38182100</v>
      </c>
      <c r="B343" s="46"/>
      <c r="C343" s="73" t="s">
        <v>989</v>
      </c>
      <c r="E343" s="307" t="s">
        <v>8569</v>
      </c>
      <c r="F343" s="149">
        <f t="shared" si="10"/>
        <v>8</v>
      </c>
      <c r="H343" s="19"/>
    </row>
    <row r="344" spans="1:8">
      <c r="A344" s="57">
        <v>38182200</v>
      </c>
      <c r="B344" s="46"/>
      <c r="C344" s="73" t="s">
        <v>3588</v>
      </c>
      <c r="E344" s="307" t="s">
        <v>8569</v>
      </c>
      <c r="F344" s="149">
        <f t="shared" si="10"/>
        <v>8</v>
      </c>
      <c r="H344" s="19"/>
    </row>
    <row r="345" spans="1:8">
      <c r="A345" s="57">
        <v>38183000</v>
      </c>
      <c r="B345" s="46"/>
      <c r="C345" s="73" t="s">
        <v>3589</v>
      </c>
      <c r="E345" s="307" t="s">
        <v>8569</v>
      </c>
      <c r="F345" s="149">
        <f t="shared" si="10"/>
        <v>8</v>
      </c>
      <c r="H345" s="19"/>
    </row>
    <row r="346" spans="1:8">
      <c r="A346" s="57">
        <v>38183100</v>
      </c>
      <c r="B346" s="46"/>
      <c r="C346" s="73" t="s">
        <v>474</v>
      </c>
      <c r="E346" s="307" t="s">
        <v>8569</v>
      </c>
      <c r="F346" s="149">
        <f t="shared" si="10"/>
        <v>8</v>
      </c>
      <c r="H346" s="19"/>
    </row>
    <row r="347" spans="1:8">
      <c r="A347" s="48">
        <v>382</v>
      </c>
      <c r="B347" s="74"/>
      <c r="C347" s="72" t="s">
        <v>2589</v>
      </c>
      <c r="F347" s="149">
        <f t="shared" si="10"/>
        <v>3</v>
      </c>
      <c r="H347" s="19"/>
    </row>
    <row r="348" spans="1:8">
      <c r="A348" s="48">
        <v>3823</v>
      </c>
      <c r="B348" s="46"/>
      <c r="C348" s="72" t="s">
        <v>2590</v>
      </c>
      <c r="F348" s="149">
        <f t="shared" si="10"/>
        <v>4</v>
      </c>
      <c r="H348" s="19"/>
    </row>
    <row r="349" spans="1:8">
      <c r="A349" s="57">
        <v>38230000</v>
      </c>
      <c r="B349" s="46"/>
      <c r="C349" s="73" t="s">
        <v>2591</v>
      </c>
      <c r="E349" s="307" t="s">
        <v>8570</v>
      </c>
      <c r="F349" s="149">
        <f t="shared" si="10"/>
        <v>8</v>
      </c>
      <c r="H349" s="19"/>
    </row>
    <row r="350" spans="1:8" s="21" customFormat="1">
      <c r="A350" s="57">
        <v>38236000</v>
      </c>
      <c r="B350" s="46"/>
      <c r="C350" s="73" t="s">
        <v>222</v>
      </c>
      <c r="E350" s="307" t="s">
        <v>8570</v>
      </c>
      <c r="F350" s="149">
        <f t="shared" si="10"/>
        <v>8</v>
      </c>
      <c r="H350" s="19"/>
    </row>
    <row r="351" spans="1:8">
      <c r="A351" s="57">
        <v>38239000</v>
      </c>
      <c r="B351" s="46"/>
      <c r="C351" s="73" t="s">
        <v>223</v>
      </c>
      <c r="E351" s="307" t="s">
        <v>8570</v>
      </c>
      <c r="F351" s="149">
        <f t="shared" si="10"/>
        <v>8</v>
      </c>
      <c r="H351" s="19"/>
    </row>
    <row r="352" spans="1:8">
      <c r="A352" s="48">
        <v>3825</v>
      </c>
      <c r="B352" s="46"/>
      <c r="C352" s="72" t="s">
        <v>224</v>
      </c>
      <c r="F352" s="149">
        <f t="shared" si="10"/>
        <v>4</v>
      </c>
      <c r="H352" s="19"/>
    </row>
    <row r="353" spans="1:8">
      <c r="A353" s="57">
        <v>38250000</v>
      </c>
      <c r="B353" s="46"/>
      <c r="C353" s="73" t="s">
        <v>739</v>
      </c>
      <c r="E353" s="307" t="s">
        <v>8571</v>
      </c>
      <c r="F353" s="149">
        <f t="shared" si="10"/>
        <v>8</v>
      </c>
      <c r="H353" s="19"/>
    </row>
    <row r="354" spans="1:8">
      <c r="A354" s="57">
        <v>38251000</v>
      </c>
      <c r="B354" s="46"/>
      <c r="C354" s="869" t="s">
        <v>5164</v>
      </c>
      <c r="E354" s="307" t="s">
        <v>8570</v>
      </c>
      <c r="F354" s="149">
        <f t="shared" si="10"/>
        <v>8</v>
      </c>
      <c r="H354" s="19"/>
    </row>
    <row r="355" spans="1:8">
      <c r="A355" s="868">
        <v>38252000</v>
      </c>
      <c r="B355" s="46"/>
      <c r="C355" s="73" t="s">
        <v>14062</v>
      </c>
      <c r="E355" s="307">
        <v>38252</v>
      </c>
      <c r="F355" s="149">
        <f t="shared" si="10"/>
        <v>8</v>
      </c>
      <c r="H355" s="19"/>
    </row>
    <row r="356" spans="1:8">
      <c r="A356" s="57">
        <v>38254000</v>
      </c>
      <c r="B356" s="46"/>
      <c r="C356" s="73" t="s">
        <v>225</v>
      </c>
      <c r="E356" s="307" t="s">
        <v>8572</v>
      </c>
      <c r="F356" s="149">
        <f t="shared" si="10"/>
        <v>8</v>
      </c>
      <c r="H356" s="19"/>
    </row>
    <row r="357" spans="1:8">
      <c r="A357" s="48">
        <v>388</v>
      </c>
      <c r="B357" s="74"/>
      <c r="C357" s="72" t="s">
        <v>6972</v>
      </c>
      <c r="F357" s="149">
        <f t="shared" si="10"/>
        <v>3</v>
      </c>
      <c r="H357" s="19"/>
    </row>
    <row r="358" spans="1:8">
      <c r="A358" s="48">
        <v>3880</v>
      </c>
      <c r="B358" s="46"/>
      <c r="C358" s="72" t="s">
        <v>111</v>
      </c>
      <c r="F358" s="149">
        <f t="shared" si="10"/>
        <v>4</v>
      </c>
      <c r="H358" s="19"/>
    </row>
    <row r="359" spans="1:8">
      <c r="A359" s="57">
        <v>38800000</v>
      </c>
      <c r="B359" s="46"/>
      <c r="C359" s="73" t="s">
        <v>1964</v>
      </c>
      <c r="E359" s="307" t="s">
        <v>5656</v>
      </c>
      <c r="F359" s="149">
        <f t="shared" si="10"/>
        <v>8</v>
      </c>
      <c r="H359" s="19"/>
    </row>
    <row r="360" spans="1:8">
      <c r="A360" s="57">
        <v>38800001</v>
      </c>
      <c r="B360" s="46"/>
      <c r="C360" s="73" t="s">
        <v>434</v>
      </c>
      <c r="E360" s="307" t="s">
        <v>5656</v>
      </c>
      <c r="F360" s="149">
        <f t="shared" si="10"/>
        <v>8</v>
      </c>
      <c r="H360" s="19"/>
    </row>
    <row r="361" spans="1:8" s="21" customFormat="1">
      <c r="A361" s="57">
        <v>38802000</v>
      </c>
      <c r="B361" s="46"/>
      <c r="C361" s="73" t="s">
        <v>1572</v>
      </c>
      <c r="E361" s="307" t="s">
        <v>5656</v>
      </c>
      <c r="F361" s="149">
        <f t="shared" si="10"/>
        <v>8</v>
      </c>
      <c r="H361" s="19"/>
    </row>
    <row r="362" spans="1:8" s="21" customFormat="1">
      <c r="A362" s="57">
        <v>38803000</v>
      </c>
      <c r="B362" s="46"/>
      <c r="C362" s="73" t="s">
        <v>4718</v>
      </c>
      <c r="E362" s="307" t="s">
        <v>5656</v>
      </c>
      <c r="F362" s="149">
        <f t="shared" si="10"/>
        <v>8</v>
      </c>
      <c r="H362" s="19"/>
    </row>
    <row r="363" spans="1:8">
      <c r="A363" s="57">
        <v>38809000</v>
      </c>
      <c r="B363" s="46"/>
      <c r="C363" s="73" t="s">
        <v>1596</v>
      </c>
      <c r="E363" s="307" t="s">
        <v>5656</v>
      </c>
      <c r="F363" s="149">
        <f t="shared" si="10"/>
        <v>8</v>
      </c>
      <c r="H363" s="19"/>
    </row>
    <row r="364" spans="1:8">
      <c r="A364" s="57">
        <v>38809001</v>
      </c>
      <c r="B364" s="46"/>
      <c r="C364" s="73" t="s">
        <v>873</v>
      </c>
      <c r="E364" s="307" t="s">
        <v>5656</v>
      </c>
      <c r="F364" s="149">
        <f t="shared" si="10"/>
        <v>8</v>
      </c>
      <c r="H364" s="19"/>
    </row>
    <row r="365" spans="1:8">
      <c r="A365" s="48">
        <v>3882</v>
      </c>
      <c r="B365" s="46"/>
      <c r="C365" s="83" t="s">
        <v>1965</v>
      </c>
      <c r="F365" s="149">
        <f t="shared" si="10"/>
        <v>4</v>
      </c>
      <c r="H365" s="19"/>
    </row>
    <row r="366" spans="1:8">
      <c r="A366" s="57">
        <v>38822000</v>
      </c>
      <c r="B366" s="46"/>
      <c r="C366" s="76" t="s">
        <v>2419</v>
      </c>
      <c r="E366" s="307" t="s">
        <v>8573</v>
      </c>
      <c r="F366" s="149">
        <f t="shared" si="10"/>
        <v>8</v>
      </c>
      <c r="H366" s="19"/>
    </row>
    <row r="367" spans="1:8">
      <c r="A367" s="48">
        <v>3888</v>
      </c>
      <c r="B367" s="46"/>
      <c r="C367" s="72" t="s">
        <v>6844</v>
      </c>
      <c r="F367" s="149">
        <f t="shared" si="10"/>
        <v>4</v>
      </c>
      <c r="H367" s="19"/>
    </row>
    <row r="368" spans="1:8">
      <c r="A368" s="57">
        <v>38880000</v>
      </c>
      <c r="B368" s="46"/>
      <c r="C368" s="73" t="s">
        <v>1973</v>
      </c>
      <c r="E368" s="307" t="s">
        <v>2349</v>
      </c>
      <c r="F368" s="149">
        <f t="shared" si="10"/>
        <v>8</v>
      </c>
      <c r="H368" s="19"/>
    </row>
    <row r="369" spans="1:8">
      <c r="A369" s="57">
        <v>38885000</v>
      </c>
      <c r="B369" s="46"/>
      <c r="C369" s="73" t="s">
        <v>1974</v>
      </c>
      <c r="E369" s="307" t="s">
        <v>2349</v>
      </c>
      <c r="F369" s="149">
        <f t="shared" si="10"/>
        <v>8</v>
      </c>
      <c r="H369" s="19"/>
    </row>
    <row r="370" spans="1:8">
      <c r="A370" s="57">
        <v>38889000</v>
      </c>
      <c r="B370" s="46"/>
      <c r="C370" s="73" t="s">
        <v>4653</v>
      </c>
      <c r="E370" s="307" t="s">
        <v>2349</v>
      </c>
      <c r="F370" s="149">
        <f t="shared" si="10"/>
        <v>8</v>
      </c>
      <c r="H370" s="19"/>
    </row>
    <row r="371" spans="1:8">
      <c r="A371" s="48">
        <v>65</v>
      </c>
      <c r="B371" s="74"/>
      <c r="C371" s="72" t="s">
        <v>3207</v>
      </c>
      <c r="F371" s="149">
        <f t="shared" si="10"/>
        <v>2</v>
      </c>
      <c r="H371" s="19"/>
    </row>
    <row r="372" spans="1:8">
      <c r="A372" s="48">
        <v>652</v>
      </c>
      <c r="B372" s="74"/>
      <c r="C372" s="72" t="s">
        <v>3208</v>
      </c>
      <c r="F372" s="149">
        <f t="shared" si="10"/>
        <v>3</v>
      </c>
      <c r="H372" s="19"/>
    </row>
    <row r="373" spans="1:8">
      <c r="A373" s="57">
        <v>65200000</v>
      </c>
      <c r="B373" s="74"/>
      <c r="C373" s="73" t="s">
        <v>2461</v>
      </c>
      <c r="E373" s="308"/>
      <c r="F373" s="330">
        <f t="shared" si="10"/>
        <v>8</v>
      </c>
      <c r="H373" s="19"/>
    </row>
    <row r="374" spans="1:8">
      <c r="A374" s="57">
        <v>65201000</v>
      </c>
      <c r="B374" s="74"/>
      <c r="C374" s="73" t="s">
        <v>3310</v>
      </c>
      <c r="E374" s="307" t="s">
        <v>8575</v>
      </c>
      <c r="F374" s="149">
        <f t="shared" si="10"/>
        <v>8</v>
      </c>
      <c r="H374" s="19"/>
    </row>
    <row r="375" spans="1:8">
      <c r="A375" s="57">
        <v>65202000</v>
      </c>
      <c r="B375" s="74"/>
      <c r="C375" s="73" t="s">
        <v>6011</v>
      </c>
      <c r="E375" s="308"/>
      <c r="F375" s="330">
        <f t="shared" si="10"/>
        <v>8</v>
      </c>
      <c r="H375" s="19"/>
    </row>
    <row r="376" spans="1:8">
      <c r="A376" s="57">
        <v>65203000</v>
      </c>
      <c r="B376" s="74"/>
      <c r="C376" s="73" t="s">
        <v>4002</v>
      </c>
      <c r="E376" s="309" t="s">
        <v>8559</v>
      </c>
      <c r="F376" s="149">
        <f t="shared" si="10"/>
        <v>8</v>
      </c>
      <c r="H376" s="19"/>
    </row>
    <row r="377" spans="1:8">
      <c r="A377" s="48">
        <v>655</v>
      </c>
      <c r="B377" s="74"/>
      <c r="C377" s="72" t="s">
        <v>430</v>
      </c>
      <c r="F377" s="149">
        <f t="shared" si="10"/>
        <v>3</v>
      </c>
      <c r="H377" s="19"/>
    </row>
    <row r="378" spans="1:8">
      <c r="A378" s="48">
        <v>6550</v>
      </c>
      <c r="B378" s="46"/>
      <c r="C378" s="72" t="s">
        <v>431</v>
      </c>
      <c r="F378" s="149">
        <f t="shared" si="10"/>
        <v>4</v>
      </c>
      <c r="H378" s="19"/>
    </row>
    <row r="379" spans="1:8">
      <c r="A379" s="57">
        <v>65500000</v>
      </c>
      <c r="B379" s="46"/>
      <c r="C379" s="73" t="s">
        <v>432</v>
      </c>
      <c r="E379" s="307" t="s">
        <v>8575</v>
      </c>
      <c r="F379" s="149">
        <f t="shared" si="10"/>
        <v>8</v>
      </c>
      <c r="H379" s="19"/>
    </row>
    <row r="380" spans="1:8">
      <c r="A380" s="57">
        <v>65501000</v>
      </c>
      <c r="B380" s="46"/>
      <c r="C380" s="73" t="s">
        <v>433</v>
      </c>
      <c r="E380" s="307" t="s">
        <v>8575</v>
      </c>
      <c r="F380" s="149">
        <f t="shared" si="10"/>
        <v>8</v>
      </c>
      <c r="H380" s="19"/>
    </row>
    <row r="381" spans="1:8">
      <c r="A381" s="48">
        <v>6552</v>
      </c>
      <c r="B381" s="46"/>
      <c r="C381" s="72" t="s">
        <v>5848</v>
      </c>
      <c r="F381" s="149">
        <f t="shared" si="10"/>
        <v>4</v>
      </c>
      <c r="H381" s="19"/>
    </row>
    <row r="382" spans="1:8">
      <c r="A382" s="57">
        <v>65520000</v>
      </c>
      <c r="B382" s="46"/>
      <c r="C382" s="73" t="s">
        <v>5849</v>
      </c>
      <c r="E382" s="310" t="s">
        <v>8576</v>
      </c>
      <c r="F382" s="149">
        <f t="shared" si="10"/>
        <v>8</v>
      </c>
      <c r="H382" s="19"/>
    </row>
    <row r="383" spans="1:8">
      <c r="A383" s="57">
        <v>65521000</v>
      </c>
      <c r="B383" s="46"/>
      <c r="C383" s="73" t="s">
        <v>849</v>
      </c>
      <c r="E383" s="308"/>
      <c r="F383" s="330">
        <f t="shared" si="10"/>
        <v>8</v>
      </c>
      <c r="H383" s="19"/>
    </row>
    <row r="384" spans="1:8">
      <c r="A384" s="48">
        <v>6554</v>
      </c>
      <c r="B384" s="46"/>
      <c r="C384" s="72" t="s">
        <v>1811</v>
      </c>
      <c r="F384" s="149">
        <f t="shared" si="10"/>
        <v>4</v>
      </c>
      <c r="H384" s="19"/>
    </row>
    <row r="385" spans="1:8">
      <c r="A385" s="57">
        <v>65540000</v>
      </c>
      <c r="B385" s="46"/>
      <c r="C385" s="73" t="s">
        <v>955</v>
      </c>
      <c r="E385" s="308"/>
      <c r="F385" s="330">
        <f t="shared" si="10"/>
        <v>8</v>
      </c>
      <c r="H385" s="19"/>
    </row>
    <row r="386" spans="1:8">
      <c r="A386" s="57">
        <v>65541000</v>
      </c>
      <c r="B386" s="46"/>
      <c r="C386" s="73" t="s">
        <v>1981</v>
      </c>
      <c r="E386" s="307" t="s">
        <v>8575</v>
      </c>
      <c r="F386" s="149">
        <f t="shared" si="10"/>
        <v>8</v>
      </c>
      <c r="H386" s="19"/>
    </row>
    <row r="387" spans="1:8">
      <c r="A387" s="48">
        <v>6557</v>
      </c>
      <c r="B387" s="46"/>
      <c r="C387" s="72" t="s">
        <v>3311</v>
      </c>
      <c r="F387" s="149">
        <f t="shared" si="10"/>
        <v>4</v>
      </c>
      <c r="H387" s="19"/>
    </row>
    <row r="388" spans="1:8">
      <c r="A388" s="57">
        <v>65570000</v>
      </c>
      <c r="B388" s="46" t="s">
        <v>5166</v>
      </c>
      <c r="C388" s="73" t="s">
        <v>3312</v>
      </c>
      <c r="E388" s="307" t="s">
        <v>8575</v>
      </c>
      <c r="F388" s="149">
        <f t="shared" si="10"/>
        <v>8</v>
      </c>
      <c r="H388" s="19"/>
    </row>
    <row r="389" spans="1:8">
      <c r="A389" s="48">
        <v>658</v>
      </c>
      <c r="B389" s="74"/>
      <c r="C389" s="72" t="s">
        <v>4003</v>
      </c>
      <c r="F389" s="149">
        <f t="shared" si="10"/>
        <v>3</v>
      </c>
      <c r="H389" s="19"/>
    </row>
    <row r="390" spans="1:8">
      <c r="A390" s="48">
        <v>6580</v>
      </c>
      <c r="B390" s="46"/>
      <c r="C390" s="72" t="s">
        <v>431</v>
      </c>
      <c r="F390" s="149">
        <f t="shared" si="10"/>
        <v>4</v>
      </c>
      <c r="H390" s="19"/>
    </row>
    <row r="391" spans="1:8">
      <c r="A391" s="57">
        <v>65800000</v>
      </c>
      <c r="B391" s="46"/>
      <c r="C391" s="73" t="s">
        <v>3111</v>
      </c>
      <c r="E391" s="307" t="s">
        <v>8575</v>
      </c>
      <c r="F391" s="330">
        <f t="shared" si="10"/>
        <v>8</v>
      </c>
      <c r="H391" s="19"/>
    </row>
    <row r="392" spans="1:8">
      <c r="A392" s="57">
        <v>65800900</v>
      </c>
      <c r="B392" s="46"/>
      <c r="C392" s="73" t="s">
        <v>743</v>
      </c>
      <c r="E392" s="307" t="s">
        <v>8575</v>
      </c>
      <c r="F392" s="330">
        <f t="shared" si="10"/>
        <v>8</v>
      </c>
      <c r="H392" s="19"/>
    </row>
    <row r="393" spans="1:8">
      <c r="A393" s="57">
        <v>65801000</v>
      </c>
      <c r="B393" s="46"/>
      <c r="C393" s="73" t="s">
        <v>7033</v>
      </c>
      <c r="E393" s="307" t="s">
        <v>8575</v>
      </c>
      <c r="F393" s="330">
        <f t="shared" si="10"/>
        <v>8</v>
      </c>
      <c r="H393" s="19"/>
    </row>
    <row r="394" spans="1:8">
      <c r="A394" s="57">
        <v>65801900</v>
      </c>
      <c r="B394" s="46"/>
      <c r="C394" s="73" t="s">
        <v>6729</v>
      </c>
      <c r="E394" s="307" t="s">
        <v>8575</v>
      </c>
      <c r="F394" s="330">
        <f t="shared" si="10"/>
        <v>8</v>
      </c>
      <c r="H394" s="19"/>
    </row>
    <row r="395" spans="1:8">
      <c r="A395" s="57">
        <v>65802000</v>
      </c>
      <c r="B395" s="46"/>
      <c r="C395" s="73" t="s">
        <v>7165</v>
      </c>
      <c r="E395" s="307" t="s">
        <v>8575</v>
      </c>
      <c r="F395" s="330">
        <f t="shared" si="10"/>
        <v>8</v>
      </c>
      <c r="H395" s="19"/>
    </row>
    <row r="396" spans="1:8">
      <c r="A396" s="57">
        <v>65808000</v>
      </c>
      <c r="B396" s="46"/>
      <c r="C396" s="73" t="s">
        <v>3885</v>
      </c>
      <c r="E396" s="307" t="s">
        <v>8575</v>
      </c>
      <c r="F396" s="330">
        <f t="shared" si="10"/>
        <v>8</v>
      </c>
      <c r="H396" s="19"/>
    </row>
    <row r="397" spans="1:8">
      <c r="A397" s="57">
        <v>65809000</v>
      </c>
      <c r="B397" s="46"/>
      <c r="C397" s="73" t="s">
        <v>3704</v>
      </c>
      <c r="E397" s="307" t="s">
        <v>8575</v>
      </c>
      <c r="F397" s="149">
        <f t="shared" ref="F397:F460" si="11">LEN(A397)</f>
        <v>8</v>
      </c>
      <c r="H397" s="19"/>
    </row>
    <row r="398" spans="1:8">
      <c r="A398" s="48">
        <v>6589</v>
      </c>
      <c r="B398" s="46"/>
      <c r="C398" s="72" t="s">
        <v>4004</v>
      </c>
      <c r="F398" s="149">
        <f t="shared" si="11"/>
        <v>4</v>
      </c>
      <c r="H398" s="19"/>
    </row>
    <row r="399" spans="1:8">
      <c r="A399" s="57">
        <v>65890000</v>
      </c>
      <c r="B399" s="46" t="s">
        <v>5166</v>
      </c>
      <c r="C399" s="73" t="s">
        <v>3311</v>
      </c>
      <c r="E399" s="307" t="s">
        <v>8576</v>
      </c>
      <c r="F399" s="149">
        <f t="shared" si="11"/>
        <v>8</v>
      </c>
      <c r="H399" s="19"/>
    </row>
    <row r="400" spans="1:8" ht="13" thickBot="1">
      <c r="A400" s="61">
        <v>65891000</v>
      </c>
      <c r="B400" s="46"/>
      <c r="C400" s="84" t="s">
        <v>3705</v>
      </c>
      <c r="E400" s="308" t="s">
        <v>8559</v>
      </c>
      <c r="F400" s="149">
        <f t="shared" si="11"/>
        <v>8</v>
      </c>
      <c r="H400" s="19"/>
    </row>
    <row r="401" spans="1:8" ht="13.5" thickBot="1">
      <c r="A401" s="63"/>
      <c r="B401" s="54"/>
      <c r="C401" s="85" t="s">
        <v>12184</v>
      </c>
      <c r="F401" s="149">
        <f t="shared" si="11"/>
        <v>0</v>
      </c>
      <c r="H401" s="19"/>
    </row>
    <row r="402" spans="1:8">
      <c r="A402" s="56">
        <v>4</v>
      </c>
      <c r="B402" s="327"/>
      <c r="C402" s="86" t="s">
        <v>1050</v>
      </c>
      <c r="F402" s="149">
        <f t="shared" si="11"/>
        <v>1</v>
      </c>
      <c r="H402" s="19"/>
    </row>
    <row r="403" spans="1:8">
      <c r="A403" s="48">
        <v>41</v>
      </c>
      <c r="B403" s="74"/>
      <c r="C403" s="87" t="s">
        <v>389</v>
      </c>
      <c r="F403" s="149">
        <f t="shared" si="11"/>
        <v>2</v>
      </c>
      <c r="H403" s="19"/>
    </row>
    <row r="404" spans="1:8">
      <c r="A404" s="48">
        <v>413</v>
      </c>
      <c r="B404" s="59" t="s">
        <v>4686</v>
      </c>
      <c r="C404" s="87" t="s">
        <v>6522</v>
      </c>
      <c r="F404" s="149">
        <f t="shared" si="11"/>
        <v>3</v>
      </c>
      <c r="H404" s="19"/>
    </row>
    <row r="405" spans="1:8">
      <c r="A405" s="48">
        <v>4130</v>
      </c>
      <c r="B405" s="46"/>
      <c r="C405" s="87" t="s">
        <v>4291</v>
      </c>
      <c r="F405" s="149">
        <f t="shared" si="11"/>
        <v>4</v>
      </c>
      <c r="H405" s="19"/>
    </row>
    <row r="406" spans="1:8">
      <c r="A406" s="57">
        <v>41300000</v>
      </c>
      <c r="B406" s="46"/>
      <c r="C406" s="88" t="s">
        <v>4263</v>
      </c>
      <c r="E406" s="307" t="s">
        <v>8577</v>
      </c>
      <c r="F406" s="149">
        <f t="shared" si="11"/>
        <v>8</v>
      </c>
      <c r="H406" s="19"/>
    </row>
    <row r="407" spans="1:8">
      <c r="A407" s="57">
        <v>41302000</v>
      </c>
      <c r="B407" s="46"/>
      <c r="C407" s="88" t="s">
        <v>4264</v>
      </c>
      <c r="E407" s="307" t="s">
        <v>8577</v>
      </c>
      <c r="F407" s="149">
        <f t="shared" si="11"/>
        <v>8</v>
      </c>
      <c r="H407" s="19"/>
    </row>
    <row r="408" spans="1:8">
      <c r="A408" s="57">
        <v>41305000</v>
      </c>
      <c r="B408" s="46"/>
      <c r="C408" s="88" t="s">
        <v>1309</v>
      </c>
      <c r="E408" s="307" t="s">
        <v>8577</v>
      </c>
      <c r="F408" s="149">
        <f t="shared" si="11"/>
        <v>8</v>
      </c>
      <c r="H408" s="19"/>
    </row>
    <row r="409" spans="1:8">
      <c r="A409" s="57">
        <v>41306000</v>
      </c>
      <c r="B409" s="46"/>
      <c r="C409" s="88" t="s">
        <v>3043</v>
      </c>
      <c r="E409" s="307" t="s">
        <v>8577</v>
      </c>
      <c r="F409" s="149">
        <f t="shared" si="11"/>
        <v>8</v>
      </c>
      <c r="H409" s="19"/>
    </row>
    <row r="410" spans="1:8">
      <c r="A410" s="57">
        <v>41307000</v>
      </c>
      <c r="B410" s="46"/>
      <c r="C410" s="88" t="s">
        <v>3044</v>
      </c>
      <c r="E410" s="307" t="s">
        <v>8577</v>
      </c>
      <c r="F410" s="149">
        <f t="shared" si="11"/>
        <v>8</v>
      </c>
      <c r="H410" s="19"/>
    </row>
    <row r="411" spans="1:8">
      <c r="A411" s="57">
        <v>41309000</v>
      </c>
      <c r="B411" s="46"/>
      <c r="C411" s="88" t="s">
        <v>4174</v>
      </c>
      <c r="E411" s="307" t="s">
        <v>8577</v>
      </c>
      <c r="F411" s="149">
        <f t="shared" si="11"/>
        <v>8</v>
      </c>
      <c r="H411" s="19"/>
    </row>
    <row r="412" spans="1:8">
      <c r="A412" s="48">
        <v>4131</v>
      </c>
      <c r="B412" s="46"/>
      <c r="C412" s="87" t="s">
        <v>4175</v>
      </c>
      <c r="F412" s="149">
        <f t="shared" si="11"/>
        <v>4</v>
      </c>
      <c r="H412" s="19"/>
    </row>
    <row r="413" spans="1:8">
      <c r="A413" s="57">
        <v>41310000</v>
      </c>
      <c r="B413" s="46"/>
      <c r="C413" s="88" t="s">
        <v>4175</v>
      </c>
      <c r="E413" s="307" t="s">
        <v>8577</v>
      </c>
      <c r="F413" s="149">
        <f t="shared" si="11"/>
        <v>8</v>
      </c>
      <c r="H413" s="19"/>
    </row>
    <row r="414" spans="1:8">
      <c r="A414" s="48">
        <v>4132</v>
      </c>
      <c r="B414" s="46"/>
      <c r="C414" s="87" t="s">
        <v>4176</v>
      </c>
      <c r="F414" s="149">
        <f t="shared" si="11"/>
        <v>4</v>
      </c>
      <c r="H414" s="19"/>
    </row>
    <row r="415" spans="1:8">
      <c r="A415" s="57">
        <v>41329000</v>
      </c>
      <c r="B415" s="46"/>
      <c r="C415" s="88" t="s">
        <v>6960</v>
      </c>
      <c r="E415" s="307" t="s">
        <v>8577</v>
      </c>
      <c r="F415" s="149">
        <f t="shared" si="11"/>
        <v>8</v>
      </c>
      <c r="H415" s="19"/>
    </row>
    <row r="416" spans="1:8">
      <c r="A416" s="48">
        <v>4133</v>
      </c>
      <c r="B416" s="46"/>
      <c r="C416" s="87" t="s">
        <v>370</v>
      </c>
      <c r="F416" s="149">
        <f t="shared" si="11"/>
        <v>4</v>
      </c>
      <c r="H416" s="19"/>
    </row>
    <row r="417" spans="1:8">
      <c r="A417" s="57">
        <v>41330000</v>
      </c>
      <c r="B417" s="46"/>
      <c r="C417" s="88" t="s">
        <v>6857</v>
      </c>
      <c r="E417" s="307" t="s">
        <v>8577</v>
      </c>
      <c r="F417" s="149">
        <f t="shared" si="11"/>
        <v>8</v>
      </c>
      <c r="H417" s="19"/>
    </row>
    <row r="418" spans="1:8">
      <c r="A418" s="57">
        <v>41332000</v>
      </c>
      <c r="B418" s="46"/>
      <c r="C418" s="88" t="s">
        <v>970</v>
      </c>
      <c r="E418" s="307" t="s">
        <v>8577</v>
      </c>
      <c r="F418" s="149">
        <f t="shared" si="11"/>
        <v>8</v>
      </c>
      <c r="H418" s="19"/>
    </row>
    <row r="419" spans="1:8">
      <c r="A419" s="57">
        <v>41336000</v>
      </c>
      <c r="B419" s="46"/>
      <c r="C419" s="88" t="s">
        <v>971</v>
      </c>
      <c r="E419" s="307" t="s">
        <v>8577</v>
      </c>
      <c r="F419" s="149">
        <f t="shared" si="11"/>
        <v>8</v>
      </c>
      <c r="H419" s="19"/>
    </row>
    <row r="420" spans="1:8">
      <c r="A420" s="57">
        <v>41337000</v>
      </c>
      <c r="B420" s="46"/>
      <c r="C420" s="88" t="s">
        <v>6841</v>
      </c>
      <c r="E420" s="307" t="s">
        <v>8577</v>
      </c>
      <c r="F420" s="149">
        <f t="shared" si="11"/>
        <v>8</v>
      </c>
      <c r="H420" s="19"/>
    </row>
    <row r="421" spans="1:8">
      <c r="A421" s="57">
        <v>41339000</v>
      </c>
      <c r="B421" s="46"/>
      <c r="C421" s="88" t="s">
        <v>616</v>
      </c>
      <c r="E421" s="307" t="s">
        <v>8577</v>
      </c>
      <c r="F421" s="149">
        <f t="shared" si="11"/>
        <v>8</v>
      </c>
      <c r="H421" s="19"/>
    </row>
    <row r="422" spans="1:8">
      <c r="A422" s="48">
        <v>4134</v>
      </c>
      <c r="B422" s="46"/>
      <c r="C422" s="87" t="s">
        <v>462</v>
      </c>
      <c r="F422" s="149">
        <f t="shared" si="11"/>
        <v>4</v>
      </c>
      <c r="H422" s="19"/>
    </row>
    <row r="423" spans="1:8">
      <c r="A423" s="57">
        <v>41340000</v>
      </c>
      <c r="B423" s="46"/>
      <c r="C423" s="89" t="s">
        <v>1837</v>
      </c>
      <c r="E423" s="307" t="s">
        <v>8577</v>
      </c>
      <c r="F423" s="149">
        <f t="shared" si="11"/>
        <v>8</v>
      </c>
      <c r="H423" s="19"/>
    </row>
    <row r="424" spans="1:8">
      <c r="A424" s="57">
        <v>41341000</v>
      </c>
      <c r="B424" s="46"/>
      <c r="C424" s="89" t="s">
        <v>1660</v>
      </c>
      <c r="E424" s="307" t="s">
        <v>8577</v>
      </c>
      <c r="F424" s="149">
        <f t="shared" si="11"/>
        <v>8</v>
      </c>
      <c r="H424" s="19"/>
    </row>
    <row r="425" spans="1:8">
      <c r="A425" s="57">
        <v>41342000</v>
      </c>
      <c r="B425" s="46"/>
      <c r="C425" s="89" t="s">
        <v>1838</v>
      </c>
      <c r="E425" s="307" t="s">
        <v>8577</v>
      </c>
      <c r="F425" s="149">
        <f t="shared" si="11"/>
        <v>8</v>
      </c>
      <c r="H425" s="19"/>
    </row>
    <row r="426" spans="1:8">
      <c r="A426" s="57">
        <v>41344000</v>
      </c>
      <c r="B426" s="46"/>
      <c r="C426" s="88" t="s">
        <v>463</v>
      </c>
      <c r="E426" s="307" t="s">
        <v>8577</v>
      </c>
      <c r="F426" s="149">
        <f t="shared" si="11"/>
        <v>8</v>
      </c>
      <c r="H426" s="19"/>
    </row>
    <row r="427" spans="1:8">
      <c r="A427" s="57">
        <v>41349000</v>
      </c>
      <c r="B427" s="46"/>
      <c r="C427" s="90" t="s">
        <v>1839</v>
      </c>
      <c r="E427" s="307" t="s">
        <v>8577</v>
      </c>
      <c r="F427" s="149">
        <f t="shared" si="11"/>
        <v>8</v>
      </c>
      <c r="H427" s="19"/>
    </row>
    <row r="428" spans="1:8">
      <c r="A428" s="92">
        <v>4137</v>
      </c>
      <c r="B428" s="46"/>
      <c r="C428" s="91" t="s">
        <v>4720</v>
      </c>
      <c r="F428" s="149">
        <f t="shared" si="11"/>
        <v>4</v>
      </c>
      <c r="H428" s="19"/>
    </row>
    <row r="429" spans="1:8" ht="14.15" customHeight="1">
      <c r="A429" s="355">
        <v>41370000</v>
      </c>
      <c r="B429" s="46"/>
      <c r="C429" s="88" t="s">
        <v>4720</v>
      </c>
      <c r="E429" s="307" t="s">
        <v>8577</v>
      </c>
      <c r="F429" s="149">
        <f t="shared" si="11"/>
        <v>8</v>
      </c>
      <c r="H429" s="19"/>
    </row>
    <row r="430" spans="1:8">
      <c r="A430" s="48">
        <v>4138</v>
      </c>
      <c r="B430" s="46"/>
      <c r="C430" s="87" t="s">
        <v>4721</v>
      </c>
      <c r="F430" s="149">
        <f t="shared" si="11"/>
        <v>4</v>
      </c>
      <c r="H430" s="19"/>
    </row>
    <row r="431" spans="1:8">
      <c r="A431" s="57">
        <v>41380000</v>
      </c>
      <c r="B431" s="46"/>
      <c r="C431" s="88" t="s">
        <v>12185</v>
      </c>
      <c r="E431" s="307" t="s">
        <v>8577</v>
      </c>
      <c r="F431" s="149">
        <f t="shared" si="11"/>
        <v>8</v>
      </c>
      <c r="H431" s="19"/>
    </row>
    <row r="432" spans="1:8">
      <c r="A432" s="57">
        <v>41381000</v>
      </c>
      <c r="B432" s="46"/>
      <c r="C432" s="88" t="s">
        <v>4722</v>
      </c>
      <c r="E432" s="307" t="s">
        <v>8577</v>
      </c>
      <c r="F432" s="149">
        <f t="shared" si="11"/>
        <v>8</v>
      </c>
      <c r="H432" s="19"/>
    </row>
    <row r="433" spans="1:8">
      <c r="A433" s="57">
        <v>41382000</v>
      </c>
      <c r="B433" s="46"/>
      <c r="C433" s="88" t="s">
        <v>4723</v>
      </c>
      <c r="E433" s="307" t="s">
        <v>8577</v>
      </c>
      <c r="F433" s="149">
        <f t="shared" si="11"/>
        <v>8</v>
      </c>
      <c r="H433" s="19"/>
    </row>
    <row r="434" spans="1:8">
      <c r="A434" s="57">
        <v>41382100</v>
      </c>
      <c r="B434" s="46"/>
      <c r="C434" s="88" t="s">
        <v>2448</v>
      </c>
      <c r="E434" s="307" t="s">
        <v>8577</v>
      </c>
      <c r="F434" s="149">
        <f t="shared" si="11"/>
        <v>8</v>
      </c>
      <c r="H434" s="19"/>
    </row>
    <row r="435" spans="1:8">
      <c r="A435" s="57">
        <v>41382200</v>
      </c>
      <c r="B435" s="46"/>
      <c r="C435" s="88" t="s">
        <v>993</v>
      </c>
      <c r="E435" s="307" t="s">
        <v>8577</v>
      </c>
      <c r="F435" s="149">
        <f t="shared" si="11"/>
        <v>8</v>
      </c>
      <c r="H435" s="19"/>
    </row>
    <row r="436" spans="1:8">
      <c r="A436" s="57">
        <v>41384000</v>
      </c>
      <c r="B436" s="46"/>
      <c r="C436" s="88" t="s">
        <v>5694</v>
      </c>
      <c r="E436" s="307" t="s">
        <v>8577</v>
      </c>
      <c r="F436" s="149">
        <f t="shared" si="11"/>
        <v>8</v>
      </c>
      <c r="H436" s="19"/>
    </row>
    <row r="437" spans="1:8">
      <c r="A437" s="57">
        <v>41386000</v>
      </c>
      <c r="B437" s="46"/>
      <c r="C437" s="88" t="s">
        <v>5695</v>
      </c>
      <c r="E437" s="307" t="s">
        <v>8577</v>
      </c>
      <c r="F437" s="149">
        <f t="shared" si="11"/>
        <v>8</v>
      </c>
      <c r="H437" s="19"/>
    </row>
    <row r="438" spans="1:8">
      <c r="A438" s="57">
        <v>41387000</v>
      </c>
      <c r="B438" s="46"/>
      <c r="C438" s="93" t="s">
        <v>4541</v>
      </c>
      <c r="E438" s="307" t="s">
        <v>8577</v>
      </c>
      <c r="F438" s="149">
        <f t="shared" si="11"/>
        <v>8</v>
      </c>
      <c r="H438" s="19"/>
    </row>
    <row r="439" spans="1:8">
      <c r="A439" s="57">
        <v>41389000</v>
      </c>
      <c r="B439" s="46"/>
      <c r="C439" s="88" t="s">
        <v>4542</v>
      </c>
      <c r="E439" s="307" t="s">
        <v>8577</v>
      </c>
      <c r="F439" s="149">
        <f t="shared" si="11"/>
        <v>8</v>
      </c>
      <c r="H439" s="19"/>
    </row>
    <row r="440" spans="1:8">
      <c r="A440" s="57">
        <v>41389900</v>
      </c>
      <c r="B440" s="46"/>
      <c r="C440" s="88" t="s">
        <v>2923</v>
      </c>
      <c r="E440" s="307" t="s">
        <v>8577</v>
      </c>
      <c r="F440" s="149">
        <f t="shared" si="11"/>
        <v>8</v>
      </c>
      <c r="H440" s="19"/>
    </row>
    <row r="441" spans="1:8">
      <c r="A441" s="48">
        <v>4139</v>
      </c>
      <c r="B441" s="46"/>
      <c r="C441" s="87" t="s">
        <v>734</v>
      </c>
      <c r="F441" s="149">
        <f t="shared" si="11"/>
        <v>4</v>
      </c>
      <c r="H441" s="19"/>
    </row>
    <row r="442" spans="1:8">
      <c r="A442" s="57">
        <v>41390000</v>
      </c>
      <c r="B442" s="46"/>
      <c r="C442" s="88" t="s">
        <v>4449</v>
      </c>
      <c r="E442" s="307" t="s">
        <v>8577</v>
      </c>
      <c r="F442" s="149">
        <f t="shared" si="11"/>
        <v>8</v>
      </c>
      <c r="H442" s="19"/>
    </row>
    <row r="443" spans="1:8">
      <c r="A443" s="57">
        <v>41399000</v>
      </c>
      <c r="B443" s="46"/>
      <c r="C443" s="88" t="s">
        <v>4239</v>
      </c>
      <c r="E443" s="307" t="s">
        <v>8577</v>
      </c>
      <c r="F443" s="149">
        <f t="shared" si="11"/>
        <v>8</v>
      </c>
      <c r="H443" s="19"/>
    </row>
    <row r="444" spans="1:8">
      <c r="A444" s="48">
        <v>414</v>
      </c>
      <c r="B444" s="59" t="s">
        <v>4686</v>
      </c>
      <c r="C444" s="87" t="s">
        <v>4229</v>
      </c>
      <c r="F444" s="149">
        <f t="shared" si="11"/>
        <v>3</v>
      </c>
      <c r="H444" s="19"/>
    </row>
    <row r="445" spans="1:8">
      <c r="A445" s="57">
        <v>41409900</v>
      </c>
      <c r="B445" s="46"/>
      <c r="C445" s="88" t="s">
        <v>913</v>
      </c>
      <c r="E445" s="307" t="s">
        <v>8577</v>
      </c>
      <c r="F445" s="149">
        <f t="shared" si="11"/>
        <v>8</v>
      </c>
      <c r="H445" s="19"/>
    </row>
    <row r="446" spans="1:8">
      <c r="A446" s="48">
        <v>45</v>
      </c>
      <c r="B446" s="74"/>
      <c r="C446" s="87" t="s">
        <v>617</v>
      </c>
      <c r="F446" s="149">
        <f t="shared" si="11"/>
        <v>2</v>
      </c>
      <c r="H446" s="19"/>
    </row>
    <row r="447" spans="1:8">
      <c r="A447" s="48">
        <v>450</v>
      </c>
      <c r="B447" s="59" t="s">
        <v>4686</v>
      </c>
      <c r="C447" s="87" t="s">
        <v>6949</v>
      </c>
      <c r="F447" s="149">
        <f t="shared" si="11"/>
        <v>3</v>
      </c>
      <c r="H447" s="19"/>
    </row>
    <row r="448" spans="1:8">
      <c r="A448" s="48">
        <v>4500</v>
      </c>
      <c r="B448" s="46"/>
      <c r="C448" s="87" t="s">
        <v>2103</v>
      </c>
      <c r="F448" s="149">
        <f t="shared" si="11"/>
        <v>4</v>
      </c>
      <c r="H448" s="19"/>
    </row>
    <row r="449" spans="1:8">
      <c r="A449" s="57">
        <v>45000000</v>
      </c>
      <c r="B449" s="46"/>
      <c r="C449" s="272" t="s">
        <v>7862</v>
      </c>
      <c r="E449" s="307" t="s">
        <v>8578</v>
      </c>
      <c r="F449" s="149">
        <f t="shared" si="11"/>
        <v>8</v>
      </c>
      <c r="H449" s="19"/>
    </row>
    <row r="450" spans="1:8">
      <c r="A450" s="57">
        <v>45000001</v>
      </c>
      <c r="B450" s="46"/>
      <c r="C450" s="272" t="s">
        <v>7845</v>
      </c>
      <c r="E450" s="307" t="s">
        <v>8578</v>
      </c>
      <c r="F450" s="149">
        <f t="shared" si="11"/>
        <v>8</v>
      </c>
      <c r="H450" s="19"/>
    </row>
    <row r="451" spans="1:8">
      <c r="A451" s="57">
        <v>45001000</v>
      </c>
      <c r="B451" s="46"/>
      <c r="C451" s="272" t="s">
        <v>1904</v>
      </c>
      <c r="E451" s="307" t="s">
        <v>8578</v>
      </c>
      <c r="F451" s="149">
        <f t="shared" si="11"/>
        <v>8</v>
      </c>
      <c r="H451" s="19"/>
    </row>
    <row r="452" spans="1:8">
      <c r="A452" s="57">
        <v>45003000</v>
      </c>
      <c r="B452" s="46"/>
      <c r="C452" s="272" t="s">
        <v>7856</v>
      </c>
      <c r="E452" s="307" t="s">
        <v>8578</v>
      </c>
      <c r="F452" s="149">
        <f t="shared" si="11"/>
        <v>8</v>
      </c>
      <c r="H452" s="19"/>
    </row>
    <row r="453" spans="1:8">
      <c r="A453" s="57">
        <v>45004000</v>
      </c>
      <c r="B453" s="46"/>
      <c r="C453" s="272" t="s">
        <v>7857</v>
      </c>
      <c r="E453" s="307" t="s">
        <v>8578</v>
      </c>
      <c r="F453" s="149">
        <f t="shared" si="11"/>
        <v>8</v>
      </c>
      <c r="H453" s="19"/>
    </row>
    <row r="454" spans="1:8">
      <c r="A454" s="57">
        <v>45005000</v>
      </c>
      <c r="B454" s="46"/>
      <c r="C454" s="272" t="s">
        <v>7858</v>
      </c>
      <c r="E454" s="307" t="s">
        <v>8578</v>
      </c>
      <c r="F454" s="149">
        <f t="shared" si="11"/>
        <v>8</v>
      </c>
      <c r="H454" s="19"/>
    </row>
    <row r="455" spans="1:8">
      <c r="A455" s="57">
        <v>45006000</v>
      </c>
      <c r="B455" s="46"/>
      <c r="C455" s="272" t="s">
        <v>1910</v>
      </c>
      <c r="E455" s="307" t="s">
        <v>8578</v>
      </c>
      <c r="F455" s="149">
        <f t="shared" si="11"/>
        <v>8</v>
      </c>
      <c r="H455" s="19"/>
    </row>
    <row r="456" spans="1:8">
      <c r="A456" s="57">
        <v>45007000</v>
      </c>
      <c r="B456" s="46"/>
      <c r="C456" s="272" t="s">
        <v>1911</v>
      </c>
      <c r="E456" s="307" t="s">
        <v>8578</v>
      </c>
      <c r="F456" s="149">
        <f t="shared" si="11"/>
        <v>8</v>
      </c>
      <c r="H456" s="19"/>
    </row>
    <row r="457" spans="1:8">
      <c r="A457" s="48">
        <v>4502</v>
      </c>
      <c r="B457" s="59" t="s">
        <v>9040</v>
      </c>
      <c r="C457" s="87" t="s">
        <v>2503</v>
      </c>
      <c r="F457" s="149">
        <f t="shared" si="11"/>
        <v>4</v>
      </c>
      <c r="H457" s="19"/>
    </row>
    <row r="458" spans="1:8">
      <c r="A458" s="57">
        <v>45020000</v>
      </c>
      <c r="B458" s="46"/>
      <c r="C458" s="272" t="s">
        <v>1912</v>
      </c>
      <c r="E458" s="307" t="s">
        <v>8579</v>
      </c>
      <c r="F458" s="149">
        <f t="shared" si="11"/>
        <v>8</v>
      </c>
      <c r="H458" s="19"/>
    </row>
    <row r="459" spans="1:8">
      <c r="A459" s="57">
        <v>45021000</v>
      </c>
      <c r="B459" s="46"/>
      <c r="C459" s="272" t="s">
        <v>1913</v>
      </c>
      <c r="E459" s="307" t="s">
        <v>8579</v>
      </c>
      <c r="F459" s="149">
        <f t="shared" si="11"/>
        <v>8</v>
      </c>
      <c r="H459" s="19"/>
    </row>
    <row r="460" spans="1:8">
      <c r="A460" s="57">
        <v>45023000</v>
      </c>
      <c r="B460" s="46"/>
      <c r="C460" s="272" t="s">
        <v>7859</v>
      </c>
      <c r="E460" s="307" t="s">
        <v>8579</v>
      </c>
      <c r="F460" s="149">
        <f t="shared" si="11"/>
        <v>8</v>
      </c>
      <c r="H460" s="19"/>
    </row>
    <row r="461" spans="1:8">
      <c r="A461" s="57">
        <v>45024000</v>
      </c>
      <c r="B461" s="46"/>
      <c r="C461" s="272" t="s">
        <v>7860</v>
      </c>
      <c r="E461" s="307" t="s">
        <v>8579</v>
      </c>
      <c r="F461" s="149">
        <f t="shared" ref="F461:F526" si="12">LEN(A461)</f>
        <v>8</v>
      </c>
      <c r="H461" s="19"/>
    </row>
    <row r="462" spans="1:8">
      <c r="A462" s="57">
        <v>45025000</v>
      </c>
      <c r="B462" s="46"/>
      <c r="C462" s="272" t="s">
        <v>7861</v>
      </c>
      <c r="E462" s="307" t="s">
        <v>8579</v>
      </c>
      <c r="F462" s="149">
        <f t="shared" si="12"/>
        <v>8</v>
      </c>
      <c r="H462" s="19"/>
    </row>
    <row r="463" spans="1:8">
      <c r="A463" s="57">
        <v>45026000</v>
      </c>
      <c r="B463" s="46"/>
      <c r="C463" s="272" t="s">
        <v>1914</v>
      </c>
      <c r="E463" s="307" t="s">
        <v>8579</v>
      </c>
      <c r="F463" s="149">
        <f t="shared" si="12"/>
        <v>8</v>
      </c>
      <c r="H463" s="19"/>
    </row>
    <row r="464" spans="1:8">
      <c r="A464" s="57">
        <v>45027000</v>
      </c>
      <c r="B464" s="46"/>
      <c r="C464" s="272" t="s">
        <v>1911</v>
      </c>
      <c r="E464" s="307" t="s">
        <v>8579</v>
      </c>
      <c r="F464" s="149">
        <f t="shared" si="12"/>
        <v>8</v>
      </c>
      <c r="H464" s="19"/>
    </row>
    <row r="465" spans="1:8">
      <c r="A465" s="48">
        <v>452</v>
      </c>
      <c r="B465" s="59" t="s">
        <v>4686</v>
      </c>
      <c r="C465" s="87" t="s">
        <v>15155</v>
      </c>
      <c r="F465" s="149">
        <f t="shared" si="12"/>
        <v>3</v>
      </c>
      <c r="H465" s="19"/>
    </row>
    <row r="466" spans="1:8">
      <c r="A466" s="57">
        <v>45210000</v>
      </c>
      <c r="B466" s="46"/>
      <c r="C466" s="272" t="s">
        <v>11151</v>
      </c>
      <c r="E466" s="307" t="s">
        <v>8580</v>
      </c>
      <c r="F466" s="149">
        <f t="shared" si="12"/>
        <v>8</v>
      </c>
      <c r="H466" s="19"/>
    </row>
    <row r="467" spans="1:8">
      <c r="A467" s="57">
        <v>45210001</v>
      </c>
      <c r="B467" s="46"/>
      <c r="C467" s="272" t="s">
        <v>11152</v>
      </c>
      <c r="E467" s="307" t="s">
        <v>8580</v>
      </c>
      <c r="F467" s="149">
        <f t="shared" si="12"/>
        <v>8</v>
      </c>
      <c r="H467" s="19"/>
    </row>
    <row r="468" spans="1:8">
      <c r="A468" s="57">
        <v>45280000</v>
      </c>
      <c r="B468" s="46"/>
      <c r="C468" s="272" t="s">
        <v>1916</v>
      </c>
      <c r="E468" s="307" t="s">
        <v>8580</v>
      </c>
      <c r="F468" s="149">
        <f t="shared" si="12"/>
        <v>8</v>
      </c>
      <c r="H468" s="19"/>
    </row>
    <row r="469" spans="1:8">
      <c r="A469" s="48">
        <v>5</v>
      </c>
      <c r="B469" s="46"/>
      <c r="C469" s="87" t="s">
        <v>1089</v>
      </c>
      <c r="F469" s="149">
        <f t="shared" si="12"/>
        <v>1</v>
      </c>
      <c r="H469" s="19"/>
    </row>
    <row r="470" spans="1:8">
      <c r="A470" s="48">
        <v>50</v>
      </c>
      <c r="B470" s="74"/>
      <c r="C470" s="87" t="s">
        <v>1090</v>
      </c>
      <c r="F470" s="149">
        <f t="shared" si="12"/>
        <v>2</v>
      </c>
      <c r="H470" s="19"/>
    </row>
    <row r="471" spans="1:8">
      <c r="A471" s="48">
        <v>500</v>
      </c>
      <c r="B471" s="74"/>
      <c r="C471" s="87" t="s">
        <v>2733</v>
      </c>
      <c r="F471" s="149">
        <f t="shared" si="12"/>
        <v>3</v>
      </c>
      <c r="H471" s="19"/>
    </row>
    <row r="472" spans="1:8">
      <c r="A472" s="48">
        <v>50099</v>
      </c>
      <c r="B472" s="74"/>
      <c r="C472" s="189" t="s">
        <v>8127</v>
      </c>
      <c r="F472" s="149">
        <f t="shared" si="12"/>
        <v>5</v>
      </c>
      <c r="H472" s="19"/>
    </row>
    <row r="473" spans="1:8" ht="20.5">
      <c r="A473" s="57">
        <v>50098000</v>
      </c>
      <c r="B473" s="122" t="s">
        <v>4687</v>
      </c>
      <c r="C473" s="88" t="s">
        <v>10769</v>
      </c>
      <c r="D473" s="51" t="s">
        <v>9037</v>
      </c>
      <c r="E473" s="307" t="s">
        <v>8581</v>
      </c>
      <c r="F473" s="149">
        <f>LEN(A473)</f>
        <v>8</v>
      </c>
      <c r="H473" s="19"/>
    </row>
    <row r="474" spans="1:8" ht="20.5">
      <c r="A474" s="57">
        <v>50099000</v>
      </c>
      <c r="B474" s="122" t="s">
        <v>4687</v>
      </c>
      <c r="C474" s="88" t="s">
        <v>7591</v>
      </c>
      <c r="D474" s="51" t="s">
        <v>9037</v>
      </c>
      <c r="E474" s="307" t="s">
        <v>8581</v>
      </c>
      <c r="F474" s="149">
        <f t="shared" si="12"/>
        <v>8</v>
      </c>
      <c r="H474" s="19"/>
    </row>
    <row r="475" spans="1:8" ht="20.5">
      <c r="A475" s="57">
        <v>50099001</v>
      </c>
      <c r="B475" s="122" t="s">
        <v>4687</v>
      </c>
      <c r="C475" s="88" t="s">
        <v>8991</v>
      </c>
      <c r="D475" s="51" t="s">
        <v>9037</v>
      </c>
      <c r="E475" s="307" t="s">
        <v>8581</v>
      </c>
      <c r="F475" s="149">
        <f t="shared" si="12"/>
        <v>8</v>
      </c>
      <c r="H475" s="19"/>
    </row>
    <row r="476" spans="1:8">
      <c r="A476" s="57">
        <v>50099002</v>
      </c>
      <c r="B476" s="123" t="s">
        <v>4688</v>
      </c>
      <c r="C476" s="88" t="s">
        <v>9003</v>
      </c>
      <c r="D476" s="118" t="s">
        <v>12045</v>
      </c>
      <c r="E476" s="307" t="s">
        <v>8581</v>
      </c>
      <c r="F476" s="149">
        <f t="shared" si="12"/>
        <v>8</v>
      </c>
      <c r="H476" s="19"/>
    </row>
    <row r="477" spans="1:8">
      <c r="A477" s="57">
        <v>50099300</v>
      </c>
      <c r="B477" s="123" t="s">
        <v>4688</v>
      </c>
      <c r="C477" s="88" t="s">
        <v>7537</v>
      </c>
      <c r="D477" s="118" t="s">
        <v>12045</v>
      </c>
      <c r="E477" s="307" t="s">
        <v>8581</v>
      </c>
      <c r="F477" s="149">
        <f t="shared" si="12"/>
        <v>8</v>
      </c>
      <c r="H477" s="19"/>
    </row>
    <row r="478" spans="1:8">
      <c r="A478" s="57">
        <v>50099309</v>
      </c>
      <c r="B478" s="123" t="s">
        <v>4688</v>
      </c>
      <c r="C478" s="88" t="s">
        <v>10996</v>
      </c>
      <c r="D478" s="118" t="s">
        <v>12045</v>
      </c>
      <c r="E478" s="307" t="s">
        <v>8581</v>
      </c>
      <c r="F478" s="149">
        <f t="shared" si="12"/>
        <v>8</v>
      </c>
      <c r="H478" s="19"/>
    </row>
    <row r="479" spans="1:8">
      <c r="A479" s="57">
        <v>50099301</v>
      </c>
      <c r="B479" s="123" t="s">
        <v>4688</v>
      </c>
      <c r="C479" s="88" t="s">
        <v>4676</v>
      </c>
      <c r="D479" s="118" t="s">
        <v>12045</v>
      </c>
      <c r="E479" s="307" t="s">
        <v>8581</v>
      </c>
      <c r="F479" s="149">
        <f t="shared" si="12"/>
        <v>8</v>
      </c>
      <c r="H479" s="19"/>
    </row>
    <row r="480" spans="1:8">
      <c r="A480" s="57">
        <v>50099311</v>
      </c>
      <c r="B480" s="123" t="s">
        <v>4688</v>
      </c>
      <c r="C480" s="88" t="s">
        <v>10935</v>
      </c>
      <c r="D480" s="118" t="s">
        <v>12045</v>
      </c>
      <c r="E480" s="307" t="s">
        <v>8581</v>
      </c>
      <c r="F480" s="149">
        <f t="shared" si="12"/>
        <v>8</v>
      </c>
      <c r="H480" s="19"/>
    </row>
    <row r="481" spans="1:8">
      <c r="A481" s="57">
        <v>50099302</v>
      </c>
      <c r="B481" s="357" t="s">
        <v>4690</v>
      </c>
      <c r="C481" s="88" t="s">
        <v>8126</v>
      </c>
      <c r="D481" s="358" t="s">
        <v>7929</v>
      </c>
      <c r="E481" s="307" t="s">
        <v>8581</v>
      </c>
      <c r="F481" s="149">
        <f t="shared" si="12"/>
        <v>8</v>
      </c>
      <c r="H481" s="19"/>
    </row>
    <row r="482" spans="1:8">
      <c r="A482" s="57">
        <v>50099700</v>
      </c>
      <c r="B482" s="123" t="s">
        <v>4688</v>
      </c>
      <c r="C482" s="88" t="s">
        <v>7538</v>
      </c>
      <c r="D482" s="118" t="s">
        <v>12045</v>
      </c>
      <c r="E482" s="307" t="s">
        <v>8581</v>
      </c>
      <c r="F482" s="149">
        <f t="shared" si="12"/>
        <v>8</v>
      </c>
      <c r="H482" s="19"/>
    </row>
    <row r="483" spans="1:8" ht="20.5">
      <c r="A483" s="57">
        <v>50099701</v>
      </c>
      <c r="B483" s="122" t="s">
        <v>4687</v>
      </c>
      <c r="C483" s="88" t="s">
        <v>4675</v>
      </c>
      <c r="D483" s="51" t="s">
        <v>9037</v>
      </c>
      <c r="E483" s="307" t="s">
        <v>8581</v>
      </c>
      <c r="F483" s="149">
        <f t="shared" si="12"/>
        <v>8</v>
      </c>
      <c r="H483" s="19"/>
    </row>
    <row r="484" spans="1:8">
      <c r="A484" s="57">
        <v>50099999</v>
      </c>
      <c r="B484" s="122"/>
      <c r="C484" s="88" t="s">
        <v>9042</v>
      </c>
      <c r="D484" s="51"/>
      <c r="E484" s="307">
        <v>50</v>
      </c>
      <c r="F484" s="149">
        <f t="shared" si="12"/>
        <v>8</v>
      </c>
      <c r="H484" s="19"/>
    </row>
    <row r="485" spans="1:8">
      <c r="A485" s="57">
        <v>50699999</v>
      </c>
      <c r="B485" s="122"/>
      <c r="C485" s="88" t="s">
        <v>9043</v>
      </c>
      <c r="D485" s="51"/>
      <c r="E485" s="307">
        <v>50</v>
      </c>
      <c r="F485" s="149">
        <f t="shared" si="12"/>
        <v>8</v>
      </c>
      <c r="H485" s="19"/>
    </row>
    <row r="486" spans="1:8">
      <c r="A486" s="48">
        <v>5000</v>
      </c>
      <c r="B486" s="46"/>
      <c r="C486" s="87" t="s">
        <v>7598</v>
      </c>
      <c r="E486" s="307">
        <v>50</v>
      </c>
      <c r="F486" s="149">
        <f t="shared" si="12"/>
        <v>4</v>
      </c>
      <c r="H486" s="19"/>
    </row>
    <row r="487" spans="1:8" ht="20.5">
      <c r="A487" s="57">
        <v>50000000</v>
      </c>
      <c r="B487" s="122" t="s">
        <v>4687</v>
      </c>
      <c r="C487" s="88" t="s">
        <v>7539</v>
      </c>
      <c r="D487" s="51" t="s">
        <v>9037</v>
      </c>
      <c r="E487" s="307" t="s">
        <v>8581</v>
      </c>
      <c r="F487" s="149">
        <f t="shared" si="12"/>
        <v>8</v>
      </c>
      <c r="H487" s="19"/>
    </row>
    <row r="488" spans="1:8" ht="20.5">
      <c r="A488" s="57">
        <v>50000001</v>
      </c>
      <c r="B488" s="122" t="s">
        <v>4687</v>
      </c>
      <c r="C488" s="88" t="s">
        <v>11249</v>
      </c>
      <c r="D488" s="51" t="s">
        <v>9037</v>
      </c>
      <c r="E488" s="307" t="s">
        <v>8581</v>
      </c>
      <c r="F488" s="149">
        <f t="shared" si="12"/>
        <v>8</v>
      </c>
      <c r="H488" s="19"/>
    </row>
    <row r="489" spans="1:8">
      <c r="A489" s="57">
        <v>50000002</v>
      </c>
      <c r="B489" s="123" t="s">
        <v>4688</v>
      </c>
      <c r="C489" s="88" t="s">
        <v>9004</v>
      </c>
      <c r="D489" s="118" t="s">
        <v>12045</v>
      </c>
      <c r="E489" s="307" t="s">
        <v>8581</v>
      </c>
      <c r="F489" s="149">
        <f t="shared" si="12"/>
        <v>8</v>
      </c>
      <c r="H489" s="19"/>
    </row>
    <row r="490" spans="1:8">
      <c r="A490" s="57">
        <v>50000300</v>
      </c>
      <c r="B490" s="123" t="s">
        <v>4688</v>
      </c>
      <c r="C490" s="88" t="s">
        <v>7555</v>
      </c>
      <c r="D490" s="118" t="s">
        <v>12045</v>
      </c>
      <c r="E490" s="307" t="s">
        <v>8581</v>
      </c>
      <c r="F490" s="149">
        <f t="shared" si="12"/>
        <v>8</v>
      </c>
      <c r="H490" s="19"/>
    </row>
    <row r="491" spans="1:8">
      <c r="A491" s="57">
        <v>50000301</v>
      </c>
      <c r="B491" s="123" t="s">
        <v>4688</v>
      </c>
      <c r="C491" s="88" t="s">
        <v>7579</v>
      </c>
      <c r="D491" s="118" t="s">
        <v>12045</v>
      </c>
      <c r="E491" s="307" t="s">
        <v>8581</v>
      </c>
      <c r="F491" s="149">
        <f t="shared" si="12"/>
        <v>8</v>
      </c>
      <c r="H491" s="19"/>
    </row>
    <row r="492" spans="1:8">
      <c r="A492" s="57">
        <v>50000302</v>
      </c>
      <c r="B492" s="357" t="s">
        <v>4690</v>
      </c>
      <c r="C492" s="88" t="s">
        <v>13496</v>
      </c>
      <c r="D492" s="118" t="s">
        <v>12045</v>
      </c>
      <c r="E492" s="307" t="s">
        <v>8581</v>
      </c>
      <c r="F492" s="149">
        <f t="shared" si="12"/>
        <v>8</v>
      </c>
      <c r="H492" s="19"/>
    </row>
    <row r="493" spans="1:8">
      <c r="A493" s="57">
        <v>50000700</v>
      </c>
      <c r="B493" s="123" t="s">
        <v>4688</v>
      </c>
      <c r="C493" s="88" t="s">
        <v>7583</v>
      </c>
      <c r="D493" s="118" t="s">
        <v>12045</v>
      </c>
      <c r="E493" s="307" t="s">
        <v>8581</v>
      </c>
      <c r="F493" s="149">
        <f t="shared" si="12"/>
        <v>8</v>
      </c>
      <c r="H493" s="19"/>
    </row>
    <row r="494" spans="1:8" ht="20.5">
      <c r="A494" s="57">
        <v>50000701</v>
      </c>
      <c r="B494" s="122" t="s">
        <v>4687</v>
      </c>
      <c r="C494" s="88" t="s">
        <v>7549</v>
      </c>
      <c r="D494" s="51" t="s">
        <v>9037</v>
      </c>
      <c r="E494" s="307" t="s">
        <v>8581</v>
      </c>
      <c r="F494" s="149">
        <f t="shared" si="12"/>
        <v>8</v>
      </c>
      <c r="H494" s="19"/>
    </row>
    <row r="495" spans="1:8">
      <c r="A495" s="48">
        <v>5001</v>
      </c>
      <c r="B495" s="46"/>
      <c r="C495" s="87" t="s">
        <v>1138</v>
      </c>
      <c r="F495" s="149">
        <f t="shared" si="12"/>
        <v>4</v>
      </c>
      <c r="H495" s="19"/>
    </row>
    <row r="496" spans="1:8">
      <c r="A496" s="48">
        <v>50010</v>
      </c>
      <c r="B496" s="46"/>
      <c r="C496" s="87" t="s">
        <v>7599</v>
      </c>
      <c r="F496" s="149">
        <f t="shared" si="12"/>
        <v>5</v>
      </c>
      <c r="H496" s="19"/>
    </row>
    <row r="497" spans="1:8" ht="20.5">
      <c r="A497" s="57">
        <v>50010000</v>
      </c>
      <c r="B497" s="122" t="s">
        <v>4687</v>
      </c>
      <c r="C497" s="88" t="s">
        <v>7540</v>
      </c>
      <c r="D497" s="51" t="s">
        <v>9037</v>
      </c>
      <c r="E497" s="307" t="s">
        <v>8581</v>
      </c>
      <c r="F497" s="149">
        <f t="shared" si="12"/>
        <v>8</v>
      </c>
      <c r="H497" s="19"/>
    </row>
    <row r="498" spans="1:8" ht="20.5">
      <c r="A498" s="57">
        <v>50010001</v>
      </c>
      <c r="B498" s="122" t="s">
        <v>4687</v>
      </c>
      <c r="C498" s="88" t="s">
        <v>11250</v>
      </c>
      <c r="D498" s="51" t="s">
        <v>9037</v>
      </c>
      <c r="E498" s="307" t="s">
        <v>8581</v>
      </c>
      <c r="F498" s="149">
        <f t="shared" si="12"/>
        <v>8</v>
      </c>
      <c r="H498" s="19"/>
    </row>
    <row r="499" spans="1:8">
      <c r="A499" s="57">
        <v>50010002</v>
      </c>
      <c r="B499" s="123" t="s">
        <v>4688</v>
      </c>
      <c r="C499" s="88" t="s">
        <v>9005</v>
      </c>
      <c r="D499" s="118" t="s">
        <v>12045</v>
      </c>
      <c r="E499" s="307" t="s">
        <v>8581</v>
      </c>
      <c r="F499" s="149">
        <f t="shared" si="12"/>
        <v>8</v>
      </c>
      <c r="H499" s="19"/>
    </row>
    <row r="500" spans="1:8">
      <c r="A500" s="57">
        <v>50010300</v>
      </c>
      <c r="B500" s="123" t="s">
        <v>4688</v>
      </c>
      <c r="C500" s="88" t="s">
        <v>7556</v>
      </c>
      <c r="D500" s="118" t="s">
        <v>12045</v>
      </c>
      <c r="E500" s="307" t="s">
        <v>8581</v>
      </c>
      <c r="F500" s="149">
        <f t="shared" si="12"/>
        <v>8</v>
      </c>
      <c r="H500" s="19"/>
    </row>
    <row r="501" spans="1:8">
      <c r="A501" s="57">
        <v>50010301</v>
      </c>
      <c r="B501" s="123" t="s">
        <v>4688</v>
      </c>
      <c r="C501" s="88" t="s">
        <v>6783</v>
      </c>
      <c r="D501" s="118" t="s">
        <v>12045</v>
      </c>
      <c r="E501" s="307" t="s">
        <v>8581</v>
      </c>
      <c r="F501" s="149">
        <f t="shared" si="12"/>
        <v>8</v>
      </c>
      <c r="H501" s="19"/>
    </row>
    <row r="502" spans="1:8">
      <c r="A502" s="57">
        <v>50010302</v>
      </c>
      <c r="B502" s="357" t="s">
        <v>4690</v>
      </c>
      <c r="C502" s="88" t="s">
        <v>7928</v>
      </c>
      <c r="D502" s="358" t="s">
        <v>7929</v>
      </c>
      <c r="E502" s="307" t="s">
        <v>8581</v>
      </c>
      <c r="F502" s="149">
        <f t="shared" si="12"/>
        <v>8</v>
      </c>
      <c r="H502" s="19"/>
    </row>
    <row r="503" spans="1:8">
      <c r="A503" s="57">
        <v>50010700</v>
      </c>
      <c r="B503" s="123" t="s">
        <v>4688</v>
      </c>
      <c r="C503" s="88" t="s">
        <v>7584</v>
      </c>
      <c r="D503" s="118" t="s">
        <v>12045</v>
      </c>
      <c r="E503" s="307" t="s">
        <v>8581</v>
      </c>
      <c r="F503" s="149">
        <f t="shared" si="12"/>
        <v>8</v>
      </c>
      <c r="H503" s="19"/>
    </row>
    <row r="504" spans="1:8" ht="20.5">
      <c r="A504" s="57">
        <v>50010701</v>
      </c>
      <c r="B504" s="122" t="s">
        <v>4687</v>
      </c>
      <c r="C504" s="88" t="s">
        <v>3394</v>
      </c>
      <c r="D504" s="51" t="s">
        <v>9037</v>
      </c>
      <c r="E504" s="307" t="s">
        <v>8581</v>
      </c>
      <c r="F504" s="149">
        <f t="shared" si="12"/>
        <v>8</v>
      </c>
      <c r="H504" s="19"/>
    </row>
    <row r="505" spans="1:8">
      <c r="A505" s="48">
        <v>50012</v>
      </c>
      <c r="B505" s="46"/>
      <c r="C505" s="87" t="s">
        <v>7600</v>
      </c>
      <c r="F505" s="149">
        <f t="shared" si="12"/>
        <v>5</v>
      </c>
      <c r="H505" s="19"/>
    </row>
    <row r="506" spans="1:8" ht="20.5">
      <c r="A506" s="57">
        <v>50012000</v>
      </c>
      <c r="B506" s="122" t="s">
        <v>4687</v>
      </c>
      <c r="C506" s="88" t="s">
        <v>7541</v>
      </c>
      <c r="D506" s="51" t="s">
        <v>9037</v>
      </c>
      <c r="E506" s="307" t="s">
        <v>8581</v>
      </c>
      <c r="F506" s="149">
        <f t="shared" si="12"/>
        <v>8</v>
      </c>
      <c r="H506" s="19"/>
    </row>
    <row r="507" spans="1:8" ht="20.5">
      <c r="A507" s="57">
        <v>50012001</v>
      </c>
      <c r="B507" s="122" t="s">
        <v>4687</v>
      </c>
      <c r="C507" s="88" t="s">
        <v>11251</v>
      </c>
      <c r="D507" s="51" t="s">
        <v>9037</v>
      </c>
      <c r="E507" s="307" t="s">
        <v>8581</v>
      </c>
      <c r="F507" s="149">
        <f t="shared" si="12"/>
        <v>8</v>
      </c>
      <c r="H507" s="19"/>
    </row>
    <row r="508" spans="1:8">
      <c r="A508" s="57">
        <v>50012002</v>
      </c>
      <c r="B508" s="123" t="s">
        <v>4688</v>
      </c>
      <c r="C508" s="88" t="s">
        <v>9006</v>
      </c>
      <c r="D508" s="118" t="s">
        <v>12045</v>
      </c>
      <c r="E508" s="307" t="s">
        <v>8581</v>
      </c>
      <c r="F508" s="149">
        <f t="shared" si="12"/>
        <v>8</v>
      </c>
      <c r="H508" s="19"/>
    </row>
    <row r="509" spans="1:8">
      <c r="A509" s="57">
        <v>50012300</v>
      </c>
      <c r="B509" s="123" t="s">
        <v>4688</v>
      </c>
      <c r="C509" s="88" t="s">
        <v>7557</v>
      </c>
      <c r="D509" s="118" t="s">
        <v>12045</v>
      </c>
      <c r="E509" s="307" t="s">
        <v>8581</v>
      </c>
      <c r="F509" s="149">
        <f t="shared" si="12"/>
        <v>8</v>
      </c>
      <c r="H509" s="19"/>
    </row>
    <row r="510" spans="1:8">
      <c r="A510" s="57">
        <v>50012301</v>
      </c>
      <c r="B510" s="123" t="s">
        <v>4688</v>
      </c>
      <c r="C510" s="88" t="s">
        <v>3635</v>
      </c>
      <c r="D510" s="118" t="s">
        <v>12045</v>
      </c>
      <c r="E510" s="307" t="s">
        <v>8581</v>
      </c>
      <c r="F510" s="149">
        <f t="shared" si="12"/>
        <v>8</v>
      </c>
      <c r="H510" s="19"/>
    </row>
    <row r="511" spans="1:8">
      <c r="A511" s="360">
        <v>50012302</v>
      </c>
      <c r="B511" s="357" t="s">
        <v>4690</v>
      </c>
      <c r="C511" s="359" t="s">
        <v>7930</v>
      </c>
      <c r="D511" s="358" t="s">
        <v>7929</v>
      </c>
      <c r="E511" s="307" t="s">
        <v>8581</v>
      </c>
      <c r="F511" s="149">
        <f t="shared" si="12"/>
        <v>8</v>
      </c>
      <c r="H511" s="19"/>
    </row>
    <row r="512" spans="1:8">
      <c r="A512" s="57">
        <v>50012700</v>
      </c>
      <c r="B512" s="123" t="s">
        <v>4688</v>
      </c>
      <c r="C512" s="88" t="s">
        <v>7585</v>
      </c>
      <c r="D512" s="118" t="s">
        <v>12045</v>
      </c>
      <c r="E512" s="307" t="s">
        <v>8581</v>
      </c>
      <c r="F512" s="149">
        <f t="shared" si="12"/>
        <v>8</v>
      </c>
      <c r="H512" s="19"/>
    </row>
    <row r="513" spans="1:8" ht="20.5">
      <c r="A513" s="57">
        <v>50012701</v>
      </c>
      <c r="B513" s="122" t="s">
        <v>4687</v>
      </c>
      <c r="C513" s="88" t="s">
        <v>7550</v>
      </c>
      <c r="D513" s="51" t="s">
        <v>9037</v>
      </c>
      <c r="E513" s="307" t="s">
        <v>8581</v>
      </c>
      <c r="F513" s="149">
        <f t="shared" si="12"/>
        <v>8</v>
      </c>
      <c r="H513" s="19"/>
    </row>
    <row r="514" spans="1:8">
      <c r="A514" s="48">
        <v>50014</v>
      </c>
      <c r="B514" s="46"/>
      <c r="C514" s="87" t="s">
        <v>7601</v>
      </c>
      <c r="F514" s="149">
        <f t="shared" si="12"/>
        <v>5</v>
      </c>
      <c r="H514" s="19"/>
    </row>
    <row r="515" spans="1:8" ht="20.5">
      <c r="A515" s="57">
        <v>50014000</v>
      </c>
      <c r="B515" s="122" t="s">
        <v>4687</v>
      </c>
      <c r="C515" s="88" t="s">
        <v>7542</v>
      </c>
      <c r="D515" s="51" t="s">
        <v>9037</v>
      </c>
      <c r="E515" s="307" t="s">
        <v>8581</v>
      </c>
      <c r="F515" s="149">
        <f t="shared" si="12"/>
        <v>8</v>
      </c>
      <c r="H515" s="19"/>
    </row>
    <row r="516" spans="1:8" ht="20.5">
      <c r="A516" s="57">
        <v>50014001</v>
      </c>
      <c r="B516" s="122" t="s">
        <v>4687</v>
      </c>
      <c r="C516" s="88" t="s">
        <v>11252</v>
      </c>
      <c r="D516" s="51" t="s">
        <v>9037</v>
      </c>
      <c r="E516" s="307" t="s">
        <v>8581</v>
      </c>
      <c r="F516" s="149">
        <f t="shared" si="12"/>
        <v>8</v>
      </c>
      <c r="H516" s="19"/>
    </row>
    <row r="517" spans="1:8">
      <c r="A517" s="57">
        <v>50014002</v>
      </c>
      <c r="B517" s="123" t="s">
        <v>4688</v>
      </c>
      <c r="C517" s="88" t="s">
        <v>9007</v>
      </c>
      <c r="D517" s="118" t="s">
        <v>12045</v>
      </c>
      <c r="E517" s="307" t="s">
        <v>8581</v>
      </c>
      <c r="F517" s="149">
        <f t="shared" si="12"/>
        <v>8</v>
      </c>
      <c r="H517" s="19"/>
    </row>
    <row r="518" spans="1:8">
      <c r="A518" s="57">
        <v>50014300</v>
      </c>
      <c r="B518" s="123" t="s">
        <v>4688</v>
      </c>
      <c r="C518" s="88" t="s">
        <v>7558</v>
      </c>
      <c r="D518" s="118" t="s">
        <v>12045</v>
      </c>
      <c r="E518" s="307" t="s">
        <v>8581</v>
      </c>
      <c r="F518" s="149">
        <f t="shared" si="12"/>
        <v>8</v>
      </c>
      <c r="H518" s="19"/>
    </row>
    <row r="519" spans="1:8">
      <c r="A519" s="57">
        <v>50014301</v>
      </c>
      <c r="B519" s="123" t="s">
        <v>4688</v>
      </c>
      <c r="C519" s="88" t="s">
        <v>1972</v>
      </c>
      <c r="D519" s="118" t="s">
        <v>12045</v>
      </c>
      <c r="E519" s="307" t="s">
        <v>8581</v>
      </c>
      <c r="F519" s="149">
        <f t="shared" si="12"/>
        <v>8</v>
      </c>
      <c r="H519" s="19"/>
    </row>
    <row r="520" spans="1:8">
      <c r="A520" s="57">
        <v>50014302</v>
      </c>
      <c r="B520" s="357" t="s">
        <v>4690</v>
      </c>
      <c r="C520" s="88" t="s">
        <v>7931</v>
      </c>
      <c r="D520" s="358" t="s">
        <v>7929</v>
      </c>
      <c r="E520" s="307" t="s">
        <v>8581</v>
      </c>
      <c r="F520" s="149">
        <f t="shared" si="12"/>
        <v>8</v>
      </c>
      <c r="H520" s="19"/>
    </row>
    <row r="521" spans="1:8">
      <c r="A521" s="57">
        <v>50014700</v>
      </c>
      <c r="B521" s="123" t="s">
        <v>4688</v>
      </c>
      <c r="C521" s="88" t="s">
        <v>7586</v>
      </c>
      <c r="D521" s="118" t="s">
        <v>12045</v>
      </c>
      <c r="E521" s="307" t="s">
        <v>8581</v>
      </c>
      <c r="F521" s="149">
        <f t="shared" si="12"/>
        <v>8</v>
      </c>
      <c r="H521" s="19"/>
    </row>
    <row r="522" spans="1:8" ht="20.5">
      <c r="A522" s="57">
        <v>50014701</v>
      </c>
      <c r="B522" s="122" t="s">
        <v>4687</v>
      </c>
      <c r="C522" s="88" t="s">
        <v>7551</v>
      </c>
      <c r="D522" s="51" t="s">
        <v>9037</v>
      </c>
      <c r="E522" s="307" t="s">
        <v>8581</v>
      </c>
      <c r="F522" s="149">
        <f t="shared" si="12"/>
        <v>8</v>
      </c>
      <c r="H522" s="19"/>
    </row>
    <row r="523" spans="1:8">
      <c r="A523" s="48">
        <v>50015</v>
      </c>
      <c r="B523" s="46"/>
      <c r="C523" s="87" t="s">
        <v>7602</v>
      </c>
      <c r="F523" s="149">
        <f t="shared" si="12"/>
        <v>5</v>
      </c>
      <c r="H523" s="19"/>
    </row>
    <row r="524" spans="1:8" ht="20.5">
      <c r="A524" s="57">
        <v>50015000</v>
      </c>
      <c r="B524" s="122" t="s">
        <v>4687</v>
      </c>
      <c r="C524" s="88" t="s">
        <v>7543</v>
      </c>
      <c r="D524" s="51" t="s">
        <v>9037</v>
      </c>
      <c r="E524" s="307" t="s">
        <v>8581</v>
      </c>
      <c r="F524" s="149">
        <f t="shared" si="12"/>
        <v>8</v>
      </c>
      <c r="H524" s="19"/>
    </row>
    <row r="525" spans="1:8" ht="20.5">
      <c r="A525" s="57">
        <v>50015001</v>
      </c>
      <c r="B525" s="122" t="s">
        <v>4687</v>
      </c>
      <c r="C525" s="88" t="s">
        <v>11253</v>
      </c>
      <c r="D525" s="51" t="s">
        <v>9037</v>
      </c>
      <c r="E525" s="307" t="s">
        <v>8581</v>
      </c>
      <c r="F525" s="149">
        <f t="shared" si="12"/>
        <v>8</v>
      </c>
      <c r="H525" s="19"/>
    </row>
    <row r="526" spans="1:8">
      <c r="A526" s="57">
        <v>50015002</v>
      </c>
      <c r="B526" s="123" t="s">
        <v>4688</v>
      </c>
      <c r="C526" s="88" t="s">
        <v>9008</v>
      </c>
      <c r="D526" s="118" t="s">
        <v>12045</v>
      </c>
      <c r="E526" s="307" t="s">
        <v>8581</v>
      </c>
      <c r="F526" s="149">
        <f t="shared" si="12"/>
        <v>8</v>
      </c>
      <c r="H526" s="19"/>
    </row>
    <row r="527" spans="1:8">
      <c r="A527" s="57">
        <v>50015300</v>
      </c>
      <c r="B527" s="123" t="s">
        <v>4688</v>
      </c>
      <c r="C527" s="88" t="s">
        <v>7559</v>
      </c>
      <c r="D527" s="118" t="s">
        <v>12045</v>
      </c>
      <c r="E527" s="307" t="s">
        <v>8581</v>
      </c>
      <c r="F527" s="149">
        <f t="shared" ref="F527:F592" si="13">LEN(A527)</f>
        <v>8</v>
      </c>
      <c r="H527" s="19"/>
    </row>
    <row r="528" spans="1:8">
      <c r="A528" s="57">
        <v>50015301</v>
      </c>
      <c r="B528" s="123" t="s">
        <v>4688</v>
      </c>
      <c r="C528" s="88" t="s">
        <v>7580</v>
      </c>
      <c r="D528" s="118" t="s">
        <v>12045</v>
      </c>
      <c r="E528" s="307" t="s">
        <v>8581</v>
      </c>
      <c r="F528" s="149">
        <f t="shared" si="13"/>
        <v>8</v>
      </c>
      <c r="H528" s="19"/>
    </row>
    <row r="529" spans="1:8">
      <c r="A529" s="57">
        <v>50015302</v>
      </c>
      <c r="B529" s="357" t="s">
        <v>4690</v>
      </c>
      <c r="C529" s="88" t="s">
        <v>7932</v>
      </c>
      <c r="D529" s="358" t="s">
        <v>7929</v>
      </c>
      <c r="E529" s="307" t="s">
        <v>8581</v>
      </c>
      <c r="F529" s="149">
        <f t="shared" si="13"/>
        <v>8</v>
      </c>
      <c r="H529" s="19"/>
    </row>
    <row r="530" spans="1:8">
      <c r="A530" s="57">
        <v>50015700</v>
      </c>
      <c r="B530" s="123" t="s">
        <v>4688</v>
      </c>
      <c r="C530" s="88" t="s">
        <v>7587</v>
      </c>
      <c r="D530" s="118" t="s">
        <v>12045</v>
      </c>
      <c r="E530" s="307" t="s">
        <v>8581</v>
      </c>
      <c r="F530" s="149">
        <f t="shared" si="13"/>
        <v>8</v>
      </c>
      <c r="H530" s="19"/>
    </row>
    <row r="531" spans="1:8" ht="20.5">
      <c r="A531" s="57">
        <v>50015701</v>
      </c>
      <c r="B531" s="122" t="s">
        <v>4687</v>
      </c>
      <c r="C531" s="88" t="s">
        <v>7552</v>
      </c>
      <c r="D531" s="51" t="s">
        <v>9037</v>
      </c>
      <c r="E531" s="307" t="s">
        <v>8581</v>
      </c>
      <c r="F531" s="149">
        <f t="shared" si="13"/>
        <v>8</v>
      </c>
      <c r="H531" s="19"/>
    </row>
    <row r="532" spans="1:8">
      <c r="A532" s="48">
        <v>5002</v>
      </c>
      <c r="B532" s="46"/>
      <c r="C532" s="87" t="s">
        <v>4794</v>
      </c>
      <c r="F532" s="149">
        <f t="shared" si="13"/>
        <v>4</v>
      </c>
      <c r="H532" s="19"/>
    </row>
    <row r="533" spans="1:8">
      <c r="A533" s="48">
        <v>50020</v>
      </c>
      <c r="B533" s="46"/>
      <c r="C533" s="87" t="s">
        <v>7603</v>
      </c>
      <c r="F533" s="149">
        <f t="shared" si="13"/>
        <v>5</v>
      </c>
      <c r="H533" s="19"/>
    </row>
    <row r="534" spans="1:8" ht="20.5">
      <c r="A534" s="57">
        <v>50020000</v>
      </c>
      <c r="B534" s="122" t="s">
        <v>4687</v>
      </c>
      <c r="C534" s="88" t="s">
        <v>7544</v>
      </c>
      <c r="D534" s="51" t="s">
        <v>9037</v>
      </c>
      <c r="E534" s="307" t="s">
        <v>8581</v>
      </c>
      <c r="F534" s="149">
        <f t="shared" si="13"/>
        <v>8</v>
      </c>
      <c r="H534" s="19"/>
    </row>
    <row r="535" spans="1:8" ht="20.5">
      <c r="A535" s="57">
        <v>50020001</v>
      </c>
      <c r="B535" s="122" t="s">
        <v>4687</v>
      </c>
      <c r="C535" s="88" t="s">
        <v>11254</v>
      </c>
      <c r="D535" s="51" t="s">
        <v>9037</v>
      </c>
      <c r="E535" s="307" t="s">
        <v>8581</v>
      </c>
      <c r="F535" s="149">
        <f t="shared" si="13"/>
        <v>8</v>
      </c>
      <c r="H535" s="19"/>
    </row>
    <row r="536" spans="1:8">
      <c r="A536" s="57">
        <v>50020002</v>
      </c>
      <c r="B536" s="123" t="s">
        <v>4688</v>
      </c>
      <c r="C536" s="88" t="s">
        <v>9009</v>
      </c>
      <c r="D536" s="118" t="s">
        <v>12045</v>
      </c>
      <c r="E536" s="307" t="s">
        <v>8581</v>
      </c>
      <c r="F536" s="149">
        <f t="shared" si="13"/>
        <v>8</v>
      </c>
      <c r="H536" s="19"/>
    </row>
    <row r="537" spans="1:8">
      <c r="A537" s="57">
        <v>50020300</v>
      </c>
      <c r="B537" s="123" t="s">
        <v>4688</v>
      </c>
      <c r="C537" s="88" t="s">
        <v>7560</v>
      </c>
      <c r="D537" s="118" t="s">
        <v>12045</v>
      </c>
      <c r="E537" s="307" t="s">
        <v>8581</v>
      </c>
      <c r="F537" s="149">
        <f t="shared" si="13"/>
        <v>8</v>
      </c>
      <c r="H537" s="19"/>
    </row>
    <row r="538" spans="1:8">
      <c r="A538" s="57">
        <v>50020301</v>
      </c>
      <c r="B538" s="123" t="s">
        <v>4688</v>
      </c>
      <c r="C538" s="88" t="s">
        <v>7581</v>
      </c>
      <c r="D538" s="118" t="s">
        <v>12045</v>
      </c>
      <c r="E538" s="307" t="s">
        <v>8581</v>
      </c>
      <c r="F538" s="149">
        <f t="shared" si="13"/>
        <v>8</v>
      </c>
      <c r="H538" s="19"/>
    </row>
    <row r="539" spans="1:8">
      <c r="A539" s="57">
        <v>50020700</v>
      </c>
      <c r="B539" s="123" t="s">
        <v>4688</v>
      </c>
      <c r="C539" s="88" t="s">
        <v>7588</v>
      </c>
      <c r="D539" s="118" t="s">
        <v>12045</v>
      </c>
      <c r="E539" s="307" t="s">
        <v>8581</v>
      </c>
      <c r="F539" s="149">
        <f t="shared" si="13"/>
        <v>8</v>
      </c>
      <c r="H539" s="19"/>
    </row>
    <row r="540" spans="1:8" ht="20.5">
      <c r="A540" s="57">
        <v>50020701</v>
      </c>
      <c r="B540" s="122" t="s">
        <v>4687</v>
      </c>
      <c r="C540" s="88" t="s">
        <v>7553</v>
      </c>
      <c r="D540" s="51" t="s">
        <v>9037</v>
      </c>
      <c r="E540" s="307" t="s">
        <v>8581</v>
      </c>
      <c r="F540" s="149">
        <f t="shared" si="13"/>
        <v>8</v>
      </c>
      <c r="H540" s="19"/>
    </row>
    <row r="541" spans="1:8">
      <c r="A541" s="48">
        <v>50021</v>
      </c>
      <c r="B541" s="46"/>
      <c r="C541" s="87" t="s">
        <v>7599</v>
      </c>
      <c r="F541" s="149">
        <f t="shared" si="13"/>
        <v>5</v>
      </c>
      <c r="H541" s="19"/>
    </row>
    <row r="542" spans="1:8" ht="20.5">
      <c r="A542" s="57">
        <v>50021000</v>
      </c>
      <c r="B542" s="122" t="s">
        <v>4687</v>
      </c>
      <c r="C542" s="88" t="s">
        <v>7540</v>
      </c>
      <c r="D542" s="51" t="s">
        <v>9037</v>
      </c>
      <c r="E542" s="307" t="s">
        <v>8581</v>
      </c>
      <c r="F542" s="149">
        <f t="shared" si="13"/>
        <v>8</v>
      </c>
      <c r="H542" s="19"/>
    </row>
    <row r="543" spans="1:8" ht="20.5">
      <c r="A543" s="57">
        <v>50021001</v>
      </c>
      <c r="B543" s="122" t="s">
        <v>4687</v>
      </c>
      <c r="C543" s="88" t="s">
        <v>11255</v>
      </c>
      <c r="D543" s="51" t="s">
        <v>9037</v>
      </c>
      <c r="E543" s="307" t="s">
        <v>8581</v>
      </c>
      <c r="F543" s="149">
        <f t="shared" si="13"/>
        <v>8</v>
      </c>
      <c r="H543" s="19"/>
    </row>
    <row r="544" spans="1:8">
      <c r="A544" s="57">
        <v>50021002</v>
      </c>
      <c r="B544" s="123" t="s">
        <v>4688</v>
      </c>
      <c r="C544" s="88" t="s">
        <v>9005</v>
      </c>
      <c r="D544" s="118" t="s">
        <v>12045</v>
      </c>
      <c r="E544" s="307" t="s">
        <v>8581</v>
      </c>
      <c r="F544" s="149">
        <f t="shared" si="13"/>
        <v>8</v>
      </c>
      <c r="H544" s="19"/>
    </row>
    <row r="545" spans="1:8">
      <c r="A545" s="57">
        <v>50021300</v>
      </c>
      <c r="B545" s="123" t="s">
        <v>4688</v>
      </c>
      <c r="C545" s="88" t="s">
        <v>7556</v>
      </c>
      <c r="D545" s="118" t="s">
        <v>12045</v>
      </c>
      <c r="E545" s="307" t="s">
        <v>8581</v>
      </c>
      <c r="F545" s="149">
        <f t="shared" si="13"/>
        <v>8</v>
      </c>
      <c r="H545" s="19"/>
    </row>
    <row r="546" spans="1:8">
      <c r="A546" s="57">
        <v>50021301</v>
      </c>
      <c r="B546" s="123" t="s">
        <v>4688</v>
      </c>
      <c r="C546" s="88" t="s">
        <v>6783</v>
      </c>
      <c r="D546" s="118" t="s">
        <v>12045</v>
      </c>
      <c r="E546" s="307" t="s">
        <v>8581</v>
      </c>
      <c r="F546" s="149">
        <f t="shared" si="13"/>
        <v>8</v>
      </c>
      <c r="H546" s="19"/>
    </row>
    <row r="547" spans="1:8">
      <c r="A547" s="57">
        <v>50021302</v>
      </c>
      <c r="B547" s="357" t="s">
        <v>4690</v>
      </c>
      <c r="C547" s="88" t="s">
        <v>7928</v>
      </c>
      <c r="D547" s="358" t="s">
        <v>7929</v>
      </c>
      <c r="E547" s="307" t="s">
        <v>8581</v>
      </c>
      <c r="F547" s="149">
        <f t="shared" si="13"/>
        <v>8</v>
      </c>
      <c r="H547" s="19"/>
    </row>
    <row r="548" spans="1:8">
      <c r="A548" s="57">
        <v>50021700</v>
      </c>
      <c r="B548" s="123" t="s">
        <v>4688</v>
      </c>
      <c r="C548" s="88" t="s">
        <v>7584</v>
      </c>
      <c r="D548" s="118" t="s">
        <v>12045</v>
      </c>
      <c r="E548" s="307" t="s">
        <v>8581</v>
      </c>
      <c r="F548" s="149">
        <f t="shared" si="13"/>
        <v>8</v>
      </c>
      <c r="H548" s="19"/>
    </row>
    <row r="549" spans="1:8" ht="20.5">
      <c r="A549" s="57">
        <v>50021701</v>
      </c>
      <c r="B549" s="122" t="s">
        <v>4687</v>
      </c>
      <c r="C549" s="88" t="s">
        <v>3394</v>
      </c>
      <c r="D549" s="51" t="s">
        <v>9037</v>
      </c>
      <c r="E549" s="307" t="s">
        <v>8581</v>
      </c>
      <c r="F549" s="149">
        <f t="shared" si="13"/>
        <v>8</v>
      </c>
      <c r="H549" s="19"/>
    </row>
    <row r="550" spans="1:8">
      <c r="A550" s="48">
        <v>50024</v>
      </c>
      <c r="B550" s="46"/>
      <c r="C550" s="87" t="s">
        <v>7600</v>
      </c>
      <c r="F550" s="149">
        <f t="shared" si="13"/>
        <v>5</v>
      </c>
      <c r="H550" s="19"/>
    </row>
    <row r="551" spans="1:8" ht="20.5">
      <c r="A551" s="57">
        <v>50024000</v>
      </c>
      <c r="B551" s="122" t="s">
        <v>4687</v>
      </c>
      <c r="C551" s="88" t="s">
        <v>7541</v>
      </c>
      <c r="D551" s="51" t="s">
        <v>9037</v>
      </c>
      <c r="E551" s="307" t="s">
        <v>8581</v>
      </c>
      <c r="F551" s="149">
        <f t="shared" si="13"/>
        <v>8</v>
      </c>
      <c r="H551" s="19"/>
    </row>
    <row r="552" spans="1:8" ht="20.5">
      <c r="A552" s="57">
        <v>50024001</v>
      </c>
      <c r="B552" s="122" t="s">
        <v>4687</v>
      </c>
      <c r="C552" s="88" t="s">
        <v>11256</v>
      </c>
      <c r="D552" s="51" t="s">
        <v>9037</v>
      </c>
      <c r="E552" s="307" t="s">
        <v>8581</v>
      </c>
      <c r="F552" s="149">
        <f t="shared" si="13"/>
        <v>8</v>
      </c>
      <c r="H552" s="19"/>
    </row>
    <row r="553" spans="1:8">
      <c r="A553" s="57">
        <v>50024002</v>
      </c>
      <c r="B553" s="123" t="s">
        <v>4688</v>
      </c>
      <c r="C553" s="88" t="s">
        <v>9006</v>
      </c>
      <c r="D553" s="118" t="s">
        <v>12045</v>
      </c>
      <c r="E553" s="307" t="s">
        <v>8581</v>
      </c>
      <c r="F553" s="149">
        <f t="shared" si="13"/>
        <v>8</v>
      </c>
      <c r="H553" s="19"/>
    </row>
    <row r="554" spans="1:8">
      <c r="A554" s="57">
        <v>50024300</v>
      </c>
      <c r="B554" s="123" t="s">
        <v>4688</v>
      </c>
      <c r="C554" s="88" t="s">
        <v>7557</v>
      </c>
      <c r="D554" s="118" t="s">
        <v>12045</v>
      </c>
      <c r="E554" s="307" t="s">
        <v>8581</v>
      </c>
      <c r="F554" s="149">
        <f t="shared" si="13"/>
        <v>8</v>
      </c>
      <c r="H554" s="19"/>
    </row>
    <row r="555" spans="1:8">
      <c r="A555" s="57">
        <v>50024301</v>
      </c>
      <c r="B555" s="123" t="s">
        <v>4688</v>
      </c>
      <c r="C555" s="88" t="s">
        <v>3635</v>
      </c>
      <c r="D555" s="118" t="s">
        <v>12045</v>
      </c>
      <c r="E555" s="307" t="s">
        <v>8581</v>
      </c>
      <c r="F555" s="149">
        <f t="shared" si="13"/>
        <v>8</v>
      </c>
      <c r="H555" s="19"/>
    </row>
    <row r="556" spans="1:8">
      <c r="A556" s="360">
        <v>50024302</v>
      </c>
      <c r="B556" s="357" t="s">
        <v>4690</v>
      </c>
      <c r="C556" s="359" t="s">
        <v>7930</v>
      </c>
      <c r="D556" s="358" t="s">
        <v>7929</v>
      </c>
      <c r="E556" s="307" t="s">
        <v>8581</v>
      </c>
      <c r="F556" s="149">
        <f t="shared" si="13"/>
        <v>8</v>
      </c>
      <c r="H556" s="19"/>
    </row>
    <row r="557" spans="1:8">
      <c r="A557" s="57">
        <v>50024700</v>
      </c>
      <c r="B557" s="123" t="s">
        <v>4688</v>
      </c>
      <c r="C557" s="88" t="s">
        <v>7585</v>
      </c>
      <c r="D557" s="118" t="s">
        <v>12045</v>
      </c>
      <c r="E557" s="307" t="s">
        <v>8581</v>
      </c>
      <c r="F557" s="149">
        <f t="shared" si="13"/>
        <v>8</v>
      </c>
      <c r="H557" s="19"/>
    </row>
    <row r="558" spans="1:8" ht="20.5">
      <c r="A558" s="57">
        <v>50024701</v>
      </c>
      <c r="B558" s="122" t="s">
        <v>4687</v>
      </c>
      <c r="C558" s="88" t="s">
        <v>7550</v>
      </c>
      <c r="D558" s="51" t="s">
        <v>9037</v>
      </c>
      <c r="E558" s="307" t="s">
        <v>8581</v>
      </c>
      <c r="F558" s="149">
        <f t="shared" si="13"/>
        <v>8</v>
      </c>
      <c r="H558" s="19"/>
    </row>
    <row r="559" spans="1:8">
      <c r="A559" s="48">
        <v>50025</v>
      </c>
      <c r="B559" s="46"/>
      <c r="C559" s="87" t="s">
        <v>7601</v>
      </c>
      <c r="F559" s="149">
        <f t="shared" si="13"/>
        <v>5</v>
      </c>
      <c r="H559" s="19"/>
    </row>
    <row r="560" spans="1:8" ht="20.5">
      <c r="A560" s="57">
        <v>50025000</v>
      </c>
      <c r="B560" s="122" t="s">
        <v>4687</v>
      </c>
      <c r="C560" s="88" t="s">
        <v>7542</v>
      </c>
      <c r="D560" s="51" t="s">
        <v>9037</v>
      </c>
      <c r="E560" s="307" t="s">
        <v>8581</v>
      </c>
      <c r="F560" s="149">
        <f t="shared" si="13"/>
        <v>8</v>
      </c>
      <c r="H560" s="19"/>
    </row>
    <row r="561" spans="1:8" ht="20.5">
      <c r="A561" s="57">
        <v>50025001</v>
      </c>
      <c r="B561" s="122" t="s">
        <v>4687</v>
      </c>
      <c r="C561" s="88" t="s">
        <v>11257</v>
      </c>
      <c r="D561" s="51" t="s">
        <v>9037</v>
      </c>
      <c r="E561" s="307" t="s">
        <v>8581</v>
      </c>
      <c r="F561" s="149">
        <f t="shared" si="13"/>
        <v>8</v>
      </c>
      <c r="H561" s="19"/>
    </row>
    <row r="562" spans="1:8">
      <c r="A562" s="57">
        <v>50025002</v>
      </c>
      <c r="B562" s="123" t="s">
        <v>4688</v>
      </c>
      <c r="C562" s="88" t="s">
        <v>9007</v>
      </c>
      <c r="D562" s="118" t="s">
        <v>12045</v>
      </c>
      <c r="E562" s="307" t="s">
        <v>8581</v>
      </c>
      <c r="F562" s="149">
        <f t="shared" si="13"/>
        <v>8</v>
      </c>
      <c r="H562" s="19"/>
    </row>
    <row r="563" spans="1:8">
      <c r="A563" s="57">
        <v>50025300</v>
      </c>
      <c r="B563" s="123" t="s">
        <v>4688</v>
      </c>
      <c r="C563" s="88" t="s">
        <v>7558</v>
      </c>
      <c r="D563" s="118" t="s">
        <v>12045</v>
      </c>
      <c r="E563" s="307" t="s">
        <v>8581</v>
      </c>
      <c r="F563" s="149">
        <f t="shared" si="13"/>
        <v>8</v>
      </c>
      <c r="H563" s="19"/>
    </row>
    <row r="564" spans="1:8">
      <c r="A564" s="57">
        <v>50025301</v>
      </c>
      <c r="B564" s="123" t="s">
        <v>4688</v>
      </c>
      <c r="C564" s="88" t="s">
        <v>1972</v>
      </c>
      <c r="D564" s="118" t="s">
        <v>12045</v>
      </c>
      <c r="E564" s="307" t="s">
        <v>8581</v>
      </c>
      <c r="F564" s="149">
        <f t="shared" si="13"/>
        <v>8</v>
      </c>
      <c r="H564" s="19"/>
    </row>
    <row r="565" spans="1:8">
      <c r="A565" s="57">
        <v>50025302</v>
      </c>
      <c r="B565" s="357" t="s">
        <v>4690</v>
      </c>
      <c r="C565" s="88" t="s">
        <v>7931</v>
      </c>
      <c r="D565" s="358" t="s">
        <v>7929</v>
      </c>
      <c r="E565" s="307" t="s">
        <v>8581</v>
      </c>
      <c r="F565" s="149">
        <f t="shared" si="13"/>
        <v>8</v>
      </c>
      <c r="H565" s="19"/>
    </row>
    <row r="566" spans="1:8">
      <c r="A566" s="57">
        <v>50025700</v>
      </c>
      <c r="B566" s="123" t="s">
        <v>4688</v>
      </c>
      <c r="C566" s="88" t="s">
        <v>7586</v>
      </c>
      <c r="D566" s="118" t="s">
        <v>12045</v>
      </c>
      <c r="E566" s="307" t="s">
        <v>8581</v>
      </c>
      <c r="F566" s="149">
        <f t="shared" si="13"/>
        <v>8</v>
      </c>
      <c r="H566" s="19"/>
    </row>
    <row r="567" spans="1:8" ht="20.5">
      <c r="A567" s="57">
        <v>50025701</v>
      </c>
      <c r="B567" s="122" t="s">
        <v>4687</v>
      </c>
      <c r="C567" s="88" t="s">
        <v>7551</v>
      </c>
      <c r="D567" s="51" t="s">
        <v>9037</v>
      </c>
      <c r="E567" s="307" t="s">
        <v>8581</v>
      </c>
      <c r="F567" s="149">
        <f t="shared" si="13"/>
        <v>8</v>
      </c>
      <c r="H567" s="19"/>
    </row>
    <row r="568" spans="1:8">
      <c r="A568" s="96">
        <v>50026</v>
      </c>
      <c r="B568" s="46"/>
      <c r="C568" s="95" t="s">
        <v>303</v>
      </c>
      <c r="F568" s="149">
        <f t="shared" si="13"/>
        <v>5</v>
      </c>
      <c r="H568" s="19"/>
    </row>
    <row r="569" spans="1:8">
      <c r="A569" s="57">
        <v>50026000</v>
      </c>
      <c r="B569" s="122" t="s">
        <v>4691</v>
      </c>
      <c r="C569" s="88" t="s">
        <v>7545</v>
      </c>
      <c r="D569" s="51" t="s">
        <v>9038</v>
      </c>
      <c r="E569" s="307" t="s">
        <v>8581</v>
      </c>
      <c r="F569" s="149">
        <f t="shared" si="13"/>
        <v>8</v>
      </c>
      <c r="H569" s="19"/>
    </row>
    <row r="570" spans="1:8">
      <c r="A570" s="57">
        <v>50026001</v>
      </c>
      <c r="B570" s="122" t="s">
        <v>4691</v>
      </c>
      <c r="C570" s="88" t="s">
        <v>11258</v>
      </c>
      <c r="D570" s="51" t="s">
        <v>9038</v>
      </c>
      <c r="E570" s="307" t="s">
        <v>8581</v>
      </c>
      <c r="F570" s="149">
        <f t="shared" si="13"/>
        <v>8</v>
      </c>
      <c r="H570" s="19"/>
    </row>
    <row r="571" spans="1:8">
      <c r="A571" s="57">
        <v>50026002</v>
      </c>
      <c r="B571" s="122" t="s">
        <v>4691</v>
      </c>
      <c r="C571" s="88" t="s">
        <v>9020</v>
      </c>
      <c r="D571" s="51" t="s">
        <v>9038</v>
      </c>
      <c r="E571" s="307" t="s">
        <v>8581</v>
      </c>
      <c r="F571" s="149">
        <f t="shared" si="13"/>
        <v>8</v>
      </c>
      <c r="H571" s="19"/>
    </row>
    <row r="572" spans="1:8">
      <c r="A572" s="57">
        <v>50026300</v>
      </c>
      <c r="B572" s="122" t="s">
        <v>4691</v>
      </c>
      <c r="C572" s="88" t="s">
        <v>7561</v>
      </c>
      <c r="D572" s="51" t="s">
        <v>9038</v>
      </c>
      <c r="E572" s="307" t="s">
        <v>8581</v>
      </c>
      <c r="F572" s="149">
        <f t="shared" si="13"/>
        <v>8</v>
      </c>
      <c r="H572" s="19"/>
    </row>
    <row r="573" spans="1:8">
      <c r="A573" s="57">
        <v>50026301</v>
      </c>
      <c r="B573" s="122" t="s">
        <v>4691</v>
      </c>
      <c r="C573" s="88" t="s">
        <v>2153</v>
      </c>
      <c r="D573" s="51" t="s">
        <v>9038</v>
      </c>
      <c r="E573" s="307" t="s">
        <v>8581</v>
      </c>
      <c r="F573" s="149">
        <f t="shared" si="13"/>
        <v>8</v>
      </c>
      <c r="H573" s="19"/>
    </row>
    <row r="574" spans="1:8">
      <c r="A574" s="57">
        <v>50026700</v>
      </c>
      <c r="B574" s="122" t="s">
        <v>4691</v>
      </c>
      <c r="C574" s="88" t="s">
        <v>7589</v>
      </c>
      <c r="D574" s="51" t="s">
        <v>9038</v>
      </c>
      <c r="E574" s="307" t="s">
        <v>8581</v>
      </c>
      <c r="F574" s="149">
        <f t="shared" si="13"/>
        <v>8</v>
      </c>
      <c r="H574" s="19"/>
    </row>
    <row r="575" spans="1:8">
      <c r="A575" s="57">
        <v>50026701</v>
      </c>
      <c r="B575" s="122" t="s">
        <v>4691</v>
      </c>
      <c r="C575" s="88" t="s">
        <v>3896</v>
      </c>
      <c r="D575" s="51" t="s">
        <v>9038</v>
      </c>
      <c r="E575" s="307" t="s">
        <v>8581</v>
      </c>
      <c r="F575" s="149">
        <f t="shared" si="13"/>
        <v>8</v>
      </c>
      <c r="H575" s="19"/>
    </row>
    <row r="576" spans="1:8">
      <c r="A576" s="57">
        <v>50026800</v>
      </c>
      <c r="B576" s="122" t="s">
        <v>4691</v>
      </c>
      <c r="C576" s="88" t="s">
        <v>7547</v>
      </c>
      <c r="D576" s="51" t="s">
        <v>9038</v>
      </c>
      <c r="E576" s="307" t="s">
        <v>8581</v>
      </c>
      <c r="F576" s="330">
        <f t="shared" si="13"/>
        <v>8</v>
      </c>
      <c r="G576" s="323" t="s">
        <v>8865</v>
      </c>
      <c r="H576" s="19"/>
    </row>
    <row r="577" spans="1:8">
      <c r="A577" s="48">
        <v>50027</v>
      </c>
      <c r="B577" s="46"/>
      <c r="C577" s="87" t="s">
        <v>7602</v>
      </c>
      <c r="F577" s="149">
        <f t="shared" si="13"/>
        <v>5</v>
      </c>
      <c r="H577" s="19"/>
    </row>
    <row r="578" spans="1:8" ht="20.5">
      <c r="A578" s="57">
        <v>50027000</v>
      </c>
      <c r="B578" s="122" t="s">
        <v>4687</v>
      </c>
      <c r="C578" s="88" t="s">
        <v>7543</v>
      </c>
      <c r="D578" s="51" t="s">
        <v>9037</v>
      </c>
      <c r="E578" s="307" t="s">
        <v>8581</v>
      </c>
      <c r="F578" s="149">
        <f t="shared" si="13"/>
        <v>8</v>
      </c>
      <c r="H578" s="19"/>
    </row>
    <row r="579" spans="1:8" ht="20.5">
      <c r="A579" s="57">
        <v>50027001</v>
      </c>
      <c r="B579" s="122" t="s">
        <v>4687</v>
      </c>
      <c r="C579" s="88" t="s">
        <v>11259</v>
      </c>
      <c r="D579" s="51" t="s">
        <v>9037</v>
      </c>
      <c r="E579" s="307" t="s">
        <v>8581</v>
      </c>
      <c r="F579" s="149">
        <f t="shared" si="13"/>
        <v>8</v>
      </c>
      <c r="H579" s="19"/>
    </row>
    <row r="580" spans="1:8">
      <c r="A580" s="57">
        <v>50027002</v>
      </c>
      <c r="B580" s="123" t="s">
        <v>4688</v>
      </c>
      <c r="C580" s="88" t="s">
        <v>9008</v>
      </c>
      <c r="D580" s="118" t="s">
        <v>12045</v>
      </c>
      <c r="E580" s="307" t="s">
        <v>8581</v>
      </c>
      <c r="F580" s="149">
        <f t="shared" si="13"/>
        <v>8</v>
      </c>
      <c r="H580" s="19"/>
    </row>
    <row r="581" spans="1:8">
      <c r="A581" s="57">
        <v>50027300</v>
      </c>
      <c r="B581" s="123" t="s">
        <v>4688</v>
      </c>
      <c r="C581" s="88" t="s">
        <v>7559</v>
      </c>
      <c r="D581" s="118" t="s">
        <v>12045</v>
      </c>
      <c r="E581" s="307" t="s">
        <v>8581</v>
      </c>
      <c r="F581" s="149">
        <f t="shared" si="13"/>
        <v>8</v>
      </c>
      <c r="H581" s="19"/>
    </row>
    <row r="582" spans="1:8">
      <c r="A582" s="57">
        <v>50027301</v>
      </c>
      <c r="B582" s="123" t="s">
        <v>4688</v>
      </c>
      <c r="C582" s="88" t="s">
        <v>7580</v>
      </c>
      <c r="D582" s="118" t="s">
        <v>12045</v>
      </c>
      <c r="E582" s="307" t="s">
        <v>8581</v>
      </c>
      <c r="F582" s="149">
        <f t="shared" si="13"/>
        <v>8</v>
      </c>
      <c r="H582" s="19"/>
    </row>
    <row r="583" spans="1:8">
      <c r="A583" s="57">
        <v>50027302</v>
      </c>
      <c r="B583" s="357" t="s">
        <v>4690</v>
      </c>
      <c r="C583" s="88" t="s">
        <v>7932</v>
      </c>
      <c r="D583" s="358" t="s">
        <v>7929</v>
      </c>
      <c r="E583" s="307" t="s">
        <v>8581</v>
      </c>
      <c r="F583" s="149">
        <f t="shared" si="13"/>
        <v>8</v>
      </c>
      <c r="H583" s="19"/>
    </row>
    <row r="584" spans="1:8">
      <c r="A584" s="57">
        <v>50027700</v>
      </c>
      <c r="B584" s="123" t="s">
        <v>4688</v>
      </c>
      <c r="C584" s="88" t="s">
        <v>7587</v>
      </c>
      <c r="D584" s="118" t="s">
        <v>12045</v>
      </c>
      <c r="E584" s="307" t="s">
        <v>8581</v>
      </c>
      <c r="F584" s="149">
        <f t="shared" si="13"/>
        <v>8</v>
      </c>
      <c r="H584" s="19"/>
    </row>
    <row r="585" spans="1:8" ht="20.5">
      <c r="A585" s="57">
        <v>50027701</v>
      </c>
      <c r="B585" s="122" t="s">
        <v>4687</v>
      </c>
      <c r="C585" s="88" t="s">
        <v>7552</v>
      </c>
      <c r="D585" s="51" t="s">
        <v>9037</v>
      </c>
      <c r="E585" s="307" t="s">
        <v>8581</v>
      </c>
      <c r="F585" s="149">
        <f t="shared" si="13"/>
        <v>8</v>
      </c>
      <c r="H585" s="19"/>
    </row>
    <row r="586" spans="1:8">
      <c r="A586" s="48">
        <v>50028</v>
      </c>
      <c r="B586" s="46"/>
      <c r="C586" s="87" t="s">
        <v>7604</v>
      </c>
      <c r="F586" s="149">
        <f t="shared" si="13"/>
        <v>5</v>
      </c>
      <c r="H586" s="19"/>
    </row>
    <row r="587" spans="1:8" ht="20.5">
      <c r="A587" s="57">
        <v>50028000</v>
      </c>
      <c r="B587" s="122" t="s">
        <v>4687</v>
      </c>
      <c r="C587" s="88" t="s">
        <v>7546</v>
      </c>
      <c r="D587" s="51" t="s">
        <v>9037</v>
      </c>
      <c r="E587" s="307" t="s">
        <v>8581</v>
      </c>
      <c r="F587" s="149">
        <f t="shared" si="13"/>
        <v>8</v>
      </c>
      <c r="H587" s="19"/>
    </row>
    <row r="588" spans="1:8" ht="20.5">
      <c r="A588" s="57">
        <v>50028001</v>
      </c>
      <c r="B588" s="122" t="s">
        <v>4687</v>
      </c>
      <c r="C588" s="88" t="s">
        <v>11260</v>
      </c>
      <c r="D588" s="51" t="s">
        <v>9037</v>
      </c>
      <c r="E588" s="307" t="s">
        <v>8581</v>
      </c>
      <c r="F588" s="149">
        <f t="shared" si="13"/>
        <v>8</v>
      </c>
      <c r="H588" s="19"/>
    </row>
    <row r="589" spans="1:8">
      <c r="A589" s="57">
        <v>50028002</v>
      </c>
      <c r="B589" s="123" t="s">
        <v>4688</v>
      </c>
      <c r="C589" s="88" t="s">
        <v>9010</v>
      </c>
      <c r="D589" s="118" t="s">
        <v>12045</v>
      </c>
      <c r="E589" s="307" t="s">
        <v>8581</v>
      </c>
      <c r="F589" s="149">
        <f t="shared" si="13"/>
        <v>8</v>
      </c>
      <c r="H589" s="19"/>
    </row>
    <row r="590" spans="1:8">
      <c r="A590" s="57">
        <v>50028300</v>
      </c>
      <c r="B590" s="123" t="s">
        <v>4688</v>
      </c>
      <c r="C590" s="88" t="s">
        <v>7562</v>
      </c>
      <c r="D590" s="118" t="s">
        <v>12045</v>
      </c>
      <c r="E590" s="307" t="s">
        <v>8581</v>
      </c>
      <c r="F590" s="149">
        <f t="shared" si="13"/>
        <v>8</v>
      </c>
      <c r="H590" s="19"/>
    </row>
    <row r="591" spans="1:8">
      <c r="A591" s="57">
        <v>50028301</v>
      </c>
      <c r="B591" s="123" t="s">
        <v>4688</v>
      </c>
      <c r="C591" s="88" t="s">
        <v>7582</v>
      </c>
      <c r="D591" s="118" t="s">
        <v>12045</v>
      </c>
      <c r="E591" s="307" t="s">
        <v>8581</v>
      </c>
      <c r="F591" s="149">
        <f t="shared" si="13"/>
        <v>8</v>
      </c>
      <c r="H591" s="19"/>
    </row>
    <row r="592" spans="1:8">
      <c r="A592" s="57">
        <v>50028302</v>
      </c>
      <c r="B592" s="357" t="s">
        <v>4690</v>
      </c>
      <c r="C592" s="88" t="s">
        <v>7933</v>
      </c>
      <c r="D592" s="358" t="s">
        <v>7929</v>
      </c>
      <c r="E592" s="307" t="s">
        <v>8581</v>
      </c>
      <c r="F592" s="149">
        <f t="shared" si="13"/>
        <v>8</v>
      </c>
      <c r="H592" s="19"/>
    </row>
    <row r="593" spans="1:8">
      <c r="A593" s="57">
        <v>50028700</v>
      </c>
      <c r="B593" s="123" t="s">
        <v>4688</v>
      </c>
      <c r="C593" s="88" t="s">
        <v>7590</v>
      </c>
      <c r="D593" s="118" t="s">
        <v>12045</v>
      </c>
      <c r="E593" s="307" t="s">
        <v>8581</v>
      </c>
      <c r="F593" s="149">
        <f t="shared" ref="F593:F657" si="14">LEN(A593)</f>
        <v>8</v>
      </c>
      <c r="H593" s="19"/>
    </row>
    <row r="594" spans="1:8" ht="20.5">
      <c r="A594" s="57">
        <v>50028701</v>
      </c>
      <c r="B594" s="122" t="s">
        <v>4687</v>
      </c>
      <c r="C594" s="88" t="s">
        <v>7554</v>
      </c>
      <c r="D594" s="51" t="s">
        <v>9037</v>
      </c>
      <c r="E594" s="307" t="s">
        <v>8581</v>
      </c>
      <c r="F594" s="149">
        <f t="shared" si="14"/>
        <v>8</v>
      </c>
      <c r="H594" s="19"/>
    </row>
    <row r="595" spans="1:8">
      <c r="A595" s="48">
        <v>50029</v>
      </c>
      <c r="B595" s="122"/>
      <c r="C595" s="87" t="s">
        <v>8866</v>
      </c>
      <c r="D595" s="51"/>
      <c r="F595" s="149">
        <f t="shared" si="14"/>
        <v>5</v>
      </c>
      <c r="H595" s="19"/>
    </row>
    <row r="596" spans="1:8" ht="20.5">
      <c r="A596" s="57">
        <v>50029000</v>
      </c>
      <c r="B596" s="122" t="s">
        <v>4687</v>
      </c>
      <c r="C596" s="88" t="s">
        <v>8892</v>
      </c>
      <c r="D596" s="51" t="s">
        <v>9037</v>
      </c>
      <c r="E596" s="307" t="s">
        <v>8581</v>
      </c>
      <c r="F596" s="330">
        <f t="shared" si="14"/>
        <v>8</v>
      </c>
      <c r="G596" s="323" t="s">
        <v>8865</v>
      </c>
      <c r="H596" s="19"/>
    </row>
    <row r="597" spans="1:8" ht="20.5">
      <c r="A597" s="57">
        <v>50029001</v>
      </c>
      <c r="B597" s="122" t="s">
        <v>4687</v>
      </c>
      <c r="C597" s="88" t="s">
        <v>11261</v>
      </c>
      <c r="D597" s="51" t="s">
        <v>9037</v>
      </c>
      <c r="E597" s="307" t="s">
        <v>8581</v>
      </c>
      <c r="F597" s="330">
        <f t="shared" si="14"/>
        <v>8</v>
      </c>
      <c r="G597" s="323" t="s">
        <v>8865</v>
      </c>
      <c r="H597" s="19"/>
    </row>
    <row r="598" spans="1:8">
      <c r="A598" s="57">
        <v>50029002</v>
      </c>
      <c r="B598" s="123" t="s">
        <v>4688</v>
      </c>
      <c r="C598" s="88" t="s">
        <v>9011</v>
      </c>
      <c r="D598" s="118" t="s">
        <v>12045</v>
      </c>
      <c r="E598" s="307" t="s">
        <v>8581</v>
      </c>
      <c r="F598" s="330">
        <f t="shared" si="14"/>
        <v>8</v>
      </c>
      <c r="G598" s="323" t="s">
        <v>8865</v>
      </c>
      <c r="H598" s="19"/>
    </row>
    <row r="599" spans="1:8">
      <c r="A599" s="57">
        <v>50029300</v>
      </c>
      <c r="B599" s="123" t="s">
        <v>4688</v>
      </c>
      <c r="C599" s="88" t="s">
        <v>8893</v>
      </c>
      <c r="D599" s="118" t="s">
        <v>12045</v>
      </c>
      <c r="E599" s="307" t="s">
        <v>8581</v>
      </c>
      <c r="F599" s="330">
        <f t="shared" si="14"/>
        <v>8</v>
      </c>
      <c r="G599" s="323" t="s">
        <v>8865</v>
      </c>
      <c r="H599" s="19"/>
    </row>
    <row r="600" spans="1:8">
      <c r="A600" s="57">
        <v>50029301</v>
      </c>
      <c r="B600" s="123" t="s">
        <v>4688</v>
      </c>
      <c r="C600" s="88" t="s">
        <v>8889</v>
      </c>
      <c r="D600" s="118" t="s">
        <v>12045</v>
      </c>
      <c r="E600" s="307" t="s">
        <v>8581</v>
      </c>
      <c r="F600" s="330">
        <f t="shared" si="14"/>
        <v>8</v>
      </c>
      <c r="G600" s="323" t="s">
        <v>8865</v>
      </c>
      <c r="H600" s="19"/>
    </row>
    <row r="601" spans="1:8">
      <c r="A601" s="57">
        <v>50029700</v>
      </c>
      <c r="B601" s="123" t="s">
        <v>4688</v>
      </c>
      <c r="C601" s="88" t="s">
        <v>8894</v>
      </c>
      <c r="D601" s="118" t="s">
        <v>12045</v>
      </c>
      <c r="E601" s="307" t="s">
        <v>8581</v>
      </c>
      <c r="F601" s="330">
        <f t="shared" si="14"/>
        <v>8</v>
      </c>
      <c r="G601" s="323" t="s">
        <v>8865</v>
      </c>
      <c r="H601" s="19"/>
    </row>
    <row r="602" spans="1:8" ht="20.5">
      <c r="A602" s="57">
        <v>50029701</v>
      </c>
      <c r="B602" s="122" t="s">
        <v>4687</v>
      </c>
      <c r="C602" s="88" t="s">
        <v>8890</v>
      </c>
      <c r="D602" s="51" t="s">
        <v>9037</v>
      </c>
      <c r="E602" s="307" t="s">
        <v>8581</v>
      </c>
      <c r="F602" s="330">
        <f t="shared" si="14"/>
        <v>8</v>
      </c>
      <c r="G602" s="323" t="s">
        <v>8865</v>
      </c>
      <c r="H602" s="19"/>
    </row>
    <row r="603" spans="1:8" ht="20.5">
      <c r="A603" s="57">
        <v>50029800</v>
      </c>
      <c r="B603" s="122" t="s">
        <v>4687</v>
      </c>
      <c r="C603" s="88" t="s">
        <v>8895</v>
      </c>
      <c r="D603" s="51" t="s">
        <v>9037</v>
      </c>
      <c r="E603" s="307" t="s">
        <v>8581</v>
      </c>
      <c r="F603" s="330">
        <f t="shared" si="14"/>
        <v>8</v>
      </c>
      <c r="G603" s="323" t="s">
        <v>8865</v>
      </c>
      <c r="H603" s="19"/>
    </row>
    <row r="604" spans="1:8">
      <c r="A604" s="48">
        <v>5005</v>
      </c>
      <c r="B604" s="46"/>
      <c r="C604" s="87" t="s">
        <v>7547</v>
      </c>
      <c r="F604" s="149">
        <f t="shared" si="14"/>
        <v>4</v>
      </c>
      <c r="H604" s="19"/>
    </row>
    <row r="605" spans="1:8">
      <c r="A605" s="57">
        <v>50050000</v>
      </c>
      <c r="B605" s="361" t="s">
        <v>4692</v>
      </c>
      <c r="C605" s="88" t="s">
        <v>7547</v>
      </c>
      <c r="D605" s="362" t="s">
        <v>7547</v>
      </c>
      <c r="E605" s="307" t="s">
        <v>8581</v>
      </c>
      <c r="F605" s="149">
        <f t="shared" si="14"/>
        <v>8</v>
      </c>
      <c r="H605" s="19"/>
    </row>
    <row r="606" spans="1:8">
      <c r="A606" s="48">
        <v>5008</v>
      </c>
      <c r="B606" s="46"/>
      <c r="C606" s="87" t="s">
        <v>7548</v>
      </c>
      <c r="F606" s="149">
        <f t="shared" si="14"/>
        <v>4</v>
      </c>
      <c r="H606" s="19"/>
    </row>
    <row r="607" spans="1:8" ht="20.5">
      <c r="A607" s="57">
        <v>50089000</v>
      </c>
      <c r="B607" s="122" t="s">
        <v>4687</v>
      </c>
      <c r="C607" s="88" t="s">
        <v>7548</v>
      </c>
      <c r="D607" s="51" t="s">
        <v>9037</v>
      </c>
      <c r="E607" s="307" t="s">
        <v>8581</v>
      </c>
      <c r="F607" s="149">
        <f t="shared" si="14"/>
        <v>8</v>
      </c>
      <c r="H607" s="19"/>
    </row>
    <row r="608" spans="1:8">
      <c r="A608" s="48">
        <v>5009</v>
      </c>
      <c r="B608" s="122"/>
      <c r="C608" s="87" t="s">
        <v>8006</v>
      </c>
      <c r="D608" s="51"/>
      <c r="F608" s="149">
        <f t="shared" si="14"/>
        <v>4</v>
      </c>
      <c r="H608" s="19"/>
    </row>
    <row r="609" spans="1:8" ht="20.5">
      <c r="A609" s="57">
        <v>50091000</v>
      </c>
      <c r="B609" s="122" t="s">
        <v>4687</v>
      </c>
      <c r="C609" s="88" t="s">
        <v>8005</v>
      </c>
      <c r="D609" s="51" t="s">
        <v>9037</v>
      </c>
      <c r="E609" s="307" t="s">
        <v>8581</v>
      </c>
      <c r="F609" s="149">
        <f t="shared" si="14"/>
        <v>8</v>
      </c>
      <c r="H609" s="19"/>
    </row>
    <row r="610" spans="1:8">
      <c r="A610" s="48">
        <v>505</v>
      </c>
      <c r="B610" s="74"/>
      <c r="C610" s="87" t="s">
        <v>6316</v>
      </c>
      <c r="F610" s="149">
        <f t="shared" si="14"/>
        <v>3</v>
      </c>
      <c r="H610" s="19"/>
    </row>
    <row r="611" spans="1:8">
      <c r="A611" s="57">
        <v>50500000</v>
      </c>
      <c r="B611" s="59" t="s">
        <v>4697</v>
      </c>
      <c r="C611" s="88" t="s">
        <v>6302</v>
      </c>
      <c r="D611"/>
      <c r="E611" s="307" t="s">
        <v>8581</v>
      </c>
      <c r="F611" s="149">
        <f t="shared" si="14"/>
        <v>8</v>
      </c>
      <c r="H611" s="19"/>
    </row>
    <row r="612" spans="1:8">
      <c r="A612" s="57">
        <v>50501000</v>
      </c>
      <c r="B612" s="59" t="s">
        <v>4697</v>
      </c>
      <c r="C612" s="88" t="s">
        <v>6303</v>
      </c>
      <c r="D612"/>
      <c r="E612" s="307" t="s">
        <v>8581</v>
      </c>
      <c r="F612" s="149">
        <f t="shared" si="14"/>
        <v>8</v>
      </c>
      <c r="H612" s="19"/>
    </row>
    <row r="613" spans="1:8">
      <c r="A613" s="57">
        <v>50502000</v>
      </c>
      <c r="B613" s="59" t="s">
        <v>4697</v>
      </c>
      <c r="C613" s="88" t="s">
        <v>6304</v>
      </c>
      <c r="D613"/>
      <c r="E613" s="307" t="s">
        <v>8581</v>
      </c>
      <c r="F613" s="149">
        <f t="shared" si="14"/>
        <v>8</v>
      </c>
      <c r="H613" s="19"/>
    </row>
    <row r="614" spans="1:8">
      <c r="A614" s="57">
        <v>50503000</v>
      </c>
      <c r="B614" s="59" t="s">
        <v>4697</v>
      </c>
      <c r="C614" s="88" t="s">
        <v>3639</v>
      </c>
      <c r="D614" t="s">
        <v>9039</v>
      </c>
      <c r="E614" s="307" t="s">
        <v>8581</v>
      </c>
      <c r="F614" s="149">
        <f t="shared" si="14"/>
        <v>8</v>
      </c>
      <c r="H614" s="19"/>
    </row>
    <row r="615" spans="1:8">
      <c r="A615" s="57">
        <v>50504000</v>
      </c>
      <c r="B615" s="59" t="s">
        <v>4697</v>
      </c>
      <c r="C615" s="88" t="s">
        <v>3640</v>
      </c>
      <c r="D615"/>
      <c r="E615" s="307" t="s">
        <v>8581</v>
      </c>
      <c r="F615" s="149">
        <f t="shared" si="14"/>
        <v>8</v>
      </c>
      <c r="H615" s="19"/>
    </row>
    <row r="616" spans="1:8">
      <c r="A616" s="57">
        <v>50505000</v>
      </c>
      <c r="B616" s="59" t="s">
        <v>4697</v>
      </c>
      <c r="C616" s="88" t="s">
        <v>6781</v>
      </c>
      <c r="D616"/>
      <c r="E616" s="307" t="s">
        <v>8581</v>
      </c>
      <c r="F616" s="149">
        <f t="shared" si="14"/>
        <v>8</v>
      </c>
      <c r="H616" s="19"/>
    </row>
    <row r="617" spans="1:8">
      <c r="A617" s="57">
        <v>50506000</v>
      </c>
      <c r="B617" s="59" t="s">
        <v>4697</v>
      </c>
      <c r="C617" s="88" t="s">
        <v>3018</v>
      </c>
      <c r="D617"/>
      <c r="E617" s="307" t="s">
        <v>8581</v>
      </c>
      <c r="F617" s="149">
        <f t="shared" si="14"/>
        <v>8</v>
      </c>
      <c r="H617" s="19"/>
    </row>
    <row r="618" spans="1:8">
      <c r="A618" s="57">
        <v>50507000</v>
      </c>
      <c r="B618" s="59" t="s">
        <v>4697</v>
      </c>
      <c r="C618" s="88" t="s">
        <v>5419</v>
      </c>
      <c r="D618"/>
      <c r="E618" s="307" t="s">
        <v>8581</v>
      </c>
      <c r="F618" s="149">
        <f t="shared" si="14"/>
        <v>8</v>
      </c>
      <c r="H618" s="19"/>
    </row>
    <row r="619" spans="1:8">
      <c r="A619" s="868">
        <v>50507999</v>
      </c>
      <c r="B619" s="59" t="s">
        <v>14853</v>
      </c>
      <c r="C619" s="88" t="s">
        <v>14852</v>
      </c>
      <c r="D619" t="s">
        <v>14854</v>
      </c>
      <c r="E619" s="307" t="s">
        <v>8581</v>
      </c>
      <c r="F619" s="149">
        <f t="shared" si="14"/>
        <v>8</v>
      </c>
      <c r="H619" s="19"/>
    </row>
    <row r="620" spans="1:8">
      <c r="A620" s="57">
        <v>50508000</v>
      </c>
      <c r="B620" s="59" t="s">
        <v>4697</v>
      </c>
      <c r="C620" s="88" t="s">
        <v>5524</v>
      </c>
      <c r="D620"/>
      <c r="E620" s="307" t="s">
        <v>8581</v>
      </c>
      <c r="F620" s="149">
        <f t="shared" si="14"/>
        <v>8</v>
      </c>
      <c r="H620" s="19"/>
    </row>
    <row r="621" spans="1:8">
      <c r="A621" s="57">
        <v>50509000</v>
      </c>
      <c r="B621" s="59" t="s">
        <v>4697</v>
      </c>
      <c r="C621" s="88" t="s">
        <v>2004</v>
      </c>
      <c r="D621"/>
      <c r="E621" s="307" t="s">
        <v>8581</v>
      </c>
      <c r="F621" s="149">
        <f t="shared" si="14"/>
        <v>8</v>
      </c>
      <c r="H621" s="19"/>
    </row>
    <row r="622" spans="1:8">
      <c r="A622" s="57">
        <v>50509100</v>
      </c>
      <c r="B622" s="59" t="s">
        <v>4697</v>
      </c>
      <c r="C622" s="88" t="s">
        <v>2005</v>
      </c>
      <c r="D622"/>
      <c r="E622" s="307" t="s">
        <v>8581</v>
      </c>
      <c r="F622" s="149">
        <f t="shared" si="14"/>
        <v>8</v>
      </c>
      <c r="H622" s="19"/>
    </row>
    <row r="623" spans="1:8">
      <c r="A623" s="57">
        <v>50509200</v>
      </c>
      <c r="B623" s="59" t="s">
        <v>4697</v>
      </c>
      <c r="C623" s="88" t="s">
        <v>2388</v>
      </c>
      <c r="D623"/>
      <c r="E623" s="307" t="s">
        <v>8581</v>
      </c>
      <c r="F623" s="149">
        <f t="shared" si="14"/>
        <v>8</v>
      </c>
      <c r="H623" s="19"/>
    </row>
    <row r="624" spans="1:8">
      <c r="A624" s="57">
        <v>50509801</v>
      </c>
      <c r="B624" s="59" t="s">
        <v>4697</v>
      </c>
      <c r="C624" s="88" t="s">
        <v>8753</v>
      </c>
      <c r="D624"/>
      <c r="E624" s="307" t="s">
        <v>8581</v>
      </c>
      <c r="F624" s="330">
        <f t="shared" si="14"/>
        <v>8</v>
      </c>
      <c r="H624" s="19"/>
    </row>
    <row r="625" spans="1:8">
      <c r="A625" s="57">
        <v>50509900</v>
      </c>
      <c r="B625" s="59" t="s">
        <v>4697</v>
      </c>
      <c r="C625" s="88" t="s">
        <v>2858</v>
      </c>
      <c r="D625"/>
      <c r="E625" s="307" t="s">
        <v>8581</v>
      </c>
      <c r="F625" s="149">
        <f t="shared" si="14"/>
        <v>8</v>
      </c>
      <c r="H625" s="19"/>
    </row>
    <row r="626" spans="1:8">
      <c r="A626" s="57">
        <v>50509901</v>
      </c>
      <c r="B626" s="59" t="s">
        <v>4697</v>
      </c>
      <c r="C626" s="88" t="s">
        <v>5034</v>
      </c>
      <c r="D626" s="131"/>
      <c r="E626" s="307" t="s">
        <v>8581</v>
      </c>
      <c r="F626" s="149">
        <f t="shared" si="14"/>
        <v>8</v>
      </c>
      <c r="H626" s="19"/>
    </row>
    <row r="627" spans="1:8">
      <c r="A627" s="57">
        <v>50509902</v>
      </c>
      <c r="B627" s="59" t="s">
        <v>4697</v>
      </c>
      <c r="C627" s="88" t="s">
        <v>5035</v>
      </c>
      <c r="D627" s="131"/>
      <c r="E627" s="307" t="s">
        <v>8581</v>
      </c>
      <c r="F627" s="149">
        <f t="shared" si="14"/>
        <v>8</v>
      </c>
      <c r="H627" s="19"/>
    </row>
    <row r="628" spans="1:8">
      <c r="A628" s="48">
        <v>506</v>
      </c>
      <c r="B628" s="74"/>
      <c r="C628" s="87" t="s">
        <v>2917</v>
      </c>
      <c r="F628" s="149">
        <f t="shared" si="14"/>
        <v>3</v>
      </c>
      <c r="H628" s="19"/>
    </row>
    <row r="629" spans="1:8">
      <c r="A629" s="57">
        <v>50600000</v>
      </c>
      <c r="B629" s="122" t="s">
        <v>4693</v>
      </c>
      <c r="C629" s="88" t="s">
        <v>3851</v>
      </c>
      <c r="D629" s="147" t="s">
        <v>6321</v>
      </c>
      <c r="E629" s="307" t="s">
        <v>8581</v>
      </c>
      <c r="F629" s="149">
        <f t="shared" si="14"/>
        <v>8</v>
      </c>
      <c r="H629" s="19"/>
    </row>
    <row r="630" spans="1:8">
      <c r="A630" s="57">
        <v>50601000</v>
      </c>
      <c r="B630" s="59" t="s">
        <v>4697</v>
      </c>
      <c r="C630" s="88" t="s">
        <v>6715</v>
      </c>
      <c r="D630" s="125"/>
      <c r="E630" s="307" t="s">
        <v>8581</v>
      </c>
      <c r="F630" s="149">
        <f t="shared" si="14"/>
        <v>8</v>
      </c>
      <c r="H630" s="19"/>
    </row>
    <row r="631" spans="1:8">
      <c r="A631" s="57">
        <v>50603000</v>
      </c>
      <c r="B631" s="59" t="s">
        <v>4697</v>
      </c>
      <c r="C631" s="94" t="s">
        <v>6882</v>
      </c>
      <c r="D631" s="125"/>
      <c r="E631" s="307" t="s">
        <v>8581</v>
      </c>
      <c r="F631" s="149">
        <f t="shared" si="14"/>
        <v>8</v>
      </c>
      <c r="H631" s="19"/>
    </row>
    <row r="632" spans="1:8">
      <c r="A632" s="57">
        <v>50604000</v>
      </c>
      <c r="B632" s="122" t="s">
        <v>4693</v>
      </c>
      <c r="C632" s="94" t="s">
        <v>6883</v>
      </c>
      <c r="D632" s="147" t="s">
        <v>6321</v>
      </c>
      <c r="E632" s="307" t="s">
        <v>8581</v>
      </c>
      <c r="F632" s="149">
        <f t="shared" si="14"/>
        <v>8</v>
      </c>
      <c r="H632" s="19"/>
    </row>
    <row r="633" spans="1:8">
      <c r="A633" s="57">
        <v>50699999</v>
      </c>
      <c r="B633" s="122" t="s">
        <v>4693</v>
      </c>
      <c r="C633" s="94" t="s">
        <v>8252</v>
      </c>
      <c r="D633" s="147" t="s">
        <v>6321</v>
      </c>
      <c r="E633" s="307" t="s">
        <v>8581</v>
      </c>
      <c r="F633" s="149">
        <f t="shared" si="14"/>
        <v>8</v>
      </c>
      <c r="H633" s="19"/>
    </row>
    <row r="634" spans="1:8">
      <c r="A634" s="48">
        <v>507</v>
      </c>
      <c r="B634" s="59" t="s">
        <v>4697</v>
      </c>
      <c r="C634" s="87" t="s">
        <v>6835</v>
      </c>
      <c r="F634" s="149">
        <f t="shared" si="14"/>
        <v>3</v>
      </c>
      <c r="H634" s="19"/>
    </row>
    <row r="635" spans="1:8">
      <c r="A635" s="57">
        <v>50700000</v>
      </c>
      <c r="B635" s="46"/>
      <c r="C635" s="94" t="s">
        <v>6618</v>
      </c>
      <c r="E635" s="307" t="s">
        <v>8581</v>
      </c>
      <c r="F635" s="149">
        <f t="shared" si="14"/>
        <v>8</v>
      </c>
      <c r="H635" s="19"/>
    </row>
    <row r="636" spans="1:8">
      <c r="A636" s="57">
        <v>50702000</v>
      </c>
      <c r="B636" s="46"/>
      <c r="C636" s="94" t="s">
        <v>6619</v>
      </c>
      <c r="E636" s="307" t="s">
        <v>8581</v>
      </c>
      <c r="F636" s="149">
        <f t="shared" si="14"/>
        <v>8</v>
      </c>
      <c r="H636" s="19"/>
    </row>
    <row r="637" spans="1:8">
      <c r="A637" s="57">
        <v>50704000</v>
      </c>
      <c r="B637" s="46"/>
      <c r="C637" s="94" t="s">
        <v>5791</v>
      </c>
      <c r="E637" s="307" t="s">
        <v>8581</v>
      </c>
      <c r="F637" s="149">
        <f t="shared" si="14"/>
        <v>8</v>
      </c>
      <c r="H637" s="19"/>
    </row>
    <row r="638" spans="1:8">
      <c r="A638" s="48">
        <v>55</v>
      </c>
      <c r="B638" s="74"/>
      <c r="C638" s="87" t="s">
        <v>3103</v>
      </c>
      <c r="F638" s="149">
        <f t="shared" si="14"/>
        <v>2</v>
      </c>
      <c r="H638" s="19"/>
    </row>
    <row r="639" spans="1:8">
      <c r="A639" s="48">
        <v>5500</v>
      </c>
      <c r="B639" s="59" t="s">
        <v>4697</v>
      </c>
      <c r="C639" s="87" t="s">
        <v>3104</v>
      </c>
      <c r="F639" s="149">
        <f t="shared" si="14"/>
        <v>4</v>
      </c>
      <c r="H639" s="19"/>
    </row>
    <row r="640" spans="1:8">
      <c r="A640" s="57">
        <v>55000000</v>
      </c>
      <c r="B640" s="46" t="s">
        <v>2810</v>
      </c>
      <c r="C640" s="94" t="s">
        <v>4788</v>
      </c>
      <c r="E640" s="307" t="s">
        <v>8582</v>
      </c>
      <c r="F640" s="149">
        <f t="shared" si="14"/>
        <v>8</v>
      </c>
      <c r="H640" s="19"/>
    </row>
    <row r="641" spans="1:8">
      <c r="A641" s="57">
        <v>55000100</v>
      </c>
      <c r="B641" s="46" t="s">
        <v>2810</v>
      </c>
      <c r="C641" s="94" t="s">
        <v>2407</v>
      </c>
      <c r="E641" s="307" t="s">
        <v>8582</v>
      </c>
      <c r="F641" s="149">
        <f t="shared" si="14"/>
        <v>8</v>
      </c>
      <c r="H641" s="19"/>
    </row>
    <row r="642" spans="1:8">
      <c r="A642" s="57">
        <v>55000200</v>
      </c>
      <c r="B642" s="46"/>
      <c r="C642" s="94" t="s">
        <v>7173</v>
      </c>
      <c r="E642" s="307" t="s">
        <v>8582</v>
      </c>
      <c r="F642" s="149">
        <f t="shared" si="14"/>
        <v>8</v>
      </c>
      <c r="H642" s="19"/>
    </row>
    <row r="643" spans="1:8">
      <c r="A643" s="57">
        <v>55000300</v>
      </c>
      <c r="B643" s="46"/>
      <c r="C643" s="94" t="s">
        <v>7174</v>
      </c>
      <c r="E643" s="307" t="s">
        <v>8582</v>
      </c>
      <c r="F643" s="149">
        <f t="shared" si="14"/>
        <v>8</v>
      </c>
      <c r="H643" s="19"/>
    </row>
    <row r="644" spans="1:8">
      <c r="A644" s="57">
        <v>55001000</v>
      </c>
      <c r="B644" s="46"/>
      <c r="C644" s="94" t="s">
        <v>7175</v>
      </c>
      <c r="E644" s="307" t="s">
        <v>8582</v>
      </c>
      <c r="F644" s="149">
        <f t="shared" si="14"/>
        <v>8</v>
      </c>
      <c r="H644" s="19"/>
    </row>
    <row r="645" spans="1:8">
      <c r="A645" s="57">
        <v>55001100</v>
      </c>
      <c r="B645" s="46"/>
      <c r="C645" s="94" t="s">
        <v>7176</v>
      </c>
      <c r="E645" s="307" t="s">
        <v>8582</v>
      </c>
      <c r="F645" s="149">
        <f t="shared" si="14"/>
        <v>8</v>
      </c>
      <c r="H645" s="19"/>
    </row>
    <row r="646" spans="1:8">
      <c r="A646" s="57">
        <v>55001200</v>
      </c>
      <c r="B646" s="46"/>
      <c r="C646" s="88" t="s">
        <v>6503</v>
      </c>
      <c r="E646" s="307" t="s">
        <v>8582</v>
      </c>
      <c r="F646" s="149">
        <f t="shared" si="14"/>
        <v>8</v>
      </c>
      <c r="H646" s="19"/>
    </row>
    <row r="647" spans="1:8">
      <c r="A647" s="57">
        <v>55001300</v>
      </c>
      <c r="B647" s="46"/>
      <c r="C647" s="88" t="s">
        <v>3035</v>
      </c>
      <c r="E647" s="307" t="s">
        <v>8582</v>
      </c>
      <c r="F647" s="149">
        <f t="shared" si="14"/>
        <v>8</v>
      </c>
      <c r="H647" s="19"/>
    </row>
    <row r="648" spans="1:8">
      <c r="A648" s="57">
        <v>55003000</v>
      </c>
      <c r="B648" s="46"/>
      <c r="C648" s="88" t="s">
        <v>5126</v>
      </c>
      <c r="E648" s="307" t="s">
        <v>8582</v>
      </c>
      <c r="F648" s="149">
        <f t="shared" si="14"/>
        <v>8</v>
      </c>
      <c r="H648" s="19"/>
    </row>
    <row r="649" spans="1:8">
      <c r="A649" s="57">
        <v>55004000</v>
      </c>
      <c r="B649" s="46"/>
      <c r="C649" s="88" t="s">
        <v>5692</v>
      </c>
      <c r="E649" s="307" t="s">
        <v>8582</v>
      </c>
      <c r="F649" s="149">
        <f t="shared" si="14"/>
        <v>8</v>
      </c>
      <c r="H649" s="19"/>
    </row>
    <row r="650" spans="1:8">
      <c r="A650" s="57">
        <v>55004100</v>
      </c>
      <c r="B650" s="46"/>
      <c r="C650" s="88" t="s">
        <v>2896</v>
      </c>
      <c r="E650" s="307" t="s">
        <v>8582</v>
      </c>
      <c r="F650" s="149">
        <f t="shared" si="14"/>
        <v>8</v>
      </c>
      <c r="H650" s="19"/>
    </row>
    <row r="651" spans="1:8">
      <c r="A651" s="57">
        <v>55005000</v>
      </c>
      <c r="B651" s="46"/>
      <c r="C651" s="88" t="s">
        <v>4536</v>
      </c>
      <c r="E651" s="307" t="s">
        <v>8582</v>
      </c>
      <c r="F651" s="149">
        <f t="shared" si="14"/>
        <v>8</v>
      </c>
      <c r="H651" s="19"/>
    </row>
    <row r="652" spans="1:8">
      <c r="A652" s="57">
        <v>55005100</v>
      </c>
      <c r="B652" s="46"/>
      <c r="C652" s="88" t="s">
        <v>5586</v>
      </c>
      <c r="E652" s="307" t="s">
        <v>8582</v>
      </c>
      <c r="F652" s="149">
        <f t="shared" si="14"/>
        <v>8</v>
      </c>
      <c r="H652" s="19"/>
    </row>
    <row r="653" spans="1:8">
      <c r="A653" s="57">
        <v>55005200</v>
      </c>
      <c r="B653" s="46"/>
      <c r="C653" s="88" t="s">
        <v>6496</v>
      </c>
      <c r="E653" s="307" t="s">
        <v>8582</v>
      </c>
      <c r="F653" s="149">
        <f t="shared" si="14"/>
        <v>8</v>
      </c>
      <c r="H653" s="19"/>
    </row>
    <row r="654" spans="1:8">
      <c r="A654" s="57">
        <v>55006000</v>
      </c>
      <c r="B654" s="46"/>
      <c r="C654" s="88" t="s">
        <v>4183</v>
      </c>
      <c r="E654" s="307" t="s">
        <v>8582</v>
      </c>
      <c r="F654" s="149">
        <f t="shared" si="14"/>
        <v>8</v>
      </c>
      <c r="H654" s="19"/>
    </row>
    <row r="655" spans="1:8">
      <c r="A655" s="57">
        <v>55009900</v>
      </c>
      <c r="B655" s="46"/>
      <c r="C655" s="88" t="s">
        <v>814</v>
      </c>
      <c r="E655" s="307" t="s">
        <v>8582</v>
      </c>
      <c r="F655" s="149">
        <f t="shared" si="14"/>
        <v>8</v>
      </c>
      <c r="H655" s="19"/>
    </row>
    <row r="656" spans="1:8">
      <c r="A656" s="48">
        <v>5502</v>
      </c>
      <c r="B656" s="59" t="s">
        <v>4697</v>
      </c>
      <c r="C656" s="87" t="s">
        <v>815</v>
      </c>
      <c r="F656" s="149">
        <f t="shared" si="14"/>
        <v>4</v>
      </c>
      <c r="H656" s="19"/>
    </row>
    <row r="657" spans="1:8">
      <c r="A657" s="57">
        <v>55020000</v>
      </c>
      <c r="B657" s="46"/>
      <c r="C657" s="88" t="s">
        <v>815</v>
      </c>
      <c r="E657" s="307" t="s">
        <v>8582</v>
      </c>
      <c r="F657" s="149">
        <f t="shared" si="14"/>
        <v>8</v>
      </c>
      <c r="H657" s="19"/>
    </row>
    <row r="658" spans="1:8">
      <c r="A658" s="48">
        <v>5503</v>
      </c>
      <c r="B658" s="59" t="s">
        <v>4697</v>
      </c>
      <c r="C658" s="87" t="s">
        <v>816</v>
      </c>
      <c r="F658" s="149">
        <f t="shared" ref="F658:F721" si="15">LEN(A658)</f>
        <v>4</v>
      </c>
      <c r="H658" s="19"/>
    </row>
    <row r="659" spans="1:8">
      <c r="A659" s="48">
        <v>55030</v>
      </c>
      <c r="B659" s="46"/>
      <c r="C659" s="87" t="s">
        <v>817</v>
      </c>
      <c r="F659" s="149">
        <f t="shared" si="15"/>
        <v>5</v>
      </c>
      <c r="H659" s="19"/>
    </row>
    <row r="660" spans="1:8">
      <c r="A660" s="57">
        <v>55030100</v>
      </c>
      <c r="B660" s="46"/>
      <c r="C660" s="88" t="s">
        <v>6876</v>
      </c>
      <c r="E660" s="307" t="s">
        <v>8582</v>
      </c>
      <c r="F660" s="149">
        <f t="shared" si="15"/>
        <v>8</v>
      </c>
      <c r="H660" s="19"/>
    </row>
    <row r="661" spans="1:8">
      <c r="A661" s="57">
        <v>55030200</v>
      </c>
      <c r="B661" s="46"/>
      <c r="C661" s="88" t="s">
        <v>6877</v>
      </c>
      <c r="E661" s="307" t="s">
        <v>8582</v>
      </c>
      <c r="F661" s="149">
        <f t="shared" si="15"/>
        <v>8</v>
      </c>
      <c r="H661" s="19"/>
    </row>
    <row r="662" spans="1:8">
      <c r="A662" s="57">
        <v>55030300</v>
      </c>
      <c r="B662" s="46"/>
      <c r="C662" s="88" t="s">
        <v>6205</v>
      </c>
      <c r="E662" s="307" t="s">
        <v>8582</v>
      </c>
      <c r="F662" s="149">
        <f t="shared" si="15"/>
        <v>8</v>
      </c>
      <c r="H662" s="19"/>
    </row>
    <row r="663" spans="1:8">
      <c r="A663" s="57">
        <v>55030400</v>
      </c>
      <c r="B663" s="46"/>
      <c r="C663" s="88" t="s">
        <v>5602</v>
      </c>
      <c r="E663" s="307" t="s">
        <v>8582</v>
      </c>
      <c r="F663" s="149">
        <f t="shared" si="15"/>
        <v>8</v>
      </c>
      <c r="H663" s="19"/>
    </row>
    <row r="664" spans="1:8">
      <c r="A664" s="57">
        <v>55030900</v>
      </c>
      <c r="B664" s="46"/>
      <c r="C664" s="88" t="s">
        <v>5466</v>
      </c>
      <c r="E664" s="307" t="s">
        <v>8582</v>
      </c>
      <c r="F664" s="149">
        <f t="shared" si="15"/>
        <v>8</v>
      </c>
      <c r="H664" s="19"/>
    </row>
    <row r="665" spans="1:8">
      <c r="A665" s="48">
        <v>55031</v>
      </c>
      <c r="B665" s="46"/>
      <c r="C665" s="87" t="s">
        <v>5467</v>
      </c>
      <c r="F665" s="149">
        <f t="shared" si="15"/>
        <v>5</v>
      </c>
      <c r="H665" s="19"/>
    </row>
    <row r="666" spans="1:8">
      <c r="A666" s="57">
        <v>55031100</v>
      </c>
      <c r="B666" s="46"/>
      <c r="C666" s="88" t="s">
        <v>5468</v>
      </c>
      <c r="E666" s="307" t="s">
        <v>8582</v>
      </c>
      <c r="F666" s="149">
        <f t="shared" si="15"/>
        <v>8</v>
      </c>
      <c r="H666" s="19"/>
    </row>
    <row r="667" spans="1:8">
      <c r="A667" s="57">
        <v>55031200</v>
      </c>
      <c r="B667" s="46"/>
      <c r="C667" s="88" t="s">
        <v>5469</v>
      </c>
      <c r="E667" s="307" t="s">
        <v>8582</v>
      </c>
      <c r="F667" s="149">
        <f t="shared" si="15"/>
        <v>8</v>
      </c>
      <c r="H667" s="19"/>
    </row>
    <row r="668" spans="1:8">
      <c r="A668" s="57">
        <v>55031300</v>
      </c>
      <c r="B668" s="46"/>
      <c r="C668" s="88" t="s">
        <v>1030</v>
      </c>
      <c r="E668" s="307" t="s">
        <v>8582</v>
      </c>
      <c r="F668" s="149">
        <f t="shared" si="15"/>
        <v>8</v>
      </c>
      <c r="H668" s="19"/>
    </row>
    <row r="669" spans="1:8">
      <c r="A669" s="57">
        <v>55031400</v>
      </c>
      <c r="B669" s="46"/>
      <c r="C669" s="88" t="s">
        <v>2011</v>
      </c>
      <c r="E669" s="307" t="s">
        <v>8582</v>
      </c>
      <c r="F669" s="149">
        <f t="shared" si="15"/>
        <v>8</v>
      </c>
      <c r="H669" s="19"/>
    </row>
    <row r="670" spans="1:8">
      <c r="A670" s="57">
        <v>55031900</v>
      </c>
      <c r="B670" s="46"/>
      <c r="C670" s="88" t="s">
        <v>2012</v>
      </c>
      <c r="E670" s="307" t="s">
        <v>8582</v>
      </c>
      <c r="F670" s="149">
        <f t="shared" si="15"/>
        <v>8</v>
      </c>
      <c r="H670" s="19"/>
    </row>
    <row r="671" spans="1:8">
      <c r="A671" s="48">
        <v>5504</v>
      </c>
      <c r="B671" s="59" t="s">
        <v>4694</v>
      </c>
      <c r="C671" s="87" t="s">
        <v>9627</v>
      </c>
      <c r="F671" s="149">
        <f t="shared" si="15"/>
        <v>4</v>
      </c>
      <c r="H671" s="19"/>
    </row>
    <row r="672" spans="1:8">
      <c r="A672" s="57">
        <v>55040000</v>
      </c>
      <c r="B672" s="46"/>
      <c r="C672" s="88" t="s">
        <v>1976</v>
      </c>
      <c r="E672" s="307" t="s">
        <v>8582</v>
      </c>
      <c r="F672" s="149">
        <f t="shared" si="15"/>
        <v>8</v>
      </c>
      <c r="H672" s="19"/>
    </row>
    <row r="673" spans="1:8">
      <c r="A673" s="57">
        <v>55040100</v>
      </c>
      <c r="B673" s="46"/>
      <c r="C673" s="88" t="s">
        <v>8867</v>
      </c>
      <c r="E673" s="307" t="s">
        <v>8582</v>
      </c>
      <c r="F673" s="149">
        <f t="shared" si="15"/>
        <v>8</v>
      </c>
      <c r="H673" s="19"/>
    </row>
    <row r="674" spans="1:8">
      <c r="A674" s="57">
        <v>55040200</v>
      </c>
      <c r="B674" s="46"/>
      <c r="C674" s="88" t="s">
        <v>9628</v>
      </c>
      <c r="E674" s="307" t="s">
        <v>8582</v>
      </c>
      <c r="F674" s="149">
        <f t="shared" si="15"/>
        <v>8</v>
      </c>
      <c r="H674" s="19"/>
    </row>
    <row r="675" spans="1:8">
      <c r="A675" s="57">
        <v>55041000</v>
      </c>
      <c r="B675" s="46"/>
      <c r="C675" s="88" t="s">
        <v>6444</v>
      </c>
      <c r="E675" s="307" t="s">
        <v>8582</v>
      </c>
      <c r="F675" s="149">
        <f t="shared" si="15"/>
        <v>8</v>
      </c>
      <c r="H675" s="19"/>
    </row>
    <row r="676" spans="1:8">
      <c r="A676" s="57">
        <v>55042000</v>
      </c>
      <c r="B676" s="46"/>
      <c r="C676" s="88" t="s">
        <v>6445</v>
      </c>
      <c r="E676" s="307" t="s">
        <v>8582</v>
      </c>
      <c r="F676" s="149">
        <f t="shared" si="15"/>
        <v>8</v>
      </c>
      <c r="H676" s="19"/>
    </row>
    <row r="677" spans="1:8">
      <c r="A677" s="57">
        <v>55043000</v>
      </c>
      <c r="B677" s="46"/>
      <c r="C677" s="88" t="s">
        <v>6096</v>
      </c>
      <c r="E677" s="307" t="s">
        <v>8582</v>
      </c>
      <c r="F677" s="149">
        <f t="shared" si="15"/>
        <v>8</v>
      </c>
      <c r="H677" s="19"/>
    </row>
    <row r="678" spans="1:8">
      <c r="A678" s="57">
        <v>55044000</v>
      </c>
      <c r="B678" s="46"/>
      <c r="C678" s="88" t="s">
        <v>6074</v>
      </c>
      <c r="E678" s="307" t="s">
        <v>8582</v>
      </c>
      <c r="F678" s="149">
        <f t="shared" si="15"/>
        <v>8</v>
      </c>
      <c r="H678" s="19"/>
    </row>
    <row r="679" spans="1:8">
      <c r="A679" s="57">
        <v>55048000</v>
      </c>
      <c r="B679" s="46"/>
      <c r="C679" s="88" t="s">
        <v>394</v>
      </c>
      <c r="E679" s="307" t="s">
        <v>8582</v>
      </c>
      <c r="F679" s="149">
        <f t="shared" si="15"/>
        <v>8</v>
      </c>
      <c r="H679" s="19"/>
    </row>
    <row r="680" spans="1:8">
      <c r="A680" s="57">
        <v>55049001</v>
      </c>
      <c r="B680" s="46"/>
      <c r="C680" s="88" t="s">
        <v>7634</v>
      </c>
      <c r="E680" s="307" t="s">
        <v>8582</v>
      </c>
      <c r="F680" s="149">
        <f t="shared" si="15"/>
        <v>8</v>
      </c>
      <c r="H680" s="19"/>
    </row>
    <row r="681" spans="1:8">
      <c r="A681" s="57">
        <v>55049000</v>
      </c>
      <c r="B681" s="46"/>
      <c r="C681" s="88" t="s">
        <v>4352</v>
      </c>
      <c r="E681" s="307" t="s">
        <v>8582</v>
      </c>
      <c r="F681" s="149">
        <f t="shared" si="15"/>
        <v>8</v>
      </c>
      <c r="H681" s="19"/>
    </row>
    <row r="682" spans="1:8">
      <c r="A682" s="48">
        <v>5511</v>
      </c>
      <c r="B682" s="46"/>
      <c r="C682" s="87" t="s">
        <v>16407</v>
      </c>
      <c r="D682" s="120"/>
      <c r="F682" s="149">
        <f t="shared" si="15"/>
        <v>4</v>
      </c>
      <c r="H682" s="19"/>
    </row>
    <row r="683" spans="1:8">
      <c r="A683" s="48">
        <v>55110</v>
      </c>
      <c r="B683" s="364"/>
      <c r="C683" s="87" t="s">
        <v>2644</v>
      </c>
      <c r="D683" s="120"/>
      <c r="F683" s="149">
        <f t="shared" si="15"/>
        <v>5</v>
      </c>
      <c r="H683" s="19"/>
    </row>
    <row r="684" spans="1:8">
      <c r="A684" s="57">
        <v>55110000</v>
      </c>
      <c r="B684" s="784" t="s">
        <v>4695</v>
      </c>
      <c r="C684" s="88" t="s">
        <v>4807</v>
      </c>
      <c r="D684" s="120"/>
      <c r="E684" s="307" t="s">
        <v>8582</v>
      </c>
      <c r="F684" s="149">
        <f t="shared" si="15"/>
        <v>8</v>
      </c>
      <c r="H684" s="19"/>
    </row>
    <row r="685" spans="1:8">
      <c r="A685" s="57">
        <v>55110100</v>
      </c>
      <c r="B685" s="784" t="s">
        <v>4695</v>
      </c>
      <c r="C685" s="88" t="s">
        <v>1276</v>
      </c>
      <c r="D685" s="120"/>
      <c r="E685" s="307" t="s">
        <v>8582</v>
      </c>
      <c r="F685" s="149">
        <f t="shared" si="15"/>
        <v>8</v>
      </c>
      <c r="H685" s="19"/>
    </row>
    <row r="686" spans="1:8" ht="11.25" customHeight="1">
      <c r="A686" s="57">
        <v>55110200</v>
      </c>
      <c r="B686" s="784" t="s">
        <v>4695</v>
      </c>
      <c r="C686" s="88" t="s">
        <v>20</v>
      </c>
      <c r="D686" s="120"/>
      <c r="E686" s="307" t="s">
        <v>8582</v>
      </c>
      <c r="F686" s="149">
        <f t="shared" si="15"/>
        <v>8</v>
      </c>
      <c r="H686" s="19"/>
    </row>
    <row r="687" spans="1:8">
      <c r="A687" s="57">
        <v>55110300</v>
      </c>
      <c r="B687" s="59" t="s">
        <v>4697</v>
      </c>
      <c r="C687" s="94" t="s">
        <v>2006</v>
      </c>
      <c r="D687" s="364" t="s">
        <v>2810</v>
      </c>
      <c r="E687" s="307" t="s">
        <v>8582</v>
      </c>
      <c r="F687" s="149">
        <f t="shared" si="15"/>
        <v>8</v>
      </c>
      <c r="H687" s="19"/>
    </row>
    <row r="688" spans="1:8">
      <c r="A688" s="57">
        <v>55110400</v>
      </c>
      <c r="B688" s="59" t="s">
        <v>4697</v>
      </c>
      <c r="C688" s="94" t="s">
        <v>2294</v>
      </c>
      <c r="D688" s="120"/>
      <c r="E688" s="307" t="s">
        <v>8582</v>
      </c>
      <c r="F688" s="149">
        <f t="shared" si="15"/>
        <v>8</v>
      </c>
      <c r="H688" s="19"/>
    </row>
    <row r="689" spans="1:8">
      <c r="A689" s="57">
        <v>55110500</v>
      </c>
      <c r="B689" s="59" t="s">
        <v>4697</v>
      </c>
      <c r="C689" s="94" t="s">
        <v>1357</v>
      </c>
      <c r="D689" s="120"/>
      <c r="E689" s="307" t="s">
        <v>8582</v>
      </c>
      <c r="F689" s="149">
        <f t="shared" si="15"/>
        <v>8</v>
      </c>
      <c r="H689" s="19"/>
    </row>
    <row r="690" spans="1:8">
      <c r="A690" s="57">
        <v>55110600</v>
      </c>
      <c r="B690" s="59" t="s">
        <v>4697</v>
      </c>
      <c r="C690" s="94" t="s">
        <v>3306</v>
      </c>
      <c r="D690" s="120"/>
      <c r="E690" s="307" t="s">
        <v>8582</v>
      </c>
      <c r="F690" s="149">
        <f t="shared" si="15"/>
        <v>8</v>
      </c>
      <c r="H690" s="19"/>
    </row>
    <row r="691" spans="1:8">
      <c r="A691" s="57">
        <v>55110700</v>
      </c>
      <c r="B691" s="59" t="s">
        <v>4697</v>
      </c>
      <c r="C691" s="94" t="s">
        <v>4971</v>
      </c>
      <c r="D691" s="120"/>
      <c r="E691" s="307" t="s">
        <v>8582</v>
      </c>
      <c r="F691" s="149">
        <f t="shared" si="15"/>
        <v>8</v>
      </c>
      <c r="H691" s="19"/>
    </row>
    <row r="692" spans="1:8">
      <c r="A692" s="57">
        <v>55110800</v>
      </c>
      <c r="B692" s="59" t="s">
        <v>4697</v>
      </c>
      <c r="C692" s="94" t="s">
        <v>5972</v>
      </c>
      <c r="D692" s="120"/>
      <c r="E692" s="307" t="s">
        <v>8582</v>
      </c>
      <c r="F692" s="149">
        <f t="shared" si="15"/>
        <v>8</v>
      </c>
      <c r="H692" s="19"/>
    </row>
    <row r="693" spans="1:8">
      <c r="A693" s="57">
        <v>55110900</v>
      </c>
      <c r="B693" s="59" t="s">
        <v>4697</v>
      </c>
      <c r="C693" s="94" t="s">
        <v>6103</v>
      </c>
      <c r="D693" s="120"/>
      <c r="E693" s="307" t="s">
        <v>8582</v>
      </c>
      <c r="F693" s="149">
        <f t="shared" si="15"/>
        <v>8</v>
      </c>
      <c r="H693" s="19"/>
    </row>
    <row r="694" spans="1:8">
      <c r="A694" s="48">
        <v>55112</v>
      </c>
      <c r="B694" s="364"/>
      <c r="C694" s="87" t="s">
        <v>3949</v>
      </c>
      <c r="D694" s="120"/>
      <c r="F694" s="149">
        <f t="shared" si="15"/>
        <v>5</v>
      </c>
      <c r="H694" s="19"/>
    </row>
    <row r="695" spans="1:8">
      <c r="A695" s="57">
        <v>55112000</v>
      </c>
      <c r="B695" s="784" t="s">
        <v>4695</v>
      </c>
      <c r="C695" s="94" t="s">
        <v>2654</v>
      </c>
      <c r="D695" s="120"/>
      <c r="E695" s="307" t="s">
        <v>8582</v>
      </c>
      <c r="F695" s="149">
        <f t="shared" si="15"/>
        <v>8</v>
      </c>
      <c r="H695" s="19"/>
    </row>
    <row r="696" spans="1:8">
      <c r="A696" s="57">
        <v>55112100</v>
      </c>
      <c r="B696" s="784" t="s">
        <v>4695</v>
      </c>
      <c r="C696" s="94" t="s">
        <v>2658</v>
      </c>
      <c r="D696" s="120"/>
      <c r="E696" s="307" t="s">
        <v>8582</v>
      </c>
      <c r="F696" s="149">
        <f t="shared" si="15"/>
        <v>8</v>
      </c>
      <c r="H696" s="19"/>
    </row>
    <row r="697" spans="1:8">
      <c r="A697" s="57">
        <v>55112200</v>
      </c>
      <c r="B697" s="784" t="s">
        <v>4695</v>
      </c>
      <c r="C697" s="94" t="s">
        <v>2331</v>
      </c>
      <c r="D697" s="120"/>
      <c r="E697" s="307" t="s">
        <v>8582</v>
      </c>
      <c r="F697" s="149">
        <f t="shared" si="15"/>
        <v>8</v>
      </c>
      <c r="H697" s="19"/>
    </row>
    <row r="698" spans="1:8">
      <c r="A698" s="57">
        <v>55112300</v>
      </c>
      <c r="B698" s="59" t="s">
        <v>4697</v>
      </c>
      <c r="C698" s="94" t="s">
        <v>1386</v>
      </c>
      <c r="D698" s="364" t="s">
        <v>2810</v>
      </c>
      <c r="E698" s="307" t="s">
        <v>8582</v>
      </c>
      <c r="F698" s="149">
        <f t="shared" si="15"/>
        <v>8</v>
      </c>
      <c r="H698" s="19"/>
    </row>
    <row r="699" spans="1:8">
      <c r="A699" s="57">
        <v>55112400</v>
      </c>
      <c r="B699" s="59" t="s">
        <v>4697</v>
      </c>
      <c r="C699" s="94" t="s">
        <v>5441</v>
      </c>
      <c r="D699" s="120"/>
      <c r="E699" s="307" t="s">
        <v>8582</v>
      </c>
      <c r="F699" s="149">
        <f t="shared" si="15"/>
        <v>8</v>
      </c>
      <c r="H699" s="19"/>
    </row>
    <row r="700" spans="1:8">
      <c r="A700" s="57">
        <v>55112500</v>
      </c>
      <c r="B700" s="59" t="s">
        <v>4697</v>
      </c>
      <c r="C700" s="94" t="s">
        <v>5442</v>
      </c>
      <c r="D700" s="120"/>
      <c r="E700" s="307" t="s">
        <v>8582</v>
      </c>
      <c r="F700" s="149">
        <f t="shared" si="15"/>
        <v>8</v>
      </c>
      <c r="H700" s="19"/>
    </row>
    <row r="701" spans="1:8">
      <c r="A701" s="57">
        <v>55112600</v>
      </c>
      <c r="B701" s="59" t="s">
        <v>4697</v>
      </c>
      <c r="C701" s="94" t="s">
        <v>5443</v>
      </c>
      <c r="D701" s="120"/>
      <c r="E701" s="307" t="s">
        <v>8582</v>
      </c>
      <c r="F701" s="149">
        <f t="shared" si="15"/>
        <v>8</v>
      </c>
      <c r="H701" s="19"/>
    </row>
    <row r="702" spans="1:8" ht="11.25" customHeight="1">
      <c r="A702" s="57">
        <v>55112700</v>
      </c>
      <c r="B702" s="59" t="s">
        <v>4697</v>
      </c>
      <c r="C702" s="94" t="s">
        <v>1114</v>
      </c>
      <c r="D702" s="120"/>
      <c r="E702" s="307" t="s">
        <v>8582</v>
      </c>
      <c r="F702" s="149">
        <f t="shared" si="15"/>
        <v>8</v>
      </c>
      <c r="H702" s="19"/>
    </row>
    <row r="703" spans="1:8">
      <c r="A703" s="57">
        <v>55112900</v>
      </c>
      <c r="B703" s="59" t="s">
        <v>4697</v>
      </c>
      <c r="C703" s="94" t="s">
        <v>1115</v>
      </c>
      <c r="D703" s="120"/>
      <c r="E703" s="307" t="s">
        <v>8582</v>
      </c>
      <c r="F703" s="149">
        <f t="shared" si="15"/>
        <v>8</v>
      </c>
      <c r="H703" s="19"/>
    </row>
    <row r="704" spans="1:8">
      <c r="A704" s="48">
        <v>55113</v>
      </c>
      <c r="B704" s="364"/>
      <c r="C704" s="87" t="s">
        <v>4473</v>
      </c>
      <c r="D704" s="120"/>
      <c r="F704" s="149">
        <f t="shared" si="15"/>
        <v>5</v>
      </c>
      <c r="H704" s="19"/>
    </row>
    <row r="705" spans="1:8">
      <c r="A705" s="57">
        <v>55113000</v>
      </c>
      <c r="B705" s="784" t="s">
        <v>4695</v>
      </c>
      <c r="C705" s="94" t="s">
        <v>3945</v>
      </c>
      <c r="D705" s="120"/>
      <c r="E705" s="307" t="s">
        <v>8582</v>
      </c>
      <c r="F705" s="149">
        <f t="shared" si="15"/>
        <v>8</v>
      </c>
      <c r="H705" s="19"/>
    </row>
    <row r="706" spans="1:8">
      <c r="A706" s="57">
        <v>55113100</v>
      </c>
      <c r="B706" s="784" t="s">
        <v>4695</v>
      </c>
      <c r="C706" s="94" t="s">
        <v>4766</v>
      </c>
      <c r="D706" s="120"/>
      <c r="E706" s="307" t="s">
        <v>8582</v>
      </c>
      <c r="F706" s="149">
        <f t="shared" si="15"/>
        <v>8</v>
      </c>
      <c r="H706" s="19"/>
    </row>
    <row r="707" spans="1:8">
      <c r="A707" s="57">
        <v>55113200</v>
      </c>
      <c r="B707" s="784" t="s">
        <v>4695</v>
      </c>
      <c r="C707" s="94" t="s">
        <v>2250</v>
      </c>
      <c r="D707" s="120"/>
      <c r="E707" s="307" t="s">
        <v>8582</v>
      </c>
      <c r="F707" s="149">
        <f t="shared" si="15"/>
        <v>8</v>
      </c>
      <c r="H707" s="19"/>
    </row>
    <row r="708" spans="1:8">
      <c r="A708" s="57">
        <v>55113300</v>
      </c>
      <c r="B708" s="59" t="s">
        <v>4697</v>
      </c>
      <c r="C708" s="94" t="s">
        <v>7065</v>
      </c>
      <c r="D708" s="364" t="s">
        <v>2810</v>
      </c>
      <c r="E708" s="307" t="s">
        <v>8582</v>
      </c>
      <c r="F708" s="149">
        <f t="shared" si="15"/>
        <v>8</v>
      </c>
      <c r="H708" s="19"/>
    </row>
    <row r="709" spans="1:8">
      <c r="A709" s="57">
        <v>55113400</v>
      </c>
      <c r="B709" s="59" t="s">
        <v>4697</v>
      </c>
      <c r="C709" s="88" t="s">
        <v>790</v>
      </c>
      <c r="D709" s="120"/>
      <c r="E709" s="307" t="s">
        <v>8582</v>
      </c>
      <c r="F709" s="149">
        <f t="shared" si="15"/>
        <v>8</v>
      </c>
      <c r="H709" s="19"/>
    </row>
    <row r="710" spans="1:8">
      <c r="A710" s="57">
        <v>55113500</v>
      </c>
      <c r="B710" s="59" t="s">
        <v>4697</v>
      </c>
      <c r="C710" s="88" t="s">
        <v>4623</v>
      </c>
      <c r="D710" s="120"/>
      <c r="E710" s="307" t="s">
        <v>8582</v>
      </c>
      <c r="F710" s="149">
        <f t="shared" si="15"/>
        <v>8</v>
      </c>
      <c r="H710" s="19"/>
    </row>
    <row r="711" spans="1:8">
      <c r="A711" s="57">
        <v>55113600</v>
      </c>
      <c r="B711" s="59" t="s">
        <v>4697</v>
      </c>
      <c r="C711" s="88" t="s">
        <v>5321</v>
      </c>
      <c r="D711" s="120"/>
      <c r="E711" s="307" t="s">
        <v>8582</v>
      </c>
      <c r="F711" s="149">
        <f t="shared" si="15"/>
        <v>8</v>
      </c>
      <c r="H711" s="19"/>
    </row>
    <row r="712" spans="1:8">
      <c r="A712" s="57">
        <v>55113700</v>
      </c>
      <c r="B712" s="59" t="s">
        <v>4697</v>
      </c>
      <c r="C712" s="88" t="s">
        <v>862</v>
      </c>
      <c r="D712" s="120"/>
      <c r="E712" s="307" t="s">
        <v>8582</v>
      </c>
      <c r="F712" s="149">
        <f t="shared" si="15"/>
        <v>8</v>
      </c>
      <c r="H712" s="19"/>
    </row>
    <row r="713" spans="1:8">
      <c r="A713" s="57">
        <v>55113800</v>
      </c>
      <c r="B713" s="59" t="s">
        <v>4697</v>
      </c>
      <c r="C713" s="88" t="s">
        <v>5889</v>
      </c>
      <c r="D713" s="120"/>
      <c r="E713" s="307" t="s">
        <v>8582</v>
      </c>
      <c r="F713" s="149">
        <f t="shared" si="15"/>
        <v>8</v>
      </c>
      <c r="H713" s="19"/>
    </row>
    <row r="714" spans="1:8">
      <c r="A714" s="57">
        <v>55113900</v>
      </c>
      <c r="B714" s="59" t="s">
        <v>4697</v>
      </c>
      <c r="C714" s="88" t="s">
        <v>2363</v>
      </c>
      <c r="D714" s="120"/>
      <c r="E714" s="307" t="s">
        <v>8582</v>
      </c>
      <c r="F714" s="149">
        <f t="shared" si="15"/>
        <v>8</v>
      </c>
      <c r="H714" s="19"/>
    </row>
    <row r="715" spans="1:8">
      <c r="A715" s="48">
        <v>5512</v>
      </c>
      <c r="C715" s="87" t="s">
        <v>2295</v>
      </c>
      <c r="D715" s="120"/>
      <c r="F715" s="149">
        <f t="shared" si="15"/>
        <v>4</v>
      </c>
      <c r="H715" s="19"/>
    </row>
    <row r="716" spans="1:8">
      <c r="A716" s="57">
        <v>55120000</v>
      </c>
      <c r="B716" s="784" t="s">
        <v>4695</v>
      </c>
      <c r="C716" s="88" t="s">
        <v>6997</v>
      </c>
      <c r="D716" s="365"/>
      <c r="E716" s="307" t="s">
        <v>8582</v>
      </c>
      <c r="F716" s="149">
        <f t="shared" si="15"/>
        <v>8</v>
      </c>
      <c r="H716" s="19"/>
    </row>
    <row r="717" spans="1:8">
      <c r="A717" s="57">
        <v>55121000</v>
      </c>
      <c r="B717" s="784" t="s">
        <v>4695</v>
      </c>
      <c r="C717" s="94" t="s">
        <v>6998</v>
      </c>
      <c r="D717" s="365"/>
      <c r="E717" s="307" t="s">
        <v>8582</v>
      </c>
      <c r="F717" s="149">
        <f t="shared" si="15"/>
        <v>8</v>
      </c>
      <c r="H717" s="19"/>
    </row>
    <row r="718" spans="1:8">
      <c r="A718" s="57">
        <v>55122000</v>
      </c>
      <c r="B718" s="784" t="s">
        <v>4695</v>
      </c>
      <c r="C718" s="94" t="s">
        <v>2123</v>
      </c>
      <c r="D718" s="365"/>
      <c r="E718" s="307" t="s">
        <v>8582</v>
      </c>
      <c r="F718" s="149">
        <f t="shared" si="15"/>
        <v>8</v>
      </c>
      <c r="H718" s="19"/>
    </row>
    <row r="719" spans="1:8">
      <c r="A719" s="57">
        <v>55123000</v>
      </c>
      <c r="B719" s="59" t="s">
        <v>4697</v>
      </c>
      <c r="C719" s="94" t="s">
        <v>2124</v>
      </c>
      <c r="D719" s="364" t="s">
        <v>2810</v>
      </c>
      <c r="E719" s="307" t="s">
        <v>8582</v>
      </c>
      <c r="F719" s="149">
        <f t="shared" si="15"/>
        <v>8</v>
      </c>
      <c r="H719" s="19"/>
    </row>
    <row r="720" spans="1:8">
      <c r="A720" s="57">
        <v>55124000</v>
      </c>
      <c r="B720" s="59" t="s">
        <v>4697</v>
      </c>
      <c r="C720" s="94" t="s">
        <v>2125</v>
      </c>
      <c r="D720" s="365"/>
      <c r="E720" s="307" t="s">
        <v>8582</v>
      </c>
      <c r="F720" s="149">
        <f t="shared" si="15"/>
        <v>8</v>
      </c>
      <c r="H720" s="19"/>
    </row>
    <row r="721" spans="1:8">
      <c r="A721" s="57">
        <v>55125000</v>
      </c>
      <c r="B721" s="59" t="s">
        <v>4697</v>
      </c>
      <c r="C721" s="94" t="s">
        <v>2126</v>
      </c>
      <c r="D721" s="365"/>
      <c r="E721" s="307" t="s">
        <v>8582</v>
      </c>
      <c r="F721" s="149">
        <f t="shared" si="15"/>
        <v>8</v>
      </c>
      <c r="H721" s="19"/>
    </row>
    <row r="722" spans="1:8">
      <c r="A722" s="57">
        <v>55126000</v>
      </c>
      <c r="B722" s="59" t="s">
        <v>4697</v>
      </c>
      <c r="C722" s="94" t="s">
        <v>441</v>
      </c>
      <c r="D722" s="365"/>
      <c r="E722" s="307" t="s">
        <v>8582</v>
      </c>
      <c r="F722" s="149">
        <f t="shared" ref="F722:F767" si="16">LEN(A722)</f>
        <v>8</v>
      </c>
      <c r="H722" s="19"/>
    </row>
    <row r="723" spans="1:8">
      <c r="A723" s="57">
        <v>55127000</v>
      </c>
      <c r="B723" s="59" t="s">
        <v>4697</v>
      </c>
      <c r="C723" s="94" t="s">
        <v>2828</v>
      </c>
      <c r="D723" s="365"/>
      <c r="E723" s="307" t="s">
        <v>8582</v>
      </c>
      <c r="F723" s="149">
        <f t="shared" si="16"/>
        <v>8</v>
      </c>
      <c r="H723" s="19"/>
    </row>
    <row r="724" spans="1:8">
      <c r="A724" s="57">
        <v>55128000</v>
      </c>
      <c r="B724" s="59" t="s">
        <v>4697</v>
      </c>
      <c r="C724" s="94" t="s">
        <v>4978</v>
      </c>
      <c r="D724" s="365"/>
      <c r="E724" s="307" t="s">
        <v>8582</v>
      </c>
      <c r="F724" s="149">
        <f t="shared" si="16"/>
        <v>8</v>
      </c>
      <c r="H724" s="19"/>
    </row>
    <row r="725" spans="1:8">
      <c r="A725" s="57">
        <v>55129000</v>
      </c>
      <c r="B725" s="59" t="s">
        <v>4697</v>
      </c>
      <c r="C725" s="94" t="s">
        <v>3129</v>
      </c>
      <c r="D725" s="365"/>
      <c r="E725" s="307" t="s">
        <v>8582</v>
      </c>
      <c r="F725" s="149">
        <f t="shared" si="16"/>
        <v>8</v>
      </c>
      <c r="H725" s="19"/>
    </row>
    <row r="726" spans="1:8">
      <c r="A726" s="48">
        <v>5513</v>
      </c>
      <c r="B726" s="327"/>
      <c r="C726" s="87" t="s">
        <v>4974</v>
      </c>
      <c r="F726" s="149">
        <f t="shared" si="16"/>
        <v>4</v>
      </c>
      <c r="H726" s="19"/>
    </row>
    <row r="727" spans="1:8">
      <c r="A727" s="48">
        <v>55130</v>
      </c>
      <c r="B727" s="59" t="s">
        <v>4697</v>
      </c>
      <c r="C727" s="87" t="s">
        <v>4975</v>
      </c>
      <c r="F727" s="149">
        <f t="shared" si="16"/>
        <v>5</v>
      </c>
      <c r="H727" s="19"/>
    </row>
    <row r="728" spans="1:8">
      <c r="A728" s="57">
        <v>55130000</v>
      </c>
      <c r="B728" s="46"/>
      <c r="C728" s="94" t="s">
        <v>613</v>
      </c>
      <c r="E728" s="307" t="s">
        <v>8582</v>
      </c>
      <c r="F728" s="149">
        <f t="shared" si="16"/>
        <v>8</v>
      </c>
      <c r="H728" s="19"/>
    </row>
    <row r="729" spans="1:8">
      <c r="A729" s="57">
        <v>55130300</v>
      </c>
      <c r="B729" s="46"/>
      <c r="C729" s="94" t="s">
        <v>4097</v>
      </c>
      <c r="D729" s="20" t="s">
        <v>2810</v>
      </c>
      <c r="E729" s="307" t="s">
        <v>8582</v>
      </c>
      <c r="F729" s="149">
        <f t="shared" si="16"/>
        <v>8</v>
      </c>
      <c r="H729" s="19"/>
    </row>
    <row r="730" spans="1:8">
      <c r="A730" s="57">
        <v>55130600</v>
      </c>
      <c r="B730" s="46"/>
      <c r="C730" s="94" t="s">
        <v>2639</v>
      </c>
      <c r="E730" s="307" t="s">
        <v>8582</v>
      </c>
      <c r="F730" s="149">
        <f t="shared" si="16"/>
        <v>8</v>
      </c>
      <c r="H730" s="19"/>
    </row>
    <row r="731" spans="1:8">
      <c r="A731" s="57">
        <v>55130700</v>
      </c>
      <c r="B731" s="46"/>
      <c r="C731" s="94" t="s">
        <v>3866</v>
      </c>
      <c r="E731" s="307" t="s">
        <v>8582</v>
      </c>
      <c r="F731" s="149">
        <f t="shared" si="16"/>
        <v>8</v>
      </c>
      <c r="H731" s="19"/>
    </row>
    <row r="732" spans="1:8">
      <c r="A732" s="57">
        <v>55130800</v>
      </c>
      <c r="B732" s="46"/>
      <c r="C732" s="94" t="s">
        <v>3867</v>
      </c>
      <c r="E732" s="307" t="s">
        <v>8582</v>
      </c>
      <c r="F732" s="149">
        <f t="shared" si="16"/>
        <v>8</v>
      </c>
      <c r="H732" s="19"/>
    </row>
    <row r="733" spans="1:8">
      <c r="A733" s="147">
        <v>55130801</v>
      </c>
      <c r="B733" s="46"/>
      <c r="C733" s="94" t="s">
        <v>12186</v>
      </c>
      <c r="D733" s="363" t="s">
        <v>9039</v>
      </c>
      <c r="E733" s="307" t="s">
        <v>8582</v>
      </c>
      <c r="F733" s="149">
        <f t="shared" si="16"/>
        <v>8</v>
      </c>
      <c r="H733" s="19"/>
    </row>
    <row r="734" spans="1:8">
      <c r="A734" s="57">
        <v>55130900</v>
      </c>
      <c r="B734" s="46"/>
      <c r="C734" s="94" t="s">
        <v>5151</v>
      </c>
      <c r="E734" s="307" t="s">
        <v>8582</v>
      </c>
      <c r="F734" s="149">
        <f t="shared" si="16"/>
        <v>8</v>
      </c>
      <c r="H734" s="19"/>
    </row>
    <row r="735" spans="1:8">
      <c r="A735" s="57">
        <v>55130901</v>
      </c>
      <c r="B735" s="46"/>
      <c r="C735" s="94" t="s">
        <v>395</v>
      </c>
      <c r="E735" s="307" t="s">
        <v>8582</v>
      </c>
      <c r="F735" s="149">
        <f t="shared" si="16"/>
        <v>8</v>
      </c>
      <c r="H735" s="19"/>
    </row>
    <row r="736" spans="1:8">
      <c r="A736" s="48">
        <v>55132</v>
      </c>
      <c r="B736" s="59" t="s">
        <v>4697</v>
      </c>
      <c r="C736" s="87" t="s">
        <v>2893</v>
      </c>
      <c r="F736" s="149">
        <f t="shared" si="16"/>
        <v>5</v>
      </c>
      <c r="H736" s="19"/>
    </row>
    <row r="737" spans="1:8">
      <c r="A737" s="57">
        <v>55132000</v>
      </c>
      <c r="B737" s="46"/>
      <c r="C737" s="94" t="s">
        <v>2894</v>
      </c>
      <c r="E737" s="307" t="s">
        <v>8582</v>
      </c>
      <c r="F737" s="149">
        <f t="shared" si="16"/>
        <v>8</v>
      </c>
      <c r="H737" s="19"/>
    </row>
    <row r="738" spans="1:8">
      <c r="A738" s="57">
        <v>55132300</v>
      </c>
      <c r="C738" s="94" t="s">
        <v>1681</v>
      </c>
      <c r="D738" s="46" t="s">
        <v>2810</v>
      </c>
      <c r="E738" s="307" t="s">
        <v>8582</v>
      </c>
      <c r="F738" s="149">
        <f t="shared" si="16"/>
        <v>8</v>
      </c>
      <c r="H738" s="19"/>
    </row>
    <row r="739" spans="1:8">
      <c r="A739" s="57">
        <v>55132600</v>
      </c>
      <c r="B739" s="46"/>
      <c r="C739" s="94" t="s">
        <v>3736</v>
      </c>
      <c r="E739" s="307" t="s">
        <v>8582</v>
      </c>
      <c r="F739" s="149">
        <f t="shared" si="16"/>
        <v>8</v>
      </c>
      <c r="H739" s="19"/>
    </row>
    <row r="740" spans="1:8">
      <c r="A740" s="57">
        <v>55132800</v>
      </c>
      <c r="B740" s="46"/>
      <c r="C740" s="94" t="s">
        <v>1401</v>
      </c>
      <c r="E740" s="307" t="s">
        <v>8582</v>
      </c>
      <c r="F740" s="149">
        <f t="shared" si="16"/>
        <v>8</v>
      </c>
      <c r="H740" s="19"/>
    </row>
    <row r="741" spans="1:8">
      <c r="A741" s="57">
        <v>55132900</v>
      </c>
      <c r="B741" s="46"/>
      <c r="C741" s="94" t="s">
        <v>1402</v>
      </c>
      <c r="E741" s="307" t="s">
        <v>8582</v>
      </c>
      <c r="F741" s="149">
        <f t="shared" si="16"/>
        <v>8</v>
      </c>
      <c r="H741" s="19"/>
    </row>
    <row r="742" spans="1:8">
      <c r="A742" s="48">
        <v>5514</v>
      </c>
      <c r="B742" s="59" t="s">
        <v>4697</v>
      </c>
      <c r="C742" s="87" t="s">
        <v>1191</v>
      </c>
      <c r="F742" s="149">
        <f t="shared" si="16"/>
        <v>4</v>
      </c>
      <c r="H742" s="19"/>
    </row>
    <row r="743" spans="1:8">
      <c r="A743" s="57">
        <v>55140000</v>
      </c>
      <c r="C743" s="94" t="s">
        <v>590</v>
      </c>
      <c r="D743" s="46" t="s">
        <v>2810</v>
      </c>
      <c r="E743" s="307" t="s">
        <v>8582</v>
      </c>
      <c r="F743" s="149">
        <f t="shared" si="16"/>
        <v>8</v>
      </c>
      <c r="H743" s="19"/>
    </row>
    <row r="744" spans="1:8">
      <c r="A744" s="57">
        <v>55140100</v>
      </c>
      <c r="C744" s="94" t="s">
        <v>4662</v>
      </c>
      <c r="D744" s="46" t="s">
        <v>2810</v>
      </c>
      <c r="E744" s="307" t="s">
        <v>8582</v>
      </c>
      <c r="F744" s="149">
        <f t="shared" si="16"/>
        <v>8</v>
      </c>
      <c r="H744" s="19"/>
    </row>
    <row r="745" spans="1:8">
      <c r="A745" s="57">
        <v>55141000</v>
      </c>
      <c r="C745" s="94" t="s">
        <v>3061</v>
      </c>
      <c r="D745" s="46" t="s">
        <v>2810</v>
      </c>
      <c r="E745" s="307" t="s">
        <v>8582</v>
      </c>
      <c r="F745" s="149">
        <f t="shared" si="16"/>
        <v>8</v>
      </c>
      <c r="H745" s="19"/>
    </row>
    <row r="746" spans="1:8">
      <c r="A746" s="57">
        <v>55146000</v>
      </c>
      <c r="B746" s="46"/>
      <c r="C746" s="94" t="s">
        <v>3062</v>
      </c>
      <c r="E746" s="307" t="s">
        <v>8582</v>
      </c>
      <c r="F746" s="149">
        <f t="shared" si="16"/>
        <v>8</v>
      </c>
      <c r="H746" s="19"/>
    </row>
    <row r="747" spans="1:8">
      <c r="A747" s="57">
        <v>55148000</v>
      </c>
      <c r="B747" s="46"/>
      <c r="C747" s="94" t="s">
        <v>6118</v>
      </c>
      <c r="E747" s="307" t="s">
        <v>8582</v>
      </c>
      <c r="F747" s="149">
        <f t="shared" si="16"/>
        <v>8</v>
      </c>
      <c r="H747" s="19"/>
    </row>
    <row r="748" spans="1:8">
      <c r="A748" s="57">
        <v>55148500</v>
      </c>
      <c r="B748" s="46"/>
      <c r="C748" s="94" t="s">
        <v>3733</v>
      </c>
      <c r="E748" s="307" t="s">
        <v>8582</v>
      </c>
      <c r="F748" s="149">
        <f t="shared" si="16"/>
        <v>8</v>
      </c>
      <c r="H748" s="19"/>
    </row>
    <row r="749" spans="1:8">
      <c r="A749" s="57">
        <v>55149000</v>
      </c>
      <c r="B749" s="46"/>
      <c r="C749" s="94" t="s">
        <v>724</v>
      </c>
      <c r="E749" s="307" t="s">
        <v>8582</v>
      </c>
      <c r="F749" s="149">
        <f t="shared" si="16"/>
        <v>8</v>
      </c>
      <c r="H749" s="19"/>
    </row>
    <row r="750" spans="1:8">
      <c r="A750" s="48">
        <v>5515</v>
      </c>
      <c r="B750" s="59" t="s">
        <v>4697</v>
      </c>
      <c r="C750" s="87" t="s">
        <v>1172</v>
      </c>
      <c r="D750" s="119"/>
      <c r="F750" s="149">
        <f t="shared" si="16"/>
        <v>4</v>
      </c>
      <c r="H750" s="19"/>
    </row>
    <row r="751" spans="1:8">
      <c r="A751" s="57">
        <v>55150000</v>
      </c>
      <c r="C751" s="94" t="s">
        <v>4100</v>
      </c>
      <c r="D751" s="366" t="s">
        <v>2810</v>
      </c>
      <c r="E751" s="307" t="s">
        <v>8582</v>
      </c>
      <c r="F751" s="149">
        <f t="shared" si="16"/>
        <v>8</v>
      </c>
      <c r="H751" s="19"/>
    </row>
    <row r="752" spans="1:8">
      <c r="A752" s="97">
        <v>55150010</v>
      </c>
      <c r="C752" s="94" t="s">
        <v>2025</v>
      </c>
      <c r="D752" s="366" t="s">
        <v>2810</v>
      </c>
      <c r="E752" s="307" t="s">
        <v>8582</v>
      </c>
      <c r="F752" s="149">
        <f t="shared" si="16"/>
        <v>8</v>
      </c>
      <c r="H752" s="19"/>
    </row>
    <row r="753" spans="1:8">
      <c r="A753" s="57">
        <v>55156000</v>
      </c>
      <c r="B753" s="366"/>
      <c r="C753" s="94" t="s">
        <v>2026</v>
      </c>
      <c r="D753" s="119"/>
      <c r="E753" s="307" t="s">
        <v>8582</v>
      </c>
      <c r="F753" s="149">
        <f t="shared" si="16"/>
        <v>8</v>
      </c>
      <c r="H753" s="19"/>
    </row>
    <row r="754" spans="1:8">
      <c r="A754" s="57">
        <v>55158000</v>
      </c>
      <c r="B754" s="366"/>
      <c r="C754" s="94" t="s">
        <v>2027</v>
      </c>
      <c r="D754" s="119"/>
      <c r="E754" s="307" t="s">
        <v>8582</v>
      </c>
      <c r="F754" s="149">
        <f t="shared" si="16"/>
        <v>8</v>
      </c>
      <c r="H754" s="19"/>
    </row>
    <row r="755" spans="1:8">
      <c r="A755" s="57">
        <v>55159000</v>
      </c>
      <c r="B755" s="366"/>
      <c r="C755" s="94" t="s">
        <v>2028</v>
      </c>
      <c r="D755" s="119"/>
      <c r="E755" s="307" t="s">
        <v>8582</v>
      </c>
      <c r="F755" s="149">
        <f t="shared" si="16"/>
        <v>8</v>
      </c>
      <c r="H755" s="19"/>
    </row>
    <row r="756" spans="1:8">
      <c r="A756" s="48">
        <v>5516</v>
      </c>
      <c r="B756" s="59" t="s">
        <v>4697</v>
      </c>
      <c r="C756" s="87" t="s">
        <v>3458</v>
      </c>
      <c r="D756" s="119"/>
      <c r="F756" s="149">
        <f t="shared" si="16"/>
        <v>4</v>
      </c>
      <c r="H756" s="19"/>
    </row>
    <row r="757" spans="1:8">
      <c r="A757" s="57">
        <v>55160000</v>
      </c>
      <c r="C757" s="94" t="s">
        <v>289</v>
      </c>
      <c r="D757" s="366" t="s">
        <v>2810</v>
      </c>
      <c r="E757" s="307" t="s">
        <v>8582</v>
      </c>
      <c r="F757" s="149">
        <f t="shared" si="16"/>
        <v>8</v>
      </c>
      <c r="H757" s="19"/>
    </row>
    <row r="758" spans="1:8">
      <c r="A758" s="57">
        <v>55166000</v>
      </c>
      <c r="B758" s="366"/>
      <c r="C758" s="94" t="s">
        <v>112</v>
      </c>
      <c r="D758" s="119"/>
      <c r="E758" s="307" t="s">
        <v>8582</v>
      </c>
      <c r="F758" s="149">
        <f t="shared" si="16"/>
        <v>8</v>
      </c>
      <c r="H758" s="19"/>
    </row>
    <row r="759" spans="1:8">
      <c r="A759" s="57">
        <v>55167000</v>
      </c>
      <c r="B759" s="366"/>
      <c r="C759" s="94" t="s">
        <v>113</v>
      </c>
      <c r="D759" s="119"/>
      <c r="E759" s="307" t="s">
        <v>8582</v>
      </c>
      <c r="F759" s="149">
        <f t="shared" si="16"/>
        <v>8</v>
      </c>
      <c r="H759" s="19"/>
    </row>
    <row r="760" spans="1:8">
      <c r="A760" s="57">
        <v>55168000</v>
      </c>
      <c r="B760" s="366"/>
      <c r="C760" s="94" t="s">
        <v>1874</v>
      </c>
      <c r="D760" s="119"/>
      <c r="E760" s="307" t="s">
        <v>8582</v>
      </c>
      <c r="F760" s="149">
        <f t="shared" si="16"/>
        <v>8</v>
      </c>
      <c r="H760" s="19"/>
    </row>
    <row r="761" spans="1:8">
      <c r="A761" s="868">
        <v>55169001</v>
      </c>
      <c r="B761" s="366"/>
      <c r="C761" s="94" t="s">
        <v>16920</v>
      </c>
      <c r="D761" s="119"/>
      <c r="E761" s="307" t="s">
        <v>8582</v>
      </c>
      <c r="F761" s="149"/>
      <c r="H761" s="19"/>
    </row>
    <row r="762" spans="1:8">
      <c r="A762" s="57">
        <v>55169000</v>
      </c>
      <c r="B762" s="366"/>
      <c r="C762" s="94" t="s">
        <v>5148</v>
      </c>
      <c r="D762" s="119"/>
      <c r="E762" s="307" t="s">
        <v>8582</v>
      </c>
      <c r="F762" s="149">
        <f t="shared" si="16"/>
        <v>8</v>
      </c>
      <c r="H762" s="19"/>
    </row>
    <row r="763" spans="1:8">
      <c r="A763" s="48">
        <v>5521</v>
      </c>
      <c r="B763" s="59" t="s">
        <v>4696</v>
      </c>
      <c r="C763" s="87" t="s">
        <v>1831</v>
      </c>
      <c r="F763" s="149">
        <f t="shared" si="16"/>
        <v>4</v>
      </c>
      <c r="H763" s="19"/>
    </row>
    <row r="764" spans="1:8">
      <c r="A764" s="57">
        <v>55210000</v>
      </c>
      <c r="B764" s="46"/>
      <c r="C764" s="94" t="s">
        <v>1832</v>
      </c>
      <c r="E764" s="307" t="s">
        <v>8582</v>
      </c>
      <c r="F764" s="149">
        <f t="shared" si="16"/>
        <v>8</v>
      </c>
      <c r="H764" s="19"/>
    </row>
    <row r="765" spans="1:8">
      <c r="A765" s="57">
        <v>55211000</v>
      </c>
      <c r="B765" s="46"/>
      <c r="C765" s="94" t="s">
        <v>1833</v>
      </c>
      <c r="E765" s="307" t="s">
        <v>8582</v>
      </c>
      <c r="F765" s="149">
        <f t="shared" si="16"/>
        <v>8</v>
      </c>
      <c r="H765" s="19"/>
    </row>
    <row r="766" spans="1:8">
      <c r="A766" s="48">
        <v>5522</v>
      </c>
      <c r="B766" s="59" t="s">
        <v>4697</v>
      </c>
      <c r="C766" s="87" t="s">
        <v>5806</v>
      </c>
      <c r="F766" s="149">
        <f t="shared" si="16"/>
        <v>4</v>
      </c>
      <c r="H766" s="19"/>
    </row>
    <row r="767" spans="1:8">
      <c r="A767" s="57">
        <v>55220000</v>
      </c>
      <c r="B767" s="46"/>
      <c r="C767" s="94" t="s">
        <v>3863</v>
      </c>
      <c r="E767" s="307" t="s">
        <v>8582</v>
      </c>
      <c r="F767" s="149">
        <f t="shared" si="16"/>
        <v>8</v>
      </c>
      <c r="H767" s="19"/>
    </row>
    <row r="768" spans="1:8">
      <c r="A768" s="57">
        <v>55220001</v>
      </c>
      <c r="B768" s="46"/>
      <c r="C768" s="94" t="s">
        <v>9180</v>
      </c>
      <c r="E768" s="307" t="s">
        <v>8582</v>
      </c>
      <c r="F768" s="149">
        <f t="shared" ref="F768:F773" si="17">LEN(A768)</f>
        <v>8</v>
      </c>
      <c r="H768" s="19"/>
    </row>
    <row r="769" spans="1:10">
      <c r="A769" s="57">
        <v>55220002</v>
      </c>
      <c r="B769" s="46"/>
      <c r="C769" s="94" t="s">
        <v>13147</v>
      </c>
      <c r="E769" s="307">
        <v>55</v>
      </c>
      <c r="F769" s="149">
        <f t="shared" ref="F769" si="18">LEN(A769)</f>
        <v>8</v>
      </c>
      <c r="H769" s="19"/>
    </row>
    <row r="770" spans="1:10">
      <c r="A770" s="57">
        <v>55223000</v>
      </c>
      <c r="B770" s="46"/>
      <c r="C770" s="94" t="s">
        <v>1933</v>
      </c>
      <c r="E770" s="307" t="s">
        <v>8582</v>
      </c>
      <c r="F770" s="149">
        <f t="shared" si="17"/>
        <v>8</v>
      </c>
      <c r="H770" s="19"/>
    </row>
    <row r="771" spans="1:10">
      <c r="A771" s="57">
        <v>55223001</v>
      </c>
      <c r="B771" s="46"/>
      <c r="C771" s="94" t="s">
        <v>9181</v>
      </c>
      <c r="E771" s="307" t="s">
        <v>8582</v>
      </c>
      <c r="F771" s="149">
        <f t="shared" si="17"/>
        <v>8</v>
      </c>
      <c r="H771" s="19"/>
    </row>
    <row r="772" spans="1:10">
      <c r="A772" s="57">
        <v>55223002</v>
      </c>
      <c r="B772" s="46"/>
      <c r="C772" s="94" t="s">
        <v>13140</v>
      </c>
      <c r="E772" s="307" t="s">
        <v>8582</v>
      </c>
      <c r="F772" s="149">
        <f t="shared" si="17"/>
        <v>8</v>
      </c>
      <c r="H772" s="19"/>
    </row>
    <row r="773" spans="1:10">
      <c r="A773" s="48">
        <v>5523</v>
      </c>
      <c r="B773" s="59" t="s">
        <v>4697</v>
      </c>
      <c r="C773" s="87" t="s">
        <v>1934</v>
      </c>
      <c r="E773" s="307" t="s">
        <v>8582</v>
      </c>
      <c r="F773" s="149">
        <f t="shared" si="17"/>
        <v>4</v>
      </c>
      <c r="H773" s="19"/>
    </row>
    <row r="774" spans="1:10" ht="12.75" customHeight="1">
      <c r="A774" s="57">
        <v>55230000</v>
      </c>
      <c r="C774" s="94" t="s">
        <v>3926</v>
      </c>
      <c r="D774" s="46" t="s">
        <v>2810</v>
      </c>
      <c r="E774" s="307" t="s">
        <v>8582</v>
      </c>
      <c r="F774" s="149">
        <f t="shared" ref="F774:F787" si="19">LEN(A774)</f>
        <v>8</v>
      </c>
      <c r="H774" s="19"/>
    </row>
    <row r="775" spans="1:10">
      <c r="A775" s="57">
        <v>55233000</v>
      </c>
      <c r="B775" s="46"/>
      <c r="C775" s="94" t="s">
        <v>3927</v>
      </c>
      <c r="E775" s="307" t="s">
        <v>8582</v>
      </c>
      <c r="F775" s="149">
        <f t="shared" si="19"/>
        <v>8</v>
      </c>
      <c r="H775"/>
      <c r="I775"/>
    </row>
    <row r="776" spans="1:10">
      <c r="A776" s="57">
        <v>55236000</v>
      </c>
      <c r="B776" s="46"/>
      <c r="C776" s="94" t="s">
        <v>1862</v>
      </c>
      <c r="E776" s="307" t="s">
        <v>8582</v>
      </c>
      <c r="F776" s="149">
        <f t="shared" si="19"/>
        <v>8</v>
      </c>
      <c r="H776"/>
      <c r="I776"/>
    </row>
    <row r="777" spans="1:10">
      <c r="A777" s="57">
        <v>55237000</v>
      </c>
      <c r="B777" s="46"/>
      <c r="C777" s="94" t="s">
        <v>1863</v>
      </c>
      <c r="E777" s="307" t="s">
        <v>8582</v>
      </c>
      <c r="F777" s="149">
        <f t="shared" si="19"/>
        <v>8</v>
      </c>
      <c r="H777"/>
      <c r="I777"/>
    </row>
    <row r="778" spans="1:10">
      <c r="A778" s="57">
        <v>55238000</v>
      </c>
      <c r="B778" s="46"/>
      <c r="C778" s="94" t="s">
        <v>3474</v>
      </c>
      <c r="E778" s="307" t="s">
        <v>8582</v>
      </c>
      <c r="F778" s="149">
        <f t="shared" si="19"/>
        <v>8</v>
      </c>
      <c r="H778"/>
      <c r="I778"/>
    </row>
    <row r="779" spans="1:10">
      <c r="A779" s="57">
        <v>55239000</v>
      </c>
      <c r="B779" s="46"/>
      <c r="C779" s="94" t="s">
        <v>3577</v>
      </c>
      <c r="E779" s="307" t="s">
        <v>8582</v>
      </c>
      <c r="F779" s="149">
        <f t="shared" si="19"/>
        <v>8</v>
      </c>
      <c r="H779"/>
      <c r="I779"/>
    </row>
    <row r="780" spans="1:10">
      <c r="A780" s="48">
        <v>5524</v>
      </c>
      <c r="B780" s="327"/>
      <c r="C780" s="87" t="s">
        <v>12187</v>
      </c>
      <c r="F780" s="149">
        <f t="shared" si="19"/>
        <v>4</v>
      </c>
      <c r="H780"/>
      <c r="I780"/>
    </row>
    <row r="781" spans="1:10">
      <c r="A781" s="57">
        <v>55240000</v>
      </c>
      <c r="B781" s="59" t="s">
        <v>4697</v>
      </c>
      <c r="C781" s="550" t="s">
        <v>12188</v>
      </c>
      <c r="D781" s="20" t="s">
        <v>2810</v>
      </c>
      <c r="E781" s="307" t="s">
        <v>8582</v>
      </c>
      <c r="F781" s="149">
        <f t="shared" si="19"/>
        <v>8</v>
      </c>
      <c r="H781"/>
      <c r="I781"/>
      <c r="J781" s="592"/>
    </row>
    <row r="782" spans="1:10">
      <c r="A782" s="57">
        <v>55241000</v>
      </c>
      <c r="B782" s="59" t="s">
        <v>4697</v>
      </c>
      <c r="C782" s="94" t="s">
        <v>12189</v>
      </c>
      <c r="D782" s="20" t="s">
        <v>2810</v>
      </c>
      <c r="E782" s="307" t="s">
        <v>8582</v>
      </c>
      <c r="F782" s="149">
        <f t="shared" si="19"/>
        <v>8</v>
      </c>
      <c r="H782"/>
      <c r="I782"/>
      <c r="J782" s="592"/>
    </row>
    <row r="783" spans="1:10">
      <c r="A783" s="57">
        <v>55244000</v>
      </c>
      <c r="B783" s="59" t="s">
        <v>4697</v>
      </c>
      <c r="C783" s="94" t="s">
        <v>12190</v>
      </c>
      <c r="D783" s="20" t="s">
        <v>2810</v>
      </c>
      <c r="E783" s="307" t="s">
        <v>8582</v>
      </c>
      <c r="F783" s="149">
        <f t="shared" si="19"/>
        <v>8</v>
      </c>
      <c r="H783"/>
      <c r="I783"/>
      <c r="J783" s="592"/>
    </row>
    <row r="784" spans="1:10">
      <c r="A784" s="57">
        <v>55245000</v>
      </c>
      <c r="B784" s="59" t="s">
        <v>4697</v>
      </c>
      <c r="C784" s="94" t="s">
        <v>1976</v>
      </c>
      <c r="E784" s="307" t="s">
        <v>8582</v>
      </c>
      <c r="F784" s="149">
        <f t="shared" si="19"/>
        <v>8</v>
      </c>
      <c r="H784"/>
      <c r="I784"/>
      <c r="J784" s="592"/>
    </row>
    <row r="785" spans="1:10" ht="81" customHeight="1">
      <c r="A785" s="57">
        <v>55245100</v>
      </c>
      <c r="B785" s="59" t="s">
        <v>4697</v>
      </c>
      <c r="C785" s="550" t="s">
        <v>12191</v>
      </c>
      <c r="D785" s="323" t="s">
        <v>8865</v>
      </c>
      <c r="E785" s="307" t="s">
        <v>8582</v>
      </c>
      <c r="F785" s="330">
        <f t="shared" si="19"/>
        <v>8</v>
      </c>
      <c r="H785" s="57">
        <v>55245100</v>
      </c>
      <c r="I785" s="550" t="s">
        <v>12217</v>
      </c>
      <c r="J785" s="592"/>
    </row>
    <row r="786" spans="1:10">
      <c r="A786" s="57">
        <v>55246000</v>
      </c>
      <c r="B786" s="59" t="s">
        <v>4697</v>
      </c>
      <c r="C786" s="94" t="s">
        <v>12192</v>
      </c>
      <c r="E786" s="307" t="s">
        <v>8582</v>
      </c>
      <c r="F786" s="149">
        <f t="shared" si="19"/>
        <v>8</v>
      </c>
      <c r="H786"/>
      <c r="I786"/>
      <c r="J786" s="592"/>
    </row>
    <row r="787" spans="1:10">
      <c r="A787" s="57">
        <v>55247000</v>
      </c>
      <c r="B787" s="59" t="s">
        <v>4697</v>
      </c>
      <c r="C787" s="550" t="s">
        <v>12193</v>
      </c>
      <c r="D787" s="323" t="s">
        <v>8865</v>
      </c>
      <c r="E787" s="307" t="s">
        <v>8582</v>
      </c>
      <c r="F787" s="330">
        <f t="shared" si="19"/>
        <v>8</v>
      </c>
      <c r="H787"/>
      <c r="I787"/>
      <c r="J787" s="592"/>
    </row>
    <row r="788" spans="1:10">
      <c r="A788" s="57">
        <v>55248000</v>
      </c>
      <c r="B788" s="59" t="s">
        <v>4697</v>
      </c>
      <c r="C788" s="94" t="s">
        <v>11153</v>
      </c>
      <c r="F788" s="149"/>
      <c r="H788"/>
      <c r="I788"/>
      <c r="J788" s="592"/>
    </row>
    <row r="789" spans="1:10">
      <c r="A789" s="57">
        <v>55249000</v>
      </c>
      <c r="B789" s="59" t="s">
        <v>4697</v>
      </c>
      <c r="C789" s="550" t="s">
        <v>12194</v>
      </c>
      <c r="E789" s="307" t="s">
        <v>8582</v>
      </c>
      <c r="F789" s="149">
        <f t="shared" ref="F789:F810" si="20">LEN(A789)</f>
        <v>8</v>
      </c>
      <c r="H789"/>
      <c r="I789"/>
      <c r="J789" s="592"/>
    </row>
    <row r="790" spans="1:10">
      <c r="A790" s="48">
        <v>5525</v>
      </c>
      <c r="B790" s="59" t="s">
        <v>4697</v>
      </c>
      <c r="C790" s="87" t="s">
        <v>5513</v>
      </c>
      <c r="F790" s="149">
        <f t="shared" si="20"/>
        <v>4</v>
      </c>
      <c r="H790"/>
      <c r="I790"/>
    </row>
    <row r="791" spans="1:10">
      <c r="A791" s="57">
        <v>55250000</v>
      </c>
      <c r="B791" s="46"/>
      <c r="C791" s="88" t="s">
        <v>3235</v>
      </c>
      <c r="E791" s="307" t="s">
        <v>8582</v>
      </c>
      <c r="F791" s="149">
        <f t="shared" si="20"/>
        <v>8</v>
      </c>
      <c r="H791"/>
      <c r="I791"/>
    </row>
    <row r="792" spans="1:10">
      <c r="A792" s="57">
        <v>55251000</v>
      </c>
      <c r="B792" s="46"/>
      <c r="C792" s="88" t="s">
        <v>5504</v>
      </c>
      <c r="E792" s="307" t="s">
        <v>8582</v>
      </c>
      <c r="F792" s="149">
        <f t="shared" si="20"/>
        <v>8</v>
      </c>
      <c r="H792"/>
      <c r="I792"/>
    </row>
    <row r="793" spans="1:10">
      <c r="A793" s="57">
        <v>55251001</v>
      </c>
      <c r="B793" s="46"/>
      <c r="C793" s="88" t="s">
        <v>9182</v>
      </c>
      <c r="E793" s="307" t="s">
        <v>8582</v>
      </c>
      <c r="F793" s="149">
        <f t="shared" si="20"/>
        <v>8</v>
      </c>
      <c r="H793"/>
      <c r="I793"/>
    </row>
    <row r="794" spans="1:10">
      <c r="A794" s="57">
        <v>55252000</v>
      </c>
      <c r="B794" s="46"/>
      <c r="C794" s="88" t="s">
        <v>2089</v>
      </c>
      <c r="E794" s="307" t="s">
        <v>8582</v>
      </c>
      <c r="F794" s="149">
        <f t="shared" si="20"/>
        <v>8</v>
      </c>
      <c r="H794" s="19"/>
    </row>
    <row r="795" spans="1:10">
      <c r="A795" s="57">
        <v>55253000</v>
      </c>
      <c r="B795" s="46"/>
      <c r="C795" s="88" t="s">
        <v>444</v>
      </c>
      <c r="E795" s="307" t="s">
        <v>8582</v>
      </c>
      <c r="F795" s="149">
        <f t="shared" si="20"/>
        <v>8</v>
      </c>
      <c r="H795" s="19"/>
    </row>
    <row r="796" spans="1:10">
      <c r="A796" s="57">
        <v>55254000</v>
      </c>
      <c r="B796" s="46"/>
      <c r="C796" s="88" t="s">
        <v>445</v>
      </c>
      <c r="E796" s="307" t="s">
        <v>8582</v>
      </c>
      <c r="F796" s="149">
        <f t="shared" si="20"/>
        <v>8</v>
      </c>
      <c r="H796" s="19"/>
    </row>
    <row r="797" spans="1:10">
      <c r="A797" s="57">
        <v>55256000</v>
      </c>
      <c r="B797" s="46"/>
      <c r="C797" s="88" t="s">
        <v>1872</v>
      </c>
      <c r="E797" s="307" t="s">
        <v>8582</v>
      </c>
      <c r="F797" s="149">
        <f t="shared" si="20"/>
        <v>8</v>
      </c>
      <c r="H797" s="19"/>
    </row>
    <row r="798" spans="1:10">
      <c r="A798" s="57">
        <v>55257000</v>
      </c>
      <c r="B798" s="46"/>
      <c r="C798" s="88" t="s">
        <v>6039</v>
      </c>
      <c r="E798" s="307" t="s">
        <v>8582</v>
      </c>
      <c r="F798" s="149">
        <f t="shared" si="20"/>
        <v>8</v>
      </c>
      <c r="H798" s="19"/>
    </row>
    <row r="799" spans="1:10">
      <c r="A799" s="57">
        <v>55258000</v>
      </c>
      <c r="B799" s="46"/>
      <c r="C799" s="88" t="s">
        <v>3917</v>
      </c>
      <c r="E799" s="307" t="s">
        <v>8582</v>
      </c>
      <c r="F799" s="149">
        <f t="shared" si="20"/>
        <v>8</v>
      </c>
      <c r="H799" s="19"/>
    </row>
    <row r="800" spans="1:10">
      <c r="A800" s="57">
        <v>55258500</v>
      </c>
      <c r="B800" s="46"/>
      <c r="C800" s="88" t="s">
        <v>2157</v>
      </c>
      <c r="E800" s="307" t="s">
        <v>8582</v>
      </c>
      <c r="F800" s="149">
        <f t="shared" si="20"/>
        <v>8</v>
      </c>
      <c r="H800" s="19"/>
    </row>
    <row r="801" spans="1:8">
      <c r="A801" s="57">
        <v>55259000</v>
      </c>
      <c r="B801" s="46"/>
      <c r="C801" s="88" t="s">
        <v>4610</v>
      </c>
      <c r="E801" s="307" t="s">
        <v>8582</v>
      </c>
      <c r="F801" s="149">
        <f t="shared" si="20"/>
        <v>8</v>
      </c>
      <c r="H801" s="19"/>
    </row>
    <row r="802" spans="1:8">
      <c r="A802" s="48">
        <v>5526</v>
      </c>
      <c r="B802" s="59" t="s">
        <v>4697</v>
      </c>
      <c r="C802" s="87" t="s">
        <v>4611</v>
      </c>
      <c r="F802" s="149">
        <f t="shared" si="20"/>
        <v>4</v>
      </c>
      <c r="H802" s="19"/>
    </row>
    <row r="803" spans="1:8">
      <c r="A803" s="57">
        <v>55260000</v>
      </c>
      <c r="B803" s="46"/>
      <c r="C803" s="88" t="s">
        <v>1315</v>
      </c>
      <c r="E803" s="307" t="s">
        <v>8582</v>
      </c>
      <c r="F803" s="149">
        <f t="shared" si="20"/>
        <v>8</v>
      </c>
      <c r="H803" s="19"/>
    </row>
    <row r="804" spans="1:8">
      <c r="A804" s="57">
        <v>55261000</v>
      </c>
      <c r="B804" s="46"/>
      <c r="C804" s="88" t="s">
        <v>1663</v>
      </c>
      <c r="E804" s="307" t="s">
        <v>8582</v>
      </c>
      <c r="F804" s="149">
        <f t="shared" si="20"/>
        <v>8</v>
      </c>
      <c r="H804" s="19"/>
    </row>
    <row r="805" spans="1:8">
      <c r="A805" s="57">
        <v>55262000</v>
      </c>
      <c r="B805" s="46"/>
      <c r="C805" s="88" t="s">
        <v>1461</v>
      </c>
      <c r="E805" s="307" t="s">
        <v>8582</v>
      </c>
      <c r="F805" s="149">
        <f t="shared" si="20"/>
        <v>8</v>
      </c>
      <c r="H805" s="19"/>
    </row>
    <row r="806" spans="1:8">
      <c r="A806" s="57">
        <v>55263000</v>
      </c>
      <c r="B806" s="46"/>
      <c r="C806" s="88" t="s">
        <v>1462</v>
      </c>
      <c r="E806" s="307" t="s">
        <v>8582</v>
      </c>
      <c r="F806" s="149">
        <f t="shared" si="20"/>
        <v>8</v>
      </c>
      <c r="H806" s="19"/>
    </row>
    <row r="807" spans="1:8">
      <c r="A807" s="57">
        <v>55269000</v>
      </c>
      <c r="B807" s="46"/>
      <c r="C807" s="88" t="s">
        <v>3583</v>
      </c>
      <c r="E807" s="307" t="s">
        <v>8582</v>
      </c>
      <c r="F807" s="149">
        <f t="shared" si="20"/>
        <v>8</v>
      </c>
      <c r="H807" s="19"/>
    </row>
    <row r="808" spans="1:8">
      <c r="A808" s="48">
        <v>5529</v>
      </c>
      <c r="B808" s="59" t="s">
        <v>4697</v>
      </c>
      <c r="C808" s="87" t="s">
        <v>6708</v>
      </c>
      <c r="F808" s="149">
        <f t="shared" si="20"/>
        <v>4</v>
      </c>
      <c r="H808" s="19"/>
    </row>
    <row r="809" spans="1:8">
      <c r="A809" s="57">
        <v>55290000</v>
      </c>
      <c r="B809" s="46"/>
      <c r="C809" s="88" t="s">
        <v>6709</v>
      </c>
      <c r="E809" s="307" t="s">
        <v>8582</v>
      </c>
      <c r="F809" s="149">
        <f t="shared" si="20"/>
        <v>8</v>
      </c>
      <c r="H809" s="19"/>
    </row>
    <row r="810" spans="1:8">
      <c r="A810" s="57">
        <v>55291000</v>
      </c>
      <c r="B810" s="46"/>
      <c r="C810" s="88" t="s">
        <v>2646</v>
      </c>
      <c r="E810" s="307" t="s">
        <v>8582</v>
      </c>
      <c r="F810" s="149">
        <f t="shared" si="20"/>
        <v>8</v>
      </c>
      <c r="H810" s="19"/>
    </row>
    <row r="811" spans="1:8">
      <c r="A811" s="551">
        <v>55292000</v>
      </c>
      <c r="B811" s="552"/>
      <c r="C811" s="553" t="s">
        <v>12195</v>
      </c>
      <c r="F811" s="149"/>
      <c r="H811" s="19"/>
    </row>
    <row r="812" spans="1:8">
      <c r="A812" s="551">
        <v>55293000</v>
      </c>
      <c r="B812" s="552"/>
      <c r="C812" s="553" t="s">
        <v>12196</v>
      </c>
      <c r="F812" s="149"/>
      <c r="H812" s="19"/>
    </row>
    <row r="813" spans="1:8">
      <c r="A813" s="48">
        <v>5532</v>
      </c>
      <c r="B813" s="59" t="s">
        <v>4697</v>
      </c>
      <c r="C813" s="87" t="s">
        <v>5850</v>
      </c>
      <c r="D813" s="121"/>
      <c r="F813" s="149">
        <f t="shared" ref="F813:F836" si="21">LEN(A813)</f>
        <v>4</v>
      </c>
      <c r="H813" s="19"/>
    </row>
    <row r="814" spans="1:8">
      <c r="A814" s="57">
        <v>55320000</v>
      </c>
      <c r="B814" s="368" t="s">
        <v>2810</v>
      </c>
      <c r="C814" s="94" t="s">
        <v>3276</v>
      </c>
      <c r="D814" s="121"/>
      <c r="E814" s="307" t="s">
        <v>8582</v>
      </c>
      <c r="F814" s="149">
        <f t="shared" si="21"/>
        <v>8</v>
      </c>
      <c r="H814" s="19"/>
    </row>
    <row r="815" spans="1:8">
      <c r="A815" s="97">
        <v>55320010</v>
      </c>
      <c r="B815" s="368" t="s">
        <v>2810</v>
      </c>
      <c r="C815" s="94" t="s">
        <v>3277</v>
      </c>
      <c r="D815" s="121"/>
      <c r="E815" s="307" t="s">
        <v>8582</v>
      </c>
      <c r="F815" s="149">
        <f t="shared" si="21"/>
        <v>8</v>
      </c>
      <c r="H815" s="19"/>
    </row>
    <row r="816" spans="1:8">
      <c r="A816" s="57">
        <v>55329000</v>
      </c>
      <c r="B816" s="368"/>
      <c r="C816" s="94" t="s">
        <v>6859</v>
      </c>
      <c r="D816" s="121"/>
      <c r="E816" s="307" t="s">
        <v>8582</v>
      </c>
      <c r="F816" s="149">
        <f t="shared" si="21"/>
        <v>8</v>
      </c>
      <c r="H816" s="19"/>
    </row>
    <row r="817" spans="1:8">
      <c r="A817" s="48">
        <v>5539</v>
      </c>
      <c r="B817" s="59" t="s">
        <v>4697</v>
      </c>
      <c r="C817" s="87" t="s">
        <v>3218</v>
      </c>
      <c r="D817" s="121"/>
      <c r="F817" s="149">
        <f t="shared" si="21"/>
        <v>4</v>
      </c>
      <c r="H817" s="19"/>
    </row>
    <row r="818" spans="1:8">
      <c r="A818" s="57">
        <v>55390000</v>
      </c>
      <c r="B818" s="368"/>
      <c r="C818" s="94" t="s">
        <v>3630</v>
      </c>
      <c r="D818" s="121"/>
      <c r="E818" s="307" t="s">
        <v>8582</v>
      </c>
      <c r="F818" s="149">
        <f t="shared" si="21"/>
        <v>8</v>
      </c>
      <c r="H818" s="19"/>
    </row>
    <row r="819" spans="1:8">
      <c r="A819" s="57">
        <v>55392000</v>
      </c>
      <c r="B819" s="368"/>
      <c r="C819" s="94" t="s">
        <v>3631</v>
      </c>
      <c r="D819" s="121"/>
      <c r="E819" s="307" t="s">
        <v>8582</v>
      </c>
      <c r="F819" s="149">
        <f t="shared" si="21"/>
        <v>8</v>
      </c>
      <c r="H819" s="19"/>
    </row>
    <row r="820" spans="1:8">
      <c r="A820" s="57">
        <v>55393000</v>
      </c>
      <c r="B820" s="368"/>
      <c r="C820" s="94" t="s">
        <v>3632</v>
      </c>
      <c r="D820" s="121"/>
      <c r="E820" s="307" t="s">
        <v>8582</v>
      </c>
      <c r="F820" s="149">
        <f t="shared" si="21"/>
        <v>8</v>
      </c>
      <c r="H820" s="19"/>
    </row>
    <row r="821" spans="1:8">
      <c r="A821" s="57">
        <v>55394000</v>
      </c>
      <c r="B821" s="368"/>
      <c r="C821" s="94" t="s">
        <v>3633</v>
      </c>
      <c r="D821" s="121"/>
      <c r="E821" s="307" t="s">
        <v>8582</v>
      </c>
      <c r="F821" s="149">
        <f t="shared" si="21"/>
        <v>8</v>
      </c>
      <c r="H821" s="19"/>
    </row>
    <row r="822" spans="1:8">
      <c r="A822" s="57">
        <v>55395000</v>
      </c>
      <c r="B822" s="368" t="s">
        <v>2810</v>
      </c>
      <c r="C822" s="94" t="s">
        <v>1473</v>
      </c>
      <c r="D822" s="121"/>
      <c r="E822" s="307" t="s">
        <v>8582</v>
      </c>
      <c r="F822" s="149">
        <f t="shared" si="21"/>
        <v>8</v>
      </c>
      <c r="H822" s="19"/>
    </row>
    <row r="823" spans="1:8">
      <c r="A823" s="57">
        <v>55397000</v>
      </c>
      <c r="B823" s="368" t="s">
        <v>2810</v>
      </c>
      <c r="C823" s="94" t="s">
        <v>1474</v>
      </c>
      <c r="D823" s="121"/>
      <c r="E823" s="307" t="s">
        <v>8582</v>
      </c>
      <c r="F823" s="149">
        <f t="shared" si="21"/>
        <v>8</v>
      </c>
      <c r="H823" s="19"/>
    </row>
    <row r="824" spans="1:8">
      <c r="A824" s="57">
        <v>55399000</v>
      </c>
      <c r="B824" s="368" t="s">
        <v>2810</v>
      </c>
      <c r="C824" s="94" t="s">
        <v>1475</v>
      </c>
      <c r="D824" s="121"/>
      <c r="E824" s="307" t="s">
        <v>8582</v>
      </c>
      <c r="F824" s="149">
        <f t="shared" si="21"/>
        <v>8</v>
      </c>
      <c r="H824" s="19"/>
    </row>
    <row r="825" spans="1:8">
      <c r="A825" s="48">
        <v>5540</v>
      </c>
      <c r="B825" s="59" t="s">
        <v>4697</v>
      </c>
      <c r="C825" s="87" t="s">
        <v>1476</v>
      </c>
      <c r="F825" s="149">
        <f t="shared" si="21"/>
        <v>4</v>
      </c>
      <c r="H825" s="19"/>
    </row>
    <row r="826" spans="1:8">
      <c r="A826" s="57">
        <v>55402000</v>
      </c>
      <c r="B826" s="46"/>
      <c r="C826" s="94" t="s">
        <v>6591</v>
      </c>
      <c r="E826" s="307" t="s">
        <v>8582</v>
      </c>
      <c r="F826" s="149">
        <f t="shared" si="21"/>
        <v>8</v>
      </c>
      <c r="H826" s="19"/>
    </row>
    <row r="827" spans="1:8">
      <c r="A827" s="57">
        <v>55403000</v>
      </c>
      <c r="B827" s="46"/>
      <c r="C827" s="94" t="s">
        <v>1966</v>
      </c>
      <c r="E827" s="307" t="s">
        <v>8582</v>
      </c>
      <c r="F827" s="149">
        <f t="shared" si="21"/>
        <v>8</v>
      </c>
      <c r="H827" s="19"/>
    </row>
    <row r="828" spans="1:8">
      <c r="A828" s="57">
        <v>55403100</v>
      </c>
      <c r="B828" s="46"/>
      <c r="C828" s="94" t="s">
        <v>12939</v>
      </c>
      <c r="D828" s="20" t="s">
        <v>12940</v>
      </c>
      <c r="E828" s="307" t="s">
        <v>8582</v>
      </c>
      <c r="F828" s="149">
        <f t="shared" si="21"/>
        <v>8</v>
      </c>
      <c r="H828" s="19"/>
    </row>
    <row r="829" spans="1:8">
      <c r="A829" s="57">
        <v>55404000</v>
      </c>
      <c r="B829" s="46"/>
      <c r="C829" s="94" t="s">
        <v>851</v>
      </c>
      <c r="E829" s="307" t="s">
        <v>8582</v>
      </c>
      <c r="F829" s="149">
        <f t="shared" si="21"/>
        <v>8</v>
      </c>
      <c r="H829" s="19"/>
    </row>
    <row r="830" spans="1:8">
      <c r="A830" s="57">
        <v>55405000</v>
      </c>
      <c r="B830" s="46"/>
      <c r="C830" s="88" t="s">
        <v>2096</v>
      </c>
      <c r="E830" s="307" t="s">
        <v>8582</v>
      </c>
      <c r="F830" s="149">
        <f t="shared" si="21"/>
        <v>8</v>
      </c>
      <c r="H830" s="19"/>
    </row>
    <row r="831" spans="1:8">
      <c r="A831" s="57">
        <v>55409000</v>
      </c>
      <c r="B831" s="46"/>
      <c r="C831" s="94" t="s">
        <v>4868</v>
      </c>
      <c r="E831" s="307" t="s">
        <v>8582</v>
      </c>
      <c r="F831" s="149">
        <f t="shared" si="21"/>
        <v>8</v>
      </c>
      <c r="H831" s="19"/>
    </row>
    <row r="832" spans="1:8">
      <c r="A832" s="48">
        <v>6</v>
      </c>
      <c r="B832" s="74"/>
      <c r="C832" s="87" t="s">
        <v>2506</v>
      </c>
      <c r="F832" s="149">
        <f t="shared" si="21"/>
        <v>1</v>
      </c>
      <c r="H832" s="19"/>
    </row>
    <row r="833" spans="1:8">
      <c r="A833" s="48">
        <v>60</v>
      </c>
      <c r="B833" s="74"/>
      <c r="C833" s="87" t="s">
        <v>2507</v>
      </c>
      <c r="F833" s="149">
        <f t="shared" si="21"/>
        <v>2</v>
      </c>
      <c r="H833" s="19"/>
    </row>
    <row r="834" spans="1:8">
      <c r="A834" s="48">
        <v>601</v>
      </c>
      <c r="B834" s="74"/>
      <c r="C834" s="87" t="s">
        <v>2508</v>
      </c>
      <c r="F834" s="149">
        <f t="shared" si="21"/>
        <v>3</v>
      </c>
      <c r="H834" s="19"/>
    </row>
    <row r="835" spans="1:8">
      <c r="A835" s="48">
        <v>6010</v>
      </c>
      <c r="B835" s="327"/>
      <c r="C835" s="87" t="s">
        <v>4202</v>
      </c>
      <c r="F835" s="149">
        <f t="shared" si="21"/>
        <v>4</v>
      </c>
      <c r="H835" s="19"/>
    </row>
    <row r="836" spans="1:8">
      <c r="A836" s="57">
        <v>60100000</v>
      </c>
      <c r="B836" s="59" t="s">
        <v>4697</v>
      </c>
      <c r="C836" s="94" t="s">
        <v>5167</v>
      </c>
      <c r="E836" s="307" t="s">
        <v>8574</v>
      </c>
      <c r="F836" s="149">
        <f t="shared" si="21"/>
        <v>8</v>
      </c>
      <c r="H836" s="19"/>
    </row>
    <row r="837" spans="1:8">
      <c r="A837" s="57"/>
      <c r="B837" s="59"/>
      <c r="C837" s="94"/>
      <c r="F837" s="149"/>
      <c r="H837" s="19"/>
    </row>
    <row r="838" spans="1:8">
      <c r="A838" s="57">
        <v>60100200</v>
      </c>
      <c r="B838" s="367" t="s">
        <v>4685</v>
      </c>
      <c r="C838" s="94" t="s">
        <v>1321</v>
      </c>
      <c r="E838" s="307" t="s">
        <v>8560</v>
      </c>
      <c r="F838" s="149">
        <f>LEN(A838)</f>
        <v>8</v>
      </c>
      <c r="H838" s="19"/>
    </row>
    <row r="839" spans="1:8">
      <c r="A839" s="547">
        <v>60100201</v>
      </c>
      <c r="B839" s="367" t="s">
        <v>4685</v>
      </c>
      <c r="C839" s="554" t="s">
        <v>12197</v>
      </c>
      <c r="F839" s="149"/>
      <c r="H839" s="19"/>
    </row>
    <row r="840" spans="1:8">
      <c r="A840" s="57">
        <v>60101000</v>
      </c>
      <c r="B840" s="59" t="s">
        <v>4697</v>
      </c>
      <c r="C840" s="94" t="s">
        <v>5654</v>
      </c>
      <c r="E840" s="307" t="s">
        <v>8574</v>
      </c>
      <c r="F840" s="149">
        <f t="shared" ref="F840:F850" si="22">LEN(A840)</f>
        <v>8</v>
      </c>
      <c r="H840" s="19"/>
    </row>
    <row r="841" spans="1:8">
      <c r="A841" s="57">
        <v>60102000</v>
      </c>
      <c r="B841" s="59" t="s">
        <v>4697</v>
      </c>
      <c r="C841" s="94" t="s">
        <v>2739</v>
      </c>
      <c r="E841" s="307" t="s">
        <v>8574</v>
      </c>
      <c r="F841" s="149">
        <f t="shared" si="22"/>
        <v>8</v>
      </c>
      <c r="H841" s="19"/>
    </row>
    <row r="842" spans="1:8">
      <c r="A842" s="57">
        <v>60104000</v>
      </c>
      <c r="B842" s="59" t="s">
        <v>4697</v>
      </c>
      <c r="C842" s="94" t="s">
        <v>5725</v>
      </c>
      <c r="E842" s="307" t="s">
        <v>8574</v>
      </c>
      <c r="F842" s="149">
        <f t="shared" si="22"/>
        <v>8</v>
      </c>
      <c r="H842" s="19"/>
    </row>
    <row r="843" spans="1:8">
      <c r="A843" s="57">
        <v>60106000</v>
      </c>
      <c r="B843" s="59" t="s">
        <v>4697</v>
      </c>
      <c r="C843" s="94" t="s">
        <v>5726</v>
      </c>
      <c r="E843" s="307" t="s">
        <v>8574</v>
      </c>
      <c r="F843" s="149">
        <f t="shared" si="22"/>
        <v>8</v>
      </c>
      <c r="H843" s="19"/>
    </row>
    <row r="844" spans="1:8">
      <c r="A844" s="57">
        <v>60107000</v>
      </c>
      <c r="B844" s="59" t="s">
        <v>4697</v>
      </c>
      <c r="C844" s="94" t="s">
        <v>5727</v>
      </c>
      <c r="E844" s="307" t="s">
        <v>8574</v>
      </c>
      <c r="F844" s="149">
        <f t="shared" si="22"/>
        <v>8</v>
      </c>
      <c r="H844" s="19"/>
    </row>
    <row r="845" spans="1:8">
      <c r="A845" s="57">
        <v>60108000</v>
      </c>
      <c r="B845" s="59" t="s">
        <v>4697</v>
      </c>
      <c r="C845" s="94" t="s">
        <v>3881</v>
      </c>
      <c r="E845" s="307" t="s">
        <v>8574</v>
      </c>
      <c r="F845" s="149">
        <f t="shared" si="22"/>
        <v>8</v>
      </c>
      <c r="H845" s="19"/>
    </row>
    <row r="846" spans="1:8">
      <c r="A846" s="57">
        <v>60109000</v>
      </c>
      <c r="B846" s="59" t="s">
        <v>4697</v>
      </c>
      <c r="C846" s="88" t="s">
        <v>3882</v>
      </c>
      <c r="E846" s="307" t="s">
        <v>8574</v>
      </c>
      <c r="F846" s="149">
        <f t="shared" si="22"/>
        <v>8</v>
      </c>
      <c r="H846" s="19"/>
    </row>
    <row r="847" spans="1:8">
      <c r="A847" s="57">
        <v>60109100</v>
      </c>
      <c r="B847" s="59" t="s">
        <v>4697</v>
      </c>
      <c r="C847" s="88" t="s">
        <v>6167</v>
      </c>
      <c r="E847" s="307" t="s">
        <v>8574</v>
      </c>
      <c r="F847" s="149">
        <f t="shared" si="22"/>
        <v>8</v>
      </c>
      <c r="H847" s="19"/>
    </row>
    <row r="848" spans="1:8">
      <c r="A848" s="57">
        <v>60109500</v>
      </c>
      <c r="B848" s="59" t="s">
        <v>4697</v>
      </c>
      <c r="C848" s="88" t="s">
        <v>6168</v>
      </c>
      <c r="E848" s="307" t="s">
        <v>8574</v>
      </c>
      <c r="F848" s="149">
        <f t="shared" si="22"/>
        <v>8</v>
      </c>
      <c r="H848" s="19"/>
    </row>
    <row r="849" spans="1:8">
      <c r="A849" s="48">
        <v>6012</v>
      </c>
      <c r="B849" s="271" t="s">
        <v>7831</v>
      </c>
      <c r="C849" s="87" t="s">
        <v>3615</v>
      </c>
      <c r="F849" s="149">
        <f t="shared" si="22"/>
        <v>4</v>
      </c>
      <c r="H849" s="19"/>
    </row>
    <row r="850" spans="1:8">
      <c r="A850" s="57">
        <v>60126009</v>
      </c>
      <c r="B850" s="46"/>
      <c r="C850" s="88" t="s">
        <v>2659</v>
      </c>
      <c r="E850" s="310" t="s">
        <v>8574</v>
      </c>
      <c r="F850" s="149">
        <f t="shared" si="22"/>
        <v>8</v>
      </c>
      <c r="H850" s="19"/>
    </row>
    <row r="851" spans="1:8">
      <c r="A851" s="555">
        <v>60126005</v>
      </c>
      <c r="B851" s="552"/>
      <c r="C851" s="553" t="s">
        <v>12198</v>
      </c>
      <c r="E851" s="310"/>
      <c r="F851" s="149"/>
      <c r="H851" s="19"/>
    </row>
    <row r="852" spans="1:8">
      <c r="A852" s="555">
        <v>60126006</v>
      </c>
      <c r="B852" s="552"/>
      <c r="C852" s="553" t="s">
        <v>12199</v>
      </c>
      <c r="E852" s="310"/>
      <c r="F852" s="149"/>
      <c r="H852" s="19"/>
    </row>
    <row r="853" spans="1:8">
      <c r="A853" s="57">
        <v>60129009</v>
      </c>
      <c r="B853" s="46"/>
      <c r="C853" s="88" t="s">
        <v>2660</v>
      </c>
      <c r="E853" s="310" t="s">
        <v>8574</v>
      </c>
      <c r="F853" s="149">
        <f t="shared" ref="F853:F860" si="23">LEN(A853)</f>
        <v>8</v>
      </c>
      <c r="H853" s="19"/>
    </row>
    <row r="854" spans="1:8">
      <c r="A854" s="57">
        <v>60129109</v>
      </c>
      <c r="B854" s="46"/>
      <c r="C854" s="88" t="s">
        <v>2661</v>
      </c>
      <c r="E854" s="308"/>
      <c r="F854" s="330">
        <f t="shared" si="23"/>
        <v>8</v>
      </c>
      <c r="H854" s="19"/>
    </row>
    <row r="855" spans="1:8">
      <c r="A855" s="57">
        <v>60129509</v>
      </c>
      <c r="B855" s="46"/>
      <c r="C855" s="88" t="s">
        <v>2662</v>
      </c>
      <c r="E855" s="308"/>
      <c r="F855" s="330">
        <f t="shared" si="23"/>
        <v>8</v>
      </c>
      <c r="H855" s="19"/>
    </row>
    <row r="856" spans="1:8">
      <c r="A856" s="48">
        <v>605</v>
      </c>
      <c r="B856" s="327"/>
      <c r="C856" s="87" t="s">
        <v>1962</v>
      </c>
      <c r="F856" s="149">
        <f t="shared" si="23"/>
        <v>3</v>
      </c>
      <c r="H856" s="19"/>
    </row>
    <row r="857" spans="1:8">
      <c r="A857" s="57">
        <v>60500009</v>
      </c>
      <c r="B857" s="46"/>
      <c r="C857" s="88" t="s">
        <v>1525</v>
      </c>
      <c r="E857" s="308"/>
      <c r="F857" s="330">
        <f t="shared" si="23"/>
        <v>8</v>
      </c>
      <c r="H857" s="19"/>
    </row>
    <row r="858" spans="1:8">
      <c r="A858" s="57">
        <v>60503009</v>
      </c>
      <c r="B858" s="46"/>
      <c r="C858" s="88" t="s">
        <v>520</v>
      </c>
      <c r="E858" s="308"/>
      <c r="F858" s="330">
        <f t="shared" si="23"/>
        <v>8</v>
      </c>
      <c r="H858" s="19"/>
    </row>
    <row r="859" spans="1:8">
      <c r="A859" s="57">
        <v>60509009</v>
      </c>
      <c r="B859" s="46"/>
      <c r="C859" s="88" t="s">
        <v>521</v>
      </c>
      <c r="E859" s="307" t="s">
        <v>8576</v>
      </c>
      <c r="F859" s="149">
        <f t="shared" si="23"/>
        <v>8</v>
      </c>
      <c r="H859" s="19"/>
    </row>
    <row r="860" spans="1:8">
      <c r="A860" s="48">
        <v>608</v>
      </c>
      <c r="B860" s="59" t="s">
        <v>4697</v>
      </c>
      <c r="C860" s="87" t="s">
        <v>497</v>
      </c>
      <c r="F860" s="149">
        <f t="shared" si="23"/>
        <v>3</v>
      </c>
      <c r="H860" s="19"/>
    </row>
    <row r="861" spans="1:8">
      <c r="A861" s="556">
        <v>60800000</v>
      </c>
      <c r="B861" s="46"/>
      <c r="C861" s="550" t="s">
        <v>5221</v>
      </c>
      <c r="F861" s="149"/>
      <c r="H861" s="19"/>
    </row>
    <row r="862" spans="1:8" ht="16.5" customHeight="1">
      <c r="A862" s="57">
        <v>60801000</v>
      </c>
      <c r="B862" s="46"/>
      <c r="C862" s="88" t="s">
        <v>903</v>
      </c>
      <c r="E862" s="307" t="s">
        <v>8574</v>
      </c>
      <c r="F862" s="149">
        <f t="shared" ref="F862:F925" si="24">LEN(A862)</f>
        <v>8</v>
      </c>
      <c r="H862" s="19"/>
    </row>
    <row r="863" spans="1:8" ht="15" customHeight="1">
      <c r="A863" s="57">
        <v>60802000</v>
      </c>
      <c r="B863" s="46"/>
      <c r="C863" s="88" t="s">
        <v>904</v>
      </c>
      <c r="E863" s="307" t="s">
        <v>8574</v>
      </c>
      <c r="F863" s="149">
        <f t="shared" si="24"/>
        <v>8</v>
      </c>
      <c r="H863" s="19"/>
    </row>
    <row r="864" spans="1:8">
      <c r="A864" s="57">
        <v>60809000</v>
      </c>
      <c r="B864" s="46"/>
      <c r="C864" s="88" t="s">
        <v>7106</v>
      </c>
      <c r="E864" s="307" t="s">
        <v>8574</v>
      </c>
      <c r="F864" s="149">
        <f t="shared" si="24"/>
        <v>8</v>
      </c>
      <c r="H864" s="19"/>
    </row>
    <row r="865" spans="1:8">
      <c r="A865" s="48">
        <v>61</v>
      </c>
      <c r="B865" s="46"/>
      <c r="C865" s="87" t="s">
        <v>7107</v>
      </c>
      <c r="F865" s="149">
        <f t="shared" si="24"/>
        <v>2</v>
      </c>
      <c r="H865" s="19"/>
    </row>
    <row r="866" spans="1:8">
      <c r="A866" s="57">
        <v>61000000</v>
      </c>
      <c r="B866" s="46" t="s">
        <v>1322</v>
      </c>
      <c r="C866" s="88" t="s">
        <v>5974</v>
      </c>
      <c r="E866" s="307" t="s">
        <v>8559</v>
      </c>
      <c r="F866" s="149">
        <f t="shared" si="24"/>
        <v>8</v>
      </c>
      <c r="H866" s="19"/>
    </row>
    <row r="867" spans="1:8">
      <c r="A867" s="57">
        <v>61000000</v>
      </c>
      <c r="B867" s="46" t="s">
        <v>1322</v>
      </c>
      <c r="C867" s="88" t="s">
        <v>342</v>
      </c>
      <c r="E867" s="307" t="s">
        <v>8559</v>
      </c>
      <c r="F867" s="149">
        <f t="shared" si="24"/>
        <v>8</v>
      </c>
      <c r="H867" s="19"/>
    </row>
    <row r="868" spans="1:8">
      <c r="A868" s="57">
        <v>61000000</v>
      </c>
      <c r="B868" s="46" t="s">
        <v>1322</v>
      </c>
      <c r="C868" s="88" t="s">
        <v>343</v>
      </c>
      <c r="E868" s="307" t="s">
        <v>8559</v>
      </c>
      <c r="F868" s="149">
        <f t="shared" si="24"/>
        <v>8</v>
      </c>
      <c r="H868" s="19"/>
    </row>
    <row r="869" spans="1:8">
      <c r="A869" s="57">
        <v>61000000</v>
      </c>
      <c r="B869" s="46" t="s">
        <v>1322</v>
      </c>
      <c r="C869" s="88" t="s">
        <v>344</v>
      </c>
      <c r="E869" s="307" t="s">
        <v>8559</v>
      </c>
      <c r="F869" s="149">
        <f t="shared" si="24"/>
        <v>8</v>
      </c>
      <c r="H869" s="19"/>
    </row>
    <row r="870" spans="1:8">
      <c r="A870" s="57">
        <v>61000000</v>
      </c>
      <c r="B870" s="46" t="s">
        <v>1322</v>
      </c>
      <c r="C870" s="88" t="s">
        <v>345</v>
      </c>
      <c r="E870" s="307" t="s">
        <v>8559</v>
      </c>
      <c r="F870" s="149">
        <f t="shared" si="24"/>
        <v>8</v>
      </c>
      <c r="H870" s="19"/>
    </row>
    <row r="871" spans="1:8">
      <c r="A871" s="57">
        <v>61000000</v>
      </c>
      <c r="B871" s="46" t="s">
        <v>1322</v>
      </c>
      <c r="C871" s="88" t="s">
        <v>346</v>
      </c>
      <c r="E871" s="307" t="s">
        <v>8559</v>
      </c>
      <c r="F871" s="149">
        <f t="shared" si="24"/>
        <v>8</v>
      </c>
      <c r="H871" s="19"/>
    </row>
    <row r="872" spans="1:8">
      <c r="A872" s="57">
        <v>61000000</v>
      </c>
      <c r="B872" s="46" t="s">
        <v>1322</v>
      </c>
      <c r="C872" s="88" t="s">
        <v>347</v>
      </c>
      <c r="E872" s="307" t="s">
        <v>8559</v>
      </c>
      <c r="F872" s="149">
        <f t="shared" si="24"/>
        <v>8</v>
      </c>
      <c r="H872" s="19"/>
    </row>
    <row r="873" spans="1:8">
      <c r="A873" s="57">
        <v>61000000</v>
      </c>
      <c r="B873" s="46" t="s">
        <v>1322</v>
      </c>
      <c r="C873" s="88" t="s">
        <v>3781</v>
      </c>
      <c r="E873" s="307" t="s">
        <v>8559</v>
      </c>
      <c r="F873" s="149">
        <f t="shared" si="24"/>
        <v>8</v>
      </c>
      <c r="H873" s="19"/>
    </row>
    <row r="874" spans="1:8">
      <c r="A874" s="57">
        <v>61000000</v>
      </c>
      <c r="B874" s="46" t="s">
        <v>1322</v>
      </c>
      <c r="C874" s="88" t="s">
        <v>2978</v>
      </c>
      <c r="E874" s="307" t="s">
        <v>8559</v>
      </c>
      <c r="F874" s="149">
        <f t="shared" si="24"/>
        <v>8</v>
      </c>
      <c r="H874" s="19"/>
    </row>
    <row r="875" spans="1:8">
      <c r="A875" s="57">
        <v>61000000</v>
      </c>
      <c r="B875" s="46" t="s">
        <v>1322</v>
      </c>
      <c r="C875" s="88" t="s">
        <v>2721</v>
      </c>
      <c r="E875" s="307" t="s">
        <v>8559</v>
      </c>
      <c r="F875" s="149">
        <f t="shared" si="24"/>
        <v>8</v>
      </c>
      <c r="H875" s="19"/>
    </row>
    <row r="876" spans="1:8">
      <c r="A876" s="57">
        <v>61000000</v>
      </c>
      <c r="B876" s="46" t="s">
        <v>1322</v>
      </c>
      <c r="C876" s="88" t="s">
        <v>2092</v>
      </c>
      <c r="E876" s="307" t="s">
        <v>8559</v>
      </c>
      <c r="F876" s="149">
        <f t="shared" si="24"/>
        <v>8</v>
      </c>
      <c r="H876" s="19"/>
    </row>
    <row r="877" spans="1:8">
      <c r="A877" s="57">
        <v>61000000</v>
      </c>
      <c r="B877" s="46" t="s">
        <v>1322</v>
      </c>
      <c r="C877" s="88" t="s">
        <v>6803</v>
      </c>
      <c r="E877" s="307" t="s">
        <v>8559</v>
      </c>
      <c r="F877" s="149">
        <f t="shared" si="24"/>
        <v>8</v>
      </c>
      <c r="H877" s="19"/>
    </row>
    <row r="878" spans="1:8">
      <c r="A878" s="57">
        <v>61000000</v>
      </c>
      <c r="B878" s="46" t="s">
        <v>1322</v>
      </c>
      <c r="C878" s="88" t="s">
        <v>1879</v>
      </c>
      <c r="E878" s="307" t="s">
        <v>8559</v>
      </c>
      <c r="F878" s="149">
        <f t="shared" si="24"/>
        <v>8</v>
      </c>
      <c r="H878" s="19"/>
    </row>
    <row r="879" spans="1:8">
      <c r="A879" s="57">
        <v>61000000</v>
      </c>
      <c r="B879" s="46" t="s">
        <v>1322</v>
      </c>
      <c r="C879" s="88" t="s">
        <v>3083</v>
      </c>
      <c r="E879" s="307" t="s">
        <v>8559</v>
      </c>
      <c r="F879" s="149">
        <f t="shared" si="24"/>
        <v>8</v>
      </c>
      <c r="H879" s="19"/>
    </row>
    <row r="880" spans="1:8">
      <c r="A880" s="57">
        <v>61000000</v>
      </c>
      <c r="B880" s="46" t="s">
        <v>1322</v>
      </c>
      <c r="C880" s="98" t="s">
        <v>278</v>
      </c>
      <c r="E880" s="307" t="s">
        <v>8559</v>
      </c>
      <c r="F880" s="149">
        <f t="shared" si="24"/>
        <v>8</v>
      </c>
      <c r="H880" s="19"/>
    </row>
    <row r="881" spans="1:8">
      <c r="A881" s="57">
        <v>61000000</v>
      </c>
      <c r="B881" s="46" t="s">
        <v>1322</v>
      </c>
      <c r="C881" s="88" t="s">
        <v>1296</v>
      </c>
      <c r="E881" s="307" t="s">
        <v>8559</v>
      </c>
      <c r="F881" s="149">
        <f t="shared" si="24"/>
        <v>8</v>
      </c>
      <c r="H881" s="19"/>
    </row>
    <row r="882" spans="1:8">
      <c r="A882" s="57">
        <v>61000000</v>
      </c>
      <c r="B882" s="46" t="s">
        <v>1322</v>
      </c>
      <c r="C882" s="88" t="s">
        <v>3996</v>
      </c>
      <c r="E882" s="307" t="s">
        <v>8559</v>
      </c>
      <c r="F882" s="149">
        <f t="shared" si="24"/>
        <v>8</v>
      </c>
      <c r="H882" s="19"/>
    </row>
    <row r="883" spans="1:8">
      <c r="A883" s="57">
        <v>61000000</v>
      </c>
      <c r="B883" s="46" t="s">
        <v>1322</v>
      </c>
      <c r="C883" s="88" t="s">
        <v>362</v>
      </c>
      <c r="E883" s="307" t="s">
        <v>8559</v>
      </c>
      <c r="F883" s="149">
        <f t="shared" si="24"/>
        <v>8</v>
      </c>
      <c r="H883" s="19"/>
    </row>
    <row r="884" spans="1:8">
      <c r="A884" s="48">
        <v>65</v>
      </c>
      <c r="B884" s="59" t="s">
        <v>4698</v>
      </c>
      <c r="C884" s="87" t="s">
        <v>1323</v>
      </c>
      <c r="F884" s="149">
        <f t="shared" si="24"/>
        <v>2</v>
      </c>
      <c r="H884" s="19"/>
    </row>
    <row r="885" spans="1:8">
      <c r="A885" s="48">
        <v>650</v>
      </c>
      <c r="B885" s="74"/>
      <c r="C885" s="87" t="s">
        <v>363</v>
      </c>
      <c r="F885" s="149">
        <f t="shared" si="24"/>
        <v>3</v>
      </c>
      <c r="H885" s="19"/>
    </row>
    <row r="886" spans="1:8">
      <c r="A886" s="57">
        <v>65000000</v>
      </c>
      <c r="B886" s="46"/>
      <c r="C886" s="88" t="s">
        <v>5900</v>
      </c>
      <c r="E886" s="307" t="s">
        <v>8576</v>
      </c>
      <c r="F886" s="149">
        <f t="shared" si="24"/>
        <v>8</v>
      </c>
      <c r="H886" s="19"/>
    </row>
    <row r="887" spans="1:8">
      <c r="A887" s="57">
        <v>65010000</v>
      </c>
      <c r="B887" s="46"/>
      <c r="C887" s="88" t="s">
        <v>4265</v>
      </c>
      <c r="E887" s="307" t="s">
        <v>8576</v>
      </c>
      <c r="F887" s="149">
        <f t="shared" si="24"/>
        <v>8</v>
      </c>
      <c r="H887" s="19"/>
    </row>
    <row r="888" spans="1:8">
      <c r="A888" s="57">
        <v>65011000</v>
      </c>
      <c r="B888" s="46"/>
      <c r="C888" s="88" t="s">
        <v>5999</v>
      </c>
      <c r="E888" s="307" t="s">
        <v>8576</v>
      </c>
      <c r="F888" s="149">
        <f t="shared" si="24"/>
        <v>8</v>
      </c>
      <c r="H888" s="19"/>
    </row>
    <row r="889" spans="1:8">
      <c r="A889" s="57">
        <v>65020000</v>
      </c>
      <c r="B889" s="46"/>
      <c r="C889" s="88" t="s">
        <v>188</v>
      </c>
      <c r="E889" s="307" t="s">
        <v>8576</v>
      </c>
      <c r="F889" s="149">
        <f t="shared" si="24"/>
        <v>8</v>
      </c>
      <c r="H889" s="19"/>
    </row>
    <row r="890" spans="1:8">
      <c r="A890" s="57">
        <v>65030000</v>
      </c>
      <c r="B890" s="46"/>
      <c r="C890" s="88" t="s">
        <v>5352</v>
      </c>
      <c r="E890" s="307" t="s">
        <v>8576</v>
      </c>
      <c r="F890" s="149">
        <f t="shared" si="24"/>
        <v>8</v>
      </c>
      <c r="H890" s="19"/>
    </row>
    <row r="891" spans="1:8">
      <c r="A891" s="57">
        <v>65060000</v>
      </c>
      <c r="B891" s="46"/>
      <c r="C891" s="99" t="s">
        <v>3460</v>
      </c>
      <c r="E891" s="307" t="s">
        <v>8576</v>
      </c>
      <c r="F891" s="149">
        <f t="shared" si="24"/>
        <v>8</v>
      </c>
      <c r="H891" s="19"/>
    </row>
    <row r="892" spans="1:8">
      <c r="A892" s="57">
        <v>65070000</v>
      </c>
      <c r="B892" s="46"/>
      <c r="C892" s="88" t="s">
        <v>1977</v>
      </c>
      <c r="E892" s="307" t="s">
        <v>8576</v>
      </c>
      <c r="F892" s="149">
        <f t="shared" si="24"/>
        <v>8</v>
      </c>
      <c r="H892" s="19"/>
    </row>
    <row r="893" spans="1:8">
      <c r="A893" s="57">
        <v>65080000</v>
      </c>
      <c r="B893" s="46"/>
      <c r="C893" s="88" t="s">
        <v>4782</v>
      </c>
      <c r="E893" s="307" t="s">
        <v>8576</v>
      </c>
      <c r="F893" s="149">
        <f t="shared" si="24"/>
        <v>8</v>
      </c>
      <c r="H893" s="19"/>
    </row>
    <row r="894" spans="1:8">
      <c r="A894" s="57">
        <v>65090000</v>
      </c>
      <c r="B894" s="46"/>
      <c r="C894" s="88" t="s">
        <v>4783</v>
      </c>
      <c r="E894" s="307" t="s">
        <v>8576</v>
      </c>
      <c r="F894" s="149">
        <f t="shared" si="24"/>
        <v>8</v>
      </c>
      <c r="H894" s="19"/>
    </row>
    <row r="895" spans="1:8">
      <c r="A895" s="48">
        <v>6589</v>
      </c>
      <c r="B895" s="46"/>
      <c r="C895" s="87" t="s">
        <v>3461</v>
      </c>
      <c r="F895" s="149">
        <f t="shared" si="24"/>
        <v>4</v>
      </c>
      <c r="H895" s="19"/>
    </row>
    <row r="896" spans="1:8">
      <c r="A896" s="57">
        <v>65895000</v>
      </c>
      <c r="B896" s="100"/>
      <c r="C896" s="88" t="s">
        <v>6868</v>
      </c>
      <c r="E896" s="307" t="s">
        <v>8576</v>
      </c>
      <c r="F896" s="149">
        <f t="shared" si="24"/>
        <v>8</v>
      </c>
      <c r="H896" s="19"/>
    </row>
    <row r="897" spans="1:8">
      <c r="A897" s="102"/>
      <c r="B897" s="50"/>
      <c r="C897" s="146"/>
      <c r="F897" s="149">
        <f t="shared" si="24"/>
        <v>0</v>
      </c>
      <c r="H897" s="19"/>
    </row>
    <row r="898" spans="1:8">
      <c r="A898" s="48">
        <v>69</v>
      </c>
      <c r="B898" s="50"/>
      <c r="C898" s="87" t="s">
        <v>2210</v>
      </c>
      <c r="F898" s="149">
        <f t="shared" si="24"/>
        <v>2</v>
      </c>
      <c r="H898" s="19"/>
    </row>
    <row r="899" spans="1:8">
      <c r="A899" s="57">
        <v>69000000</v>
      </c>
      <c r="B899" s="50"/>
      <c r="C899" s="89" t="s">
        <v>2211</v>
      </c>
      <c r="E899" s="308"/>
      <c r="F899" s="330">
        <f t="shared" si="24"/>
        <v>8</v>
      </c>
      <c r="H899" s="19"/>
    </row>
    <row r="900" spans="1:8">
      <c r="A900" s="102"/>
      <c r="B900" s="103"/>
      <c r="C900" s="101"/>
      <c r="F900" s="149">
        <f t="shared" si="24"/>
        <v>0</v>
      </c>
      <c r="H900" s="19"/>
    </row>
    <row r="901" spans="1:8">
      <c r="A901" s="105">
        <v>80009996</v>
      </c>
      <c r="B901" s="106"/>
      <c r="C901" s="104" t="s">
        <v>5345</v>
      </c>
      <c r="E901" s="308" t="s">
        <v>8559</v>
      </c>
      <c r="F901" s="149">
        <f t="shared" si="24"/>
        <v>8</v>
      </c>
      <c r="H901" s="19"/>
    </row>
    <row r="902" spans="1:8">
      <c r="A902" s="108">
        <v>80009997</v>
      </c>
      <c r="B902" s="79"/>
      <c r="C902" s="107" t="s">
        <v>5344</v>
      </c>
      <c r="E902" s="308" t="s">
        <v>8559</v>
      </c>
      <c r="F902" s="149">
        <f t="shared" si="24"/>
        <v>8</v>
      </c>
      <c r="H902" s="19"/>
    </row>
    <row r="903" spans="1:8">
      <c r="A903" s="331">
        <v>80009995</v>
      </c>
      <c r="B903" s="79"/>
      <c r="C903" s="107" t="s">
        <v>7939</v>
      </c>
      <c r="E903" s="308" t="s">
        <v>8559</v>
      </c>
      <c r="F903" s="149">
        <f t="shared" si="24"/>
        <v>8</v>
      </c>
      <c r="H903" s="19"/>
    </row>
    <row r="904" spans="1:8">
      <c r="A904" s="108">
        <v>80009994</v>
      </c>
      <c r="B904" s="79"/>
      <c r="C904" s="107" t="s">
        <v>8162</v>
      </c>
      <c r="E904" s="307">
        <v>1501</v>
      </c>
      <c r="F904" s="149">
        <f t="shared" si="24"/>
        <v>8</v>
      </c>
      <c r="H904" s="19"/>
    </row>
    <row r="905" spans="1:8">
      <c r="A905" s="108">
        <v>80009998</v>
      </c>
      <c r="B905" s="79"/>
      <c r="C905" s="107" t="s">
        <v>8161</v>
      </c>
      <c r="E905" s="307" t="s">
        <v>8583</v>
      </c>
      <c r="F905" s="149">
        <f t="shared" si="24"/>
        <v>8</v>
      </c>
      <c r="H905" s="19"/>
    </row>
    <row r="906" spans="1:8">
      <c r="A906" s="110">
        <v>80009999</v>
      </c>
      <c r="B906" s="111"/>
      <c r="C906" s="109" t="s">
        <v>3462</v>
      </c>
      <c r="E906" s="307" t="s">
        <v>8574</v>
      </c>
      <c r="F906" s="149">
        <f t="shared" si="24"/>
        <v>8</v>
      </c>
      <c r="H906" s="19"/>
    </row>
    <row r="907" spans="1:8">
      <c r="A907" s="102"/>
      <c r="B907" s="103"/>
      <c r="C907" s="112" t="s">
        <v>1295</v>
      </c>
      <c r="F907" s="149">
        <f t="shared" si="24"/>
        <v>0</v>
      </c>
      <c r="H907" s="19"/>
    </row>
    <row r="908" spans="1:8">
      <c r="A908" s="114"/>
      <c r="B908" s="50"/>
      <c r="C908" s="113" t="s">
        <v>672</v>
      </c>
      <c r="F908" s="149">
        <f t="shared" si="24"/>
        <v>0</v>
      </c>
      <c r="H908" s="19"/>
    </row>
    <row r="909" spans="1:8" ht="20.5">
      <c r="A909" s="114"/>
      <c r="B909" s="50"/>
      <c r="C909" s="115" t="s">
        <v>282</v>
      </c>
      <c r="F909" s="149">
        <f t="shared" si="24"/>
        <v>0</v>
      </c>
      <c r="H909" s="19"/>
    </row>
    <row r="910" spans="1:8">
      <c r="A910" s="114"/>
      <c r="B910" s="50"/>
      <c r="C910" s="116" t="s">
        <v>2808</v>
      </c>
      <c r="F910" s="149">
        <f t="shared" si="24"/>
        <v>0</v>
      </c>
      <c r="H910" s="19"/>
    </row>
    <row r="911" spans="1:8">
      <c r="A911" s="23"/>
      <c r="B911" s="50"/>
      <c r="C911" s="117" t="s">
        <v>2809</v>
      </c>
      <c r="F911" s="149">
        <f t="shared" si="24"/>
        <v>0</v>
      </c>
      <c r="H911" s="19"/>
    </row>
    <row r="912" spans="1:8">
      <c r="F912" s="149">
        <f t="shared" si="24"/>
        <v>0</v>
      </c>
      <c r="H912" s="19"/>
    </row>
    <row r="913" spans="1:8">
      <c r="F913" s="149">
        <f t="shared" si="24"/>
        <v>0</v>
      </c>
      <c r="H913" s="19"/>
    </row>
    <row r="914" spans="1:8">
      <c r="F914" s="149">
        <f t="shared" si="24"/>
        <v>0</v>
      </c>
      <c r="H914" s="19"/>
    </row>
    <row r="915" spans="1:8">
      <c r="A915" s="148" t="s">
        <v>7605</v>
      </c>
      <c r="B915" s="124" t="s">
        <v>7606</v>
      </c>
      <c r="F915" s="149">
        <f t="shared" si="24"/>
        <v>15</v>
      </c>
      <c r="H915" s="19"/>
    </row>
    <row r="916" spans="1:8" s="191" customFormat="1">
      <c r="A916" s="190">
        <v>40</v>
      </c>
      <c r="B916" s="194">
        <v>45</v>
      </c>
      <c r="C916" s="189" t="s">
        <v>1236</v>
      </c>
      <c r="E916" s="307"/>
      <c r="F916" s="149">
        <f t="shared" si="24"/>
        <v>2</v>
      </c>
      <c r="H916" s="19"/>
    </row>
    <row r="917" spans="1:8" s="191" customFormat="1">
      <c r="A917" s="193">
        <v>40000000</v>
      </c>
      <c r="B917" s="195">
        <v>45000000</v>
      </c>
      <c r="C917" s="192" t="s">
        <v>1237</v>
      </c>
      <c r="E917" s="307" t="s">
        <v>8584</v>
      </c>
      <c r="F917" s="149">
        <f t="shared" si="24"/>
        <v>8</v>
      </c>
      <c r="H917" s="19"/>
    </row>
    <row r="918" spans="1:8" s="191" customFormat="1">
      <c r="A918" s="193">
        <v>40001000</v>
      </c>
      <c r="B918" s="195">
        <v>45001000</v>
      </c>
      <c r="C918" s="192" t="s">
        <v>4</v>
      </c>
      <c r="E918" s="307" t="s">
        <v>8584</v>
      </c>
      <c r="F918" s="149">
        <f t="shared" si="24"/>
        <v>8</v>
      </c>
      <c r="H918" s="19"/>
    </row>
    <row r="919" spans="1:8" s="191" customFormat="1">
      <c r="A919" s="193">
        <v>40003000</v>
      </c>
      <c r="B919" s="195">
        <v>45003000</v>
      </c>
      <c r="C919" s="192" t="s">
        <v>4705</v>
      </c>
      <c r="E919" s="307" t="s">
        <v>8584</v>
      </c>
      <c r="F919" s="149">
        <f t="shared" si="24"/>
        <v>8</v>
      </c>
      <c r="H919" s="19"/>
    </row>
    <row r="920" spans="1:8" s="191" customFormat="1">
      <c r="A920" s="193">
        <v>40004000</v>
      </c>
      <c r="B920" s="195">
        <v>45004000</v>
      </c>
      <c r="C920" s="192" t="s">
        <v>387</v>
      </c>
      <c r="E920" s="307" t="s">
        <v>8584</v>
      </c>
      <c r="F920" s="149">
        <f t="shared" si="24"/>
        <v>8</v>
      </c>
      <c r="H920" s="19"/>
    </row>
    <row r="921" spans="1:8" s="191" customFormat="1">
      <c r="A921" s="193">
        <v>40005000</v>
      </c>
      <c r="B921" s="195">
        <v>45000000</v>
      </c>
      <c r="C921" s="192" t="s">
        <v>388</v>
      </c>
      <c r="E921" s="307" t="s">
        <v>8584</v>
      </c>
      <c r="F921" s="149">
        <f t="shared" si="24"/>
        <v>8</v>
      </c>
      <c r="H921" s="19"/>
    </row>
    <row r="922" spans="1:8">
      <c r="A922" s="190">
        <v>452</v>
      </c>
      <c r="B922" s="194">
        <v>45</v>
      </c>
      <c r="C922" s="189" t="s">
        <v>6750</v>
      </c>
      <c r="F922" s="149">
        <f t="shared" si="24"/>
        <v>3</v>
      </c>
      <c r="H922" s="19"/>
    </row>
    <row r="923" spans="1:8">
      <c r="A923" s="193">
        <v>45201000</v>
      </c>
      <c r="B923" s="195">
        <v>45000000</v>
      </c>
      <c r="C923" s="192" t="s">
        <v>1915</v>
      </c>
      <c r="E923" s="307" t="s">
        <v>8580</v>
      </c>
      <c r="F923" s="149">
        <f t="shared" si="24"/>
        <v>8</v>
      </c>
      <c r="H923" s="19"/>
    </row>
    <row r="924" spans="1:8">
      <c r="A924" s="190">
        <v>352</v>
      </c>
      <c r="B924" s="194">
        <v>352</v>
      </c>
      <c r="C924" s="189" t="s">
        <v>1131</v>
      </c>
      <c r="F924" s="149">
        <f t="shared" si="24"/>
        <v>3</v>
      </c>
      <c r="H924" s="19"/>
    </row>
    <row r="925" spans="1:8">
      <c r="A925" s="193">
        <v>35201000</v>
      </c>
      <c r="B925" s="195">
        <v>35000000</v>
      </c>
      <c r="C925" s="192" t="s">
        <v>5970</v>
      </c>
      <c r="E925" s="307" t="s">
        <v>8568</v>
      </c>
      <c r="F925" s="149">
        <f t="shared" si="24"/>
        <v>8</v>
      </c>
      <c r="H925" s="19"/>
    </row>
    <row r="926" spans="1:8" s="21" customFormat="1">
      <c r="A926" s="193">
        <v>35202000</v>
      </c>
      <c r="B926" s="195">
        <v>35000000</v>
      </c>
      <c r="C926" s="192" t="s">
        <v>2884</v>
      </c>
      <c r="E926" s="307" t="s">
        <v>8568</v>
      </c>
      <c r="F926" s="149">
        <f t="shared" ref="F926:F928" si="25">LEN(A926)</f>
        <v>8</v>
      </c>
      <c r="H926" s="19"/>
    </row>
    <row r="927" spans="1:8">
      <c r="A927" s="22">
        <v>50099100</v>
      </c>
      <c r="B927" s="20">
        <v>50</v>
      </c>
      <c r="E927" s="307">
        <v>50</v>
      </c>
      <c r="F927" s="149">
        <f t="shared" si="25"/>
        <v>8</v>
      </c>
    </row>
    <row r="928" spans="1:8">
      <c r="A928" s="193">
        <v>45000008</v>
      </c>
      <c r="E928" s="307" t="s">
        <v>9251</v>
      </c>
      <c r="F928" s="149">
        <f t="shared" si="25"/>
        <v>8</v>
      </c>
    </row>
    <row r="929" spans="1:5">
      <c r="A929" s="193">
        <v>50000400</v>
      </c>
      <c r="E929" s="307" t="s">
        <v>8581</v>
      </c>
    </row>
    <row r="930" spans="1:5">
      <c r="A930" s="193">
        <v>50010400</v>
      </c>
      <c r="E930" s="307" t="s">
        <v>8581</v>
      </c>
    </row>
    <row r="931" spans="1:5">
      <c r="A931" s="193">
        <v>50014400</v>
      </c>
      <c r="E931" s="307" t="s">
        <v>8581</v>
      </c>
    </row>
    <row r="932" spans="1:5">
      <c r="A932" s="193">
        <v>50015400</v>
      </c>
      <c r="E932" s="307" t="s">
        <v>8581</v>
      </c>
    </row>
    <row r="933" spans="1:5">
      <c r="A933" s="193">
        <v>50020400</v>
      </c>
      <c r="E933" s="307" t="s">
        <v>8581</v>
      </c>
    </row>
    <row r="934" spans="1:5">
      <c r="A934" s="193">
        <v>50021400</v>
      </c>
      <c r="E934" s="307" t="s">
        <v>8581</v>
      </c>
    </row>
    <row r="935" spans="1:5">
      <c r="A935" s="193">
        <v>50024400</v>
      </c>
      <c r="E935" s="307" t="s">
        <v>8581</v>
      </c>
    </row>
    <row r="936" spans="1:5">
      <c r="A936" s="193">
        <v>50025400</v>
      </c>
      <c r="E936" s="307" t="s">
        <v>8581</v>
      </c>
    </row>
    <row r="937" spans="1:5">
      <c r="A937" s="193">
        <v>50026400</v>
      </c>
      <c r="E937" s="307" t="s">
        <v>8581</v>
      </c>
    </row>
    <row r="938" spans="1:5">
      <c r="A938" s="193">
        <v>50028400</v>
      </c>
      <c r="E938" s="307" t="s">
        <v>8581</v>
      </c>
    </row>
    <row r="939" spans="1:5">
      <c r="A939" s="193">
        <v>50000500</v>
      </c>
      <c r="E939" s="307" t="s">
        <v>8581</v>
      </c>
    </row>
    <row r="940" spans="1:5">
      <c r="A940" s="193">
        <v>50010500</v>
      </c>
      <c r="E940" s="307" t="s">
        <v>8581</v>
      </c>
    </row>
    <row r="941" spans="1:5">
      <c r="A941" s="193">
        <v>50014500</v>
      </c>
      <c r="E941" s="307" t="s">
        <v>8581</v>
      </c>
    </row>
    <row r="942" spans="1:5">
      <c r="A942" s="193">
        <v>50015500</v>
      </c>
      <c r="E942" s="307" t="s">
        <v>8581</v>
      </c>
    </row>
    <row r="943" spans="1:5">
      <c r="A943" s="193">
        <v>50020500</v>
      </c>
      <c r="E943" s="307" t="s">
        <v>8581</v>
      </c>
    </row>
    <row r="944" spans="1:5">
      <c r="A944" s="193">
        <v>50021500</v>
      </c>
      <c r="E944" s="307" t="s">
        <v>8581</v>
      </c>
    </row>
    <row r="945" spans="1:5">
      <c r="A945" s="193">
        <v>50024500</v>
      </c>
      <c r="E945" s="307" t="s">
        <v>8581</v>
      </c>
    </row>
    <row r="946" spans="1:5">
      <c r="A946" s="193">
        <v>50025500</v>
      </c>
      <c r="E946" s="307" t="s">
        <v>8581</v>
      </c>
    </row>
    <row r="947" spans="1:5">
      <c r="A947" s="193">
        <v>50026500</v>
      </c>
      <c r="E947" s="307" t="s">
        <v>8581</v>
      </c>
    </row>
    <row r="948" spans="1:5">
      <c r="A948" s="193">
        <v>50028500</v>
      </c>
      <c r="E948" s="307" t="s">
        <v>8581</v>
      </c>
    </row>
    <row r="949" spans="1:5">
      <c r="A949" s="193">
        <v>50000100</v>
      </c>
      <c r="E949" s="307" t="s">
        <v>8581</v>
      </c>
    </row>
    <row r="950" spans="1:5">
      <c r="A950" s="193">
        <v>50010100</v>
      </c>
      <c r="E950" s="307" t="s">
        <v>8581</v>
      </c>
    </row>
    <row r="951" spans="1:5">
      <c r="A951" s="193">
        <v>50014100</v>
      </c>
      <c r="E951" s="307" t="s">
        <v>8581</v>
      </c>
    </row>
    <row r="952" spans="1:5">
      <c r="A952" s="193">
        <v>50015100</v>
      </c>
      <c r="E952" s="307" t="s">
        <v>8581</v>
      </c>
    </row>
    <row r="953" spans="1:5">
      <c r="A953" s="193">
        <v>50020100</v>
      </c>
      <c r="E953" s="307" t="s">
        <v>8581</v>
      </c>
    </row>
    <row r="954" spans="1:5">
      <c r="A954" s="193">
        <v>50021100</v>
      </c>
      <c r="E954" s="307" t="s">
        <v>8581</v>
      </c>
    </row>
    <row r="955" spans="1:5">
      <c r="A955" s="193">
        <v>50024100</v>
      </c>
      <c r="E955" s="307" t="s">
        <v>8581</v>
      </c>
    </row>
    <row r="956" spans="1:5">
      <c r="A956" s="193">
        <v>50025100</v>
      </c>
      <c r="E956" s="307" t="s">
        <v>8581</v>
      </c>
    </row>
    <row r="957" spans="1:5">
      <c r="A957" s="193">
        <v>50026100</v>
      </c>
      <c r="E957" s="307" t="s">
        <v>8581</v>
      </c>
    </row>
    <row r="958" spans="1:5">
      <c r="A958" s="193">
        <v>50028100</v>
      </c>
      <c r="E958" s="307" t="s">
        <v>8581</v>
      </c>
    </row>
    <row r="959" spans="1:5">
      <c r="A959" s="193">
        <v>50000101</v>
      </c>
      <c r="E959" s="307" t="s">
        <v>8581</v>
      </c>
    </row>
    <row r="960" spans="1:5">
      <c r="A960" s="193">
        <v>50010300</v>
      </c>
      <c r="E960" s="307" t="s">
        <v>8581</v>
      </c>
    </row>
    <row r="961" spans="1:8">
      <c r="A961" s="193">
        <v>50014300</v>
      </c>
      <c r="E961" s="307" t="s">
        <v>8581</v>
      </c>
    </row>
    <row r="962" spans="1:8">
      <c r="A962" s="193">
        <v>50015300</v>
      </c>
      <c r="E962" s="307" t="s">
        <v>8581</v>
      </c>
    </row>
    <row r="963" spans="1:8">
      <c r="A963" s="193">
        <v>50020300</v>
      </c>
      <c r="E963" s="307" t="s">
        <v>8581</v>
      </c>
    </row>
    <row r="964" spans="1:8">
      <c r="A964" s="193">
        <v>50021300</v>
      </c>
      <c r="E964" s="307" t="s">
        <v>8581</v>
      </c>
    </row>
    <row r="965" spans="1:8">
      <c r="A965" s="193">
        <v>50024300</v>
      </c>
      <c r="E965" s="307" t="s">
        <v>8581</v>
      </c>
    </row>
    <row r="966" spans="1:8">
      <c r="A966" s="193">
        <v>50025300</v>
      </c>
      <c r="E966" s="307" t="s">
        <v>8581</v>
      </c>
    </row>
    <row r="967" spans="1:8">
      <c r="A967" s="193">
        <v>50026300</v>
      </c>
      <c r="E967" s="307" t="s">
        <v>8581</v>
      </c>
    </row>
    <row r="968" spans="1:8">
      <c r="A968" s="193">
        <v>50028300</v>
      </c>
      <c r="E968" s="307" t="s">
        <v>8581</v>
      </c>
    </row>
    <row r="970" spans="1:8">
      <c r="A970" s="148" t="s">
        <v>11154</v>
      </c>
    </row>
    <row r="972" spans="1:8" s="323" customFormat="1">
      <c r="A972" s="493">
        <v>35290000</v>
      </c>
      <c r="B972" s="494"/>
      <c r="C972" s="495" t="s">
        <v>5169</v>
      </c>
      <c r="E972" s="310" t="s">
        <v>8568</v>
      </c>
      <c r="F972" s="273">
        <f t="shared" ref="F972:F976" si="26">LEN(A972)</f>
        <v>8</v>
      </c>
      <c r="H972" s="496"/>
    </row>
    <row r="973" spans="1:8" s="323" customFormat="1">
      <c r="A973" s="493">
        <v>35290001</v>
      </c>
      <c r="B973" s="494"/>
      <c r="C973" s="495" t="s">
        <v>7843</v>
      </c>
      <c r="E973" s="310" t="s">
        <v>8568</v>
      </c>
      <c r="F973" s="273">
        <f t="shared" si="26"/>
        <v>8</v>
      </c>
      <c r="H973" s="496"/>
    </row>
    <row r="974" spans="1:8" s="323" customFormat="1">
      <c r="A974" s="493">
        <v>35290002</v>
      </c>
      <c r="B974" s="494"/>
      <c r="C974" s="495" t="s">
        <v>7844</v>
      </c>
      <c r="E974" s="310" t="s">
        <v>8568</v>
      </c>
      <c r="F974" s="273">
        <f t="shared" si="26"/>
        <v>8</v>
      </c>
      <c r="H974" s="496"/>
    </row>
    <row r="975" spans="1:8" s="323" customFormat="1">
      <c r="A975" s="493">
        <v>45290000</v>
      </c>
      <c r="B975" s="494"/>
      <c r="C975" s="326" t="s">
        <v>5396</v>
      </c>
      <c r="E975" s="310" t="s">
        <v>8580</v>
      </c>
      <c r="F975" s="273">
        <f t="shared" si="26"/>
        <v>8</v>
      </c>
      <c r="H975" s="496"/>
    </row>
    <row r="976" spans="1:8" s="323" customFormat="1">
      <c r="A976" s="493">
        <v>45290001</v>
      </c>
      <c r="B976" s="494"/>
      <c r="C976" s="326" t="s">
        <v>7843</v>
      </c>
      <c r="E976" s="310" t="s">
        <v>8580</v>
      </c>
      <c r="F976" s="273">
        <f t="shared" si="26"/>
        <v>8</v>
      </c>
      <c r="H976" s="496"/>
    </row>
    <row r="978" spans="1:8">
      <c r="A978" s="148" t="s">
        <v>12200</v>
      </c>
    </row>
    <row r="979" spans="1:8">
      <c r="A979" s="148"/>
    </row>
    <row r="980" spans="1:8" s="19" customFormat="1">
      <c r="A980" s="57">
        <v>15190000</v>
      </c>
      <c r="B980" s="58" t="s">
        <v>3699</v>
      </c>
      <c r="C980" s="557" t="s">
        <v>2598</v>
      </c>
      <c r="E980" s="308"/>
      <c r="F980" s="330">
        <f t="shared" ref="F980:F981" si="27">LEN(A980)</f>
        <v>8</v>
      </c>
    </row>
    <row r="981" spans="1:8" s="19" customFormat="1">
      <c r="A981" s="57">
        <v>15199000</v>
      </c>
      <c r="B981" s="58" t="s">
        <v>3699</v>
      </c>
      <c r="C981" s="557" t="s">
        <v>451</v>
      </c>
      <c r="E981" s="308">
        <v>1502</v>
      </c>
      <c r="F981" s="330">
        <f t="shared" si="27"/>
        <v>8</v>
      </c>
    </row>
    <row r="982" spans="1:8" s="19" customFormat="1">
      <c r="A982" s="57">
        <v>20800000</v>
      </c>
      <c r="B982" s="68" t="s">
        <v>1909</v>
      </c>
      <c r="C982" s="558" t="s">
        <v>6936</v>
      </c>
      <c r="E982" s="308"/>
      <c r="F982" s="330">
        <v>8</v>
      </c>
    </row>
    <row r="983" spans="1:8" s="19" customFormat="1">
      <c r="A983" s="57">
        <v>20811000</v>
      </c>
      <c r="B983" s="68" t="s">
        <v>1909</v>
      </c>
      <c r="C983" s="558" t="s">
        <v>4737</v>
      </c>
      <c r="E983" s="308"/>
      <c r="F983" s="330">
        <v>8</v>
      </c>
    </row>
    <row r="984" spans="1:8" s="19" customFormat="1">
      <c r="A984" s="57">
        <v>20830000</v>
      </c>
      <c r="B984" s="68" t="s">
        <v>1909</v>
      </c>
      <c r="C984" s="558" t="s">
        <v>4972</v>
      </c>
      <c r="E984" s="308"/>
      <c r="F984" s="330">
        <v>8</v>
      </c>
    </row>
    <row r="985" spans="1:8" s="19" customFormat="1">
      <c r="A985" s="57">
        <v>25800000</v>
      </c>
      <c r="B985" s="68" t="s">
        <v>1909</v>
      </c>
      <c r="C985" s="558" t="s">
        <v>6395</v>
      </c>
      <c r="E985" s="308" t="s">
        <v>8559</v>
      </c>
      <c r="F985" s="149">
        <v>8</v>
      </c>
    </row>
    <row r="986" spans="1:8">
      <c r="A986" s="57">
        <v>32215000</v>
      </c>
      <c r="B986" s="46"/>
      <c r="C986" s="559" t="s">
        <v>6356</v>
      </c>
      <c r="E986" s="307" t="s">
        <v>8564</v>
      </c>
      <c r="F986" s="149">
        <v>8</v>
      </c>
      <c r="H986" s="19"/>
    </row>
    <row r="987" spans="1:8">
      <c r="A987" s="57">
        <v>32222000</v>
      </c>
      <c r="B987" s="46"/>
      <c r="C987" s="559" t="s">
        <v>4292</v>
      </c>
      <c r="E987" s="307" t="s">
        <v>8564</v>
      </c>
      <c r="F987" s="149">
        <v>8</v>
      </c>
      <c r="H987" s="19"/>
    </row>
    <row r="988" spans="1:8">
      <c r="A988" s="493">
        <v>32386000</v>
      </c>
      <c r="B988" s="324" t="s">
        <v>8864</v>
      </c>
      <c r="C988" s="495" t="s">
        <v>6470</v>
      </c>
      <c r="D988" s="323" t="s">
        <v>9044</v>
      </c>
      <c r="E988" s="307" t="s">
        <v>8564</v>
      </c>
      <c r="F988" s="149">
        <v>8</v>
      </c>
      <c r="H988" s="19"/>
    </row>
    <row r="989" spans="1:8">
      <c r="A989" s="560">
        <v>608</v>
      </c>
      <c r="B989" s="74"/>
      <c r="C989" s="561" t="s">
        <v>5165</v>
      </c>
      <c r="F989" s="149">
        <v>3</v>
      </c>
      <c r="H989" s="19"/>
    </row>
    <row r="990" spans="1:8">
      <c r="A990" s="57">
        <v>60800000</v>
      </c>
      <c r="B990" s="46" t="s">
        <v>5166</v>
      </c>
      <c r="C990" s="559" t="s">
        <v>5221</v>
      </c>
      <c r="E990" s="307" t="s">
        <v>8574</v>
      </c>
      <c r="F990" s="149">
        <v>8</v>
      </c>
      <c r="H990" s="19"/>
    </row>
    <row r="991" spans="1:8">
      <c r="A991" s="560">
        <v>5505</v>
      </c>
      <c r="B991" s="23"/>
      <c r="C991" s="562" t="s">
        <v>8873</v>
      </c>
      <c r="F991" s="149">
        <v>4</v>
      </c>
      <c r="H991" s="19"/>
    </row>
    <row r="992" spans="1:8">
      <c r="A992" s="57">
        <v>55050000</v>
      </c>
      <c r="B992" s="23"/>
      <c r="C992" s="563" t="s">
        <v>1976</v>
      </c>
      <c r="D992" s="323" t="s">
        <v>8865</v>
      </c>
      <c r="E992" s="307" t="s">
        <v>8582</v>
      </c>
      <c r="F992" s="330">
        <v>8</v>
      </c>
      <c r="H992" s="19"/>
    </row>
    <row r="993" spans="1:8">
      <c r="A993" s="57">
        <v>55050100</v>
      </c>
      <c r="B993" s="23"/>
      <c r="C993" s="563" t="s">
        <v>8867</v>
      </c>
      <c r="D993" s="323" t="s">
        <v>8865</v>
      </c>
      <c r="E993" s="307" t="s">
        <v>8582</v>
      </c>
      <c r="F993" s="330">
        <v>8</v>
      </c>
      <c r="H993" s="19"/>
    </row>
    <row r="994" spans="1:8">
      <c r="A994" s="57">
        <v>55050200</v>
      </c>
      <c r="B994" s="23"/>
      <c r="C994" s="563" t="s">
        <v>8868</v>
      </c>
      <c r="D994" s="323" t="s">
        <v>8865</v>
      </c>
      <c r="E994" s="307" t="s">
        <v>8582</v>
      </c>
      <c r="F994" s="330">
        <v>8</v>
      </c>
      <c r="H994" s="19"/>
    </row>
    <row r="995" spans="1:8">
      <c r="A995" s="57">
        <v>55051000</v>
      </c>
      <c r="B995" s="23"/>
      <c r="C995" s="563" t="s">
        <v>8753</v>
      </c>
      <c r="D995" s="323" t="s">
        <v>8865</v>
      </c>
      <c r="E995" s="307" t="s">
        <v>8582</v>
      </c>
      <c r="F995" s="330">
        <v>8</v>
      </c>
      <c r="H995" s="19"/>
    </row>
    <row r="996" spans="1:8">
      <c r="A996" s="57">
        <v>55052000</v>
      </c>
      <c r="B996" s="23"/>
      <c r="C996" s="563" t="s">
        <v>8869</v>
      </c>
      <c r="D996" s="323" t="s">
        <v>8865</v>
      </c>
      <c r="E996" s="307" t="s">
        <v>8582</v>
      </c>
      <c r="F996" s="330">
        <v>8</v>
      </c>
      <c r="H996" s="19"/>
    </row>
    <row r="997" spans="1:8">
      <c r="A997" s="57">
        <v>55053000</v>
      </c>
      <c r="B997" s="23"/>
      <c r="C997" s="563" t="s">
        <v>8870</v>
      </c>
      <c r="D997" s="323" t="s">
        <v>8865</v>
      </c>
      <c r="E997" s="307" t="s">
        <v>8582</v>
      </c>
      <c r="F997" s="330">
        <v>8</v>
      </c>
      <c r="H997" s="19"/>
    </row>
    <row r="998" spans="1:8">
      <c r="A998" s="57">
        <v>55054000</v>
      </c>
      <c r="B998" s="23"/>
      <c r="C998" s="563" t="s">
        <v>8871</v>
      </c>
      <c r="D998" s="323" t="s">
        <v>8865</v>
      </c>
      <c r="E998" s="307" t="s">
        <v>8582</v>
      </c>
      <c r="F998" s="330">
        <v>8</v>
      </c>
      <c r="H998" s="19"/>
    </row>
    <row r="999" spans="1:8">
      <c r="A999" s="57">
        <v>55058000</v>
      </c>
      <c r="B999" s="23"/>
      <c r="C999" s="563" t="s">
        <v>8872</v>
      </c>
      <c r="D999" s="323" t="s">
        <v>8865</v>
      </c>
      <c r="E999" s="307" t="s">
        <v>8582</v>
      </c>
      <c r="F999" s="330">
        <v>8</v>
      </c>
      <c r="H999" s="19"/>
    </row>
    <row r="1000" spans="1:8">
      <c r="A1000" s="57">
        <v>55059001</v>
      </c>
      <c r="B1000" s="23"/>
      <c r="C1000" s="563" t="s">
        <v>7634</v>
      </c>
      <c r="D1000" s="323" t="s">
        <v>8865</v>
      </c>
      <c r="E1000" s="307" t="s">
        <v>8582</v>
      </c>
      <c r="F1000" s="330">
        <v>8</v>
      </c>
      <c r="H1000" s="19"/>
    </row>
    <row r="1001" spans="1:8">
      <c r="A1001" s="57">
        <v>55059000</v>
      </c>
      <c r="B1001" s="23"/>
      <c r="C1001" s="563" t="s">
        <v>4352</v>
      </c>
      <c r="D1001" s="323" t="s">
        <v>8865</v>
      </c>
      <c r="E1001" s="307" t="s">
        <v>8582</v>
      </c>
      <c r="F1001" s="330">
        <v>8</v>
      </c>
      <c r="H1001" s="19"/>
    </row>
    <row r="1002" spans="1:8">
      <c r="A1002" s="57">
        <v>55242000</v>
      </c>
      <c r="B1002" s="23"/>
      <c r="C1002" s="564" t="s">
        <v>9623</v>
      </c>
      <c r="E1002" s="307" t="s">
        <v>8582</v>
      </c>
      <c r="F1002" s="149">
        <v>8</v>
      </c>
      <c r="H1002" s="19"/>
    </row>
    <row r="1003" spans="1:8">
      <c r="A1003" s="57">
        <v>55240100</v>
      </c>
      <c r="B1003" s="23"/>
      <c r="C1003" s="564" t="s">
        <v>9624</v>
      </c>
      <c r="D1003" s="323" t="s">
        <v>8865</v>
      </c>
      <c r="E1003" s="307" t="s">
        <v>8582</v>
      </c>
      <c r="F1003" s="330">
        <v>8</v>
      </c>
      <c r="H1003" s="19"/>
    </row>
    <row r="1004" spans="1:8">
      <c r="A1004" s="57">
        <v>55242100</v>
      </c>
      <c r="B1004" s="23"/>
      <c r="C1004" s="564" t="s">
        <v>9625</v>
      </c>
      <c r="D1004" s="323" t="s">
        <v>8865</v>
      </c>
      <c r="E1004" s="307" t="s">
        <v>8582</v>
      </c>
      <c r="F1004" s="330">
        <v>8</v>
      </c>
      <c r="H1004" s="19"/>
    </row>
    <row r="1005" spans="1:8">
      <c r="A1005" s="57">
        <v>55244100</v>
      </c>
      <c r="B1005" s="23"/>
      <c r="C1005" s="564" t="s">
        <v>9626</v>
      </c>
      <c r="D1005" s="323" t="s">
        <v>8865</v>
      </c>
      <c r="E1005" s="307" t="s">
        <v>8582</v>
      </c>
      <c r="F1005" s="330">
        <v>8</v>
      </c>
      <c r="H1005" s="19"/>
    </row>
    <row r="1006" spans="1:8">
      <c r="A1006" s="57">
        <v>60100300</v>
      </c>
      <c r="B1006" s="23"/>
      <c r="C1006" s="564" t="s">
        <v>8874</v>
      </c>
      <c r="D1006" s="323" t="s">
        <v>8865</v>
      </c>
      <c r="E1006" s="307" t="s">
        <v>8574</v>
      </c>
      <c r="F1006" s="330">
        <v>8</v>
      </c>
      <c r="H1006" s="19"/>
    </row>
    <row r="1007" spans="1:8">
      <c r="A1007" s="57">
        <v>60100400</v>
      </c>
      <c r="B1007" s="23"/>
      <c r="C1007" s="564" t="s">
        <v>8875</v>
      </c>
      <c r="D1007" s="323" t="s">
        <v>8865</v>
      </c>
      <c r="E1007" s="307" t="s">
        <v>8574</v>
      </c>
      <c r="F1007" s="330">
        <v>8</v>
      </c>
      <c r="H1007" s="19"/>
    </row>
    <row r="1008" spans="1:8">
      <c r="A1008" s="57">
        <v>60100201</v>
      </c>
      <c r="B1008" s="23"/>
      <c r="C1008" s="564" t="s">
        <v>314</v>
      </c>
      <c r="E1008" s="307" t="s">
        <v>8574</v>
      </c>
      <c r="F1008" s="149">
        <v>8</v>
      </c>
      <c r="H1008" s="19"/>
    </row>
    <row r="1009" spans="2:2">
      <c r="B1009" s="23"/>
    </row>
  </sheetData>
  <autoFilter ref="A6:C836" xr:uid="{00000000-0009-0000-0000-000003000000}"/>
  <printOptions gridLines="1"/>
  <pageMargins left="0.74803149606299213" right="0.25" top="0.35433070866141736" bottom="0.31496062992125984" header="0.23622047244094491" footer="0.19685039370078741"/>
  <pageSetup paperSize="9" orientation="portrait" r:id="rId1"/>
  <headerFooter alignWithMargins="0">
    <oddFooter>&amp;C&amp;P / &amp;N</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L241"/>
  <sheetViews>
    <sheetView showZeros="0" zoomScaleNormal="100" workbookViewId="0"/>
  </sheetViews>
  <sheetFormatPr defaultColWidth="9.453125" defaultRowHeight="12.5"/>
  <cols>
    <col min="1" max="1" width="3" style="159" customWidth="1"/>
    <col min="2" max="2" width="39.453125" style="154" customWidth="1"/>
    <col min="3" max="3" width="12.453125" style="154" bestFit="1" customWidth="1"/>
    <col min="4" max="4" width="26.54296875" style="155" customWidth="1"/>
    <col min="5" max="5" width="54.54296875" style="154" bestFit="1" customWidth="1"/>
    <col min="6" max="6" width="34.54296875" style="154" bestFit="1" customWidth="1"/>
    <col min="7" max="8" width="9" style="154" bestFit="1" customWidth="1"/>
    <col min="9" max="9" width="9" style="154" customWidth="1"/>
    <col min="10" max="11" width="9" style="154" bestFit="1" customWidth="1"/>
    <col min="12" max="16384" width="9.453125" style="154"/>
  </cols>
  <sheetData>
    <row r="1" spans="1:11" ht="14.5">
      <c r="B1" s="341" t="s">
        <v>16495</v>
      </c>
    </row>
    <row r="2" spans="1:11">
      <c r="B2" s="342"/>
    </row>
    <row r="3" spans="1:11" ht="13">
      <c r="B3" s="156" t="s">
        <v>4670</v>
      </c>
      <c r="C3" s="156" t="s">
        <v>4671</v>
      </c>
      <c r="D3" s="157" t="s">
        <v>4672</v>
      </c>
      <c r="E3" s="158"/>
      <c r="F3" s="158"/>
    </row>
    <row r="4" spans="1:11" s="164" customFormat="1" ht="30">
      <c r="A4" s="160">
        <v>1</v>
      </c>
      <c r="B4" s="161" t="s">
        <v>4673</v>
      </c>
      <c r="C4" s="162">
        <v>15</v>
      </c>
      <c r="D4" s="163" t="s">
        <v>8253</v>
      </c>
    </row>
    <row r="5" spans="1:11" s="348" customFormat="1">
      <c r="A5" s="347"/>
      <c r="B5" s="161"/>
      <c r="C5" s="165"/>
      <c r="D5" s="334"/>
    </row>
    <row r="6" spans="1:11" s="348" customFormat="1" ht="37.5">
      <c r="A6" s="347" t="s">
        <v>9032</v>
      </c>
      <c r="B6" s="161" t="s">
        <v>9034</v>
      </c>
      <c r="C6" s="162" t="s">
        <v>9033</v>
      </c>
      <c r="D6" s="163" t="s">
        <v>9035</v>
      </c>
    </row>
    <row r="7" spans="1:11" s="348" customFormat="1">
      <c r="A7" s="347"/>
      <c r="B7" s="161"/>
      <c r="C7" s="165"/>
    </row>
    <row r="8" spans="1:11" ht="30">
      <c r="A8" s="160">
        <v>2</v>
      </c>
      <c r="B8" s="165" t="s">
        <v>4674</v>
      </c>
      <c r="C8" s="162">
        <v>4</v>
      </c>
      <c r="D8" s="163" t="s">
        <v>9030</v>
      </c>
    </row>
    <row r="9" spans="1:11">
      <c r="A9" s="160"/>
      <c r="B9" s="165"/>
      <c r="C9" s="165"/>
      <c r="D9" s="334"/>
    </row>
    <row r="10" spans="1:11" ht="20">
      <c r="A10" s="160" t="s">
        <v>9029</v>
      </c>
      <c r="B10" s="165" t="s">
        <v>2503</v>
      </c>
      <c r="C10" s="162">
        <v>4502</v>
      </c>
      <c r="D10" s="163" t="s">
        <v>9031</v>
      </c>
    </row>
    <row r="11" spans="1:11" ht="7.5" customHeight="1">
      <c r="A11" s="160"/>
      <c r="B11" s="165"/>
      <c r="C11" s="165"/>
      <c r="D11" s="166"/>
      <c r="E11" s="167"/>
      <c r="F11" s="167"/>
      <c r="G11" s="167"/>
      <c r="H11" s="168"/>
      <c r="I11" s="167"/>
      <c r="J11" s="167"/>
      <c r="K11" s="167"/>
    </row>
    <row r="12" spans="1:11" ht="12.75" customHeight="1">
      <c r="A12" s="160"/>
      <c r="B12" s="165"/>
      <c r="C12" s="169">
        <v>50000000</v>
      </c>
      <c r="D12" s="336" t="s">
        <v>8990</v>
      </c>
      <c r="E12" s="343" t="s">
        <v>7539</v>
      </c>
      <c r="F12" s="167" t="s">
        <v>7598</v>
      </c>
      <c r="G12" s="167"/>
      <c r="H12" s="168"/>
      <c r="I12" s="167"/>
      <c r="J12" s="167"/>
      <c r="K12" s="167"/>
    </row>
    <row r="13" spans="1:11">
      <c r="A13" s="160"/>
      <c r="B13" s="165"/>
      <c r="C13" s="170">
        <v>50010000</v>
      </c>
      <c r="D13" s="337"/>
      <c r="E13" s="343" t="s">
        <v>7540</v>
      </c>
      <c r="F13" s="167" t="s">
        <v>1138</v>
      </c>
      <c r="G13" s="167"/>
      <c r="H13" s="168"/>
      <c r="I13" s="167"/>
      <c r="J13" s="167"/>
      <c r="K13" s="167"/>
    </row>
    <row r="14" spans="1:11">
      <c r="A14" s="160"/>
      <c r="B14" s="165"/>
      <c r="C14" s="170">
        <v>50012000</v>
      </c>
      <c r="D14" s="337"/>
      <c r="E14" s="343" t="s">
        <v>7541</v>
      </c>
      <c r="F14" s="167" t="s">
        <v>1138</v>
      </c>
      <c r="G14" s="167"/>
      <c r="H14" s="168"/>
      <c r="I14" s="167"/>
      <c r="J14" s="167"/>
      <c r="K14" s="167"/>
    </row>
    <row r="15" spans="1:11">
      <c r="A15" s="160"/>
      <c r="B15" s="165"/>
      <c r="C15" s="170">
        <v>50014000</v>
      </c>
      <c r="D15" s="337"/>
      <c r="E15" s="343" t="s">
        <v>7542</v>
      </c>
      <c r="F15" s="167" t="s">
        <v>1138</v>
      </c>
      <c r="G15" s="167"/>
      <c r="H15" s="168"/>
      <c r="I15" s="167"/>
      <c r="J15" s="167"/>
      <c r="K15" s="167"/>
    </row>
    <row r="16" spans="1:11">
      <c r="A16" s="160"/>
      <c r="B16" s="165"/>
      <c r="C16" s="170">
        <v>50015000</v>
      </c>
      <c r="D16" s="337"/>
      <c r="E16" s="343" t="s">
        <v>7543</v>
      </c>
      <c r="F16" s="167" t="s">
        <v>1138</v>
      </c>
      <c r="G16" s="167"/>
      <c r="H16" s="168"/>
      <c r="I16" s="167"/>
      <c r="J16" s="167"/>
      <c r="K16" s="167"/>
    </row>
    <row r="17" spans="1:11">
      <c r="A17" s="160"/>
      <c r="B17" s="165"/>
      <c r="C17" s="170">
        <v>50020000</v>
      </c>
      <c r="D17" s="337"/>
      <c r="E17" s="343" t="s">
        <v>7544</v>
      </c>
      <c r="F17" s="167" t="s">
        <v>4794</v>
      </c>
      <c r="G17" s="167"/>
      <c r="H17" s="168"/>
      <c r="I17" s="167"/>
      <c r="J17" s="167"/>
      <c r="K17" s="167"/>
    </row>
    <row r="18" spans="1:11">
      <c r="A18" s="160"/>
      <c r="B18" s="165"/>
      <c r="C18" s="170">
        <v>50021000</v>
      </c>
      <c r="D18" s="337"/>
      <c r="E18" s="343" t="s">
        <v>7540</v>
      </c>
      <c r="F18" s="167" t="s">
        <v>4794</v>
      </c>
      <c r="G18" s="167"/>
      <c r="H18" s="168"/>
      <c r="I18" s="167"/>
      <c r="J18" s="167"/>
      <c r="K18" s="167"/>
    </row>
    <row r="19" spans="1:11">
      <c r="A19" s="160"/>
      <c r="B19" s="165"/>
      <c r="C19" s="170">
        <v>50024000</v>
      </c>
      <c r="D19" s="337"/>
      <c r="E19" s="343" t="s">
        <v>7541</v>
      </c>
      <c r="F19" s="167" t="s">
        <v>4794</v>
      </c>
      <c r="G19" s="167"/>
      <c r="H19" s="168"/>
      <c r="I19" s="167"/>
      <c r="J19" s="167"/>
      <c r="K19" s="167"/>
    </row>
    <row r="20" spans="1:11">
      <c r="A20" s="160"/>
      <c r="B20" s="165"/>
      <c r="C20" s="170">
        <v>50025000</v>
      </c>
      <c r="D20" s="337"/>
      <c r="E20" s="343" t="s">
        <v>7542</v>
      </c>
      <c r="F20" s="167" t="s">
        <v>4794</v>
      </c>
      <c r="G20" s="167"/>
      <c r="H20" s="168"/>
      <c r="I20" s="167"/>
      <c r="J20" s="167"/>
      <c r="K20" s="167"/>
    </row>
    <row r="21" spans="1:11">
      <c r="A21" s="160"/>
      <c r="B21" s="165"/>
      <c r="C21" s="170">
        <v>50027000</v>
      </c>
      <c r="D21" s="337"/>
      <c r="E21" s="343" t="s">
        <v>7543</v>
      </c>
      <c r="F21" s="167" t="s">
        <v>4794</v>
      </c>
      <c r="G21" s="167"/>
      <c r="H21" s="168"/>
      <c r="I21" s="167"/>
      <c r="J21" s="167"/>
      <c r="K21" s="167"/>
    </row>
    <row r="22" spans="1:11">
      <c r="A22" s="160"/>
      <c r="B22" s="165"/>
      <c r="C22" s="170">
        <v>50028000</v>
      </c>
      <c r="D22" s="337"/>
      <c r="E22" s="343" t="s">
        <v>7546</v>
      </c>
      <c r="F22" s="167" t="s">
        <v>4794</v>
      </c>
      <c r="G22" s="167"/>
      <c r="H22" s="168"/>
      <c r="I22" s="167"/>
      <c r="J22" s="167"/>
      <c r="K22" s="167"/>
    </row>
    <row r="23" spans="1:11">
      <c r="A23" s="160"/>
      <c r="B23" s="165"/>
      <c r="C23" s="170">
        <v>50029000</v>
      </c>
      <c r="D23" s="337"/>
      <c r="E23" s="343" t="s">
        <v>8892</v>
      </c>
      <c r="F23" s="167" t="s">
        <v>4794</v>
      </c>
      <c r="G23" s="167"/>
      <c r="H23" s="168"/>
      <c r="I23" s="167"/>
      <c r="J23" s="167"/>
      <c r="K23" s="167"/>
    </row>
    <row r="24" spans="1:11">
      <c r="A24" s="160">
        <v>3</v>
      </c>
      <c r="B24" s="165" t="s">
        <v>7591</v>
      </c>
      <c r="C24" s="170">
        <v>50029800</v>
      </c>
      <c r="D24" s="337"/>
      <c r="E24" s="343" t="s">
        <v>8895</v>
      </c>
      <c r="F24" s="167" t="s">
        <v>4794</v>
      </c>
      <c r="G24" s="167"/>
      <c r="H24" s="168"/>
      <c r="I24" s="167"/>
      <c r="J24" s="167"/>
      <c r="K24" s="167"/>
    </row>
    <row r="25" spans="1:11">
      <c r="A25" s="160"/>
      <c r="B25" s="165" t="s">
        <v>4675</v>
      </c>
      <c r="C25" s="170">
        <v>50089000</v>
      </c>
      <c r="D25" s="337"/>
      <c r="E25" s="343" t="s">
        <v>7548</v>
      </c>
      <c r="F25" s="167" t="s">
        <v>7548</v>
      </c>
      <c r="G25" s="167"/>
      <c r="H25" s="168"/>
      <c r="I25" s="167"/>
      <c r="J25" s="167"/>
      <c r="K25" s="167"/>
    </row>
    <row r="26" spans="1:11">
      <c r="A26" s="160"/>
      <c r="B26" s="165" t="s">
        <v>8991</v>
      </c>
      <c r="C26" s="520">
        <v>50098000</v>
      </c>
      <c r="D26" s="519"/>
      <c r="E26" s="526" t="s">
        <v>10769</v>
      </c>
      <c r="F26" s="521" t="s">
        <v>9041</v>
      </c>
      <c r="G26" s="167"/>
      <c r="H26" s="168"/>
      <c r="I26" s="167"/>
      <c r="J26" s="167"/>
      <c r="K26" s="167"/>
    </row>
    <row r="27" spans="1:11">
      <c r="A27" s="160"/>
      <c r="B27" s="165"/>
      <c r="C27" s="520">
        <v>50099000</v>
      </c>
      <c r="D27" s="344"/>
      <c r="E27" s="526" t="s">
        <v>8992</v>
      </c>
      <c r="F27" s="521" t="s">
        <v>9041</v>
      </c>
      <c r="G27" s="167"/>
      <c r="H27" s="168"/>
      <c r="I27" s="167"/>
      <c r="J27" s="167"/>
      <c r="K27" s="167"/>
    </row>
    <row r="28" spans="1:11">
      <c r="A28" s="160"/>
      <c r="B28" s="165"/>
      <c r="C28" s="170">
        <v>50000701</v>
      </c>
      <c r="D28" s="337"/>
      <c r="E28" s="343" t="s">
        <v>7549</v>
      </c>
      <c r="F28" s="167" t="s">
        <v>7598</v>
      </c>
      <c r="G28" s="167"/>
      <c r="H28" s="167"/>
      <c r="I28" s="167"/>
    </row>
    <row r="29" spans="1:11">
      <c r="A29" s="160"/>
      <c r="B29" s="165"/>
      <c r="C29" s="170">
        <v>50010701</v>
      </c>
      <c r="D29" s="337"/>
      <c r="E29" s="343" t="s">
        <v>3394</v>
      </c>
      <c r="F29" s="167" t="s">
        <v>1138</v>
      </c>
      <c r="G29" s="167"/>
      <c r="H29" s="168"/>
      <c r="I29" s="167"/>
      <c r="J29" s="167"/>
      <c r="K29" s="167"/>
    </row>
    <row r="30" spans="1:11">
      <c r="A30" s="160"/>
      <c r="B30" s="165"/>
      <c r="C30" s="170">
        <v>50012701</v>
      </c>
      <c r="D30" s="337"/>
      <c r="E30" s="343" t="s">
        <v>7550</v>
      </c>
      <c r="F30" s="167" t="s">
        <v>1138</v>
      </c>
      <c r="G30" s="167"/>
      <c r="H30" s="168"/>
      <c r="I30" s="167"/>
      <c r="J30" s="167"/>
      <c r="K30" s="167"/>
    </row>
    <row r="31" spans="1:11">
      <c r="A31" s="160"/>
      <c r="B31" s="165"/>
      <c r="C31" s="170">
        <v>50014701</v>
      </c>
      <c r="D31" s="337"/>
      <c r="E31" s="343" t="s">
        <v>7551</v>
      </c>
      <c r="F31" s="167" t="s">
        <v>1138</v>
      </c>
      <c r="G31" s="167"/>
      <c r="H31" s="168"/>
      <c r="I31" s="167"/>
      <c r="J31" s="167"/>
      <c r="K31" s="167"/>
    </row>
    <row r="32" spans="1:11">
      <c r="A32" s="160"/>
      <c r="B32" s="165"/>
      <c r="C32" s="170">
        <v>50015701</v>
      </c>
      <c r="D32" s="337"/>
      <c r="E32" s="343" t="s">
        <v>7552</v>
      </c>
      <c r="F32" s="167" t="s">
        <v>1138</v>
      </c>
      <c r="G32" s="167"/>
      <c r="H32" s="168"/>
      <c r="I32" s="167"/>
      <c r="J32" s="167"/>
      <c r="K32" s="167"/>
    </row>
    <row r="33" spans="1:11">
      <c r="A33" s="160"/>
      <c r="B33" s="165"/>
      <c r="C33" s="170">
        <v>50020701</v>
      </c>
      <c r="D33" s="337"/>
      <c r="E33" s="343" t="s">
        <v>7553</v>
      </c>
      <c r="F33" s="167" t="s">
        <v>4794</v>
      </c>
      <c r="G33" s="167"/>
      <c r="H33" s="168"/>
      <c r="I33" s="167"/>
      <c r="J33" s="167"/>
      <c r="K33" s="167"/>
    </row>
    <row r="34" spans="1:11">
      <c r="A34" s="160"/>
      <c r="B34" s="165"/>
      <c r="C34" s="170">
        <v>50021701</v>
      </c>
      <c r="D34" s="337"/>
      <c r="E34" s="343" t="s">
        <v>3394</v>
      </c>
      <c r="F34" s="167" t="s">
        <v>4794</v>
      </c>
      <c r="G34" s="167"/>
      <c r="H34" s="168"/>
      <c r="I34" s="167"/>
      <c r="J34" s="167"/>
      <c r="K34" s="167"/>
    </row>
    <row r="35" spans="1:11">
      <c r="A35" s="160"/>
      <c r="B35" s="165"/>
      <c r="C35" s="170">
        <v>50024701</v>
      </c>
      <c r="D35" s="337"/>
      <c r="E35" s="343" t="s">
        <v>7550</v>
      </c>
      <c r="F35" s="167" t="s">
        <v>4794</v>
      </c>
      <c r="G35" s="167"/>
      <c r="H35" s="168"/>
      <c r="I35" s="167"/>
      <c r="J35" s="167"/>
      <c r="K35" s="167"/>
    </row>
    <row r="36" spans="1:11">
      <c r="A36" s="160"/>
      <c r="B36" s="165"/>
      <c r="C36" s="170">
        <v>50025701</v>
      </c>
      <c r="D36" s="337"/>
      <c r="E36" s="343" t="s">
        <v>7551</v>
      </c>
      <c r="F36" s="167" t="s">
        <v>4794</v>
      </c>
      <c r="G36" s="167"/>
      <c r="H36" s="168"/>
      <c r="I36" s="167"/>
      <c r="J36" s="167"/>
      <c r="K36" s="167"/>
    </row>
    <row r="37" spans="1:11">
      <c r="A37" s="160"/>
      <c r="B37" s="165"/>
      <c r="C37" s="170">
        <v>50027701</v>
      </c>
      <c r="D37" s="337"/>
      <c r="E37" s="343" t="s">
        <v>7552</v>
      </c>
      <c r="F37" s="167" t="s">
        <v>4794</v>
      </c>
      <c r="G37" s="167"/>
      <c r="H37" s="168"/>
      <c r="I37" s="167"/>
      <c r="J37" s="167"/>
      <c r="K37" s="167"/>
    </row>
    <row r="38" spans="1:11">
      <c r="A38" s="160"/>
      <c r="B38" s="165"/>
      <c r="C38" s="170">
        <v>50028701</v>
      </c>
      <c r="D38" s="337"/>
      <c r="E38" s="343" t="s">
        <v>7554</v>
      </c>
      <c r="F38" s="167" t="s">
        <v>4794</v>
      </c>
      <c r="G38" s="167"/>
      <c r="H38" s="168"/>
      <c r="I38" s="167"/>
      <c r="J38" s="167"/>
      <c r="K38" s="167"/>
    </row>
    <row r="39" spans="1:11">
      <c r="A39" s="160"/>
      <c r="B39" s="165"/>
      <c r="C39" s="170">
        <v>50029701</v>
      </c>
      <c r="D39" s="337"/>
      <c r="E39" s="343" t="s">
        <v>8890</v>
      </c>
      <c r="F39" s="167" t="s">
        <v>4794</v>
      </c>
      <c r="G39" s="167"/>
      <c r="H39" s="168"/>
      <c r="I39" s="167"/>
      <c r="J39" s="167"/>
      <c r="K39" s="167"/>
    </row>
    <row r="40" spans="1:11">
      <c r="A40" s="160"/>
      <c r="B40" s="165"/>
      <c r="C40" s="520">
        <v>50099701</v>
      </c>
      <c r="D40" s="337"/>
      <c r="E40" s="526" t="s">
        <v>8993</v>
      </c>
      <c r="F40" s="521" t="s">
        <v>9041</v>
      </c>
      <c r="G40" s="167"/>
      <c r="H40" s="168"/>
      <c r="I40" s="167"/>
      <c r="J40" s="167"/>
      <c r="K40" s="167"/>
    </row>
    <row r="41" spans="1:11">
      <c r="A41" s="160"/>
      <c r="B41" s="165"/>
      <c r="C41" s="170">
        <v>50000001</v>
      </c>
      <c r="D41" s="1240"/>
      <c r="E41" s="343" t="s">
        <v>8994</v>
      </c>
      <c r="F41" s="167" t="s">
        <v>7598</v>
      </c>
      <c r="G41" s="167"/>
      <c r="H41" s="168"/>
      <c r="I41" s="167"/>
    </row>
    <row r="42" spans="1:11">
      <c r="A42" s="160"/>
      <c r="B42" s="165"/>
      <c r="C42" s="170">
        <v>50010001</v>
      </c>
      <c r="D42" s="1240"/>
      <c r="E42" s="343" t="s">
        <v>8995</v>
      </c>
      <c r="F42" s="167" t="s">
        <v>1138</v>
      </c>
      <c r="G42" s="167"/>
      <c r="H42" s="168"/>
      <c r="I42" s="167"/>
    </row>
    <row r="43" spans="1:11">
      <c r="A43" s="160"/>
      <c r="B43" s="165"/>
      <c r="C43" s="170">
        <v>50012001</v>
      </c>
      <c r="D43" s="1240"/>
      <c r="E43" s="343" t="s">
        <v>8996</v>
      </c>
      <c r="F43" s="167" t="s">
        <v>1138</v>
      </c>
      <c r="G43" s="167"/>
      <c r="H43" s="168"/>
      <c r="I43" s="167"/>
    </row>
    <row r="44" spans="1:11">
      <c r="A44" s="160"/>
      <c r="B44" s="165"/>
      <c r="C44" s="170">
        <v>50014001</v>
      </c>
      <c r="D44" s="1240"/>
      <c r="E44" s="343" t="s">
        <v>8997</v>
      </c>
      <c r="F44" s="167" t="s">
        <v>1138</v>
      </c>
      <c r="G44" s="167"/>
      <c r="H44" s="168"/>
      <c r="I44" s="167"/>
    </row>
    <row r="45" spans="1:11">
      <c r="A45" s="160"/>
      <c r="B45" s="165"/>
      <c r="C45" s="170">
        <v>50015001</v>
      </c>
      <c r="D45" s="1245"/>
      <c r="E45" s="343" t="s">
        <v>8998</v>
      </c>
      <c r="F45" s="167" t="s">
        <v>1138</v>
      </c>
      <c r="G45" s="167"/>
      <c r="H45" s="168"/>
      <c r="I45" s="167"/>
      <c r="J45" s="167"/>
      <c r="K45" s="167"/>
    </row>
    <row r="46" spans="1:11">
      <c r="A46" s="160"/>
      <c r="B46" s="165"/>
      <c r="C46" s="170">
        <v>50020001</v>
      </c>
      <c r="D46" s="1245"/>
      <c r="E46" s="343" t="s">
        <v>8999</v>
      </c>
      <c r="F46" s="167" t="s">
        <v>4794</v>
      </c>
      <c r="G46" s="167"/>
      <c r="H46" s="168"/>
      <c r="I46" s="167"/>
      <c r="J46" s="167"/>
      <c r="K46" s="167"/>
    </row>
    <row r="47" spans="1:11">
      <c r="A47" s="160"/>
      <c r="B47" s="165"/>
      <c r="C47" s="170">
        <v>50021001</v>
      </c>
      <c r="D47" s="1245"/>
      <c r="E47" s="343" t="s">
        <v>8995</v>
      </c>
      <c r="F47" s="167" t="s">
        <v>4794</v>
      </c>
      <c r="G47" s="167"/>
      <c r="H47" s="168"/>
      <c r="I47" s="167"/>
      <c r="J47" s="167"/>
      <c r="K47" s="167"/>
    </row>
    <row r="48" spans="1:11">
      <c r="A48" s="160"/>
      <c r="B48" s="165"/>
      <c r="C48" s="170">
        <v>50024001</v>
      </c>
      <c r="D48" s="1245"/>
      <c r="E48" s="343" t="s">
        <v>8996</v>
      </c>
      <c r="F48" s="167" t="s">
        <v>4794</v>
      </c>
      <c r="G48" s="167"/>
      <c r="H48" s="168"/>
      <c r="I48" s="167"/>
      <c r="J48" s="167"/>
      <c r="K48" s="167"/>
    </row>
    <row r="49" spans="1:11">
      <c r="A49" s="160"/>
      <c r="B49" s="165"/>
      <c r="C49" s="170">
        <v>50025001</v>
      </c>
      <c r="D49" s="1245"/>
      <c r="E49" s="343" t="s">
        <v>8997</v>
      </c>
      <c r="F49" s="167" t="s">
        <v>4794</v>
      </c>
      <c r="G49" s="167"/>
      <c r="H49" s="168"/>
      <c r="I49" s="167"/>
      <c r="J49" s="167"/>
      <c r="K49" s="167"/>
    </row>
    <row r="50" spans="1:11">
      <c r="A50" s="160"/>
      <c r="B50" s="165"/>
      <c r="C50" s="170">
        <v>50027001</v>
      </c>
      <c r="D50" s="1245"/>
      <c r="E50" s="343" t="s">
        <v>8998</v>
      </c>
      <c r="F50" s="167" t="s">
        <v>4794</v>
      </c>
      <c r="G50" s="167"/>
      <c r="H50" s="168"/>
      <c r="I50" s="167"/>
      <c r="J50" s="167"/>
      <c r="K50" s="167"/>
    </row>
    <row r="51" spans="1:11">
      <c r="A51" s="160"/>
      <c r="B51" s="165"/>
      <c r="C51" s="170">
        <v>50028001</v>
      </c>
      <c r="D51" s="1245"/>
      <c r="E51" s="343" t="s">
        <v>9000</v>
      </c>
      <c r="F51" s="167" t="s">
        <v>4794</v>
      </c>
      <c r="G51" s="167"/>
      <c r="H51" s="168"/>
      <c r="I51" s="167"/>
      <c r="J51" s="167"/>
      <c r="K51" s="167"/>
    </row>
    <row r="52" spans="1:11">
      <c r="A52" s="160"/>
      <c r="B52" s="165"/>
      <c r="C52" s="170">
        <v>50029001</v>
      </c>
      <c r="D52" s="339"/>
      <c r="E52" s="343" t="s">
        <v>9001</v>
      </c>
      <c r="F52" s="167" t="s">
        <v>4794</v>
      </c>
      <c r="G52" s="167"/>
      <c r="H52" s="168"/>
      <c r="I52" s="167"/>
      <c r="J52" s="167"/>
      <c r="K52" s="167"/>
    </row>
    <row r="53" spans="1:11">
      <c r="A53" s="160"/>
      <c r="B53" s="165"/>
      <c r="C53" s="522">
        <v>50099001</v>
      </c>
      <c r="D53" s="340"/>
      <c r="E53" s="526" t="s">
        <v>9002</v>
      </c>
      <c r="F53" s="521" t="s">
        <v>9041</v>
      </c>
      <c r="G53" s="167"/>
      <c r="H53" s="168"/>
      <c r="I53" s="167"/>
      <c r="J53" s="167"/>
      <c r="K53" s="167"/>
    </row>
    <row r="54" spans="1:11" ht="12" customHeight="1">
      <c r="A54" s="160"/>
      <c r="B54" s="165"/>
      <c r="C54" s="165"/>
      <c r="D54" s="166"/>
      <c r="E54" s="343"/>
      <c r="F54" s="167"/>
      <c r="G54" s="167"/>
      <c r="H54" s="168"/>
      <c r="I54" s="167"/>
    </row>
    <row r="55" spans="1:11" ht="12" customHeight="1">
      <c r="A55" s="160">
        <v>4</v>
      </c>
      <c r="B55" s="165" t="s">
        <v>9003</v>
      </c>
      <c r="C55" s="169">
        <v>50000002</v>
      </c>
      <c r="D55" s="1239" t="s">
        <v>12044</v>
      </c>
      <c r="E55" s="343" t="s">
        <v>9004</v>
      </c>
      <c r="F55" s="167" t="s">
        <v>7598</v>
      </c>
      <c r="G55" s="167"/>
      <c r="H55" s="168"/>
      <c r="I55" s="167"/>
    </row>
    <row r="56" spans="1:11" ht="12" customHeight="1">
      <c r="A56" s="160"/>
      <c r="B56" s="165" t="s">
        <v>7537</v>
      </c>
      <c r="C56" s="170">
        <v>50010002</v>
      </c>
      <c r="D56" s="1240"/>
      <c r="E56" s="343" t="s">
        <v>9005</v>
      </c>
      <c r="F56" s="167" t="s">
        <v>1138</v>
      </c>
      <c r="G56" s="167"/>
      <c r="H56" s="168"/>
      <c r="I56" s="167"/>
    </row>
    <row r="57" spans="1:11" ht="12" customHeight="1">
      <c r="A57" s="160"/>
      <c r="B57" s="165" t="s">
        <v>4676</v>
      </c>
      <c r="C57" s="170">
        <v>50012002</v>
      </c>
      <c r="D57" s="1240"/>
      <c r="E57" s="343" t="s">
        <v>9006</v>
      </c>
      <c r="F57" s="167" t="s">
        <v>1138</v>
      </c>
      <c r="G57" s="167"/>
      <c r="H57" s="168"/>
      <c r="I57" s="167"/>
    </row>
    <row r="58" spans="1:11">
      <c r="A58" s="160"/>
      <c r="B58" s="165" t="s">
        <v>7538</v>
      </c>
      <c r="C58" s="170">
        <v>50014002</v>
      </c>
      <c r="D58" s="1245"/>
      <c r="E58" s="343" t="s">
        <v>9007</v>
      </c>
      <c r="F58" s="167" t="s">
        <v>1138</v>
      </c>
      <c r="G58" s="167"/>
      <c r="H58" s="168"/>
      <c r="I58" s="167"/>
      <c r="J58" s="167"/>
      <c r="K58" s="167"/>
    </row>
    <row r="59" spans="1:11">
      <c r="A59" s="160"/>
      <c r="B59" s="165"/>
      <c r="C59" s="170">
        <v>50015002</v>
      </c>
      <c r="D59" s="1245"/>
      <c r="E59" s="343" t="s">
        <v>9008</v>
      </c>
      <c r="F59" s="167" t="s">
        <v>1138</v>
      </c>
      <c r="G59" s="167"/>
      <c r="H59" s="168"/>
      <c r="I59" s="167"/>
      <c r="J59" s="167"/>
      <c r="K59" s="167"/>
    </row>
    <row r="60" spans="1:11">
      <c r="A60" s="160"/>
      <c r="B60" s="165"/>
      <c r="C60" s="170">
        <v>50020002</v>
      </c>
      <c r="D60" s="1245"/>
      <c r="E60" s="343" t="s">
        <v>9009</v>
      </c>
      <c r="F60" s="167" t="s">
        <v>4794</v>
      </c>
      <c r="G60" s="167"/>
      <c r="H60" s="168"/>
      <c r="I60" s="167"/>
      <c r="J60" s="167"/>
      <c r="K60" s="167"/>
    </row>
    <row r="61" spans="1:11">
      <c r="A61" s="160"/>
      <c r="B61" s="165"/>
      <c r="C61" s="170">
        <v>50021002</v>
      </c>
      <c r="D61" s="1245"/>
      <c r="E61" s="343" t="s">
        <v>9005</v>
      </c>
      <c r="F61" s="167" t="s">
        <v>4794</v>
      </c>
      <c r="G61" s="167"/>
      <c r="H61" s="168"/>
      <c r="I61" s="167"/>
      <c r="J61" s="167"/>
      <c r="K61" s="167"/>
    </row>
    <row r="62" spans="1:11">
      <c r="A62" s="160"/>
      <c r="B62" s="165"/>
      <c r="C62" s="170">
        <v>50024002</v>
      </c>
      <c r="D62" s="1245"/>
      <c r="E62" s="343" t="s">
        <v>9006</v>
      </c>
      <c r="F62" s="167" t="s">
        <v>4794</v>
      </c>
      <c r="G62" s="167"/>
      <c r="H62" s="168"/>
      <c r="I62" s="167"/>
      <c r="J62" s="167"/>
      <c r="K62" s="167"/>
    </row>
    <row r="63" spans="1:11">
      <c r="A63" s="160"/>
      <c r="B63" s="165"/>
      <c r="C63" s="170">
        <v>50025002</v>
      </c>
      <c r="D63" s="1245"/>
      <c r="E63" s="343" t="s">
        <v>9007</v>
      </c>
      <c r="F63" s="167" t="s">
        <v>4794</v>
      </c>
      <c r="G63" s="167"/>
      <c r="H63" s="168"/>
      <c r="I63" s="167"/>
      <c r="J63" s="167"/>
      <c r="K63" s="167"/>
    </row>
    <row r="64" spans="1:11">
      <c r="A64" s="160"/>
      <c r="B64" s="165"/>
      <c r="C64" s="170">
        <v>50027002</v>
      </c>
      <c r="D64" s="1245"/>
      <c r="E64" s="343" t="s">
        <v>9008</v>
      </c>
      <c r="F64" s="167" t="s">
        <v>4794</v>
      </c>
      <c r="G64" s="167"/>
      <c r="H64" s="168"/>
      <c r="I64" s="167"/>
      <c r="J64" s="167"/>
      <c r="K64" s="167"/>
    </row>
    <row r="65" spans="1:11">
      <c r="A65" s="160"/>
      <c r="B65" s="165"/>
      <c r="C65" s="170">
        <v>50028002</v>
      </c>
      <c r="D65" s="1245"/>
      <c r="E65" s="343" t="s">
        <v>9010</v>
      </c>
      <c r="F65" s="167" t="s">
        <v>4794</v>
      </c>
      <c r="G65" s="167"/>
      <c r="H65" s="168"/>
      <c r="I65" s="167"/>
      <c r="J65" s="167"/>
      <c r="K65" s="167"/>
    </row>
    <row r="66" spans="1:11">
      <c r="A66" s="160"/>
      <c r="B66" s="165"/>
      <c r="C66" s="170">
        <v>50029002</v>
      </c>
      <c r="D66" s="339"/>
      <c r="E66" s="343" t="s">
        <v>9011</v>
      </c>
      <c r="F66" s="167" t="s">
        <v>4794</v>
      </c>
      <c r="G66" s="167"/>
      <c r="H66" s="168"/>
      <c r="I66" s="167"/>
      <c r="J66" s="167"/>
      <c r="K66" s="167"/>
    </row>
    <row r="67" spans="1:11">
      <c r="A67" s="160"/>
      <c r="B67" s="165"/>
      <c r="C67" s="520">
        <v>50099002</v>
      </c>
      <c r="D67" s="339"/>
      <c r="E67" s="526" t="s">
        <v>9012</v>
      </c>
      <c r="F67" s="521" t="s">
        <v>9041</v>
      </c>
      <c r="G67" s="167"/>
      <c r="H67" s="168"/>
      <c r="I67" s="167"/>
      <c r="J67" s="167"/>
      <c r="K67" s="167"/>
    </row>
    <row r="68" spans="1:11">
      <c r="A68" s="160"/>
      <c r="B68" s="165"/>
      <c r="C68" s="170">
        <v>50000300</v>
      </c>
      <c r="D68" s="337"/>
      <c r="E68" s="343" t="s">
        <v>7555</v>
      </c>
      <c r="F68" s="167" t="s">
        <v>7598</v>
      </c>
      <c r="G68" s="167"/>
      <c r="H68" s="168"/>
      <c r="I68" s="167"/>
      <c r="J68" s="167"/>
      <c r="K68" s="167"/>
    </row>
    <row r="69" spans="1:11">
      <c r="A69" s="160"/>
      <c r="B69" s="165"/>
      <c r="C69" s="170">
        <v>50010300</v>
      </c>
      <c r="D69" s="337"/>
      <c r="E69" s="343" t="s">
        <v>7556</v>
      </c>
      <c r="F69" s="167" t="s">
        <v>1138</v>
      </c>
      <c r="G69" s="167"/>
      <c r="H69" s="168"/>
      <c r="I69" s="167"/>
      <c r="J69" s="167"/>
      <c r="K69" s="167"/>
    </row>
    <row r="70" spans="1:11">
      <c r="A70" s="160"/>
      <c r="B70" s="165"/>
      <c r="C70" s="170">
        <v>50012300</v>
      </c>
      <c r="D70" s="337"/>
      <c r="E70" s="343" t="s">
        <v>7557</v>
      </c>
      <c r="F70" s="167" t="s">
        <v>1138</v>
      </c>
      <c r="G70" s="167"/>
      <c r="H70" s="168"/>
      <c r="I70" s="167"/>
      <c r="J70" s="167"/>
      <c r="K70" s="167"/>
    </row>
    <row r="71" spans="1:11">
      <c r="A71" s="160"/>
      <c r="B71" s="165"/>
      <c r="C71" s="170">
        <v>50014300</v>
      </c>
      <c r="D71" s="337"/>
      <c r="E71" s="343" t="s">
        <v>7558</v>
      </c>
      <c r="F71" s="167" t="s">
        <v>1138</v>
      </c>
      <c r="G71" s="167"/>
      <c r="H71" s="168"/>
      <c r="I71" s="167"/>
      <c r="J71" s="167"/>
      <c r="K71" s="167"/>
    </row>
    <row r="72" spans="1:11">
      <c r="A72" s="160"/>
      <c r="B72" s="165"/>
      <c r="C72" s="170">
        <v>50015300</v>
      </c>
      <c r="D72" s="337"/>
      <c r="E72" s="343" t="s">
        <v>7559</v>
      </c>
      <c r="F72" s="167" t="s">
        <v>1138</v>
      </c>
      <c r="G72" s="167"/>
      <c r="H72" s="168"/>
      <c r="I72" s="167"/>
      <c r="J72" s="167"/>
      <c r="K72" s="167"/>
    </row>
    <row r="73" spans="1:11">
      <c r="A73" s="160"/>
      <c r="B73" s="165"/>
      <c r="C73" s="170">
        <v>50020300</v>
      </c>
      <c r="D73" s="337"/>
      <c r="E73" s="343" t="s">
        <v>7560</v>
      </c>
      <c r="F73" s="167" t="s">
        <v>4794</v>
      </c>
      <c r="G73" s="167"/>
      <c r="H73" s="168"/>
      <c r="I73" s="167"/>
      <c r="J73" s="167"/>
      <c r="K73" s="167"/>
    </row>
    <row r="74" spans="1:11">
      <c r="A74" s="160"/>
      <c r="B74" s="165"/>
      <c r="C74" s="170">
        <v>50021300</v>
      </c>
      <c r="D74" s="337"/>
      <c r="E74" s="343" t="s">
        <v>7556</v>
      </c>
      <c r="F74" s="167" t="s">
        <v>4794</v>
      </c>
      <c r="G74" s="167"/>
      <c r="H74" s="168"/>
      <c r="I74" s="167"/>
      <c r="J74" s="167"/>
      <c r="K74" s="167"/>
    </row>
    <row r="75" spans="1:11">
      <c r="A75" s="160"/>
      <c r="B75" s="165"/>
      <c r="C75" s="170">
        <v>50024300</v>
      </c>
      <c r="D75" s="337"/>
      <c r="E75" s="343" t="s">
        <v>7557</v>
      </c>
      <c r="F75" s="167" t="s">
        <v>4794</v>
      </c>
      <c r="G75" s="167"/>
      <c r="H75" s="168"/>
      <c r="I75" s="167"/>
      <c r="J75" s="167"/>
      <c r="K75" s="167"/>
    </row>
    <row r="76" spans="1:11">
      <c r="A76" s="160"/>
      <c r="B76" s="165"/>
      <c r="C76" s="170">
        <v>50025300</v>
      </c>
      <c r="D76" s="337"/>
      <c r="E76" s="343" t="s">
        <v>7558</v>
      </c>
      <c r="F76" s="167" t="s">
        <v>4794</v>
      </c>
      <c r="G76" s="167"/>
      <c r="H76" s="168"/>
      <c r="I76" s="167"/>
      <c r="J76" s="167"/>
      <c r="K76" s="167"/>
    </row>
    <row r="77" spans="1:11">
      <c r="A77" s="160"/>
      <c r="B77" s="165"/>
      <c r="C77" s="170">
        <v>50027300</v>
      </c>
      <c r="D77" s="337"/>
      <c r="E77" s="343" t="s">
        <v>7559</v>
      </c>
      <c r="F77" s="167" t="s">
        <v>4794</v>
      </c>
      <c r="G77" s="167"/>
      <c r="H77" s="168"/>
      <c r="I77" s="167"/>
      <c r="J77" s="167"/>
      <c r="K77" s="167"/>
    </row>
    <row r="78" spans="1:11">
      <c r="A78" s="160"/>
      <c r="B78" s="165"/>
      <c r="C78" s="170">
        <v>50028300</v>
      </c>
      <c r="D78" s="337"/>
      <c r="E78" s="343" t="s">
        <v>7562</v>
      </c>
      <c r="F78" s="167" t="s">
        <v>4794</v>
      </c>
      <c r="G78" s="167"/>
      <c r="H78" s="168"/>
      <c r="I78" s="167"/>
      <c r="J78" s="167"/>
      <c r="K78" s="167"/>
    </row>
    <row r="79" spans="1:11">
      <c r="A79" s="160"/>
      <c r="B79" s="165"/>
      <c r="C79" s="170">
        <v>50029300</v>
      </c>
      <c r="D79" s="337"/>
      <c r="E79" s="343" t="s">
        <v>8893</v>
      </c>
      <c r="F79" s="167" t="s">
        <v>4794</v>
      </c>
      <c r="G79" s="167"/>
      <c r="H79" s="168"/>
      <c r="I79" s="167"/>
      <c r="J79" s="167"/>
      <c r="K79" s="167"/>
    </row>
    <row r="80" spans="1:11">
      <c r="A80" s="160"/>
      <c r="B80" s="165"/>
      <c r="C80" s="520">
        <v>50099300</v>
      </c>
      <c r="D80" s="518"/>
      <c r="E80" s="526" t="s">
        <v>9013</v>
      </c>
      <c r="F80" s="521" t="s">
        <v>9041</v>
      </c>
      <c r="G80" s="167"/>
      <c r="H80" s="168"/>
      <c r="I80" s="167"/>
      <c r="J80" s="167"/>
      <c r="K80" s="167"/>
    </row>
    <row r="81" spans="1:11">
      <c r="A81" s="160"/>
      <c r="B81" s="165"/>
      <c r="C81" s="520">
        <v>50099309</v>
      </c>
      <c r="D81" s="519"/>
      <c r="E81" s="526" t="s">
        <v>10996</v>
      </c>
      <c r="F81" s="521" t="s">
        <v>9041</v>
      </c>
      <c r="G81" s="167"/>
      <c r="H81" s="168"/>
      <c r="I81" s="167"/>
      <c r="J81" s="167"/>
      <c r="K81" s="167"/>
    </row>
    <row r="82" spans="1:11" ht="12.75" customHeight="1">
      <c r="A82" s="160"/>
      <c r="C82" s="170">
        <v>50000301</v>
      </c>
      <c r="D82" s="518"/>
      <c r="E82" s="343" t="s">
        <v>7579</v>
      </c>
      <c r="F82" s="167" t="s">
        <v>7598</v>
      </c>
      <c r="G82" s="167"/>
      <c r="H82" s="168"/>
      <c r="I82" s="167"/>
    </row>
    <row r="83" spans="1:11">
      <c r="A83" s="160"/>
      <c r="B83" s="165"/>
      <c r="C83" s="170">
        <v>50010301</v>
      </c>
      <c r="D83" s="518"/>
      <c r="E83" s="343" t="s">
        <v>6783</v>
      </c>
      <c r="F83" s="167" t="s">
        <v>1138</v>
      </c>
      <c r="G83" s="167"/>
      <c r="H83" s="168"/>
      <c r="I83" s="167"/>
      <c r="J83" s="167"/>
      <c r="K83" s="167"/>
    </row>
    <row r="84" spans="1:11">
      <c r="A84" s="160"/>
      <c r="B84" s="165"/>
      <c r="C84" s="170">
        <v>50012301</v>
      </c>
      <c r="D84" s="518"/>
      <c r="E84" s="343" t="s">
        <v>3635</v>
      </c>
      <c r="F84" s="167" t="s">
        <v>1138</v>
      </c>
      <c r="G84" s="167"/>
      <c r="H84" s="168"/>
      <c r="I84" s="167"/>
      <c r="J84" s="167"/>
      <c r="K84" s="167"/>
    </row>
    <row r="85" spans="1:11">
      <c r="A85" s="160"/>
      <c r="B85" s="165"/>
      <c r="C85" s="170">
        <v>50014301</v>
      </c>
      <c r="D85" s="518"/>
      <c r="E85" s="343" t="s">
        <v>1972</v>
      </c>
      <c r="F85" s="167" t="s">
        <v>1138</v>
      </c>
      <c r="G85" s="167"/>
      <c r="H85" s="168"/>
      <c r="I85" s="167"/>
      <c r="J85" s="167"/>
      <c r="K85" s="167"/>
    </row>
    <row r="86" spans="1:11">
      <c r="A86" s="160"/>
      <c r="B86" s="165"/>
      <c r="C86" s="170">
        <v>50015301</v>
      </c>
      <c r="D86" s="518"/>
      <c r="E86" s="343" t="s">
        <v>7580</v>
      </c>
      <c r="F86" s="167" t="s">
        <v>1138</v>
      </c>
      <c r="G86" s="167"/>
      <c r="H86" s="168"/>
      <c r="I86" s="167"/>
      <c r="J86" s="167"/>
      <c r="K86" s="167"/>
    </row>
    <row r="87" spans="1:11">
      <c r="A87" s="160"/>
      <c r="B87" s="165"/>
      <c r="C87" s="170">
        <v>50020301</v>
      </c>
      <c r="D87" s="518"/>
      <c r="E87" s="343" t="s">
        <v>7581</v>
      </c>
      <c r="F87" s="167" t="s">
        <v>4794</v>
      </c>
      <c r="G87" s="167"/>
      <c r="H87" s="168"/>
      <c r="I87" s="167"/>
      <c r="J87" s="167"/>
      <c r="K87" s="167"/>
    </row>
    <row r="88" spans="1:11">
      <c r="A88" s="160"/>
      <c r="B88" s="165"/>
      <c r="C88" s="170">
        <v>50021301</v>
      </c>
      <c r="D88" s="518"/>
      <c r="E88" s="343" t="s">
        <v>6783</v>
      </c>
      <c r="F88" s="167" t="s">
        <v>4794</v>
      </c>
      <c r="G88" s="167"/>
      <c r="H88" s="168"/>
      <c r="I88" s="167"/>
      <c r="J88" s="167"/>
      <c r="K88" s="167"/>
    </row>
    <row r="89" spans="1:11">
      <c r="A89" s="160"/>
      <c r="B89" s="165"/>
      <c r="C89" s="170">
        <v>50024301</v>
      </c>
      <c r="D89" s="518"/>
      <c r="E89" s="343" t="s">
        <v>3635</v>
      </c>
      <c r="F89" s="167" t="s">
        <v>4794</v>
      </c>
      <c r="G89" s="167"/>
      <c r="H89" s="168"/>
      <c r="I89" s="167"/>
      <c r="J89" s="167"/>
      <c r="K89" s="167"/>
    </row>
    <row r="90" spans="1:11">
      <c r="A90" s="160"/>
      <c r="B90" s="165"/>
      <c r="C90" s="170">
        <v>50025301</v>
      </c>
      <c r="D90" s="518"/>
      <c r="E90" s="343" t="s">
        <v>1972</v>
      </c>
      <c r="F90" s="167" t="s">
        <v>4794</v>
      </c>
      <c r="G90" s="167"/>
      <c r="H90" s="168"/>
      <c r="I90" s="167"/>
      <c r="J90" s="167"/>
      <c r="K90" s="167"/>
    </row>
    <row r="91" spans="1:11">
      <c r="A91" s="160"/>
      <c r="B91" s="165"/>
      <c r="C91" s="170">
        <v>50027301</v>
      </c>
      <c r="D91" s="518"/>
      <c r="E91" s="343" t="s">
        <v>7580</v>
      </c>
      <c r="F91" s="167" t="s">
        <v>4794</v>
      </c>
      <c r="G91" s="167"/>
      <c r="H91" s="168"/>
      <c r="I91" s="167"/>
      <c r="J91" s="167"/>
      <c r="K91" s="167"/>
    </row>
    <row r="92" spans="1:11">
      <c r="A92" s="160"/>
      <c r="B92" s="165"/>
      <c r="C92" s="170">
        <v>50028301</v>
      </c>
      <c r="D92" s="518"/>
      <c r="E92" s="343" t="s">
        <v>7582</v>
      </c>
      <c r="F92" s="167" t="s">
        <v>4794</v>
      </c>
      <c r="G92" s="167"/>
      <c r="H92" s="168"/>
      <c r="I92" s="167"/>
      <c r="J92" s="167"/>
      <c r="K92" s="167"/>
    </row>
    <row r="93" spans="1:11">
      <c r="A93" s="160"/>
      <c r="B93" s="165"/>
      <c r="C93" s="170">
        <v>50029301</v>
      </c>
      <c r="D93" s="518"/>
      <c r="E93" s="343" t="s">
        <v>8889</v>
      </c>
      <c r="F93" s="167" t="s">
        <v>4794</v>
      </c>
      <c r="G93" s="167"/>
      <c r="H93" s="168"/>
      <c r="I93" s="167"/>
      <c r="J93" s="167"/>
      <c r="K93" s="167"/>
    </row>
    <row r="94" spans="1:11">
      <c r="A94" s="160"/>
      <c r="B94" s="165"/>
      <c r="C94" s="520">
        <v>50099311</v>
      </c>
      <c r="D94" s="518"/>
      <c r="E94" s="526" t="s">
        <v>10935</v>
      </c>
      <c r="F94" s="521" t="s">
        <v>9041</v>
      </c>
      <c r="G94" s="167"/>
      <c r="H94" s="168"/>
      <c r="I94" s="167"/>
      <c r="J94" s="167"/>
      <c r="K94" s="167"/>
    </row>
    <row r="95" spans="1:11">
      <c r="A95" s="160"/>
      <c r="B95" s="165"/>
      <c r="C95" s="520">
        <v>50099301</v>
      </c>
      <c r="D95" s="518"/>
      <c r="E95" s="526" t="s">
        <v>9015</v>
      </c>
      <c r="F95" s="521" t="s">
        <v>9041</v>
      </c>
      <c r="G95" s="167"/>
      <c r="H95" s="168"/>
      <c r="I95" s="167"/>
      <c r="J95" s="167"/>
      <c r="K95" s="167"/>
    </row>
    <row r="96" spans="1:11">
      <c r="A96" s="160"/>
      <c r="B96" s="165"/>
      <c r="C96" s="170">
        <v>50000700</v>
      </c>
      <c r="D96" s="518"/>
      <c r="E96" s="343" t="s">
        <v>7583</v>
      </c>
      <c r="F96" s="167" t="s">
        <v>7598</v>
      </c>
      <c r="G96" s="167"/>
      <c r="H96" s="168"/>
      <c r="I96" s="167"/>
    </row>
    <row r="97" spans="1:11">
      <c r="A97" s="160"/>
      <c r="B97" s="165"/>
      <c r="C97" s="170">
        <v>50010700</v>
      </c>
      <c r="D97" s="518"/>
      <c r="E97" s="343" t="s">
        <v>7584</v>
      </c>
      <c r="F97" s="167" t="s">
        <v>1138</v>
      </c>
      <c r="G97" s="167"/>
      <c r="H97" s="168"/>
      <c r="I97" s="167"/>
      <c r="J97" s="167"/>
      <c r="K97" s="167"/>
    </row>
    <row r="98" spans="1:11">
      <c r="A98" s="160"/>
      <c r="B98" s="165"/>
      <c r="C98" s="170">
        <v>50012700</v>
      </c>
      <c r="D98" s="518"/>
      <c r="E98" s="343" t="s">
        <v>7585</v>
      </c>
      <c r="F98" s="167" t="s">
        <v>1138</v>
      </c>
      <c r="G98" s="167"/>
      <c r="H98" s="168"/>
      <c r="I98" s="167"/>
      <c r="J98" s="167"/>
      <c r="K98" s="167"/>
    </row>
    <row r="99" spans="1:11">
      <c r="A99" s="160"/>
      <c r="B99" s="165"/>
      <c r="C99" s="170">
        <v>50014700</v>
      </c>
      <c r="D99" s="518"/>
      <c r="E99" s="343" t="s">
        <v>7586</v>
      </c>
      <c r="F99" s="167" t="s">
        <v>1138</v>
      </c>
      <c r="G99" s="167"/>
      <c r="H99" s="168"/>
      <c r="I99" s="167"/>
      <c r="J99" s="167"/>
      <c r="K99" s="167"/>
    </row>
    <row r="100" spans="1:11">
      <c r="A100" s="160"/>
      <c r="B100" s="165"/>
      <c r="C100" s="170">
        <v>50015700</v>
      </c>
      <c r="D100" s="518"/>
      <c r="E100" s="343" t="s">
        <v>7587</v>
      </c>
      <c r="F100" s="167" t="s">
        <v>1138</v>
      </c>
      <c r="G100" s="167"/>
      <c r="H100" s="168"/>
      <c r="I100" s="167"/>
      <c r="J100" s="167"/>
      <c r="K100" s="167"/>
    </row>
    <row r="101" spans="1:11">
      <c r="A101" s="160"/>
      <c r="B101" s="165"/>
      <c r="C101" s="170">
        <v>50020700</v>
      </c>
      <c r="D101" s="337"/>
      <c r="E101" s="343" t="s">
        <v>7588</v>
      </c>
      <c r="F101" s="167" t="s">
        <v>4794</v>
      </c>
      <c r="G101" s="167"/>
      <c r="H101" s="168"/>
      <c r="I101" s="167"/>
      <c r="J101" s="167"/>
      <c r="K101" s="167"/>
    </row>
    <row r="102" spans="1:11">
      <c r="A102" s="160"/>
      <c r="B102" s="165"/>
      <c r="C102" s="170">
        <v>50021700</v>
      </c>
      <c r="D102" s="337"/>
      <c r="E102" s="343" t="s">
        <v>7584</v>
      </c>
      <c r="F102" s="167" t="s">
        <v>4794</v>
      </c>
      <c r="G102" s="167"/>
      <c r="H102" s="168"/>
      <c r="I102" s="167"/>
      <c r="J102" s="167"/>
      <c r="K102" s="167"/>
    </row>
    <row r="103" spans="1:11">
      <c r="A103" s="160"/>
      <c r="B103" s="165"/>
      <c r="C103" s="170">
        <v>50024700</v>
      </c>
      <c r="D103" s="337"/>
      <c r="E103" s="343" t="s">
        <v>7585</v>
      </c>
      <c r="F103" s="167" t="s">
        <v>4794</v>
      </c>
      <c r="G103" s="167"/>
      <c r="H103" s="168"/>
      <c r="I103" s="167"/>
      <c r="J103" s="167"/>
      <c r="K103" s="167"/>
    </row>
    <row r="104" spans="1:11">
      <c r="A104" s="160"/>
      <c r="B104" s="165"/>
      <c r="C104" s="170">
        <v>50025700</v>
      </c>
      <c r="D104" s="337"/>
      <c r="E104" s="343" t="s">
        <v>7586</v>
      </c>
      <c r="F104" s="167" t="s">
        <v>4794</v>
      </c>
      <c r="G104" s="167"/>
      <c r="H104" s="168"/>
      <c r="I104" s="167"/>
      <c r="J104" s="167"/>
      <c r="K104" s="167"/>
    </row>
    <row r="105" spans="1:11">
      <c r="A105" s="160"/>
      <c r="B105" s="165"/>
      <c r="C105" s="170">
        <v>50027700</v>
      </c>
      <c r="D105" s="337"/>
      <c r="E105" s="343" t="s">
        <v>7587</v>
      </c>
      <c r="F105" s="167" t="s">
        <v>4794</v>
      </c>
      <c r="G105" s="167"/>
      <c r="H105" s="168"/>
      <c r="I105" s="167"/>
      <c r="J105" s="167"/>
      <c r="K105" s="167"/>
    </row>
    <row r="106" spans="1:11">
      <c r="A106" s="160"/>
      <c r="B106" s="165"/>
      <c r="C106" s="170">
        <v>50028700</v>
      </c>
      <c r="D106" s="337"/>
      <c r="E106" s="343" t="s">
        <v>7590</v>
      </c>
      <c r="F106" s="167" t="s">
        <v>4794</v>
      </c>
      <c r="G106" s="167"/>
      <c r="H106" s="168"/>
      <c r="I106" s="167"/>
      <c r="J106" s="167"/>
      <c r="K106" s="167"/>
    </row>
    <row r="107" spans="1:11">
      <c r="A107" s="160"/>
      <c r="B107" s="165"/>
      <c r="C107" s="170">
        <v>50029700</v>
      </c>
      <c r="D107" s="339"/>
      <c r="E107" s="343" t="s">
        <v>8894</v>
      </c>
      <c r="F107" s="167" t="s">
        <v>4794</v>
      </c>
      <c r="G107" s="167"/>
      <c r="H107" s="168"/>
      <c r="I107" s="167"/>
      <c r="J107" s="167"/>
      <c r="K107" s="167"/>
    </row>
    <row r="108" spans="1:11">
      <c r="A108" s="160"/>
      <c r="B108" s="165"/>
      <c r="C108" s="522">
        <v>50099700</v>
      </c>
      <c r="D108" s="524"/>
      <c r="E108" s="526" t="s">
        <v>9014</v>
      </c>
      <c r="F108" s="521" t="s">
        <v>9041</v>
      </c>
      <c r="G108" s="167"/>
      <c r="H108" s="168"/>
      <c r="I108" s="167"/>
      <c r="J108" s="167"/>
      <c r="K108" s="167"/>
    </row>
    <row r="109" spans="1:11">
      <c r="A109" s="160"/>
      <c r="B109" s="172"/>
      <c r="C109" s="165"/>
      <c r="D109" s="173"/>
    </row>
    <row r="110" spans="1:11">
      <c r="A110" s="160">
        <v>6</v>
      </c>
      <c r="B110" s="165" t="s">
        <v>7934</v>
      </c>
      <c r="C110" s="169">
        <v>50010302</v>
      </c>
      <c r="D110" s="1246"/>
      <c r="E110" s="174" t="s">
        <v>7928</v>
      </c>
      <c r="F110" s="167" t="s">
        <v>1138</v>
      </c>
      <c r="G110" s="167"/>
      <c r="H110" s="168"/>
      <c r="I110" s="167"/>
      <c r="J110" s="167"/>
      <c r="K110" s="167"/>
    </row>
    <row r="111" spans="1:11">
      <c r="A111" s="160"/>
      <c r="B111" s="165"/>
      <c r="C111" s="170">
        <v>50012302</v>
      </c>
      <c r="D111" s="1247"/>
      <c r="E111" s="174" t="s">
        <v>7930</v>
      </c>
      <c r="F111" s="167" t="s">
        <v>1138</v>
      </c>
      <c r="G111" s="167"/>
      <c r="H111" s="168"/>
      <c r="I111" s="167"/>
      <c r="J111" s="167"/>
      <c r="K111" s="167"/>
    </row>
    <row r="112" spans="1:11">
      <c r="A112" s="160"/>
      <c r="B112" s="165"/>
      <c r="C112" s="170">
        <v>50014302</v>
      </c>
      <c r="D112" s="1247"/>
      <c r="E112" s="174" t="s">
        <v>7931</v>
      </c>
      <c r="F112" s="167" t="s">
        <v>1138</v>
      </c>
      <c r="G112" s="167"/>
      <c r="H112" s="168"/>
      <c r="I112" s="167"/>
      <c r="J112" s="167"/>
      <c r="K112" s="167"/>
    </row>
    <row r="113" spans="1:11">
      <c r="A113" s="160"/>
      <c r="B113" s="165"/>
      <c r="C113" s="170">
        <v>50015302</v>
      </c>
      <c r="D113" s="1247"/>
      <c r="E113" s="174" t="s">
        <v>7932</v>
      </c>
      <c r="F113" s="167" t="s">
        <v>1138</v>
      </c>
      <c r="G113" s="167"/>
      <c r="H113" s="168"/>
      <c r="I113" s="167"/>
      <c r="J113" s="167"/>
      <c r="K113" s="167"/>
    </row>
    <row r="114" spans="1:11">
      <c r="A114" s="160"/>
      <c r="B114" s="165"/>
      <c r="C114" s="170">
        <v>50021302</v>
      </c>
      <c r="D114" s="1247"/>
      <c r="E114" s="174" t="s">
        <v>7928</v>
      </c>
      <c r="F114" s="167" t="s">
        <v>4794</v>
      </c>
      <c r="G114" s="167"/>
      <c r="H114" s="168"/>
      <c r="I114" s="167"/>
      <c r="J114" s="167"/>
      <c r="K114" s="167"/>
    </row>
    <row r="115" spans="1:11">
      <c r="A115" s="160"/>
      <c r="B115" s="165"/>
      <c r="C115" s="170">
        <v>50024302</v>
      </c>
      <c r="D115" s="1247"/>
      <c r="E115" s="174" t="s">
        <v>7930</v>
      </c>
      <c r="F115" s="167" t="s">
        <v>4794</v>
      </c>
      <c r="G115" s="167"/>
      <c r="H115" s="168"/>
      <c r="I115" s="167"/>
      <c r="J115" s="167"/>
      <c r="K115" s="167"/>
    </row>
    <row r="116" spans="1:11">
      <c r="A116" s="160"/>
      <c r="B116" s="165"/>
      <c r="C116" s="170">
        <v>50025302</v>
      </c>
      <c r="D116" s="1247"/>
      <c r="E116" s="174" t="s">
        <v>7931</v>
      </c>
      <c r="F116" s="167" t="s">
        <v>4794</v>
      </c>
      <c r="G116" s="167"/>
      <c r="H116" s="168"/>
      <c r="I116" s="167"/>
      <c r="J116" s="167"/>
      <c r="K116" s="167"/>
    </row>
    <row r="117" spans="1:11">
      <c r="A117" s="160"/>
      <c r="B117" s="165"/>
      <c r="C117" s="170">
        <v>50027302</v>
      </c>
      <c r="D117" s="1247"/>
      <c r="E117" s="174" t="s">
        <v>7932</v>
      </c>
      <c r="F117" s="167" t="s">
        <v>4794</v>
      </c>
      <c r="G117" s="167"/>
      <c r="H117" s="168"/>
      <c r="I117" s="167"/>
      <c r="J117" s="167"/>
      <c r="K117" s="167"/>
    </row>
    <row r="118" spans="1:11">
      <c r="A118" s="160"/>
      <c r="B118" s="165"/>
      <c r="C118" s="170">
        <v>50028302</v>
      </c>
      <c r="D118" s="1247"/>
      <c r="E118" s="174" t="s">
        <v>7933</v>
      </c>
      <c r="F118" s="167" t="s">
        <v>4794</v>
      </c>
      <c r="G118" s="167"/>
      <c r="H118" s="168"/>
      <c r="I118" s="167"/>
      <c r="J118" s="167"/>
      <c r="K118" s="167"/>
    </row>
    <row r="119" spans="1:11">
      <c r="A119" s="160"/>
      <c r="B119" s="165"/>
      <c r="C119" s="170">
        <v>50000302</v>
      </c>
      <c r="D119" s="797"/>
      <c r="E119" s="174" t="s">
        <v>13496</v>
      </c>
      <c r="F119" s="167"/>
      <c r="G119" s="167"/>
      <c r="H119" s="168"/>
      <c r="I119" s="167"/>
      <c r="J119" s="167"/>
      <c r="K119" s="167"/>
    </row>
    <row r="120" spans="1:11">
      <c r="A120" s="160"/>
      <c r="B120" s="165"/>
      <c r="C120" s="522">
        <v>50099302</v>
      </c>
      <c r="D120" s="524"/>
      <c r="E120" s="525" t="s">
        <v>9016</v>
      </c>
      <c r="F120" s="521" t="s">
        <v>9041</v>
      </c>
      <c r="G120" s="167"/>
      <c r="H120" s="168"/>
      <c r="I120" s="167"/>
      <c r="J120" s="167"/>
      <c r="K120" s="167"/>
    </row>
    <row r="121" spans="1:11">
      <c r="A121" s="160"/>
      <c r="B121" s="172"/>
      <c r="C121" s="165"/>
      <c r="D121" s="173"/>
    </row>
    <row r="122" spans="1:11">
      <c r="A122" s="160">
        <v>7</v>
      </c>
      <c r="B122" s="172" t="s">
        <v>9017</v>
      </c>
      <c r="C122" s="169">
        <v>50026000</v>
      </c>
      <c r="D122" s="1246" t="s">
        <v>9018</v>
      </c>
      <c r="E122" s="343" t="s">
        <v>7545</v>
      </c>
      <c r="F122" s="167" t="s">
        <v>4794</v>
      </c>
    </row>
    <row r="123" spans="1:11">
      <c r="A123" s="160"/>
      <c r="B123" s="172"/>
      <c r="C123" s="170">
        <v>50026800</v>
      </c>
      <c r="D123" s="1247"/>
      <c r="E123" s="343" t="s">
        <v>8891</v>
      </c>
      <c r="F123" s="167" t="s">
        <v>4794</v>
      </c>
    </row>
    <row r="124" spans="1:11">
      <c r="A124" s="160"/>
      <c r="B124" s="172"/>
      <c r="C124" s="170">
        <v>50026701</v>
      </c>
      <c r="D124" s="1247"/>
      <c r="E124" s="343" t="s">
        <v>3896</v>
      </c>
      <c r="F124" s="167" t="s">
        <v>4794</v>
      </c>
    </row>
    <row r="125" spans="1:11">
      <c r="A125" s="160"/>
      <c r="B125" s="172"/>
      <c r="C125" s="170">
        <v>50026001</v>
      </c>
      <c r="D125" s="1247"/>
      <c r="E125" s="343" t="s">
        <v>9019</v>
      </c>
      <c r="F125" s="167" t="s">
        <v>4794</v>
      </c>
    </row>
    <row r="126" spans="1:11">
      <c r="A126" s="160"/>
      <c r="B126" s="172"/>
      <c r="C126" s="170">
        <v>50026002</v>
      </c>
      <c r="D126" s="1247"/>
      <c r="E126" s="343" t="s">
        <v>9020</v>
      </c>
      <c r="F126" s="167" t="s">
        <v>4794</v>
      </c>
    </row>
    <row r="127" spans="1:11" ht="12.75" customHeight="1">
      <c r="A127" s="160"/>
      <c r="B127" s="172"/>
      <c r="C127" s="170">
        <v>50026300</v>
      </c>
      <c r="D127" s="1247"/>
      <c r="E127" s="343" t="s">
        <v>7561</v>
      </c>
      <c r="F127" s="167" t="s">
        <v>4794</v>
      </c>
    </row>
    <row r="128" spans="1:11">
      <c r="A128" s="160"/>
      <c r="B128" s="172"/>
      <c r="C128" s="170">
        <v>50026301</v>
      </c>
      <c r="D128" s="1247"/>
      <c r="E128" s="343" t="s">
        <v>2153</v>
      </c>
      <c r="F128" s="167" t="s">
        <v>4794</v>
      </c>
    </row>
    <row r="129" spans="1:11">
      <c r="A129" s="160"/>
      <c r="B129" s="172"/>
      <c r="C129" s="171">
        <v>50026700</v>
      </c>
      <c r="D129" s="1248"/>
      <c r="E129" s="343" t="s">
        <v>7589</v>
      </c>
      <c r="F129" s="167" t="s">
        <v>4794</v>
      </c>
    </row>
    <row r="130" spans="1:11">
      <c r="A130" s="160"/>
      <c r="B130" s="172"/>
      <c r="C130" s="165"/>
      <c r="D130" s="173"/>
    </row>
    <row r="131" spans="1:11">
      <c r="A131" s="160">
        <v>8</v>
      </c>
      <c r="B131" s="165" t="s">
        <v>7547</v>
      </c>
      <c r="C131" s="162">
        <v>50050000</v>
      </c>
      <c r="D131" s="163"/>
      <c r="E131" s="343" t="s">
        <v>7547</v>
      </c>
      <c r="F131" s="167"/>
      <c r="G131" s="167"/>
      <c r="H131" s="168"/>
      <c r="I131" s="167"/>
      <c r="J131" s="167"/>
      <c r="K131" s="167"/>
    </row>
    <row r="132" spans="1:11">
      <c r="A132" s="160"/>
      <c r="B132" s="172"/>
      <c r="C132" s="165"/>
      <c r="D132" s="173"/>
    </row>
    <row r="133" spans="1:11" ht="25">
      <c r="A133" s="160">
        <v>9</v>
      </c>
      <c r="B133" s="345" t="s">
        <v>4677</v>
      </c>
      <c r="C133" s="169">
        <v>50600000</v>
      </c>
      <c r="D133" s="1239" t="s">
        <v>6321</v>
      </c>
    </row>
    <row r="134" spans="1:11">
      <c r="A134" s="160"/>
      <c r="B134" s="345"/>
      <c r="C134" s="171">
        <v>50604000</v>
      </c>
      <c r="D134" s="1244"/>
    </row>
    <row r="135" spans="1:11">
      <c r="A135" s="160"/>
      <c r="B135" s="165"/>
      <c r="C135" s="165"/>
      <c r="D135" s="172"/>
    </row>
    <row r="136" spans="1:11" ht="20">
      <c r="A136" s="160">
        <v>10</v>
      </c>
      <c r="B136" s="165" t="s">
        <v>4678</v>
      </c>
      <c r="C136" s="162">
        <v>5504</v>
      </c>
      <c r="D136" s="175" t="s">
        <v>4679</v>
      </c>
    </row>
    <row r="137" spans="1:11">
      <c r="A137" s="160"/>
      <c r="B137" s="165"/>
      <c r="C137" s="165"/>
      <c r="D137" s="172"/>
    </row>
    <row r="138" spans="1:11" ht="25">
      <c r="A138" s="160">
        <v>11</v>
      </c>
      <c r="B138" s="161" t="s">
        <v>8896</v>
      </c>
      <c r="C138" s="169">
        <v>5505</v>
      </c>
      <c r="D138" s="255" t="s">
        <v>9025</v>
      </c>
    </row>
    <row r="139" spans="1:11" ht="30">
      <c r="A139" s="160"/>
      <c r="B139" s="161"/>
      <c r="C139" s="171">
        <v>60100300</v>
      </c>
      <c r="D139" s="259" t="s">
        <v>9026</v>
      </c>
    </row>
    <row r="140" spans="1:11">
      <c r="A140" s="160"/>
      <c r="B140" s="165"/>
      <c r="C140" s="165"/>
      <c r="D140" s="172"/>
    </row>
    <row r="141" spans="1:11" ht="25.5" customHeight="1">
      <c r="A141" s="160">
        <v>12</v>
      </c>
      <c r="B141" s="161" t="s">
        <v>13345</v>
      </c>
      <c r="C141" s="169">
        <v>55110000</v>
      </c>
      <c r="D141" s="1241" t="s">
        <v>13344</v>
      </c>
      <c r="E141" s="343" t="s">
        <v>4807</v>
      </c>
    </row>
    <row r="142" spans="1:11" ht="46.5" customHeight="1">
      <c r="A142" s="160"/>
      <c r="B142" s="161"/>
      <c r="C142" s="170">
        <v>55110100</v>
      </c>
      <c r="D142" s="1242"/>
      <c r="E142" s="343" t="s">
        <v>1276</v>
      </c>
    </row>
    <row r="143" spans="1:11" ht="12.75" customHeight="1">
      <c r="A143" s="160"/>
      <c r="B143" s="160"/>
      <c r="C143" s="170">
        <v>55110200</v>
      </c>
      <c r="D143" s="1242"/>
      <c r="E143" s="343" t="s">
        <v>20</v>
      </c>
    </row>
    <row r="144" spans="1:11">
      <c r="A144" s="160"/>
      <c r="B144" s="160"/>
      <c r="C144" s="170">
        <v>55112000</v>
      </c>
      <c r="D144" s="1242"/>
      <c r="E144" s="343" t="s">
        <v>2654</v>
      </c>
    </row>
    <row r="145" spans="1:12">
      <c r="A145" s="160"/>
      <c r="B145" s="160"/>
      <c r="C145" s="170">
        <v>55112100</v>
      </c>
      <c r="D145" s="1242"/>
      <c r="E145" s="343" t="s">
        <v>2658</v>
      </c>
    </row>
    <row r="146" spans="1:12">
      <c r="A146" s="160"/>
      <c r="B146" s="160"/>
      <c r="C146" s="170">
        <v>55112200</v>
      </c>
      <c r="D146" s="1242"/>
      <c r="E146" s="343" t="s">
        <v>2331</v>
      </c>
    </row>
    <row r="147" spans="1:12">
      <c r="A147" s="160"/>
      <c r="B147" s="160"/>
      <c r="C147" s="170">
        <v>55113000</v>
      </c>
      <c r="D147" s="1242"/>
      <c r="E147" s="343" t="s">
        <v>3945</v>
      </c>
    </row>
    <row r="148" spans="1:12">
      <c r="A148" s="160"/>
      <c r="B148" s="160"/>
      <c r="C148" s="170">
        <v>55113100</v>
      </c>
      <c r="D148" s="1242"/>
      <c r="E148" s="343" t="s">
        <v>4766</v>
      </c>
    </row>
    <row r="149" spans="1:12">
      <c r="A149" s="160"/>
      <c r="B149" s="160"/>
      <c r="C149" s="170">
        <v>55113200</v>
      </c>
      <c r="D149" s="1242"/>
      <c r="E149" s="343" t="s">
        <v>2250</v>
      </c>
    </row>
    <row r="150" spans="1:12">
      <c r="A150" s="160"/>
      <c r="B150" s="160"/>
      <c r="C150" s="170">
        <v>55120000</v>
      </c>
      <c r="D150" s="1242"/>
      <c r="E150" s="343" t="s">
        <v>6997</v>
      </c>
    </row>
    <row r="151" spans="1:12">
      <c r="A151" s="160"/>
      <c r="B151" s="160"/>
      <c r="C151" s="170">
        <v>55121000</v>
      </c>
      <c r="D151" s="1242"/>
      <c r="E151" s="343" t="s">
        <v>6998</v>
      </c>
    </row>
    <row r="152" spans="1:12">
      <c r="A152" s="160"/>
      <c r="B152" s="160"/>
      <c r="C152" s="171">
        <v>55122000</v>
      </c>
      <c r="D152" s="1243"/>
      <c r="E152" s="343" t="s">
        <v>2123</v>
      </c>
    </row>
    <row r="153" spans="1:12">
      <c r="A153" s="160"/>
      <c r="B153" s="165"/>
      <c r="C153" s="165"/>
      <c r="D153" s="172"/>
    </row>
    <row r="154" spans="1:12" ht="20">
      <c r="A154" s="160">
        <v>13</v>
      </c>
      <c r="B154" s="165" t="s">
        <v>1831</v>
      </c>
      <c r="C154" s="162">
        <v>5521</v>
      </c>
      <c r="D154" s="175" t="s">
        <v>4680</v>
      </c>
    </row>
    <row r="155" spans="1:12">
      <c r="A155" s="160"/>
      <c r="B155" s="165"/>
      <c r="C155" s="165"/>
      <c r="D155" s="172"/>
    </row>
    <row r="156" spans="1:12" ht="40">
      <c r="A156" s="160">
        <v>14</v>
      </c>
      <c r="B156" s="161" t="s">
        <v>9021</v>
      </c>
      <c r="C156" s="169">
        <v>5524</v>
      </c>
      <c r="D156" s="255" t="s">
        <v>9027</v>
      </c>
    </row>
    <row r="157" spans="1:12" ht="20">
      <c r="A157" s="160"/>
      <c r="B157" s="161"/>
      <c r="C157" s="171">
        <v>60100400</v>
      </c>
      <c r="D157" s="259" t="s">
        <v>9028</v>
      </c>
    </row>
    <row r="158" spans="1:12">
      <c r="A158" s="160"/>
      <c r="B158" s="345"/>
      <c r="C158" s="165"/>
      <c r="D158" s="173"/>
    </row>
    <row r="159" spans="1:12" ht="28.5" customHeight="1">
      <c r="A159" s="160">
        <v>15</v>
      </c>
      <c r="B159" s="161" t="s">
        <v>13346</v>
      </c>
      <c r="C159" s="169">
        <v>55</v>
      </c>
      <c r="D159" s="1239" t="s">
        <v>13348</v>
      </c>
    </row>
    <row r="160" spans="1:12" s="174" customFormat="1">
      <c r="A160" s="160"/>
      <c r="B160" s="345" t="s">
        <v>13347</v>
      </c>
      <c r="C160" s="170">
        <v>50500000</v>
      </c>
      <c r="D160" s="1240"/>
      <c r="E160" s="174" t="s">
        <v>6302</v>
      </c>
      <c r="H160" s="154"/>
      <c r="I160" s="154"/>
      <c r="J160" s="154"/>
      <c r="K160" s="154"/>
      <c r="L160" s="154"/>
    </row>
    <row r="161" spans="1:12" s="174" customFormat="1" ht="25">
      <c r="A161" s="160"/>
      <c r="B161" s="161" t="s">
        <v>9022</v>
      </c>
      <c r="C161" s="170">
        <v>50501000</v>
      </c>
      <c r="D161" s="1240"/>
      <c r="E161" s="174" t="s">
        <v>6303</v>
      </c>
      <c r="H161" s="154"/>
      <c r="I161" s="154"/>
      <c r="J161" s="154"/>
      <c r="K161" s="154"/>
      <c r="L161" s="154"/>
    </row>
    <row r="162" spans="1:12" s="174" customFormat="1">
      <c r="A162" s="160"/>
      <c r="B162" s="165" t="s">
        <v>4681</v>
      </c>
      <c r="C162" s="170">
        <v>50502000</v>
      </c>
      <c r="D162" s="1240"/>
      <c r="E162" s="174" t="s">
        <v>6304</v>
      </c>
      <c r="H162" s="154"/>
      <c r="I162" s="154"/>
      <c r="J162" s="154"/>
      <c r="K162" s="154"/>
      <c r="L162" s="154"/>
    </row>
    <row r="163" spans="1:12" s="174" customFormat="1">
      <c r="A163" s="160"/>
      <c r="B163" s="165"/>
      <c r="C163" s="170">
        <v>50503000</v>
      </c>
      <c r="D163" s="1240"/>
      <c r="E163" s="174" t="s">
        <v>3639</v>
      </c>
      <c r="H163" s="154"/>
      <c r="I163" s="154"/>
      <c r="J163" s="154"/>
      <c r="K163" s="154"/>
      <c r="L163" s="154"/>
    </row>
    <row r="164" spans="1:12" s="174" customFormat="1">
      <c r="A164" s="160"/>
      <c r="B164" s="161"/>
      <c r="C164" s="170">
        <v>50504000</v>
      </c>
      <c r="D164" s="1240"/>
      <c r="E164" s="174" t="s">
        <v>3640</v>
      </c>
      <c r="H164" s="154"/>
      <c r="I164" s="154"/>
      <c r="J164" s="154"/>
      <c r="K164" s="154"/>
      <c r="L164" s="154"/>
    </row>
    <row r="165" spans="1:12" s="174" customFormat="1">
      <c r="A165" s="160"/>
      <c r="B165" s="161"/>
      <c r="C165" s="170">
        <v>50505000</v>
      </c>
      <c r="D165" s="1240"/>
      <c r="E165" s="174" t="s">
        <v>6781</v>
      </c>
      <c r="H165" s="154"/>
      <c r="I165" s="154"/>
      <c r="J165" s="154"/>
      <c r="K165" s="154"/>
      <c r="L165" s="154"/>
    </row>
    <row r="166" spans="1:12" s="174" customFormat="1">
      <c r="A166" s="160"/>
      <c r="B166" s="161"/>
      <c r="C166" s="170">
        <v>50506000</v>
      </c>
      <c r="D166" s="1240"/>
      <c r="E166" s="174" t="s">
        <v>3018</v>
      </c>
      <c r="H166" s="154"/>
      <c r="I166" s="154"/>
      <c r="J166" s="154"/>
      <c r="K166" s="154"/>
      <c r="L166" s="154"/>
    </row>
    <row r="167" spans="1:12" s="174" customFormat="1">
      <c r="A167" s="160"/>
      <c r="B167" s="161"/>
      <c r="C167" s="170">
        <v>50507000</v>
      </c>
      <c r="D167" s="1240"/>
      <c r="E167" s="174" t="s">
        <v>5419</v>
      </c>
      <c r="H167" s="154"/>
      <c r="I167" s="154"/>
      <c r="J167" s="154"/>
      <c r="K167" s="154"/>
      <c r="L167" s="154"/>
    </row>
    <row r="168" spans="1:12" s="174" customFormat="1">
      <c r="A168" s="160"/>
      <c r="B168" s="161"/>
      <c r="C168" s="170">
        <v>50508000</v>
      </c>
      <c r="D168" s="1240"/>
      <c r="E168" s="174" t="s">
        <v>5524</v>
      </c>
    </row>
    <row r="169" spans="1:12" s="174" customFormat="1">
      <c r="A169" s="160"/>
      <c r="B169" s="161"/>
      <c r="C169" s="170">
        <v>50509000</v>
      </c>
      <c r="D169" s="1240"/>
      <c r="E169" s="174" t="s">
        <v>2004</v>
      </c>
    </row>
    <row r="170" spans="1:12" s="174" customFormat="1">
      <c r="A170" s="160"/>
      <c r="B170" s="161"/>
      <c r="C170" s="170">
        <v>50509100</v>
      </c>
      <c r="D170" s="1240"/>
      <c r="E170" s="174" t="s">
        <v>2005</v>
      </c>
    </row>
    <row r="171" spans="1:12" s="174" customFormat="1">
      <c r="A171" s="160"/>
      <c r="B171" s="161"/>
      <c r="C171" s="170">
        <v>50509200</v>
      </c>
      <c r="D171" s="1240"/>
      <c r="E171" s="174" t="s">
        <v>2388</v>
      </c>
    </row>
    <row r="172" spans="1:12" s="174" customFormat="1">
      <c r="A172" s="160"/>
      <c r="B172" s="161"/>
      <c r="C172" s="170">
        <v>50509900</v>
      </c>
      <c r="D172" s="346"/>
      <c r="E172" s="174" t="s">
        <v>2858</v>
      </c>
    </row>
    <row r="173" spans="1:12">
      <c r="A173" s="160"/>
      <c r="B173" s="160"/>
      <c r="C173" s="170">
        <v>50601000</v>
      </c>
      <c r="D173" s="346"/>
      <c r="E173" s="174" t="s">
        <v>6715</v>
      </c>
    </row>
    <row r="174" spans="1:12">
      <c r="A174" s="160"/>
      <c r="B174" s="160"/>
      <c r="C174" s="170">
        <v>50603000</v>
      </c>
      <c r="D174" s="346"/>
      <c r="E174" s="174" t="s">
        <v>6882</v>
      </c>
    </row>
    <row r="175" spans="1:12">
      <c r="A175" s="160"/>
      <c r="B175" s="165"/>
      <c r="C175" s="171">
        <v>60</v>
      </c>
      <c r="D175" s="187"/>
    </row>
    <row r="176" spans="1:12">
      <c r="A176" s="160"/>
      <c r="B176" s="176"/>
      <c r="C176" s="177"/>
      <c r="D176" s="173"/>
    </row>
    <row r="177" spans="1:11">
      <c r="A177" s="160">
        <v>16</v>
      </c>
      <c r="B177" s="165" t="s">
        <v>4682</v>
      </c>
      <c r="C177" s="169">
        <v>65000000</v>
      </c>
      <c r="D177" s="336" t="s">
        <v>4683</v>
      </c>
      <c r="E177" s="174" t="s">
        <v>5900</v>
      </c>
    </row>
    <row r="178" spans="1:11">
      <c r="A178" s="160"/>
      <c r="B178" s="176"/>
      <c r="C178" s="170">
        <v>65010000</v>
      </c>
      <c r="D178" s="338"/>
      <c r="E178" s="174" t="s">
        <v>4265</v>
      </c>
    </row>
    <row r="179" spans="1:11">
      <c r="A179" s="160"/>
      <c r="B179" s="176"/>
      <c r="C179" s="170">
        <v>65011000</v>
      </c>
      <c r="D179" s="338"/>
      <c r="E179" s="174" t="s">
        <v>5999</v>
      </c>
    </row>
    <row r="180" spans="1:11">
      <c r="A180" s="160"/>
      <c r="B180" s="176"/>
      <c r="C180" s="170">
        <v>65020000</v>
      </c>
      <c r="D180" s="338"/>
      <c r="E180" s="174" t="s">
        <v>188</v>
      </c>
    </row>
    <row r="181" spans="1:11">
      <c r="A181" s="160"/>
      <c r="B181" s="176"/>
      <c r="C181" s="170">
        <v>65030000</v>
      </c>
      <c r="D181" s="338"/>
      <c r="E181" s="174" t="s">
        <v>5352</v>
      </c>
    </row>
    <row r="182" spans="1:11">
      <c r="A182" s="160"/>
      <c r="B182" s="176"/>
      <c r="C182" s="170">
        <v>65060000</v>
      </c>
      <c r="D182" s="338"/>
      <c r="E182" s="174" t="s">
        <v>3460</v>
      </c>
    </row>
    <row r="183" spans="1:11">
      <c r="A183" s="160"/>
      <c r="B183" s="176"/>
      <c r="C183" s="170">
        <v>65070000</v>
      </c>
      <c r="D183" s="338"/>
      <c r="E183" s="174" t="s">
        <v>1977</v>
      </c>
    </row>
    <row r="184" spans="1:11">
      <c r="A184" s="160"/>
      <c r="B184" s="176"/>
      <c r="C184" s="170">
        <v>65080000</v>
      </c>
      <c r="D184" s="338"/>
      <c r="E184" s="174" t="s">
        <v>4782</v>
      </c>
    </row>
    <row r="185" spans="1:11">
      <c r="A185" s="160"/>
      <c r="B185" s="176"/>
      <c r="C185" s="170">
        <v>65090000</v>
      </c>
      <c r="D185" s="338"/>
      <c r="E185" s="174" t="s">
        <v>4783</v>
      </c>
    </row>
    <row r="186" spans="1:11">
      <c r="B186" s="178"/>
      <c r="C186" s="171">
        <v>65895000</v>
      </c>
      <c r="D186" s="179"/>
      <c r="E186" s="174" t="s">
        <v>6868</v>
      </c>
    </row>
    <row r="187" spans="1:11" s="155" customFormat="1">
      <c r="A187" s="159"/>
      <c r="B187" s="178"/>
      <c r="C187" s="180"/>
      <c r="E187" s="154"/>
      <c r="F187" s="154"/>
      <c r="G187" s="154"/>
      <c r="H187" s="154"/>
      <c r="I187" s="154"/>
      <c r="J187" s="154"/>
      <c r="K187" s="154"/>
    </row>
    <row r="188" spans="1:11" s="155" customFormat="1">
      <c r="A188" s="159"/>
      <c r="B188" s="178"/>
      <c r="C188" s="180"/>
      <c r="E188" s="154"/>
      <c r="F188" s="154"/>
      <c r="G188" s="154"/>
      <c r="H188" s="154"/>
      <c r="I188" s="154"/>
      <c r="J188" s="154"/>
      <c r="K188" s="154"/>
    </row>
    <row r="189" spans="1:11" s="155" customFormat="1">
      <c r="A189" s="159"/>
      <c r="B189" s="178"/>
      <c r="C189" s="180"/>
      <c r="E189" s="154"/>
      <c r="F189" s="154"/>
      <c r="G189" s="154"/>
      <c r="H189" s="154"/>
      <c r="I189" s="154"/>
      <c r="J189" s="154"/>
      <c r="K189" s="154"/>
    </row>
    <row r="190" spans="1:11" s="155" customFormat="1">
      <c r="A190" s="159"/>
      <c r="B190" s="178" t="s">
        <v>4684</v>
      </c>
      <c r="C190" s="180"/>
      <c r="E190" s="154"/>
      <c r="F190" s="154"/>
      <c r="G190" s="154"/>
      <c r="H190" s="154"/>
      <c r="I190" s="154"/>
      <c r="J190" s="154"/>
      <c r="K190" s="154"/>
    </row>
    <row r="191" spans="1:11" s="155" customFormat="1">
      <c r="A191" s="159"/>
      <c r="B191" s="178" t="s">
        <v>9023</v>
      </c>
      <c r="C191" s="180"/>
      <c r="E191" s="154"/>
      <c r="F191" s="154"/>
      <c r="G191" s="154"/>
      <c r="H191" s="154"/>
      <c r="I191" s="154"/>
      <c r="J191" s="154"/>
      <c r="K191" s="154"/>
    </row>
    <row r="192" spans="1:11" s="155" customFormat="1" ht="14">
      <c r="A192" s="159"/>
      <c r="B192" s="1238" t="s">
        <v>9024</v>
      </c>
      <c r="C192" s="1238"/>
      <c r="D192" s="1238"/>
      <c r="E192" s="154"/>
      <c r="F192" s="154"/>
      <c r="G192" s="154"/>
      <c r="H192" s="154"/>
      <c r="I192" s="154"/>
      <c r="J192" s="154"/>
      <c r="K192" s="154"/>
    </row>
    <row r="193" spans="1:11" s="155" customFormat="1">
      <c r="A193" s="159"/>
      <c r="B193" s="178"/>
      <c r="C193" s="180"/>
      <c r="E193" s="154"/>
      <c r="F193" s="154"/>
      <c r="G193" s="154"/>
      <c r="H193" s="154"/>
      <c r="I193" s="154"/>
      <c r="J193" s="154"/>
      <c r="K193" s="154"/>
    </row>
    <row r="194" spans="1:11" s="155" customFormat="1">
      <c r="A194" s="159"/>
      <c r="B194" s="178"/>
      <c r="C194" s="180"/>
      <c r="E194" s="154"/>
      <c r="F194" s="154"/>
      <c r="G194" s="154"/>
      <c r="H194" s="154"/>
      <c r="I194" s="154"/>
      <c r="J194" s="154"/>
      <c r="K194" s="154"/>
    </row>
    <row r="195" spans="1:11" s="155" customFormat="1">
      <c r="A195" s="159"/>
      <c r="B195" s="178"/>
      <c r="C195" s="180"/>
      <c r="E195" s="154"/>
      <c r="F195" s="154"/>
      <c r="G195" s="154"/>
      <c r="H195" s="154"/>
      <c r="I195" s="154"/>
      <c r="J195" s="154"/>
      <c r="K195" s="154"/>
    </row>
    <row r="196" spans="1:11" s="155" customFormat="1">
      <c r="A196" s="159"/>
      <c r="B196" s="178"/>
      <c r="C196" s="180"/>
      <c r="E196" s="154"/>
      <c r="F196" s="154"/>
      <c r="G196" s="154"/>
      <c r="H196" s="154"/>
      <c r="I196" s="154"/>
      <c r="J196" s="154"/>
      <c r="K196" s="154"/>
    </row>
    <row r="197" spans="1:11" s="155" customFormat="1">
      <c r="A197" s="159"/>
      <c r="B197" s="178"/>
      <c r="C197" s="180"/>
      <c r="E197" s="154"/>
      <c r="F197" s="154"/>
      <c r="G197" s="154"/>
      <c r="H197" s="154"/>
      <c r="I197" s="154"/>
      <c r="J197" s="154"/>
      <c r="K197" s="154"/>
    </row>
    <row r="198" spans="1:11" s="155" customFormat="1">
      <c r="A198" s="159"/>
      <c r="B198" s="178"/>
      <c r="C198" s="180"/>
      <c r="E198" s="154"/>
      <c r="F198" s="154"/>
      <c r="G198" s="154"/>
      <c r="H198" s="154"/>
      <c r="I198" s="154"/>
      <c r="J198" s="154"/>
      <c r="K198" s="154"/>
    </row>
    <row r="199" spans="1:11" s="155" customFormat="1">
      <c r="A199" s="159"/>
      <c r="B199" s="178"/>
      <c r="C199" s="180"/>
      <c r="E199" s="154"/>
      <c r="F199" s="154"/>
      <c r="G199" s="154"/>
      <c r="H199" s="154"/>
      <c r="I199" s="154"/>
      <c r="J199" s="154"/>
      <c r="K199" s="154"/>
    </row>
    <row r="200" spans="1:11" s="155" customFormat="1">
      <c r="A200" s="159"/>
      <c r="B200" s="178"/>
      <c r="C200" s="180"/>
      <c r="E200" s="154"/>
      <c r="F200" s="154"/>
      <c r="G200" s="154"/>
      <c r="H200" s="154"/>
      <c r="I200" s="154"/>
      <c r="J200" s="154"/>
      <c r="K200" s="154"/>
    </row>
    <row r="201" spans="1:11" s="155" customFormat="1">
      <c r="A201" s="159"/>
      <c r="B201" s="178"/>
      <c r="C201" s="180"/>
      <c r="E201" s="154"/>
      <c r="F201" s="154"/>
      <c r="G201" s="154"/>
      <c r="H201" s="154"/>
      <c r="I201" s="154"/>
      <c r="J201" s="154"/>
      <c r="K201" s="154"/>
    </row>
    <row r="202" spans="1:11" s="155" customFormat="1">
      <c r="A202" s="159"/>
      <c r="B202" s="178"/>
      <c r="C202" s="180"/>
      <c r="E202" s="154"/>
      <c r="F202" s="154"/>
      <c r="G202" s="154"/>
      <c r="H202" s="154"/>
      <c r="I202" s="154"/>
      <c r="J202" s="154"/>
      <c r="K202" s="154"/>
    </row>
    <row r="203" spans="1:11" s="155" customFormat="1">
      <c r="A203" s="159"/>
      <c r="B203" s="178"/>
      <c r="C203" s="180"/>
      <c r="E203" s="154"/>
      <c r="F203" s="154"/>
      <c r="G203" s="154"/>
      <c r="H203" s="154"/>
      <c r="I203" s="154"/>
      <c r="J203" s="154"/>
      <c r="K203" s="154"/>
    </row>
    <row r="204" spans="1:11" s="155" customFormat="1">
      <c r="A204" s="159"/>
      <c r="B204" s="178"/>
      <c r="C204" s="180"/>
      <c r="E204" s="154"/>
      <c r="F204" s="154"/>
      <c r="G204" s="154"/>
      <c r="H204" s="154"/>
      <c r="I204" s="154"/>
      <c r="J204" s="154"/>
      <c r="K204" s="154"/>
    </row>
    <row r="205" spans="1:11" s="155" customFormat="1">
      <c r="A205" s="159"/>
      <c r="B205" s="178"/>
      <c r="C205" s="180"/>
      <c r="E205" s="154"/>
      <c r="F205" s="154"/>
      <c r="G205" s="154"/>
      <c r="H205" s="154"/>
      <c r="I205" s="154"/>
      <c r="J205" s="154"/>
      <c r="K205" s="154"/>
    </row>
    <row r="206" spans="1:11" s="155" customFormat="1">
      <c r="A206" s="159"/>
      <c r="B206" s="178"/>
      <c r="C206" s="180"/>
      <c r="E206" s="154"/>
      <c r="F206" s="154"/>
      <c r="G206" s="154"/>
      <c r="H206" s="154"/>
      <c r="I206" s="154"/>
      <c r="J206" s="154"/>
      <c r="K206" s="154"/>
    </row>
    <row r="207" spans="1:11" s="155" customFormat="1">
      <c r="A207" s="159"/>
      <c r="B207" s="178"/>
      <c r="C207" s="180"/>
      <c r="E207" s="154"/>
      <c r="F207" s="154"/>
      <c r="G207" s="154"/>
      <c r="H207" s="154"/>
      <c r="I207" s="154"/>
      <c r="J207" s="154"/>
      <c r="K207" s="154"/>
    </row>
    <row r="208" spans="1:11" s="155" customFormat="1">
      <c r="A208" s="159"/>
      <c r="B208" s="178"/>
      <c r="C208" s="180"/>
      <c r="E208" s="154"/>
      <c r="F208" s="154"/>
      <c r="G208" s="154"/>
      <c r="H208" s="154"/>
      <c r="I208" s="154"/>
      <c r="J208" s="154"/>
      <c r="K208" s="154"/>
    </row>
    <row r="209" spans="1:11" s="155" customFormat="1">
      <c r="A209" s="159"/>
      <c r="B209" s="178"/>
      <c r="C209" s="180"/>
      <c r="E209" s="154"/>
      <c r="F209" s="154"/>
      <c r="G209" s="154"/>
      <c r="H209" s="154"/>
      <c r="I209" s="154"/>
      <c r="J209" s="154"/>
      <c r="K209" s="154"/>
    </row>
    <row r="210" spans="1:11" s="155" customFormat="1">
      <c r="A210" s="159"/>
      <c r="B210" s="178"/>
      <c r="C210" s="180"/>
      <c r="E210" s="154"/>
      <c r="F210" s="154"/>
      <c r="G210" s="154"/>
      <c r="H210" s="154"/>
      <c r="I210" s="154"/>
      <c r="J210" s="154"/>
      <c r="K210" s="154"/>
    </row>
    <row r="211" spans="1:11" s="155" customFormat="1">
      <c r="A211" s="159"/>
      <c r="B211" s="178"/>
      <c r="C211" s="180"/>
      <c r="E211" s="154"/>
      <c r="F211" s="154"/>
      <c r="G211" s="154"/>
      <c r="H211" s="154"/>
      <c r="I211" s="154"/>
      <c r="J211" s="154"/>
      <c r="K211" s="154"/>
    </row>
    <row r="212" spans="1:11" s="155" customFormat="1">
      <c r="A212" s="159"/>
      <c r="B212" s="178"/>
      <c r="C212" s="180"/>
      <c r="E212" s="154"/>
      <c r="F212" s="154"/>
      <c r="G212" s="154"/>
      <c r="H212" s="154"/>
      <c r="I212" s="154"/>
      <c r="J212" s="154"/>
      <c r="K212" s="154"/>
    </row>
    <row r="213" spans="1:11" s="155" customFormat="1">
      <c r="A213" s="159"/>
      <c r="B213" s="178"/>
      <c r="C213" s="180"/>
      <c r="E213" s="154"/>
      <c r="F213" s="154"/>
      <c r="G213" s="154"/>
      <c r="H213" s="154"/>
      <c r="I213" s="154"/>
      <c r="J213" s="154"/>
      <c r="K213" s="154"/>
    </row>
    <row r="214" spans="1:11" s="155" customFormat="1">
      <c r="A214" s="159"/>
      <c r="B214" s="178"/>
      <c r="C214" s="180"/>
      <c r="E214" s="154"/>
      <c r="F214" s="154"/>
      <c r="G214" s="154"/>
      <c r="H214" s="154"/>
      <c r="I214" s="154"/>
      <c r="J214" s="154"/>
      <c r="K214" s="154"/>
    </row>
    <row r="215" spans="1:11" s="155" customFormat="1">
      <c r="A215" s="159"/>
      <c r="B215" s="178"/>
      <c r="C215" s="180"/>
      <c r="E215" s="154"/>
      <c r="F215" s="154"/>
      <c r="G215" s="154"/>
      <c r="H215" s="154"/>
      <c r="I215" s="154"/>
      <c r="J215" s="154"/>
      <c r="K215" s="154"/>
    </row>
    <row r="216" spans="1:11" s="155" customFormat="1">
      <c r="A216" s="159"/>
      <c r="B216" s="178"/>
      <c r="C216" s="180"/>
      <c r="E216" s="154"/>
      <c r="F216" s="154"/>
      <c r="G216" s="154"/>
      <c r="H216" s="154"/>
      <c r="I216" s="154"/>
      <c r="J216" s="154"/>
      <c r="K216" s="154"/>
    </row>
    <row r="217" spans="1:11" s="155" customFormat="1">
      <c r="A217" s="159"/>
      <c r="B217" s="178"/>
      <c r="C217" s="180"/>
      <c r="E217" s="154"/>
      <c r="F217" s="154"/>
      <c r="G217" s="154"/>
      <c r="H217" s="154"/>
      <c r="I217" s="154"/>
      <c r="J217" s="154"/>
      <c r="K217" s="154"/>
    </row>
    <row r="218" spans="1:11" s="155" customFormat="1">
      <c r="A218" s="159"/>
      <c r="B218" s="178"/>
      <c r="C218" s="180"/>
      <c r="E218" s="154"/>
      <c r="F218" s="154"/>
      <c r="G218" s="154"/>
      <c r="H218" s="154"/>
      <c r="I218" s="154"/>
      <c r="J218" s="154"/>
      <c r="K218" s="154"/>
    </row>
    <row r="219" spans="1:11" s="155" customFormat="1">
      <c r="A219" s="159"/>
      <c r="B219" s="178"/>
      <c r="C219" s="180"/>
      <c r="E219" s="154"/>
      <c r="F219" s="154"/>
      <c r="G219" s="154"/>
      <c r="H219" s="154"/>
      <c r="I219" s="154"/>
      <c r="J219" s="154"/>
      <c r="K219" s="154"/>
    </row>
    <row r="220" spans="1:11" s="155" customFormat="1">
      <c r="A220" s="159"/>
      <c r="B220" s="178"/>
      <c r="C220" s="180"/>
      <c r="E220" s="154"/>
      <c r="F220" s="154"/>
      <c r="G220" s="154"/>
      <c r="H220" s="154"/>
      <c r="I220" s="154"/>
      <c r="J220" s="154"/>
      <c r="K220" s="154"/>
    </row>
    <row r="221" spans="1:11" s="155" customFormat="1">
      <c r="A221" s="159"/>
      <c r="B221" s="178"/>
      <c r="C221" s="180"/>
      <c r="E221" s="154"/>
      <c r="F221" s="154"/>
      <c r="G221" s="154"/>
      <c r="H221" s="154"/>
      <c r="I221" s="154"/>
      <c r="J221" s="154"/>
      <c r="K221" s="154"/>
    </row>
    <row r="222" spans="1:11" s="155" customFormat="1">
      <c r="A222" s="159"/>
      <c r="B222" s="178"/>
      <c r="C222" s="180"/>
      <c r="E222" s="154"/>
      <c r="F222" s="154"/>
      <c r="G222" s="154"/>
      <c r="H222" s="154"/>
      <c r="I222" s="154"/>
      <c r="J222" s="154"/>
      <c r="K222" s="154"/>
    </row>
    <row r="223" spans="1:11" s="155" customFormat="1">
      <c r="A223" s="159"/>
      <c r="B223" s="178"/>
      <c r="C223" s="180"/>
      <c r="E223" s="154"/>
      <c r="F223" s="154"/>
      <c r="G223" s="154"/>
      <c r="H223" s="154"/>
      <c r="I223" s="154"/>
      <c r="J223" s="154"/>
      <c r="K223" s="154"/>
    </row>
    <row r="224" spans="1:11" s="155" customFormat="1">
      <c r="A224" s="159"/>
      <c r="B224" s="178"/>
      <c r="C224" s="180"/>
      <c r="E224" s="154"/>
      <c r="F224" s="154"/>
      <c r="G224" s="154"/>
      <c r="H224" s="154"/>
      <c r="I224" s="154"/>
      <c r="J224" s="154"/>
      <c r="K224" s="154"/>
    </row>
    <row r="225" spans="1:11" s="155" customFormat="1">
      <c r="A225" s="159"/>
      <c r="B225" s="178"/>
      <c r="C225" s="180"/>
      <c r="E225" s="154"/>
      <c r="F225" s="154"/>
      <c r="G225" s="154"/>
      <c r="H225" s="154"/>
      <c r="I225" s="154"/>
      <c r="J225" s="154"/>
      <c r="K225" s="154"/>
    </row>
    <row r="226" spans="1:11" s="155" customFormat="1">
      <c r="A226" s="159"/>
      <c r="B226" s="178"/>
      <c r="C226" s="180"/>
      <c r="E226" s="154"/>
      <c r="F226" s="154"/>
      <c r="G226" s="154"/>
      <c r="H226" s="154"/>
      <c r="I226" s="154"/>
      <c r="J226" s="154"/>
      <c r="K226" s="154"/>
    </row>
    <row r="227" spans="1:11" s="155" customFormat="1">
      <c r="A227" s="159"/>
      <c r="B227" s="178"/>
      <c r="C227" s="180"/>
      <c r="E227" s="154"/>
      <c r="F227" s="154"/>
      <c r="G227" s="154"/>
      <c r="H227" s="154"/>
      <c r="I227" s="154"/>
      <c r="J227" s="154"/>
      <c r="K227" s="154"/>
    </row>
    <row r="228" spans="1:11" s="155" customFormat="1">
      <c r="A228" s="159"/>
      <c r="B228" s="178"/>
      <c r="C228" s="180"/>
      <c r="E228" s="154"/>
      <c r="F228" s="154"/>
      <c r="G228" s="154"/>
      <c r="H228" s="154"/>
      <c r="I228" s="154"/>
      <c r="J228" s="154"/>
      <c r="K228" s="154"/>
    </row>
    <row r="229" spans="1:11" s="155" customFormat="1">
      <c r="A229" s="159"/>
      <c r="B229" s="178"/>
      <c r="C229" s="180"/>
      <c r="E229" s="154"/>
      <c r="F229" s="154"/>
      <c r="G229" s="154"/>
      <c r="H229" s="154"/>
      <c r="I229" s="154"/>
      <c r="J229" s="154"/>
      <c r="K229" s="154"/>
    </row>
    <row r="230" spans="1:11" s="155" customFormat="1">
      <c r="A230" s="159"/>
      <c r="B230" s="178"/>
      <c r="C230" s="180"/>
      <c r="E230" s="154"/>
      <c r="F230" s="154"/>
      <c r="G230" s="154"/>
      <c r="H230" s="154"/>
      <c r="I230" s="154"/>
      <c r="J230" s="154"/>
      <c r="K230" s="154"/>
    </row>
    <row r="231" spans="1:11" s="155" customFormat="1">
      <c r="A231" s="159"/>
      <c r="B231" s="178"/>
      <c r="C231" s="180"/>
      <c r="E231" s="154"/>
      <c r="F231" s="154"/>
      <c r="G231" s="154"/>
      <c r="H231" s="154"/>
      <c r="I231" s="154"/>
      <c r="J231" s="154"/>
      <c r="K231" s="154"/>
    </row>
    <row r="232" spans="1:11" s="155" customFormat="1">
      <c r="A232" s="159"/>
      <c r="B232" s="178"/>
      <c r="C232" s="180"/>
      <c r="E232" s="154"/>
      <c r="F232" s="154"/>
      <c r="G232" s="154"/>
      <c r="H232" s="154"/>
      <c r="I232" s="154"/>
      <c r="J232" s="154"/>
      <c r="K232" s="154"/>
    </row>
    <row r="233" spans="1:11" s="155" customFormat="1">
      <c r="A233" s="159"/>
      <c r="B233" s="178"/>
      <c r="C233" s="180"/>
      <c r="E233" s="154"/>
      <c r="F233" s="154"/>
      <c r="G233" s="154"/>
      <c r="H233" s="154"/>
      <c r="I233" s="154"/>
      <c r="J233" s="154"/>
      <c r="K233" s="154"/>
    </row>
    <row r="234" spans="1:11" s="155" customFormat="1">
      <c r="A234" s="159"/>
      <c r="B234" s="178"/>
      <c r="C234" s="180"/>
      <c r="E234" s="154"/>
      <c r="F234" s="154"/>
      <c r="G234" s="154"/>
      <c r="H234" s="154"/>
      <c r="I234" s="154"/>
      <c r="J234" s="154"/>
      <c r="K234" s="154"/>
    </row>
    <row r="235" spans="1:11" s="155" customFormat="1">
      <c r="A235" s="159"/>
      <c r="B235" s="178"/>
      <c r="C235" s="180"/>
      <c r="E235" s="154"/>
      <c r="F235" s="154"/>
      <c r="G235" s="154"/>
      <c r="H235" s="154"/>
      <c r="I235" s="154"/>
      <c r="J235" s="154"/>
      <c r="K235" s="154"/>
    </row>
    <row r="236" spans="1:11" s="155" customFormat="1">
      <c r="A236" s="159"/>
      <c r="B236" s="178"/>
      <c r="C236" s="180"/>
      <c r="E236" s="154"/>
      <c r="F236" s="154"/>
      <c r="G236" s="154"/>
      <c r="H236" s="154"/>
      <c r="I236" s="154"/>
      <c r="J236" s="154"/>
      <c r="K236" s="154"/>
    </row>
    <row r="237" spans="1:11" s="155" customFormat="1">
      <c r="A237" s="159"/>
      <c r="B237" s="178"/>
      <c r="C237" s="180"/>
      <c r="E237" s="154"/>
      <c r="F237" s="154"/>
      <c r="G237" s="154"/>
      <c r="H237" s="154"/>
      <c r="I237" s="154"/>
      <c r="J237" s="154"/>
      <c r="K237" s="154"/>
    </row>
    <row r="238" spans="1:11" s="155" customFormat="1">
      <c r="A238" s="159"/>
      <c r="B238" s="178"/>
      <c r="C238" s="180"/>
      <c r="E238" s="154"/>
      <c r="F238" s="154"/>
      <c r="G238" s="154"/>
      <c r="H238" s="154"/>
      <c r="I238" s="154"/>
      <c r="J238" s="154"/>
      <c r="K238" s="154"/>
    </row>
    <row r="239" spans="1:11" s="155" customFormat="1">
      <c r="A239" s="159"/>
      <c r="B239" s="178"/>
      <c r="C239" s="180"/>
      <c r="E239" s="154"/>
      <c r="F239" s="154"/>
      <c r="G239" s="154"/>
      <c r="H239" s="154"/>
      <c r="I239" s="154"/>
      <c r="J239" s="154"/>
      <c r="K239" s="154"/>
    </row>
    <row r="240" spans="1:11" s="155" customFormat="1">
      <c r="A240" s="159"/>
      <c r="B240" s="178"/>
      <c r="C240" s="180"/>
      <c r="E240" s="154"/>
      <c r="F240" s="154"/>
      <c r="G240" s="154"/>
      <c r="H240" s="154"/>
      <c r="I240" s="154"/>
      <c r="J240" s="154"/>
      <c r="K240" s="154"/>
    </row>
    <row r="241" spans="1:11" s="155" customFormat="1">
      <c r="A241" s="159"/>
      <c r="B241" s="178"/>
      <c r="C241" s="180"/>
      <c r="E241" s="154"/>
      <c r="F241" s="154"/>
      <c r="G241" s="154"/>
      <c r="H241" s="154"/>
      <c r="I241" s="154"/>
      <c r="J241" s="154"/>
      <c r="K241" s="154"/>
    </row>
  </sheetData>
  <mergeCells count="8">
    <mergeCell ref="B192:D192"/>
    <mergeCell ref="D159:D171"/>
    <mergeCell ref="D141:D152"/>
    <mergeCell ref="D133:D134"/>
    <mergeCell ref="D41:D51"/>
    <mergeCell ref="D55:D65"/>
    <mergeCell ref="D110:D118"/>
    <mergeCell ref="D122:D129"/>
  </mergeCells>
  <pageMargins left="0.75" right="0.75" top="1" bottom="1" header="0.5" footer="0.5"/>
  <pageSetup paperSize="9" scale="90" orientation="portrait" r:id="rId1"/>
  <headerFooter alignWithMargins="0"/>
  <rowBreaks count="1" manualBreakCount="1">
    <brk id="99" min="1"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D17"/>
  <sheetViews>
    <sheetView workbookViewId="0"/>
  </sheetViews>
  <sheetFormatPr defaultRowHeight="12.5"/>
  <cols>
    <col min="1" max="1" width="25.54296875" style="371" customWidth="1"/>
    <col min="2" max="2" width="49.453125" style="371" customWidth="1"/>
    <col min="3" max="3" width="9" style="181" customWidth="1"/>
    <col min="4" max="4" width="10.453125" style="372" customWidth="1"/>
    <col min="5" max="254" width="9.453125" style="371"/>
    <col min="255" max="255" width="25.54296875" style="371" customWidth="1"/>
    <col min="256" max="256" width="19.453125" style="371" bestFit="1" customWidth="1"/>
    <col min="257" max="257" width="48.453125" style="371" customWidth="1"/>
    <col min="258" max="258" width="49.453125" style="371" customWidth="1"/>
    <col min="259" max="259" width="9" style="371" customWidth="1"/>
    <col min="260" max="260" width="6.453125" style="371" customWidth="1"/>
    <col min="261" max="510" width="9.453125" style="371"/>
    <col min="511" max="511" width="25.54296875" style="371" customWidth="1"/>
    <col min="512" max="512" width="19.453125" style="371" bestFit="1" customWidth="1"/>
    <col min="513" max="513" width="48.453125" style="371" customWidth="1"/>
    <col min="514" max="514" width="49.453125" style="371" customWidth="1"/>
    <col min="515" max="515" width="9" style="371" customWidth="1"/>
    <col min="516" max="516" width="6.453125" style="371" customWidth="1"/>
    <col min="517" max="766" width="9.453125" style="371"/>
    <col min="767" max="767" width="25.54296875" style="371" customWidth="1"/>
    <col min="768" max="768" width="19.453125" style="371" bestFit="1" customWidth="1"/>
    <col min="769" max="769" width="48.453125" style="371" customWidth="1"/>
    <col min="770" max="770" width="49.453125" style="371" customWidth="1"/>
    <col min="771" max="771" width="9" style="371" customWidth="1"/>
    <col min="772" max="772" width="6.453125" style="371" customWidth="1"/>
    <col min="773" max="1022" width="9.453125" style="371"/>
    <col min="1023" max="1023" width="25.54296875" style="371" customWidth="1"/>
    <col min="1024" max="1024" width="19.453125" style="371" bestFit="1" customWidth="1"/>
    <col min="1025" max="1025" width="48.453125" style="371" customWidth="1"/>
    <col min="1026" max="1026" width="49.453125" style="371" customWidth="1"/>
    <col min="1027" max="1027" width="9" style="371" customWidth="1"/>
    <col min="1028" max="1028" width="6.453125" style="371" customWidth="1"/>
    <col min="1029" max="1278" width="9.453125" style="371"/>
    <col min="1279" max="1279" width="25.54296875" style="371" customWidth="1"/>
    <col min="1280" max="1280" width="19.453125" style="371" bestFit="1" customWidth="1"/>
    <col min="1281" max="1281" width="48.453125" style="371" customWidth="1"/>
    <col min="1282" max="1282" width="49.453125" style="371" customWidth="1"/>
    <col min="1283" max="1283" width="9" style="371" customWidth="1"/>
    <col min="1284" max="1284" width="6.453125" style="371" customWidth="1"/>
    <col min="1285" max="1534" width="9.453125" style="371"/>
    <col min="1535" max="1535" width="25.54296875" style="371" customWidth="1"/>
    <col min="1536" max="1536" width="19.453125" style="371" bestFit="1" customWidth="1"/>
    <col min="1537" max="1537" width="48.453125" style="371" customWidth="1"/>
    <col min="1538" max="1538" width="49.453125" style="371" customWidth="1"/>
    <col min="1539" max="1539" width="9" style="371" customWidth="1"/>
    <col min="1540" max="1540" width="6.453125" style="371" customWidth="1"/>
    <col min="1541" max="1790" width="9.453125" style="371"/>
    <col min="1791" max="1791" width="25.54296875" style="371" customWidth="1"/>
    <col min="1792" max="1792" width="19.453125" style="371" bestFit="1" customWidth="1"/>
    <col min="1793" max="1793" width="48.453125" style="371" customWidth="1"/>
    <col min="1794" max="1794" width="49.453125" style="371" customWidth="1"/>
    <col min="1795" max="1795" width="9" style="371" customWidth="1"/>
    <col min="1796" max="1796" width="6.453125" style="371" customWidth="1"/>
    <col min="1797" max="2046" width="9.453125" style="371"/>
    <col min="2047" max="2047" width="25.54296875" style="371" customWidth="1"/>
    <col min="2048" max="2048" width="19.453125" style="371" bestFit="1" customWidth="1"/>
    <col min="2049" max="2049" width="48.453125" style="371" customWidth="1"/>
    <col min="2050" max="2050" width="49.453125" style="371" customWidth="1"/>
    <col min="2051" max="2051" width="9" style="371" customWidth="1"/>
    <col min="2052" max="2052" width="6.453125" style="371" customWidth="1"/>
    <col min="2053" max="2302" width="9.453125" style="371"/>
    <col min="2303" max="2303" width="25.54296875" style="371" customWidth="1"/>
    <col min="2304" max="2304" width="19.453125" style="371" bestFit="1" customWidth="1"/>
    <col min="2305" max="2305" width="48.453125" style="371" customWidth="1"/>
    <col min="2306" max="2306" width="49.453125" style="371" customWidth="1"/>
    <col min="2307" max="2307" width="9" style="371" customWidth="1"/>
    <col min="2308" max="2308" width="6.453125" style="371" customWidth="1"/>
    <col min="2309" max="2558" width="9.453125" style="371"/>
    <col min="2559" max="2559" width="25.54296875" style="371" customWidth="1"/>
    <col min="2560" max="2560" width="19.453125" style="371" bestFit="1" customWidth="1"/>
    <col min="2561" max="2561" width="48.453125" style="371" customWidth="1"/>
    <col min="2562" max="2562" width="49.453125" style="371" customWidth="1"/>
    <col min="2563" max="2563" width="9" style="371" customWidth="1"/>
    <col min="2564" max="2564" width="6.453125" style="371" customWidth="1"/>
    <col min="2565" max="2814" width="9.453125" style="371"/>
    <col min="2815" max="2815" width="25.54296875" style="371" customWidth="1"/>
    <col min="2816" max="2816" width="19.453125" style="371" bestFit="1" customWidth="1"/>
    <col min="2817" max="2817" width="48.453125" style="371" customWidth="1"/>
    <col min="2818" max="2818" width="49.453125" style="371" customWidth="1"/>
    <col min="2819" max="2819" width="9" style="371" customWidth="1"/>
    <col min="2820" max="2820" width="6.453125" style="371" customWidth="1"/>
    <col min="2821" max="3070" width="9.453125" style="371"/>
    <col min="3071" max="3071" width="25.54296875" style="371" customWidth="1"/>
    <col min="3072" max="3072" width="19.453125" style="371" bestFit="1" customWidth="1"/>
    <col min="3073" max="3073" width="48.453125" style="371" customWidth="1"/>
    <col min="3074" max="3074" width="49.453125" style="371" customWidth="1"/>
    <col min="3075" max="3075" width="9" style="371" customWidth="1"/>
    <col min="3076" max="3076" width="6.453125" style="371" customWidth="1"/>
    <col min="3077" max="3326" width="9.453125" style="371"/>
    <col min="3327" max="3327" width="25.54296875" style="371" customWidth="1"/>
    <col min="3328" max="3328" width="19.453125" style="371" bestFit="1" customWidth="1"/>
    <col min="3329" max="3329" width="48.453125" style="371" customWidth="1"/>
    <col min="3330" max="3330" width="49.453125" style="371" customWidth="1"/>
    <col min="3331" max="3331" width="9" style="371" customWidth="1"/>
    <col min="3332" max="3332" width="6.453125" style="371" customWidth="1"/>
    <col min="3333" max="3582" width="9.453125" style="371"/>
    <col min="3583" max="3583" width="25.54296875" style="371" customWidth="1"/>
    <col min="3584" max="3584" width="19.453125" style="371" bestFit="1" customWidth="1"/>
    <col min="3585" max="3585" width="48.453125" style="371" customWidth="1"/>
    <col min="3586" max="3586" width="49.453125" style="371" customWidth="1"/>
    <col min="3587" max="3587" width="9" style="371" customWidth="1"/>
    <col min="3588" max="3588" width="6.453125" style="371" customWidth="1"/>
    <col min="3589" max="3838" width="9.453125" style="371"/>
    <col min="3839" max="3839" width="25.54296875" style="371" customWidth="1"/>
    <col min="3840" max="3840" width="19.453125" style="371" bestFit="1" customWidth="1"/>
    <col min="3841" max="3841" width="48.453125" style="371" customWidth="1"/>
    <col min="3842" max="3842" width="49.453125" style="371" customWidth="1"/>
    <col min="3843" max="3843" width="9" style="371" customWidth="1"/>
    <col min="3844" max="3844" width="6.453125" style="371" customWidth="1"/>
    <col min="3845" max="4094" width="9.453125" style="371"/>
    <col min="4095" max="4095" width="25.54296875" style="371" customWidth="1"/>
    <col min="4096" max="4096" width="19.453125" style="371" bestFit="1" customWidth="1"/>
    <col min="4097" max="4097" width="48.453125" style="371" customWidth="1"/>
    <col min="4098" max="4098" width="49.453125" style="371" customWidth="1"/>
    <col min="4099" max="4099" width="9" style="371" customWidth="1"/>
    <col min="4100" max="4100" width="6.453125" style="371" customWidth="1"/>
    <col min="4101" max="4350" width="9.453125" style="371"/>
    <col min="4351" max="4351" width="25.54296875" style="371" customWidth="1"/>
    <col min="4352" max="4352" width="19.453125" style="371" bestFit="1" customWidth="1"/>
    <col min="4353" max="4353" width="48.453125" style="371" customWidth="1"/>
    <col min="4354" max="4354" width="49.453125" style="371" customWidth="1"/>
    <col min="4355" max="4355" width="9" style="371" customWidth="1"/>
    <col min="4356" max="4356" width="6.453125" style="371" customWidth="1"/>
    <col min="4357" max="4606" width="9.453125" style="371"/>
    <col min="4607" max="4607" width="25.54296875" style="371" customWidth="1"/>
    <col min="4608" max="4608" width="19.453125" style="371" bestFit="1" customWidth="1"/>
    <col min="4609" max="4609" width="48.453125" style="371" customWidth="1"/>
    <col min="4610" max="4610" width="49.453125" style="371" customWidth="1"/>
    <col min="4611" max="4611" width="9" style="371" customWidth="1"/>
    <col min="4612" max="4612" width="6.453125" style="371" customWidth="1"/>
    <col min="4613" max="4862" width="9.453125" style="371"/>
    <col min="4863" max="4863" width="25.54296875" style="371" customWidth="1"/>
    <col min="4864" max="4864" width="19.453125" style="371" bestFit="1" customWidth="1"/>
    <col min="4865" max="4865" width="48.453125" style="371" customWidth="1"/>
    <col min="4866" max="4866" width="49.453125" style="371" customWidth="1"/>
    <col min="4867" max="4867" width="9" style="371" customWidth="1"/>
    <col min="4868" max="4868" width="6.453125" style="371" customWidth="1"/>
    <col min="4869" max="5118" width="9.453125" style="371"/>
    <col min="5119" max="5119" width="25.54296875" style="371" customWidth="1"/>
    <col min="5120" max="5120" width="19.453125" style="371" bestFit="1" customWidth="1"/>
    <col min="5121" max="5121" width="48.453125" style="371" customWidth="1"/>
    <col min="5122" max="5122" width="49.453125" style="371" customWidth="1"/>
    <col min="5123" max="5123" width="9" style="371" customWidth="1"/>
    <col min="5124" max="5124" width="6.453125" style="371" customWidth="1"/>
    <col min="5125" max="5374" width="9.453125" style="371"/>
    <col min="5375" max="5375" width="25.54296875" style="371" customWidth="1"/>
    <col min="5376" max="5376" width="19.453125" style="371" bestFit="1" customWidth="1"/>
    <col min="5377" max="5377" width="48.453125" style="371" customWidth="1"/>
    <col min="5378" max="5378" width="49.453125" style="371" customWidth="1"/>
    <col min="5379" max="5379" width="9" style="371" customWidth="1"/>
    <col min="5380" max="5380" width="6.453125" style="371" customWidth="1"/>
    <col min="5381" max="5630" width="9.453125" style="371"/>
    <col min="5631" max="5631" width="25.54296875" style="371" customWidth="1"/>
    <col min="5632" max="5632" width="19.453125" style="371" bestFit="1" customWidth="1"/>
    <col min="5633" max="5633" width="48.453125" style="371" customWidth="1"/>
    <col min="5634" max="5634" width="49.453125" style="371" customWidth="1"/>
    <col min="5635" max="5635" width="9" style="371" customWidth="1"/>
    <col min="5636" max="5636" width="6.453125" style="371" customWidth="1"/>
    <col min="5637" max="5886" width="9.453125" style="371"/>
    <col min="5887" max="5887" width="25.54296875" style="371" customWidth="1"/>
    <col min="5888" max="5888" width="19.453125" style="371" bestFit="1" customWidth="1"/>
    <col min="5889" max="5889" width="48.453125" style="371" customWidth="1"/>
    <col min="5890" max="5890" width="49.453125" style="371" customWidth="1"/>
    <col min="5891" max="5891" width="9" style="371" customWidth="1"/>
    <col min="5892" max="5892" width="6.453125" style="371" customWidth="1"/>
    <col min="5893" max="6142" width="9.453125" style="371"/>
    <col min="6143" max="6143" width="25.54296875" style="371" customWidth="1"/>
    <col min="6144" max="6144" width="19.453125" style="371" bestFit="1" customWidth="1"/>
    <col min="6145" max="6145" width="48.453125" style="371" customWidth="1"/>
    <col min="6146" max="6146" width="49.453125" style="371" customWidth="1"/>
    <col min="6147" max="6147" width="9" style="371" customWidth="1"/>
    <col min="6148" max="6148" width="6.453125" style="371" customWidth="1"/>
    <col min="6149" max="6398" width="9.453125" style="371"/>
    <col min="6399" max="6399" width="25.54296875" style="371" customWidth="1"/>
    <col min="6400" max="6400" width="19.453125" style="371" bestFit="1" customWidth="1"/>
    <col min="6401" max="6401" width="48.453125" style="371" customWidth="1"/>
    <col min="6402" max="6402" width="49.453125" style="371" customWidth="1"/>
    <col min="6403" max="6403" width="9" style="371" customWidth="1"/>
    <col min="6404" max="6404" width="6.453125" style="371" customWidth="1"/>
    <col min="6405" max="6654" width="9.453125" style="371"/>
    <col min="6655" max="6655" width="25.54296875" style="371" customWidth="1"/>
    <col min="6656" max="6656" width="19.453125" style="371" bestFit="1" customWidth="1"/>
    <col min="6657" max="6657" width="48.453125" style="371" customWidth="1"/>
    <col min="6658" max="6658" width="49.453125" style="371" customWidth="1"/>
    <col min="6659" max="6659" width="9" style="371" customWidth="1"/>
    <col min="6660" max="6660" width="6.453125" style="371" customWidth="1"/>
    <col min="6661" max="6910" width="9.453125" style="371"/>
    <col min="6911" max="6911" width="25.54296875" style="371" customWidth="1"/>
    <col min="6912" max="6912" width="19.453125" style="371" bestFit="1" customWidth="1"/>
    <col min="6913" max="6913" width="48.453125" style="371" customWidth="1"/>
    <col min="6914" max="6914" width="49.453125" style="371" customWidth="1"/>
    <col min="6915" max="6915" width="9" style="371" customWidth="1"/>
    <col min="6916" max="6916" width="6.453125" style="371" customWidth="1"/>
    <col min="6917" max="7166" width="9.453125" style="371"/>
    <col min="7167" max="7167" width="25.54296875" style="371" customWidth="1"/>
    <col min="7168" max="7168" width="19.453125" style="371" bestFit="1" customWidth="1"/>
    <col min="7169" max="7169" width="48.453125" style="371" customWidth="1"/>
    <col min="7170" max="7170" width="49.453125" style="371" customWidth="1"/>
    <col min="7171" max="7171" width="9" style="371" customWidth="1"/>
    <col min="7172" max="7172" width="6.453125" style="371" customWidth="1"/>
    <col min="7173" max="7422" width="9.453125" style="371"/>
    <col min="7423" max="7423" width="25.54296875" style="371" customWidth="1"/>
    <col min="7424" max="7424" width="19.453125" style="371" bestFit="1" customWidth="1"/>
    <col min="7425" max="7425" width="48.453125" style="371" customWidth="1"/>
    <col min="7426" max="7426" width="49.453125" style="371" customWidth="1"/>
    <col min="7427" max="7427" width="9" style="371" customWidth="1"/>
    <col min="7428" max="7428" width="6.453125" style="371" customWidth="1"/>
    <col min="7429" max="7678" width="9.453125" style="371"/>
    <col min="7679" max="7679" width="25.54296875" style="371" customWidth="1"/>
    <col min="7680" max="7680" width="19.453125" style="371" bestFit="1" customWidth="1"/>
    <col min="7681" max="7681" width="48.453125" style="371" customWidth="1"/>
    <col min="7682" max="7682" width="49.453125" style="371" customWidth="1"/>
    <col min="7683" max="7683" width="9" style="371" customWidth="1"/>
    <col min="7684" max="7684" width="6.453125" style="371" customWidth="1"/>
    <col min="7685" max="7934" width="9.453125" style="371"/>
    <col min="7935" max="7935" width="25.54296875" style="371" customWidth="1"/>
    <col min="7936" max="7936" width="19.453125" style="371" bestFit="1" customWidth="1"/>
    <col min="7937" max="7937" width="48.453125" style="371" customWidth="1"/>
    <col min="7938" max="7938" width="49.453125" style="371" customWidth="1"/>
    <col min="7939" max="7939" width="9" style="371" customWidth="1"/>
    <col min="7940" max="7940" width="6.453125" style="371" customWidth="1"/>
    <col min="7941" max="8190" width="9.453125" style="371"/>
    <col min="8191" max="8191" width="25.54296875" style="371" customWidth="1"/>
    <col min="8192" max="8192" width="19.453125" style="371" bestFit="1" customWidth="1"/>
    <col min="8193" max="8193" width="48.453125" style="371" customWidth="1"/>
    <col min="8194" max="8194" width="49.453125" style="371" customWidth="1"/>
    <col min="8195" max="8195" width="9" style="371" customWidth="1"/>
    <col min="8196" max="8196" width="6.453125" style="371" customWidth="1"/>
    <col min="8197" max="8446" width="9.453125" style="371"/>
    <col min="8447" max="8447" width="25.54296875" style="371" customWidth="1"/>
    <col min="8448" max="8448" width="19.453125" style="371" bestFit="1" customWidth="1"/>
    <col min="8449" max="8449" width="48.453125" style="371" customWidth="1"/>
    <col min="8450" max="8450" width="49.453125" style="371" customWidth="1"/>
    <col min="8451" max="8451" width="9" style="371" customWidth="1"/>
    <col min="8452" max="8452" width="6.453125" style="371" customWidth="1"/>
    <col min="8453" max="8702" width="9.453125" style="371"/>
    <col min="8703" max="8703" width="25.54296875" style="371" customWidth="1"/>
    <col min="8704" max="8704" width="19.453125" style="371" bestFit="1" customWidth="1"/>
    <col min="8705" max="8705" width="48.453125" style="371" customWidth="1"/>
    <col min="8706" max="8706" width="49.453125" style="371" customWidth="1"/>
    <col min="8707" max="8707" width="9" style="371" customWidth="1"/>
    <col min="8708" max="8708" width="6.453125" style="371" customWidth="1"/>
    <col min="8709" max="8958" width="9.453125" style="371"/>
    <col min="8959" max="8959" width="25.54296875" style="371" customWidth="1"/>
    <col min="8960" max="8960" width="19.453125" style="371" bestFit="1" customWidth="1"/>
    <col min="8961" max="8961" width="48.453125" style="371" customWidth="1"/>
    <col min="8962" max="8962" width="49.453125" style="371" customWidth="1"/>
    <col min="8963" max="8963" width="9" style="371" customWidth="1"/>
    <col min="8964" max="8964" width="6.453125" style="371" customWidth="1"/>
    <col min="8965" max="9214" width="9.453125" style="371"/>
    <col min="9215" max="9215" width="25.54296875" style="371" customWidth="1"/>
    <col min="9216" max="9216" width="19.453125" style="371" bestFit="1" customWidth="1"/>
    <col min="9217" max="9217" width="48.453125" style="371" customWidth="1"/>
    <col min="9218" max="9218" width="49.453125" style="371" customWidth="1"/>
    <col min="9219" max="9219" width="9" style="371" customWidth="1"/>
    <col min="9220" max="9220" width="6.453125" style="371" customWidth="1"/>
    <col min="9221" max="9470" width="9.453125" style="371"/>
    <col min="9471" max="9471" width="25.54296875" style="371" customWidth="1"/>
    <col min="9472" max="9472" width="19.453125" style="371" bestFit="1" customWidth="1"/>
    <col min="9473" max="9473" width="48.453125" style="371" customWidth="1"/>
    <col min="9474" max="9474" width="49.453125" style="371" customWidth="1"/>
    <col min="9475" max="9475" width="9" style="371" customWidth="1"/>
    <col min="9476" max="9476" width="6.453125" style="371" customWidth="1"/>
    <col min="9477" max="9726" width="9.453125" style="371"/>
    <col min="9727" max="9727" width="25.54296875" style="371" customWidth="1"/>
    <col min="9728" max="9728" width="19.453125" style="371" bestFit="1" customWidth="1"/>
    <col min="9729" max="9729" width="48.453125" style="371" customWidth="1"/>
    <col min="9730" max="9730" width="49.453125" style="371" customWidth="1"/>
    <col min="9731" max="9731" width="9" style="371" customWidth="1"/>
    <col min="9732" max="9732" width="6.453125" style="371" customWidth="1"/>
    <col min="9733" max="9982" width="9.453125" style="371"/>
    <col min="9983" max="9983" width="25.54296875" style="371" customWidth="1"/>
    <col min="9984" max="9984" width="19.453125" style="371" bestFit="1" customWidth="1"/>
    <col min="9985" max="9985" width="48.453125" style="371" customWidth="1"/>
    <col min="9986" max="9986" width="49.453125" style="371" customWidth="1"/>
    <col min="9987" max="9987" width="9" style="371" customWidth="1"/>
    <col min="9988" max="9988" width="6.453125" style="371" customWidth="1"/>
    <col min="9989" max="10238" width="9.453125" style="371"/>
    <col min="10239" max="10239" width="25.54296875" style="371" customWidth="1"/>
    <col min="10240" max="10240" width="19.453125" style="371" bestFit="1" customWidth="1"/>
    <col min="10241" max="10241" width="48.453125" style="371" customWidth="1"/>
    <col min="10242" max="10242" width="49.453125" style="371" customWidth="1"/>
    <col min="10243" max="10243" width="9" style="371" customWidth="1"/>
    <col min="10244" max="10244" width="6.453125" style="371" customWidth="1"/>
    <col min="10245" max="10494" width="9.453125" style="371"/>
    <col min="10495" max="10495" width="25.54296875" style="371" customWidth="1"/>
    <col min="10496" max="10496" width="19.453125" style="371" bestFit="1" customWidth="1"/>
    <col min="10497" max="10497" width="48.453125" style="371" customWidth="1"/>
    <col min="10498" max="10498" width="49.453125" style="371" customWidth="1"/>
    <col min="10499" max="10499" width="9" style="371" customWidth="1"/>
    <col min="10500" max="10500" width="6.453125" style="371" customWidth="1"/>
    <col min="10501" max="10750" width="9.453125" style="371"/>
    <col min="10751" max="10751" width="25.54296875" style="371" customWidth="1"/>
    <col min="10752" max="10752" width="19.453125" style="371" bestFit="1" customWidth="1"/>
    <col min="10753" max="10753" width="48.453125" style="371" customWidth="1"/>
    <col min="10754" max="10754" width="49.453125" style="371" customWidth="1"/>
    <col min="10755" max="10755" width="9" style="371" customWidth="1"/>
    <col min="10756" max="10756" width="6.453125" style="371" customWidth="1"/>
    <col min="10757" max="11006" width="9.453125" style="371"/>
    <col min="11007" max="11007" width="25.54296875" style="371" customWidth="1"/>
    <col min="11008" max="11008" width="19.453125" style="371" bestFit="1" customWidth="1"/>
    <col min="11009" max="11009" width="48.453125" style="371" customWidth="1"/>
    <col min="11010" max="11010" width="49.453125" style="371" customWidth="1"/>
    <col min="11011" max="11011" width="9" style="371" customWidth="1"/>
    <col min="11012" max="11012" width="6.453125" style="371" customWidth="1"/>
    <col min="11013" max="11262" width="9.453125" style="371"/>
    <col min="11263" max="11263" width="25.54296875" style="371" customWidth="1"/>
    <col min="11264" max="11264" width="19.453125" style="371" bestFit="1" customWidth="1"/>
    <col min="11265" max="11265" width="48.453125" style="371" customWidth="1"/>
    <col min="11266" max="11266" width="49.453125" style="371" customWidth="1"/>
    <col min="11267" max="11267" width="9" style="371" customWidth="1"/>
    <col min="11268" max="11268" width="6.453125" style="371" customWidth="1"/>
    <col min="11269" max="11518" width="9.453125" style="371"/>
    <col min="11519" max="11519" width="25.54296875" style="371" customWidth="1"/>
    <col min="11520" max="11520" width="19.453125" style="371" bestFit="1" customWidth="1"/>
    <col min="11521" max="11521" width="48.453125" style="371" customWidth="1"/>
    <col min="11522" max="11522" width="49.453125" style="371" customWidth="1"/>
    <col min="11523" max="11523" width="9" style="371" customWidth="1"/>
    <col min="11524" max="11524" width="6.453125" style="371" customWidth="1"/>
    <col min="11525" max="11774" width="9.453125" style="371"/>
    <col min="11775" max="11775" width="25.54296875" style="371" customWidth="1"/>
    <col min="11776" max="11776" width="19.453125" style="371" bestFit="1" customWidth="1"/>
    <col min="11777" max="11777" width="48.453125" style="371" customWidth="1"/>
    <col min="11778" max="11778" width="49.453125" style="371" customWidth="1"/>
    <col min="11779" max="11779" width="9" style="371" customWidth="1"/>
    <col min="11780" max="11780" width="6.453125" style="371" customWidth="1"/>
    <col min="11781" max="12030" width="9.453125" style="371"/>
    <col min="12031" max="12031" width="25.54296875" style="371" customWidth="1"/>
    <col min="12032" max="12032" width="19.453125" style="371" bestFit="1" customWidth="1"/>
    <col min="12033" max="12033" width="48.453125" style="371" customWidth="1"/>
    <col min="12034" max="12034" width="49.453125" style="371" customWidth="1"/>
    <col min="12035" max="12035" width="9" style="371" customWidth="1"/>
    <col min="12036" max="12036" width="6.453125" style="371" customWidth="1"/>
    <col min="12037" max="12286" width="9.453125" style="371"/>
    <col min="12287" max="12287" width="25.54296875" style="371" customWidth="1"/>
    <col min="12288" max="12288" width="19.453125" style="371" bestFit="1" customWidth="1"/>
    <col min="12289" max="12289" width="48.453125" style="371" customWidth="1"/>
    <col min="12290" max="12290" width="49.453125" style="371" customWidth="1"/>
    <col min="12291" max="12291" width="9" style="371" customWidth="1"/>
    <col min="12292" max="12292" width="6.453125" style="371" customWidth="1"/>
    <col min="12293" max="12542" width="9.453125" style="371"/>
    <col min="12543" max="12543" width="25.54296875" style="371" customWidth="1"/>
    <col min="12544" max="12544" width="19.453125" style="371" bestFit="1" customWidth="1"/>
    <col min="12545" max="12545" width="48.453125" style="371" customWidth="1"/>
    <col min="12546" max="12546" width="49.453125" style="371" customWidth="1"/>
    <col min="12547" max="12547" width="9" style="371" customWidth="1"/>
    <col min="12548" max="12548" width="6.453125" style="371" customWidth="1"/>
    <col min="12549" max="12798" width="9.453125" style="371"/>
    <col min="12799" max="12799" width="25.54296875" style="371" customWidth="1"/>
    <col min="12800" max="12800" width="19.453125" style="371" bestFit="1" customWidth="1"/>
    <col min="12801" max="12801" width="48.453125" style="371" customWidth="1"/>
    <col min="12802" max="12802" width="49.453125" style="371" customWidth="1"/>
    <col min="12803" max="12803" width="9" style="371" customWidth="1"/>
    <col min="12804" max="12804" width="6.453125" style="371" customWidth="1"/>
    <col min="12805" max="13054" width="9.453125" style="371"/>
    <col min="13055" max="13055" width="25.54296875" style="371" customWidth="1"/>
    <col min="13056" max="13056" width="19.453125" style="371" bestFit="1" customWidth="1"/>
    <col min="13057" max="13057" width="48.453125" style="371" customWidth="1"/>
    <col min="13058" max="13058" width="49.453125" style="371" customWidth="1"/>
    <col min="13059" max="13059" width="9" style="371" customWidth="1"/>
    <col min="13060" max="13060" width="6.453125" style="371" customWidth="1"/>
    <col min="13061" max="13310" width="9.453125" style="371"/>
    <col min="13311" max="13311" width="25.54296875" style="371" customWidth="1"/>
    <col min="13312" max="13312" width="19.453125" style="371" bestFit="1" customWidth="1"/>
    <col min="13313" max="13313" width="48.453125" style="371" customWidth="1"/>
    <col min="13314" max="13314" width="49.453125" style="371" customWidth="1"/>
    <col min="13315" max="13315" width="9" style="371" customWidth="1"/>
    <col min="13316" max="13316" width="6.453125" style="371" customWidth="1"/>
    <col min="13317" max="13566" width="9.453125" style="371"/>
    <col min="13567" max="13567" width="25.54296875" style="371" customWidth="1"/>
    <col min="13568" max="13568" width="19.453125" style="371" bestFit="1" customWidth="1"/>
    <col min="13569" max="13569" width="48.453125" style="371" customWidth="1"/>
    <col min="13570" max="13570" width="49.453125" style="371" customWidth="1"/>
    <col min="13571" max="13571" width="9" style="371" customWidth="1"/>
    <col min="13572" max="13572" width="6.453125" style="371" customWidth="1"/>
    <col min="13573" max="13822" width="9.453125" style="371"/>
    <col min="13823" max="13823" width="25.54296875" style="371" customWidth="1"/>
    <col min="13824" max="13824" width="19.453125" style="371" bestFit="1" customWidth="1"/>
    <col min="13825" max="13825" width="48.453125" style="371" customWidth="1"/>
    <col min="13826" max="13826" width="49.453125" style="371" customWidth="1"/>
    <col min="13827" max="13827" width="9" style="371" customWidth="1"/>
    <col min="13828" max="13828" width="6.453125" style="371" customWidth="1"/>
    <col min="13829" max="14078" width="9.453125" style="371"/>
    <col min="14079" max="14079" width="25.54296875" style="371" customWidth="1"/>
    <col min="14080" max="14080" width="19.453125" style="371" bestFit="1" customWidth="1"/>
    <col min="14081" max="14081" width="48.453125" style="371" customWidth="1"/>
    <col min="14082" max="14082" width="49.453125" style="371" customWidth="1"/>
    <col min="14083" max="14083" width="9" style="371" customWidth="1"/>
    <col min="14084" max="14084" width="6.453125" style="371" customWidth="1"/>
    <col min="14085" max="14334" width="9.453125" style="371"/>
    <col min="14335" max="14335" width="25.54296875" style="371" customWidth="1"/>
    <col min="14336" max="14336" width="19.453125" style="371" bestFit="1" customWidth="1"/>
    <col min="14337" max="14337" width="48.453125" style="371" customWidth="1"/>
    <col min="14338" max="14338" width="49.453125" style="371" customWidth="1"/>
    <col min="14339" max="14339" width="9" style="371" customWidth="1"/>
    <col min="14340" max="14340" width="6.453125" style="371" customWidth="1"/>
    <col min="14341" max="14590" width="9.453125" style="371"/>
    <col min="14591" max="14591" width="25.54296875" style="371" customWidth="1"/>
    <col min="14592" max="14592" width="19.453125" style="371" bestFit="1" customWidth="1"/>
    <col min="14593" max="14593" width="48.453125" style="371" customWidth="1"/>
    <col min="14594" max="14594" width="49.453125" style="371" customWidth="1"/>
    <col min="14595" max="14595" width="9" style="371" customWidth="1"/>
    <col min="14596" max="14596" width="6.453125" style="371" customWidth="1"/>
    <col min="14597" max="14846" width="9.453125" style="371"/>
    <col min="14847" max="14847" width="25.54296875" style="371" customWidth="1"/>
    <col min="14848" max="14848" width="19.453125" style="371" bestFit="1" customWidth="1"/>
    <col min="14849" max="14849" width="48.453125" style="371" customWidth="1"/>
    <col min="14850" max="14850" width="49.453125" style="371" customWidth="1"/>
    <col min="14851" max="14851" width="9" style="371" customWidth="1"/>
    <col min="14852" max="14852" width="6.453125" style="371" customWidth="1"/>
    <col min="14853" max="15102" width="9.453125" style="371"/>
    <col min="15103" max="15103" width="25.54296875" style="371" customWidth="1"/>
    <col min="15104" max="15104" width="19.453125" style="371" bestFit="1" customWidth="1"/>
    <col min="15105" max="15105" width="48.453125" style="371" customWidth="1"/>
    <col min="15106" max="15106" width="49.453125" style="371" customWidth="1"/>
    <col min="15107" max="15107" width="9" style="371" customWidth="1"/>
    <col min="15108" max="15108" width="6.453125" style="371" customWidth="1"/>
    <col min="15109" max="15358" width="9.453125" style="371"/>
    <col min="15359" max="15359" width="25.54296875" style="371" customWidth="1"/>
    <col min="15360" max="15360" width="19.453125" style="371" bestFit="1" customWidth="1"/>
    <col min="15361" max="15361" width="48.453125" style="371" customWidth="1"/>
    <col min="15362" max="15362" width="49.453125" style="371" customWidth="1"/>
    <col min="15363" max="15363" width="9" style="371" customWidth="1"/>
    <col min="15364" max="15364" width="6.453125" style="371" customWidth="1"/>
    <col min="15365" max="15614" width="9.453125" style="371"/>
    <col min="15615" max="15615" width="25.54296875" style="371" customWidth="1"/>
    <col min="15616" max="15616" width="19.453125" style="371" bestFit="1" customWidth="1"/>
    <col min="15617" max="15617" width="48.453125" style="371" customWidth="1"/>
    <col min="15618" max="15618" width="49.453125" style="371" customWidth="1"/>
    <col min="15619" max="15619" width="9" style="371" customWidth="1"/>
    <col min="15620" max="15620" width="6.453125" style="371" customWidth="1"/>
    <col min="15621" max="15870" width="9.453125" style="371"/>
    <col min="15871" max="15871" width="25.54296875" style="371" customWidth="1"/>
    <col min="15872" max="15872" width="19.453125" style="371" bestFit="1" customWidth="1"/>
    <col min="15873" max="15873" width="48.453125" style="371" customWidth="1"/>
    <col min="15874" max="15874" width="49.453125" style="371" customWidth="1"/>
    <col min="15875" max="15875" width="9" style="371" customWidth="1"/>
    <col min="15876" max="15876" width="6.453125" style="371" customWidth="1"/>
    <col min="15877" max="16126" width="9.453125" style="371"/>
    <col min="16127" max="16127" width="25.54296875" style="371" customWidth="1"/>
    <col min="16128" max="16128" width="19.453125" style="371" bestFit="1" customWidth="1"/>
    <col min="16129" max="16129" width="48.453125" style="371" customWidth="1"/>
    <col min="16130" max="16130" width="49.453125" style="371" customWidth="1"/>
    <col min="16131" max="16131" width="9" style="371" customWidth="1"/>
    <col min="16132" max="16132" width="6.453125" style="371" customWidth="1"/>
    <col min="16133" max="16384" width="9.453125" style="371"/>
  </cols>
  <sheetData>
    <row r="1" spans="1:4" ht="14.5">
      <c r="A1" s="370" t="s">
        <v>9045</v>
      </c>
    </row>
    <row r="3" spans="1:4" ht="29">
      <c r="A3" s="373" t="s">
        <v>9046</v>
      </c>
      <c r="B3" s="373" t="s">
        <v>9047</v>
      </c>
      <c r="C3" s="373" t="s">
        <v>9048</v>
      </c>
      <c r="D3" s="374" t="s">
        <v>9049</v>
      </c>
    </row>
    <row r="4" spans="1:4" ht="116">
      <c r="A4" s="375" t="s">
        <v>9050</v>
      </c>
      <c r="B4" s="376" t="s">
        <v>9051</v>
      </c>
      <c r="C4" s="377" t="s">
        <v>9052</v>
      </c>
      <c r="D4" s="1249" t="s">
        <v>9053</v>
      </c>
    </row>
    <row r="5" spans="1:4" ht="43.5">
      <c r="A5" s="375" t="s">
        <v>7596</v>
      </c>
      <c r="B5" s="376" t="s">
        <v>7597</v>
      </c>
      <c r="C5" s="378">
        <v>701</v>
      </c>
      <c r="D5" s="1250"/>
    </row>
    <row r="6" spans="1:4" ht="58">
      <c r="A6" s="379" t="s">
        <v>8991</v>
      </c>
      <c r="B6" s="376" t="s">
        <v>9054</v>
      </c>
      <c r="C6" s="377" t="s">
        <v>9055</v>
      </c>
      <c r="D6" s="1250"/>
    </row>
    <row r="7" spans="1:4" ht="14.5">
      <c r="A7" s="379"/>
      <c r="B7" s="376" t="s">
        <v>12046</v>
      </c>
      <c r="C7" s="377" t="s">
        <v>12047</v>
      </c>
      <c r="D7" s="1251"/>
    </row>
    <row r="8" spans="1:4" ht="72.5">
      <c r="A8" s="379" t="s">
        <v>9003</v>
      </c>
      <c r="B8" s="380" t="s">
        <v>9056</v>
      </c>
      <c r="C8" s="381" t="s">
        <v>9057</v>
      </c>
      <c r="D8" s="1252" t="s">
        <v>9058</v>
      </c>
    </row>
    <row r="9" spans="1:4" ht="101.5">
      <c r="A9" s="1255" t="s">
        <v>7537</v>
      </c>
      <c r="B9" s="376" t="s">
        <v>9059</v>
      </c>
      <c r="C9" s="381" t="s">
        <v>9060</v>
      </c>
      <c r="D9" s="1253"/>
    </row>
    <row r="10" spans="1:4" ht="14.5">
      <c r="A10" s="1256"/>
      <c r="B10" s="376" t="s">
        <v>10996</v>
      </c>
      <c r="C10" s="523" t="s">
        <v>12048</v>
      </c>
      <c r="D10" s="1253"/>
    </row>
    <row r="11" spans="1:4" ht="101.5">
      <c r="A11" s="375" t="s">
        <v>7538</v>
      </c>
      <c r="B11" s="376" t="s">
        <v>11707</v>
      </c>
      <c r="C11" s="381" t="s">
        <v>9061</v>
      </c>
      <c r="D11" s="1253"/>
    </row>
    <row r="12" spans="1:4" ht="72.5">
      <c r="A12" s="1255" t="s">
        <v>4676</v>
      </c>
      <c r="B12" s="376" t="s">
        <v>9062</v>
      </c>
      <c r="C12" s="381" t="s">
        <v>9063</v>
      </c>
      <c r="D12" s="1253"/>
    </row>
    <row r="13" spans="1:4" ht="14.5">
      <c r="A13" s="1256"/>
      <c r="B13" s="376" t="s">
        <v>10935</v>
      </c>
      <c r="C13" s="523" t="s">
        <v>12049</v>
      </c>
      <c r="D13" s="1254"/>
    </row>
    <row r="14" spans="1:4" ht="14.5">
      <c r="A14" s="375" t="s">
        <v>8126</v>
      </c>
      <c r="B14" s="376" t="s">
        <v>9016</v>
      </c>
      <c r="C14" s="383" t="s">
        <v>9064</v>
      </c>
      <c r="D14" s="384" t="s">
        <v>9065</v>
      </c>
    </row>
    <row r="15" spans="1:4" ht="29">
      <c r="A15" s="375" t="s">
        <v>9066</v>
      </c>
      <c r="B15" s="382" t="s">
        <v>9067</v>
      </c>
      <c r="C15" s="385" t="s">
        <v>9068</v>
      </c>
      <c r="D15" s="386" t="s">
        <v>9069</v>
      </c>
    </row>
    <row r="17" spans="1:1" ht="14.5">
      <c r="A17" s="387"/>
    </row>
  </sheetData>
  <mergeCells count="4">
    <mergeCell ref="D4:D7"/>
    <mergeCell ref="D8:D13"/>
    <mergeCell ref="A12:A13"/>
    <mergeCell ref="A9:A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162"/>
  <sheetViews>
    <sheetView workbookViewId="0">
      <selection activeCell="H10" sqref="H10"/>
    </sheetView>
  </sheetViews>
  <sheetFormatPr defaultColWidth="9.453125" defaultRowHeight="10"/>
  <cols>
    <col min="1" max="1" width="72" style="198" customWidth="1"/>
    <col min="2" max="2" width="10" style="245" customWidth="1"/>
    <col min="3" max="3" width="15.453125" style="200" customWidth="1"/>
    <col min="4" max="4" width="53.54296875" style="200" bestFit="1" customWidth="1"/>
    <col min="5" max="5" width="9.453125" style="200"/>
    <col min="6" max="6" width="46.54296875" style="200" customWidth="1"/>
    <col min="7" max="7" width="9.453125" style="200"/>
    <col min="8" max="8" width="9.453125" style="200" customWidth="1"/>
    <col min="9" max="16384" width="9.453125" style="200"/>
  </cols>
  <sheetData>
    <row r="1" spans="1:9" ht="15.5">
      <c r="B1" s="199"/>
      <c r="C1" s="199"/>
    </row>
    <row r="2" spans="1:9" ht="15.5">
      <c r="B2" s="201"/>
      <c r="C2" s="201"/>
    </row>
    <row r="3" spans="1:9" ht="12" customHeight="1">
      <c r="A3" s="202" t="s">
        <v>7631</v>
      </c>
      <c r="B3" s="203"/>
      <c r="C3" s="204"/>
    </row>
    <row r="4" spans="1:9" ht="18.75" customHeight="1">
      <c r="A4" s="205" t="s">
        <v>1789</v>
      </c>
      <c r="B4" s="200"/>
      <c r="C4" s="204"/>
    </row>
    <row r="5" spans="1:9" ht="14.15" customHeight="1" thickBot="1">
      <c r="A5" s="206"/>
      <c r="B5" s="207">
        <v>2013</v>
      </c>
      <c r="C5" s="204"/>
      <c r="F5" s="1257">
        <v>2012</v>
      </c>
      <c r="G5" s="1257"/>
      <c r="H5" s="208" t="s">
        <v>7648</v>
      </c>
    </row>
    <row r="6" spans="1:9" s="212" customFormat="1" ht="24.75" customHeight="1" thickBot="1">
      <c r="A6" s="209" t="s">
        <v>2330</v>
      </c>
      <c r="B6" s="210" t="s">
        <v>5863</v>
      </c>
      <c r="C6" s="211" t="s">
        <v>3795</v>
      </c>
      <c r="D6" s="208" t="s">
        <v>1534</v>
      </c>
    </row>
    <row r="7" spans="1:9" ht="10.5">
      <c r="A7" s="213" t="s">
        <v>2733</v>
      </c>
      <c r="B7" s="214">
        <v>500</v>
      </c>
      <c r="C7" s="215"/>
      <c r="F7" s="216" t="s">
        <v>2733</v>
      </c>
      <c r="G7" s="217">
        <v>500</v>
      </c>
    </row>
    <row r="8" spans="1:9" ht="10.5">
      <c r="A8" s="213" t="s">
        <v>7598</v>
      </c>
      <c r="B8" s="214">
        <v>5000</v>
      </c>
      <c r="C8" s="218"/>
      <c r="F8" s="216" t="s">
        <v>7649</v>
      </c>
      <c r="G8" s="217">
        <v>5000</v>
      </c>
    </row>
    <row r="9" spans="1:9" ht="20.5">
      <c r="A9" s="219" t="s">
        <v>7539</v>
      </c>
      <c r="B9" s="220">
        <v>50000000</v>
      </c>
      <c r="C9" s="221" t="s">
        <v>4687</v>
      </c>
      <c r="D9" s="206" t="s">
        <v>4669</v>
      </c>
      <c r="F9" s="222" t="s">
        <v>7650</v>
      </c>
      <c r="G9" s="223">
        <v>50000000</v>
      </c>
    </row>
    <row r="10" spans="1:9" ht="10.5">
      <c r="A10" s="219"/>
      <c r="B10" s="220"/>
      <c r="C10" s="221"/>
      <c r="D10" s="206"/>
      <c r="F10" s="222" t="s">
        <v>7651</v>
      </c>
      <c r="G10" s="223">
        <v>50000100</v>
      </c>
      <c r="H10" s="220" t="s">
        <v>8757</v>
      </c>
      <c r="I10" s="224"/>
    </row>
    <row r="11" spans="1:9" ht="10.5">
      <c r="A11" s="219" t="s">
        <v>7563</v>
      </c>
      <c r="B11" s="220">
        <v>50000001</v>
      </c>
      <c r="C11" s="225" t="s">
        <v>4688</v>
      </c>
      <c r="D11" s="226" t="s">
        <v>5433</v>
      </c>
      <c r="F11" s="222"/>
      <c r="G11" s="223"/>
    </row>
    <row r="12" spans="1:9" ht="10.5">
      <c r="A12" s="219" t="s">
        <v>7564</v>
      </c>
      <c r="B12" s="220">
        <v>50000002</v>
      </c>
      <c r="C12" s="225" t="s">
        <v>4688</v>
      </c>
      <c r="D12" s="226" t="s">
        <v>5433</v>
      </c>
      <c r="F12" s="222"/>
      <c r="G12" s="223"/>
    </row>
    <row r="13" spans="1:9" ht="20.5">
      <c r="A13" s="219" t="s">
        <v>7555</v>
      </c>
      <c r="B13" s="220">
        <v>50000300</v>
      </c>
      <c r="C13" s="221" t="s">
        <v>4687</v>
      </c>
      <c r="D13" s="206" t="s">
        <v>4669</v>
      </c>
      <c r="F13" s="222"/>
      <c r="G13" s="223"/>
    </row>
    <row r="14" spans="1:9" ht="10.5">
      <c r="A14" s="219" t="s">
        <v>7579</v>
      </c>
      <c r="B14" s="220">
        <v>50000301</v>
      </c>
      <c r="C14" s="227" t="s">
        <v>4689</v>
      </c>
      <c r="D14" s="228" t="s">
        <v>6085</v>
      </c>
      <c r="F14" s="222" t="s">
        <v>7652</v>
      </c>
      <c r="G14" s="223">
        <v>50000101</v>
      </c>
      <c r="H14" s="220">
        <v>50000301</v>
      </c>
    </row>
    <row r="15" spans="1:9" ht="10.5">
      <c r="A15" s="219"/>
      <c r="B15" s="220"/>
      <c r="C15" s="227"/>
      <c r="D15" s="228"/>
      <c r="F15" s="222" t="s">
        <v>7653</v>
      </c>
      <c r="G15" s="223">
        <v>50000400</v>
      </c>
      <c r="H15" s="229">
        <v>50000000</v>
      </c>
    </row>
    <row r="16" spans="1:9" ht="10.5">
      <c r="A16" s="219"/>
      <c r="B16" s="220"/>
      <c r="C16" s="227"/>
      <c r="D16" s="228"/>
      <c r="F16" s="222" t="s">
        <v>7654</v>
      </c>
      <c r="G16" s="223">
        <v>50000500</v>
      </c>
      <c r="H16" s="229">
        <v>50000000</v>
      </c>
    </row>
    <row r="17" spans="1:9" ht="10.5">
      <c r="A17" s="219" t="s">
        <v>7583</v>
      </c>
      <c r="B17" s="220">
        <v>50000700</v>
      </c>
      <c r="C17" s="230" t="s">
        <v>4690</v>
      </c>
      <c r="D17" s="231" t="s">
        <v>7593</v>
      </c>
      <c r="F17" s="222" t="s">
        <v>7655</v>
      </c>
      <c r="G17" s="223">
        <v>50000700</v>
      </c>
    </row>
    <row r="18" spans="1:9" ht="20.5">
      <c r="A18" s="219" t="s">
        <v>7549</v>
      </c>
      <c r="B18" s="220">
        <v>50000701</v>
      </c>
      <c r="C18" s="221" t="s">
        <v>4687</v>
      </c>
      <c r="D18" s="206" t="s">
        <v>4669</v>
      </c>
      <c r="F18" s="222" t="s">
        <v>7656</v>
      </c>
      <c r="G18" s="223">
        <v>50000701</v>
      </c>
    </row>
    <row r="19" spans="1:9" ht="10.5">
      <c r="A19" s="213" t="s">
        <v>1138</v>
      </c>
      <c r="B19" s="214">
        <v>5001</v>
      </c>
      <c r="C19" s="218"/>
      <c r="F19" s="216" t="s">
        <v>1138</v>
      </c>
      <c r="G19" s="217">
        <v>5001</v>
      </c>
    </row>
    <row r="20" spans="1:9" ht="10.5">
      <c r="A20" s="213" t="s">
        <v>7599</v>
      </c>
      <c r="B20" s="214">
        <v>50010</v>
      </c>
      <c r="C20" s="218"/>
      <c r="F20" s="216" t="s">
        <v>7657</v>
      </c>
      <c r="G20" s="217">
        <v>50010</v>
      </c>
    </row>
    <row r="21" spans="1:9" ht="20.5">
      <c r="A21" s="219" t="s">
        <v>7540</v>
      </c>
      <c r="B21" s="220">
        <v>50010000</v>
      </c>
      <c r="C21" s="221" t="s">
        <v>4687</v>
      </c>
      <c r="D21" s="206" t="s">
        <v>4669</v>
      </c>
      <c r="F21" s="222" t="s">
        <v>7658</v>
      </c>
      <c r="G21" s="223">
        <v>50010000</v>
      </c>
    </row>
    <row r="22" spans="1:9" ht="10.5">
      <c r="A22" s="219"/>
      <c r="B22" s="220"/>
      <c r="C22" s="221"/>
      <c r="D22" s="206"/>
      <c r="F22" s="222" t="s">
        <v>7659</v>
      </c>
      <c r="G22" s="223">
        <v>50010100</v>
      </c>
      <c r="H22" s="220" t="s">
        <v>7660</v>
      </c>
      <c r="I22" s="224"/>
    </row>
    <row r="23" spans="1:9" ht="10.5">
      <c r="A23" s="219" t="s">
        <v>7565</v>
      </c>
      <c r="B23" s="220">
        <v>50010001</v>
      </c>
      <c r="C23" s="225" t="s">
        <v>4688</v>
      </c>
      <c r="D23" s="226" t="s">
        <v>5433</v>
      </c>
      <c r="F23" s="222"/>
      <c r="G23" s="223"/>
    </row>
    <row r="24" spans="1:9" ht="10.5">
      <c r="A24" s="219" t="s">
        <v>7566</v>
      </c>
      <c r="B24" s="220">
        <v>50010002</v>
      </c>
      <c r="C24" s="225" t="s">
        <v>4688</v>
      </c>
      <c r="D24" s="226" t="s">
        <v>5433</v>
      </c>
      <c r="F24" s="222"/>
      <c r="G24" s="223"/>
    </row>
    <row r="25" spans="1:9" ht="20.5">
      <c r="A25" s="219" t="s">
        <v>7556</v>
      </c>
      <c r="B25" s="220">
        <v>50010300</v>
      </c>
      <c r="C25" s="221" t="s">
        <v>4687</v>
      </c>
      <c r="D25" s="206" t="s">
        <v>4669</v>
      </c>
      <c r="F25" s="222"/>
      <c r="G25" s="223"/>
    </row>
    <row r="26" spans="1:9" ht="10.5">
      <c r="A26" s="219" t="s">
        <v>6783</v>
      </c>
      <c r="B26" s="220">
        <v>50010301</v>
      </c>
      <c r="C26" s="227" t="s">
        <v>4689</v>
      </c>
      <c r="D26" s="228" t="s">
        <v>6085</v>
      </c>
      <c r="F26" s="222" t="s">
        <v>7661</v>
      </c>
      <c r="G26" s="223">
        <v>50010300</v>
      </c>
      <c r="H26" s="220">
        <v>50010301</v>
      </c>
    </row>
    <row r="27" spans="1:9" ht="10.5">
      <c r="A27" s="219"/>
      <c r="B27" s="220"/>
      <c r="C27" s="227"/>
      <c r="D27" s="228"/>
      <c r="F27" s="222" t="s">
        <v>7662</v>
      </c>
      <c r="G27" s="223">
        <v>50010400</v>
      </c>
      <c r="H27" s="220">
        <v>50010000</v>
      </c>
    </row>
    <row r="28" spans="1:9" ht="10.5">
      <c r="A28" s="219"/>
      <c r="B28" s="220"/>
      <c r="C28" s="227"/>
      <c r="D28" s="228"/>
      <c r="F28" s="222" t="s">
        <v>7663</v>
      </c>
      <c r="G28" s="223">
        <v>50010500</v>
      </c>
      <c r="H28" s="220">
        <v>50010300</v>
      </c>
    </row>
    <row r="29" spans="1:9" ht="10.5">
      <c r="A29" s="219" t="s">
        <v>7584</v>
      </c>
      <c r="B29" s="220">
        <v>50010700</v>
      </c>
      <c r="C29" s="230" t="s">
        <v>4690</v>
      </c>
      <c r="D29" s="231" t="s">
        <v>7593</v>
      </c>
      <c r="F29" s="222" t="s">
        <v>7664</v>
      </c>
      <c r="G29" s="223">
        <v>50010700</v>
      </c>
    </row>
    <row r="30" spans="1:9" ht="20.5">
      <c r="A30" s="219" t="s">
        <v>3394</v>
      </c>
      <c r="B30" s="220">
        <v>50010701</v>
      </c>
      <c r="C30" s="221" t="s">
        <v>4687</v>
      </c>
      <c r="D30" s="206" t="s">
        <v>4669</v>
      </c>
      <c r="F30" s="222" t="s">
        <v>7665</v>
      </c>
      <c r="G30" s="223">
        <v>50010701</v>
      </c>
    </row>
    <row r="31" spans="1:9" ht="10.5">
      <c r="A31" s="213" t="s">
        <v>7600</v>
      </c>
      <c r="B31" s="214">
        <v>50012</v>
      </c>
      <c r="C31" s="218"/>
      <c r="F31" s="222"/>
      <c r="G31" s="223"/>
    </row>
    <row r="32" spans="1:9" ht="20.5">
      <c r="A32" s="219" t="s">
        <v>7541</v>
      </c>
      <c r="B32" s="220">
        <v>50012000</v>
      </c>
      <c r="C32" s="221" t="s">
        <v>4687</v>
      </c>
      <c r="D32" s="206" t="s">
        <v>4669</v>
      </c>
      <c r="F32" s="222"/>
      <c r="G32" s="223"/>
    </row>
    <row r="33" spans="1:9" ht="10.5">
      <c r="A33" s="219" t="s">
        <v>7567</v>
      </c>
      <c r="B33" s="220">
        <v>50012001</v>
      </c>
      <c r="C33" s="225" t="s">
        <v>4688</v>
      </c>
      <c r="D33" s="226" t="s">
        <v>5433</v>
      </c>
      <c r="F33" s="222"/>
      <c r="G33" s="223"/>
    </row>
    <row r="34" spans="1:9" ht="10.5">
      <c r="A34" s="219" t="s">
        <v>7568</v>
      </c>
      <c r="B34" s="220">
        <v>50012002</v>
      </c>
      <c r="C34" s="225" t="s">
        <v>4688</v>
      </c>
      <c r="D34" s="226" t="s">
        <v>5433</v>
      </c>
      <c r="F34" s="222"/>
      <c r="G34" s="223"/>
    </row>
    <row r="35" spans="1:9" ht="20.5">
      <c r="A35" s="219" t="s">
        <v>7557</v>
      </c>
      <c r="B35" s="220">
        <v>50012300</v>
      </c>
      <c r="C35" s="221" t="s">
        <v>4687</v>
      </c>
      <c r="D35" s="206" t="s">
        <v>4669</v>
      </c>
      <c r="F35" s="222"/>
      <c r="G35" s="223"/>
    </row>
    <row r="36" spans="1:9" ht="10.5">
      <c r="A36" s="219" t="s">
        <v>3635</v>
      </c>
      <c r="B36" s="220">
        <v>50012301</v>
      </c>
      <c r="C36" s="227" t="s">
        <v>4689</v>
      </c>
      <c r="D36" s="228" t="s">
        <v>6085</v>
      </c>
      <c r="F36" s="222"/>
      <c r="G36" s="223"/>
    </row>
    <row r="37" spans="1:9" ht="10.5">
      <c r="A37" s="219" t="s">
        <v>7585</v>
      </c>
      <c r="B37" s="220">
        <v>50012700</v>
      </c>
      <c r="C37" s="230" t="s">
        <v>4690</v>
      </c>
      <c r="D37" s="231" t="s">
        <v>7593</v>
      </c>
      <c r="F37" s="222"/>
      <c r="G37" s="223"/>
    </row>
    <row r="38" spans="1:9" ht="20.5">
      <c r="A38" s="219" t="s">
        <v>7550</v>
      </c>
      <c r="B38" s="220">
        <v>50012701</v>
      </c>
      <c r="C38" s="221" t="s">
        <v>4687</v>
      </c>
      <c r="D38" s="206" t="s">
        <v>4669</v>
      </c>
      <c r="F38" s="222"/>
      <c r="G38" s="223"/>
    </row>
    <row r="39" spans="1:9" ht="10.5">
      <c r="A39" s="213" t="s">
        <v>7601</v>
      </c>
      <c r="B39" s="214">
        <v>50014</v>
      </c>
      <c r="C39" s="218"/>
      <c r="F39" s="216" t="s">
        <v>7666</v>
      </c>
      <c r="G39" s="217">
        <v>50014</v>
      </c>
    </row>
    <row r="40" spans="1:9" ht="20.5">
      <c r="A40" s="219" t="s">
        <v>7542</v>
      </c>
      <c r="B40" s="220">
        <v>50014000</v>
      </c>
      <c r="C40" s="221" t="s">
        <v>4687</v>
      </c>
      <c r="D40" s="206" t="s">
        <v>4669</v>
      </c>
      <c r="F40" s="222" t="s">
        <v>7667</v>
      </c>
      <c r="G40" s="223">
        <v>50014000</v>
      </c>
    </row>
    <row r="41" spans="1:9" ht="10.5">
      <c r="A41" s="219"/>
      <c r="B41" s="220"/>
      <c r="C41" s="221"/>
      <c r="D41" s="206"/>
      <c r="F41" s="222" t="s">
        <v>7668</v>
      </c>
      <c r="G41" s="223">
        <v>50014100</v>
      </c>
      <c r="H41" s="220" t="s">
        <v>7669</v>
      </c>
      <c r="I41" s="224"/>
    </row>
    <row r="42" spans="1:9" ht="10.5">
      <c r="A42" s="219" t="s">
        <v>7569</v>
      </c>
      <c r="B42" s="220">
        <v>50014001</v>
      </c>
      <c r="C42" s="225" t="s">
        <v>4688</v>
      </c>
      <c r="D42" s="226" t="s">
        <v>5433</v>
      </c>
      <c r="F42" s="222"/>
      <c r="G42" s="223"/>
    </row>
    <row r="43" spans="1:9" ht="10.5">
      <c r="A43" s="219" t="s">
        <v>7570</v>
      </c>
      <c r="B43" s="220">
        <v>50014002</v>
      </c>
      <c r="C43" s="225" t="s">
        <v>4688</v>
      </c>
      <c r="D43" s="226" t="s">
        <v>5433</v>
      </c>
      <c r="F43" s="222"/>
      <c r="G43" s="223"/>
    </row>
    <row r="44" spans="1:9" ht="20.5">
      <c r="A44" s="219" t="s">
        <v>7558</v>
      </c>
      <c r="B44" s="220">
        <v>50014300</v>
      </c>
      <c r="C44" s="221" t="s">
        <v>4687</v>
      </c>
      <c r="D44" s="206" t="s">
        <v>4669</v>
      </c>
      <c r="F44" s="222"/>
      <c r="G44" s="223"/>
    </row>
    <row r="45" spans="1:9" ht="10.5">
      <c r="A45" s="219" t="s">
        <v>1972</v>
      </c>
      <c r="B45" s="220">
        <v>50014301</v>
      </c>
      <c r="C45" s="227" t="s">
        <v>4689</v>
      </c>
      <c r="D45" s="228" t="s">
        <v>6085</v>
      </c>
      <c r="F45" s="222" t="s">
        <v>7670</v>
      </c>
      <c r="G45" s="223">
        <v>50014300</v>
      </c>
      <c r="H45" s="220">
        <v>50014301</v>
      </c>
    </row>
    <row r="46" spans="1:9" ht="10.5">
      <c r="A46" s="219"/>
      <c r="B46" s="220"/>
      <c r="C46" s="227"/>
      <c r="D46" s="228"/>
      <c r="F46" s="222" t="s">
        <v>7671</v>
      </c>
      <c r="G46" s="223">
        <v>50014400</v>
      </c>
      <c r="H46" s="220">
        <v>50014000</v>
      </c>
    </row>
    <row r="47" spans="1:9" ht="10.5">
      <c r="A47" s="219"/>
      <c r="B47" s="220"/>
      <c r="C47" s="227"/>
      <c r="D47" s="228"/>
      <c r="F47" s="222" t="s">
        <v>7672</v>
      </c>
      <c r="G47" s="223">
        <v>50014500</v>
      </c>
      <c r="H47" s="220">
        <v>50014300</v>
      </c>
    </row>
    <row r="48" spans="1:9" ht="10.5">
      <c r="A48" s="219" t="s">
        <v>7586</v>
      </c>
      <c r="B48" s="220">
        <v>50014700</v>
      </c>
      <c r="C48" s="230" t="s">
        <v>4690</v>
      </c>
      <c r="D48" s="231" t="s">
        <v>7593</v>
      </c>
      <c r="F48" s="222" t="s">
        <v>7673</v>
      </c>
      <c r="G48" s="223">
        <v>50014700</v>
      </c>
    </row>
    <row r="49" spans="1:9" ht="20.5">
      <c r="A49" s="219" t="s">
        <v>7551</v>
      </c>
      <c r="B49" s="220">
        <v>50014701</v>
      </c>
      <c r="C49" s="221" t="s">
        <v>4687</v>
      </c>
      <c r="D49" s="206" t="s">
        <v>4669</v>
      </c>
      <c r="F49" s="222" t="s">
        <v>7674</v>
      </c>
      <c r="G49" s="223">
        <v>50014701</v>
      </c>
    </row>
    <row r="50" spans="1:9" ht="10.5">
      <c r="A50" s="213" t="s">
        <v>7602</v>
      </c>
      <c r="B50" s="214">
        <v>50015</v>
      </c>
      <c r="C50" s="218"/>
      <c r="F50" s="216" t="s">
        <v>7675</v>
      </c>
      <c r="G50" s="217">
        <v>50015</v>
      </c>
    </row>
    <row r="51" spans="1:9" ht="20.5">
      <c r="A51" s="219" t="s">
        <v>7543</v>
      </c>
      <c r="B51" s="220">
        <v>50015000</v>
      </c>
      <c r="C51" s="221" t="s">
        <v>4687</v>
      </c>
      <c r="D51" s="206" t="s">
        <v>4669</v>
      </c>
      <c r="F51" s="222" t="s">
        <v>7676</v>
      </c>
      <c r="G51" s="223">
        <v>50015000</v>
      </c>
    </row>
    <row r="52" spans="1:9" ht="10.5">
      <c r="A52" s="219"/>
      <c r="B52" s="220"/>
      <c r="C52" s="221"/>
      <c r="D52" s="206"/>
      <c r="F52" s="222" t="s">
        <v>7677</v>
      </c>
      <c r="G52" s="223">
        <v>50015100</v>
      </c>
      <c r="H52" s="220" t="s">
        <v>7678</v>
      </c>
      <c r="I52" s="224"/>
    </row>
    <row r="53" spans="1:9" ht="10.5">
      <c r="A53" s="219" t="s">
        <v>7571</v>
      </c>
      <c r="B53" s="220">
        <v>50015001</v>
      </c>
      <c r="C53" s="225" t="s">
        <v>4688</v>
      </c>
      <c r="D53" s="226" t="s">
        <v>5433</v>
      </c>
      <c r="F53" s="222"/>
      <c r="G53" s="223"/>
    </row>
    <row r="54" spans="1:9" ht="10.5">
      <c r="A54" s="219" t="s">
        <v>7572</v>
      </c>
      <c r="B54" s="220">
        <v>50015002</v>
      </c>
      <c r="C54" s="225" t="s">
        <v>4688</v>
      </c>
      <c r="D54" s="226" t="s">
        <v>5433</v>
      </c>
      <c r="F54" s="222"/>
      <c r="G54" s="223"/>
    </row>
    <row r="55" spans="1:9" ht="20.5">
      <c r="A55" s="219" t="s">
        <v>7559</v>
      </c>
      <c r="B55" s="220">
        <v>50015300</v>
      </c>
      <c r="C55" s="221" t="s">
        <v>4687</v>
      </c>
      <c r="D55" s="206" t="s">
        <v>4669</v>
      </c>
      <c r="F55" s="222"/>
      <c r="G55" s="223"/>
    </row>
    <row r="56" spans="1:9" ht="10.5">
      <c r="A56" s="219" t="s">
        <v>7580</v>
      </c>
      <c r="B56" s="220">
        <v>50015301</v>
      </c>
      <c r="C56" s="227" t="s">
        <v>4689</v>
      </c>
      <c r="D56" s="228" t="s">
        <v>6085</v>
      </c>
      <c r="F56" s="222" t="s">
        <v>7679</v>
      </c>
      <c r="G56" s="223">
        <v>50015300</v>
      </c>
      <c r="H56" s="220">
        <v>50015301</v>
      </c>
    </row>
    <row r="57" spans="1:9" ht="10.5">
      <c r="A57" s="219"/>
      <c r="B57" s="220"/>
      <c r="C57" s="227"/>
      <c r="D57" s="228"/>
      <c r="F57" s="222" t="s">
        <v>7680</v>
      </c>
      <c r="G57" s="223">
        <v>50015400</v>
      </c>
      <c r="H57" s="220">
        <v>50015000</v>
      </c>
    </row>
    <row r="58" spans="1:9" ht="10.5">
      <c r="A58" s="219"/>
      <c r="B58" s="220"/>
      <c r="C58" s="227"/>
      <c r="D58" s="228"/>
      <c r="F58" s="222" t="s">
        <v>7681</v>
      </c>
      <c r="G58" s="223">
        <v>50015500</v>
      </c>
      <c r="H58" s="220">
        <v>50015300</v>
      </c>
    </row>
    <row r="59" spans="1:9" ht="10.5">
      <c r="A59" s="219" t="s">
        <v>7587</v>
      </c>
      <c r="B59" s="220">
        <v>50015700</v>
      </c>
      <c r="C59" s="230" t="s">
        <v>4690</v>
      </c>
      <c r="D59" s="231" t="s">
        <v>7593</v>
      </c>
      <c r="F59" s="222" t="s">
        <v>7682</v>
      </c>
      <c r="G59" s="223">
        <v>50015700</v>
      </c>
    </row>
    <row r="60" spans="1:9" ht="20.5">
      <c r="A60" s="219" t="s">
        <v>7552</v>
      </c>
      <c r="B60" s="220">
        <v>50015701</v>
      </c>
      <c r="C60" s="221" t="s">
        <v>4687</v>
      </c>
      <c r="D60" s="206" t="s">
        <v>4669</v>
      </c>
      <c r="F60" s="222" t="s">
        <v>7683</v>
      </c>
      <c r="G60" s="223">
        <v>50015701</v>
      </c>
    </row>
    <row r="61" spans="1:9" ht="10.5">
      <c r="A61" s="213" t="s">
        <v>4794</v>
      </c>
      <c r="B61" s="214">
        <v>5002</v>
      </c>
      <c r="C61" s="218"/>
      <c r="F61" s="216" t="s">
        <v>4794</v>
      </c>
      <c r="G61" s="217">
        <v>5002</v>
      </c>
    </row>
    <row r="62" spans="1:9" ht="10.5">
      <c r="A62" s="213" t="s">
        <v>7603</v>
      </c>
      <c r="B62" s="214">
        <v>50020</v>
      </c>
      <c r="C62" s="218"/>
      <c r="F62" s="216" t="s">
        <v>7684</v>
      </c>
      <c r="G62" s="217">
        <v>50020</v>
      </c>
    </row>
    <row r="63" spans="1:9" ht="20.5">
      <c r="A63" s="219" t="s">
        <v>7544</v>
      </c>
      <c r="B63" s="220">
        <v>50020000</v>
      </c>
      <c r="C63" s="221" t="s">
        <v>4687</v>
      </c>
      <c r="D63" s="206" t="s">
        <v>4669</v>
      </c>
      <c r="F63" s="222" t="s">
        <v>7685</v>
      </c>
      <c r="G63" s="223">
        <v>50020000</v>
      </c>
    </row>
    <row r="64" spans="1:9" ht="10.5">
      <c r="A64" s="219"/>
      <c r="B64" s="220"/>
      <c r="C64" s="221"/>
      <c r="D64" s="206"/>
      <c r="F64" s="222" t="s">
        <v>7686</v>
      </c>
      <c r="G64" s="223">
        <v>50020100</v>
      </c>
      <c r="H64" s="220" t="s">
        <v>7687</v>
      </c>
      <c r="I64" s="224"/>
    </row>
    <row r="65" spans="1:8" ht="10.5">
      <c r="A65" s="219" t="s">
        <v>7573</v>
      </c>
      <c r="B65" s="220">
        <v>50020001</v>
      </c>
      <c r="C65" s="225" t="s">
        <v>4688</v>
      </c>
      <c r="D65" s="226" t="s">
        <v>5433</v>
      </c>
      <c r="F65" s="222"/>
      <c r="G65" s="223"/>
    </row>
    <row r="66" spans="1:8" ht="10.5">
      <c r="A66" s="219" t="s">
        <v>7574</v>
      </c>
      <c r="B66" s="220">
        <v>50020002</v>
      </c>
      <c r="C66" s="225" t="s">
        <v>4688</v>
      </c>
      <c r="D66" s="226" t="s">
        <v>5433</v>
      </c>
      <c r="F66" s="222"/>
      <c r="G66" s="223"/>
    </row>
    <row r="67" spans="1:8" ht="20.5">
      <c r="A67" s="219" t="s">
        <v>7560</v>
      </c>
      <c r="B67" s="220">
        <v>50020300</v>
      </c>
      <c r="C67" s="221" t="s">
        <v>4687</v>
      </c>
      <c r="D67" s="206" t="s">
        <v>4669</v>
      </c>
      <c r="F67" s="222"/>
      <c r="G67" s="223"/>
    </row>
    <row r="68" spans="1:8" ht="10.5">
      <c r="A68" s="219" t="s">
        <v>7581</v>
      </c>
      <c r="B68" s="220">
        <v>50020301</v>
      </c>
      <c r="C68" s="227" t="s">
        <v>4689</v>
      </c>
      <c r="D68" s="228" t="s">
        <v>6085</v>
      </c>
      <c r="F68" s="222" t="s">
        <v>7688</v>
      </c>
      <c r="G68" s="223">
        <v>50020300</v>
      </c>
      <c r="H68" s="220">
        <v>50020301</v>
      </c>
    </row>
    <row r="69" spans="1:8" ht="10.5">
      <c r="A69" s="219"/>
      <c r="B69" s="220"/>
      <c r="C69" s="227"/>
      <c r="D69" s="228"/>
      <c r="F69" s="222" t="s">
        <v>7689</v>
      </c>
      <c r="G69" s="223">
        <v>50020400</v>
      </c>
      <c r="H69" s="220">
        <v>50020000</v>
      </c>
    </row>
    <row r="70" spans="1:8" ht="10.5">
      <c r="A70" s="219"/>
      <c r="B70" s="220"/>
      <c r="C70" s="227"/>
      <c r="D70" s="228"/>
      <c r="F70" s="222" t="s">
        <v>7690</v>
      </c>
      <c r="G70" s="223">
        <v>50020500</v>
      </c>
      <c r="H70" s="220">
        <v>50020300</v>
      </c>
    </row>
    <row r="71" spans="1:8" ht="10.5">
      <c r="A71" s="219" t="s">
        <v>7588</v>
      </c>
      <c r="B71" s="220">
        <v>50020700</v>
      </c>
      <c r="C71" s="230" t="s">
        <v>4690</v>
      </c>
      <c r="D71" s="231" t="s">
        <v>7593</v>
      </c>
      <c r="F71" s="222" t="s">
        <v>7691</v>
      </c>
      <c r="G71" s="223">
        <v>50020700</v>
      </c>
    </row>
    <row r="72" spans="1:8" ht="20.5">
      <c r="A72" s="219" t="s">
        <v>7553</v>
      </c>
      <c r="B72" s="220">
        <v>50020701</v>
      </c>
      <c r="C72" s="221" t="s">
        <v>4687</v>
      </c>
      <c r="D72" s="206" t="s">
        <v>4669</v>
      </c>
      <c r="F72" s="222" t="s">
        <v>7692</v>
      </c>
      <c r="G72" s="223">
        <v>50020701</v>
      </c>
    </row>
    <row r="73" spans="1:8" ht="10.5">
      <c r="A73" s="213" t="s">
        <v>7599</v>
      </c>
      <c r="B73" s="214">
        <v>50021</v>
      </c>
      <c r="C73" s="218"/>
      <c r="F73" s="216" t="s">
        <v>7693</v>
      </c>
      <c r="G73" s="217">
        <v>50021</v>
      </c>
    </row>
    <row r="74" spans="1:8" ht="20.5">
      <c r="A74" s="219" t="s">
        <v>7540</v>
      </c>
      <c r="B74" s="220">
        <v>50021000</v>
      </c>
      <c r="C74" s="221" t="s">
        <v>4687</v>
      </c>
      <c r="D74" s="206" t="s">
        <v>4669</v>
      </c>
      <c r="F74" s="222" t="s">
        <v>7694</v>
      </c>
      <c r="G74" s="223">
        <v>50021000</v>
      </c>
    </row>
    <row r="75" spans="1:8" ht="10.5">
      <c r="A75" s="219"/>
      <c r="B75" s="220"/>
      <c r="C75" s="221"/>
      <c r="D75" s="206"/>
      <c r="F75" s="222" t="s">
        <v>7695</v>
      </c>
      <c r="G75" s="223">
        <v>50021100</v>
      </c>
      <c r="H75" s="220" t="s">
        <v>7696</v>
      </c>
    </row>
    <row r="76" spans="1:8" ht="10.5">
      <c r="A76" s="219" t="s">
        <v>7565</v>
      </c>
      <c r="B76" s="220">
        <v>50021001</v>
      </c>
      <c r="C76" s="225" t="s">
        <v>4688</v>
      </c>
      <c r="D76" s="226" t="s">
        <v>5433</v>
      </c>
      <c r="F76" s="222"/>
      <c r="G76" s="223"/>
    </row>
    <row r="77" spans="1:8" ht="10.5">
      <c r="A77" s="219" t="s">
        <v>7566</v>
      </c>
      <c r="B77" s="220">
        <v>50021002</v>
      </c>
      <c r="C77" s="225" t="s">
        <v>4688</v>
      </c>
      <c r="D77" s="226" t="s">
        <v>5433</v>
      </c>
      <c r="F77" s="222"/>
      <c r="G77" s="223"/>
    </row>
    <row r="78" spans="1:8" ht="20.5">
      <c r="A78" s="219" t="s">
        <v>7556</v>
      </c>
      <c r="B78" s="220">
        <v>50021300</v>
      </c>
      <c r="C78" s="221" t="s">
        <v>4687</v>
      </c>
      <c r="D78" s="206" t="s">
        <v>4669</v>
      </c>
      <c r="F78" s="222"/>
      <c r="G78" s="223"/>
    </row>
    <row r="79" spans="1:8" ht="10.5">
      <c r="A79" s="219" t="s">
        <v>6783</v>
      </c>
      <c r="B79" s="220">
        <v>50021301</v>
      </c>
      <c r="C79" s="227" t="s">
        <v>4689</v>
      </c>
      <c r="D79" s="228" t="s">
        <v>6085</v>
      </c>
      <c r="F79" s="222" t="s">
        <v>6783</v>
      </c>
      <c r="G79" s="223">
        <v>50021300</v>
      </c>
      <c r="H79" s="220">
        <v>50021301</v>
      </c>
    </row>
    <row r="80" spans="1:8" ht="10.5">
      <c r="A80" s="219"/>
      <c r="B80" s="220"/>
      <c r="C80" s="227"/>
      <c r="D80" s="228"/>
      <c r="F80" s="222" t="s">
        <v>7697</v>
      </c>
      <c r="G80" s="223">
        <v>50021400</v>
      </c>
      <c r="H80" s="220">
        <v>50021000</v>
      </c>
    </row>
    <row r="81" spans="1:8" ht="10.5">
      <c r="A81" s="219"/>
      <c r="B81" s="220"/>
      <c r="C81" s="227"/>
      <c r="D81" s="228"/>
      <c r="F81" s="222" t="s">
        <v>7698</v>
      </c>
      <c r="G81" s="223">
        <v>50021500</v>
      </c>
      <c r="H81" s="220">
        <v>50021300</v>
      </c>
    </row>
    <row r="82" spans="1:8" ht="10.5">
      <c r="A82" s="219" t="s">
        <v>7584</v>
      </c>
      <c r="B82" s="220">
        <v>50021700</v>
      </c>
      <c r="C82" s="230" t="s">
        <v>4690</v>
      </c>
      <c r="D82" s="231" t="s">
        <v>7593</v>
      </c>
      <c r="F82" s="222" t="s">
        <v>7699</v>
      </c>
      <c r="G82" s="223">
        <v>50021700</v>
      </c>
    </row>
    <row r="83" spans="1:8" ht="20.5">
      <c r="A83" s="219" t="s">
        <v>3394</v>
      </c>
      <c r="B83" s="220">
        <v>50021701</v>
      </c>
      <c r="C83" s="221" t="s">
        <v>4687</v>
      </c>
      <c r="D83" s="206" t="s">
        <v>4669</v>
      </c>
      <c r="F83" s="222" t="s">
        <v>3394</v>
      </c>
      <c r="G83" s="223">
        <v>50021701</v>
      </c>
    </row>
    <row r="84" spans="1:8" ht="10.5">
      <c r="A84" s="213" t="s">
        <v>7600</v>
      </c>
      <c r="B84" s="214">
        <v>50024</v>
      </c>
      <c r="C84" s="218"/>
      <c r="F84" s="216" t="s">
        <v>7700</v>
      </c>
      <c r="G84" s="217">
        <v>50024</v>
      </c>
    </row>
    <row r="85" spans="1:8" ht="20.5">
      <c r="A85" s="219" t="s">
        <v>7541</v>
      </c>
      <c r="B85" s="220">
        <v>50024000</v>
      </c>
      <c r="C85" s="221" t="s">
        <v>4687</v>
      </c>
      <c r="D85" s="206" t="s">
        <v>4669</v>
      </c>
      <c r="F85" s="222" t="s">
        <v>7701</v>
      </c>
      <c r="G85" s="223">
        <v>50024000</v>
      </c>
    </row>
    <row r="86" spans="1:8" ht="10.5">
      <c r="A86" s="219"/>
      <c r="B86" s="220"/>
      <c r="C86" s="221"/>
      <c r="D86" s="206"/>
      <c r="F86" s="222" t="s">
        <v>7702</v>
      </c>
      <c r="G86" s="223">
        <v>50024100</v>
      </c>
      <c r="H86" s="220" t="s">
        <v>7703</v>
      </c>
    </row>
    <row r="87" spans="1:8" ht="10.5">
      <c r="A87" s="219" t="s">
        <v>7567</v>
      </c>
      <c r="B87" s="220">
        <v>50024001</v>
      </c>
      <c r="C87" s="225" t="s">
        <v>4688</v>
      </c>
      <c r="D87" s="226" t="s">
        <v>5433</v>
      </c>
      <c r="F87" s="222"/>
      <c r="G87" s="223"/>
    </row>
    <row r="88" spans="1:8" ht="10.5">
      <c r="A88" s="219" t="s">
        <v>7568</v>
      </c>
      <c r="B88" s="220">
        <v>50024002</v>
      </c>
      <c r="C88" s="225" t="s">
        <v>4688</v>
      </c>
      <c r="D88" s="226" t="s">
        <v>5433</v>
      </c>
      <c r="F88" s="222"/>
      <c r="G88" s="223"/>
    </row>
    <row r="89" spans="1:8" ht="20.5">
      <c r="A89" s="219" t="s">
        <v>7557</v>
      </c>
      <c r="B89" s="220">
        <v>50024300</v>
      </c>
      <c r="C89" s="221" t="s">
        <v>4687</v>
      </c>
      <c r="D89" s="206" t="s">
        <v>4669</v>
      </c>
      <c r="F89" s="222"/>
      <c r="G89" s="223"/>
    </row>
    <row r="90" spans="1:8" ht="10.5">
      <c r="A90" s="219" t="s">
        <v>3635</v>
      </c>
      <c r="B90" s="220">
        <v>50024301</v>
      </c>
      <c r="C90" s="227" t="s">
        <v>4689</v>
      </c>
      <c r="D90" s="228" t="s">
        <v>6085</v>
      </c>
      <c r="F90" s="222" t="s">
        <v>3635</v>
      </c>
      <c r="G90" s="223">
        <v>50024300</v>
      </c>
      <c r="H90" s="220">
        <v>50024301</v>
      </c>
    </row>
    <row r="91" spans="1:8" ht="10.5">
      <c r="A91" s="219"/>
      <c r="B91" s="220"/>
      <c r="C91" s="227"/>
      <c r="D91" s="228"/>
      <c r="F91" s="222" t="s">
        <v>7704</v>
      </c>
      <c r="G91" s="223">
        <v>50024400</v>
      </c>
      <c r="H91" s="220">
        <v>50024000</v>
      </c>
    </row>
    <row r="92" spans="1:8" ht="10.5">
      <c r="A92" s="219"/>
      <c r="B92" s="220"/>
      <c r="C92" s="227"/>
      <c r="D92" s="228"/>
      <c r="F92" s="222" t="s">
        <v>7705</v>
      </c>
      <c r="G92" s="223">
        <v>50024500</v>
      </c>
      <c r="H92" s="220">
        <v>50024300</v>
      </c>
    </row>
    <row r="93" spans="1:8" ht="10.5">
      <c r="A93" s="219" t="s">
        <v>7585</v>
      </c>
      <c r="B93" s="220">
        <v>50024700</v>
      </c>
      <c r="C93" s="230" t="s">
        <v>4690</v>
      </c>
      <c r="D93" s="231" t="s">
        <v>7593</v>
      </c>
      <c r="F93" s="222" t="s">
        <v>7706</v>
      </c>
      <c r="G93" s="223">
        <v>50024700</v>
      </c>
    </row>
    <row r="94" spans="1:8" ht="20.5">
      <c r="A94" s="219" t="s">
        <v>7550</v>
      </c>
      <c r="B94" s="220">
        <v>50024701</v>
      </c>
      <c r="C94" s="221" t="s">
        <v>4687</v>
      </c>
      <c r="D94" s="206" t="s">
        <v>4669</v>
      </c>
      <c r="F94" s="222" t="s">
        <v>7707</v>
      </c>
      <c r="G94" s="223">
        <v>50024701</v>
      </c>
    </row>
    <row r="95" spans="1:8" ht="10.5">
      <c r="A95" s="213" t="s">
        <v>7601</v>
      </c>
      <c r="B95" s="214">
        <v>50025</v>
      </c>
      <c r="C95" s="218"/>
      <c r="F95" s="216" t="s">
        <v>7708</v>
      </c>
      <c r="G95" s="217">
        <v>50025</v>
      </c>
    </row>
    <row r="96" spans="1:8" ht="20.5">
      <c r="A96" s="219" t="s">
        <v>7542</v>
      </c>
      <c r="B96" s="220">
        <v>50025000</v>
      </c>
      <c r="C96" s="221" t="s">
        <v>4687</v>
      </c>
      <c r="D96" s="206" t="s">
        <v>4669</v>
      </c>
      <c r="F96" s="222" t="s">
        <v>7709</v>
      </c>
      <c r="G96" s="223">
        <v>50025000</v>
      </c>
    </row>
    <row r="97" spans="1:9" ht="10.5">
      <c r="A97" s="219"/>
      <c r="B97" s="220"/>
      <c r="C97" s="221"/>
      <c r="D97" s="206"/>
      <c r="F97" s="222" t="s">
        <v>7710</v>
      </c>
      <c r="G97" s="223">
        <v>50025100</v>
      </c>
      <c r="H97" s="220" t="s">
        <v>7711</v>
      </c>
      <c r="I97" s="224"/>
    </row>
    <row r="98" spans="1:9" ht="10.5">
      <c r="A98" s="219" t="s">
        <v>7569</v>
      </c>
      <c r="B98" s="220">
        <v>50025001</v>
      </c>
      <c r="C98" s="225" t="s">
        <v>4688</v>
      </c>
      <c r="D98" s="226" t="s">
        <v>5433</v>
      </c>
      <c r="F98" s="222"/>
      <c r="G98" s="223"/>
    </row>
    <row r="99" spans="1:9" ht="10.5">
      <c r="A99" s="219" t="s">
        <v>7570</v>
      </c>
      <c r="B99" s="220">
        <v>50025002</v>
      </c>
      <c r="C99" s="225" t="s">
        <v>4688</v>
      </c>
      <c r="D99" s="226" t="s">
        <v>5433</v>
      </c>
      <c r="F99" s="222"/>
      <c r="G99" s="223"/>
    </row>
    <row r="100" spans="1:9" ht="20.5">
      <c r="A100" s="219" t="s">
        <v>7558</v>
      </c>
      <c r="B100" s="220">
        <v>50025300</v>
      </c>
      <c r="C100" s="221" t="s">
        <v>4687</v>
      </c>
      <c r="D100" s="206" t="s">
        <v>4669</v>
      </c>
      <c r="F100" s="222"/>
      <c r="G100" s="223"/>
    </row>
    <row r="101" spans="1:9" ht="10.5">
      <c r="A101" s="219" t="s">
        <v>1972</v>
      </c>
      <c r="B101" s="220">
        <v>50025301</v>
      </c>
      <c r="C101" s="227" t="s">
        <v>4689</v>
      </c>
      <c r="D101" s="228" t="s">
        <v>6085</v>
      </c>
      <c r="F101" s="222" t="s">
        <v>1972</v>
      </c>
      <c r="G101" s="223">
        <v>50025300</v>
      </c>
      <c r="H101" s="220">
        <v>50025301</v>
      </c>
    </row>
    <row r="102" spans="1:9" ht="10.5">
      <c r="A102" s="219"/>
      <c r="B102" s="220"/>
      <c r="C102" s="227"/>
      <c r="D102" s="228"/>
      <c r="F102" s="222" t="s">
        <v>7712</v>
      </c>
      <c r="G102" s="223">
        <v>50025400</v>
      </c>
      <c r="H102" s="220">
        <v>50025000</v>
      </c>
    </row>
    <row r="103" spans="1:9" ht="10.5">
      <c r="A103" s="219"/>
      <c r="B103" s="220"/>
      <c r="C103" s="227"/>
      <c r="D103" s="228"/>
      <c r="F103" s="222" t="s">
        <v>7713</v>
      </c>
      <c r="G103" s="223">
        <v>50025500</v>
      </c>
      <c r="H103" s="220">
        <v>50025300</v>
      </c>
    </row>
    <row r="104" spans="1:9" ht="10.5">
      <c r="A104" s="219" t="s">
        <v>7586</v>
      </c>
      <c r="B104" s="220">
        <v>50025700</v>
      </c>
      <c r="C104" s="230" t="s">
        <v>4690</v>
      </c>
      <c r="D104" s="231" t="s">
        <v>7593</v>
      </c>
      <c r="F104" s="232" t="s">
        <v>7714</v>
      </c>
      <c r="G104" s="233">
        <v>50025700</v>
      </c>
    </row>
    <row r="105" spans="1:9" ht="20.5">
      <c r="A105" s="219" t="s">
        <v>7551</v>
      </c>
      <c r="B105" s="220">
        <v>50025701</v>
      </c>
      <c r="C105" s="221" t="s">
        <v>4687</v>
      </c>
      <c r="D105" s="206" t="s">
        <v>4669</v>
      </c>
      <c r="F105" s="232" t="s">
        <v>7715</v>
      </c>
      <c r="G105" s="233">
        <v>50025701</v>
      </c>
    </row>
    <row r="106" spans="1:9" ht="10.5">
      <c r="A106" s="234" t="s">
        <v>303</v>
      </c>
      <c r="B106" s="235">
        <v>50026</v>
      </c>
      <c r="C106" s="218"/>
      <c r="F106" s="236" t="s">
        <v>303</v>
      </c>
      <c r="G106" s="237">
        <v>50026</v>
      </c>
    </row>
    <row r="107" spans="1:9" ht="20.5">
      <c r="A107" s="219" t="s">
        <v>7545</v>
      </c>
      <c r="B107" s="220">
        <v>50026000</v>
      </c>
      <c r="C107" s="221" t="s">
        <v>4687</v>
      </c>
      <c r="D107" s="206" t="s">
        <v>4669</v>
      </c>
      <c r="F107" s="238" t="s">
        <v>7716</v>
      </c>
      <c r="G107" s="239">
        <v>50026000</v>
      </c>
    </row>
    <row r="108" spans="1:9" ht="10.5">
      <c r="A108" s="219"/>
      <c r="B108" s="220"/>
      <c r="C108" s="221"/>
      <c r="D108" s="206"/>
      <c r="F108" s="238" t="s">
        <v>7717</v>
      </c>
      <c r="G108" s="240">
        <v>50026100</v>
      </c>
      <c r="H108" s="220" t="s">
        <v>7718</v>
      </c>
      <c r="I108" s="224"/>
    </row>
    <row r="109" spans="1:9" ht="10.5">
      <c r="A109" s="219" t="s">
        <v>7575</v>
      </c>
      <c r="B109" s="220">
        <v>50026001</v>
      </c>
      <c r="C109" s="225" t="s">
        <v>4688</v>
      </c>
      <c r="D109" s="226" t="s">
        <v>5433</v>
      </c>
      <c r="F109" s="238"/>
      <c r="G109" s="240"/>
    </row>
    <row r="110" spans="1:9" ht="10.5">
      <c r="A110" s="219" t="s">
        <v>7576</v>
      </c>
      <c r="B110" s="220">
        <v>50026002</v>
      </c>
      <c r="C110" s="225" t="s">
        <v>4688</v>
      </c>
      <c r="D110" s="226" t="s">
        <v>5433</v>
      </c>
      <c r="F110" s="238"/>
      <c r="G110" s="240"/>
    </row>
    <row r="111" spans="1:9" ht="20.5">
      <c r="A111" s="219" t="s">
        <v>7561</v>
      </c>
      <c r="B111" s="220">
        <v>50026300</v>
      </c>
      <c r="C111" s="221" t="s">
        <v>4687</v>
      </c>
      <c r="D111" s="206" t="s">
        <v>4669</v>
      </c>
      <c r="F111" s="238"/>
      <c r="G111" s="240"/>
    </row>
    <row r="112" spans="1:9" ht="10.5">
      <c r="A112" s="219" t="s">
        <v>2153</v>
      </c>
      <c r="B112" s="220">
        <v>50026301</v>
      </c>
      <c r="C112" s="227" t="s">
        <v>4689</v>
      </c>
      <c r="D112" s="228" t="s">
        <v>6085</v>
      </c>
      <c r="F112" s="238" t="s">
        <v>2153</v>
      </c>
      <c r="G112" s="240">
        <v>50026300</v>
      </c>
      <c r="H112" s="220">
        <v>50026301</v>
      </c>
    </row>
    <row r="113" spans="1:10" s="241" customFormat="1" ht="10.5">
      <c r="A113" s="219"/>
      <c r="B113" s="220"/>
      <c r="C113" s="227"/>
      <c r="D113" s="228"/>
      <c r="E113" s="200"/>
      <c r="F113" s="238" t="s">
        <v>7719</v>
      </c>
      <c r="G113" s="240">
        <v>50026400</v>
      </c>
      <c r="H113" s="220">
        <v>50026000</v>
      </c>
      <c r="I113" s="200"/>
      <c r="J113" s="200"/>
    </row>
    <row r="114" spans="1:10" s="241" customFormat="1" ht="10.5">
      <c r="A114" s="219"/>
      <c r="B114" s="220"/>
      <c r="C114" s="227"/>
      <c r="D114" s="228"/>
      <c r="E114" s="200"/>
      <c r="F114" s="238" t="s">
        <v>7720</v>
      </c>
      <c r="G114" s="240">
        <v>50026500</v>
      </c>
      <c r="H114" s="220">
        <v>50026300</v>
      </c>
      <c r="I114" s="200"/>
    </row>
    <row r="115" spans="1:10" s="241" customFormat="1" ht="10.5">
      <c r="A115" s="219" t="s">
        <v>7589</v>
      </c>
      <c r="B115" s="220">
        <v>50026700</v>
      </c>
      <c r="C115" s="230" t="s">
        <v>4690</v>
      </c>
      <c r="D115" s="231" t="s">
        <v>7593</v>
      </c>
      <c r="E115" s="200"/>
      <c r="F115" s="238" t="s">
        <v>7721</v>
      </c>
      <c r="G115" s="240">
        <v>50026700</v>
      </c>
      <c r="H115" s="200"/>
      <c r="I115" s="200"/>
    </row>
    <row r="116" spans="1:10" s="241" customFormat="1" ht="20.5">
      <c r="A116" s="219" t="s">
        <v>3896</v>
      </c>
      <c r="B116" s="220">
        <v>50026701</v>
      </c>
      <c r="C116" s="221" t="s">
        <v>4687</v>
      </c>
      <c r="D116" s="206" t="s">
        <v>4669</v>
      </c>
      <c r="E116" s="200"/>
      <c r="F116" s="238" t="s">
        <v>3896</v>
      </c>
      <c r="G116" s="240">
        <v>50026701</v>
      </c>
      <c r="H116" s="200"/>
      <c r="I116" s="200"/>
    </row>
    <row r="117" spans="1:10" s="241" customFormat="1" ht="10.5">
      <c r="A117" s="213" t="s">
        <v>7602</v>
      </c>
      <c r="B117" s="214">
        <v>50027</v>
      </c>
      <c r="C117" s="218"/>
      <c r="D117" s="200"/>
      <c r="E117" s="200"/>
      <c r="F117" s="229"/>
      <c r="G117" s="242"/>
      <c r="H117" s="200"/>
      <c r="I117" s="200"/>
    </row>
    <row r="118" spans="1:10" s="241" customFormat="1" ht="20.5">
      <c r="A118" s="219" t="s">
        <v>7543</v>
      </c>
      <c r="B118" s="220">
        <v>50027000</v>
      </c>
      <c r="C118" s="221" t="s">
        <v>4687</v>
      </c>
      <c r="D118" s="206" t="s">
        <v>4669</v>
      </c>
      <c r="E118" s="200"/>
      <c r="F118" s="229"/>
      <c r="G118" s="242"/>
      <c r="H118" s="200"/>
      <c r="I118" s="200"/>
    </row>
    <row r="119" spans="1:10" ht="10.5">
      <c r="A119" s="219" t="s">
        <v>7571</v>
      </c>
      <c r="B119" s="220">
        <v>50027001</v>
      </c>
      <c r="C119" s="225" t="s">
        <v>4688</v>
      </c>
      <c r="D119" s="226" t="s">
        <v>5433</v>
      </c>
      <c r="F119" s="229"/>
      <c r="G119" s="229"/>
      <c r="J119" s="241"/>
    </row>
    <row r="120" spans="1:10" ht="10.5">
      <c r="A120" s="219" t="s">
        <v>7572</v>
      </c>
      <c r="B120" s="220">
        <v>50027002</v>
      </c>
      <c r="C120" s="225" t="s">
        <v>4688</v>
      </c>
      <c r="D120" s="226" t="s">
        <v>5433</v>
      </c>
      <c r="F120" s="229"/>
      <c r="G120" s="229"/>
    </row>
    <row r="121" spans="1:10" ht="20.5">
      <c r="A121" s="219" t="s">
        <v>7559</v>
      </c>
      <c r="B121" s="220">
        <v>50027300</v>
      </c>
      <c r="C121" s="221" t="s">
        <v>4687</v>
      </c>
      <c r="D121" s="206" t="s">
        <v>4669</v>
      </c>
      <c r="F121" s="229"/>
      <c r="G121" s="229"/>
    </row>
    <row r="122" spans="1:10" ht="10.5">
      <c r="A122" s="219" t="s">
        <v>7580</v>
      </c>
      <c r="B122" s="220">
        <v>50027301</v>
      </c>
      <c r="C122" s="227" t="s">
        <v>4689</v>
      </c>
      <c r="D122" s="228" t="s">
        <v>6085</v>
      </c>
      <c r="F122" s="229"/>
      <c r="G122" s="229"/>
    </row>
    <row r="123" spans="1:10" s="244" customFormat="1" ht="10.5">
      <c r="A123" s="219" t="s">
        <v>7587</v>
      </c>
      <c r="B123" s="220">
        <v>50027700</v>
      </c>
      <c r="C123" s="230" t="s">
        <v>4690</v>
      </c>
      <c r="D123" s="231" t="s">
        <v>7593</v>
      </c>
      <c r="E123" s="200"/>
      <c r="F123" s="243"/>
      <c r="G123" s="243"/>
      <c r="H123" s="200"/>
      <c r="I123" s="200"/>
      <c r="J123" s="200"/>
    </row>
    <row r="124" spans="1:10" ht="20.5">
      <c r="A124" s="219" t="s">
        <v>7552</v>
      </c>
      <c r="B124" s="220">
        <v>50027701</v>
      </c>
      <c r="C124" s="221" t="s">
        <v>4687</v>
      </c>
      <c r="D124" s="206" t="s">
        <v>4669</v>
      </c>
      <c r="F124" s="229"/>
      <c r="G124" s="229"/>
      <c r="J124" s="244"/>
    </row>
    <row r="125" spans="1:10" ht="10.5">
      <c r="A125" s="213" t="s">
        <v>7604</v>
      </c>
      <c r="B125" s="214">
        <v>50028</v>
      </c>
      <c r="C125" s="218"/>
      <c r="F125" s="216" t="s">
        <v>7722</v>
      </c>
      <c r="G125" s="217">
        <v>50028</v>
      </c>
    </row>
    <row r="126" spans="1:10" ht="20.5">
      <c r="A126" s="219" t="s">
        <v>7546</v>
      </c>
      <c r="B126" s="220">
        <v>50028000</v>
      </c>
      <c r="C126" s="221" t="s">
        <v>4687</v>
      </c>
      <c r="D126" s="206" t="s">
        <v>4669</v>
      </c>
      <c r="F126" s="222" t="s">
        <v>7723</v>
      </c>
      <c r="G126" s="223">
        <v>50028000</v>
      </c>
    </row>
    <row r="127" spans="1:10" ht="10.5">
      <c r="A127" s="219"/>
      <c r="B127" s="220"/>
      <c r="C127" s="221"/>
      <c r="D127" s="206"/>
      <c r="F127" s="222" t="s">
        <v>7724</v>
      </c>
      <c r="G127" s="223">
        <v>50028100</v>
      </c>
      <c r="H127" s="220" t="s">
        <v>7725</v>
      </c>
      <c r="I127" s="224"/>
    </row>
    <row r="128" spans="1:10" ht="10.5">
      <c r="A128" s="219" t="s">
        <v>7577</v>
      </c>
      <c r="B128" s="220">
        <v>50028001</v>
      </c>
      <c r="C128" s="225" t="s">
        <v>4688</v>
      </c>
      <c r="D128" s="226" t="s">
        <v>5433</v>
      </c>
      <c r="F128" s="222"/>
      <c r="G128" s="223"/>
    </row>
    <row r="129" spans="1:9" ht="10.5">
      <c r="A129" s="219" t="s">
        <v>7578</v>
      </c>
      <c r="B129" s="220">
        <v>50028002</v>
      </c>
      <c r="C129" s="225" t="s">
        <v>4688</v>
      </c>
      <c r="D129" s="226" t="s">
        <v>5433</v>
      </c>
      <c r="F129" s="222"/>
      <c r="G129" s="223"/>
    </row>
    <row r="130" spans="1:9" ht="20.5">
      <c r="A130" s="219" t="s">
        <v>7562</v>
      </c>
      <c r="B130" s="220">
        <v>50028300</v>
      </c>
      <c r="C130" s="221" t="s">
        <v>4687</v>
      </c>
      <c r="D130" s="206" t="s">
        <v>4669</v>
      </c>
      <c r="F130" s="222"/>
      <c r="G130" s="223"/>
    </row>
    <row r="131" spans="1:9" ht="10.5">
      <c r="A131" s="219" t="s">
        <v>7582</v>
      </c>
      <c r="B131" s="220">
        <v>50028301</v>
      </c>
      <c r="C131" s="227" t="s">
        <v>4689</v>
      </c>
      <c r="D131" s="228" t="s">
        <v>6085</v>
      </c>
      <c r="F131" s="222" t="s">
        <v>7726</v>
      </c>
      <c r="G131" s="223">
        <v>50028300</v>
      </c>
      <c r="H131" s="220">
        <v>50028301</v>
      </c>
    </row>
    <row r="132" spans="1:9" ht="10.5">
      <c r="A132" s="219"/>
      <c r="B132" s="220"/>
      <c r="C132" s="227"/>
      <c r="D132" s="228"/>
      <c r="E132" s="241"/>
      <c r="F132" s="222" t="s">
        <v>7727</v>
      </c>
      <c r="G132" s="223">
        <v>50028400</v>
      </c>
      <c r="H132" s="220">
        <v>50028000</v>
      </c>
      <c r="I132" s="241"/>
    </row>
    <row r="133" spans="1:9" ht="10.5">
      <c r="A133" s="219"/>
      <c r="B133" s="220"/>
      <c r="C133" s="227"/>
      <c r="D133" s="228"/>
      <c r="E133" s="241"/>
      <c r="F133" s="222" t="s">
        <v>7728</v>
      </c>
      <c r="G133" s="223">
        <v>50028500</v>
      </c>
      <c r="H133" s="220">
        <v>50028300</v>
      </c>
      <c r="I133" s="241"/>
    </row>
    <row r="134" spans="1:9" ht="10.5">
      <c r="A134" s="219" t="s">
        <v>7590</v>
      </c>
      <c r="B134" s="220">
        <v>50028700</v>
      </c>
      <c r="C134" s="230" t="s">
        <v>4690</v>
      </c>
      <c r="D134" s="231" t="s">
        <v>7593</v>
      </c>
      <c r="E134" s="241"/>
      <c r="F134" s="222" t="s">
        <v>7729</v>
      </c>
      <c r="G134" s="223">
        <v>50028700</v>
      </c>
      <c r="H134" s="241"/>
      <c r="I134" s="241"/>
    </row>
    <row r="135" spans="1:9" ht="20.5">
      <c r="A135" s="219" t="s">
        <v>7554</v>
      </c>
      <c r="B135" s="220">
        <v>50028701</v>
      </c>
      <c r="C135" s="221" t="s">
        <v>4687</v>
      </c>
      <c r="D135" s="206" t="s">
        <v>4669</v>
      </c>
      <c r="E135" s="241"/>
      <c r="F135" s="222" t="s">
        <v>7730</v>
      </c>
      <c r="G135" s="223">
        <v>50028701</v>
      </c>
      <c r="H135" s="241"/>
      <c r="I135" s="241"/>
    </row>
    <row r="136" spans="1:9" ht="10.5">
      <c r="A136" s="213" t="s">
        <v>7547</v>
      </c>
      <c r="B136" s="214">
        <v>5005</v>
      </c>
      <c r="C136" s="218"/>
      <c r="E136" s="241"/>
      <c r="F136" s="216" t="s">
        <v>7731</v>
      </c>
      <c r="G136" s="217">
        <v>5005</v>
      </c>
      <c r="H136" s="241"/>
      <c r="I136" s="241"/>
    </row>
    <row r="137" spans="1:9" ht="20.5">
      <c r="A137" s="219" t="s">
        <v>7547</v>
      </c>
      <c r="B137" s="220">
        <v>50050000</v>
      </c>
      <c r="C137" s="221" t="s">
        <v>4687</v>
      </c>
      <c r="D137" s="206" t="s">
        <v>5687</v>
      </c>
      <c r="E137" s="241"/>
      <c r="F137" s="222" t="s">
        <v>7731</v>
      </c>
      <c r="G137" s="223">
        <v>50050000</v>
      </c>
      <c r="H137" s="241"/>
      <c r="I137" s="241"/>
    </row>
    <row r="138" spans="1:9" ht="10.5">
      <c r="A138" s="213" t="s">
        <v>7548</v>
      </c>
      <c r="B138" s="214">
        <v>5008</v>
      </c>
      <c r="C138" s="218"/>
      <c r="F138" s="216" t="s">
        <v>7732</v>
      </c>
      <c r="G138" s="217">
        <v>5008</v>
      </c>
    </row>
    <row r="139" spans="1:9" ht="20.5">
      <c r="A139" s="219" t="s">
        <v>7548</v>
      </c>
      <c r="B139" s="220">
        <v>50089000</v>
      </c>
      <c r="C139" s="221" t="s">
        <v>4687</v>
      </c>
      <c r="D139" s="206" t="s">
        <v>5687</v>
      </c>
      <c r="F139" s="222" t="s">
        <v>7732</v>
      </c>
      <c r="G139" s="223">
        <v>50089000</v>
      </c>
    </row>
    <row r="142" spans="1:9" ht="10.5">
      <c r="E142" s="244"/>
      <c r="H142" s="244"/>
      <c r="I142" s="244"/>
    </row>
    <row r="143" spans="1:9" ht="10.5">
      <c r="B143" s="246" t="s">
        <v>7605</v>
      </c>
      <c r="C143" s="208" t="s">
        <v>7606</v>
      </c>
    </row>
    <row r="144" spans="1:9" ht="10.5">
      <c r="A144" s="247" t="s">
        <v>1236</v>
      </c>
      <c r="B144" s="248">
        <v>40</v>
      </c>
      <c r="C144" s="249">
        <v>45</v>
      </c>
      <c r="D144" s="241"/>
    </row>
    <row r="145" spans="1:7">
      <c r="A145" s="250" t="s">
        <v>1237</v>
      </c>
      <c r="B145" s="251">
        <v>40000000</v>
      </c>
      <c r="C145" s="252">
        <v>45000000</v>
      </c>
      <c r="D145" s="241"/>
    </row>
    <row r="146" spans="1:7">
      <c r="A146" s="250" t="s">
        <v>4</v>
      </c>
      <c r="B146" s="251">
        <v>40001000</v>
      </c>
      <c r="C146" s="252">
        <v>45001000</v>
      </c>
      <c r="D146" s="241"/>
    </row>
    <row r="147" spans="1:7">
      <c r="A147" s="250" t="s">
        <v>4705</v>
      </c>
      <c r="B147" s="251">
        <v>40003000</v>
      </c>
      <c r="C147" s="252">
        <v>45003000</v>
      </c>
      <c r="D147" s="241"/>
    </row>
    <row r="148" spans="1:7">
      <c r="A148" s="250" t="s">
        <v>387</v>
      </c>
      <c r="B148" s="251">
        <v>40004000</v>
      </c>
      <c r="C148" s="252">
        <v>45004000</v>
      </c>
      <c r="D148" s="241"/>
    </row>
    <row r="149" spans="1:7">
      <c r="A149" s="250" t="s">
        <v>388</v>
      </c>
      <c r="B149" s="251">
        <v>40005000</v>
      </c>
      <c r="C149" s="252">
        <v>45000000</v>
      </c>
      <c r="D149" s="241"/>
    </row>
    <row r="150" spans="1:7" ht="10.5">
      <c r="A150" s="247" t="s">
        <v>6750</v>
      </c>
      <c r="B150" s="248">
        <v>452</v>
      </c>
      <c r="C150" s="249">
        <v>45</v>
      </c>
    </row>
    <row r="151" spans="1:7">
      <c r="A151" s="250" t="s">
        <v>1915</v>
      </c>
      <c r="B151" s="251">
        <v>45201000</v>
      </c>
      <c r="C151" s="252">
        <v>45000000</v>
      </c>
    </row>
    <row r="152" spans="1:7" ht="10.5">
      <c r="A152" s="247" t="s">
        <v>1131</v>
      </c>
      <c r="B152" s="248">
        <v>352</v>
      </c>
      <c r="C152" s="249">
        <v>352</v>
      </c>
      <c r="G152" s="241"/>
    </row>
    <row r="153" spans="1:7">
      <c r="A153" s="250" t="s">
        <v>5970</v>
      </c>
      <c r="B153" s="251">
        <v>35201000</v>
      </c>
      <c r="C153" s="252">
        <v>35000000</v>
      </c>
      <c r="G153" s="241"/>
    </row>
    <row r="154" spans="1:7" ht="10.5">
      <c r="A154" s="250" t="s">
        <v>2884</v>
      </c>
      <c r="B154" s="251">
        <v>35202000</v>
      </c>
      <c r="C154" s="252">
        <v>35000000</v>
      </c>
      <c r="D154" s="244"/>
      <c r="G154" s="241"/>
    </row>
    <row r="155" spans="1:7">
      <c r="G155" s="241"/>
    </row>
    <row r="156" spans="1:7">
      <c r="G156" s="241"/>
    </row>
    <row r="157" spans="1:7">
      <c r="G157" s="241"/>
    </row>
    <row r="162" spans="6:7" ht="10.5">
      <c r="F162" s="244"/>
      <c r="G162" s="244"/>
    </row>
  </sheetData>
  <autoFilter ref="A6:D139" xr:uid="{00000000-0009-0000-0000-000006000000}"/>
  <mergeCells count="1">
    <mergeCell ref="F5:G5"/>
  </mergeCells>
  <printOptions gridLines="1"/>
  <pageMargins left="0.74803149606299213" right="0.25" top="0.35433070866141736" bottom="0.31496062992125984" header="0.23622047244094491" footer="0.19685039370078741"/>
  <pageSetup paperSize="9" orientation="portrait" r:id="rId1"/>
  <headerFooter alignWithMargins="0">
    <oddFooter>&amp;C&amp;P / &amp;N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S151"/>
  <sheetViews>
    <sheetView showZeros="0" zoomScaleNormal="100" workbookViewId="0">
      <selection activeCell="B1" sqref="B1"/>
    </sheetView>
  </sheetViews>
  <sheetFormatPr defaultColWidth="9.453125" defaultRowHeight="12.5"/>
  <cols>
    <col min="1" max="1" width="3" style="159" bestFit="1" customWidth="1"/>
    <col min="2" max="2" width="45.453125" style="154" bestFit="1" customWidth="1"/>
    <col min="3" max="3" width="12.453125" style="154" bestFit="1" customWidth="1"/>
    <col min="4" max="4" width="30.54296875" style="155" bestFit="1" customWidth="1"/>
    <col min="5" max="8" width="9" style="154" bestFit="1" customWidth="1"/>
    <col min="9" max="9" width="9" style="154" customWidth="1"/>
    <col min="10" max="11" width="9" style="154" bestFit="1" customWidth="1"/>
    <col min="12" max="13" width="9.453125" style="154"/>
    <col min="14" max="14" width="24.54296875" style="154" customWidth="1"/>
    <col min="15" max="15" width="9.453125" style="154"/>
    <col min="16" max="16" width="15.54296875" style="154" customWidth="1"/>
    <col min="17" max="16384" width="9.453125" style="154"/>
  </cols>
  <sheetData>
    <row r="1" spans="1:17" ht="15.5">
      <c r="B1" s="153" t="s">
        <v>7536</v>
      </c>
      <c r="C1" s="253" t="s">
        <v>7741</v>
      </c>
      <c r="O1" s="254" t="s">
        <v>7740</v>
      </c>
      <c r="P1" s="254"/>
    </row>
    <row r="3" spans="1:17" ht="13">
      <c r="B3" s="156" t="s">
        <v>4670</v>
      </c>
      <c r="C3" s="156" t="s">
        <v>5863</v>
      </c>
      <c r="D3" s="157" t="s">
        <v>4672</v>
      </c>
      <c r="E3" s="156" t="s">
        <v>7733</v>
      </c>
      <c r="F3" s="158"/>
      <c r="O3" s="154">
        <v>2012</v>
      </c>
    </row>
    <row r="4" spans="1:17" ht="7.5" customHeight="1">
      <c r="A4" s="160"/>
      <c r="B4" s="165"/>
      <c r="C4" s="165"/>
      <c r="D4" s="166"/>
      <c r="E4" s="167"/>
      <c r="F4" s="167"/>
      <c r="G4" s="167"/>
      <c r="H4" s="168"/>
      <c r="I4" s="167"/>
      <c r="J4" s="167"/>
      <c r="K4" s="167"/>
    </row>
    <row r="5" spans="1:17" ht="12.75" customHeight="1">
      <c r="A5" s="160"/>
      <c r="B5" s="165"/>
      <c r="C5" s="169">
        <v>50000000</v>
      </c>
      <c r="D5" s="255" t="s">
        <v>7595</v>
      </c>
      <c r="E5" s="167" t="s">
        <v>7539</v>
      </c>
      <c r="F5" s="167"/>
      <c r="G5" s="167"/>
      <c r="H5" s="168"/>
      <c r="I5" s="167"/>
      <c r="J5" s="167"/>
      <c r="K5" s="167"/>
      <c r="M5" s="160"/>
      <c r="N5" s="165"/>
      <c r="O5" s="169">
        <v>50000000</v>
      </c>
      <c r="P5" s="255" t="s">
        <v>7734</v>
      </c>
      <c r="Q5" s="154" t="s">
        <v>7650</v>
      </c>
    </row>
    <row r="6" spans="1:17">
      <c r="A6" s="160"/>
      <c r="B6" s="165"/>
      <c r="C6" s="170">
        <v>50010000</v>
      </c>
      <c r="D6" s="256"/>
      <c r="E6" s="167" t="s">
        <v>7540</v>
      </c>
      <c r="F6" s="167"/>
      <c r="G6" s="167"/>
      <c r="H6" s="168"/>
      <c r="I6" s="167"/>
      <c r="J6" s="167"/>
      <c r="K6" s="167"/>
      <c r="M6" s="160"/>
      <c r="N6" s="165"/>
      <c r="O6" s="170">
        <v>50010000</v>
      </c>
      <c r="P6" s="256"/>
      <c r="Q6" s="154" t="s">
        <v>7658</v>
      </c>
    </row>
    <row r="7" spans="1:17">
      <c r="A7" s="160"/>
      <c r="B7" s="165"/>
      <c r="C7" s="257">
        <v>50012000</v>
      </c>
      <c r="D7" s="256"/>
      <c r="E7" s="167" t="s">
        <v>7541</v>
      </c>
      <c r="F7" s="167"/>
      <c r="G7" s="167"/>
      <c r="H7" s="168"/>
      <c r="I7" s="167"/>
      <c r="J7" s="167"/>
      <c r="K7" s="167"/>
      <c r="M7" s="160"/>
      <c r="N7" s="165"/>
      <c r="O7" s="170"/>
      <c r="P7" s="256"/>
    </row>
    <row r="8" spans="1:17">
      <c r="A8" s="160"/>
      <c r="B8" s="165"/>
      <c r="C8" s="170">
        <v>50014000</v>
      </c>
      <c r="D8" s="256"/>
      <c r="E8" s="167" t="s">
        <v>7542</v>
      </c>
      <c r="F8" s="167"/>
      <c r="G8" s="167"/>
      <c r="H8" s="168"/>
      <c r="I8" s="167"/>
      <c r="J8" s="167"/>
      <c r="K8" s="167"/>
      <c r="M8" s="160"/>
      <c r="N8" s="165"/>
      <c r="O8" s="170">
        <v>50014000</v>
      </c>
      <c r="P8" s="256"/>
      <c r="Q8" s="154" t="s">
        <v>7667</v>
      </c>
    </row>
    <row r="9" spans="1:17">
      <c r="A9" s="160"/>
      <c r="B9" s="165"/>
      <c r="C9" s="170">
        <v>50015000</v>
      </c>
      <c r="D9" s="256"/>
      <c r="E9" s="167" t="s">
        <v>7543</v>
      </c>
      <c r="F9" s="167"/>
      <c r="G9" s="167"/>
      <c r="H9" s="168"/>
      <c r="I9" s="167"/>
      <c r="J9" s="167"/>
      <c r="K9" s="167"/>
      <c r="M9" s="160"/>
      <c r="N9" s="165"/>
      <c r="O9" s="170">
        <v>50015000</v>
      </c>
      <c r="P9" s="256"/>
      <c r="Q9" s="154" t="s">
        <v>7676</v>
      </c>
    </row>
    <row r="10" spans="1:17">
      <c r="A10" s="160"/>
      <c r="B10" s="165"/>
      <c r="C10" s="170">
        <v>50020000</v>
      </c>
      <c r="D10" s="256"/>
      <c r="E10" s="167" t="s">
        <v>7544</v>
      </c>
      <c r="F10" s="167"/>
      <c r="G10" s="167"/>
      <c r="H10" s="168"/>
      <c r="I10" s="167"/>
      <c r="J10" s="167"/>
      <c r="K10" s="167"/>
      <c r="M10" s="160"/>
      <c r="N10" s="165"/>
      <c r="O10" s="170">
        <v>50020000</v>
      </c>
      <c r="P10" s="256"/>
      <c r="Q10" s="154" t="s">
        <v>7685</v>
      </c>
    </row>
    <row r="11" spans="1:17">
      <c r="A11" s="160"/>
      <c r="B11" s="165"/>
      <c r="C11" s="170">
        <v>50021000</v>
      </c>
      <c r="D11" s="256"/>
      <c r="E11" s="167" t="s">
        <v>7540</v>
      </c>
      <c r="F11" s="167"/>
      <c r="G11" s="167"/>
      <c r="H11" s="168"/>
      <c r="I11" s="167"/>
      <c r="J11" s="167"/>
      <c r="K11" s="167"/>
      <c r="M11" s="160"/>
      <c r="N11" s="165"/>
      <c r="O11" s="170">
        <v>50021000</v>
      </c>
      <c r="P11" s="256"/>
      <c r="Q11" s="154" t="s">
        <v>7694</v>
      </c>
    </row>
    <row r="12" spans="1:17">
      <c r="A12" s="160"/>
      <c r="B12" s="165"/>
      <c r="C12" s="170">
        <v>50024000</v>
      </c>
      <c r="D12" s="256"/>
      <c r="E12" s="167" t="s">
        <v>7541</v>
      </c>
      <c r="F12" s="167"/>
      <c r="G12" s="167"/>
      <c r="H12" s="168"/>
      <c r="I12" s="167"/>
      <c r="J12" s="167"/>
      <c r="K12" s="167"/>
      <c r="M12" s="160"/>
      <c r="N12" s="165"/>
      <c r="O12" s="170">
        <v>50024000</v>
      </c>
      <c r="P12" s="256"/>
      <c r="Q12" s="154" t="s">
        <v>7701</v>
      </c>
    </row>
    <row r="13" spans="1:17">
      <c r="A13" s="160"/>
      <c r="B13" s="165"/>
      <c r="C13" s="170">
        <v>50025000</v>
      </c>
      <c r="D13" s="256"/>
      <c r="E13" s="167" t="s">
        <v>7542</v>
      </c>
      <c r="F13" s="167"/>
      <c r="G13" s="167"/>
      <c r="H13" s="168"/>
      <c r="I13" s="167"/>
      <c r="J13" s="167"/>
      <c r="K13" s="167"/>
      <c r="M13" s="160"/>
      <c r="N13" s="165"/>
      <c r="O13" s="170">
        <v>50025000</v>
      </c>
      <c r="P13" s="256"/>
      <c r="Q13" s="154" t="s">
        <v>7709</v>
      </c>
    </row>
    <row r="14" spans="1:17">
      <c r="A14" s="160"/>
      <c r="B14" s="165"/>
      <c r="C14" s="170">
        <v>50026000</v>
      </c>
      <c r="D14" s="256"/>
      <c r="E14" s="167" t="s">
        <v>7545</v>
      </c>
      <c r="F14" s="167"/>
      <c r="G14" s="167"/>
      <c r="H14" s="168"/>
      <c r="I14" s="167"/>
      <c r="J14" s="167"/>
      <c r="K14" s="167"/>
      <c r="M14" s="160"/>
      <c r="N14" s="165"/>
      <c r="O14" s="170">
        <v>50026000</v>
      </c>
      <c r="P14" s="256"/>
      <c r="Q14" s="154" t="s">
        <v>7716</v>
      </c>
    </row>
    <row r="15" spans="1:17">
      <c r="A15" s="160"/>
      <c r="B15" s="165"/>
      <c r="C15" s="257">
        <v>50027000</v>
      </c>
      <c r="D15" s="256"/>
      <c r="E15" s="167" t="s">
        <v>7543</v>
      </c>
      <c r="F15" s="167"/>
      <c r="G15" s="167"/>
      <c r="H15" s="168"/>
      <c r="I15" s="167"/>
      <c r="J15" s="167"/>
      <c r="K15" s="167"/>
      <c r="M15" s="160"/>
      <c r="N15" s="165"/>
      <c r="O15" s="170"/>
      <c r="P15" s="256"/>
    </row>
    <row r="16" spans="1:17">
      <c r="A16" s="160"/>
      <c r="B16" s="165"/>
      <c r="C16" s="170">
        <v>50028000</v>
      </c>
      <c r="D16" s="256"/>
      <c r="E16" s="167" t="s">
        <v>7546</v>
      </c>
      <c r="F16" s="167"/>
      <c r="G16" s="167"/>
      <c r="H16" s="168"/>
      <c r="I16" s="167"/>
      <c r="J16" s="167"/>
      <c r="K16" s="167"/>
      <c r="M16" s="160"/>
      <c r="N16" s="165"/>
      <c r="O16" s="170">
        <v>50028000</v>
      </c>
      <c r="P16" s="256"/>
      <c r="Q16" s="154" t="s">
        <v>7723</v>
      </c>
    </row>
    <row r="17" spans="1:17">
      <c r="A17" s="160"/>
      <c r="B17" s="165"/>
      <c r="C17" s="170">
        <v>50050000</v>
      </c>
      <c r="D17" s="256"/>
      <c r="E17" s="167" t="s">
        <v>7547</v>
      </c>
      <c r="F17" s="167"/>
      <c r="G17" s="167"/>
      <c r="H17" s="168"/>
      <c r="I17" s="167"/>
      <c r="J17" s="167"/>
      <c r="K17" s="167"/>
      <c r="M17" s="160"/>
      <c r="N17" s="165"/>
      <c r="O17" s="170">
        <v>50050000</v>
      </c>
      <c r="P17" s="256"/>
      <c r="Q17" s="154" t="s">
        <v>7731</v>
      </c>
    </row>
    <row r="18" spans="1:17">
      <c r="A18" s="160">
        <v>3</v>
      </c>
      <c r="B18" s="165" t="s">
        <v>7591</v>
      </c>
      <c r="C18" s="170">
        <v>50089000</v>
      </c>
      <c r="D18" s="256"/>
      <c r="E18" s="167" t="s">
        <v>7548</v>
      </c>
      <c r="F18" s="167"/>
      <c r="G18" s="167"/>
      <c r="H18" s="168"/>
      <c r="I18" s="167"/>
      <c r="J18" s="167"/>
      <c r="K18" s="167"/>
      <c r="M18" s="160">
        <v>3</v>
      </c>
      <c r="N18" s="165" t="s">
        <v>7735</v>
      </c>
      <c r="O18" s="170">
        <v>50089000</v>
      </c>
      <c r="P18" s="256"/>
      <c r="Q18" s="154" t="s">
        <v>7732</v>
      </c>
    </row>
    <row r="19" spans="1:17">
      <c r="A19" s="160"/>
      <c r="B19" s="165" t="s">
        <v>4675</v>
      </c>
      <c r="C19" s="170"/>
      <c r="D19" s="256"/>
      <c r="E19" s="167"/>
      <c r="F19" s="167"/>
      <c r="G19" s="167"/>
      <c r="H19" s="168"/>
      <c r="I19" s="167"/>
      <c r="J19" s="167"/>
      <c r="K19" s="167"/>
      <c r="M19" s="160"/>
      <c r="N19" s="165" t="s">
        <v>7736</v>
      </c>
      <c r="O19" s="258">
        <v>50000400</v>
      </c>
      <c r="P19" s="256"/>
      <c r="Q19" s="154" t="s">
        <v>7653</v>
      </c>
    </row>
    <row r="20" spans="1:17">
      <c r="A20" s="160"/>
      <c r="B20" s="165" t="s">
        <v>7537</v>
      </c>
      <c r="C20" s="170"/>
      <c r="D20" s="256"/>
      <c r="E20" s="167"/>
      <c r="F20" s="167"/>
      <c r="G20" s="167"/>
      <c r="H20" s="168"/>
      <c r="I20" s="167"/>
      <c r="J20" s="167"/>
      <c r="K20" s="167"/>
      <c r="M20" s="160"/>
      <c r="N20" s="165" t="s">
        <v>4675</v>
      </c>
      <c r="O20" s="258">
        <v>50010400</v>
      </c>
      <c r="P20" s="256"/>
      <c r="Q20" s="154" t="s">
        <v>7662</v>
      </c>
    </row>
    <row r="21" spans="1:17">
      <c r="A21" s="160"/>
      <c r="B21" s="165"/>
      <c r="C21" s="170"/>
      <c r="D21" s="256"/>
      <c r="E21" s="167"/>
      <c r="F21" s="167"/>
      <c r="G21" s="167"/>
      <c r="H21" s="168"/>
      <c r="I21" s="167"/>
      <c r="J21" s="167"/>
      <c r="K21" s="167"/>
      <c r="M21" s="160"/>
      <c r="N21" s="165" t="s">
        <v>5938</v>
      </c>
      <c r="O21" s="258">
        <v>50014400</v>
      </c>
      <c r="P21" s="256"/>
      <c r="Q21" s="154" t="s">
        <v>7671</v>
      </c>
    </row>
    <row r="22" spans="1:17">
      <c r="A22" s="160"/>
      <c r="B22" s="165"/>
      <c r="C22" s="170"/>
      <c r="D22" s="256"/>
      <c r="E22" s="167"/>
      <c r="F22" s="167"/>
      <c r="G22" s="167"/>
      <c r="H22" s="168"/>
      <c r="I22" s="167"/>
      <c r="J22" s="167"/>
      <c r="K22" s="167"/>
      <c r="M22" s="160"/>
      <c r="N22" s="165"/>
      <c r="O22" s="258">
        <v>50015400</v>
      </c>
      <c r="P22" s="256"/>
      <c r="Q22" s="154" t="s">
        <v>7680</v>
      </c>
    </row>
    <row r="23" spans="1:17">
      <c r="A23" s="160"/>
      <c r="B23" s="165"/>
      <c r="C23" s="170"/>
      <c r="D23" s="256"/>
      <c r="E23" s="167"/>
      <c r="F23" s="167"/>
      <c r="G23" s="167"/>
      <c r="H23" s="168"/>
      <c r="I23" s="167"/>
      <c r="J23" s="167"/>
      <c r="K23" s="167"/>
      <c r="M23" s="160"/>
      <c r="N23" s="165"/>
      <c r="O23" s="258">
        <v>50020400</v>
      </c>
      <c r="P23" s="256"/>
      <c r="Q23" s="154" t="s">
        <v>7689</v>
      </c>
    </row>
    <row r="24" spans="1:17">
      <c r="A24" s="160"/>
      <c r="B24" s="165"/>
      <c r="C24" s="170"/>
      <c r="D24" s="256"/>
      <c r="E24" s="167"/>
      <c r="F24" s="167"/>
      <c r="G24" s="167"/>
      <c r="H24" s="168"/>
      <c r="I24" s="167"/>
      <c r="J24" s="167"/>
      <c r="K24" s="167"/>
      <c r="M24" s="160"/>
      <c r="N24" s="165"/>
      <c r="O24" s="258">
        <v>50021400</v>
      </c>
      <c r="P24" s="256"/>
      <c r="Q24" s="154" t="s">
        <v>7697</v>
      </c>
    </row>
    <row r="25" spans="1:17">
      <c r="A25" s="160"/>
      <c r="B25" s="165"/>
      <c r="C25" s="170"/>
      <c r="D25" s="256"/>
      <c r="E25" s="167"/>
      <c r="F25" s="167"/>
      <c r="G25" s="167"/>
      <c r="H25" s="168"/>
      <c r="I25" s="167"/>
      <c r="J25" s="167"/>
      <c r="K25" s="167"/>
      <c r="M25" s="160"/>
      <c r="N25" s="165"/>
      <c r="O25" s="258">
        <v>50024400</v>
      </c>
      <c r="P25" s="256"/>
      <c r="Q25" s="154" t="s">
        <v>7704</v>
      </c>
    </row>
    <row r="26" spans="1:17">
      <c r="A26" s="160"/>
      <c r="B26" s="165"/>
      <c r="C26" s="170"/>
      <c r="D26" s="256"/>
      <c r="E26" s="167"/>
      <c r="F26" s="167"/>
      <c r="G26" s="167"/>
      <c r="H26" s="168"/>
      <c r="I26" s="167"/>
      <c r="J26" s="167"/>
      <c r="K26" s="167"/>
      <c r="M26" s="160"/>
      <c r="N26" s="165"/>
      <c r="O26" s="258">
        <v>50025400</v>
      </c>
      <c r="P26" s="256"/>
      <c r="Q26" s="154" t="s">
        <v>7712</v>
      </c>
    </row>
    <row r="27" spans="1:17">
      <c r="A27" s="160"/>
      <c r="B27" s="165"/>
      <c r="C27" s="170"/>
      <c r="D27" s="256"/>
      <c r="E27" s="167"/>
      <c r="F27" s="167"/>
      <c r="G27" s="167"/>
      <c r="H27" s="168"/>
      <c r="I27" s="167"/>
      <c r="J27" s="167"/>
      <c r="K27" s="167"/>
      <c r="M27" s="160"/>
      <c r="N27" s="165"/>
      <c r="O27" s="258">
        <v>50026400</v>
      </c>
      <c r="P27" s="256"/>
      <c r="Q27" s="154" t="s">
        <v>7719</v>
      </c>
    </row>
    <row r="28" spans="1:17">
      <c r="A28" s="160"/>
      <c r="B28" s="165"/>
      <c r="C28" s="170"/>
      <c r="D28" s="256"/>
      <c r="E28" s="167"/>
      <c r="F28" s="167"/>
      <c r="G28" s="167"/>
      <c r="H28" s="168"/>
      <c r="I28" s="167"/>
      <c r="J28" s="167"/>
      <c r="K28" s="167"/>
      <c r="M28" s="160"/>
      <c r="N28" s="165"/>
      <c r="O28" s="258">
        <v>50028400</v>
      </c>
      <c r="P28" s="256"/>
      <c r="Q28" s="154" t="s">
        <v>7727</v>
      </c>
    </row>
    <row r="29" spans="1:17">
      <c r="A29" s="160"/>
      <c r="C29" s="170">
        <v>50000701</v>
      </c>
      <c r="D29" s="256"/>
      <c r="E29" s="167" t="s">
        <v>7549</v>
      </c>
      <c r="F29" s="167"/>
      <c r="G29" s="167"/>
      <c r="H29" s="167"/>
      <c r="I29" s="167"/>
      <c r="M29" s="160"/>
      <c r="N29" s="165"/>
      <c r="O29" s="170">
        <v>50000701</v>
      </c>
      <c r="P29" s="256"/>
      <c r="Q29" s="154" t="s">
        <v>7656</v>
      </c>
    </row>
    <row r="30" spans="1:17">
      <c r="A30" s="160"/>
      <c r="C30" s="170">
        <v>50010701</v>
      </c>
      <c r="D30" s="256"/>
      <c r="E30" s="167" t="s">
        <v>3394</v>
      </c>
      <c r="F30" s="167"/>
      <c r="G30" s="167"/>
      <c r="H30" s="168"/>
      <c r="I30" s="167"/>
      <c r="J30" s="167"/>
      <c r="K30" s="167"/>
      <c r="M30" s="160"/>
      <c r="N30" s="165"/>
      <c r="O30" s="170">
        <v>50010701</v>
      </c>
      <c r="P30" s="256"/>
      <c r="Q30" s="154" t="s">
        <v>7665</v>
      </c>
    </row>
    <row r="31" spans="1:17">
      <c r="A31" s="160"/>
      <c r="B31" s="165"/>
      <c r="C31" s="257">
        <v>50012701</v>
      </c>
      <c r="D31" s="256"/>
      <c r="E31" s="167" t="s">
        <v>7550</v>
      </c>
      <c r="F31" s="167"/>
      <c r="G31" s="167"/>
      <c r="H31" s="168"/>
      <c r="I31" s="167"/>
      <c r="J31" s="167"/>
      <c r="K31" s="167"/>
      <c r="M31" s="160"/>
      <c r="N31" s="165"/>
      <c r="O31" s="170"/>
      <c r="P31" s="256"/>
    </row>
    <row r="32" spans="1:17">
      <c r="A32" s="160"/>
      <c r="B32" s="165"/>
      <c r="C32" s="170">
        <v>50014701</v>
      </c>
      <c r="D32" s="256"/>
      <c r="E32" s="167" t="s">
        <v>7551</v>
      </c>
      <c r="F32" s="167"/>
      <c r="G32" s="167"/>
      <c r="H32" s="168"/>
      <c r="I32" s="167"/>
      <c r="J32" s="167"/>
      <c r="K32" s="167"/>
      <c r="M32" s="160"/>
      <c r="N32" s="165"/>
      <c r="O32" s="170">
        <v>50014701</v>
      </c>
      <c r="P32" s="256"/>
      <c r="Q32" s="154" t="s">
        <v>7674</v>
      </c>
    </row>
    <row r="33" spans="1:17">
      <c r="A33" s="160"/>
      <c r="B33" s="165"/>
      <c r="C33" s="170">
        <v>50015701</v>
      </c>
      <c r="D33" s="256"/>
      <c r="E33" s="167" t="s">
        <v>7552</v>
      </c>
      <c r="F33" s="167"/>
      <c r="G33" s="167"/>
      <c r="H33" s="168"/>
      <c r="I33" s="167"/>
      <c r="J33" s="167"/>
      <c r="K33" s="167"/>
      <c r="M33" s="160"/>
      <c r="N33" s="165"/>
      <c r="O33" s="170">
        <v>50015701</v>
      </c>
      <c r="P33" s="256"/>
      <c r="Q33" s="154" t="s">
        <v>7683</v>
      </c>
    </row>
    <row r="34" spans="1:17">
      <c r="A34" s="160"/>
      <c r="B34" s="165"/>
      <c r="C34" s="170">
        <v>50020701</v>
      </c>
      <c r="D34" s="256"/>
      <c r="E34" s="167" t="s">
        <v>7553</v>
      </c>
      <c r="F34" s="167"/>
      <c r="G34" s="167"/>
      <c r="H34" s="168"/>
      <c r="I34" s="167"/>
      <c r="J34" s="167"/>
      <c r="K34" s="167"/>
      <c r="M34" s="160"/>
      <c r="N34" s="165"/>
      <c r="O34" s="170">
        <v>50020701</v>
      </c>
      <c r="P34" s="256"/>
      <c r="Q34" s="154" t="s">
        <v>7692</v>
      </c>
    </row>
    <row r="35" spans="1:17">
      <c r="A35" s="160"/>
      <c r="B35" s="165"/>
      <c r="C35" s="170">
        <v>50021701</v>
      </c>
      <c r="D35" s="256"/>
      <c r="E35" s="167" t="s">
        <v>3394</v>
      </c>
      <c r="F35" s="167"/>
      <c r="G35" s="167"/>
      <c r="H35" s="168"/>
      <c r="I35" s="167"/>
      <c r="J35" s="167"/>
      <c r="K35" s="167"/>
      <c r="M35" s="160"/>
      <c r="N35" s="165"/>
      <c r="O35" s="170">
        <v>50021701</v>
      </c>
      <c r="P35" s="256"/>
      <c r="Q35" s="154" t="s">
        <v>3394</v>
      </c>
    </row>
    <row r="36" spans="1:17">
      <c r="A36" s="160"/>
      <c r="B36" s="165"/>
      <c r="C36" s="170">
        <v>50024701</v>
      </c>
      <c r="D36" s="256"/>
      <c r="E36" s="167" t="s">
        <v>7550</v>
      </c>
      <c r="F36" s="167"/>
      <c r="G36" s="167"/>
      <c r="H36" s="168"/>
      <c r="I36" s="167"/>
      <c r="J36" s="167"/>
      <c r="K36" s="167"/>
      <c r="M36" s="160"/>
      <c r="N36" s="165"/>
      <c r="O36" s="170">
        <v>50024701</v>
      </c>
      <c r="P36" s="256"/>
      <c r="Q36" s="154" t="s">
        <v>7707</v>
      </c>
    </row>
    <row r="37" spans="1:17">
      <c r="A37" s="160"/>
      <c r="B37" s="165"/>
      <c r="C37" s="170">
        <v>50025701</v>
      </c>
      <c r="D37" s="256"/>
      <c r="E37" s="167" t="s">
        <v>7551</v>
      </c>
      <c r="F37" s="167"/>
      <c r="G37" s="167"/>
      <c r="H37" s="168"/>
      <c r="I37" s="167"/>
      <c r="J37" s="167"/>
      <c r="K37" s="167"/>
      <c r="M37" s="160"/>
      <c r="N37" s="165"/>
      <c r="O37" s="170">
        <v>50025701</v>
      </c>
      <c r="P37" s="256"/>
      <c r="Q37" s="154" t="s">
        <v>7715</v>
      </c>
    </row>
    <row r="38" spans="1:17">
      <c r="A38" s="160"/>
      <c r="B38" s="165"/>
      <c r="C38" s="170">
        <v>50026701</v>
      </c>
      <c r="D38" s="256"/>
      <c r="E38" s="167" t="s">
        <v>3896</v>
      </c>
      <c r="F38" s="167"/>
      <c r="G38" s="167"/>
      <c r="H38" s="168"/>
      <c r="I38" s="167"/>
      <c r="J38" s="167"/>
      <c r="K38" s="167"/>
      <c r="M38" s="160"/>
      <c r="N38" s="165"/>
      <c r="O38" s="170">
        <v>50026701</v>
      </c>
      <c r="P38" s="256"/>
      <c r="Q38" s="154" t="s">
        <v>3896</v>
      </c>
    </row>
    <row r="39" spans="1:17">
      <c r="A39" s="160"/>
      <c r="B39" s="165"/>
      <c r="C39" s="257">
        <v>50027701</v>
      </c>
      <c r="D39" s="256"/>
      <c r="E39" s="167" t="s">
        <v>7552</v>
      </c>
      <c r="F39" s="167"/>
      <c r="G39" s="167"/>
      <c r="H39" s="168"/>
      <c r="I39" s="167"/>
      <c r="J39" s="167"/>
      <c r="K39" s="167"/>
      <c r="M39" s="160"/>
      <c r="N39" s="165"/>
      <c r="O39" s="170"/>
      <c r="P39" s="256"/>
    </row>
    <row r="40" spans="1:17">
      <c r="A40" s="160"/>
      <c r="B40" s="165"/>
      <c r="C40" s="170">
        <v>50028701</v>
      </c>
      <c r="D40" s="256"/>
      <c r="E40" s="167" t="s">
        <v>7554</v>
      </c>
      <c r="F40" s="167"/>
      <c r="G40" s="167"/>
      <c r="H40" s="168"/>
      <c r="I40" s="167"/>
      <c r="J40" s="167"/>
      <c r="K40" s="167"/>
      <c r="M40" s="160"/>
      <c r="N40" s="165"/>
      <c r="O40" s="170">
        <v>50028701</v>
      </c>
      <c r="P40" s="256"/>
      <c r="Q40" s="154" t="s">
        <v>7730</v>
      </c>
    </row>
    <row r="41" spans="1:17">
      <c r="A41" s="160"/>
      <c r="B41" s="165"/>
      <c r="C41" s="170"/>
      <c r="D41" s="256"/>
      <c r="E41" s="167"/>
      <c r="F41" s="167"/>
      <c r="G41" s="167"/>
      <c r="H41" s="168"/>
      <c r="I41" s="167"/>
      <c r="J41" s="167"/>
      <c r="K41" s="167"/>
      <c r="M41" s="160"/>
      <c r="N41" s="165"/>
      <c r="O41" s="258">
        <v>50000500</v>
      </c>
      <c r="P41" s="256"/>
      <c r="Q41" s="154" t="s">
        <v>7654</v>
      </c>
    </row>
    <row r="42" spans="1:17" ht="12" customHeight="1">
      <c r="A42" s="160"/>
      <c r="B42" s="165"/>
      <c r="C42" s="170"/>
      <c r="D42" s="256"/>
      <c r="E42" s="167"/>
      <c r="F42" s="167"/>
      <c r="G42" s="167"/>
      <c r="H42" s="168"/>
      <c r="I42" s="167"/>
      <c r="J42" s="167"/>
      <c r="K42" s="167"/>
      <c r="M42" s="160"/>
      <c r="N42" s="165"/>
      <c r="O42" s="258">
        <v>50010500</v>
      </c>
      <c r="P42" s="256"/>
      <c r="Q42" s="154" t="s">
        <v>7663</v>
      </c>
    </row>
    <row r="43" spans="1:17">
      <c r="A43" s="160"/>
      <c r="B43" s="165"/>
      <c r="C43" s="170"/>
      <c r="D43" s="256"/>
      <c r="E43" s="167"/>
      <c r="F43" s="167"/>
      <c r="G43" s="167"/>
      <c r="H43" s="168"/>
      <c r="I43" s="167"/>
      <c r="J43" s="167"/>
      <c r="K43" s="167"/>
      <c r="M43" s="160"/>
      <c r="N43" s="165"/>
      <c r="O43" s="258">
        <v>50014500</v>
      </c>
      <c r="P43" s="256"/>
      <c r="Q43" s="154" t="s">
        <v>7672</v>
      </c>
    </row>
    <row r="44" spans="1:17">
      <c r="A44" s="160"/>
      <c r="B44" s="165"/>
      <c r="C44" s="170"/>
      <c r="D44" s="256"/>
      <c r="E44" s="167"/>
      <c r="F44" s="167"/>
      <c r="G44" s="167"/>
      <c r="H44" s="168"/>
      <c r="I44" s="167"/>
      <c r="J44" s="167"/>
      <c r="K44" s="167"/>
      <c r="M44" s="160"/>
      <c r="N44" s="165"/>
      <c r="O44" s="258">
        <v>50015500</v>
      </c>
      <c r="P44" s="256"/>
      <c r="Q44" s="154" t="s">
        <v>7681</v>
      </c>
    </row>
    <row r="45" spans="1:17">
      <c r="A45" s="160"/>
      <c r="B45" s="165"/>
      <c r="C45" s="170"/>
      <c r="D45" s="256"/>
      <c r="E45" s="167"/>
      <c r="F45" s="167"/>
      <c r="G45" s="167"/>
      <c r="H45" s="168"/>
      <c r="I45" s="167"/>
      <c r="J45" s="167"/>
      <c r="K45" s="167"/>
      <c r="M45" s="160"/>
      <c r="N45" s="165"/>
      <c r="O45" s="258">
        <v>50020500</v>
      </c>
      <c r="P45" s="256"/>
      <c r="Q45" s="154" t="s">
        <v>7690</v>
      </c>
    </row>
    <row r="46" spans="1:17">
      <c r="A46" s="160"/>
      <c r="B46" s="165"/>
      <c r="C46" s="170"/>
      <c r="D46" s="256"/>
      <c r="E46" s="167"/>
      <c r="F46" s="167"/>
      <c r="G46" s="167"/>
      <c r="H46" s="168"/>
      <c r="I46" s="167"/>
      <c r="J46" s="167"/>
      <c r="K46" s="167"/>
      <c r="M46" s="160"/>
      <c r="N46" s="165"/>
      <c r="O46" s="258">
        <v>50021500</v>
      </c>
      <c r="P46" s="256"/>
      <c r="Q46" s="154" t="s">
        <v>7698</v>
      </c>
    </row>
    <row r="47" spans="1:17">
      <c r="A47" s="160"/>
      <c r="B47" s="165"/>
      <c r="C47" s="170"/>
      <c r="D47" s="256"/>
      <c r="E47" s="167"/>
      <c r="F47" s="167"/>
      <c r="G47" s="167"/>
      <c r="H47" s="168"/>
      <c r="I47" s="167"/>
      <c r="J47" s="167"/>
      <c r="K47" s="167"/>
      <c r="M47" s="160"/>
      <c r="N47" s="165"/>
      <c r="O47" s="258">
        <v>50024500</v>
      </c>
      <c r="P47" s="256"/>
      <c r="Q47" s="154" t="s">
        <v>7705</v>
      </c>
    </row>
    <row r="48" spans="1:17">
      <c r="A48" s="160"/>
      <c r="B48" s="165"/>
      <c r="C48" s="170"/>
      <c r="D48" s="256"/>
      <c r="E48" s="167"/>
      <c r="F48" s="167"/>
      <c r="G48" s="167"/>
      <c r="H48" s="168"/>
      <c r="I48" s="167"/>
      <c r="J48" s="167"/>
      <c r="K48" s="167"/>
      <c r="M48" s="160"/>
      <c r="N48" s="165"/>
      <c r="O48" s="258">
        <v>50025500</v>
      </c>
      <c r="P48" s="256"/>
      <c r="Q48" s="154" t="s">
        <v>7713</v>
      </c>
    </row>
    <row r="49" spans="1:17">
      <c r="A49" s="160"/>
      <c r="B49" s="165"/>
      <c r="C49" s="170"/>
      <c r="D49" s="256"/>
      <c r="E49" s="167"/>
      <c r="F49" s="167"/>
      <c r="G49" s="167"/>
      <c r="H49" s="168"/>
      <c r="I49" s="167"/>
      <c r="J49" s="167"/>
      <c r="K49" s="167"/>
      <c r="M49" s="160"/>
      <c r="N49" s="165"/>
      <c r="O49" s="258">
        <v>50026500</v>
      </c>
      <c r="P49" s="256"/>
      <c r="Q49" s="154" t="s">
        <v>7720</v>
      </c>
    </row>
    <row r="50" spans="1:17">
      <c r="A50" s="160"/>
      <c r="B50" s="165"/>
      <c r="C50" s="170"/>
      <c r="D50" s="256"/>
      <c r="E50" s="167"/>
      <c r="F50" s="167"/>
      <c r="G50" s="167"/>
      <c r="H50" s="168"/>
      <c r="I50" s="167"/>
      <c r="J50" s="167"/>
      <c r="K50" s="167"/>
      <c r="M50" s="160"/>
      <c r="N50" s="165"/>
      <c r="O50" s="258">
        <v>50028500</v>
      </c>
      <c r="P50" s="256"/>
      <c r="Q50" s="154" t="s">
        <v>7728</v>
      </c>
    </row>
    <row r="51" spans="1:17">
      <c r="A51" s="160"/>
      <c r="B51" s="165"/>
      <c r="C51" s="257">
        <v>50000300</v>
      </c>
      <c r="D51" s="256"/>
      <c r="E51" s="167" t="s">
        <v>7555</v>
      </c>
      <c r="F51" s="167"/>
      <c r="G51" s="167"/>
      <c r="H51" s="168"/>
      <c r="I51" s="167"/>
      <c r="J51" s="167"/>
      <c r="K51" s="167"/>
      <c r="M51" s="160"/>
      <c r="N51" s="165"/>
      <c r="O51" s="170"/>
      <c r="P51" s="256"/>
    </row>
    <row r="52" spans="1:17">
      <c r="A52" s="160"/>
      <c r="B52" s="165"/>
      <c r="C52" s="257">
        <v>50010300</v>
      </c>
      <c r="D52" s="256"/>
      <c r="E52" s="167" t="s">
        <v>7556</v>
      </c>
      <c r="F52" s="167"/>
      <c r="G52" s="167"/>
      <c r="H52" s="168"/>
      <c r="I52" s="167"/>
      <c r="J52" s="167"/>
      <c r="K52" s="167"/>
      <c r="M52" s="160"/>
      <c r="N52" s="165"/>
      <c r="O52" s="170"/>
      <c r="P52" s="256"/>
    </row>
    <row r="53" spans="1:17">
      <c r="A53" s="160"/>
      <c r="B53" s="165"/>
      <c r="C53" s="257">
        <v>50012300</v>
      </c>
      <c r="D53" s="256"/>
      <c r="E53" s="167" t="s">
        <v>7557</v>
      </c>
      <c r="F53" s="167"/>
      <c r="G53" s="167"/>
      <c r="H53" s="168"/>
      <c r="I53" s="167"/>
      <c r="J53" s="167"/>
      <c r="K53" s="167"/>
      <c r="M53" s="160"/>
      <c r="N53" s="165"/>
      <c r="O53" s="170"/>
      <c r="P53" s="256"/>
    </row>
    <row r="54" spans="1:17">
      <c r="A54" s="160"/>
      <c r="B54" s="165"/>
      <c r="C54" s="257">
        <v>50014300</v>
      </c>
      <c r="D54" s="256"/>
      <c r="E54" s="167" t="s">
        <v>7558</v>
      </c>
      <c r="F54" s="167"/>
      <c r="G54" s="167"/>
      <c r="H54" s="168"/>
      <c r="I54" s="167"/>
      <c r="J54" s="167"/>
      <c r="K54" s="167"/>
      <c r="M54" s="160"/>
      <c r="N54" s="165"/>
      <c r="O54" s="170"/>
      <c r="P54" s="256"/>
    </row>
    <row r="55" spans="1:17">
      <c r="A55" s="160"/>
      <c r="B55" s="165"/>
      <c r="C55" s="257">
        <v>50015300</v>
      </c>
      <c r="D55" s="256"/>
      <c r="E55" s="167" t="s">
        <v>7559</v>
      </c>
      <c r="F55" s="167"/>
      <c r="G55" s="167"/>
      <c r="H55" s="168"/>
      <c r="I55" s="167"/>
      <c r="J55" s="167"/>
      <c r="K55" s="167"/>
      <c r="M55" s="160"/>
      <c r="N55" s="165"/>
      <c r="O55" s="170"/>
      <c r="P55" s="256"/>
    </row>
    <row r="56" spans="1:17">
      <c r="A56" s="160"/>
      <c r="B56" s="165"/>
      <c r="C56" s="257">
        <v>50020300</v>
      </c>
      <c r="D56" s="256"/>
      <c r="E56" s="167" t="s">
        <v>7560</v>
      </c>
      <c r="F56" s="167"/>
      <c r="G56" s="167"/>
      <c r="H56" s="168"/>
      <c r="I56" s="167"/>
      <c r="J56" s="167"/>
      <c r="K56" s="167"/>
      <c r="M56" s="160"/>
      <c r="N56" s="165"/>
      <c r="O56" s="170"/>
      <c r="P56" s="256"/>
    </row>
    <row r="57" spans="1:17">
      <c r="A57" s="160"/>
      <c r="B57" s="165"/>
      <c r="C57" s="257">
        <v>50021300</v>
      </c>
      <c r="D57" s="256"/>
      <c r="E57" s="167" t="s">
        <v>7556</v>
      </c>
      <c r="F57" s="167"/>
      <c r="G57" s="167"/>
      <c r="H57" s="168"/>
      <c r="I57" s="167"/>
      <c r="J57" s="167"/>
      <c r="K57" s="167"/>
      <c r="M57" s="160"/>
      <c r="N57" s="165"/>
      <c r="O57" s="170"/>
      <c r="P57" s="256"/>
    </row>
    <row r="58" spans="1:17">
      <c r="A58" s="160"/>
      <c r="B58" s="165"/>
      <c r="C58" s="257">
        <v>50024300</v>
      </c>
      <c r="D58" s="256"/>
      <c r="E58" s="167" t="s">
        <v>7557</v>
      </c>
      <c r="F58" s="167"/>
      <c r="G58" s="167"/>
      <c r="H58" s="168"/>
      <c r="I58" s="167"/>
      <c r="J58" s="167"/>
      <c r="K58" s="167"/>
      <c r="M58" s="160"/>
      <c r="N58" s="165"/>
      <c r="O58" s="170"/>
      <c r="P58" s="256"/>
    </row>
    <row r="59" spans="1:17">
      <c r="A59" s="160"/>
      <c r="B59" s="165"/>
      <c r="C59" s="257">
        <v>50025300</v>
      </c>
      <c r="D59" s="256"/>
      <c r="E59" s="167" t="s">
        <v>7558</v>
      </c>
      <c r="F59" s="167"/>
      <c r="G59" s="167"/>
      <c r="H59" s="168"/>
      <c r="I59" s="167"/>
      <c r="J59" s="167"/>
      <c r="K59" s="167"/>
      <c r="M59" s="160"/>
      <c r="N59" s="165"/>
      <c r="O59" s="170"/>
      <c r="P59" s="256"/>
    </row>
    <row r="60" spans="1:17">
      <c r="A60" s="160"/>
      <c r="B60" s="165"/>
      <c r="C60" s="257">
        <v>50026300</v>
      </c>
      <c r="D60" s="256"/>
      <c r="E60" s="167" t="s">
        <v>7561</v>
      </c>
      <c r="F60" s="167"/>
      <c r="G60" s="167"/>
      <c r="H60" s="168"/>
      <c r="I60" s="167"/>
      <c r="J60" s="167"/>
      <c r="K60" s="167"/>
      <c r="M60" s="160"/>
      <c r="N60" s="165"/>
      <c r="O60" s="170"/>
      <c r="P60" s="256"/>
    </row>
    <row r="61" spans="1:17">
      <c r="A61" s="160"/>
      <c r="B61" s="165"/>
      <c r="C61" s="257">
        <v>50027300</v>
      </c>
      <c r="D61" s="256"/>
      <c r="E61" s="167" t="s">
        <v>7559</v>
      </c>
      <c r="F61" s="167"/>
      <c r="G61" s="167"/>
      <c r="H61" s="168"/>
      <c r="I61" s="167"/>
      <c r="J61" s="167"/>
      <c r="K61" s="167"/>
      <c r="M61" s="160"/>
      <c r="N61" s="165"/>
      <c r="O61" s="171"/>
      <c r="P61" s="259"/>
    </row>
    <row r="62" spans="1:17">
      <c r="A62" s="160"/>
      <c r="B62" s="165"/>
      <c r="C62" s="260">
        <v>50028300</v>
      </c>
      <c r="D62" s="259"/>
      <c r="E62" s="167" t="s">
        <v>7562</v>
      </c>
      <c r="F62" s="167"/>
      <c r="G62" s="167"/>
      <c r="H62" s="168"/>
      <c r="I62" s="167"/>
      <c r="J62" s="167"/>
      <c r="K62" s="167"/>
      <c r="O62" s="165"/>
      <c r="P62" s="166"/>
    </row>
    <row r="63" spans="1:17">
      <c r="A63" s="160"/>
      <c r="B63" s="165"/>
      <c r="C63" s="165"/>
      <c r="D63" s="166"/>
      <c r="E63" s="167"/>
      <c r="F63" s="167"/>
      <c r="G63" s="167"/>
      <c r="H63" s="168"/>
      <c r="I63" s="167"/>
      <c r="O63" s="165"/>
      <c r="P63" s="166"/>
    </row>
    <row r="64" spans="1:17">
      <c r="A64" s="160"/>
      <c r="B64" s="165"/>
      <c r="C64" s="261"/>
      <c r="D64" s="262"/>
      <c r="E64" s="167"/>
      <c r="F64" s="167"/>
      <c r="G64" s="167"/>
      <c r="H64" s="168"/>
      <c r="I64" s="167"/>
      <c r="O64" s="165"/>
      <c r="P64" s="166"/>
    </row>
    <row r="65" spans="1:17">
      <c r="A65" s="160">
        <v>4</v>
      </c>
      <c r="B65" s="165" t="s">
        <v>7592</v>
      </c>
      <c r="C65" s="257">
        <v>50000001</v>
      </c>
      <c r="D65" s="263" t="s">
        <v>7594</v>
      </c>
      <c r="E65" s="167" t="s">
        <v>7563</v>
      </c>
      <c r="F65" s="167"/>
      <c r="G65" s="167"/>
      <c r="H65" s="168"/>
      <c r="I65" s="167"/>
      <c r="M65" s="160">
        <v>4</v>
      </c>
      <c r="N65" s="165" t="s">
        <v>7737</v>
      </c>
      <c r="O65" s="264">
        <v>50000100</v>
      </c>
      <c r="P65" s="265" t="s">
        <v>5433</v>
      </c>
      <c r="Q65" s="154" t="s">
        <v>7651</v>
      </c>
    </row>
    <row r="66" spans="1:17">
      <c r="A66" s="160"/>
      <c r="B66" s="165"/>
      <c r="C66" s="257">
        <v>50000002</v>
      </c>
      <c r="D66" s="263"/>
      <c r="E66" s="167" t="s">
        <v>7564</v>
      </c>
      <c r="F66" s="167"/>
      <c r="G66" s="167"/>
      <c r="H66" s="168"/>
      <c r="I66" s="167"/>
      <c r="M66" s="160"/>
      <c r="N66" s="165"/>
      <c r="O66" s="266"/>
      <c r="P66" s="267"/>
    </row>
    <row r="67" spans="1:17">
      <c r="A67" s="160"/>
      <c r="B67" s="165"/>
      <c r="C67" s="257"/>
      <c r="D67" s="263"/>
      <c r="E67" s="167"/>
      <c r="F67" s="167"/>
      <c r="G67" s="167"/>
      <c r="H67" s="168"/>
      <c r="I67" s="167"/>
      <c r="M67" s="160"/>
      <c r="N67" s="165"/>
      <c r="O67" s="258">
        <v>50010100</v>
      </c>
      <c r="P67" s="267"/>
      <c r="Q67" s="154" t="s">
        <v>7659</v>
      </c>
    </row>
    <row r="68" spans="1:17">
      <c r="A68" s="160"/>
      <c r="B68" s="165"/>
      <c r="C68" s="257">
        <v>50010001</v>
      </c>
      <c r="D68" s="263"/>
      <c r="E68" s="167" t="s">
        <v>7565</v>
      </c>
      <c r="F68" s="167"/>
      <c r="G68" s="167"/>
      <c r="H68" s="168"/>
      <c r="I68" s="167"/>
      <c r="M68" s="160"/>
      <c r="N68" s="165"/>
      <c r="O68" s="266"/>
      <c r="P68" s="267"/>
    </row>
    <row r="69" spans="1:17">
      <c r="A69" s="160"/>
      <c r="B69" s="165"/>
      <c r="C69" s="257">
        <v>50010002</v>
      </c>
      <c r="D69" s="263"/>
      <c r="E69" s="167" t="s">
        <v>7566</v>
      </c>
      <c r="F69" s="167"/>
      <c r="G69" s="167"/>
      <c r="H69" s="168"/>
      <c r="I69" s="167"/>
      <c r="M69" s="160"/>
      <c r="N69" s="165"/>
      <c r="O69" s="266"/>
      <c r="P69" s="267"/>
    </row>
    <row r="70" spans="1:17">
      <c r="A70" s="160"/>
      <c r="B70" s="165"/>
      <c r="C70" s="257"/>
      <c r="D70" s="263"/>
      <c r="E70" s="167"/>
      <c r="F70" s="167"/>
      <c r="G70" s="167"/>
      <c r="H70" s="168"/>
      <c r="I70" s="167"/>
      <c r="M70" s="160"/>
      <c r="N70" s="165"/>
      <c r="O70" s="266"/>
      <c r="P70" s="267"/>
    </row>
    <row r="71" spans="1:17">
      <c r="A71" s="160"/>
      <c r="B71" s="165"/>
      <c r="C71" s="257">
        <v>50012001</v>
      </c>
      <c r="D71" s="263"/>
      <c r="E71" s="167" t="s">
        <v>7567</v>
      </c>
      <c r="F71" s="167"/>
      <c r="G71" s="167"/>
      <c r="H71" s="168"/>
      <c r="I71" s="167"/>
      <c r="M71" s="160"/>
      <c r="N71" s="165"/>
      <c r="O71" s="266"/>
      <c r="P71" s="267"/>
    </row>
    <row r="72" spans="1:17">
      <c r="A72" s="160"/>
      <c r="B72" s="165"/>
      <c r="C72" s="257">
        <v>50012002</v>
      </c>
      <c r="D72" s="263"/>
      <c r="E72" s="167" t="s">
        <v>7568</v>
      </c>
      <c r="F72" s="167"/>
      <c r="G72" s="167"/>
      <c r="H72" s="168"/>
      <c r="I72" s="167"/>
      <c r="M72" s="160"/>
      <c r="N72" s="165"/>
      <c r="O72" s="266"/>
      <c r="P72" s="267"/>
    </row>
    <row r="73" spans="1:17">
      <c r="A73" s="160"/>
      <c r="B73" s="165"/>
      <c r="C73" s="257"/>
      <c r="D73" s="263"/>
      <c r="E73" s="167"/>
      <c r="F73" s="167"/>
      <c r="G73" s="167"/>
      <c r="H73" s="168"/>
      <c r="I73" s="167"/>
      <c r="M73" s="160"/>
      <c r="N73" s="165"/>
      <c r="O73" s="258">
        <v>50014100</v>
      </c>
      <c r="P73" s="267"/>
      <c r="Q73" s="154" t="s">
        <v>7668</v>
      </c>
    </row>
    <row r="74" spans="1:17">
      <c r="A74" s="160"/>
      <c r="B74" s="165"/>
      <c r="C74" s="257">
        <v>50014001</v>
      </c>
      <c r="D74" s="263"/>
      <c r="E74" s="167" t="s">
        <v>7569</v>
      </c>
      <c r="F74" s="167"/>
      <c r="G74" s="167"/>
      <c r="H74" s="168"/>
      <c r="I74" s="167"/>
      <c r="M74" s="160"/>
      <c r="N74" s="165"/>
      <c r="O74" s="266"/>
      <c r="P74" s="267"/>
    </row>
    <row r="75" spans="1:17">
      <c r="A75" s="160"/>
      <c r="B75" s="165"/>
      <c r="C75" s="257">
        <v>50014002</v>
      </c>
      <c r="D75" s="267"/>
      <c r="E75" s="167" t="s">
        <v>7570</v>
      </c>
      <c r="F75" s="167"/>
      <c r="G75" s="167"/>
      <c r="H75" s="168"/>
      <c r="I75" s="167"/>
      <c r="J75" s="167"/>
      <c r="K75" s="167"/>
      <c r="M75" s="160"/>
      <c r="N75" s="165"/>
      <c r="O75" s="266"/>
      <c r="P75" s="267"/>
    </row>
    <row r="76" spans="1:17">
      <c r="A76" s="160"/>
      <c r="B76" s="165"/>
      <c r="C76" s="257"/>
      <c r="D76" s="267"/>
      <c r="E76" s="167"/>
      <c r="F76" s="167"/>
      <c r="G76" s="167"/>
      <c r="H76" s="168"/>
      <c r="I76" s="167"/>
      <c r="J76" s="167"/>
      <c r="K76" s="167"/>
      <c r="M76" s="160"/>
      <c r="N76" s="165"/>
      <c r="O76" s="258">
        <v>50015100</v>
      </c>
      <c r="P76" s="267"/>
      <c r="Q76" s="154" t="s">
        <v>7677</v>
      </c>
    </row>
    <row r="77" spans="1:17">
      <c r="A77" s="160"/>
      <c r="B77" s="165"/>
      <c r="C77" s="257">
        <v>50015001</v>
      </c>
      <c r="D77" s="267"/>
      <c r="E77" s="167" t="s">
        <v>7571</v>
      </c>
      <c r="F77" s="167"/>
      <c r="G77" s="167"/>
      <c r="H77" s="168"/>
      <c r="I77" s="167"/>
      <c r="J77" s="167"/>
      <c r="K77" s="167"/>
      <c r="M77" s="160"/>
      <c r="N77" s="165"/>
      <c r="O77" s="266"/>
      <c r="P77" s="267"/>
    </row>
    <row r="78" spans="1:17">
      <c r="A78" s="160"/>
      <c r="B78" s="165"/>
      <c r="C78" s="257">
        <v>50015002</v>
      </c>
      <c r="D78" s="267"/>
      <c r="E78" s="167" t="s">
        <v>7572</v>
      </c>
      <c r="F78" s="167"/>
      <c r="G78" s="167"/>
      <c r="H78" s="168"/>
      <c r="I78" s="167"/>
      <c r="J78" s="167"/>
      <c r="K78" s="167"/>
      <c r="N78" s="165"/>
      <c r="O78" s="266"/>
      <c r="P78" s="267"/>
    </row>
    <row r="79" spans="1:17">
      <c r="A79" s="160"/>
      <c r="B79" s="165"/>
      <c r="C79" s="257"/>
      <c r="D79" s="267"/>
      <c r="E79" s="167"/>
      <c r="F79" s="167"/>
      <c r="G79" s="167"/>
      <c r="H79" s="168"/>
      <c r="I79" s="167"/>
      <c r="J79" s="167"/>
      <c r="K79" s="167"/>
      <c r="N79" s="165"/>
      <c r="O79" s="258">
        <v>50020100</v>
      </c>
      <c r="P79" s="267"/>
      <c r="Q79" s="154" t="s">
        <v>7686</v>
      </c>
    </row>
    <row r="80" spans="1:17">
      <c r="A80" s="160"/>
      <c r="B80" s="165"/>
      <c r="C80" s="257">
        <v>50020001</v>
      </c>
      <c r="D80" s="267"/>
      <c r="E80" s="167" t="s">
        <v>7573</v>
      </c>
      <c r="F80" s="167"/>
      <c r="G80" s="167"/>
      <c r="H80" s="168"/>
      <c r="I80" s="167"/>
      <c r="J80" s="167"/>
      <c r="K80" s="167"/>
      <c r="M80" s="160"/>
      <c r="N80" s="165"/>
      <c r="O80" s="266"/>
      <c r="P80" s="267"/>
    </row>
    <row r="81" spans="1:17">
      <c r="A81" s="160"/>
      <c r="B81" s="165"/>
      <c r="C81" s="257">
        <v>50020002</v>
      </c>
      <c r="D81" s="267"/>
      <c r="E81" s="167" t="s">
        <v>7574</v>
      </c>
      <c r="F81" s="167"/>
      <c r="G81" s="167"/>
      <c r="H81" s="168"/>
      <c r="I81" s="167"/>
      <c r="J81" s="167"/>
      <c r="K81" s="167"/>
      <c r="O81" s="266"/>
      <c r="P81" s="267"/>
    </row>
    <row r="82" spans="1:17">
      <c r="A82" s="160"/>
      <c r="B82" s="165"/>
      <c r="C82" s="257"/>
      <c r="D82" s="267"/>
      <c r="E82" s="167"/>
      <c r="F82" s="167"/>
      <c r="G82" s="167"/>
      <c r="H82" s="168"/>
      <c r="I82" s="167"/>
      <c r="J82" s="167"/>
      <c r="K82" s="167"/>
      <c r="O82" s="258">
        <v>50021100</v>
      </c>
      <c r="P82" s="267"/>
      <c r="Q82" s="154" t="s">
        <v>7695</v>
      </c>
    </row>
    <row r="83" spans="1:17">
      <c r="A83" s="160"/>
      <c r="B83" s="165"/>
      <c r="C83" s="257">
        <v>50021001</v>
      </c>
      <c r="D83" s="267"/>
      <c r="E83" s="167" t="s">
        <v>7565</v>
      </c>
      <c r="F83" s="167"/>
      <c r="G83" s="167"/>
      <c r="H83" s="168"/>
      <c r="I83" s="167"/>
      <c r="J83" s="167"/>
      <c r="K83" s="167"/>
      <c r="O83" s="266"/>
      <c r="P83" s="267"/>
    </row>
    <row r="84" spans="1:17">
      <c r="A84" s="160"/>
      <c r="B84" s="165"/>
      <c r="C84" s="257">
        <v>50021002</v>
      </c>
      <c r="D84" s="267"/>
      <c r="E84" s="167" t="s">
        <v>7566</v>
      </c>
      <c r="F84" s="167"/>
      <c r="G84" s="167"/>
      <c r="H84" s="168"/>
      <c r="I84" s="167"/>
      <c r="J84" s="167"/>
      <c r="K84" s="167"/>
      <c r="O84" s="266"/>
      <c r="P84" s="267"/>
    </row>
    <row r="85" spans="1:17">
      <c r="A85" s="160"/>
      <c r="B85" s="165"/>
      <c r="C85" s="257"/>
      <c r="D85" s="267"/>
      <c r="E85" s="167"/>
      <c r="F85" s="167"/>
      <c r="G85" s="167"/>
      <c r="H85" s="168"/>
      <c r="I85" s="167"/>
      <c r="J85" s="167"/>
      <c r="K85" s="167"/>
      <c r="O85" s="258">
        <v>50024100</v>
      </c>
      <c r="P85" s="267"/>
      <c r="Q85" s="154" t="s">
        <v>7702</v>
      </c>
    </row>
    <row r="86" spans="1:17">
      <c r="A86" s="160"/>
      <c r="B86" s="165"/>
      <c r="C86" s="257">
        <v>50024001</v>
      </c>
      <c r="D86" s="267"/>
      <c r="E86" s="167" t="s">
        <v>7567</v>
      </c>
      <c r="F86" s="167"/>
      <c r="G86" s="167"/>
      <c r="H86" s="168"/>
      <c r="I86" s="167"/>
      <c r="J86" s="167"/>
      <c r="K86" s="167"/>
      <c r="O86" s="266"/>
      <c r="P86" s="267"/>
    </row>
    <row r="87" spans="1:17">
      <c r="A87" s="160"/>
      <c r="B87" s="165"/>
      <c r="C87" s="257">
        <v>50024002</v>
      </c>
      <c r="D87" s="267"/>
      <c r="E87" s="167" t="s">
        <v>7568</v>
      </c>
      <c r="F87" s="167"/>
      <c r="G87" s="167"/>
      <c r="H87" s="168"/>
      <c r="I87" s="167"/>
      <c r="J87" s="167"/>
      <c r="K87" s="167"/>
      <c r="O87" s="266"/>
      <c r="P87" s="267"/>
    </row>
    <row r="88" spans="1:17">
      <c r="A88" s="160"/>
      <c r="B88" s="165"/>
      <c r="C88" s="257"/>
      <c r="D88" s="267"/>
      <c r="E88" s="167"/>
      <c r="F88" s="167"/>
      <c r="G88" s="167"/>
      <c r="H88" s="168"/>
      <c r="I88" s="167"/>
      <c r="J88" s="167"/>
      <c r="K88" s="167"/>
      <c r="O88" s="258">
        <v>50025100</v>
      </c>
      <c r="P88" s="267"/>
      <c r="Q88" s="154" t="s">
        <v>7710</v>
      </c>
    </row>
    <row r="89" spans="1:17">
      <c r="A89" s="160"/>
      <c r="B89" s="165"/>
      <c r="C89" s="257">
        <v>50025001</v>
      </c>
      <c r="D89" s="267"/>
      <c r="E89" s="167" t="s">
        <v>7569</v>
      </c>
      <c r="F89" s="167"/>
      <c r="G89" s="167"/>
      <c r="H89" s="168"/>
      <c r="I89" s="167"/>
      <c r="J89" s="167"/>
      <c r="K89" s="167"/>
      <c r="O89" s="266"/>
      <c r="P89" s="267"/>
    </row>
    <row r="90" spans="1:17">
      <c r="A90" s="160"/>
      <c r="B90" s="165"/>
      <c r="C90" s="257">
        <v>50025002</v>
      </c>
      <c r="D90" s="267"/>
      <c r="E90" s="167" t="s">
        <v>7570</v>
      </c>
      <c r="F90" s="167"/>
      <c r="G90" s="167"/>
      <c r="H90" s="168"/>
      <c r="I90" s="167"/>
      <c r="J90" s="167"/>
      <c r="K90" s="167"/>
      <c r="O90" s="266"/>
      <c r="P90" s="267"/>
    </row>
    <row r="91" spans="1:17">
      <c r="A91" s="160"/>
      <c r="B91" s="165"/>
      <c r="C91" s="257"/>
      <c r="D91" s="267"/>
      <c r="E91" s="167"/>
      <c r="F91" s="167"/>
      <c r="G91" s="167"/>
      <c r="H91" s="168"/>
      <c r="I91" s="167"/>
      <c r="J91" s="167"/>
      <c r="K91" s="167"/>
      <c r="O91" s="266"/>
      <c r="P91" s="267"/>
    </row>
    <row r="92" spans="1:17">
      <c r="A92" s="160"/>
      <c r="B92" s="165"/>
      <c r="C92" s="257">
        <v>50026001</v>
      </c>
      <c r="D92" s="267"/>
      <c r="E92" s="167" t="s">
        <v>7575</v>
      </c>
      <c r="F92" s="167"/>
      <c r="G92" s="167"/>
      <c r="H92" s="168"/>
      <c r="I92" s="167"/>
      <c r="J92" s="167"/>
      <c r="K92" s="167"/>
      <c r="O92" s="258">
        <v>50026100</v>
      </c>
      <c r="P92" s="267"/>
      <c r="Q92" s="154" t="s">
        <v>7717</v>
      </c>
    </row>
    <row r="93" spans="1:17">
      <c r="A93" s="160"/>
      <c r="B93" s="165"/>
      <c r="C93" s="257">
        <v>50026002</v>
      </c>
      <c r="D93" s="267"/>
      <c r="E93" s="167" t="s">
        <v>7576</v>
      </c>
      <c r="F93" s="167"/>
      <c r="G93" s="167"/>
      <c r="H93" s="168"/>
      <c r="I93" s="167"/>
      <c r="J93" s="167"/>
      <c r="K93" s="167"/>
      <c r="O93" s="266"/>
      <c r="P93" s="267"/>
    </row>
    <row r="94" spans="1:17">
      <c r="A94" s="160"/>
      <c r="B94" s="165"/>
      <c r="C94" s="257"/>
      <c r="D94" s="267"/>
      <c r="E94" s="167"/>
      <c r="F94" s="167"/>
      <c r="G94" s="167"/>
      <c r="H94" s="168"/>
      <c r="I94" s="167"/>
      <c r="J94" s="167"/>
      <c r="K94" s="167"/>
      <c r="O94" s="266"/>
      <c r="P94" s="267"/>
    </row>
    <row r="95" spans="1:17">
      <c r="A95" s="160"/>
      <c r="B95" s="165"/>
      <c r="C95" s="257">
        <v>50027001</v>
      </c>
      <c r="D95" s="267"/>
      <c r="E95" s="167" t="s">
        <v>7571</v>
      </c>
      <c r="F95" s="167"/>
      <c r="G95" s="167"/>
      <c r="H95" s="168"/>
      <c r="I95" s="167"/>
      <c r="J95" s="167"/>
      <c r="K95" s="167"/>
      <c r="O95" s="266"/>
      <c r="P95" s="267"/>
    </row>
    <row r="96" spans="1:17">
      <c r="A96" s="160"/>
      <c r="B96" s="165"/>
      <c r="C96" s="257">
        <v>50027002</v>
      </c>
      <c r="D96" s="267"/>
      <c r="E96" s="167" t="s">
        <v>7572</v>
      </c>
      <c r="F96" s="167"/>
      <c r="G96" s="167"/>
      <c r="H96" s="168"/>
      <c r="I96" s="167"/>
      <c r="J96" s="167"/>
      <c r="K96" s="167"/>
      <c r="O96" s="266"/>
      <c r="P96" s="267"/>
    </row>
    <row r="97" spans="1:19">
      <c r="A97" s="160"/>
      <c r="B97" s="165"/>
      <c r="C97" s="257"/>
      <c r="D97" s="267"/>
      <c r="E97" s="167"/>
      <c r="F97" s="167"/>
      <c r="G97" s="167"/>
      <c r="H97" s="168"/>
      <c r="I97" s="167"/>
      <c r="J97" s="167"/>
      <c r="K97" s="167"/>
      <c r="O97" s="268">
        <v>50028100</v>
      </c>
      <c r="P97" s="269"/>
      <c r="Q97" s="154" t="s">
        <v>7724</v>
      </c>
    </row>
    <row r="98" spans="1:19" ht="13.5" customHeight="1">
      <c r="A98" s="160"/>
      <c r="B98" s="165"/>
      <c r="C98" s="257">
        <v>50028001</v>
      </c>
      <c r="D98" s="267"/>
      <c r="E98" s="167" t="s">
        <v>7577</v>
      </c>
      <c r="F98" s="167"/>
      <c r="G98" s="167"/>
      <c r="H98" s="168"/>
      <c r="I98" s="167"/>
      <c r="J98" s="167"/>
      <c r="K98" s="167"/>
      <c r="O98" s="165"/>
      <c r="P98" s="166"/>
    </row>
    <row r="99" spans="1:19">
      <c r="A99" s="160"/>
      <c r="B99" s="165"/>
      <c r="C99" s="260">
        <v>50028002</v>
      </c>
      <c r="D99" s="269"/>
      <c r="E99" s="167" t="s">
        <v>7578</v>
      </c>
      <c r="F99" s="167"/>
      <c r="G99" s="167"/>
      <c r="H99" s="168"/>
      <c r="I99" s="167"/>
      <c r="J99" s="167"/>
      <c r="K99" s="167"/>
      <c r="O99" s="165"/>
      <c r="P99" s="166"/>
    </row>
    <row r="100" spans="1:19">
      <c r="A100" s="160"/>
      <c r="B100" s="165"/>
      <c r="C100" s="165"/>
      <c r="D100" s="166"/>
      <c r="E100" s="167"/>
      <c r="F100" s="167"/>
      <c r="G100" s="167"/>
      <c r="H100" s="168"/>
      <c r="I100" s="167"/>
      <c r="J100" s="167"/>
      <c r="K100" s="167"/>
      <c r="O100" s="165"/>
      <c r="P100" s="166"/>
    </row>
    <row r="101" spans="1:19">
      <c r="A101" s="160"/>
      <c r="B101" s="165"/>
      <c r="C101" s="165"/>
      <c r="D101" s="166"/>
      <c r="E101" s="167"/>
      <c r="F101" s="167"/>
      <c r="G101" s="167"/>
      <c r="H101" s="168"/>
      <c r="I101" s="167"/>
      <c r="O101" s="165"/>
      <c r="P101" s="166"/>
    </row>
    <row r="102" spans="1:19">
      <c r="A102" s="160">
        <v>5</v>
      </c>
      <c r="B102" s="165" t="s">
        <v>4676</v>
      </c>
      <c r="C102" s="261">
        <v>50000301</v>
      </c>
      <c r="D102" s="262" t="s">
        <v>6085</v>
      </c>
      <c r="E102" s="167" t="s">
        <v>7579</v>
      </c>
      <c r="F102" s="167"/>
      <c r="G102" s="167"/>
      <c r="H102" s="168"/>
      <c r="I102" s="167"/>
      <c r="M102" s="160">
        <v>5</v>
      </c>
      <c r="N102" s="165" t="s">
        <v>4676</v>
      </c>
      <c r="O102" s="264">
        <v>50000101</v>
      </c>
      <c r="P102" s="262" t="s">
        <v>6085</v>
      </c>
      <c r="Q102" s="154" t="s">
        <v>7652</v>
      </c>
    </row>
    <row r="103" spans="1:19">
      <c r="A103" s="160"/>
      <c r="B103" s="165"/>
      <c r="C103" s="257">
        <v>50010301</v>
      </c>
      <c r="D103" s="267"/>
      <c r="E103" s="167" t="s">
        <v>6783</v>
      </c>
      <c r="F103" s="167"/>
      <c r="G103" s="167"/>
      <c r="H103" s="168"/>
      <c r="I103" s="167"/>
      <c r="J103" s="167"/>
      <c r="K103" s="167"/>
      <c r="M103" s="160"/>
      <c r="N103" s="165"/>
      <c r="O103" s="258">
        <v>50010300</v>
      </c>
      <c r="P103" s="267"/>
      <c r="Q103" s="154" t="s">
        <v>7661</v>
      </c>
    </row>
    <row r="104" spans="1:19">
      <c r="A104" s="160"/>
      <c r="B104" s="165"/>
      <c r="C104" s="257">
        <v>50012301</v>
      </c>
      <c r="D104" s="267"/>
      <c r="E104" s="167" t="s">
        <v>3635</v>
      </c>
      <c r="F104" s="167"/>
      <c r="G104" s="167"/>
      <c r="H104" s="168"/>
      <c r="I104" s="167"/>
      <c r="J104" s="167"/>
      <c r="K104" s="167"/>
      <c r="M104" s="160"/>
      <c r="N104" s="165"/>
      <c r="O104" s="266"/>
      <c r="P104" s="267"/>
    </row>
    <row r="105" spans="1:19">
      <c r="A105" s="160"/>
      <c r="B105" s="165"/>
      <c r="C105" s="257">
        <v>50014301</v>
      </c>
      <c r="D105" s="267"/>
      <c r="E105" s="167" t="s">
        <v>1972</v>
      </c>
      <c r="F105" s="167"/>
      <c r="G105" s="167"/>
      <c r="H105" s="168"/>
      <c r="I105" s="167"/>
      <c r="J105" s="167"/>
      <c r="K105" s="167"/>
      <c r="M105" s="160"/>
      <c r="N105" s="165"/>
      <c r="O105" s="258">
        <v>50014300</v>
      </c>
      <c r="P105" s="267"/>
      <c r="Q105" s="154" t="s">
        <v>7670</v>
      </c>
    </row>
    <row r="106" spans="1:19">
      <c r="A106" s="160"/>
      <c r="B106" s="165"/>
      <c r="C106" s="257">
        <v>50015301</v>
      </c>
      <c r="D106" s="267"/>
      <c r="E106" s="167" t="s">
        <v>7580</v>
      </c>
      <c r="F106" s="167"/>
      <c r="G106" s="167"/>
      <c r="H106" s="168"/>
      <c r="I106" s="167"/>
      <c r="J106" s="167"/>
      <c r="K106" s="167"/>
      <c r="M106" s="160"/>
      <c r="N106" s="165"/>
      <c r="O106" s="258">
        <v>50015300</v>
      </c>
      <c r="P106" s="267"/>
      <c r="Q106" s="154" t="s">
        <v>7679</v>
      </c>
    </row>
    <row r="107" spans="1:19">
      <c r="A107" s="160"/>
      <c r="B107" s="165"/>
      <c r="C107" s="257">
        <v>50020301</v>
      </c>
      <c r="D107" s="267"/>
      <c r="E107" s="167" t="s">
        <v>7581</v>
      </c>
      <c r="F107" s="167"/>
      <c r="G107" s="167"/>
      <c r="H107" s="168"/>
      <c r="I107" s="167"/>
      <c r="J107" s="167"/>
      <c r="K107" s="167"/>
      <c r="M107" s="160"/>
      <c r="N107" s="165"/>
      <c r="O107" s="258">
        <v>50020300</v>
      </c>
      <c r="P107" s="267"/>
      <c r="Q107" s="154" t="s">
        <v>7688</v>
      </c>
    </row>
    <row r="108" spans="1:19" s="155" customFormat="1">
      <c r="A108" s="160"/>
      <c r="B108" s="165"/>
      <c r="C108" s="257">
        <v>50021301</v>
      </c>
      <c r="D108" s="267"/>
      <c r="E108" s="167" t="s">
        <v>6783</v>
      </c>
      <c r="F108" s="167"/>
      <c r="G108" s="167"/>
      <c r="H108" s="168"/>
      <c r="I108" s="167"/>
      <c r="J108" s="167"/>
      <c r="K108" s="167"/>
      <c r="L108" s="154"/>
      <c r="M108" s="160"/>
      <c r="N108" s="165"/>
      <c r="O108" s="258">
        <v>50021300</v>
      </c>
      <c r="P108" s="267"/>
      <c r="Q108" s="154" t="s">
        <v>6783</v>
      </c>
      <c r="R108" s="154"/>
      <c r="S108" s="154"/>
    </row>
    <row r="109" spans="1:19" s="155" customFormat="1">
      <c r="A109" s="160"/>
      <c r="B109" s="165"/>
      <c r="C109" s="257">
        <v>50024301</v>
      </c>
      <c r="D109" s="267"/>
      <c r="E109" s="167" t="s">
        <v>3635</v>
      </c>
      <c r="F109" s="167"/>
      <c r="G109" s="167"/>
      <c r="H109" s="168"/>
      <c r="I109" s="167"/>
      <c r="J109" s="167"/>
      <c r="K109" s="167"/>
      <c r="L109" s="154"/>
      <c r="M109" s="160"/>
      <c r="N109" s="165"/>
      <c r="O109" s="258">
        <v>50024300</v>
      </c>
      <c r="P109" s="267"/>
      <c r="Q109" s="154" t="s">
        <v>3635</v>
      </c>
      <c r="R109" s="154"/>
      <c r="S109" s="154"/>
    </row>
    <row r="110" spans="1:19" s="155" customFormat="1">
      <c r="A110" s="160"/>
      <c r="B110" s="165"/>
      <c r="C110" s="257">
        <v>50025301</v>
      </c>
      <c r="D110" s="267"/>
      <c r="E110" s="167" t="s">
        <v>1972</v>
      </c>
      <c r="F110" s="167"/>
      <c r="G110" s="167"/>
      <c r="H110" s="168"/>
      <c r="I110" s="167"/>
      <c r="J110" s="167"/>
      <c r="K110" s="167"/>
      <c r="L110" s="154"/>
      <c r="M110" s="160"/>
      <c r="N110" s="165"/>
      <c r="O110" s="258">
        <v>50025300</v>
      </c>
      <c r="P110" s="267"/>
      <c r="Q110" s="154" t="s">
        <v>1972</v>
      </c>
      <c r="R110" s="154"/>
      <c r="S110" s="154"/>
    </row>
    <row r="111" spans="1:19">
      <c r="A111" s="160"/>
      <c r="B111" s="165"/>
      <c r="C111" s="257">
        <v>50026301</v>
      </c>
      <c r="D111" s="267"/>
      <c r="E111" s="167" t="s">
        <v>2153</v>
      </c>
      <c r="F111" s="167"/>
      <c r="G111" s="167"/>
      <c r="H111" s="168"/>
      <c r="I111" s="167"/>
      <c r="J111" s="167"/>
      <c r="K111" s="167"/>
      <c r="M111" s="160"/>
      <c r="N111" s="165"/>
      <c r="O111" s="258">
        <v>50026300</v>
      </c>
      <c r="P111" s="267"/>
      <c r="Q111" s="154" t="s">
        <v>2153</v>
      </c>
    </row>
    <row r="112" spans="1:19">
      <c r="A112" s="160"/>
      <c r="B112" s="165"/>
      <c r="C112" s="257">
        <v>50027301</v>
      </c>
      <c r="D112" s="267"/>
      <c r="E112" s="167" t="s">
        <v>7580</v>
      </c>
      <c r="F112" s="167"/>
      <c r="G112" s="167"/>
      <c r="H112" s="168"/>
      <c r="I112" s="167"/>
      <c r="J112" s="167"/>
      <c r="K112" s="167"/>
      <c r="M112" s="160"/>
      <c r="N112" s="165"/>
      <c r="O112" s="266"/>
      <c r="P112" s="267"/>
    </row>
    <row r="113" spans="1:17">
      <c r="A113" s="160"/>
      <c r="B113" s="165"/>
      <c r="C113" s="260">
        <v>50028301</v>
      </c>
      <c r="D113" s="269"/>
      <c r="E113" s="167" t="s">
        <v>7582</v>
      </c>
      <c r="F113" s="167"/>
      <c r="G113" s="167"/>
      <c r="H113" s="168"/>
      <c r="I113" s="167"/>
      <c r="J113" s="167"/>
      <c r="K113" s="167"/>
      <c r="N113" s="172"/>
      <c r="O113" s="268">
        <v>50028300</v>
      </c>
      <c r="P113" s="269"/>
      <c r="Q113" s="154" t="s">
        <v>7726</v>
      </c>
    </row>
    <row r="114" spans="1:17">
      <c r="A114" s="160"/>
      <c r="B114" s="172"/>
      <c r="C114" s="165"/>
      <c r="D114" s="166"/>
      <c r="E114" s="167"/>
      <c r="F114" s="167"/>
      <c r="G114" s="167"/>
      <c r="H114" s="168"/>
      <c r="I114" s="167"/>
      <c r="O114" s="165"/>
      <c r="P114" s="166"/>
    </row>
    <row r="115" spans="1:17">
      <c r="A115" s="160">
        <v>6</v>
      </c>
      <c r="B115" s="165" t="s">
        <v>7538</v>
      </c>
      <c r="C115" s="169">
        <v>50000700</v>
      </c>
      <c r="D115" s="262" t="s">
        <v>7593</v>
      </c>
      <c r="E115" s="167" t="s">
        <v>7583</v>
      </c>
      <c r="F115" s="167"/>
      <c r="G115" s="167"/>
      <c r="H115" s="168"/>
      <c r="I115" s="167"/>
      <c r="M115" s="160">
        <v>6</v>
      </c>
      <c r="N115" s="165" t="s">
        <v>7738</v>
      </c>
      <c r="O115" s="169">
        <v>50000700</v>
      </c>
      <c r="P115" s="262" t="s">
        <v>7739</v>
      </c>
      <c r="Q115" s="154" t="s">
        <v>7655</v>
      </c>
    </row>
    <row r="116" spans="1:17">
      <c r="A116" s="160"/>
      <c r="B116" s="165"/>
      <c r="C116" s="170">
        <v>50010700</v>
      </c>
      <c r="D116" s="267"/>
      <c r="E116" s="167" t="s">
        <v>7584</v>
      </c>
      <c r="F116" s="167"/>
      <c r="G116" s="167"/>
      <c r="H116" s="168"/>
      <c r="I116" s="167"/>
      <c r="J116" s="167"/>
      <c r="K116" s="167"/>
      <c r="M116" s="160"/>
      <c r="N116" s="165"/>
      <c r="O116" s="170">
        <v>50010700</v>
      </c>
      <c r="P116" s="267"/>
      <c r="Q116" s="154" t="s">
        <v>7664</v>
      </c>
    </row>
    <row r="117" spans="1:17">
      <c r="A117" s="160"/>
      <c r="B117" s="165"/>
      <c r="C117" s="257">
        <v>50012700</v>
      </c>
      <c r="D117" s="267"/>
      <c r="E117" s="167" t="s">
        <v>7585</v>
      </c>
      <c r="F117" s="167"/>
      <c r="G117" s="167"/>
      <c r="H117" s="168"/>
      <c r="I117" s="167"/>
      <c r="J117" s="167"/>
      <c r="K117" s="167"/>
      <c r="M117" s="160"/>
      <c r="N117" s="165"/>
      <c r="O117" s="170"/>
      <c r="P117" s="267"/>
    </row>
    <row r="118" spans="1:17">
      <c r="A118" s="160"/>
      <c r="B118" s="165"/>
      <c r="C118" s="170">
        <v>50014700</v>
      </c>
      <c r="D118" s="267"/>
      <c r="E118" s="167" t="s">
        <v>7586</v>
      </c>
      <c r="F118" s="167"/>
      <c r="G118" s="167"/>
      <c r="H118" s="168"/>
      <c r="I118" s="167"/>
      <c r="J118" s="167"/>
      <c r="K118" s="167"/>
      <c r="M118" s="160"/>
      <c r="N118" s="165"/>
      <c r="O118" s="170">
        <v>50014700</v>
      </c>
      <c r="P118" s="267"/>
      <c r="Q118" s="154" t="s">
        <v>7673</v>
      </c>
    </row>
    <row r="119" spans="1:17">
      <c r="A119" s="160"/>
      <c r="B119" s="165"/>
      <c r="C119" s="170">
        <v>50015700</v>
      </c>
      <c r="D119" s="267"/>
      <c r="E119" s="167" t="s">
        <v>7587</v>
      </c>
      <c r="F119" s="167"/>
      <c r="G119" s="167"/>
      <c r="H119" s="168"/>
      <c r="I119" s="167"/>
      <c r="J119" s="167"/>
      <c r="K119" s="167"/>
      <c r="M119" s="160"/>
      <c r="N119" s="165"/>
      <c r="O119" s="170">
        <v>50015700</v>
      </c>
      <c r="P119" s="267"/>
      <c r="Q119" s="154" t="s">
        <v>7682</v>
      </c>
    </row>
    <row r="120" spans="1:17">
      <c r="A120" s="160"/>
      <c r="B120" s="165"/>
      <c r="C120" s="170">
        <v>50020700</v>
      </c>
      <c r="D120" s="267"/>
      <c r="E120" s="167" t="s">
        <v>7588</v>
      </c>
      <c r="F120" s="167"/>
      <c r="G120" s="167"/>
      <c r="H120" s="168"/>
      <c r="I120" s="167"/>
      <c r="J120" s="167"/>
      <c r="K120" s="167"/>
      <c r="M120" s="160"/>
      <c r="N120" s="165"/>
      <c r="O120" s="170">
        <v>50020700</v>
      </c>
      <c r="P120" s="267"/>
      <c r="Q120" s="154" t="s">
        <v>7691</v>
      </c>
    </row>
    <row r="121" spans="1:17">
      <c r="A121" s="160"/>
      <c r="B121" s="165"/>
      <c r="C121" s="170">
        <v>50021700</v>
      </c>
      <c r="D121" s="267"/>
      <c r="E121" s="167" t="s">
        <v>7584</v>
      </c>
      <c r="F121" s="167"/>
      <c r="G121" s="167"/>
      <c r="H121" s="168"/>
      <c r="I121" s="167"/>
      <c r="J121" s="167"/>
      <c r="K121" s="167"/>
      <c r="M121" s="160"/>
      <c r="N121" s="165"/>
      <c r="O121" s="170">
        <v>50021700</v>
      </c>
      <c r="P121" s="267"/>
      <c r="Q121" s="154" t="s">
        <v>7699</v>
      </c>
    </row>
    <row r="122" spans="1:17">
      <c r="A122" s="160"/>
      <c r="B122" s="165"/>
      <c r="C122" s="170">
        <v>50024700</v>
      </c>
      <c r="D122" s="267"/>
      <c r="E122" s="167" t="s">
        <v>7585</v>
      </c>
      <c r="F122" s="167"/>
      <c r="G122" s="167"/>
      <c r="H122" s="168"/>
      <c r="I122" s="167"/>
      <c r="J122" s="167"/>
      <c r="K122" s="167"/>
      <c r="M122" s="160"/>
      <c r="N122" s="165"/>
      <c r="O122" s="170">
        <v>50024700</v>
      </c>
      <c r="P122" s="267"/>
      <c r="Q122" s="154" t="s">
        <v>7706</v>
      </c>
    </row>
    <row r="123" spans="1:17">
      <c r="A123" s="160"/>
      <c r="B123" s="165"/>
      <c r="C123" s="170">
        <v>50025700</v>
      </c>
      <c r="D123" s="267"/>
      <c r="E123" s="167" t="s">
        <v>7586</v>
      </c>
      <c r="F123" s="167"/>
      <c r="G123" s="167"/>
      <c r="H123" s="168"/>
      <c r="I123" s="167"/>
      <c r="J123" s="167"/>
      <c r="K123" s="167"/>
      <c r="M123" s="160"/>
      <c r="N123" s="165"/>
      <c r="O123" s="170">
        <v>50025700</v>
      </c>
      <c r="P123" s="267"/>
      <c r="Q123" s="154" t="s">
        <v>7714</v>
      </c>
    </row>
    <row r="124" spans="1:17">
      <c r="A124" s="160"/>
      <c r="B124" s="165"/>
      <c r="C124" s="170">
        <v>50026700</v>
      </c>
      <c r="D124" s="267"/>
      <c r="E124" s="167" t="s">
        <v>7589</v>
      </c>
      <c r="F124" s="167"/>
      <c r="G124" s="167"/>
      <c r="H124" s="168"/>
      <c r="I124" s="167"/>
      <c r="J124" s="167"/>
      <c r="K124" s="167"/>
      <c r="M124" s="160"/>
      <c r="N124" s="165"/>
      <c r="O124" s="170">
        <v>50026700</v>
      </c>
      <c r="P124" s="267"/>
      <c r="Q124" s="154" t="s">
        <v>7721</v>
      </c>
    </row>
    <row r="125" spans="1:17">
      <c r="A125" s="160"/>
      <c r="B125" s="165"/>
      <c r="C125" s="257">
        <v>50027700</v>
      </c>
      <c r="D125" s="267"/>
      <c r="E125" s="167" t="s">
        <v>7587</v>
      </c>
      <c r="F125" s="167"/>
      <c r="G125" s="167"/>
      <c r="H125" s="168"/>
      <c r="I125" s="167"/>
      <c r="J125" s="167"/>
      <c r="K125" s="167"/>
      <c r="M125" s="160"/>
      <c r="N125" s="165"/>
      <c r="O125" s="170"/>
      <c r="P125" s="267"/>
    </row>
    <row r="126" spans="1:17">
      <c r="A126" s="160"/>
      <c r="B126" s="165"/>
      <c r="C126" s="171">
        <v>50028700</v>
      </c>
      <c r="D126" s="269"/>
      <c r="E126" s="167" t="s">
        <v>7590</v>
      </c>
      <c r="F126" s="167"/>
      <c r="G126" s="167"/>
      <c r="H126" s="168"/>
      <c r="I126" s="167"/>
      <c r="J126" s="167"/>
      <c r="K126" s="167"/>
      <c r="M126" s="155"/>
      <c r="N126" s="172"/>
      <c r="O126" s="171">
        <v>50028700</v>
      </c>
      <c r="P126" s="269"/>
      <c r="Q126" s="154" t="s">
        <v>7729</v>
      </c>
    </row>
    <row r="127" spans="1:17">
      <c r="A127" s="160"/>
      <c r="B127" s="172"/>
      <c r="C127" s="165"/>
      <c r="D127" s="173"/>
      <c r="M127" s="160"/>
    </row>
    <row r="128" spans="1:17">
      <c r="B128" s="178"/>
      <c r="C128" s="180"/>
      <c r="M128" s="160"/>
    </row>
    <row r="129" spans="2:19">
      <c r="B129" s="178"/>
      <c r="C129" s="180"/>
      <c r="L129" s="155"/>
      <c r="M129" s="160"/>
    </row>
    <row r="130" spans="2:19">
      <c r="B130" s="178"/>
      <c r="C130" s="180"/>
      <c r="L130" s="155"/>
      <c r="M130" s="160"/>
    </row>
    <row r="131" spans="2:19">
      <c r="L131" s="155"/>
      <c r="M131" s="160"/>
    </row>
    <row r="132" spans="2:19">
      <c r="M132" s="160"/>
    </row>
    <row r="133" spans="2:19">
      <c r="M133" s="160"/>
    </row>
    <row r="134" spans="2:19">
      <c r="M134" s="160"/>
    </row>
    <row r="136" spans="2:19">
      <c r="S136" s="155"/>
    </row>
    <row r="137" spans="2:19">
      <c r="S137" s="155"/>
    </row>
    <row r="138" spans="2:19">
      <c r="R138" s="155"/>
      <c r="S138" s="155"/>
    </row>
    <row r="139" spans="2:19">
      <c r="N139" s="155"/>
      <c r="R139" s="155"/>
    </row>
    <row r="140" spans="2:19">
      <c r="N140" s="155"/>
      <c r="O140" s="155"/>
      <c r="P140" s="155"/>
      <c r="Q140" s="155"/>
      <c r="R140" s="155"/>
    </row>
    <row r="141" spans="2:19">
      <c r="N141" s="155"/>
      <c r="O141" s="155"/>
      <c r="P141" s="155"/>
      <c r="Q141" s="155"/>
    </row>
    <row r="142" spans="2:19">
      <c r="O142" s="155"/>
      <c r="P142" s="155"/>
      <c r="Q142" s="155"/>
    </row>
    <row r="149" spans="13:13">
      <c r="M149" s="155"/>
    </row>
    <row r="150" spans="13:13">
      <c r="M150" s="155"/>
    </row>
    <row r="151" spans="13:13">
      <c r="M151" s="155"/>
    </row>
  </sheetData>
  <autoFilter ref="O5:O126" xr:uid="{00000000-0009-0000-0000-000007000000}"/>
  <pageMargins left="0.75" right="0.75" top="1" bottom="1" header="0.5" footer="0.5"/>
  <pageSetup paperSize="9" scale="90" orientation="portrait" r:id="rId1"/>
  <headerFooter alignWithMargins="0"/>
  <rowBreaks count="1" manualBreakCount="1">
    <brk id="99" min="1" max="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XFD4117"/>
  <sheetViews>
    <sheetView zoomScaleNormal="100" workbookViewId="0">
      <selection activeCell="A2" sqref="A2"/>
    </sheetView>
  </sheetViews>
  <sheetFormatPr defaultColWidth="9.453125" defaultRowHeight="14.5" outlineLevelRow="1"/>
  <cols>
    <col min="1" max="1" width="18.453125" style="624" customWidth="1"/>
    <col min="2" max="2" width="67.453125" style="300" customWidth="1"/>
    <col min="3" max="3" width="64.453125" style="963" customWidth="1"/>
    <col min="4" max="4" width="8.453125" style="626" customWidth="1"/>
    <col min="5" max="5" width="7.453125" style="705" customWidth="1"/>
    <col min="6" max="6" width="38.453125" style="706" customWidth="1"/>
    <col min="7" max="7" width="11" style="706" bestFit="1" customWidth="1"/>
    <col min="8" max="8" width="15.54296875" style="300" customWidth="1"/>
    <col min="9" max="16384" width="9.453125" style="300"/>
  </cols>
  <sheetData>
    <row r="1" spans="1:16384">
      <c r="B1" s="625"/>
      <c r="C1" s="705"/>
    </row>
    <row r="2" spans="1:16384">
      <c r="B2" s="627" t="s">
        <v>16494</v>
      </c>
      <c r="C2" s="1018"/>
      <c r="D2" s="626" t="s">
        <v>1470</v>
      </c>
      <c r="E2" s="707"/>
      <c r="F2" s="708"/>
    </row>
    <row r="3" spans="1:16384">
      <c r="A3" s="1258" t="s">
        <v>3370</v>
      </c>
      <c r="B3" s="1258"/>
      <c r="C3" s="1019"/>
      <c r="E3" s="707"/>
    </row>
    <row r="4" spans="1:16384">
      <c r="A4" s="628"/>
      <c r="B4" s="628"/>
      <c r="C4" s="1019"/>
    </row>
    <row r="5" spans="1:16384">
      <c r="A5" s="628"/>
      <c r="B5" s="628"/>
      <c r="C5" s="1019"/>
    </row>
    <row r="6" spans="1:16384">
      <c r="A6" s="629">
        <v>4010000990</v>
      </c>
      <c r="B6" s="630" t="s">
        <v>7092</v>
      </c>
      <c r="C6" s="1020"/>
    </row>
    <row r="7" spans="1:16384">
      <c r="A7" s="629">
        <v>4020000990</v>
      </c>
      <c r="B7" s="630" t="s">
        <v>1171</v>
      </c>
      <c r="C7" s="1020"/>
    </row>
    <row r="8" spans="1:16384">
      <c r="A8" s="629"/>
      <c r="B8" s="943"/>
      <c r="C8" s="1020"/>
    </row>
    <row r="9" spans="1:16384">
      <c r="A9" s="631">
        <v>4030000000</v>
      </c>
      <c r="B9" s="945" t="s">
        <v>14635</v>
      </c>
      <c r="C9" s="1020"/>
    </row>
    <row r="10" spans="1:16384">
      <c r="A10" s="631">
        <v>4030000990</v>
      </c>
      <c r="B10" s="944" t="s">
        <v>14636</v>
      </c>
      <c r="C10" s="1020"/>
      <c r="D10" s="37" t="s">
        <v>6823</v>
      </c>
      <c r="F10" s="147" t="str">
        <f>IF(ISBLANK(D10),"",VLOOKUP(D10,tegevusalad!$A$7:$B$188,2,FALSE))</f>
        <v>Kohaliku omavalitsuse üksuse reservfond</v>
      </c>
    </row>
    <row r="11" spans="1:16384">
      <c r="A11" s="631"/>
      <c r="B11" s="944"/>
      <c r="C11" s="1020"/>
      <c r="D11" s="37"/>
      <c r="F11" s="147"/>
    </row>
    <row r="12" spans="1:16384" ht="43.5">
      <c r="A12" s="1097">
        <v>4090000970</v>
      </c>
      <c r="B12" s="944" t="s">
        <v>16167</v>
      </c>
      <c r="C12" s="1020"/>
      <c r="D12" s="37" t="s">
        <v>6823</v>
      </c>
      <c r="F12" s="147" t="str">
        <f>IF(ISBLANK(D12),"",VLOOKUP(D12,tegevusalad!$A$7:$B$188,2,FALSE))</f>
        <v>Kohaliku omavalitsuse üksuse reservfond</v>
      </c>
    </row>
    <row r="13" spans="1:16384" ht="43.5">
      <c r="A13" s="1097">
        <v>4090000980</v>
      </c>
      <c r="B13" s="998" t="s">
        <v>16016</v>
      </c>
      <c r="C13" s="1020"/>
    </row>
    <row r="14" spans="1:16384">
      <c r="A14" s="631">
        <v>4090000990</v>
      </c>
      <c r="B14" s="630" t="s">
        <v>8862</v>
      </c>
      <c r="C14" s="1020"/>
    </row>
    <row r="15" spans="1:16384">
      <c r="A15" s="631">
        <v>4999901000</v>
      </c>
      <c r="B15" s="630" t="s">
        <v>5610</v>
      </c>
      <c r="C15" s="1020"/>
    </row>
    <row r="16" spans="1:16384">
      <c r="A16" s="1060">
        <v>4619199000</v>
      </c>
      <c r="B16" s="998" t="s">
        <v>16436</v>
      </c>
      <c r="C16" s="371"/>
      <c r="D16" s="37" t="s">
        <v>6823</v>
      </c>
      <c r="F16" s="147" t="str">
        <f>IF(ISBLANK(D16),"",VLOOKUP(D16,tegevusalad!$A$7:$B$188,2,FALSE))</f>
        <v>Kohaliku omavalitsuse üksuse reservfond</v>
      </c>
      <c r="G16" s="371"/>
      <c r="H16" s="371"/>
      <c r="I16" s="371"/>
      <c r="J16" s="371"/>
      <c r="K16" s="371"/>
      <c r="L16" s="371"/>
      <c r="M16" s="371"/>
      <c r="N16" s="371"/>
      <c r="O16" s="371"/>
      <c r="P16" s="371"/>
      <c r="Q16" s="371"/>
      <c r="R16" s="371"/>
      <c r="S16" s="371"/>
      <c r="T16" s="371"/>
      <c r="U16" s="371"/>
      <c r="V16" s="371"/>
      <c r="W16" s="371"/>
      <c r="X16" s="371"/>
      <c r="Y16" s="371"/>
      <c r="Z16" s="371"/>
      <c r="AA16" s="371"/>
      <c r="AB16" s="371"/>
      <c r="AC16" s="371"/>
      <c r="AD16" s="371"/>
      <c r="AE16" s="371"/>
      <c r="AF16" s="371"/>
      <c r="AG16" s="371"/>
      <c r="AH16" s="371"/>
      <c r="AI16" s="371"/>
      <c r="AJ16" s="371"/>
      <c r="AK16" s="371"/>
      <c r="AL16" s="371"/>
      <c r="AM16" s="371"/>
      <c r="AN16" s="371"/>
      <c r="AO16" s="371"/>
      <c r="AP16" s="371"/>
      <c r="AQ16" s="371"/>
      <c r="AR16" s="371"/>
      <c r="AS16" s="371"/>
      <c r="AT16" s="371"/>
      <c r="AU16" s="371"/>
      <c r="AV16" s="371"/>
      <c r="AW16" s="371"/>
      <c r="AX16" s="371"/>
      <c r="AY16" s="371"/>
      <c r="AZ16" s="371"/>
      <c r="BA16" s="371"/>
      <c r="BB16" s="371"/>
      <c r="BC16" s="371"/>
      <c r="BD16" s="371"/>
      <c r="BE16" s="371"/>
      <c r="BF16" s="371"/>
      <c r="BG16" s="371"/>
      <c r="BH16" s="371"/>
      <c r="BI16" s="371"/>
      <c r="BJ16" s="371"/>
      <c r="BK16" s="371"/>
      <c r="BL16" s="371"/>
      <c r="BM16" s="371"/>
      <c r="BN16" s="371"/>
      <c r="BO16" s="371"/>
      <c r="BP16" s="371"/>
      <c r="BQ16" s="371"/>
      <c r="BR16" s="371"/>
      <c r="BS16" s="371"/>
      <c r="BT16" s="371"/>
      <c r="BU16" s="371"/>
      <c r="BV16" s="371"/>
      <c r="BW16" s="371"/>
      <c r="BX16" s="371"/>
      <c r="BY16" s="371"/>
      <c r="BZ16" s="371"/>
      <c r="CA16" s="371"/>
      <c r="CB16" s="371"/>
      <c r="CC16" s="371"/>
      <c r="CD16" s="371"/>
      <c r="CE16" s="371"/>
      <c r="CF16" s="371"/>
      <c r="CG16" s="371"/>
      <c r="CH16" s="371"/>
      <c r="CI16" s="371"/>
      <c r="CJ16" s="371"/>
      <c r="CK16" s="371"/>
      <c r="CL16" s="371"/>
      <c r="CM16" s="371"/>
      <c r="CN16" s="371"/>
      <c r="CO16" s="371"/>
      <c r="CP16" s="371"/>
      <c r="CQ16" s="371"/>
      <c r="CR16" s="371"/>
      <c r="CS16" s="371"/>
      <c r="CT16" s="371"/>
      <c r="CU16" s="371"/>
      <c r="CV16" s="371"/>
      <c r="CW16" s="371"/>
      <c r="CX16" s="371"/>
      <c r="CY16" s="371"/>
      <c r="CZ16" s="371"/>
      <c r="DA16" s="371"/>
      <c r="DB16" s="371"/>
      <c r="DC16" s="371"/>
      <c r="DD16" s="371"/>
      <c r="DE16" s="371"/>
      <c r="DF16" s="371"/>
      <c r="DG16" s="371"/>
      <c r="DH16" s="371"/>
      <c r="DI16" s="371"/>
      <c r="DJ16" s="371"/>
      <c r="DK16" s="371"/>
      <c r="DL16" s="371"/>
      <c r="DM16" s="371"/>
      <c r="DN16" s="371"/>
      <c r="DO16" s="371"/>
      <c r="DP16" s="371"/>
      <c r="DQ16" s="371"/>
      <c r="DR16" s="371"/>
      <c r="DS16" s="371"/>
      <c r="DT16" s="371"/>
      <c r="DU16" s="371"/>
      <c r="DV16" s="371"/>
      <c r="DW16" s="371"/>
      <c r="DX16" s="371"/>
      <c r="DY16" s="371"/>
      <c r="DZ16" s="371"/>
      <c r="EA16" s="371"/>
      <c r="EB16" s="371"/>
      <c r="EC16" s="371"/>
      <c r="ED16" s="371"/>
      <c r="EE16" s="371"/>
      <c r="EF16" s="371"/>
      <c r="EG16" s="371"/>
      <c r="EH16" s="371"/>
      <c r="EI16" s="371"/>
      <c r="EJ16" s="371"/>
      <c r="EK16" s="371"/>
      <c r="EL16" s="371"/>
      <c r="EM16" s="371"/>
      <c r="EN16" s="371"/>
      <c r="EO16" s="371"/>
      <c r="EP16" s="371"/>
      <c r="EQ16" s="371"/>
      <c r="ER16" s="371"/>
      <c r="ES16" s="371"/>
      <c r="ET16" s="371"/>
      <c r="EU16" s="371"/>
      <c r="EV16" s="371"/>
      <c r="EW16" s="371"/>
      <c r="EX16" s="371"/>
      <c r="EY16" s="371"/>
      <c r="EZ16" s="371"/>
      <c r="FA16" s="371"/>
      <c r="FB16" s="371"/>
      <c r="FC16" s="371"/>
      <c r="FD16" s="371"/>
      <c r="FE16" s="371"/>
      <c r="FF16" s="371"/>
      <c r="FG16" s="371"/>
      <c r="FH16" s="371"/>
      <c r="FI16" s="371"/>
      <c r="FJ16" s="371"/>
      <c r="FK16" s="371"/>
      <c r="FL16" s="371"/>
      <c r="FM16" s="371"/>
      <c r="FN16" s="371"/>
      <c r="FO16" s="371"/>
      <c r="FP16" s="371"/>
      <c r="FQ16" s="371"/>
      <c r="FR16" s="371"/>
      <c r="FS16" s="371"/>
      <c r="FT16" s="371"/>
      <c r="FU16" s="371"/>
      <c r="FV16" s="371"/>
      <c r="FW16" s="371"/>
      <c r="FX16" s="371"/>
      <c r="FY16" s="371"/>
      <c r="FZ16" s="371"/>
      <c r="GA16" s="371"/>
      <c r="GB16" s="371"/>
      <c r="GC16" s="371"/>
      <c r="GD16" s="371"/>
      <c r="GE16" s="371"/>
      <c r="GF16" s="371"/>
      <c r="GG16" s="371"/>
      <c r="GH16" s="371"/>
      <c r="GI16" s="371"/>
      <c r="GJ16" s="371"/>
      <c r="GK16" s="371"/>
      <c r="GL16" s="371"/>
      <c r="GM16" s="371"/>
      <c r="GN16" s="371"/>
      <c r="GO16" s="371"/>
      <c r="GP16" s="371"/>
      <c r="GQ16" s="371"/>
      <c r="GR16" s="371"/>
      <c r="GS16" s="371"/>
      <c r="GT16" s="371"/>
      <c r="GU16" s="371"/>
      <c r="GV16" s="371"/>
      <c r="GW16" s="371"/>
      <c r="GX16" s="371"/>
      <c r="GY16" s="371"/>
      <c r="GZ16" s="371"/>
      <c r="HA16" s="371"/>
      <c r="HB16" s="371"/>
      <c r="HC16" s="371"/>
      <c r="HD16" s="371"/>
      <c r="HE16" s="371"/>
      <c r="HF16" s="371"/>
      <c r="HG16" s="371"/>
      <c r="HH16" s="371"/>
      <c r="HI16" s="371"/>
      <c r="HJ16" s="371"/>
      <c r="HK16" s="371"/>
      <c r="HL16" s="371"/>
      <c r="HM16" s="371"/>
      <c r="HN16" s="371"/>
      <c r="HO16" s="371"/>
      <c r="HP16" s="371"/>
      <c r="HQ16" s="371"/>
      <c r="HR16" s="371"/>
      <c r="HS16" s="371"/>
      <c r="HT16" s="371"/>
      <c r="HU16" s="371"/>
      <c r="HV16" s="371"/>
      <c r="HW16" s="371"/>
      <c r="HX16" s="371"/>
      <c r="HY16" s="371"/>
      <c r="HZ16" s="371"/>
      <c r="IA16" s="371"/>
      <c r="IB16" s="371"/>
      <c r="IC16" s="371"/>
      <c r="ID16" s="371"/>
      <c r="IE16" s="371"/>
      <c r="IF16" s="371"/>
      <c r="IG16" s="371"/>
      <c r="IH16" s="371"/>
      <c r="II16" s="371"/>
      <c r="IJ16" s="371"/>
      <c r="IK16" s="371"/>
      <c r="IL16" s="371"/>
      <c r="IM16" s="371"/>
      <c r="IN16" s="371"/>
      <c r="IO16" s="371"/>
      <c r="IP16" s="371"/>
      <c r="IQ16" s="371"/>
      <c r="IR16" s="371"/>
      <c r="IS16" s="371"/>
      <c r="IT16" s="371"/>
      <c r="IU16" s="371"/>
      <c r="IV16" s="371"/>
      <c r="IW16" s="371"/>
      <c r="IX16" s="371"/>
      <c r="IY16" s="371"/>
      <c r="IZ16" s="371"/>
      <c r="JA16" s="371"/>
      <c r="JB16" s="371"/>
      <c r="JC16" s="371"/>
      <c r="JD16" s="371"/>
      <c r="JE16" s="371"/>
      <c r="JF16" s="371"/>
      <c r="JG16" s="371"/>
      <c r="JH16" s="371"/>
      <c r="JI16" s="371"/>
      <c r="JJ16" s="371"/>
      <c r="JK16" s="371"/>
      <c r="JL16" s="371"/>
      <c r="JM16" s="371"/>
      <c r="JN16" s="371"/>
      <c r="JO16" s="371"/>
      <c r="JP16" s="371"/>
      <c r="JQ16" s="371"/>
      <c r="JR16" s="371"/>
      <c r="JS16" s="371"/>
      <c r="JT16" s="371"/>
      <c r="JU16" s="371"/>
      <c r="JV16" s="371"/>
      <c r="JW16" s="371"/>
      <c r="JX16" s="371"/>
      <c r="JY16" s="371"/>
      <c r="JZ16" s="371"/>
      <c r="KA16" s="371"/>
      <c r="KB16" s="371"/>
      <c r="KC16" s="371"/>
      <c r="KD16" s="371"/>
      <c r="KE16" s="371"/>
      <c r="KF16" s="371"/>
      <c r="KG16" s="371"/>
      <c r="KH16" s="371"/>
      <c r="KI16" s="371"/>
      <c r="KJ16" s="371"/>
      <c r="KK16" s="371"/>
      <c r="KL16" s="371"/>
      <c r="KM16" s="371"/>
      <c r="KN16" s="371"/>
      <c r="KO16" s="371"/>
      <c r="KP16" s="371"/>
      <c r="KQ16" s="371"/>
      <c r="KR16" s="371"/>
      <c r="KS16" s="371"/>
      <c r="KT16" s="371"/>
      <c r="KU16" s="371"/>
      <c r="KV16" s="371"/>
      <c r="KW16" s="371"/>
      <c r="KX16" s="371"/>
      <c r="KY16" s="371"/>
      <c r="KZ16" s="371"/>
      <c r="LA16" s="371"/>
      <c r="LB16" s="371"/>
      <c r="LC16" s="371"/>
      <c r="LD16" s="371"/>
      <c r="LE16" s="371"/>
      <c r="LF16" s="371"/>
      <c r="LG16" s="371"/>
      <c r="LH16" s="371"/>
      <c r="LI16" s="371"/>
      <c r="LJ16" s="371"/>
      <c r="LK16" s="371"/>
      <c r="LL16" s="371"/>
      <c r="LM16" s="371"/>
      <c r="LN16" s="371"/>
      <c r="LO16" s="371"/>
      <c r="LP16" s="371"/>
      <c r="LQ16" s="371"/>
      <c r="LR16" s="371"/>
      <c r="LS16" s="371"/>
      <c r="LT16" s="371"/>
      <c r="LU16" s="371"/>
      <c r="LV16" s="371"/>
      <c r="LW16" s="371"/>
      <c r="LX16" s="371"/>
      <c r="LY16" s="371"/>
      <c r="LZ16" s="371"/>
      <c r="MA16" s="371"/>
      <c r="MB16" s="371"/>
      <c r="MC16" s="371"/>
      <c r="MD16" s="371"/>
      <c r="ME16" s="371"/>
      <c r="MF16" s="371"/>
      <c r="MG16" s="371"/>
      <c r="MH16" s="371"/>
      <c r="MI16" s="371"/>
      <c r="MJ16" s="371"/>
      <c r="MK16" s="371"/>
      <c r="ML16" s="371"/>
      <c r="MM16" s="371"/>
      <c r="MN16" s="371"/>
      <c r="MO16" s="371"/>
      <c r="MP16" s="371"/>
      <c r="MQ16" s="371"/>
      <c r="MR16" s="371"/>
      <c r="MS16" s="371"/>
      <c r="MT16" s="371"/>
      <c r="MU16" s="371"/>
      <c r="MV16" s="371"/>
      <c r="MW16" s="371"/>
      <c r="MX16" s="371"/>
      <c r="MY16" s="371"/>
      <c r="MZ16" s="371"/>
      <c r="NA16" s="371"/>
      <c r="NB16" s="371"/>
      <c r="NC16" s="371"/>
      <c r="ND16" s="371"/>
      <c r="NE16" s="371"/>
      <c r="NF16" s="371"/>
      <c r="NG16" s="371"/>
      <c r="NH16" s="371"/>
      <c r="NI16" s="371"/>
      <c r="NJ16" s="371"/>
      <c r="NK16" s="371"/>
      <c r="NL16" s="371"/>
      <c r="NM16" s="371"/>
      <c r="NN16" s="371"/>
      <c r="NO16" s="371"/>
      <c r="NP16" s="371"/>
      <c r="NQ16" s="371"/>
      <c r="NR16" s="371"/>
      <c r="NS16" s="371"/>
      <c r="NT16" s="371"/>
      <c r="NU16" s="371"/>
      <c r="NV16" s="371"/>
      <c r="NW16" s="371"/>
      <c r="NX16" s="371"/>
      <c r="NY16" s="371"/>
      <c r="NZ16" s="371"/>
      <c r="OA16" s="371"/>
      <c r="OB16" s="371"/>
      <c r="OC16" s="371"/>
      <c r="OD16" s="371"/>
      <c r="OE16" s="371"/>
      <c r="OF16" s="371"/>
      <c r="OG16" s="371"/>
      <c r="OH16" s="371"/>
      <c r="OI16" s="371"/>
      <c r="OJ16" s="371"/>
      <c r="OK16" s="371"/>
      <c r="OL16" s="371"/>
      <c r="OM16" s="371"/>
      <c r="ON16" s="371"/>
      <c r="OO16" s="371"/>
      <c r="OP16" s="371"/>
      <c r="OQ16" s="371"/>
      <c r="OR16" s="371"/>
      <c r="OS16" s="371"/>
      <c r="OT16" s="371"/>
      <c r="OU16" s="371"/>
      <c r="OV16" s="371"/>
      <c r="OW16" s="371"/>
      <c r="OX16" s="371"/>
      <c r="OY16" s="371"/>
      <c r="OZ16" s="371"/>
      <c r="PA16" s="371"/>
      <c r="PB16" s="371"/>
      <c r="PC16" s="371"/>
      <c r="PD16" s="371"/>
      <c r="PE16" s="371"/>
      <c r="PF16" s="371"/>
      <c r="PG16" s="371"/>
      <c r="PH16" s="371"/>
      <c r="PI16" s="371"/>
      <c r="PJ16" s="371"/>
      <c r="PK16" s="371"/>
      <c r="PL16" s="371"/>
      <c r="PM16" s="371"/>
      <c r="PN16" s="371"/>
      <c r="PO16" s="371"/>
      <c r="PP16" s="371"/>
      <c r="PQ16" s="371"/>
      <c r="PR16" s="371"/>
      <c r="PS16" s="371"/>
      <c r="PT16" s="371"/>
      <c r="PU16" s="371"/>
      <c r="PV16" s="371"/>
      <c r="PW16" s="371"/>
      <c r="PX16" s="371"/>
      <c r="PY16" s="371"/>
      <c r="PZ16" s="371"/>
      <c r="QA16" s="371"/>
      <c r="QB16" s="371"/>
      <c r="QC16" s="371"/>
      <c r="QD16" s="371"/>
      <c r="QE16" s="371"/>
      <c r="QF16" s="371"/>
      <c r="QG16" s="371"/>
      <c r="QH16" s="371"/>
      <c r="QI16" s="371"/>
      <c r="QJ16" s="371"/>
      <c r="QK16" s="371"/>
      <c r="QL16" s="371"/>
      <c r="QM16" s="371"/>
      <c r="QN16" s="371"/>
      <c r="QO16" s="371"/>
      <c r="QP16" s="371"/>
      <c r="QQ16" s="371"/>
      <c r="QR16" s="371"/>
      <c r="QS16" s="371"/>
      <c r="QT16" s="371"/>
      <c r="QU16" s="371"/>
      <c r="QV16" s="371"/>
      <c r="QW16" s="371"/>
      <c r="QX16" s="371"/>
      <c r="QY16" s="371"/>
      <c r="QZ16" s="371"/>
      <c r="RA16" s="371"/>
      <c r="RB16" s="371"/>
      <c r="RC16" s="371"/>
      <c r="RD16" s="371"/>
      <c r="RE16" s="371"/>
      <c r="RF16" s="371"/>
      <c r="RG16" s="371"/>
      <c r="RH16" s="371"/>
      <c r="RI16" s="371"/>
      <c r="RJ16" s="371"/>
      <c r="RK16" s="371"/>
      <c r="RL16" s="371"/>
      <c r="RM16" s="371"/>
      <c r="RN16" s="371"/>
      <c r="RO16" s="371"/>
      <c r="RP16" s="371"/>
      <c r="RQ16" s="371"/>
      <c r="RR16" s="371"/>
      <c r="RS16" s="371"/>
      <c r="RT16" s="371"/>
      <c r="RU16" s="371"/>
      <c r="RV16" s="371"/>
      <c r="RW16" s="371"/>
      <c r="RX16" s="371"/>
      <c r="RY16" s="371"/>
      <c r="RZ16" s="371"/>
      <c r="SA16" s="371"/>
      <c r="SB16" s="371"/>
      <c r="SC16" s="371"/>
      <c r="SD16" s="371"/>
      <c r="SE16" s="371"/>
      <c r="SF16" s="371"/>
      <c r="SG16" s="371"/>
      <c r="SH16" s="371"/>
      <c r="SI16" s="371"/>
      <c r="SJ16" s="371"/>
      <c r="SK16" s="371"/>
      <c r="SL16" s="371"/>
      <c r="SM16" s="371"/>
      <c r="SN16" s="371"/>
      <c r="SO16" s="371"/>
      <c r="SP16" s="371"/>
      <c r="SQ16" s="371"/>
      <c r="SR16" s="371"/>
      <c r="SS16" s="371"/>
      <c r="ST16" s="371"/>
      <c r="SU16" s="371"/>
      <c r="SV16" s="371"/>
      <c r="SW16" s="371"/>
      <c r="SX16" s="371"/>
      <c r="SY16" s="371"/>
      <c r="SZ16" s="371"/>
      <c r="TA16" s="371"/>
      <c r="TB16" s="371"/>
      <c r="TC16" s="371"/>
      <c r="TD16" s="371"/>
      <c r="TE16" s="371"/>
      <c r="TF16" s="371"/>
      <c r="TG16" s="371"/>
      <c r="TH16" s="371"/>
      <c r="TI16" s="371"/>
      <c r="TJ16" s="371"/>
      <c r="TK16" s="371"/>
      <c r="TL16" s="371"/>
      <c r="TM16" s="371"/>
      <c r="TN16" s="371"/>
      <c r="TO16" s="371"/>
      <c r="TP16" s="371"/>
      <c r="TQ16" s="371"/>
      <c r="TR16" s="371"/>
      <c r="TS16" s="371"/>
      <c r="TT16" s="371"/>
      <c r="TU16" s="371"/>
      <c r="TV16" s="371"/>
      <c r="TW16" s="371"/>
      <c r="TX16" s="371"/>
      <c r="TY16" s="371"/>
      <c r="TZ16" s="371"/>
      <c r="UA16" s="371"/>
      <c r="UB16" s="371"/>
      <c r="UC16" s="371"/>
      <c r="UD16" s="371"/>
      <c r="UE16" s="371"/>
      <c r="UF16" s="371"/>
      <c r="UG16" s="371"/>
      <c r="UH16" s="371"/>
      <c r="UI16" s="371"/>
      <c r="UJ16" s="371"/>
      <c r="UK16" s="371"/>
      <c r="UL16" s="371"/>
      <c r="UM16" s="371"/>
      <c r="UN16" s="371"/>
      <c r="UO16" s="371"/>
      <c r="UP16" s="371"/>
      <c r="UQ16" s="371"/>
      <c r="UR16" s="371"/>
      <c r="US16" s="371"/>
      <c r="UT16" s="371"/>
      <c r="UU16" s="371"/>
      <c r="UV16" s="371"/>
      <c r="UW16" s="371"/>
      <c r="UX16" s="371"/>
      <c r="UY16" s="371"/>
      <c r="UZ16" s="371"/>
      <c r="VA16" s="371"/>
      <c r="VB16" s="371"/>
      <c r="VC16" s="371"/>
      <c r="VD16" s="371"/>
      <c r="VE16" s="371"/>
      <c r="VF16" s="371"/>
      <c r="VG16" s="371"/>
      <c r="VH16" s="371"/>
      <c r="VI16" s="371"/>
      <c r="VJ16" s="371"/>
      <c r="VK16" s="371"/>
      <c r="VL16" s="371"/>
      <c r="VM16" s="371"/>
      <c r="VN16" s="371"/>
      <c r="VO16" s="371"/>
      <c r="VP16" s="371"/>
      <c r="VQ16" s="371"/>
      <c r="VR16" s="371"/>
      <c r="VS16" s="371"/>
      <c r="VT16" s="371"/>
      <c r="VU16" s="371"/>
      <c r="VV16" s="371"/>
      <c r="VW16" s="371"/>
      <c r="VX16" s="371"/>
      <c r="VY16" s="371"/>
      <c r="VZ16" s="371"/>
      <c r="WA16" s="371"/>
      <c r="WB16" s="371"/>
      <c r="WC16" s="371"/>
      <c r="WD16" s="371"/>
      <c r="WE16" s="371"/>
      <c r="WF16" s="371"/>
      <c r="WG16" s="371"/>
      <c r="WH16" s="371"/>
      <c r="WI16" s="371"/>
      <c r="WJ16" s="371"/>
      <c r="WK16" s="371"/>
      <c r="WL16" s="371"/>
      <c r="WM16" s="371"/>
      <c r="WN16" s="371"/>
      <c r="WO16" s="371"/>
      <c r="WP16" s="371"/>
      <c r="WQ16" s="371"/>
      <c r="WR16" s="371"/>
      <c r="WS16" s="371"/>
      <c r="WT16" s="371"/>
      <c r="WU16" s="371"/>
      <c r="WV16" s="371"/>
      <c r="WW16" s="371"/>
      <c r="WX16" s="371"/>
      <c r="WY16" s="371"/>
      <c r="WZ16" s="371"/>
      <c r="XA16" s="371"/>
      <c r="XB16" s="371"/>
      <c r="XC16" s="371"/>
      <c r="XD16" s="371"/>
      <c r="XE16" s="371"/>
      <c r="XF16" s="371"/>
      <c r="XG16" s="371"/>
      <c r="XH16" s="371"/>
      <c r="XI16" s="371"/>
      <c r="XJ16" s="371"/>
      <c r="XK16" s="371"/>
      <c r="XL16" s="371"/>
      <c r="XM16" s="371"/>
      <c r="XN16" s="371"/>
      <c r="XO16" s="371"/>
      <c r="XP16" s="371"/>
      <c r="XQ16" s="371"/>
      <c r="XR16" s="371"/>
      <c r="XS16" s="371"/>
      <c r="XT16" s="371"/>
      <c r="XU16" s="371"/>
      <c r="XV16" s="371"/>
      <c r="XW16" s="371"/>
      <c r="XX16" s="371"/>
      <c r="XY16" s="371"/>
      <c r="XZ16" s="371"/>
      <c r="YA16" s="371"/>
      <c r="YB16" s="371"/>
      <c r="YC16" s="371"/>
      <c r="YD16" s="371"/>
      <c r="YE16" s="371"/>
      <c r="YF16" s="371"/>
      <c r="YG16" s="371"/>
      <c r="YH16" s="371"/>
      <c r="YI16" s="371"/>
      <c r="YJ16" s="371"/>
      <c r="YK16" s="371"/>
      <c r="YL16" s="371"/>
      <c r="YM16" s="371"/>
      <c r="YN16" s="371"/>
      <c r="YO16" s="371"/>
      <c r="YP16" s="371"/>
      <c r="YQ16" s="371"/>
      <c r="YR16" s="371"/>
      <c r="YS16" s="371"/>
      <c r="YT16" s="371"/>
      <c r="YU16" s="371"/>
      <c r="YV16" s="371"/>
      <c r="YW16" s="371"/>
      <c r="YX16" s="371"/>
      <c r="YY16" s="371"/>
      <c r="YZ16" s="371"/>
      <c r="ZA16" s="371"/>
      <c r="ZB16" s="371"/>
      <c r="ZC16" s="371"/>
      <c r="ZD16" s="371"/>
      <c r="ZE16" s="371"/>
      <c r="ZF16" s="371"/>
      <c r="ZG16" s="371"/>
      <c r="ZH16" s="371"/>
      <c r="ZI16" s="371"/>
      <c r="ZJ16" s="371"/>
      <c r="ZK16" s="371"/>
      <c r="ZL16" s="371"/>
      <c r="ZM16" s="371"/>
      <c r="ZN16" s="371"/>
      <c r="ZO16" s="371"/>
      <c r="ZP16" s="371"/>
      <c r="ZQ16" s="371"/>
      <c r="ZR16" s="371"/>
      <c r="ZS16" s="371"/>
      <c r="ZT16" s="371"/>
      <c r="ZU16" s="371"/>
      <c r="ZV16" s="371"/>
      <c r="ZW16" s="371"/>
      <c r="ZX16" s="371"/>
      <c r="ZY16" s="371"/>
      <c r="ZZ16" s="371"/>
      <c r="AAA16" s="371"/>
      <c r="AAB16" s="371"/>
      <c r="AAC16" s="371"/>
      <c r="AAD16" s="371"/>
      <c r="AAE16" s="371"/>
      <c r="AAF16" s="371"/>
      <c r="AAG16" s="371"/>
      <c r="AAH16" s="371"/>
      <c r="AAI16" s="371"/>
      <c r="AAJ16" s="371"/>
      <c r="AAK16" s="371"/>
      <c r="AAL16" s="371"/>
      <c r="AAM16" s="371"/>
      <c r="AAN16" s="371"/>
      <c r="AAO16" s="371"/>
      <c r="AAP16" s="371"/>
      <c r="AAQ16" s="371"/>
      <c r="AAR16" s="371"/>
      <c r="AAS16" s="371"/>
      <c r="AAT16" s="371"/>
      <c r="AAU16" s="371"/>
      <c r="AAV16" s="371"/>
      <c r="AAW16" s="371"/>
      <c r="AAX16" s="371"/>
      <c r="AAY16" s="371"/>
      <c r="AAZ16" s="371"/>
      <c r="ABA16" s="371"/>
      <c r="ABB16" s="371"/>
      <c r="ABC16" s="371"/>
      <c r="ABD16" s="371"/>
      <c r="ABE16" s="371"/>
      <c r="ABF16" s="371"/>
      <c r="ABG16" s="371"/>
      <c r="ABH16" s="371"/>
      <c r="ABI16" s="371"/>
      <c r="ABJ16" s="371"/>
      <c r="ABK16" s="371"/>
      <c r="ABL16" s="371"/>
      <c r="ABM16" s="371"/>
      <c r="ABN16" s="371"/>
      <c r="ABO16" s="371"/>
      <c r="ABP16" s="371"/>
      <c r="ABQ16" s="371"/>
      <c r="ABR16" s="371"/>
      <c r="ABS16" s="371"/>
      <c r="ABT16" s="371"/>
      <c r="ABU16" s="371"/>
      <c r="ABV16" s="371"/>
      <c r="ABW16" s="371"/>
      <c r="ABX16" s="371"/>
      <c r="ABY16" s="371"/>
      <c r="ABZ16" s="371"/>
      <c r="ACA16" s="371"/>
      <c r="ACB16" s="371"/>
      <c r="ACC16" s="371"/>
      <c r="ACD16" s="371"/>
      <c r="ACE16" s="371"/>
      <c r="ACF16" s="371"/>
      <c r="ACG16" s="371"/>
      <c r="ACH16" s="371"/>
      <c r="ACI16" s="371"/>
      <c r="ACJ16" s="371"/>
      <c r="ACK16" s="371"/>
      <c r="ACL16" s="371"/>
      <c r="ACM16" s="371"/>
      <c r="ACN16" s="371"/>
      <c r="ACO16" s="371"/>
      <c r="ACP16" s="371"/>
      <c r="ACQ16" s="371"/>
      <c r="ACR16" s="371"/>
      <c r="ACS16" s="371"/>
      <c r="ACT16" s="371"/>
      <c r="ACU16" s="371"/>
      <c r="ACV16" s="371"/>
      <c r="ACW16" s="371"/>
      <c r="ACX16" s="371"/>
      <c r="ACY16" s="371"/>
      <c r="ACZ16" s="371"/>
      <c r="ADA16" s="371"/>
      <c r="ADB16" s="371"/>
      <c r="ADC16" s="371"/>
      <c r="ADD16" s="371"/>
      <c r="ADE16" s="371"/>
      <c r="ADF16" s="371"/>
      <c r="ADG16" s="371"/>
      <c r="ADH16" s="371"/>
      <c r="ADI16" s="371"/>
      <c r="ADJ16" s="371"/>
      <c r="ADK16" s="371"/>
      <c r="ADL16" s="371"/>
      <c r="ADM16" s="371"/>
      <c r="ADN16" s="371"/>
      <c r="ADO16" s="371"/>
      <c r="ADP16" s="371"/>
      <c r="ADQ16" s="371"/>
      <c r="ADR16" s="371"/>
      <c r="ADS16" s="371"/>
      <c r="ADT16" s="371"/>
      <c r="ADU16" s="371"/>
      <c r="ADV16" s="371"/>
      <c r="ADW16" s="371"/>
      <c r="ADX16" s="371"/>
      <c r="ADY16" s="371"/>
      <c r="ADZ16" s="371"/>
      <c r="AEA16" s="371"/>
      <c r="AEB16" s="371"/>
      <c r="AEC16" s="371"/>
      <c r="AED16" s="371"/>
      <c r="AEE16" s="371"/>
      <c r="AEF16" s="371"/>
      <c r="AEG16" s="371"/>
      <c r="AEH16" s="371"/>
      <c r="AEI16" s="371"/>
      <c r="AEJ16" s="371"/>
      <c r="AEK16" s="371"/>
      <c r="AEL16" s="371"/>
      <c r="AEM16" s="371"/>
      <c r="AEN16" s="371"/>
      <c r="AEO16" s="371"/>
      <c r="AEP16" s="371"/>
      <c r="AEQ16" s="371"/>
      <c r="AER16" s="371"/>
      <c r="AES16" s="371"/>
      <c r="AET16" s="371"/>
      <c r="AEU16" s="371"/>
      <c r="AEV16" s="371"/>
      <c r="AEW16" s="371"/>
      <c r="AEX16" s="371"/>
      <c r="AEY16" s="371"/>
      <c r="AEZ16" s="371"/>
      <c r="AFA16" s="371"/>
      <c r="AFB16" s="371"/>
      <c r="AFC16" s="371"/>
      <c r="AFD16" s="371"/>
      <c r="AFE16" s="371"/>
      <c r="AFF16" s="371"/>
      <c r="AFG16" s="371"/>
      <c r="AFH16" s="371"/>
      <c r="AFI16" s="371"/>
      <c r="AFJ16" s="371"/>
      <c r="AFK16" s="371"/>
      <c r="AFL16" s="371"/>
      <c r="AFM16" s="371"/>
      <c r="AFN16" s="371"/>
      <c r="AFO16" s="371"/>
      <c r="AFP16" s="371"/>
      <c r="AFQ16" s="371"/>
      <c r="AFR16" s="371"/>
      <c r="AFS16" s="371"/>
      <c r="AFT16" s="371"/>
      <c r="AFU16" s="371"/>
      <c r="AFV16" s="371"/>
      <c r="AFW16" s="371"/>
      <c r="AFX16" s="371"/>
      <c r="AFY16" s="371"/>
      <c r="AFZ16" s="371"/>
      <c r="AGA16" s="371"/>
      <c r="AGB16" s="371"/>
      <c r="AGC16" s="371"/>
      <c r="AGD16" s="371"/>
      <c r="AGE16" s="371"/>
      <c r="AGF16" s="371"/>
      <c r="AGG16" s="371"/>
      <c r="AGH16" s="371"/>
      <c r="AGI16" s="371"/>
      <c r="AGJ16" s="371"/>
      <c r="AGK16" s="371"/>
      <c r="AGL16" s="371"/>
      <c r="AGM16" s="371"/>
      <c r="AGN16" s="371"/>
      <c r="AGO16" s="371"/>
      <c r="AGP16" s="371"/>
      <c r="AGQ16" s="371"/>
      <c r="AGR16" s="371"/>
      <c r="AGS16" s="371"/>
      <c r="AGT16" s="371"/>
      <c r="AGU16" s="371"/>
      <c r="AGV16" s="371"/>
      <c r="AGW16" s="371"/>
      <c r="AGX16" s="371"/>
      <c r="AGY16" s="371"/>
      <c r="AGZ16" s="371"/>
      <c r="AHA16" s="371"/>
      <c r="AHB16" s="371"/>
      <c r="AHC16" s="371"/>
      <c r="AHD16" s="371"/>
      <c r="AHE16" s="371"/>
      <c r="AHF16" s="371"/>
      <c r="AHG16" s="371"/>
      <c r="AHH16" s="371"/>
      <c r="AHI16" s="371"/>
      <c r="AHJ16" s="371"/>
      <c r="AHK16" s="371"/>
      <c r="AHL16" s="371"/>
      <c r="AHM16" s="371"/>
      <c r="AHN16" s="371"/>
      <c r="AHO16" s="371"/>
      <c r="AHP16" s="371"/>
      <c r="AHQ16" s="371"/>
      <c r="AHR16" s="371"/>
      <c r="AHS16" s="371"/>
      <c r="AHT16" s="371"/>
      <c r="AHU16" s="371"/>
      <c r="AHV16" s="371"/>
      <c r="AHW16" s="371"/>
      <c r="AHX16" s="371"/>
      <c r="AHY16" s="371"/>
      <c r="AHZ16" s="371"/>
      <c r="AIA16" s="371"/>
      <c r="AIB16" s="371"/>
      <c r="AIC16" s="371"/>
      <c r="AID16" s="371"/>
      <c r="AIE16" s="371"/>
      <c r="AIF16" s="371"/>
      <c r="AIG16" s="371"/>
      <c r="AIH16" s="371"/>
      <c r="AII16" s="371"/>
      <c r="AIJ16" s="371"/>
      <c r="AIK16" s="371"/>
      <c r="AIL16" s="371"/>
      <c r="AIM16" s="371"/>
      <c r="AIN16" s="371"/>
      <c r="AIO16" s="371"/>
      <c r="AIP16" s="371"/>
      <c r="AIQ16" s="371"/>
      <c r="AIR16" s="371"/>
      <c r="AIS16" s="371"/>
      <c r="AIT16" s="371"/>
      <c r="AIU16" s="371"/>
      <c r="AIV16" s="371"/>
      <c r="AIW16" s="371"/>
      <c r="AIX16" s="371"/>
      <c r="AIY16" s="371"/>
      <c r="AIZ16" s="371"/>
      <c r="AJA16" s="371"/>
      <c r="AJB16" s="371"/>
      <c r="AJC16" s="371"/>
      <c r="AJD16" s="371"/>
      <c r="AJE16" s="371"/>
      <c r="AJF16" s="371"/>
      <c r="AJG16" s="371"/>
      <c r="AJH16" s="371"/>
      <c r="AJI16" s="371"/>
      <c r="AJJ16" s="371"/>
      <c r="AJK16" s="371"/>
      <c r="AJL16" s="371"/>
      <c r="AJM16" s="371"/>
      <c r="AJN16" s="371"/>
      <c r="AJO16" s="371"/>
      <c r="AJP16" s="371"/>
      <c r="AJQ16" s="371"/>
      <c r="AJR16" s="371"/>
      <c r="AJS16" s="371"/>
      <c r="AJT16" s="371"/>
      <c r="AJU16" s="371"/>
      <c r="AJV16" s="371"/>
      <c r="AJW16" s="371"/>
      <c r="AJX16" s="371"/>
      <c r="AJY16" s="371"/>
      <c r="AJZ16" s="371"/>
      <c r="AKA16" s="371"/>
      <c r="AKB16" s="371"/>
      <c r="AKC16" s="371"/>
      <c r="AKD16" s="371"/>
      <c r="AKE16" s="371"/>
      <c r="AKF16" s="371"/>
      <c r="AKG16" s="371"/>
      <c r="AKH16" s="371"/>
      <c r="AKI16" s="371"/>
      <c r="AKJ16" s="371"/>
      <c r="AKK16" s="371"/>
      <c r="AKL16" s="371"/>
      <c r="AKM16" s="371"/>
      <c r="AKN16" s="371"/>
      <c r="AKO16" s="371"/>
      <c r="AKP16" s="371"/>
      <c r="AKQ16" s="371"/>
      <c r="AKR16" s="371"/>
      <c r="AKS16" s="371"/>
      <c r="AKT16" s="371"/>
      <c r="AKU16" s="371"/>
      <c r="AKV16" s="371"/>
      <c r="AKW16" s="371"/>
      <c r="AKX16" s="371"/>
      <c r="AKY16" s="371"/>
      <c r="AKZ16" s="371"/>
      <c r="ALA16" s="371"/>
      <c r="ALB16" s="371"/>
      <c r="ALC16" s="371"/>
      <c r="ALD16" s="371"/>
      <c r="ALE16" s="371"/>
      <c r="ALF16" s="371"/>
      <c r="ALG16" s="371"/>
      <c r="ALH16" s="371"/>
      <c r="ALI16" s="371"/>
      <c r="ALJ16" s="371"/>
      <c r="ALK16" s="371"/>
      <c r="ALL16" s="371"/>
      <c r="ALM16" s="371"/>
      <c r="ALN16" s="371"/>
      <c r="ALO16" s="371"/>
      <c r="ALP16" s="371"/>
      <c r="ALQ16" s="371"/>
      <c r="ALR16" s="371"/>
      <c r="ALS16" s="371"/>
      <c r="ALT16" s="371"/>
      <c r="ALU16" s="371"/>
      <c r="ALV16" s="371"/>
      <c r="ALW16" s="371"/>
      <c r="ALX16" s="371"/>
      <c r="ALY16" s="371"/>
      <c r="ALZ16" s="371"/>
      <c r="AMA16" s="371"/>
      <c r="AMB16" s="371"/>
      <c r="AMC16" s="371"/>
      <c r="AMD16" s="371"/>
      <c r="AME16" s="371"/>
      <c r="AMF16" s="371"/>
      <c r="AMG16" s="371"/>
      <c r="AMH16" s="371"/>
      <c r="AMI16" s="371"/>
      <c r="AMJ16" s="371"/>
      <c r="AMK16" s="371"/>
      <c r="AML16" s="371"/>
      <c r="AMM16" s="371"/>
      <c r="AMN16" s="371"/>
      <c r="AMO16" s="371"/>
      <c r="AMP16" s="371"/>
      <c r="AMQ16" s="371"/>
      <c r="AMR16" s="371"/>
      <c r="AMS16" s="371"/>
      <c r="AMT16" s="371"/>
      <c r="AMU16" s="371"/>
      <c r="AMV16" s="371"/>
      <c r="AMW16" s="371"/>
      <c r="AMX16" s="371"/>
      <c r="AMY16" s="371"/>
      <c r="AMZ16" s="371"/>
      <c r="ANA16" s="371"/>
      <c r="ANB16" s="371"/>
      <c r="ANC16" s="371"/>
      <c r="AND16" s="371"/>
      <c r="ANE16" s="371"/>
      <c r="ANF16" s="371"/>
      <c r="ANG16" s="371"/>
      <c r="ANH16" s="371"/>
      <c r="ANI16" s="371"/>
      <c r="ANJ16" s="371"/>
      <c r="ANK16" s="371"/>
      <c r="ANL16" s="371"/>
      <c r="ANM16" s="371"/>
      <c r="ANN16" s="371"/>
      <c r="ANO16" s="371"/>
      <c r="ANP16" s="371"/>
      <c r="ANQ16" s="371"/>
      <c r="ANR16" s="371"/>
      <c r="ANS16" s="371"/>
      <c r="ANT16" s="371"/>
      <c r="ANU16" s="371"/>
      <c r="ANV16" s="371"/>
      <c r="ANW16" s="371"/>
      <c r="ANX16" s="371"/>
      <c r="ANY16" s="371"/>
      <c r="ANZ16" s="371"/>
      <c r="AOA16" s="371"/>
      <c r="AOB16" s="371"/>
      <c r="AOC16" s="371"/>
      <c r="AOD16" s="371"/>
      <c r="AOE16" s="371"/>
      <c r="AOF16" s="371"/>
      <c r="AOG16" s="371"/>
      <c r="AOH16" s="371"/>
      <c r="AOI16" s="371"/>
      <c r="AOJ16" s="371"/>
      <c r="AOK16" s="371"/>
      <c r="AOL16" s="371"/>
      <c r="AOM16" s="371"/>
      <c r="AON16" s="371"/>
      <c r="AOO16" s="371"/>
      <c r="AOP16" s="371"/>
      <c r="AOQ16" s="371"/>
      <c r="AOR16" s="371"/>
      <c r="AOS16" s="371"/>
      <c r="AOT16" s="371"/>
      <c r="AOU16" s="371"/>
      <c r="AOV16" s="371"/>
      <c r="AOW16" s="371"/>
      <c r="AOX16" s="371"/>
      <c r="AOY16" s="371"/>
      <c r="AOZ16" s="371"/>
      <c r="APA16" s="371"/>
      <c r="APB16" s="371"/>
      <c r="APC16" s="371"/>
      <c r="APD16" s="371"/>
      <c r="APE16" s="371"/>
      <c r="APF16" s="371"/>
      <c r="APG16" s="371"/>
      <c r="APH16" s="371"/>
      <c r="API16" s="371"/>
      <c r="APJ16" s="371"/>
      <c r="APK16" s="371"/>
      <c r="APL16" s="371"/>
      <c r="APM16" s="371"/>
      <c r="APN16" s="371"/>
      <c r="APO16" s="371"/>
      <c r="APP16" s="371"/>
      <c r="APQ16" s="371"/>
      <c r="APR16" s="371"/>
      <c r="APS16" s="371"/>
      <c r="APT16" s="371"/>
      <c r="APU16" s="371"/>
      <c r="APV16" s="371"/>
      <c r="APW16" s="371"/>
      <c r="APX16" s="371"/>
      <c r="APY16" s="371"/>
      <c r="APZ16" s="371"/>
      <c r="AQA16" s="371"/>
      <c r="AQB16" s="371"/>
      <c r="AQC16" s="371"/>
      <c r="AQD16" s="371"/>
      <c r="AQE16" s="371"/>
      <c r="AQF16" s="371"/>
      <c r="AQG16" s="371"/>
      <c r="AQH16" s="371"/>
      <c r="AQI16" s="371"/>
      <c r="AQJ16" s="371"/>
      <c r="AQK16" s="371"/>
      <c r="AQL16" s="371"/>
      <c r="AQM16" s="371"/>
      <c r="AQN16" s="371"/>
      <c r="AQO16" s="371"/>
      <c r="AQP16" s="371"/>
      <c r="AQQ16" s="371"/>
      <c r="AQR16" s="371"/>
      <c r="AQS16" s="371"/>
      <c r="AQT16" s="371"/>
      <c r="AQU16" s="371"/>
      <c r="AQV16" s="371"/>
      <c r="AQW16" s="371"/>
      <c r="AQX16" s="371"/>
      <c r="AQY16" s="371"/>
      <c r="AQZ16" s="371"/>
      <c r="ARA16" s="371"/>
      <c r="ARB16" s="371"/>
      <c r="ARC16" s="371"/>
      <c r="ARD16" s="371"/>
      <c r="ARE16" s="371"/>
      <c r="ARF16" s="371"/>
      <c r="ARG16" s="371"/>
      <c r="ARH16" s="371"/>
      <c r="ARI16" s="371"/>
      <c r="ARJ16" s="371"/>
      <c r="ARK16" s="371"/>
      <c r="ARL16" s="371"/>
      <c r="ARM16" s="371"/>
      <c r="ARN16" s="371"/>
      <c r="ARO16" s="371"/>
      <c r="ARP16" s="371"/>
      <c r="ARQ16" s="371"/>
      <c r="ARR16" s="371"/>
      <c r="ARS16" s="371"/>
      <c r="ART16" s="371"/>
      <c r="ARU16" s="371"/>
      <c r="ARV16" s="371"/>
      <c r="ARW16" s="371"/>
      <c r="ARX16" s="371"/>
      <c r="ARY16" s="371"/>
      <c r="ARZ16" s="371"/>
      <c r="ASA16" s="371"/>
      <c r="ASB16" s="371"/>
      <c r="ASC16" s="371"/>
      <c r="ASD16" s="371"/>
      <c r="ASE16" s="371"/>
      <c r="ASF16" s="371"/>
      <c r="ASG16" s="371"/>
      <c r="ASH16" s="371"/>
      <c r="ASI16" s="371"/>
      <c r="ASJ16" s="371"/>
      <c r="ASK16" s="371"/>
      <c r="ASL16" s="371"/>
      <c r="ASM16" s="371"/>
      <c r="ASN16" s="371"/>
      <c r="ASO16" s="371"/>
      <c r="ASP16" s="371"/>
      <c r="ASQ16" s="371"/>
      <c r="ASR16" s="371"/>
      <c r="ASS16" s="371"/>
      <c r="AST16" s="371"/>
      <c r="ASU16" s="371"/>
      <c r="ASV16" s="371"/>
      <c r="ASW16" s="371"/>
      <c r="ASX16" s="371"/>
      <c r="ASY16" s="371"/>
      <c r="ASZ16" s="371"/>
      <c r="ATA16" s="371"/>
      <c r="ATB16" s="371"/>
      <c r="ATC16" s="371"/>
      <c r="ATD16" s="371"/>
      <c r="ATE16" s="371"/>
      <c r="ATF16" s="371"/>
      <c r="ATG16" s="371"/>
      <c r="ATH16" s="371"/>
      <c r="ATI16" s="371"/>
      <c r="ATJ16" s="371"/>
      <c r="ATK16" s="371"/>
      <c r="ATL16" s="371"/>
      <c r="ATM16" s="371"/>
      <c r="ATN16" s="371"/>
      <c r="ATO16" s="371"/>
      <c r="ATP16" s="371"/>
      <c r="ATQ16" s="371"/>
      <c r="ATR16" s="371"/>
      <c r="ATS16" s="371"/>
      <c r="ATT16" s="371"/>
      <c r="ATU16" s="371"/>
      <c r="ATV16" s="371"/>
      <c r="ATW16" s="371"/>
      <c r="ATX16" s="371"/>
      <c r="ATY16" s="371"/>
      <c r="ATZ16" s="371"/>
      <c r="AUA16" s="371"/>
      <c r="AUB16" s="371"/>
      <c r="AUC16" s="371"/>
      <c r="AUD16" s="371"/>
      <c r="AUE16" s="371"/>
      <c r="AUF16" s="371"/>
      <c r="AUG16" s="371"/>
      <c r="AUH16" s="371"/>
      <c r="AUI16" s="371"/>
      <c r="AUJ16" s="371"/>
      <c r="AUK16" s="371"/>
      <c r="AUL16" s="371"/>
      <c r="AUM16" s="371"/>
      <c r="AUN16" s="371"/>
      <c r="AUO16" s="371"/>
      <c r="AUP16" s="371"/>
      <c r="AUQ16" s="371"/>
      <c r="AUR16" s="371"/>
      <c r="AUS16" s="371"/>
      <c r="AUT16" s="371"/>
      <c r="AUU16" s="371"/>
      <c r="AUV16" s="371"/>
      <c r="AUW16" s="371"/>
      <c r="AUX16" s="371"/>
      <c r="AUY16" s="371"/>
      <c r="AUZ16" s="371"/>
      <c r="AVA16" s="371"/>
      <c r="AVB16" s="371"/>
      <c r="AVC16" s="371"/>
      <c r="AVD16" s="371"/>
      <c r="AVE16" s="371"/>
      <c r="AVF16" s="371"/>
      <c r="AVG16" s="371"/>
      <c r="AVH16" s="371"/>
      <c r="AVI16" s="371"/>
      <c r="AVJ16" s="371"/>
      <c r="AVK16" s="371"/>
      <c r="AVL16" s="371"/>
      <c r="AVM16" s="371"/>
      <c r="AVN16" s="371"/>
      <c r="AVO16" s="371"/>
      <c r="AVP16" s="371"/>
      <c r="AVQ16" s="371"/>
      <c r="AVR16" s="371"/>
      <c r="AVS16" s="371"/>
      <c r="AVT16" s="371"/>
      <c r="AVU16" s="371"/>
      <c r="AVV16" s="371"/>
      <c r="AVW16" s="371"/>
      <c r="AVX16" s="371"/>
      <c r="AVY16" s="371"/>
      <c r="AVZ16" s="371"/>
      <c r="AWA16" s="371"/>
      <c r="AWB16" s="371"/>
      <c r="AWC16" s="371"/>
      <c r="AWD16" s="371"/>
      <c r="AWE16" s="371"/>
      <c r="AWF16" s="371"/>
      <c r="AWG16" s="371"/>
      <c r="AWH16" s="371"/>
      <c r="AWI16" s="371"/>
      <c r="AWJ16" s="371"/>
      <c r="AWK16" s="371"/>
      <c r="AWL16" s="371"/>
      <c r="AWM16" s="371"/>
      <c r="AWN16" s="371"/>
      <c r="AWO16" s="371"/>
      <c r="AWP16" s="371"/>
      <c r="AWQ16" s="371"/>
      <c r="AWR16" s="371"/>
      <c r="AWS16" s="371"/>
      <c r="AWT16" s="371"/>
      <c r="AWU16" s="371"/>
      <c r="AWV16" s="371"/>
      <c r="AWW16" s="371"/>
      <c r="AWX16" s="371"/>
      <c r="AWY16" s="371"/>
      <c r="AWZ16" s="371"/>
      <c r="AXA16" s="371"/>
      <c r="AXB16" s="371"/>
      <c r="AXC16" s="371"/>
      <c r="AXD16" s="371"/>
      <c r="AXE16" s="371"/>
      <c r="AXF16" s="371"/>
      <c r="AXG16" s="371"/>
      <c r="AXH16" s="371"/>
      <c r="AXI16" s="371"/>
      <c r="AXJ16" s="371"/>
      <c r="AXK16" s="371"/>
      <c r="AXL16" s="371"/>
      <c r="AXM16" s="371"/>
      <c r="AXN16" s="371"/>
      <c r="AXO16" s="371"/>
      <c r="AXP16" s="371"/>
      <c r="AXQ16" s="371"/>
      <c r="AXR16" s="371"/>
      <c r="AXS16" s="371"/>
      <c r="AXT16" s="371"/>
      <c r="AXU16" s="371"/>
      <c r="AXV16" s="371"/>
      <c r="AXW16" s="371"/>
      <c r="AXX16" s="371"/>
      <c r="AXY16" s="371"/>
      <c r="AXZ16" s="371"/>
      <c r="AYA16" s="371"/>
      <c r="AYB16" s="371"/>
      <c r="AYC16" s="371"/>
      <c r="AYD16" s="371"/>
      <c r="AYE16" s="371"/>
      <c r="AYF16" s="371"/>
      <c r="AYG16" s="371"/>
      <c r="AYH16" s="371"/>
      <c r="AYI16" s="371"/>
      <c r="AYJ16" s="371"/>
      <c r="AYK16" s="371"/>
      <c r="AYL16" s="371"/>
      <c r="AYM16" s="371"/>
      <c r="AYN16" s="371"/>
      <c r="AYO16" s="371"/>
      <c r="AYP16" s="371"/>
      <c r="AYQ16" s="371"/>
      <c r="AYR16" s="371"/>
      <c r="AYS16" s="371"/>
      <c r="AYT16" s="371"/>
      <c r="AYU16" s="371"/>
      <c r="AYV16" s="371"/>
      <c r="AYW16" s="371"/>
      <c r="AYX16" s="371"/>
      <c r="AYY16" s="371"/>
      <c r="AYZ16" s="371"/>
      <c r="AZA16" s="371"/>
      <c r="AZB16" s="371"/>
      <c r="AZC16" s="371"/>
      <c r="AZD16" s="371"/>
      <c r="AZE16" s="371"/>
      <c r="AZF16" s="371"/>
      <c r="AZG16" s="371"/>
      <c r="AZH16" s="371"/>
      <c r="AZI16" s="371"/>
      <c r="AZJ16" s="371"/>
      <c r="AZK16" s="371"/>
      <c r="AZL16" s="371"/>
      <c r="AZM16" s="371"/>
      <c r="AZN16" s="371"/>
      <c r="AZO16" s="371"/>
      <c r="AZP16" s="371"/>
      <c r="AZQ16" s="371"/>
      <c r="AZR16" s="371"/>
      <c r="AZS16" s="371"/>
      <c r="AZT16" s="371"/>
      <c r="AZU16" s="371"/>
      <c r="AZV16" s="371"/>
      <c r="AZW16" s="371"/>
      <c r="AZX16" s="371"/>
      <c r="AZY16" s="371"/>
      <c r="AZZ16" s="371"/>
      <c r="BAA16" s="371"/>
      <c r="BAB16" s="371"/>
      <c r="BAC16" s="371"/>
      <c r="BAD16" s="371"/>
      <c r="BAE16" s="371"/>
      <c r="BAF16" s="371"/>
      <c r="BAG16" s="371"/>
      <c r="BAH16" s="371"/>
      <c r="BAI16" s="371"/>
      <c r="BAJ16" s="371"/>
      <c r="BAK16" s="371"/>
      <c r="BAL16" s="371"/>
      <c r="BAM16" s="371"/>
      <c r="BAN16" s="371"/>
      <c r="BAO16" s="371"/>
      <c r="BAP16" s="371"/>
      <c r="BAQ16" s="371"/>
      <c r="BAR16" s="371"/>
      <c r="BAS16" s="371"/>
      <c r="BAT16" s="371"/>
      <c r="BAU16" s="371"/>
      <c r="BAV16" s="371"/>
      <c r="BAW16" s="371"/>
      <c r="BAX16" s="371"/>
      <c r="BAY16" s="371"/>
      <c r="BAZ16" s="371"/>
      <c r="BBA16" s="371"/>
      <c r="BBB16" s="371"/>
      <c r="BBC16" s="371"/>
      <c r="BBD16" s="371"/>
      <c r="BBE16" s="371"/>
      <c r="BBF16" s="371"/>
      <c r="BBG16" s="371"/>
      <c r="BBH16" s="371"/>
      <c r="BBI16" s="371"/>
      <c r="BBJ16" s="371"/>
      <c r="BBK16" s="371"/>
      <c r="BBL16" s="371"/>
      <c r="BBM16" s="371"/>
      <c r="BBN16" s="371"/>
      <c r="BBO16" s="371"/>
      <c r="BBP16" s="371"/>
      <c r="BBQ16" s="371"/>
      <c r="BBR16" s="371"/>
      <c r="BBS16" s="371"/>
      <c r="BBT16" s="371"/>
      <c r="BBU16" s="371"/>
      <c r="BBV16" s="371"/>
      <c r="BBW16" s="371"/>
      <c r="BBX16" s="371"/>
      <c r="BBY16" s="371"/>
      <c r="BBZ16" s="371"/>
      <c r="BCA16" s="371"/>
      <c r="BCB16" s="371"/>
      <c r="BCC16" s="371"/>
      <c r="BCD16" s="371"/>
      <c r="BCE16" s="371"/>
      <c r="BCF16" s="371"/>
      <c r="BCG16" s="371"/>
      <c r="BCH16" s="371"/>
      <c r="BCI16" s="371"/>
      <c r="BCJ16" s="371"/>
      <c r="BCK16" s="371"/>
      <c r="BCL16" s="371"/>
      <c r="BCM16" s="371"/>
      <c r="BCN16" s="371"/>
      <c r="BCO16" s="371"/>
      <c r="BCP16" s="371"/>
      <c r="BCQ16" s="371"/>
      <c r="BCR16" s="371"/>
      <c r="BCS16" s="371"/>
      <c r="BCT16" s="371"/>
      <c r="BCU16" s="371"/>
      <c r="BCV16" s="371"/>
      <c r="BCW16" s="371"/>
      <c r="BCX16" s="371"/>
      <c r="BCY16" s="371"/>
      <c r="BCZ16" s="371"/>
      <c r="BDA16" s="371"/>
      <c r="BDB16" s="371"/>
      <c r="BDC16" s="371"/>
      <c r="BDD16" s="371"/>
      <c r="BDE16" s="371"/>
      <c r="BDF16" s="371"/>
      <c r="BDG16" s="371"/>
      <c r="BDH16" s="371"/>
      <c r="BDI16" s="371"/>
      <c r="BDJ16" s="371"/>
      <c r="BDK16" s="371"/>
      <c r="BDL16" s="371"/>
      <c r="BDM16" s="371"/>
      <c r="BDN16" s="371"/>
      <c r="BDO16" s="371"/>
      <c r="BDP16" s="371"/>
      <c r="BDQ16" s="371"/>
      <c r="BDR16" s="371"/>
      <c r="BDS16" s="371"/>
      <c r="BDT16" s="371"/>
      <c r="BDU16" s="371"/>
      <c r="BDV16" s="371"/>
      <c r="BDW16" s="371"/>
      <c r="BDX16" s="371"/>
      <c r="BDY16" s="371"/>
      <c r="BDZ16" s="371"/>
      <c r="BEA16" s="371"/>
      <c r="BEB16" s="371"/>
      <c r="BEC16" s="371"/>
      <c r="BED16" s="371"/>
      <c r="BEE16" s="371"/>
      <c r="BEF16" s="371"/>
      <c r="BEG16" s="371"/>
      <c r="BEH16" s="371"/>
      <c r="BEI16" s="371"/>
      <c r="BEJ16" s="371"/>
      <c r="BEK16" s="371"/>
      <c r="BEL16" s="371"/>
      <c r="BEM16" s="371"/>
      <c r="BEN16" s="371"/>
      <c r="BEO16" s="371"/>
      <c r="BEP16" s="371"/>
      <c r="BEQ16" s="371"/>
      <c r="BER16" s="371"/>
      <c r="BES16" s="371"/>
      <c r="BET16" s="371"/>
      <c r="BEU16" s="371"/>
      <c r="BEV16" s="371"/>
      <c r="BEW16" s="371"/>
      <c r="BEX16" s="371"/>
      <c r="BEY16" s="371"/>
      <c r="BEZ16" s="371"/>
      <c r="BFA16" s="371"/>
      <c r="BFB16" s="371"/>
      <c r="BFC16" s="371"/>
      <c r="BFD16" s="371"/>
      <c r="BFE16" s="371"/>
      <c r="BFF16" s="371"/>
      <c r="BFG16" s="371"/>
      <c r="BFH16" s="371"/>
      <c r="BFI16" s="371"/>
      <c r="BFJ16" s="371"/>
      <c r="BFK16" s="371"/>
      <c r="BFL16" s="371"/>
      <c r="BFM16" s="371"/>
      <c r="BFN16" s="371"/>
      <c r="BFO16" s="371"/>
      <c r="BFP16" s="371"/>
      <c r="BFQ16" s="371"/>
      <c r="BFR16" s="371"/>
      <c r="BFS16" s="371"/>
      <c r="BFT16" s="371"/>
      <c r="BFU16" s="371"/>
      <c r="BFV16" s="371"/>
      <c r="BFW16" s="371"/>
      <c r="BFX16" s="371"/>
      <c r="BFY16" s="371"/>
      <c r="BFZ16" s="371"/>
      <c r="BGA16" s="371"/>
      <c r="BGB16" s="371"/>
      <c r="BGC16" s="371"/>
      <c r="BGD16" s="371"/>
      <c r="BGE16" s="371"/>
      <c r="BGF16" s="371"/>
      <c r="BGG16" s="371"/>
      <c r="BGH16" s="371"/>
      <c r="BGI16" s="371"/>
      <c r="BGJ16" s="371"/>
      <c r="BGK16" s="371"/>
      <c r="BGL16" s="371"/>
      <c r="BGM16" s="371"/>
      <c r="BGN16" s="371"/>
      <c r="BGO16" s="371"/>
      <c r="BGP16" s="371"/>
      <c r="BGQ16" s="371"/>
      <c r="BGR16" s="371"/>
      <c r="BGS16" s="371"/>
      <c r="BGT16" s="371"/>
      <c r="BGU16" s="371"/>
      <c r="BGV16" s="371"/>
      <c r="BGW16" s="371"/>
      <c r="BGX16" s="371"/>
      <c r="BGY16" s="371"/>
      <c r="BGZ16" s="371"/>
      <c r="BHA16" s="371"/>
      <c r="BHB16" s="371"/>
      <c r="BHC16" s="371"/>
      <c r="BHD16" s="371"/>
      <c r="BHE16" s="371"/>
      <c r="BHF16" s="371"/>
      <c r="BHG16" s="371"/>
      <c r="BHH16" s="371"/>
      <c r="BHI16" s="371"/>
      <c r="BHJ16" s="371"/>
      <c r="BHK16" s="371"/>
      <c r="BHL16" s="371"/>
      <c r="BHM16" s="371"/>
      <c r="BHN16" s="371"/>
      <c r="BHO16" s="371"/>
      <c r="BHP16" s="371"/>
      <c r="BHQ16" s="371"/>
      <c r="BHR16" s="371"/>
      <c r="BHS16" s="371"/>
      <c r="BHT16" s="371"/>
      <c r="BHU16" s="371"/>
      <c r="BHV16" s="371"/>
      <c r="BHW16" s="371"/>
      <c r="BHX16" s="371"/>
      <c r="BHY16" s="371"/>
      <c r="BHZ16" s="371"/>
      <c r="BIA16" s="371"/>
      <c r="BIB16" s="371"/>
      <c r="BIC16" s="371"/>
      <c r="BID16" s="371"/>
      <c r="BIE16" s="371"/>
      <c r="BIF16" s="371"/>
      <c r="BIG16" s="371"/>
      <c r="BIH16" s="371"/>
      <c r="BII16" s="371"/>
      <c r="BIJ16" s="371"/>
      <c r="BIK16" s="371"/>
      <c r="BIL16" s="371"/>
      <c r="BIM16" s="371"/>
      <c r="BIN16" s="371"/>
      <c r="BIO16" s="371"/>
      <c r="BIP16" s="371"/>
      <c r="BIQ16" s="371"/>
      <c r="BIR16" s="371"/>
      <c r="BIS16" s="371"/>
      <c r="BIT16" s="371"/>
      <c r="BIU16" s="371"/>
      <c r="BIV16" s="371"/>
      <c r="BIW16" s="371"/>
      <c r="BIX16" s="371"/>
      <c r="BIY16" s="371"/>
      <c r="BIZ16" s="371"/>
      <c r="BJA16" s="371"/>
      <c r="BJB16" s="371"/>
      <c r="BJC16" s="371"/>
      <c r="BJD16" s="371"/>
      <c r="BJE16" s="371"/>
      <c r="BJF16" s="371"/>
      <c r="BJG16" s="371"/>
      <c r="BJH16" s="371"/>
      <c r="BJI16" s="371"/>
      <c r="BJJ16" s="371"/>
      <c r="BJK16" s="371"/>
      <c r="BJL16" s="371"/>
      <c r="BJM16" s="371"/>
      <c r="BJN16" s="371"/>
      <c r="BJO16" s="371"/>
      <c r="BJP16" s="371"/>
      <c r="BJQ16" s="371"/>
      <c r="BJR16" s="371"/>
      <c r="BJS16" s="371"/>
      <c r="BJT16" s="371"/>
      <c r="BJU16" s="371"/>
      <c r="BJV16" s="371"/>
      <c r="BJW16" s="371"/>
      <c r="BJX16" s="371"/>
      <c r="BJY16" s="371"/>
      <c r="BJZ16" s="371"/>
      <c r="BKA16" s="371"/>
      <c r="BKB16" s="371"/>
      <c r="BKC16" s="371"/>
      <c r="BKD16" s="371"/>
      <c r="BKE16" s="371"/>
      <c r="BKF16" s="371"/>
      <c r="BKG16" s="371"/>
      <c r="BKH16" s="371"/>
      <c r="BKI16" s="371"/>
      <c r="BKJ16" s="371"/>
      <c r="BKK16" s="371"/>
      <c r="BKL16" s="371"/>
      <c r="BKM16" s="371"/>
      <c r="BKN16" s="371"/>
      <c r="BKO16" s="371"/>
      <c r="BKP16" s="371"/>
      <c r="BKQ16" s="371"/>
      <c r="BKR16" s="371"/>
      <c r="BKS16" s="371"/>
      <c r="BKT16" s="371"/>
      <c r="BKU16" s="371"/>
      <c r="BKV16" s="371"/>
      <c r="BKW16" s="371"/>
      <c r="BKX16" s="371"/>
      <c r="BKY16" s="371"/>
      <c r="BKZ16" s="371"/>
      <c r="BLA16" s="371"/>
      <c r="BLB16" s="371"/>
      <c r="BLC16" s="371"/>
      <c r="BLD16" s="371"/>
      <c r="BLE16" s="371"/>
      <c r="BLF16" s="371"/>
      <c r="BLG16" s="371"/>
      <c r="BLH16" s="371"/>
      <c r="BLI16" s="371"/>
      <c r="BLJ16" s="371"/>
      <c r="BLK16" s="371"/>
      <c r="BLL16" s="371"/>
      <c r="BLM16" s="371"/>
      <c r="BLN16" s="371"/>
      <c r="BLO16" s="371"/>
      <c r="BLP16" s="371"/>
      <c r="BLQ16" s="371"/>
      <c r="BLR16" s="371"/>
      <c r="BLS16" s="371"/>
      <c r="BLT16" s="371"/>
      <c r="BLU16" s="371"/>
      <c r="BLV16" s="371"/>
      <c r="BLW16" s="371"/>
      <c r="BLX16" s="371"/>
      <c r="BLY16" s="371"/>
      <c r="BLZ16" s="371"/>
      <c r="BMA16" s="371"/>
      <c r="BMB16" s="371"/>
      <c r="BMC16" s="371"/>
      <c r="BMD16" s="371"/>
      <c r="BME16" s="371"/>
      <c r="BMF16" s="371"/>
      <c r="BMG16" s="371"/>
      <c r="BMH16" s="371"/>
      <c r="BMI16" s="371"/>
      <c r="BMJ16" s="371"/>
      <c r="BMK16" s="371"/>
      <c r="BML16" s="371"/>
      <c r="BMM16" s="371"/>
      <c r="BMN16" s="371"/>
      <c r="BMO16" s="371"/>
      <c r="BMP16" s="371"/>
      <c r="BMQ16" s="371"/>
      <c r="BMR16" s="371"/>
      <c r="BMS16" s="371"/>
      <c r="BMT16" s="371"/>
      <c r="BMU16" s="371"/>
      <c r="BMV16" s="371"/>
      <c r="BMW16" s="371"/>
      <c r="BMX16" s="371"/>
      <c r="BMY16" s="371"/>
      <c r="BMZ16" s="371"/>
      <c r="BNA16" s="371"/>
      <c r="BNB16" s="371"/>
      <c r="BNC16" s="371"/>
      <c r="BND16" s="371"/>
      <c r="BNE16" s="371"/>
      <c r="BNF16" s="371"/>
      <c r="BNG16" s="371"/>
      <c r="BNH16" s="371"/>
      <c r="BNI16" s="371"/>
      <c r="BNJ16" s="371"/>
      <c r="BNK16" s="371"/>
      <c r="BNL16" s="371"/>
      <c r="BNM16" s="371"/>
      <c r="BNN16" s="371"/>
      <c r="BNO16" s="371"/>
      <c r="BNP16" s="371"/>
      <c r="BNQ16" s="371"/>
      <c r="BNR16" s="371"/>
      <c r="BNS16" s="371"/>
      <c r="BNT16" s="371"/>
      <c r="BNU16" s="371"/>
      <c r="BNV16" s="371"/>
      <c r="BNW16" s="371"/>
      <c r="BNX16" s="371"/>
      <c r="BNY16" s="371"/>
      <c r="BNZ16" s="371"/>
      <c r="BOA16" s="371"/>
      <c r="BOB16" s="371"/>
      <c r="BOC16" s="371"/>
      <c r="BOD16" s="371"/>
      <c r="BOE16" s="371"/>
      <c r="BOF16" s="371"/>
      <c r="BOG16" s="371"/>
      <c r="BOH16" s="371"/>
      <c r="BOI16" s="371"/>
      <c r="BOJ16" s="371"/>
      <c r="BOK16" s="371"/>
      <c r="BOL16" s="371"/>
      <c r="BOM16" s="371"/>
      <c r="BON16" s="371"/>
      <c r="BOO16" s="371"/>
      <c r="BOP16" s="371"/>
      <c r="BOQ16" s="371"/>
      <c r="BOR16" s="371"/>
      <c r="BOS16" s="371"/>
      <c r="BOT16" s="371"/>
      <c r="BOU16" s="371"/>
      <c r="BOV16" s="371"/>
      <c r="BOW16" s="371"/>
      <c r="BOX16" s="371"/>
      <c r="BOY16" s="371"/>
      <c r="BOZ16" s="371"/>
      <c r="BPA16" s="371"/>
      <c r="BPB16" s="371"/>
      <c r="BPC16" s="371"/>
      <c r="BPD16" s="371"/>
      <c r="BPE16" s="371"/>
      <c r="BPF16" s="371"/>
      <c r="BPG16" s="371"/>
      <c r="BPH16" s="371"/>
      <c r="BPI16" s="371"/>
      <c r="BPJ16" s="371"/>
      <c r="BPK16" s="371"/>
      <c r="BPL16" s="371"/>
      <c r="BPM16" s="371"/>
      <c r="BPN16" s="371"/>
      <c r="BPO16" s="371"/>
      <c r="BPP16" s="371"/>
      <c r="BPQ16" s="371"/>
      <c r="BPR16" s="371"/>
      <c r="BPS16" s="371"/>
      <c r="BPT16" s="371"/>
      <c r="BPU16" s="371"/>
      <c r="BPV16" s="371"/>
      <c r="BPW16" s="371"/>
      <c r="BPX16" s="371"/>
      <c r="BPY16" s="371"/>
      <c r="BPZ16" s="371"/>
      <c r="BQA16" s="371"/>
      <c r="BQB16" s="371"/>
      <c r="BQC16" s="371"/>
      <c r="BQD16" s="371"/>
      <c r="BQE16" s="371"/>
      <c r="BQF16" s="371"/>
      <c r="BQG16" s="371"/>
      <c r="BQH16" s="371"/>
      <c r="BQI16" s="371"/>
      <c r="BQJ16" s="371"/>
      <c r="BQK16" s="371"/>
      <c r="BQL16" s="371"/>
      <c r="BQM16" s="371"/>
      <c r="BQN16" s="371"/>
      <c r="BQO16" s="371"/>
      <c r="BQP16" s="371"/>
      <c r="BQQ16" s="371"/>
      <c r="BQR16" s="371"/>
      <c r="BQS16" s="371"/>
      <c r="BQT16" s="371"/>
      <c r="BQU16" s="371"/>
      <c r="BQV16" s="371"/>
      <c r="BQW16" s="371"/>
      <c r="BQX16" s="371"/>
      <c r="BQY16" s="371"/>
      <c r="BQZ16" s="371"/>
      <c r="BRA16" s="371"/>
      <c r="BRB16" s="371"/>
      <c r="BRC16" s="371"/>
      <c r="BRD16" s="371"/>
      <c r="BRE16" s="371"/>
      <c r="BRF16" s="371"/>
      <c r="BRG16" s="371"/>
      <c r="BRH16" s="371"/>
      <c r="BRI16" s="371"/>
      <c r="BRJ16" s="371"/>
      <c r="BRK16" s="371"/>
      <c r="BRL16" s="371"/>
      <c r="BRM16" s="371"/>
      <c r="BRN16" s="371"/>
      <c r="BRO16" s="371"/>
      <c r="BRP16" s="371"/>
      <c r="BRQ16" s="371"/>
      <c r="BRR16" s="371"/>
      <c r="BRS16" s="371"/>
      <c r="BRT16" s="371"/>
      <c r="BRU16" s="371"/>
      <c r="BRV16" s="371"/>
      <c r="BRW16" s="371"/>
      <c r="BRX16" s="371"/>
      <c r="BRY16" s="371"/>
      <c r="BRZ16" s="371"/>
      <c r="BSA16" s="371"/>
      <c r="BSB16" s="371"/>
      <c r="BSC16" s="371"/>
      <c r="BSD16" s="371"/>
      <c r="BSE16" s="371"/>
      <c r="BSF16" s="371"/>
      <c r="BSG16" s="371"/>
      <c r="BSH16" s="371"/>
      <c r="BSI16" s="371"/>
      <c r="BSJ16" s="371"/>
      <c r="BSK16" s="371"/>
      <c r="BSL16" s="371"/>
      <c r="BSM16" s="371"/>
      <c r="BSN16" s="371"/>
      <c r="BSO16" s="371"/>
      <c r="BSP16" s="371"/>
      <c r="BSQ16" s="371"/>
      <c r="BSR16" s="371"/>
      <c r="BSS16" s="371"/>
      <c r="BST16" s="371"/>
      <c r="BSU16" s="371"/>
      <c r="BSV16" s="371"/>
      <c r="BSW16" s="371"/>
      <c r="BSX16" s="371"/>
      <c r="BSY16" s="371"/>
      <c r="BSZ16" s="371"/>
      <c r="BTA16" s="371"/>
      <c r="BTB16" s="371"/>
      <c r="BTC16" s="371"/>
      <c r="BTD16" s="371"/>
      <c r="BTE16" s="371"/>
      <c r="BTF16" s="371"/>
      <c r="BTG16" s="371"/>
      <c r="BTH16" s="371"/>
      <c r="BTI16" s="371"/>
      <c r="BTJ16" s="371"/>
      <c r="BTK16" s="371"/>
      <c r="BTL16" s="371"/>
      <c r="BTM16" s="371"/>
      <c r="BTN16" s="371"/>
      <c r="BTO16" s="371"/>
      <c r="BTP16" s="371"/>
      <c r="BTQ16" s="371"/>
      <c r="BTR16" s="371"/>
      <c r="BTS16" s="371"/>
      <c r="BTT16" s="371"/>
      <c r="BTU16" s="371"/>
      <c r="BTV16" s="371"/>
      <c r="BTW16" s="371"/>
      <c r="BTX16" s="371"/>
      <c r="BTY16" s="371"/>
      <c r="BTZ16" s="371"/>
      <c r="BUA16" s="371"/>
      <c r="BUB16" s="371"/>
      <c r="BUC16" s="371"/>
      <c r="BUD16" s="371"/>
      <c r="BUE16" s="371"/>
      <c r="BUF16" s="371"/>
      <c r="BUG16" s="371"/>
      <c r="BUH16" s="371"/>
      <c r="BUI16" s="371"/>
      <c r="BUJ16" s="371"/>
      <c r="BUK16" s="371"/>
      <c r="BUL16" s="371"/>
      <c r="BUM16" s="371"/>
      <c r="BUN16" s="371"/>
      <c r="BUO16" s="371"/>
      <c r="BUP16" s="371"/>
      <c r="BUQ16" s="371"/>
      <c r="BUR16" s="371"/>
      <c r="BUS16" s="371"/>
      <c r="BUT16" s="371"/>
      <c r="BUU16" s="371"/>
      <c r="BUV16" s="371"/>
      <c r="BUW16" s="371"/>
      <c r="BUX16" s="371"/>
      <c r="BUY16" s="371"/>
      <c r="BUZ16" s="371"/>
      <c r="BVA16" s="371"/>
      <c r="BVB16" s="371"/>
      <c r="BVC16" s="371"/>
      <c r="BVD16" s="371"/>
      <c r="BVE16" s="371"/>
      <c r="BVF16" s="371"/>
      <c r="BVG16" s="371"/>
      <c r="BVH16" s="371"/>
      <c r="BVI16" s="371"/>
      <c r="BVJ16" s="371"/>
      <c r="BVK16" s="371"/>
      <c r="BVL16" s="371"/>
      <c r="BVM16" s="371"/>
      <c r="BVN16" s="371"/>
      <c r="BVO16" s="371"/>
      <c r="BVP16" s="371"/>
      <c r="BVQ16" s="371"/>
      <c r="BVR16" s="371"/>
      <c r="BVS16" s="371"/>
      <c r="BVT16" s="371"/>
      <c r="BVU16" s="371"/>
      <c r="BVV16" s="371"/>
      <c r="BVW16" s="371"/>
      <c r="BVX16" s="371"/>
      <c r="BVY16" s="371"/>
      <c r="BVZ16" s="371"/>
      <c r="BWA16" s="371"/>
      <c r="BWB16" s="371"/>
      <c r="BWC16" s="371"/>
      <c r="BWD16" s="371"/>
      <c r="BWE16" s="371"/>
      <c r="BWF16" s="371"/>
      <c r="BWG16" s="371"/>
      <c r="BWH16" s="371"/>
      <c r="BWI16" s="371"/>
      <c r="BWJ16" s="371"/>
      <c r="BWK16" s="371"/>
      <c r="BWL16" s="371"/>
      <c r="BWM16" s="371"/>
      <c r="BWN16" s="371"/>
      <c r="BWO16" s="371"/>
      <c r="BWP16" s="371"/>
      <c r="BWQ16" s="371"/>
      <c r="BWR16" s="371"/>
      <c r="BWS16" s="371"/>
      <c r="BWT16" s="371"/>
      <c r="BWU16" s="371"/>
      <c r="BWV16" s="371"/>
      <c r="BWW16" s="371"/>
      <c r="BWX16" s="371"/>
      <c r="BWY16" s="371"/>
      <c r="BWZ16" s="371"/>
      <c r="BXA16" s="371"/>
      <c r="BXB16" s="371"/>
      <c r="BXC16" s="371"/>
      <c r="BXD16" s="371"/>
      <c r="BXE16" s="371"/>
      <c r="BXF16" s="371"/>
      <c r="BXG16" s="371"/>
      <c r="BXH16" s="371"/>
      <c r="BXI16" s="371"/>
      <c r="BXJ16" s="371"/>
      <c r="BXK16" s="371"/>
      <c r="BXL16" s="371"/>
      <c r="BXM16" s="371"/>
      <c r="BXN16" s="371"/>
      <c r="BXO16" s="371"/>
      <c r="BXP16" s="371"/>
      <c r="BXQ16" s="371"/>
      <c r="BXR16" s="371"/>
      <c r="BXS16" s="371"/>
      <c r="BXT16" s="371"/>
      <c r="BXU16" s="371"/>
      <c r="BXV16" s="371"/>
      <c r="BXW16" s="371"/>
      <c r="BXX16" s="371"/>
      <c r="BXY16" s="371"/>
      <c r="BXZ16" s="371"/>
      <c r="BYA16" s="371"/>
      <c r="BYB16" s="371"/>
      <c r="BYC16" s="371"/>
      <c r="BYD16" s="371"/>
      <c r="BYE16" s="371"/>
      <c r="BYF16" s="371"/>
      <c r="BYG16" s="371"/>
      <c r="BYH16" s="371"/>
      <c r="BYI16" s="371"/>
      <c r="BYJ16" s="371"/>
      <c r="BYK16" s="371"/>
      <c r="BYL16" s="371"/>
      <c r="BYM16" s="371"/>
      <c r="BYN16" s="371"/>
      <c r="BYO16" s="371"/>
      <c r="BYP16" s="371"/>
      <c r="BYQ16" s="371"/>
      <c r="BYR16" s="371"/>
      <c r="BYS16" s="371"/>
      <c r="BYT16" s="371"/>
      <c r="BYU16" s="371"/>
      <c r="BYV16" s="371"/>
      <c r="BYW16" s="371"/>
      <c r="BYX16" s="371"/>
      <c r="BYY16" s="371"/>
      <c r="BYZ16" s="371"/>
      <c r="BZA16" s="371"/>
      <c r="BZB16" s="371"/>
      <c r="BZC16" s="371"/>
      <c r="BZD16" s="371"/>
      <c r="BZE16" s="371"/>
      <c r="BZF16" s="371"/>
      <c r="BZG16" s="371"/>
      <c r="BZH16" s="371"/>
      <c r="BZI16" s="371"/>
      <c r="BZJ16" s="371"/>
      <c r="BZK16" s="371"/>
      <c r="BZL16" s="371"/>
      <c r="BZM16" s="371"/>
      <c r="BZN16" s="371"/>
      <c r="BZO16" s="371"/>
      <c r="BZP16" s="371"/>
      <c r="BZQ16" s="371"/>
      <c r="BZR16" s="371"/>
      <c r="BZS16" s="371"/>
      <c r="BZT16" s="371"/>
      <c r="BZU16" s="371"/>
      <c r="BZV16" s="371"/>
      <c r="BZW16" s="371"/>
      <c r="BZX16" s="371"/>
      <c r="BZY16" s="371"/>
      <c r="BZZ16" s="371"/>
      <c r="CAA16" s="371"/>
      <c r="CAB16" s="371"/>
      <c r="CAC16" s="371"/>
      <c r="CAD16" s="371"/>
      <c r="CAE16" s="371"/>
      <c r="CAF16" s="371"/>
      <c r="CAG16" s="371"/>
      <c r="CAH16" s="371"/>
      <c r="CAI16" s="371"/>
      <c r="CAJ16" s="371"/>
      <c r="CAK16" s="371"/>
      <c r="CAL16" s="371"/>
      <c r="CAM16" s="371"/>
      <c r="CAN16" s="371"/>
      <c r="CAO16" s="371"/>
      <c r="CAP16" s="371"/>
      <c r="CAQ16" s="371"/>
      <c r="CAR16" s="371"/>
      <c r="CAS16" s="371"/>
      <c r="CAT16" s="371"/>
      <c r="CAU16" s="371"/>
      <c r="CAV16" s="371"/>
      <c r="CAW16" s="371"/>
      <c r="CAX16" s="371"/>
      <c r="CAY16" s="371"/>
      <c r="CAZ16" s="371"/>
      <c r="CBA16" s="371"/>
      <c r="CBB16" s="371"/>
      <c r="CBC16" s="371"/>
      <c r="CBD16" s="371"/>
      <c r="CBE16" s="371"/>
      <c r="CBF16" s="371"/>
      <c r="CBG16" s="371"/>
      <c r="CBH16" s="371"/>
      <c r="CBI16" s="371"/>
      <c r="CBJ16" s="371"/>
      <c r="CBK16" s="371"/>
      <c r="CBL16" s="371"/>
      <c r="CBM16" s="371"/>
      <c r="CBN16" s="371"/>
      <c r="CBO16" s="371"/>
      <c r="CBP16" s="371"/>
      <c r="CBQ16" s="371"/>
      <c r="CBR16" s="371"/>
      <c r="CBS16" s="371"/>
      <c r="CBT16" s="371"/>
      <c r="CBU16" s="371"/>
      <c r="CBV16" s="371"/>
      <c r="CBW16" s="371"/>
      <c r="CBX16" s="371"/>
      <c r="CBY16" s="371"/>
      <c r="CBZ16" s="371"/>
      <c r="CCA16" s="371"/>
      <c r="CCB16" s="371"/>
      <c r="CCC16" s="371"/>
      <c r="CCD16" s="371"/>
      <c r="CCE16" s="371"/>
      <c r="CCF16" s="371"/>
      <c r="CCG16" s="371"/>
      <c r="CCH16" s="371"/>
      <c r="CCI16" s="371"/>
      <c r="CCJ16" s="371"/>
      <c r="CCK16" s="371"/>
      <c r="CCL16" s="371"/>
      <c r="CCM16" s="371"/>
      <c r="CCN16" s="371"/>
      <c r="CCO16" s="371"/>
      <c r="CCP16" s="371"/>
      <c r="CCQ16" s="371"/>
      <c r="CCR16" s="371"/>
      <c r="CCS16" s="371"/>
      <c r="CCT16" s="371"/>
      <c r="CCU16" s="371"/>
      <c r="CCV16" s="371"/>
      <c r="CCW16" s="371"/>
      <c r="CCX16" s="371"/>
      <c r="CCY16" s="371"/>
      <c r="CCZ16" s="371"/>
      <c r="CDA16" s="371"/>
      <c r="CDB16" s="371"/>
      <c r="CDC16" s="371"/>
      <c r="CDD16" s="371"/>
      <c r="CDE16" s="371"/>
      <c r="CDF16" s="371"/>
      <c r="CDG16" s="371"/>
      <c r="CDH16" s="371"/>
      <c r="CDI16" s="371"/>
      <c r="CDJ16" s="371"/>
      <c r="CDK16" s="371"/>
      <c r="CDL16" s="371"/>
      <c r="CDM16" s="371"/>
      <c r="CDN16" s="371"/>
      <c r="CDO16" s="371"/>
      <c r="CDP16" s="371"/>
      <c r="CDQ16" s="371"/>
      <c r="CDR16" s="371"/>
      <c r="CDS16" s="371"/>
      <c r="CDT16" s="371"/>
      <c r="CDU16" s="371"/>
      <c r="CDV16" s="371"/>
      <c r="CDW16" s="371"/>
      <c r="CDX16" s="371"/>
      <c r="CDY16" s="371"/>
      <c r="CDZ16" s="371"/>
      <c r="CEA16" s="371"/>
      <c r="CEB16" s="371"/>
      <c r="CEC16" s="371"/>
      <c r="CED16" s="371"/>
      <c r="CEE16" s="371"/>
      <c r="CEF16" s="371"/>
      <c r="CEG16" s="371"/>
      <c r="CEH16" s="371"/>
      <c r="CEI16" s="371"/>
      <c r="CEJ16" s="371"/>
      <c r="CEK16" s="371"/>
      <c r="CEL16" s="371"/>
      <c r="CEM16" s="371"/>
      <c r="CEN16" s="371"/>
      <c r="CEO16" s="371"/>
      <c r="CEP16" s="371"/>
      <c r="CEQ16" s="371"/>
      <c r="CER16" s="371"/>
      <c r="CES16" s="371"/>
      <c r="CET16" s="371"/>
      <c r="CEU16" s="371"/>
      <c r="CEV16" s="371"/>
      <c r="CEW16" s="371"/>
      <c r="CEX16" s="371"/>
      <c r="CEY16" s="371"/>
      <c r="CEZ16" s="371"/>
      <c r="CFA16" s="371"/>
      <c r="CFB16" s="371"/>
      <c r="CFC16" s="371"/>
      <c r="CFD16" s="371"/>
      <c r="CFE16" s="371"/>
      <c r="CFF16" s="371"/>
      <c r="CFG16" s="371"/>
      <c r="CFH16" s="371"/>
      <c r="CFI16" s="371"/>
      <c r="CFJ16" s="371"/>
      <c r="CFK16" s="371"/>
      <c r="CFL16" s="371"/>
      <c r="CFM16" s="371"/>
      <c r="CFN16" s="371"/>
      <c r="CFO16" s="371"/>
      <c r="CFP16" s="371"/>
      <c r="CFQ16" s="371"/>
      <c r="CFR16" s="371"/>
      <c r="CFS16" s="371"/>
      <c r="CFT16" s="371"/>
      <c r="CFU16" s="371"/>
      <c r="CFV16" s="371"/>
      <c r="CFW16" s="371"/>
      <c r="CFX16" s="371"/>
      <c r="CFY16" s="371"/>
      <c r="CFZ16" s="371"/>
      <c r="CGA16" s="371"/>
      <c r="CGB16" s="371"/>
      <c r="CGC16" s="371"/>
      <c r="CGD16" s="371"/>
      <c r="CGE16" s="371"/>
      <c r="CGF16" s="371"/>
      <c r="CGG16" s="371"/>
      <c r="CGH16" s="371"/>
      <c r="CGI16" s="371"/>
      <c r="CGJ16" s="371"/>
      <c r="CGK16" s="371"/>
      <c r="CGL16" s="371"/>
      <c r="CGM16" s="371"/>
      <c r="CGN16" s="371"/>
      <c r="CGO16" s="371"/>
      <c r="CGP16" s="371"/>
      <c r="CGQ16" s="371"/>
      <c r="CGR16" s="371"/>
      <c r="CGS16" s="371"/>
      <c r="CGT16" s="371"/>
      <c r="CGU16" s="371"/>
      <c r="CGV16" s="371"/>
      <c r="CGW16" s="371"/>
      <c r="CGX16" s="371"/>
      <c r="CGY16" s="371"/>
      <c r="CGZ16" s="371"/>
      <c r="CHA16" s="371"/>
      <c r="CHB16" s="371"/>
      <c r="CHC16" s="371"/>
      <c r="CHD16" s="371"/>
      <c r="CHE16" s="371"/>
      <c r="CHF16" s="371"/>
      <c r="CHG16" s="371"/>
      <c r="CHH16" s="371"/>
      <c r="CHI16" s="371"/>
      <c r="CHJ16" s="371"/>
      <c r="CHK16" s="371"/>
      <c r="CHL16" s="371"/>
      <c r="CHM16" s="371"/>
      <c r="CHN16" s="371"/>
      <c r="CHO16" s="371"/>
      <c r="CHP16" s="371"/>
      <c r="CHQ16" s="371"/>
      <c r="CHR16" s="371"/>
      <c r="CHS16" s="371"/>
      <c r="CHT16" s="371"/>
      <c r="CHU16" s="371"/>
      <c r="CHV16" s="371"/>
      <c r="CHW16" s="371"/>
      <c r="CHX16" s="371"/>
      <c r="CHY16" s="371"/>
      <c r="CHZ16" s="371"/>
      <c r="CIA16" s="371"/>
      <c r="CIB16" s="371"/>
      <c r="CIC16" s="371"/>
      <c r="CID16" s="371"/>
      <c r="CIE16" s="371"/>
      <c r="CIF16" s="371"/>
      <c r="CIG16" s="371"/>
      <c r="CIH16" s="371"/>
      <c r="CII16" s="371"/>
      <c r="CIJ16" s="371"/>
      <c r="CIK16" s="371"/>
      <c r="CIL16" s="371"/>
      <c r="CIM16" s="371"/>
      <c r="CIN16" s="371"/>
      <c r="CIO16" s="371"/>
      <c r="CIP16" s="371"/>
      <c r="CIQ16" s="371"/>
      <c r="CIR16" s="371"/>
      <c r="CIS16" s="371"/>
      <c r="CIT16" s="371"/>
      <c r="CIU16" s="371"/>
      <c r="CIV16" s="371"/>
      <c r="CIW16" s="371"/>
      <c r="CIX16" s="371"/>
      <c r="CIY16" s="371"/>
      <c r="CIZ16" s="371"/>
      <c r="CJA16" s="371"/>
      <c r="CJB16" s="371"/>
      <c r="CJC16" s="371"/>
      <c r="CJD16" s="371"/>
      <c r="CJE16" s="371"/>
      <c r="CJF16" s="371"/>
      <c r="CJG16" s="371"/>
      <c r="CJH16" s="371"/>
      <c r="CJI16" s="371"/>
      <c r="CJJ16" s="371"/>
      <c r="CJK16" s="371"/>
      <c r="CJL16" s="371"/>
      <c r="CJM16" s="371"/>
      <c r="CJN16" s="371"/>
      <c r="CJO16" s="371"/>
      <c r="CJP16" s="371"/>
      <c r="CJQ16" s="371"/>
      <c r="CJR16" s="371"/>
      <c r="CJS16" s="371"/>
      <c r="CJT16" s="371"/>
      <c r="CJU16" s="371"/>
      <c r="CJV16" s="371"/>
      <c r="CJW16" s="371"/>
      <c r="CJX16" s="371"/>
      <c r="CJY16" s="371"/>
      <c r="CJZ16" s="371"/>
      <c r="CKA16" s="371"/>
      <c r="CKB16" s="371"/>
      <c r="CKC16" s="371"/>
      <c r="CKD16" s="371"/>
      <c r="CKE16" s="371"/>
      <c r="CKF16" s="371"/>
      <c r="CKG16" s="371"/>
      <c r="CKH16" s="371"/>
      <c r="CKI16" s="371"/>
      <c r="CKJ16" s="371"/>
      <c r="CKK16" s="371"/>
      <c r="CKL16" s="371"/>
      <c r="CKM16" s="371"/>
      <c r="CKN16" s="371"/>
      <c r="CKO16" s="371"/>
      <c r="CKP16" s="371"/>
      <c r="CKQ16" s="371"/>
      <c r="CKR16" s="371"/>
      <c r="CKS16" s="371"/>
      <c r="CKT16" s="371"/>
      <c r="CKU16" s="371"/>
      <c r="CKV16" s="371"/>
      <c r="CKW16" s="371"/>
      <c r="CKX16" s="371"/>
      <c r="CKY16" s="371"/>
      <c r="CKZ16" s="371"/>
      <c r="CLA16" s="371"/>
      <c r="CLB16" s="371"/>
      <c r="CLC16" s="371"/>
      <c r="CLD16" s="371"/>
      <c r="CLE16" s="371"/>
      <c r="CLF16" s="371"/>
      <c r="CLG16" s="371"/>
      <c r="CLH16" s="371"/>
      <c r="CLI16" s="371"/>
      <c r="CLJ16" s="371"/>
      <c r="CLK16" s="371"/>
      <c r="CLL16" s="371"/>
      <c r="CLM16" s="371"/>
      <c r="CLN16" s="371"/>
      <c r="CLO16" s="371"/>
      <c r="CLP16" s="371"/>
      <c r="CLQ16" s="371"/>
      <c r="CLR16" s="371"/>
      <c r="CLS16" s="371"/>
      <c r="CLT16" s="371"/>
      <c r="CLU16" s="371"/>
      <c r="CLV16" s="371"/>
      <c r="CLW16" s="371"/>
      <c r="CLX16" s="371"/>
      <c r="CLY16" s="371"/>
      <c r="CLZ16" s="371"/>
      <c r="CMA16" s="371"/>
      <c r="CMB16" s="371"/>
      <c r="CMC16" s="371"/>
      <c r="CMD16" s="371"/>
      <c r="CME16" s="371"/>
      <c r="CMF16" s="371"/>
      <c r="CMG16" s="371"/>
      <c r="CMH16" s="371"/>
      <c r="CMI16" s="371"/>
      <c r="CMJ16" s="371"/>
      <c r="CMK16" s="371"/>
      <c r="CML16" s="371"/>
      <c r="CMM16" s="371"/>
      <c r="CMN16" s="371"/>
      <c r="CMO16" s="371"/>
      <c r="CMP16" s="371"/>
      <c r="CMQ16" s="371"/>
      <c r="CMR16" s="371"/>
      <c r="CMS16" s="371"/>
      <c r="CMT16" s="371"/>
      <c r="CMU16" s="371"/>
      <c r="CMV16" s="371"/>
      <c r="CMW16" s="371"/>
      <c r="CMX16" s="371"/>
      <c r="CMY16" s="371"/>
      <c r="CMZ16" s="371"/>
      <c r="CNA16" s="371"/>
      <c r="CNB16" s="371"/>
      <c r="CNC16" s="371"/>
      <c r="CND16" s="371"/>
      <c r="CNE16" s="371"/>
      <c r="CNF16" s="371"/>
      <c r="CNG16" s="371"/>
      <c r="CNH16" s="371"/>
      <c r="CNI16" s="371"/>
      <c r="CNJ16" s="371"/>
      <c r="CNK16" s="371"/>
      <c r="CNL16" s="371"/>
      <c r="CNM16" s="371"/>
      <c r="CNN16" s="371"/>
      <c r="CNO16" s="371"/>
      <c r="CNP16" s="371"/>
      <c r="CNQ16" s="371"/>
      <c r="CNR16" s="371"/>
      <c r="CNS16" s="371"/>
      <c r="CNT16" s="371"/>
      <c r="CNU16" s="371"/>
      <c r="CNV16" s="371"/>
      <c r="CNW16" s="371"/>
      <c r="CNX16" s="371"/>
      <c r="CNY16" s="371"/>
      <c r="CNZ16" s="371"/>
      <c r="COA16" s="371"/>
      <c r="COB16" s="371"/>
      <c r="COC16" s="371"/>
      <c r="COD16" s="371"/>
      <c r="COE16" s="371"/>
      <c r="COF16" s="371"/>
      <c r="COG16" s="371"/>
      <c r="COH16" s="371"/>
      <c r="COI16" s="371"/>
      <c r="COJ16" s="371"/>
      <c r="COK16" s="371"/>
      <c r="COL16" s="371"/>
      <c r="COM16" s="371"/>
      <c r="CON16" s="371"/>
      <c r="COO16" s="371"/>
      <c r="COP16" s="371"/>
      <c r="COQ16" s="371"/>
      <c r="COR16" s="371"/>
      <c r="COS16" s="371"/>
      <c r="COT16" s="371"/>
      <c r="COU16" s="371"/>
      <c r="COV16" s="371"/>
      <c r="COW16" s="371"/>
      <c r="COX16" s="371"/>
      <c r="COY16" s="371"/>
      <c r="COZ16" s="371"/>
      <c r="CPA16" s="371"/>
      <c r="CPB16" s="371"/>
      <c r="CPC16" s="371"/>
      <c r="CPD16" s="371"/>
      <c r="CPE16" s="371"/>
      <c r="CPF16" s="371"/>
      <c r="CPG16" s="371"/>
      <c r="CPH16" s="371"/>
      <c r="CPI16" s="371"/>
      <c r="CPJ16" s="371"/>
      <c r="CPK16" s="371"/>
      <c r="CPL16" s="371"/>
      <c r="CPM16" s="371"/>
      <c r="CPN16" s="371"/>
      <c r="CPO16" s="371"/>
      <c r="CPP16" s="371"/>
      <c r="CPQ16" s="371"/>
      <c r="CPR16" s="371"/>
      <c r="CPS16" s="371"/>
      <c r="CPT16" s="371"/>
      <c r="CPU16" s="371"/>
      <c r="CPV16" s="371"/>
      <c r="CPW16" s="371"/>
      <c r="CPX16" s="371"/>
      <c r="CPY16" s="371"/>
      <c r="CPZ16" s="371"/>
      <c r="CQA16" s="371"/>
      <c r="CQB16" s="371"/>
      <c r="CQC16" s="371"/>
      <c r="CQD16" s="371"/>
      <c r="CQE16" s="371"/>
      <c r="CQF16" s="371"/>
      <c r="CQG16" s="371"/>
      <c r="CQH16" s="371"/>
      <c r="CQI16" s="371"/>
      <c r="CQJ16" s="371"/>
      <c r="CQK16" s="371"/>
      <c r="CQL16" s="371"/>
      <c r="CQM16" s="371"/>
      <c r="CQN16" s="371"/>
      <c r="CQO16" s="371"/>
      <c r="CQP16" s="371"/>
      <c r="CQQ16" s="371"/>
      <c r="CQR16" s="371"/>
      <c r="CQS16" s="371"/>
      <c r="CQT16" s="371"/>
      <c r="CQU16" s="371"/>
      <c r="CQV16" s="371"/>
      <c r="CQW16" s="371"/>
      <c r="CQX16" s="371"/>
      <c r="CQY16" s="371"/>
      <c r="CQZ16" s="371"/>
      <c r="CRA16" s="371"/>
      <c r="CRB16" s="371"/>
      <c r="CRC16" s="371"/>
      <c r="CRD16" s="371"/>
      <c r="CRE16" s="371"/>
      <c r="CRF16" s="371"/>
      <c r="CRG16" s="371"/>
      <c r="CRH16" s="371"/>
      <c r="CRI16" s="371"/>
      <c r="CRJ16" s="371"/>
      <c r="CRK16" s="371"/>
      <c r="CRL16" s="371"/>
      <c r="CRM16" s="371"/>
      <c r="CRN16" s="371"/>
      <c r="CRO16" s="371"/>
      <c r="CRP16" s="371"/>
      <c r="CRQ16" s="371"/>
      <c r="CRR16" s="371"/>
      <c r="CRS16" s="371"/>
      <c r="CRT16" s="371"/>
      <c r="CRU16" s="371"/>
      <c r="CRV16" s="371"/>
      <c r="CRW16" s="371"/>
      <c r="CRX16" s="371"/>
      <c r="CRY16" s="371"/>
      <c r="CRZ16" s="371"/>
      <c r="CSA16" s="371"/>
      <c r="CSB16" s="371"/>
      <c r="CSC16" s="371"/>
      <c r="CSD16" s="371"/>
      <c r="CSE16" s="371"/>
      <c r="CSF16" s="371"/>
      <c r="CSG16" s="371"/>
      <c r="CSH16" s="371"/>
      <c r="CSI16" s="371"/>
      <c r="CSJ16" s="371"/>
      <c r="CSK16" s="371"/>
      <c r="CSL16" s="371"/>
      <c r="CSM16" s="371"/>
      <c r="CSN16" s="371"/>
      <c r="CSO16" s="371"/>
      <c r="CSP16" s="371"/>
      <c r="CSQ16" s="371"/>
      <c r="CSR16" s="371"/>
      <c r="CSS16" s="371"/>
      <c r="CST16" s="371"/>
      <c r="CSU16" s="371"/>
      <c r="CSV16" s="371"/>
      <c r="CSW16" s="371"/>
      <c r="CSX16" s="371"/>
      <c r="CSY16" s="371"/>
      <c r="CSZ16" s="371"/>
      <c r="CTA16" s="371"/>
      <c r="CTB16" s="371"/>
      <c r="CTC16" s="371"/>
      <c r="CTD16" s="371"/>
      <c r="CTE16" s="371"/>
      <c r="CTF16" s="371"/>
      <c r="CTG16" s="371"/>
      <c r="CTH16" s="371"/>
      <c r="CTI16" s="371"/>
      <c r="CTJ16" s="371"/>
      <c r="CTK16" s="371"/>
      <c r="CTL16" s="371"/>
      <c r="CTM16" s="371"/>
      <c r="CTN16" s="371"/>
      <c r="CTO16" s="371"/>
      <c r="CTP16" s="371"/>
      <c r="CTQ16" s="371"/>
      <c r="CTR16" s="371"/>
      <c r="CTS16" s="371"/>
      <c r="CTT16" s="371"/>
      <c r="CTU16" s="371"/>
      <c r="CTV16" s="371"/>
      <c r="CTW16" s="371"/>
      <c r="CTX16" s="371"/>
      <c r="CTY16" s="371"/>
      <c r="CTZ16" s="371"/>
      <c r="CUA16" s="371"/>
      <c r="CUB16" s="371"/>
      <c r="CUC16" s="371"/>
      <c r="CUD16" s="371"/>
      <c r="CUE16" s="371"/>
      <c r="CUF16" s="371"/>
      <c r="CUG16" s="371"/>
      <c r="CUH16" s="371"/>
      <c r="CUI16" s="371"/>
      <c r="CUJ16" s="371"/>
      <c r="CUK16" s="371"/>
      <c r="CUL16" s="371"/>
      <c r="CUM16" s="371"/>
      <c r="CUN16" s="371"/>
      <c r="CUO16" s="371"/>
      <c r="CUP16" s="371"/>
      <c r="CUQ16" s="371"/>
      <c r="CUR16" s="371"/>
      <c r="CUS16" s="371"/>
      <c r="CUT16" s="371"/>
      <c r="CUU16" s="371"/>
      <c r="CUV16" s="371"/>
      <c r="CUW16" s="371"/>
      <c r="CUX16" s="371"/>
      <c r="CUY16" s="371"/>
      <c r="CUZ16" s="371"/>
      <c r="CVA16" s="371"/>
      <c r="CVB16" s="371"/>
      <c r="CVC16" s="371"/>
      <c r="CVD16" s="371"/>
      <c r="CVE16" s="371"/>
      <c r="CVF16" s="371"/>
      <c r="CVG16" s="371"/>
      <c r="CVH16" s="371"/>
      <c r="CVI16" s="371"/>
      <c r="CVJ16" s="371"/>
      <c r="CVK16" s="371"/>
      <c r="CVL16" s="371"/>
      <c r="CVM16" s="371"/>
      <c r="CVN16" s="371"/>
      <c r="CVO16" s="371"/>
      <c r="CVP16" s="371"/>
      <c r="CVQ16" s="371"/>
      <c r="CVR16" s="371"/>
      <c r="CVS16" s="371"/>
      <c r="CVT16" s="371"/>
      <c r="CVU16" s="371"/>
      <c r="CVV16" s="371"/>
      <c r="CVW16" s="371"/>
      <c r="CVX16" s="371"/>
      <c r="CVY16" s="371"/>
      <c r="CVZ16" s="371"/>
      <c r="CWA16" s="371"/>
      <c r="CWB16" s="371"/>
      <c r="CWC16" s="371"/>
      <c r="CWD16" s="371"/>
      <c r="CWE16" s="371"/>
      <c r="CWF16" s="371"/>
      <c r="CWG16" s="371"/>
      <c r="CWH16" s="371"/>
      <c r="CWI16" s="371"/>
      <c r="CWJ16" s="371"/>
      <c r="CWK16" s="371"/>
      <c r="CWL16" s="371"/>
      <c r="CWM16" s="371"/>
      <c r="CWN16" s="371"/>
      <c r="CWO16" s="371"/>
      <c r="CWP16" s="371"/>
      <c r="CWQ16" s="371"/>
      <c r="CWR16" s="371"/>
      <c r="CWS16" s="371"/>
      <c r="CWT16" s="371"/>
      <c r="CWU16" s="371"/>
      <c r="CWV16" s="371"/>
      <c r="CWW16" s="371"/>
      <c r="CWX16" s="371"/>
      <c r="CWY16" s="371"/>
      <c r="CWZ16" s="371"/>
      <c r="CXA16" s="371"/>
      <c r="CXB16" s="371"/>
      <c r="CXC16" s="371"/>
      <c r="CXD16" s="371"/>
      <c r="CXE16" s="371"/>
      <c r="CXF16" s="371"/>
      <c r="CXG16" s="371"/>
      <c r="CXH16" s="371"/>
      <c r="CXI16" s="371"/>
      <c r="CXJ16" s="371"/>
      <c r="CXK16" s="371"/>
      <c r="CXL16" s="371"/>
      <c r="CXM16" s="371"/>
      <c r="CXN16" s="371"/>
      <c r="CXO16" s="371"/>
      <c r="CXP16" s="371"/>
      <c r="CXQ16" s="371"/>
      <c r="CXR16" s="371"/>
      <c r="CXS16" s="371"/>
      <c r="CXT16" s="371"/>
      <c r="CXU16" s="371"/>
      <c r="CXV16" s="371"/>
      <c r="CXW16" s="371"/>
      <c r="CXX16" s="371"/>
      <c r="CXY16" s="371"/>
      <c r="CXZ16" s="371"/>
      <c r="CYA16" s="371"/>
      <c r="CYB16" s="371"/>
      <c r="CYC16" s="371"/>
      <c r="CYD16" s="371"/>
      <c r="CYE16" s="371"/>
      <c r="CYF16" s="371"/>
      <c r="CYG16" s="371"/>
      <c r="CYH16" s="371"/>
      <c r="CYI16" s="371"/>
      <c r="CYJ16" s="371"/>
      <c r="CYK16" s="371"/>
      <c r="CYL16" s="371"/>
      <c r="CYM16" s="371"/>
      <c r="CYN16" s="371"/>
      <c r="CYO16" s="371"/>
      <c r="CYP16" s="371"/>
      <c r="CYQ16" s="371"/>
      <c r="CYR16" s="371"/>
      <c r="CYS16" s="371"/>
      <c r="CYT16" s="371"/>
      <c r="CYU16" s="371"/>
      <c r="CYV16" s="371"/>
      <c r="CYW16" s="371"/>
      <c r="CYX16" s="371"/>
      <c r="CYY16" s="371"/>
      <c r="CYZ16" s="371"/>
      <c r="CZA16" s="371"/>
      <c r="CZB16" s="371"/>
      <c r="CZC16" s="371"/>
      <c r="CZD16" s="371"/>
      <c r="CZE16" s="371"/>
      <c r="CZF16" s="371"/>
      <c r="CZG16" s="371"/>
      <c r="CZH16" s="371"/>
      <c r="CZI16" s="371"/>
      <c r="CZJ16" s="371"/>
      <c r="CZK16" s="371"/>
      <c r="CZL16" s="371"/>
      <c r="CZM16" s="371"/>
      <c r="CZN16" s="371"/>
      <c r="CZO16" s="371"/>
      <c r="CZP16" s="371"/>
      <c r="CZQ16" s="371"/>
      <c r="CZR16" s="371"/>
      <c r="CZS16" s="371"/>
      <c r="CZT16" s="371"/>
      <c r="CZU16" s="371"/>
      <c r="CZV16" s="371"/>
      <c r="CZW16" s="371"/>
      <c r="CZX16" s="371"/>
      <c r="CZY16" s="371"/>
      <c r="CZZ16" s="371"/>
      <c r="DAA16" s="371"/>
      <c r="DAB16" s="371"/>
      <c r="DAC16" s="371"/>
      <c r="DAD16" s="371"/>
      <c r="DAE16" s="371"/>
      <c r="DAF16" s="371"/>
      <c r="DAG16" s="371"/>
      <c r="DAH16" s="371"/>
      <c r="DAI16" s="371"/>
      <c r="DAJ16" s="371"/>
      <c r="DAK16" s="371"/>
      <c r="DAL16" s="371"/>
      <c r="DAM16" s="371"/>
      <c r="DAN16" s="371"/>
      <c r="DAO16" s="371"/>
      <c r="DAP16" s="371"/>
      <c r="DAQ16" s="371"/>
      <c r="DAR16" s="371"/>
      <c r="DAS16" s="371"/>
      <c r="DAT16" s="371"/>
      <c r="DAU16" s="371"/>
      <c r="DAV16" s="371"/>
      <c r="DAW16" s="371"/>
      <c r="DAX16" s="371"/>
      <c r="DAY16" s="371"/>
      <c r="DAZ16" s="371"/>
      <c r="DBA16" s="371"/>
      <c r="DBB16" s="371"/>
      <c r="DBC16" s="371"/>
      <c r="DBD16" s="371"/>
      <c r="DBE16" s="371"/>
      <c r="DBF16" s="371"/>
      <c r="DBG16" s="371"/>
      <c r="DBH16" s="371"/>
      <c r="DBI16" s="371"/>
      <c r="DBJ16" s="371"/>
      <c r="DBK16" s="371"/>
      <c r="DBL16" s="371"/>
      <c r="DBM16" s="371"/>
      <c r="DBN16" s="371"/>
      <c r="DBO16" s="371"/>
      <c r="DBP16" s="371"/>
      <c r="DBQ16" s="371"/>
      <c r="DBR16" s="371"/>
      <c r="DBS16" s="371"/>
      <c r="DBT16" s="371"/>
      <c r="DBU16" s="371"/>
      <c r="DBV16" s="371"/>
      <c r="DBW16" s="371"/>
      <c r="DBX16" s="371"/>
      <c r="DBY16" s="371"/>
      <c r="DBZ16" s="371"/>
      <c r="DCA16" s="371"/>
      <c r="DCB16" s="371"/>
      <c r="DCC16" s="371"/>
      <c r="DCD16" s="371"/>
      <c r="DCE16" s="371"/>
      <c r="DCF16" s="371"/>
      <c r="DCG16" s="371"/>
      <c r="DCH16" s="371"/>
      <c r="DCI16" s="371"/>
      <c r="DCJ16" s="371"/>
      <c r="DCK16" s="371"/>
      <c r="DCL16" s="371"/>
      <c r="DCM16" s="371"/>
      <c r="DCN16" s="371"/>
      <c r="DCO16" s="371"/>
      <c r="DCP16" s="371"/>
      <c r="DCQ16" s="371"/>
      <c r="DCR16" s="371"/>
      <c r="DCS16" s="371"/>
      <c r="DCT16" s="371"/>
      <c r="DCU16" s="371"/>
      <c r="DCV16" s="371"/>
      <c r="DCW16" s="371"/>
      <c r="DCX16" s="371"/>
      <c r="DCY16" s="371"/>
      <c r="DCZ16" s="371"/>
      <c r="DDA16" s="371"/>
      <c r="DDB16" s="371"/>
      <c r="DDC16" s="371"/>
      <c r="DDD16" s="371"/>
      <c r="DDE16" s="371"/>
      <c r="DDF16" s="371"/>
      <c r="DDG16" s="371"/>
      <c r="DDH16" s="371"/>
      <c r="DDI16" s="371"/>
      <c r="DDJ16" s="371"/>
      <c r="DDK16" s="371"/>
      <c r="DDL16" s="371"/>
      <c r="DDM16" s="371"/>
      <c r="DDN16" s="371"/>
      <c r="DDO16" s="371"/>
      <c r="DDP16" s="371"/>
      <c r="DDQ16" s="371"/>
      <c r="DDR16" s="371"/>
      <c r="DDS16" s="371"/>
      <c r="DDT16" s="371"/>
      <c r="DDU16" s="371"/>
      <c r="DDV16" s="371"/>
      <c r="DDW16" s="371"/>
      <c r="DDX16" s="371"/>
      <c r="DDY16" s="371"/>
      <c r="DDZ16" s="371"/>
      <c r="DEA16" s="371"/>
      <c r="DEB16" s="371"/>
      <c r="DEC16" s="371"/>
      <c r="DED16" s="371"/>
      <c r="DEE16" s="371"/>
      <c r="DEF16" s="371"/>
      <c r="DEG16" s="371"/>
      <c r="DEH16" s="371"/>
      <c r="DEI16" s="371"/>
      <c r="DEJ16" s="371"/>
      <c r="DEK16" s="371"/>
      <c r="DEL16" s="371"/>
      <c r="DEM16" s="371"/>
      <c r="DEN16" s="371"/>
      <c r="DEO16" s="371"/>
      <c r="DEP16" s="371"/>
      <c r="DEQ16" s="371"/>
      <c r="DER16" s="371"/>
      <c r="DES16" s="371"/>
      <c r="DET16" s="371"/>
      <c r="DEU16" s="371"/>
      <c r="DEV16" s="371"/>
      <c r="DEW16" s="371"/>
      <c r="DEX16" s="371"/>
      <c r="DEY16" s="371"/>
      <c r="DEZ16" s="371"/>
      <c r="DFA16" s="371"/>
      <c r="DFB16" s="371"/>
      <c r="DFC16" s="371"/>
      <c r="DFD16" s="371"/>
      <c r="DFE16" s="371"/>
      <c r="DFF16" s="371"/>
      <c r="DFG16" s="371"/>
      <c r="DFH16" s="371"/>
      <c r="DFI16" s="371"/>
      <c r="DFJ16" s="371"/>
      <c r="DFK16" s="371"/>
      <c r="DFL16" s="371"/>
      <c r="DFM16" s="371"/>
      <c r="DFN16" s="371"/>
      <c r="DFO16" s="371"/>
      <c r="DFP16" s="371"/>
      <c r="DFQ16" s="371"/>
      <c r="DFR16" s="371"/>
      <c r="DFS16" s="371"/>
      <c r="DFT16" s="371"/>
      <c r="DFU16" s="371"/>
      <c r="DFV16" s="371"/>
      <c r="DFW16" s="371"/>
      <c r="DFX16" s="371"/>
      <c r="DFY16" s="371"/>
      <c r="DFZ16" s="371"/>
      <c r="DGA16" s="371"/>
      <c r="DGB16" s="371"/>
      <c r="DGC16" s="371"/>
      <c r="DGD16" s="371"/>
      <c r="DGE16" s="371"/>
      <c r="DGF16" s="371"/>
      <c r="DGG16" s="371"/>
      <c r="DGH16" s="371"/>
      <c r="DGI16" s="371"/>
      <c r="DGJ16" s="371"/>
      <c r="DGK16" s="371"/>
      <c r="DGL16" s="371"/>
      <c r="DGM16" s="371"/>
      <c r="DGN16" s="371"/>
      <c r="DGO16" s="371"/>
      <c r="DGP16" s="371"/>
      <c r="DGQ16" s="371"/>
      <c r="DGR16" s="371"/>
      <c r="DGS16" s="371"/>
      <c r="DGT16" s="371"/>
      <c r="DGU16" s="371"/>
      <c r="DGV16" s="371"/>
      <c r="DGW16" s="371"/>
      <c r="DGX16" s="371"/>
      <c r="DGY16" s="371"/>
      <c r="DGZ16" s="371"/>
      <c r="DHA16" s="371"/>
      <c r="DHB16" s="371"/>
      <c r="DHC16" s="371"/>
      <c r="DHD16" s="371"/>
      <c r="DHE16" s="371"/>
      <c r="DHF16" s="371"/>
      <c r="DHG16" s="371"/>
      <c r="DHH16" s="371"/>
      <c r="DHI16" s="371"/>
      <c r="DHJ16" s="371"/>
      <c r="DHK16" s="371"/>
      <c r="DHL16" s="371"/>
      <c r="DHM16" s="371"/>
      <c r="DHN16" s="371"/>
      <c r="DHO16" s="371"/>
      <c r="DHP16" s="371"/>
      <c r="DHQ16" s="371"/>
      <c r="DHR16" s="371"/>
      <c r="DHS16" s="371"/>
      <c r="DHT16" s="371"/>
      <c r="DHU16" s="371"/>
      <c r="DHV16" s="371"/>
      <c r="DHW16" s="371"/>
      <c r="DHX16" s="371"/>
      <c r="DHY16" s="371"/>
      <c r="DHZ16" s="371"/>
      <c r="DIA16" s="371"/>
      <c r="DIB16" s="371"/>
      <c r="DIC16" s="371"/>
      <c r="DID16" s="371"/>
      <c r="DIE16" s="371"/>
      <c r="DIF16" s="371"/>
      <c r="DIG16" s="371"/>
      <c r="DIH16" s="371"/>
      <c r="DII16" s="371"/>
      <c r="DIJ16" s="371"/>
      <c r="DIK16" s="371"/>
      <c r="DIL16" s="371"/>
      <c r="DIM16" s="371"/>
      <c r="DIN16" s="371"/>
      <c r="DIO16" s="371"/>
      <c r="DIP16" s="371"/>
      <c r="DIQ16" s="371"/>
      <c r="DIR16" s="371"/>
      <c r="DIS16" s="371"/>
      <c r="DIT16" s="371"/>
      <c r="DIU16" s="371"/>
      <c r="DIV16" s="371"/>
      <c r="DIW16" s="371"/>
      <c r="DIX16" s="371"/>
      <c r="DIY16" s="371"/>
      <c r="DIZ16" s="371"/>
      <c r="DJA16" s="371"/>
      <c r="DJB16" s="371"/>
      <c r="DJC16" s="371"/>
      <c r="DJD16" s="371"/>
      <c r="DJE16" s="371"/>
      <c r="DJF16" s="371"/>
      <c r="DJG16" s="371"/>
      <c r="DJH16" s="371"/>
      <c r="DJI16" s="371"/>
      <c r="DJJ16" s="371"/>
      <c r="DJK16" s="371"/>
      <c r="DJL16" s="371"/>
      <c r="DJM16" s="371"/>
      <c r="DJN16" s="371"/>
      <c r="DJO16" s="371"/>
      <c r="DJP16" s="371"/>
      <c r="DJQ16" s="371"/>
      <c r="DJR16" s="371"/>
      <c r="DJS16" s="371"/>
      <c r="DJT16" s="371"/>
      <c r="DJU16" s="371"/>
      <c r="DJV16" s="371"/>
      <c r="DJW16" s="371"/>
      <c r="DJX16" s="371"/>
      <c r="DJY16" s="371"/>
      <c r="DJZ16" s="371"/>
      <c r="DKA16" s="371"/>
      <c r="DKB16" s="371"/>
      <c r="DKC16" s="371"/>
      <c r="DKD16" s="371"/>
      <c r="DKE16" s="371"/>
      <c r="DKF16" s="371"/>
      <c r="DKG16" s="371"/>
      <c r="DKH16" s="371"/>
      <c r="DKI16" s="371"/>
      <c r="DKJ16" s="371"/>
      <c r="DKK16" s="371"/>
      <c r="DKL16" s="371"/>
      <c r="DKM16" s="371"/>
      <c r="DKN16" s="371"/>
      <c r="DKO16" s="371"/>
      <c r="DKP16" s="371"/>
      <c r="DKQ16" s="371"/>
      <c r="DKR16" s="371"/>
      <c r="DKS16" s="371"/>
      <c r="DKT16" s="371"/>
      <c r="DKU16" s="371"/>
      <c r="DKV16" s="371"/>
      <c r="DKW16" s="371"/>
      <c r="DKX16" s="371"/>
      <c r="DKY16" s="371"/>
      <c r="DKZ16" s="371"/>
      <c r="DLA16" s="371"/>
      <c r="DLB16" s="371"/>
      <c r="DLC16" s="371"/>
      <c r="DLD16" s="371"/>
      <c r="DLE16" s="371"/>
      <c r="DLF16" s="371"/>
      <c r="DLG16" s="371"/>
      <c r="DLH16" s="371"/>
      <c r="DLI16" s="371"/>
      <c r="DLJ16" s="371"/>
      <c r="DLK16" s="371"/>
      <c r="DLL16" s="371"/>
      <c r="DLM16" s="371"/>
      <c r="DLN16" s="371"/>
      <c r="DLO16" s="371"/>
      <c r="DLP16" s="371"/>
      <c r="DLQ16" s="371"/>
      <c r="DLR16" s="371"/>
      <c r="DLS16" s="371"/>
      <c r="DLT16" s="371"/>
      <c r="DLU16" s="371"/>
      <c r="DLV16" s="371"/>
      <c r="DLW16" s="371"/>
      <c r="DLX16" s="371"/>
      <c r="DLY16" s="371"/>
      <c r="DLZ16" s="371"/>
      <c r="DMA16" s="371"/>
      <c r="DMB16" s="371"/>
      <c r="DMC16" s="371"/>
      <c r="DMD16" s="371"/>
      <c r="DME16" s="371"/>
      <c r="DMF16" s="371"/>
      <c r="DMG16" s="371"/>
      <c r="DMH16" s="371"/>
      <c r="DMI16" s="371"/>
      <c r="DMJ16" s="371"/>
      <c r="DMK16" s="371"/>
      <c r="DML16" s="371"/>
      <c r="DMM16" s="371"/>
      <c r="DMN16" s="371"/>
      <c r="DMO16" s="371"/>
      <c r="DMP16" s="371"/>
      <c r="DMQ16" s="371"/>
      <c r="DMR16" s="371"/>
      <c r="DMS16" s="371"/>
      <c r="DMT16" s="371"/>
      <c r="DMU16" s="371"/>
      <c r="DMV16" s="371"/>
      <c r="DMW16" s="371"/>
      <c r="DMX16" s="371"/>
      <c r="DMY16" s="371"/>
      <c r="DMZ16" s="371"/>
      <c r="DNA16" s="371"/>
      <c r="DNB16" s="371"/>
      <c r="DNC16" s="371"/>
      <c r="DND16" s="371"/>
      <c r="DNE16" s="371"/>
      <c r="DNF16" s="371"/>
      <c r="DNG16" s="371"/>
      <c r="DNH16" s="371"/>
      <c r="DNI16" s="371"/>
      <c r="DNJ16" s="371"/>
      <c r="DNK16" s="371"/>
      <c r="DNL16" s="371"/>
      <c r="DNM16" s="371"/>
      <c r="DNN16" s="371"/>
      <c r="DNO16" s="371"/>
      <c r="DNP16" s="371"/>
      <c r="DNQ16" s="371"/>
      <c r="DNR16" s="371"/>
      <c r="DNS16" s="371"/>
      <c r="DNT16" s="371"/>
      <c r="DNU16" s="371"/>
      <c r="DNV16" s="371"/>
      <c r="DNW16" s="371"/>
      <c r="DNX16" s="371"/>
      <c r="DNY16" s="371"/>
      <c r="DNZ16" s="371"/>
      <c r="DOA16" s="371"/>
      <c r="DOB16" s="371"/>
      <c r="DOC16" s="371"/>
      <c r="DOD16" s="371"/>
      <c r="DOE16" s="371"/>
      <c r="DOF16" s="371"/>
      <c r="DOG16" s="371"/>
      <c r="DOH16" s="371"/>
      <c r="DOI16" s="371"/>
      <c r="DOJ16" s="371"/>
      <c r="DOK16" s="371"/>
      <c r="DOL16" s="371"/>
      <c r="DOM16" s="371"/>
      <c r="DON16" s="371"/>
      <c r="DOO16" s="371"/>
      <c r="DOP16" s="371"/>
      <c r="DOQ16" s="371"/>
      <c r="DOR16" s="371"/>
      <c r="DOS16" s="371"/>
      <c r="DOT16" s="371"/>
      <c r="DOU16" s="371"/>
      <c r="DOV16" s="371"/>
      <c r="DOW16" s="371"/>
      <c r="DOX16" s="371"/>
      <c r="DOY16" s="371"/>
      <c r="DOZ16" s="371"/>
      <c r="DPA16" s="371"/>
      <c r="DPB16" s="371"/>
      <c r="DPC16" s="371"/>
      <c r="DPD16" s="371"/>
      <c r="DPE16" s="371"/>
      <c r="DPF16" s="371"/>
      <c r="DPG16" s="371"/>
      <c r="DPH16" s="371"/>
      <c r="DPI16" s="371"/>
      <c r="DPJ16" s="371"/>
      <c r="DPK16" s="371"/>
      <c r="DPL16" s="371"/>
      <c r="DPM16" s="371"/>
      <c r="DPN16" s="371"/>
      <c r="DPO16" s="371"/>
      <c r="DPP16" s="371"/>
      <c r="DPQ16" s="371"/>
      <c r="DPR16" s="371"/>
      <c r="DPS16" s="371"/>
      <c r="DPT16" s="371"/>
      <c r="DPU16" s="371"/>
      <c r="DPV16" s="371"/>
      <c r="DPW16" s="371"/>
      <c r="DPX16" s="371"/>
      <c r="DPY16" s="371"/>
      <c r="DPZ16" s="371"/>
      <c r="DQA16" s="371"/>
      <c r="DQB16" s="371"/>
      <c r="DQC16" s="371"/>
      <c r="DQD16" s="371"/>
      <c r="DQE16" s="371"/>
      <c r="DQF16" s="371"/>
      <c r="DQG16" s="371"/>
      <c r="DQH16" s="371"/>
      <c r="DQI16" s="371"/>
      <c r="DQJ16" s="371"/>
      <c r="DQK16" s="371"/>
      <c r="DQL16" s="371"/>
      <c r="DQM16" s="371"/>
      <c r="DQN16" s="371"/>
      <c r="DQO16" s="371"/>
      <c r="DQP16" s="371"/>
      <c r="DQQ16" s="371"/>
      <c r="DQR16" s="371"/>
      <c r="DQS16" s="371"/>
      <c r="DQT16" s="371"/>
      <c r="DQU16" s="371"/>
      <c r="DQV16" s="371"/>
      <c r="DQW16" s="371"/>
      <c r="DQX16" s="371"/>
      <c r="DQY16" s="371"/>
      <c r="DQZ16" s="371"/>
      <c r="DRA16" s="371"/>
      <c r="DRB16" s="371"/>
      <c r="DRC16" s="371"/>
      <c r="DRD16" s="371"/>
      <c r="DRE16" s="371"/>
      <c r="DRF16" s="371"/>
      <c r="DRG16" s="371"/>
      <c r="DRH16" s="371"/>
      <c r="DRI16" s="371"/>
      <c r="DRJ16" s="371"/>
      <c r="DRK16" s="371"/>
      <c r="DRL16" s="371"/>
      <c r="DRM16" s="371"/>
      <c r="DRN16" s="371"/>
      <c r="DRO16" s="371"/>
      <c r="DRP16" s="371"/>
      <c r="DRQ16" s="371"/>
      <c r="DRR16" s="371"/>
      <c r="DRS16" s="371"/>
      <c r="DRT16" s="371"/>
      <c r="DRU16" s="371"/>
      <c r="DRV16" s="371"/>
      <c r="DRW16" s="371"/>
      <c r="DRX16" s="371"/>
      <c r="DRY16" s="371"/>
      <c r="DRZ16" s="371"/>
      <c r="DSA16" s="371"/>
      <c r="DSB16" s="371"/>
      <c r="DSC16" s="371"/>
      <c r="DSD16" s="371"/>
      <c r="DSE16" s="371"/>
      <c r="DSF16" s="371"/>
      <c r="DSG16" s="371"/>
      <c r="DSH16" s="371"/>
      <c r="DSI16" s="371"/>
      <c r="DSJ16" s="371"/>
      <c r="DSK16" s="371"/>
      <c r="DSL16" s="371"/>
      <c r="DSM16" s="371"/>
      <c r="DSN16" s="371"/>
      <c r="DSO16" s="371"/>
      <c r="DSP16" s="371"/>
      <c r="DSQ16" s="371"/>
      <c r="DSR16" s="371"/>
      <c r="DSS16" s="371"/>
      <c r="DST16" s="371"/>
      <c r="DSU16" s="371"/>
      <c r="DSV16" s="371"/>
      <c r="DSW16" s="371"/>
      <c r="DSX16" s="371"/>
      <c r="DSY16" s="371"/>
      <c r="DSZ16" s="371"/>
      <c r="DTA16" s="371"/>
      <c r="DTB16" s="371"/>
      <c r="DTC16" s="371"/>
      <c r="DTD16" s="371"/>
      <c r="DTE16" s="371"/>
      <c r="DTF16" s="371"/>
      <c r="DTG16" s="371"/>
      <c r="DTH16" s="371"/>
      <c r="DTI16" s="371"/>
      <c r="DTJ16" s="371"/>
      <c r="DTK16" s="371"/>
      <c r="DTL16" s="371"/>
      <c r="DTM16" s="371"/>
      <c r="DTN16" s="371"/>
      <c r="DTO16" s="371"/>
      <c r="DTP16" s="371"/>
      <c r="DTQ16" s="371"/>
      <c r="DTR16" s="371"/>
      <c r="DTS16" s="371"/>
      <c r="DTT16" s="371"/>
      <c r="DTU16" s="371"/>
      <c r="DTV16" s="371"/>
      <c r="DTW16" s="371"/>
      <c r="DTX16" s="371"/>
      <c r="DTY16" s="371"/>
      <c r="DTZ16" s="371"/>
      <c r="DUA16" s="371"/>
      <c r="DUB16" s="371"/>
      <c r="DUC16" s="371"/>
      <c r="DUD16" s="371"/>
      <c r="DUE16" s="371"/>
      <c r="DUF16" s="371"/>
      <c r="DUG16" s="371"/>
      <c r="DUH16" s="371"/>
      <c r="DUI16" s="371"/>
      <c r="DUJ16" s="371"/>
      <c r="DUK16" s="371"/>
      <c r="DUL16" s="371"/>
      <c r="DUM16" s="371"/>
      <c r="DUN16" s="371"/>
      <c r="DUO16" s="371"/>
      <c r="DUP16" s="371"/>
      <c r="DUQ16" s="371"/>
      <c r="DUR16" s="371"/>
      <c r="DUS16" s="371"/>
      <c r="DUT16" s="371"/>
      <c r="DUU16" s="371"/>
      <c r="DUV16" s="371"/>
      <c r="DUW16" s="371"/>
      <c r="DUX16" s="371"/>
      <c r="DUY16" s="371"/>
      <c r="DUZ16" s="371"/>
      <c r="DVA16" s="371"/>
      <c r="DVB16" s="371"/>
      <c r="DVC16" s="371"/>
      <c r="DVD16" s="371"/>
      <c r="DVE16" s="371"/>
      <c r="DVF16" s="371"/>
      <c r="DVG16" s="371"/>
      <c r="DVH16" s="371"/>
      <c r="DVI16" s="371"/>
      <c r="DVJ16" s="371"/>
      <c r="DVK16" s="371"/>
      <c r="DVL16" s="371"/>
      <c r="DVM16" s="371"/>
      <c r="DVN16" s="371"/>
      <c r="DVO16" s="371"/>
      <c r="DVP16" s="371"/>
      <c r="DVQ16" s="371"/>
      <c r="DVR16" s="371"/>
      <c r="DVS16" s="371"/>
      <c r="DVT16" s="371"/>
      <c r="DVU16" s="371"/>
      <c r="DVV16" s="371"/>
      <c r="DVW16" s="371"/>
      <c r="DVX16" s="371"/>
      <c r="DVY16" s="371"/>
      <c r="DVZ16" s="371"/>
      <c r="DWA16" s="371"/>
      <c r="DWB16" s="371"/>
      <c r="DWC16" s="371"/>
      <c r="DWD16" s="371"/>
      <c r="DWE16" s="371"/>
      <c r="DWF16" s="371"/>
      <c r="DWG16" s="371"/>
      <c r="DWH16" s="371"/>
      <c r="DWI16" s="371"/>
      <c r="DWJ16" s="371"/>
      <c r="DWK16" s="371"/>
      <c r="DWL16" s="371"/>
      <c r="DWM16" s="371"/>
      <c r="DWN16" s="371"/>
      <c r="DWO16" s="371"/>
      <c r="DWP16" s="371"/>
      <c r="DWQ16" s="371"/>
      <c r="DWR16" s="371"/>
      <c r="DWS16" s="371"/>
      <c r="DWT16" s="371"/>
      <c r="DWU16" s="371"/>
      <c r="DWV16" s="371"/>
      <c r="DWW16" s="371"/>
      <c r="DWX16" s="371"/>
      <c r="DWY16" s="371"/>
      <c r="DWZ16" s="371"/>
      <c r="DXA16" s="371"/>
      <c r="DXB16" s="371"/>
      <c r="DXC16" s="371"/>
      <c r="DXD16" s="371"/>
      <c r="DXE16" s="371"/>
      <c r="DXF16" s="371"/>
      <c r="DXG16" s="371"/>
      <c r="DXH16" s="371"/>
      <c r="DXI16" s="371"/>
      <c r="DXJ16" s="371"/>
      <c r="DXK16" s="371"/>
      <c r="DXL16" s="371"/>
      <c r="DXM16" s="371"/>
      <c r="DXN16" s="371"/>
      <c r="DXO16" s="371"/>
      <c r="DXP16" s="371"/>
      <c r="DXQ16" s="371"/>
      <c r="DXR16" s="371"/>
      <c r="DXS16" s="371"/>
      <c r="DXT16" s="371"/>
      <c r="DXU16" s="371"/>
      <c r="DXV16" s="371"/>
      <c r="DXW16" s="371"/>
      <c r="DXX16" s="371"/>
      <c r="DXY16" s="371"/>
      <c r="DXZ16" s="371"/>
      <c r="DYA16" s="371"/>
      <c r="DYB16" s="371"/>
      <c r="DYC16" s="371"/>
      <c r="DYD16" s="371"/>
      <c r="DYE16" s="371"/>
      <c r="DYF16" s="371"/>
      <c r="DYG16" s="371"/>
      <c r="DYH16" s="371"/>
      <c r="DYI16" s="371"/>
      <c r="DYJ16" s="371"/>
      <c r="DYK16" s="371"/>
      <c r="DYL16" s="371"/>
      <c r="DYM16" s="371"/>
      <c r="DYN16" s="371"/>
      <c r="DYO16" s="371"/>
      <c r="DYP16" s="371"/>
      <c r="DYQ16" s="371"/>
      <c r="DYR16" s="371"/>
      <c r="DYS16" s="371"/>
      <c r="DYT16" s="371"/>
      <c r="DYU16" s="371"/>
      <c r="DYV16" s="371"/>
      <c r="DYW16" s="371"/>
      <c r="DYX16" s="371"/>
      <c r="DYY16" s="371"/>
      <c r="DYZ16" s="371"/>
      <c r="DZA16" s="371"/>
      <c r="DZB16" s="371"/>
      <c r="DZC16" s="371"/>
      <c r="DZD16" s="371"/>
      <c r="DZE16" s="371"/>
      <c r="DZF16" s="371"/>
      <c r="DZG16" s="371"/>
      <c r="DZH16" s="371"/>
      <c r="DZI16" s="371"/>
      <c r="DZJ16" s="371"/>
      <c r="DZK16" s="371"/>
      <c r="DZL16" s="371"/>
      <c r="DZM16" s="371"/>
      <c r="DZN16" s="371"/>
      <c r="DZO16" s="371"/>
      <c r="DZP16" s="371"/>
      <c r="DZQ16" s="371"/>
      <c r="DZR16" s="371"/>
      <c r="DZS16" s="371"/>
      <c r="DZT16" s="371"/>
      <c r="DZU16" s="371"/>
      <c r="DZV16" s="371"/>
      <c r="DZW16" s="371"/>
      <c r="DZX16" s="371"/>
      <c r="DZY16" s="371"/>
      <c r="DZZ16" s="371"/>
      <c r="EAA16" s="371"/>
      <c r="EAB16" s="371"/>
      <c r="EAC16" s="371"/>
      <c r="EAD16" s="371"/>
      <c r="EAE16" s="371"/>
      <c r="EAF16" s="371"/>
      <c r="EAG16" s="371"/>
      <c r="EAH16" s="371"/>
      <c r="EAI16" s="371"/>
      <c r="EAJ16" s="371"/>
      <c r="EAK16" s="371"/>
      <c r="EAL16" s="371"/>
      <c r="EAM16" s="371"/>
      <c r="EAN16" s="371"/>
      <c r="EAO16" s="371"/>
      <c r="EAP16" s="371"/>
      <c r="EAQ16" s="371"/>
      <c r="EAR16" s="371"/>
      <c r="EAS16" s="371"/>
      <c r="EAT16" s="371"/>
      <c r="EAU16" s="371"/>
      <c r="EAV16" s="371"/>
      <c r="EAW16" s="371"/>
      <c r="EAX16" s="371"/>
      <c r="EAY16" s="371"/>
      <c r="EAZ16" s="371"/>
      <c r="EBA16" s="371"/>
      <c r="EBB16" s="371"/>
      <c r="EBC16" s="371"/>
      <c r="EBD16" s="371"/>
      <c r="EBE16" s="371"/>
      <c r="EBF16" s="371"/>
      <c r="EBG16" s="371"/>
      <c r="EBH16" s="371"/>
      <c r="EBI16" s="371"/>
      <c r="EBJ16" s="371"/>
      <c r="EBK16" s="371"/>
      <c r="EBL16" s="371"/>
      <c r="EBM16" s="371"/>
      <c r="EBN16" s="371"/>
      <c r="EBO16" s="371"/>
      <c r="EBP16" s="371"/>
      <c r="EBQ16" s="371"/>
      <c r="EBR16" s="371"/>
      <c r="EBS16" s="371"/>
      <c r="EBT16" s="371"/>
      <c r="EBU16" s="371"/>
      <c r="EBV16" s="371"/>
      <c r="EBW16" s="371"/>
      <c r="EBX16" s="371"/>
      <c r="EBY16" s="371"/>
      <c r="EBZ16" s="371"/>
      <c r="ECA16" s="371"/>
      <c r="ECB16" s="371"/>
      <c r="ECC16" s="371"/>
      <c r="ECD16" s="371"/>
      <c r="ECE16" s="371"/>
      <c r="ECF16" s="371"/>
      <c r="ECG16" s="371"/>
      <c r="ECH16" s="371"/>
      <c r="ECI16" s="371"/>
      <c r="ECJ16" s="371"/>
      <c r="ECK16" s="371"/>
      <c r="ECL16" s="371"/>
      <c r="ECM16" s="371"/>
      <c r="ECN16" s="371"/>
      <c r="ECO16" s="371"/>
      <c r="ECP16" s="371"/>
      <c r="ECQ16" s="371"/>
      <c r="ECR16" s="371"/>
      <c r="ECS16" s="371"/>
      <c r="ECT16" s="371"/>
      <c r="ECU16" s="371"/>
      <c r="ECV16" s="371"/>
      <c r="ECW16" s="371"/>
      <c r="ECX16" s="371"/>
      <c r="ECY16" s="371"/>
      <c r="ECZ16" s="371"/>
      <c r="EDA16" s="371"/>
      <c r="EDB16" s="371"/>
      <c r="EDC16" s="371"/>
      <c r="EDD16" s="371"/>
      <c r="EDE16" s="371"/>
      <c r="EDF16" s="371"/>
      <c r="EDG16" s="371"/>
      <c r="EDH16" s="371"/>
      <c r="EDI16" s="371"/>
      <c r="EDJ16" s="371"/>
      <c r="EDK16" s="371"/>
      <c r="EDL16" s="371"/>
      <c r="EDM16" s="371"/>
      <c r="EDN16" s="371"/>
      <c r="EDO16" s="371"/>
      <c r="EDP16" s="371"/>
      <c r="EDQ16" s="371"/>
      <c r="EDR16" s="371"/>
      <c r="EDS16" s="371"/>
      <c r="EDT16" s="371"/>
      <c r="EDU16" s="371"/>
      <c r="EDV16" s="371"/>
      <c r="EDW16" s="371"/>
      <c r="EDX16" s="371"/>
      <c r="EDY16" s="371"/>
      <c r="EDZ16" s="371"/>
      <c r="EEA16" s="371"/>
      <c r="EEB16" s="371"/>
      <c r="EEC16" s="371"/>
      <c r="EED16" s="371"/>
      <c r="EEE16" s="371"/>
      <c r="EEF16" s="371"/>
      <c r="EEG16" s="371"/>
      <c r="EEH16" s="371"/>
      <c r="EEI16" s="371"/>
      <c r="EEJ16" s="371"/>
      <c r="EEK16" s="371"/>
      <c r="EEL16" s="371"/>
      <c r="EEM16" s="371"/>
      <c r="EEN16" s="371"/>
      <c r="EEO16" s="371"/>
      <c r="EEP16" s="371"/>
      <c r="EEQ16" s="371"/>
      <c r="EER16" s="371"/>
      <c r="EES16" s="371"/>
      <c r="EET16" s="371"/>
      <c r="EEU16" s="371"/>
      <c r="EEV16" s="371"/>
      <c r="EEW16" s="371"/>
      <c r="EEX16" s="371"/>
      <c r="EEY16" s="371"/>
      <c r="EEZ16" s="371"/>
      <c r="EFA16" s="371"/>
      <c r="EFB16" s="371"/>
      <c r="EFC16" s="371"/>
      <c r="EFD16" s="371"/>
      <c r="EFE16" s="371"/>
      <c r="EFF16" s="371"/>
      <c r="EFG16" s="371"/>
      <c r="EFH16" s="371"/>
      <c r="EFI16" s="371"/>
      <c r="EFJ16" s="371"/>
      <c r="EFK16" s="371"/>
      <c r="EFL16" s="371"/>
      <c r="EFM16" s="371"/>
      <c r="EFN16" s="371"/>
      <c r="EFO16" s="371"/>
      <c r="EFP16" s="371"/>
      <c r="EFQ16" s="371"/>
      <c r="EFR16" s="371"/>
      <c r="EFS16" s="371"/>
      <c r="EFT16" s="371"/>
      <c r="EFU16" s="371"/>
      <c r="EFV16" s="371"/>
      <c r="EFW16" s="371"/>
      <c r="EFX16" s="371"/>
      <c r="EFY16" s="371"/>
      <c r="EFZ16" s="371"/>
      <c r="EGA16" s="371"/>
      <c r="EGB16" s="371"/>
      <c r="EGC16" s="371"/>
      <c r="EGD16" s="371"/>
      <c r="EGE16" s="371"/>
      <c r="EGF16" s="371"/>
      <c r="EGG16" s="371"/>
      <c r="EGH16" s="371"/>
      <c r="EGI16" s="371"/>
      <c r="EGJ16" s="371"/>
      <c r="EGK16" s="371"/>
      <c r="EGL16" s="371"/>
      <c r="EGM16" s="371"/>
      <c r="EGN16" s="371"/>
      <c r="EGO16" s="371"/>
      <c r="EGP16" s="371"/>
      <c r="EGQ16" s="371"/>
      <c r="EGR16" s="371"/>
      <c r="EGS16" s="371"/>
      <c r="EGT16" s="371"/>
      <c r="EGU16" s="371"/>
      <c r="EGV16" s="371"/>
      <c r="EGW16" s="371"/>
      <c r="EGX16" s="371"/>
      <c r="EGY16" s="371"/>
      <c r="EGZ16" s="371"/>
      <c r="EHA16" s="371"/>
      <c r="EHB16" s="371"/>
      <c r="EHC16" s="371"/>
      <c r="EHD16" s="371"/>
      <c r="EHE16" s="371"/>
      <c r="EHF16" s="371"/>
      <c r="EHG16" s="371"/>
      <c r="EHH16" s="371"/>
      <c r="EHI16" s="371"/>
      <c r="EHJ16" s="371"/>
      <c r="EHK16" s="371"/>
      <c r="EHL16" s="371"/>
      <c r="EHM16" s="371"/>
      <c r="EHN16" s="371"/>
      <c r="EHO16" s="371"/>
      <c r="EHP16" s="371"/>
      <c r="EHQ16" s="371"/>
      <c r="EHR16" s="371"/>
      <c r="EHS16" s="371"/>
      <c r="EHT16" s="371"/>
      <c r="EHU16" s="371"/>
      <c r="EHV16" s="371"/>
      <c r="EHW16" s="371"/>
      <c r="EHX16" s="371"/>
      <c r="EHY16" s="371"/>
      <c r="EHZ16" s="371"/>
      <c r="EIA16" s="371"/>
      <c r="EIB16" s="371"/>
      <c r="EIC16" s="371"/>
      <c r="EID16" s="371"/>
      <c r="EIE16" s="371"/>
      <c r="EIF16" s="371"/>
      <c r="EIG16" s="371"/>
      <c r="EIH16" s="371"/>
      <c r="EII16" s="371"/>
      <c r="EIJ16" s="371"/>
      <c r="EIK16" s="371"/>
      <c r="EIL16" s="371"/>
      <c r="EIM16" s="371"/>
      <c r="EIN16" s="371"/>
      <c r="EIO16" s="371"/>
      <c r="EIP16" s="371"/>
      <c r="EIQ16" s="371"/>
      <c r="EIR16" s="371"/>
      <c r="EIS16" s="371"/>
      <c r="EIT16" s="371"/>
      <c r="EIU16" s="371"/>
      <c r="EIV16" s="371"/>
      <c r="EIW16" s="371"/>
      <c r="EIX16" s="371"/>
      <c r="EIY16" s="371"/>
      <c r="EIZ16" s="371"/>
      <c r="EJA16" s="371"/>
      <c r="EJB16" s="371"/>
      <c r="EJC16" s="371"/>
      <c r="EJD16" s="371"/>
      <c r="EJE16" s="371"/>
      <c r="EJF16" s="371"/>
      <c r="EJG16" s="371"/>
      <c r="EJH16" s="371"/>
      <c r="EJI16" s="371"/>
      <c r="EJJ16" s="371"/>
      <c r="EJK16" s="371"/>
      <c r="EJL16" s="371"/>
      <c r="EJM16" s="371"/>
      <c r="EJN16" s="371"/>
      <c r="EJO16" s="371"/>
      <c r="EJP16" s="371"/>
      <c r="EJQ16" s="371"/>
      <c r="EJR16" s="371"/>
      <c r="EJS16" s="371"/>
      <c r="EJT16" s="371"/>
      <c r="EJU16" s="371"/>
      <c r="EJV16" s="371"/>
      <c r="EJW16" s="371"/>
      <c r="EJX16" s="371"/>
      <c r="EJY16" s="371"/>
      <c r="EJZ16" s="371"/>
      <c r="EKA16" s="371"/>
      <c r="EKB16" s="371"/>
      <c r="EKC16" s="371"/>
      <c r="EKD16" s="371"/>
      <c r="EKE16" s="371"/>
      <c r="EKF16" s="371"/>
      <c r="EKG16" s="371"/>
      <c r="EKH16" s="371"/>
      <c r="EKI16" s="371"/>
      <c r="EKJ16" s="371"/>
      <c r="EKK16" s="371"/>
      <c r="EKL16" s="371"/>
      <c r="EKM16" s="371"/>
      <c r="EKN16" s="371"/>
      <c r="EKO16" s="371"/>
      <c r="EKP16" s="371"/>
      <c r="EKQ16" s="371"/>
      <c r="EKR16" s="371"/>
      <c r="EKS16" s="371"/>
      <c r="EKT16" s="371"/>
      <c r="EKU16" s="371"/>
      <c r="EKV16" s="371"/>
      <c r="EKW16" s="371"/>
      <c r="EKX16" s="371"/>
      <c r="EKY16" s="371"/>
      <c r="EKZ16" s="371"/>
      <c r="ELA16" s="371"/>
      <c r="ELB16" s="371"/>
      <c r="ELC16" s="371"/>
      <c r="ELD16" s="371"/>
      <c r="ELE16" s="371"/>
      <c r="ELF16" s="371"/>
      <c r="ELG16" s="371"/>
      <c r="ELH16" s="371"/>
      <c r="ELI16" s="371"/>
      <c r="ELJ16" s="371"/>
      <c r="ELK16" s="371"/>
      <c r="ELL16" s="371"/>
      <c r="ELM16" s="371"/>
      <c r="ELN16" s="371"/>
      <c r="ELO16" s="371"/>
      <c r="ELP16" s="371"/>
      <c r="ELQ16" s="371"/>
      <c r="ELR16" s="371"/>
      <c r="ELS16" s="371"/>
      <c r="ELT16" s="371"/>
      <c r="ELU16" s="371"/>
      <c r="ELV16" s="371"/>
      <c r="ELW16" s="371"/>
      <c r="ELX16" s="371"/>
      <c r="ELY16" s="371"/>
      <c r="ELZ16" s="371"/>
      <c r="EMA16" s="371"/>
      <c r="EMB16" s="371"/>
      <c r="EMC16" s="371"/>
      <c r="EMD16" s="371"/>
      <c r="EME16" s="371"/>
      <c r="EMF16" s="371"/>
      <c r="EMG16" s="371"/>
      <c r="EMH16" s="371"/>
      <c r="EMI16" s="371"/>
      <c r="EMJ16" s="371"/>
      <c r="EMK16" s="371"/>
      <c r="EML16" s="371"/>
      <c r="EMM16" s="371"/>
      <c r="EMN16" s="371"/>
      <c r="EMO16" s="371"/>
      <c r="EMP16" s="371"/>
      <c r="EMQ16" s="371"/>
      <c r="EMR16" s="371"/>
      <c r="EMS16" s="371"/>
      <c r="EMT16" s="371"/>
      <c r="EMU16" s="371"/>
      <c r="EMV16" s="371"/>
      <c r="EMW16" s="371"/>
      <c r="EMX16" s="371"/>
      <c r="EMY16" s="371"/>
      <c r="EMZ16" s="371"/>
      <c r="ENA16" s="371"/>
      <c r="ENB16" s="371"/>
      <c r="ENC16" s="371"/>
      <c r="END16" s="371"/>
      <c r="ENE16" s="371"/>
      <c r="ENF16" s="371"/>
      <c r="ENG16" s="371"/>
      <c r="ENH16" s="371"/>
      <c r="ENI16" s="371"/>
      <c r="ENJ16" s="371"/>
      <c r="ENK16" s="371"/>
      <c r="ENL16" s="371"/>
      <c r="ENM16" s="371"/>
      <c r="ENN16" s="371"/>
      <c r="ENO16" s="371"/>
      <c r="ENP16" s="371"/>
      <c r="ENQ16" s="371"/>
      <c r="ENR16" s="371"/>
      <c r="ENS16" s="371"/>
      <c r="ENT16" s="371"/>
      <c r="ENU16" s="371"/>
      <c r="ENV16" s="371"/>
      <c r="ENW16" s="371"/>
      <c r="ENX16" s="371"/>
      <c r="ENY16" s="371"/>
      <c r="ENZ16" s="371"/>
      <c r="EOA16" s="371"/>
      <c r="EOB16" s="371"/>
      <c r="EOC16" s="371"/>
      <c r="EOD16" s="371"/>
      <c r="EOE16" s="371"/>
      <c r="EOF16" s="371"/>
      <c r="EOG16" s="371"/>
      <c r="EOH16" s="371"/>
      <c r="EOI16" s="371"/>
      <c r="EOJ16" s="371"/>
      <c r="EOK16" s="371"/>
      <c r="EOL16" s="371"/>
      <c r="EOM16" s="371"/>
      <c r="EON16" s="371"/>
      <c r="EOO16" s="371"/>
      <c r="EOP16" s="371"/>
      <c r="EOQ16" s="371"/>
      <c r="EOR16" s="371"/>
      <c r="EOS16" s="371"/>
      <c r="EOT16" s="371"/>
      <c r="EOU16" s="371"/>
      <c r="EOV16" s="371"/>
      <c r="EOW16" s="371"/>
      <c r="EOX16" s="371"/>
      <c r="EOY16" s="371"/>
      <c r="EOZ16" s="371"/>
      <c r="EPA16" s="371"/>
      <c r="EPB16" s="371"/>
      <c r="EPC16" s="371"/>
      <c r="EPD16" s="371"/>
      <c r="EPE16" s="371"/>
      <c r="EPF16" s="371"/>
      <c r="EPG16" s="371"/>
      <c r="EPH16" s="371"/>
      <c r="EPI16" s="371"/>
      <c r="EPJ16" s="371"/>
      <c r="EPK16" s="371"/>
      <c r="EPL16" s="371"/>
      <c r="EPM16" s="371"/>
      <c r="EPN16" s="371"/>
      <c r="EPO16" s="371"/>
      <c r="EPP16" s="371"/>
      <c r="EPQ16" s="371"/>
      <c r="EPR16" s="371"/>
      <c r="EPS16" s="371"/>
      <c r="EPT16" s="371"/>
      <c r="EPU16" s="371"/>
      <c r="EPV16" s="371"/>
      <c r="EPW16" s="371"/>
      <c r="EPX16" s="371"/>
      <c r="EPY16" s="371"/>
      <c r="EPZ16" s="371"/>
      <c r="EQA16" s="371"/>
      <c r="EQB16" s="371"/>
      <c r="EQC16" s="371"/>
      <c r="EQD16" s="371"/>
      <c r="EQE16" s="371"/>
      <c r="EQF16" s="371"/>
      <c r="EQG16" s="371"/>
      <c r="EQH16" s="371"/>
      <c r="EQI16" s="371"/>
      <c r="EQJ16" s="371"/>
      <c r="EQK16" s="371"/>
      <c r="EQL16" s="371"/>
      <c r="EQM16" s="371"/>
      <c r="EQN16" s="371"/>
      <c r="EQO16" s="371"/>
      <c r="EQP16" s="371"/>
      <c r="EQQ16" s="371"/>
      <c r="EQR16" s="371"/>
      <c r="EQS16" s="371"/>
      <c r="EQT16" s="371"/>
      <c r="EQU16" s="371"/>
      <c r="EQV16" s="371"/>
      <c r="EQW16" s="371"/>
      <c r="EQX16" s="371"/>
      <c r="EQY16" s="371"/>
      <c r="EQZ16" s="371"/>
      <c r="ERA16" s="371"/>
      <c r="ERB16" s="371"/>
      <c r="ERC16" s="371"/>
      <c r="ERD16" s="371"/>
      <c r="ERE16" s="371"/>
      <c r="ERF16" s="371"/>
      <c r="ERG16" s="371"/>
      <c r="ERH16" s="371"/>
      <c r="ERI16" s="371"/>
      <c r="ERJ16" s="371"/>
      <c r="ERK16" s="371"/>
      <c r="ERL16" s="371"/>
      <c r="ERM16" s="371"/>
      <c r="ERN16" s="371"/>
      <c r="ERO16" s="371"/>
      <c r="ERP16" s="371"/>
      <c r="ERQ16" s="371"/>
      <c r="ERR16" s="371"/>
      <c r="ERS16" s="371"/>
      <c r="ERT16" s="371"/>
      <c r="ERU16" s="371"/>
      <c r="ERV16" s="371"/>
      <c r="ERW16" s="371"/>
      <c r="ERX16" s="371"/>
      <c r="ERY16" s="371"/>
      <c r="ERZ16" s="371"/>
      <c r="ESA16" s="371"/>
      <c r="ESB16" s="371"/>
      <c r="ESC16" s="371"/>
      <c r="ESD16" s="371"/>
      <c r="ESE16" s="371"/>
      <c r="ESF16" s="371"/>
      <c r="ESG16" s="371"/>
      <c r="ESH16" s="371"/>
      <c r="ESI16" s="371"/>
      <c r="ESJ16" s="371"/>
      <c r="ESK16" s="371"/>
      <c r="ESL16" s="371"/>
      <c r="ESM16" s="371"/>
      <c r="ESN16" s="371"/>
      <c r="ESO16" s="371"/>
      <c r="ESP16" s="371"/>
      <c r="ESQ16" s="371"/>
      <c r="ESR16" s="371"/>
      <c r="ESS16" s="371"/>
      <c r="EST16" s="371"/>
      <c r="ESU16" s="371"/>
      <c r="ESV16" s="371"/>
      <c r="ESW16" s="371"/>
      <c r="ESX16" s="371"/>
      <c r="ESY16" s="371"/>
      <c r="ESZ16" s="371"/>
      <c r="ETA16" s="371"/>
      <c r="ETB16" s="371"/>
      <c r="ETC16" s="371"/>
      <c r="ETD16" s="371"/>
      <c r="ETE16" s="371"/>
      <c r="ETF16" s="371"/>
      <c r="ETG16" s="371"/>
      <c r="ETH16" s="371"/>
      <c r="ETI16" s="371"/>
      <c r="ETJ16" s="371"/>
      <c r="ETK16" s="371"/>
      <c r="ETL16" s="371"/>
      <c r="ETM16" s="371"/>
      <c r="ETN16" s="371"/>
      <c r="ETO16" s="371"/>
      <c r="ETP16" s="371"/>
      <c r="ETQ16" s="371"/>
      <c r="ETR16" s="371"/>
      <c r="ETS16" s="371"/>
      <c r="ETT16" s="371"/>
      <c r="ETU16" s="371"/>
      <c r="ETV16" s="371"/>
      <c r="ETW16" s="371"/>
      <c r="ETX16" s="371"/>
      <c r="ETY16" s="371"/>
      <c r="ETZ16" s="371"/>
      <c r="EUA16" s="371"/>
      <c r="EUB16" s="371"/>
      <c r="EUC16" s="371"/>
      <c r="EUD16" s="371"/>
      <c r="EUE16" s="371"/>
      <c r="EUF16" s="371"/>
      <c r="EUG16" s="371"/>
      <c r="EUH16" s="371"/>
      <c r="EUI16" s="371"/>
      <c r="EUJ16" s="371"/>
      <c r="EUK16" s="371"/>
      <c r="EUL16" s="371"/>
      <c r="EUM16" s="371"/>
      <c r="EUN16" s="371"/>
      <c r="EUO16" s="371"/>
      <c r="EUP16" s="371"/>
      <c r="EUQ16" s="371"/>
      <c r="EUR16" s="371"/>
      <c r="EUS16" s="371"/>
      <c r="EUT16" s="371"/>
      <c r="EUU16" s="371"/>
      <c r="EUV16" s="371"/>
      <c r="EUW16" s="371"/>
      <c r="EUX16" s="371"/>
      <c r="EUY16" s="371"/>
      <c r="EUZ16" s="371"/>
      <c r="EVA16" s="371"/>
      <c r="EVB16" s="371"/>
      <c r="EVC16" s="371"/>
      <c r="EVD16" s="371"/>
      <c r="EVE16" s="371"/>
      <c r="EVF16" s="371"/>
      <c r="EVG16" s="371"/>
      <c r="EVH16" s="371"/>
      <c r="EVI16" s="371"/>
      <c r="EVJ16" s="371"/>
      <c r="EVK16" s="371"/>
      <c r="EVL16" s="371"/>
      <c r="EVM16" s="371"/>
      <c r="EVN16" s="371"/>
      <c r="EVO16" s="371"/>
      <c r="EVP16" s="371"/>
      <c r="EVQ16" s="371"/>
      <c r="EVR16" s="371"/>
      <c r="EVS16" s="371"/>
      <c r="EVT16" s="371"/>
      <c r="EVU16" s="371"/>
      <c r="EVV16" s="371"/>
      <c r="EVW16" s="371"/>
      <c r="EVX16" s="371"/>
      <c r="EVY16" s="371"/>
      <c r="EVZ16" s="371"/>
      <c r="EWA16" s="371"/>
      <c r="EWB16" s="371"/>
      <c r="EWC16" s="371"/>
      <c r="EWD16" s="371"/>
      <c r="EWE16" s="371"/>
      <c r="EWF16" s="371"/>
      <c r="EWG16" s="371"/>
      <c r="EWH16" s="371"/>
      <c r="EWI16" s="371"/>
      <c r="EWJ16" s="371"/>
      <c r="EWK16" s="371"/>
      <c r="EWL16" s="371"/>
      <c r="EWM16" s="371"/>
      <c r="EWN16" s="371"/>
      <c r="EWO16" s="371"/>
      <c r="EWP16" s="371"/>
      <c r="EWQ16" s="371"/>
      <c r="EWR16" s="371"/>
      <c r="EWS16" s="371"/>
      <c r="EWT16" s="371"/>
      <c r="EWU16" s="371"/>
      <c r="EWV16" s="371"/>
      <c r="EWW16" s="371"/>
      <c r="EWX16" s="371"/>
      <c r="EWY16" s="371"/>
      <c r="EWZ16" s="371"/>
      <c r="EXA16" s="371"/>
      <c r="EXB16" s="371"/>
      <c r="EXC16" s="371"/>
      <c r="EXD16" s="371"/>
      <c r="EXE16" s="371"/>
      <c r="EXF16" s="371"/>
      <c r="EXG16" s="371"/>
      <c r="EXH16" s="371"/>
      <c r="EXI16" s="371"/>
      <c r="EXJ16" s="371"/>
      <c r="EXK16" s="371"/>
      <c r="EXL16" s="371"/>
      <c r="EXM16" s="371"/>
      <c r="EXN16" s="371"/>
      <c r="EXO16" s="371"/>
      <c r="EXP16" s="371"/>
      <c r="EXQ16" s="371"/>
      <c r="EXR16" s="371"/>
      <c r="EXS16" s="371"/>
      <c r="EXT16" s="371"/>
      <c r="EXU16" s="371"/>
      <c r="EXV16" s="371"/>
      <c r="EXW16" s="371"/>
      <c r="EXX16" s="371"/>
      <c r="EXY16" s="371"/>
      <c r="EXZ16" s="371"/>
      <c r="EYA16" s="371"/>
      <c r="EYB16" s="371"/>
      <c r="EYC16" s="371"/>
      <c r="EYD16" s="371"/>
      <c r="EYE16" s="371"/>
      <c r="EYF16" s="371"/>
      <c r="EYG16" s="371"/>
      <c r="EYH16" s="371"/>
      <c r="EYI16" s="371"/>
      <c r="EYJ16" s="371"/>
      <c r="EYK16" s="371"/>
      <c r="EYL16" s="371"/>
      <c r="EYM16" s="371"/>
      <c r="EYN16" s="371"/>
      <c r="EYO16" s="371"/>
      <c r="EYP16" s="371"/>
      <c r="EYQ16" s="371"/>
      <c r="EYR16" s="371"/>
      <c r="EYS16" s="371"/>
      <c r="EYT16" s="371"/>
      <c r="EYU16" s="371"/>
      <c r="EYV16" s="371"/>
      <c r="EYW16" s="371"/>
      <c r="EYX16" s="371"/>
      <c r="EYY16" s="371"/>
      <c r="EYZ16" s="371"/>
      <c r="EZA16" s="371"/>
      <c r="EZB16" s="371"/>
      <c r="EZC16" s="371"/>
      <c r="EZD16" s="371"/>
      <c r="EZE16" s="371"/>
      <c r="EZF16" s="371"/>
      <c r="EZG16" s="371"/>
      <c r="EZH16" s="371"/>
      <c r="EZI16" s="371"/>
      <c r="EZJ16" s="371"/>
      <c r="EZK16" s="371"/>
      <c r="EZL16" s="371"/>
      <c r="EZM16" s="371"/>
      <c r="EZN16" s="371"/>
      <c r="EZO16" s="371"/>
      <c r="EZP16" s="371"/>
      <c r="EZQ16" s="371"/>
      <c r="EZR16" s="371"/>
      <c r="EZS16" s="371"/>
      <c r="EZT16" s="371"/>
      <c r="EZU16" s="371"/>
      <c r="EZV16" s="371"/>
      <c r="EZW16" s="371"/>
      <c r="EZX16" s="371"/>
      <c r="EZY16" s="371"/>
      <c r="EZZ16" s="371"/>
      <c r="FAA16" s="371"/>
      <c r="FAB16" s="371"/>
      <c r="FAC16" s="371"/>
      <c r="FAD16" s="371"/>
      <c r="FAE16" s="371"/>
      <c r="FAF16" s="371"/>
      <c r="FAG16" s="371"/>
      <c r="FAH16" s="371"/>
      <c r="FAI16" s="371"/>
      <c r="FAJ16" s="371"/>
      <c r="FAK16" s="371"/>
      <c r="FAL16" s="371"/>
      <c r="FAM16" s="371"/>
      <c r="FAN16" s="371"/>
      <c r="FAO16" s="371"/>
      <c r="FAP16" s="371"/>
      <c r="FAQ16" s="371"/>
      <c r="FAR16" s="371"/>
      <c r="FAS16" s="371"/>
      <c r="FAT16" s="371"/>
      <c r="FAU16" s="371"/>
      <c r="FAV16" s="371"/>
      <c r="FAW16" s="371"/>
      <c r="FAX16" s="371"/>
      <c r="FAY16" s="371"/>
      <c r="FAZ16" s="371"/>
      <c r="FBA16" s="371"/>
      <c r="FBB16" s="371"/>
      <c r="FBC16" s="371"/>
      <c r="FBD16" s="371"/>
      <c r="FBE16" s="371"/>
      <c r="FBF16" s="371"/>
      <c r="FBG16" s="371"/>
      <c r="FBH16" s="371"/>
      <c r="FBI16" s="371"/>
      <c r="FBJ16" s="371"/>
      <c r="FBK16" s="371"/>
      <c r="FBL16" s="371"/>
      <c r="FBM16" s="371"/>
      <c r="FBN16" s="371"/>
      <c r="FBO16" s="371"/>
      <c r="FBP16" s="371"/>
      <c r="FBQ16" s="371"/>
      <c r="FBR16" s="371"/>
      <c r="FBS16" s="371"/>
      <c r="FBT16" s="371"/>
      <c r="FBU16" s="371"/>
      <c r="FBV16" s="371"/>
      <c r="FBW16" s="371"/>
      <c r="FBX16" s="371"/>
      <c r="FBY16" s="371"/>
      <c r="FBZ16" s="371"/>
      <c r="FCA16" s="371"/>
      <c r="FCB16" s="371"/>
      <c r="FCC16" s="371"/>
      <c r="FCD16" s="371"/>
      <c r="FCE16" s="371"/>
      <c r="FCF16" s="371"/>
      <c r="FCG16" s="371"/>
      <c r="FCH16" s="371"/>
      <c r="FCI16" s="371"/>
      <c r="FCJ16" s="371"/>
      <c r="FCK16" s="371"/>
      <c r="FCL16" s="371"/>
      <c r="FCM16" s="371"/>
      <c r="FCN16" s="371"/>
      <c r="FCO16" s="371"/>
      <c r="FCP16" s="371"/>
      <c r="FCQ16" s="371"/>
      <c r="FCR16" s="371"/>
      <c r="FCS16" s="371"/>
      <c r="FCT16" s="371"/>
      <c r="FCU16" s="371"/>
      <c r="FCV16" s="371"/>
      <c r="FCW16" s="371"/>
      <c r="FCX16" s="371"/>
      <c r="FCY16" s="371"/>
      <c r="FCZ16" s="371"/>
      <c r="FDA16" s="371"/>
      <c r="FDB16" s="371"/>
      <c r="FDC16" s="371"/>
      <c r="FDD16" s="371"/>
      <c r="FDE16" s="371"/>
      <c r="FDF16" s="371"/>
      <c r="FDG16" s="371"/>
      <c r="FDH16" s="371"/>
      <c r="FDI16" s="371"/>
      <c r="FDJ16" s="371"/>
      <c r="FDK16" s="371"/>
      <c r="FDL16" s="371"/>
      <c r="FDM16" s="371"/>
      <c r="FDN16" s="371"/>
      <c r="FDO16" s="371"/>
      <c r="FDP16" s="371"/>
      <c r="FDQ16" s="371"/>
      <c r="FDR16" s="371"/>
      <c r="FDS16" s="371"/>
      <c r="FDT16" s="371"/>
      <c r="FDU16" s="371"/>
      <c r="FDV16" s="371"/>
      <c r="FDW16" s="371"/>
      <c r="FDX16" s="371"/>
      <c r="FDY16" s="371"/>
      <c r="FDZ16" s="371"/>
      <c r="FEA16" s="371"/>
      <c r="FEB16" s="371"/>
      <c r="FEC16" s="371"/>
      <c r="FED16" s="371"/>
      <c r="FEE16" s="371"/>
      <c r="FEF16" s="371"/>
      <c r="FEG16" s="371"/>
      <c r="FEH16" s="371"/>
      <c r="FEI16" s="371"/>
      <c r="FEJ16" s="371"/>
      <c r="FEK16" s="371"/>
      <c r="FEL16" s="371"/>
      <c r="FEM16" s="371"/>
      <c r="FEN16" s="371"/>
      <c r="FEO16" s="371"/>
      <c r="FEP16" s="371"/>
      <c r="FEQ16" s="371"/>
      <c r="FER16" s="371"/>
      <c r="FES16" s="371"/>
      <c r="FET16" s="371"/>
      <c r="FEU16" s="371"/>
      <c r="FEV16" s="371"/>
      <c r="FEW16" s="371"/>
      <c r="FEX16" s="371"/>
      <c r="FEY16" s="371"/>
      <c r="FEZ16" s="371"/>
      <c r="FFA16" s="371"/>
      <c r="FFB16" s="371"/>
      <c r="FFC16" s="371"/>
      <c r="FFD16" s="371"/>
      <c r="FFE16" s="371"/>
      <c r="FFF16" s="371"/>
      <c r="FFG16" s="371"/>
      <c r="FFH16" s="371"/>
      <c r="FFI16" s="371"/>
      <c r="FFJ16" s="371"/>
      <c r="FFK16" s="371"/>
      <c r="FFL16" s="371"/>
      <c r="FFM16" s="371"/>
      <c r="FFN16" s="371"/>
      <c r="FFO16" s="371"/>
      <c r="FFP16" s="371"/>
      <c r="FFQ16" s="371"/>
      <c r="FFR16" s="371"/>
      <c r="FFS16" s="371"/>
      <c r="FFT16" s="371"/>
      <c r="FFU16" s="371"/>
      <c r="FFV16" s="371"/>
      <c r="FFW16" s="371"/>
      <c r="FFX16" s="371"/>
      <c r="FFY16" s="371"/>
      <c r="FFZ16" s="371"/>
      <c r="FGA16" s="371"/>
      <c r="FGB16" s="371"/>
      <c r="FGC16" s="371"/>
      <c r="FGD16" s="371"/>
      <c r="FGE16" s="371"/>
      <c r="FGF16" s="371"/>
      <c r="FGG16" s="371"/>
      <c r="FGH16" s="371"/>
      <c r="FGI16" s="371"/>
      <c r="FGJ16" s="371"/>
      <c r="FGK16" s="371"/>
      <c r="FGL16" s="371"/>
      <c r="FGM16" s="371"/>
      <c r="FGN16" s="371"/>
      <c r="FGO16" s="371"/>
      <c r="FGP16" s="371"/>
      <c r="FGQ16" s="371"/>
      <c r="FGR16" s="371"/>
      <c r="FGS16" s="371"/>
      <c r="FGT16" s="371"/>
      <c r="FGU16" s="371"/>
      <c r="FGV16" s="371"/>
      <c r="FGW16" s="371"/>
      <c r="FGX16" s="371"/>
      <c r="FGY16" s="371"/>
      <c r="FGZ16" s="371"/>
      <c r="FHA16" s="371"/>
      <c r="FHB16" s="371"/>
      <c r="FHC16" s="371"/>
      <c r="FHD16" s="371"/>
      <c r="FHE16" s="371"/>
      <c r="FHF16" s="371"/>
      <c r="FHG16" s="371"/>
      <c r="FHH16" s="371"/>
      <c r="FHI16" s="371"/>
      <c r="FHJ16" s="371"/>
      <c r="FHK16" s="371"/>
      <c r="FHL16" s="371"/>
      <c r="FHM16" s="371"/>
      <c r="FHN16" s="371"/>
      <c r="FHO16" s="371"/>
      <c r="FHP16" s="371"/>
      <c r="FHQ16" s="371"/>
      <c r="FHR16" s="371"/>
      <c r="FHS16" s="371"/>
      <c r="FHT16" s="371"/>
      <c r="FHU16" s="371"/>
      <c r="FHV16" s="371"/>
      <c r="FHW16" s="371"/>
      <c r="FHX16" s="371"/>
      <c r="FHY16" s="371"/>
      <c r="FHZ16" s="371"/>
      <c r="FIA16" s="371"/>
      <c r="FIB16" s="371"/>
      <c r="FIC16" s="371"/>
      <c r="FID16" s="371"/>
      <c r="FIE16" s="371"/>
      <c r="FIF16" s="371"/>
      <c r="FIG16" s="371"/>
      <c r="FIH16" s="371"/>
      <c r="FII16" s="371"/>
      <c r="FIJ16" s="371"/>
      <c r="FIK16" s="371"/>
      <c r="FIL16" s="371"/>
      <c r="FIM16" s="371"/>
      <c r="FIN16" s="371"/>
      <c r="FIO16" s="371"/>
      <c r="FIP16" s="371"/>
      <c r="FIQ16" s="371"/>
      <c r="FIR16" s="371"/>
      <c r="FIS16" s="371"/>
      <c r="FIT16" s="371"/>
      <c r="FIU16" s="371"/>
      <c r="FIV16" s="371"/>
      <c r="FIW16" s="371"/>
      <c r="FIX16" s="371"/>
      <c r="FIY16" s="371"/>
      <c r="FIZ16" s="371"/>
      <c r="FJA16" s="371"/>
      <c r="FJB16" s="371"/>
      <c r="FJC16" s="371"/>
      <c r="FJD16" s="371"/>
      <c r="FJE16" s="371"/>
      <c r="FJF16" s="371"/>
      <c r="FJG16" s="371"/>
      <c r="FJH16" s="371"/>
      <c r="FJI16" s="371"/>
      <c r="FJJ16" s="371"/>
      <c r="FJK16" s="371"/>
      <c r="FJL16" s="371"/>
      <c r="FJM16" s="371"/>
      <c r="FJN16" s="371"/>
      <c r="FJO16" s="371"/>
      <c r="FJP16" s="371"/>
      <c r="FJQ16" s="371"/>
      <c r="FJR16" s="371"/>
      <c r="FJS16" s="371"/>
      <c r="FJT16" s="371"/>
      <c r="FJU16" s="371"/>
      <c r="FJV16" s="371"/>
      <c r="FJW16" s="371"/>
      <c r="FJX16" s="371"/>
      <c r="FJY16" s="371"/>
      <c r="FJZ16" s="371"/>
      <c r="FKA16" s="371"/>
      <c r="FKB16" s="371"/>
      <c r="FKC16" s="371"/>
      <c r="FKD16" s="371"/>
      <c r="FKE16" s="371"/>
      <c r="FKF16" s="371"/>
      <c r="FKG16" s="371"/>
      <c r="FKH16" s="371"/>
      <c r="FKI16" s="371"/>
      <c r="FKJ16" s="371"/>
      <c r="FKK16" s="371"/>
      <c r="FKL16" s="371"/>
      <c r="FKM16" s="371"/>
      <c r="FKN16" s="371"/>
      <c r="FKO16" s="371"/>
      <c r="FKP16" s="371"/>
      <c r="FKQ16" s="371"/>
      <c r="FKR16" s="371"/>
      <c r="FKS16" s="371"/>
      <c r="FKT16" s="371"/>
      <c r="FKU16" s="371"/>
      <c r="FKV16" s="371"/>
      <c r="FKW16" s="371"/>
      <c r="FKX16" s="371"/>
      <c r="FKY16" s="371"/>
      <c r="FKZ16" s="371"/>
      <c r="FLA16" s="371"/>
      <c r="FLB16" s="371"/>
      <c r="FLC16" s="371"/>
      <c r="FLD16" s="371"/>
      <c r="FLE16" s="371"/>
      <c r="FLF16" s="371"/>
      <c r="FLG16" s="371"/>
      <c r="FLH16" s="371"/>
      <c r="FLI16" s="371"/>
      <c r="FLJ16" s="371"/>
      <c r="FLK16" s="371"/>
      <c r="FLL16" s="371"/>
      <c r="FLM16" s="371"/>
      <c r="FLN16" s="371"/>
      <c r="FLO16" s="371"/>
      <c r="FLP16" s="371"/>
      <c r="FLQ16" s="371"/>
      <c r="FLR16" s="371"/>
      <c r="FLS16" s="371"/>
      <c r="FLT16" s="371"/>
      <c r="FLU16" s="371"/>
      <c r="FLV16" s="371"/>
      <c r="FLW16" s="371"/>
      <c r="FLX16" s="371"/>
      <c r="FLY16" s="371"/>
      <c r="FLZ16" s="371"/>
      <c r="FMA16" s="371"/>
      <c r="FMB16" s="371"/>
      <c r="FMC16" s="371"/>
      <c r="FMD16" s="371"/>
      <c r="FME16" s="371"/>
      <c r="FMF16" s="371"/>
      <c r="FMG16" s="371"/>
      <c r="FMH16" s="371"/>
      <c r="FMI16" s="371"/>
      <c r="FMJ16" s="371"/>
      <c r="FMK16" s="371"/>
      <c r="FML16" s="371"/>
      <c r="FMM16" s="371"/>
      <c r="FMN16" s="371"/>
      <c r="FMO16" s="371"/>
      <c r="FMP16" s="371"/>
      <c r="FMQ16" s="371"/>
      <c r="FMR16" s="371"/>
      <c r="FMS16" s="371"/>
      <c r="FMT16" s="371"/>
      <c r="FMU16" s="371"/>
      <c r="FMV16" s="371"/>
      <c r="FMW16" s="371"/>
      <c r="FMX16" s="371"/>
      <c r="FMY16" s="371"/>
      <c r="FMZ16" s="371"/>
      <c r="FNA16" s="371"/>
      <c r="FNB16" s="371"/>
      <c r="FNC16" s="371"/>
      <c r="FND16" s="371"/>
      <c r="FNE16" s="371"/>
      <c r="FNF16" s="371"/>
      <c r="FNG16" s="371"/>
      <c r="FNH16" s="371"/>
      <c r="FNI16" s="371"/>
      <c r="FNJ16" s="371"/>
      <c r="FNK16" s="371"/>
      <c r="FNL16" s="371"/>
      <c r="FNM16" s="371"/>
      <c r="FNN16" s="371"/>
      <c r="FNO16" s="371"/>
      <c r="FNP16" s="371"/>
      <c r="FNQ16" s="371"/>
      <c r="FNR16" s="371"/>
      <c r="FNS16" s="371"/>
      <c r="FNT16" s="371"/>
      <c r="FNU16" s="371"/>
      <c r="FNV16" s="371"/>
      <c r="FNW16" s="371"/>
      <c r="FNX16" s="371"/>
      <c r="FNY16" s="371"/>
      <c r="FNZ16" s="371"/>
      <c r="FOA16" s="371"/>
      <c r="FOB16" s="371"/>
      <c r="FOC16" s="371"/>
      <c r="FOD16" s="371"/>
      <c r="FOE16" s="371"/>
      <c r="FOF16" s="371"/>
      <c r="FOG16" s="371"/>
      <c r="FOH16" s="371"/>
      <c r="FOI16" s="371"/>
      <c r="FOJ16" s="371"/>
      <c r="FOK16" s="371"/>
      <c r="FOL16" s="371"/>
      <c r="FOM16" s="371"/>
      <c r="FON16" s="371"/>
      <c r="FOO16" s="371"/>
      <c r="FOP16" s="371"/>
      <c r="FOQ16" s="371"/>
      <c r="FOR16" s="371"/>
      <c r="FOS16" s="371"/>
      <c r="FOT16" s="371"/>
      <c r="FOU16" s="371"/>
      <c r="FOV16" s="371"/>
      <c r="FOW16" s="371"/>
      <c r="FOX16" s="371"/>
      <c r="FOY16" s="371"/>
      <c r="FOZ16" s="371"/>
      <c r="FPA16" s="371"/>
      <c r="FPB16" s="371"/>
      <c r="FPC16" s="371"/>
      <c r="FPD16" s="371"/>
      <c r="FPE16" s="371"/>
      <c r="FPF16" s="371"/>
      <c r="FPG16" s="371"/>
      <c r="FPH16" s="371"/>
      <c r="FPI16" s="371"/>
      <c r="FPJ16" s="371"/>
      <c r="FPK16" s="371"/>
      <c r="FPL16" s="371"/>
      <c r="FPM16" s="371"/>
      <c r="FPN16" s="371"/>
      <c r="FPO16" s="371"/>
      <c r="FPP16" s="371"/>
      <c r="FPQ16" s="371"/>
      <c r="FPR16" s="371"/>
      <c r="FPS16" s="371"/>
      <c r="FPT16" s="371"/>
      <c r="FPU16" s="371"/>
      <c r="FPV16" s="371"/>
      <c r="FPW16" s="371"/>
      <c r="FPX16" s="371"/>
      <c r="FPY16" s="371"/>
      <c r="FPZ16" s="371"/>
      <c r="FQA16" s="371"/>
      <c r="FQB16" s="371"/>
      <c r="FQC16" s="371"/>
      <c r="FQD16" s="371"/>
      <c r="FQE16" s="371"/>
      <c r="FQF16" s="371"/>
      <c r="FQG16" s="371"/>
      <c r="FQH16" s="371"/>
      <c r="FQI16" s="371"/>
      <c r="FQJ16" s="371"/>
      <c r="FQK16" s="371"/>
      <c r="FQL16" s="371"/>
      <c r="FQM16" s="371"/>
      <c r="FQN16" s="371"/>
      <c r="FQO16" s="371"/>
      <c r="FQP16" s="371"/>
      <c r="FQQ16" s="371"/>
      <c r="FQR16" s="371"/>
      <c r="FQS16" s="371"/>
      <c r="FQT16" s="371"/>
      <c r="FQU16" s="371"/>
      <c r="FQV16" s="371"/>
      <c r="FQW16" s="371"/>
      <c r="FQX16" s="371"/>
      <c r="FQY16" s="371"/>
      <c r="FQZ16" s="371"/>
      <c r="FRA16" s="371"/>
      <c r="FRB16" s="371"/>
      <c r="FRC16" s="371"/>
      <c r="FRD16" s="371"/>
      <c r="FRE16" s="371"/>
      <c r="FRF16" s="371"/>
      <c r="FRG16" s="371"/>
      <c r="FRH16" s="371"/>
      <c r="FRI16" s="371"/>
      <c r="FRJ16" s="371"/>
      <c r="FRK16" s="371"/>
      <c r="FRL16" s="371"/>
      <c r="FRM16" s="371"/>
      <c r="FRN16" s="371"/>
      <c r="FRO16" s="371"/>
      <c r="FRP16" s="371"/>
      <c r="FRQ16" s="371"/>
      <c r="FRR16" s="371"/>
      <c r="FRS16" s="371"/>
      <c r="FRT16" s="371"/>
      <c r="FRU16" s="371"/>
      <c r="FRV16" s="371"/>
      <c r="FRW16" s="371"/>
      <c r="FRX16" s="371"/>
      <c r="FRY16" s="371"/>
      <c r="FRZ16" s="371"/>
      <c r="FSA16" s="371"/>
      <c r="FSB16" s="371"/>
      <c r="FSC16" s="371"/>
      <c r="FSD16" s="371"/>
      <c r="FSE16" s="371"/>
      <c r="FSF16" s="371"/>
      <c r="FSG16" s="371"/>
      <c r="FSH16" s="371"/>
      <c r="FSI16" s="371"/>
      <c r="FSJ16" s="371"/>
      <c r="FSK16" s="371"/>
      <c r="FSL16" s="371"/>
      <c r="FSM16" s="371"/>
      <c r="FSN16" s="371"/>
      <c r="FSO16" s="371"/>
      <c r="FSP16" s="371"/>
      <c r="FSQ16" s="371"/>
      <c r="FSR16" s="371"/>
      <c r="FSS16" s="371"/>
      <c r="FST16" s="371"/>
      <c r="FSU16" s="371"/>
      <c r="FSV16" s="371"/>
      <c r="FSW16" s="371"/>
      <c r="FSX16" s="371"/>
      <c r="FSY16" s="371"/>
      <c r="FSZ16" s="371"/>
      <c r="FTA16" s="371"/>
      <c r="FTB16" s="371"/>
      <c r="FTC16" s="371"/>
      <c r="FTD16" s="371"/>
      <c r="FTE16" s="371"/>
      <c r="FTF16" s="371"/>
      <c r="FTG16" s="371"/>
      <c r="FTH16" s="371"/>
      <c r="FTI16" s="371"/>
      <c r="FTJ16" s="371"/>
      <c r="FTK16" s="371"/>
      <c r="FTL16" s="371"/>
      <c r="FTM16" s="371"/>
      <c r="FTN16" s="371"/>
      <c r="FTO16" s="371"/>
      <c r="FTP16" s="371"/>
      <c r="FTQ16" s="371"/>
      <c r="FTR16" s="371"/>
      <c r="FTS16" s="371"/>
      <c r="FTT16" s="371"/>
      <c r="FTU16" s="371"/>
      <c r="FTV16" s="371"/>
      <c r="FTW16" s="371"/>
      <c r="FTX16" s="371"/>
      <c r="FTY16" s="371"/>
      <c r="FTZ16" s="371"/>
      <c r="FUA16" s="371"/>
      <c r="FUB16" s="371"/>
      <c r="FUC16" s="371"/>
      <c r="FUD16" s="371"/>
      <c r="FUE16" s="371"/>
      <c r="FUF16" s="371"/>
      <c r="FUG16" s="371"/>
      <c r="FUH16" s="371"/>
      <c r="FUI16" s="371"/>
      <c r="FUJ16" s="371"/>
      <c r="FUK16" s="371"/>
      <c r="FUL16" s="371"/>
      <c r="FUM16" s="371"/>
      <c r="FUN16" s="371"/>
      <c r="FUO16" s="371"/>
      <c r="FUP16" s="371"/>
      <c r="FUQ16" s="371"/>
      <c r="FUR16" s="371"/>
      <c r="FUS16" s="371"/>
      <c r="FUT16" s="371"/>
      <c r="FUU16" s="371"/>
      <c r="FUV16" s="371"/>
      <c r="FUW16" s="371"/>
      <c r="FUX16" s="371"/>
      <c r="FUY16" s="371"/>
      <c r="FUZ16" s="371"/>
      <c r="FVA16" s="371"/>
      <c r="FVB16" s="371"/>
      <c r="FVC16" s="371"/>
      <c r="FVD16" s="371"/>
      <c r="FVE16" s="371"/>
      <c r="FVF16" s="371"/>
      <c r="FVG16" s="371"/>
      <c r="FVH16" s="371"/>
      <c r="FVI16" s="371"/>
      <c r="FVJ16" s="371"/>
      <c r="FVK16" s="371"/>
      <c r="FVL16" s="371"/>
      <c r="FVM16" s="371"/>
      <c r="FVN16" s="371"/>
      <c r="FVO16" s="371"/>
      <c r="FVP16" s="371"/>
      <c r="FVQ16" s="371"/>
      <c r="FVR16" s="371"/>
      <c r="FVS16" s="371"/>
      <c r="FVT16" s="371"/>
      <c r="FVU16" s="371"/>
      <c r="FVV16" s="371"/>
      <c r="FVW16" s="371"/>
      <c r="FVX16" s="371"/>
      <c r="FVY16" s="371"/>
      <c r="FVZ16" s="371"/>
      <c r="FWA16" s="371"/>
      <c r="FWB16" s="371"/>
      <c r="FWC16" s="371"/>
      <c r="FWD16" s="371"/>
      <c r="FWE16" s="371"/>
      <c r="FWF16" s="371"/>
      <c r="FWG16" s="371"/>
      <c r="FWH16" s="371"/>
      <c r="FWI16" s="371"/>
      <c r="FWJ16" s="371"/>
      <c r="FWK16" s="371"/>
      <c r="FWL16" s="371"/>
      <c r="FWM16" s="371"/>
      <c r="FWN16" s="371"/>
      <c r="FWO16" s="371"/>
      <c r="FWP16" s="371"/>
      <c r="FWQ16" s="371"/>
      <c r="FWR16" s="371"/>
      <c r="FWS16" s="371"/>
      <c r="FWT16" s="371"/>
      <c r="FWU16" s="371"/>
      <c r="FWV16" s="371"/>
      <c r="FWW16" s="371"/>
      <c r="FWX16" s="371"/>
      <c r="FWY16" s="371"/>
      <c r="FWZ16" s="371"/>
      <c r="FXA16" s="371"/>
      <c r="FXB16" s="371"/>
      <c r="FXC16" s="371"/>
      <c r="FXD16" s="371"/>
      <c r="FXE16" s="371"/>
      <c r="FXF16" s="371"/>
      <c r="FXG16" s="371"/>
      <c r="FXH16" s="371"/>
      <c r="FXI16" s="371"/>
      <c r="FXJ16" s="371"/>
      <c r="FXK16" s="371"/>
      <c r="FXL16" s="371"/>
      <c r="FXM16" s="371"/>
      <c r="FXN16" s="371"/>
      <c r="FXO16" s="371"/>
      <c r="FXP16" s="371"/>
      <c r="FXQ16" s="371"/>
      <c r="FXR16" s="371"/>
      <c r="FXS16" s="371"/>
      <c r="FXT16" s="371"/>
      <c r="FXU16" s="371"/>
      <c r="FXV16" s="371"/>
      <c r="FXW16" s="371"/>
      <c r="FXX16" s="371"/>
      <c r="FXY16" s="371"/>
      <c r="FXZ16" s="371"/>
      <c r="FYA16" s="371"/>
      <c r="FYB16" s="371"/>
      <c r="FYC16" s="371"/>
      <c r="FYD16" s="371"/>
      <c r="FYE16" s="371"/>
      <c r="FYF16" s="371"/>
      <c r="FYG16" s="371"/>
      <c r="FYH16" s="371"/>
      <c r="FYI16" s="371"/>
      <c r="FYJ16" s="371"/>
      <c r="FYK16" s="371"/>
      <c r="FYL16" s="371"/>
      <c r="FYM16" s="371"/>
      <c r="FYN16" s="371"/>
      <c r="FYO16" s="371"/>
      <c r="FYP16" s="371"/>
      <c r="FYQ16" s="371"/>
      <c r="FYR16" s="371"/>
      <c r="FYS16" s="371"/>
      <c r="FYT16" s="371"/>
      <c r="FYU16" s="371"/>
      <c r="FYV16" s="371"/>
      <c r="FYW16" s="371"/>
      <c r="FYX16" s="371"/>
      <c r="FYY16" s="371"/>
      <c r="FYZ16" s="371"/>
      <c r="FZA16" s="371"/>
      <c r="FZB16" s="371"/>
      <c r="FZC16" s="371"/>
      <c r="FZD16" s="371"/>
      <c r="FZE16" s="371"/>
      <c r="FZF16" s="371"/>
      <c r="FZG16" s="371"/>
      <c r="FZH16" s="371"/>
      <c r="FZI16" s="371"/>
      <c r="FZJ16" s="371"/>
      <c r="FZK16" s="371"/>
      <c r="FZL16" s="371"/>
      <c r="FZM16" s="371"/>
      <c r="FZN16" s="371"/>
      <c r="FZO16" s="371"/>
      <c r="FZP16" s="371"/>
      <c r="FZQ16" s="371"/>
      <c r="FZR16" s="371"/>
      <c r="FZS16" s="371"/>
      <c r="FZT16" s="371"/>
      <c r="FZU16" s="371"/>
      <c r="FZV16" s="371"/>
      <c r="FZW16" s="371"/>
      <c r="FZX16" s="371"/>
      <c r="FZY16" s="371"/>
      <c r="FZZ16" s="371"/>
      <c r="GAA16" s="371"/>
      <c r="GAB16" s="371"/>
      <c r="GAC16" s="371"/>
      <c r="GAD16" s="371"/>
      <c r="GAE16" s="371"/>
      <c r="GAF16" s="371"/>
      <c r="GAG16" s="371"/>
      <c r="GAH16" s="371"/>
      <c r="GAI16" s="371"/>
      <c r="GAJ16" s="371"/>
      <c r="GAK16" s="371"/>
      <c r="GAL16" s="371"/>
      <c r="GAM16" s="371"/>
      <c r="GAN16" s="371"/>
      <c r="GAO16" s="371"/>
      <c r="GAP16" s="371"/>
      <c r="GAQ16" s="371"/>
      <c r="GAR16" s="371"/>
      <c r="GAS16" s="371"/>
      <c r="GAT16" s="371"/>
      <c r="GAU16" s="371"/>
      <c r="GAV16" s="371"/>
      <c r="GAW16" s="371"/>
      <c r="GAX16" s="371"/>
      <c r="GAY16" s="371"/>
      <c r="GAZ16" s="371"/>
      <c r="GBA16" s="371"/>
      <c r="GBB16" s="371"/>
      <c r="GBC16" s="371"/>
      <c r="GBD16" s="371"/>
      <c r="GBE16" s="371"/>
      <c r="GBF16" s="371"/>
      <c r="GBG16" s="371"/>
      <c r="GBH16" s="371"/>
      <c r="GBI16" s="371"/>
      <c r="GBJ16" s="371"/>
      <c r="GBK16" s="371"/>
      <c r="GBL16" s="371"/>
      <c r="GBM16" s="371"/>
      <c r="GBN16" s="371"/>
      <c r="GBO16" s="371"/>
      <c r="GBP16" s="371"/>
      <c r="GBQ16" s="371"/>
      <c r="GBR16" s="371"/>
      <c r="GBS16" s="371"/>
      <c r="GBT16" s="371"/>
      <c r="GBU16" s="371"/>
      <c r="GBV16" s="371"/>
      <c r="GBW16" s="371"/>
      <c r="GBX16" s="371"/>
      <c r="GBY16" s="371"/>
      <c r="GBZ16" s="371"/>
      <c r="GCA16" s="371"/>
      <c r="GCB16" s="371"/>
      <c r="GCC16" s="371"/>
      <c r="GCD16" s="371"/>
      <c r="GCE16" s="371"/>
      <c r="GCF16" s="371"/>
      <c r="GCG16" s="371"/>
      <c r="GCH16" s="371"/>
      <c r="GCI16" s="371"/>
      <c r="GCJ16" s="371"/>
      <c r="GCK16" s="371"/>
      <c r="GCL16" s="371"/>
      <c r="GCM16" s="371"/>
      <c r="GCN16" s="371"/>
      <c r="GCO16" s="371"/>
      <c r="GCP16" s="371"/>
      <c r="GCQ16" s="371"/>
      <c r="GCR16" s="371"/>
      <c r="GCS16" s="371"/>
      <c r="GCT16" s="371"/>
      <c r="GCU16" s="371"/>
      <c r="GCV16" s="371"/>
      <c r="GCW16" s="371"/>
      <c r="GCX16" s="371"/>
      <c r="GCY16" s="371"/>
      <c r="GCZ16" s="371"/>
      <c r="GDA16" s="371"/>
      <c r="GDB16" s="371"/>
      <c r="GDC16" s="371"/>
      <c r="GDD16" s="371"/>
      <c r="GDE16" s="371"/>
      <c r="GDF16" s="371"/>
      <c r="GDG16" s="371"/>
      <c r="GDH16" s="371"/>
      <c r="GDI16" s="371"/>
      <c r="GDJ16" s="371"/>
      <c r="GDK16" s="371"/>
      <c r="GDL16" s="371"/>
      <c r="GDM16" s="371"/>
      <c r="GDN16" s="371"/>
      <c r="GDO16" s="371"/>
      <c r="GDP16" s="371"/>
      <c r="GDQ16" s="371"/>
      <c r="GDR16" s="371"/>
      <c r="GDS16" s="371"/>
      <c r="GDT16" s="371"/>
      <c r="GDU16" s="371"/>
      <c r="GDV16" s="371"/>
      <c r="GDW16" s="371"/>
      <c r="GDX16" s="371"/>
      <c r="GDY16" s="371"/>
      <c r="GDZ16" s="371"/>
      <c r="GEA16" s="371"/>
      <c r="GEB16" s="371"/>
      <c r="GEC16" s="371"/>
      <c r="GED16" s="371"/>
      <c r="GEE16" s="371"/>
      <c r="GEF16" s="371"/>
      <c r="GEG16" s="371"/>
      <c r="GEH16" s="371"/>
      <c r="GEI16" s="371"/>
      <c r="GEJ16" s="371"/>
      <c r="GEK16" s="371"/>
      <c r="GEL16" s="371"/>
      <c r="GEM16" s="371"/>
      <c r="GEN16" s="371"/>
      <c r="GEO16" s="371"/>
      <c r="GEP16" s="371"/>
      <c r="GEQ16" s="371"/>
      <c r="GER16" s="371"/>
      <c r="GES16" s="371"/>
      <c r="GET16" s="371"/>
      <c r="GEU16" s="371"/>
      <c r="GEV16" s="371"/>
      <c r="GEW16" s="371"/>
      <c r="GEX16" s="371"/>
      <c r="GEY16" s="371"/>
      <c r="GEZ16" s="371"/>
      <c r="GFA16" s="371"/>
      <c r="GFB16" s="371"/>
      <c r="GFC16" s="371"/>
      <c r="GFD16" s="371"/>
      <c r="GFE16" s="371"/>
      <c r="GFF16" s="371"/>
      <c r="GFG16" s="371"/>
      <c r="GFH16" s="371"/>
      <c r="GFI16" s="371"/>
      <c r="GFJ16" s="371"/>
      <c r="GFK16" s="371"/>
      <c r="GFL16" s="371"/>
      <c r="GFM16" s="371"/>
      <c r="GFN16" s="371"/>
      <c r="GFO16" s="371"/>
      <c r="GFP16" s="371"/>
      <c r="GFQ16" s="371"/>
      <c r="GFR16" s="371"/>
      <c r="GFS16" s="371"/>
      <c r="GFT16" s="371"/>
      <c r="GFU16" s="371"/>
      <c r="GFV16" s="371"/>
      <c r="GFW16" s="371"/>
      <c r="GFX16" s="371"/>
      <c r="GFY16" s="371"/>
      <c r="GFZ16" s="371"/>
      <c r="GGA16" s="371"/>
      <c r="GGB16" s="371"/>
      <c r="GGC16" s="371"/>
      <c r="GGD16" s="371"/>
      <c r="GGE16" s="371"/>
      <c r="GGF16" s="371"/>
      <c r="GGG16" s="371"/>
      <c r="GGH16" s="371"/>
      <c r="GGI16" s="371"/>
      <c r="GGJ16" s="371"/>
      <c r="GGK16" s="371"/>
      <c r="GGL16" s="371"/>
      <c r="GGM16" s="371"/>
      <c r="GGN16" s="371"/>
      <c r="GGO16" s="371"/>
      <c r="GGP16" s="371"/>
      <c r="GGQ16" s="371"/>
      <c r="GGR16" s="371"/>
      <c r="GGS16" s="371"/>
      <c r="GGT16" s="371"/>
      <c r="GGU16" s="371"/>
      <c r="GGV16" s="371"/>
      <c r="GGW16" s="371"/>
      <c r="GGX16" s="371"/>
      <c r="GGY16" s="371"/>
      <c r="GGZ16" s="371"/>
      <c r="GHA16" s="371"/>
      <c r="GHB16" s="371"/>
      <c r="GHC16" s="371"/>
      <c r="GHD16" s="371"/>
      <c r="GHE16" s="371"/>
      <c r="GHF16" s="371"/>
      <c r="GHG16" s="371"/>
      <c r="GHH16" s="371"/>
      <c r="GHI16" s="371"/>
      <c r="GHJ16" s="371"/>
      <c r="GHK16" s="371"/>
      <c r="GHL16" s="371"/>
      <c r="GHM16" s="371"/>
      <c r="GHN16" s="371"/>
      <c r="GHO16" s="371"/>
      <c r="GHP16" s="371"/>
      <c r="GHQ16" s="371"/>
      <c r="GHR16" s="371"/>
      <c r="GHS16" s="371"/>
      <c r="GHT16" s="371"/>
      <c r="GHU16" s="371"/>
      <c r="GHV16" s="371"/>
      <c r="GHW16" s="371"/>
      <c r="GHX16" s="371"/>
      <c r="GHY16" s="371"/>
      <c r="GHZ16" s="371"/>
      <c r="GIA16" s="371"/>
      <c r="GIB16" s="371"/>
      <c r="GIC16" s="371"/>
      <c r="GID16" s="371"/>
      <c r="GIE16" s="371"/>
      <c r="GIF16" s="371"/>
      <c r="GIG16" s="371"/>
      <c r="GIH16" s="371"/>
      <c r="GII16" s="371"/>
      <c r="GIJ16" s="371"/>
      <c r="GIK16" s="371"/>
      <c r="GIL16" s="371"/>
      <c r="GIM16" s="371"/>
      <c r="GIN16" s="371"/>
      <c r="GIO16" s="371"/>
      <c r="GIP16" s="371"/>
      <c r="GIQ16" s="371"/>
      <c r="GIR16" s="371"/>
      <c r="GIS16" s="371"/>
      <c r="GIT16" s="371"/>
      <c r="GIU16" s="371"/>
      <c r="GIV16" s="371"/>
      <c r="GIW16" s="371"/>
      <c r="GIX16" s="371"/>
      <c r="GIY16" s="371"/>
      <c r="GIZ16" s="371"/>
      <c r="GJA16" s="371"/>
      <c r="GJB16" s="371"/>
      <c r="GJC16" s="371"/>
      <c r="GJD16" s="371"/>
      <c r="GJE16" s="371"/>
      <c r="GJF16" s="371"/>
      <c r="GJG16" s="371"/>
      <c r="GJH16" s="371"/>
      <c r="GJI16" s="371"/>
      <c r="GJJ16" s="371"/>
      <c r="GJK16" s="371"/>
      <c r="GJL16" s="371"/>
      <c r="GJM16" s="371"/>
      <c r="GJN16" s="371"/>
      <c r="GJO16" s="371"/>
      <c r="GJP16" s="371"/>
      <c r="GJQ16" s="371"/>
      <c r="GJR16" s="371"/>
      <c r="GJS16" s="371"/>
      <c r="GJT16" s="371"/>
      <c r="GJU16" s="371"/>
      <c r="GJV16" s="371"/>
      <c r="GJW16" s="371"/>
      <c r="GJX16" s="371"/>
      <c r="GJY16" s="371"/>
      <c r="GJZ16" s="371"/>
      <c r="GKA16" s="371"/>
      <c r="GKB16" s="371"/>
      <c r="GKC16" s="371"/>
      <c r="GKD16" s="371"/>
      <c r="GKE16" s="371"/>
      <c r="GKF16" s="371"/>
      <c r="GKG16" s="371"/>
      <c r="GKH16" s="371"/>
      <c r="GKI16" s="371"/>
      <c r="GKJ16" s="371"/>
      <c r="GKK16" s="371"/>
      <c r="GKL16" s="371"/>
      <c r="GKM16" s="371"/>
      <c r="GKN16" s="371"/>
      <c r="GKO16" s="371"/>
      <c r="GKP16" s="371"/>
      <c r="GKQ16" s="371"/>
      <c r="GKR16" s="371"/>
      <c r="GKS16" s="371"/>
      <c r="GKT16" s="371"/>
      <c r="GKU16" s="371"/>
      <c r="GKV16" s="371"/>
      <c r="GKW16" s="371"/>
      <c r="GKX16" s="371"/>
      <c r="GKY16" s="371"/>
      <c r="GKZ16" s="371"/>
      <c r="GLA16" s="371"/>
      <c r="GLB16" s="371"/>
      <c r="GLC16" s="371"/>
      <c r="GLD16" s="371"/>
      <c r="GLE16" s="371"/>
      <c r="GLF16" s="371"/>
      <c r="GLG16" s="371"/>
      <c r="GLH16" s="371"/>
      <c r="GLI16" s="371"/>
      <c r="GLJ16" s="371"/>
      <c r="GLK16" s="371"/>
      <c r="GLL16" s="371"/>
      <c r="GLM16" s="371"/>
      <c r="GLN16" s="371"/>
      <c r="GLO16" s="371"/>
      <c r="GLP16" s="371"/>
      <c r="GLQ16" s="371"/>
      <c r="GLR16" s="371"/>
      <c r="GLS16" s="371"/>
      <c r="GLT16" s="371"/>
      <c r="GLU16" s="371"/>
      <c r="GLV16" s="371"/>
      <c r="GLW16" s="371"/>
      <c r="GLX16" s="371"/>
      <c r="GLY16" s="371"/>
      <c r="GLZ16" s="371"/>
      <c r="GMA16" s="371"/>
      <c r="GMB16" s="371"/>
      <c r="GMC16" s="371"/>
      <c r="GMD16" s="371"/>
      <c r="GME16" s="371"/>
      <c r="GMF16" s="371"/>
      <c r="GMG16" s="371"/>
      <c r="GMH16" s="371"/>
      <c r="GMI16" s="371"/>
      <c r="GMJ16" s="371"/>
      <c r="GMK16" s="371"/>
      <c r="GML16" s="371"/>
      <c r="GMM16" s="371"/>
      <c r="GMN16" s="371"/>
      <c r="GMO16" s="371"/>
      <c r="GMP16" s="371"/>
      <c r="GMQ16" s="371"/>
      <c r="GMR16" s="371"/>
      <c r="GMS16" s="371"/>
      <c r="GMT16" s="371"/>
      <c r="GMU16" s="371"/>
      <c r="GMV16" s="371"/>
      <c r="GMW16" s="371"/>
      <c r="GMX16" s="371"/>
      <c r="GMY16" s="371"/>
      <c r="GMZ16" s="371"/>
      <c r="GNA16" s="371"/>
      <c r="GNB16" s="371"/>
      <c r="GNC16" s="371"/>
      <c r="GND16" s="371"/>
      <c r="GNE16" s="371"/>
      <c r="GNF16" s="371"/>
      <c r="GNG16" s="371"/>
      <c r="GNH16" s="371"/>
      <c r="GNI16" s="371"/>
      <c r="GNJ16" s="371"/>
      <c r="GNK16" s="371"/>
      <c r="GNL16" s="371"/>
      <c r="GNM16" s="371"/>
      <c r="GNN16" s="371"/>
      <c r="GNO16" s="371"/>
      <c r="GNP16" s="371"/>
      <c r="GNQ16" s="371"/>
      <c r="GNR16" s="371"/>
      <c r="GNS16" s="371"/>
      <c r="GNT16" s="371"/>
      <c r="GNU16" s="371"/>
      <c r="GNV16" s="371"/>
      <c r="GNW16" s="371"/>
      <c r="GNX16" s="371"/>
      <c r="GNY16" s="371"/>
      <c r="GNZ16" s="371"/>
      <c r="GOA16" s="371"/>
      <c r="GOB16" s="371"/>
      <c r="GOC16" s="371"/>
      <c r="GOD16" s="371"/>
      <c r="GOE16" s="371"/>
      <c r="GOF16" s="371"/>
      <c r="GOG16" s="371"/>
      <c r="GOH16" s="371"/>
      <c r="GOI16" s="371"/>
      <c r="GOJ16" s="371"/>
      <c r="GOK16" s="371"/>
      <c r="GOL16" s="371"/>
      <c r="GOM16" s="371"/>
      <c r="GON16" s="371"/>
      <c r="GOO16" s="371"/>
      <c r="GOP16" s="371"/>
      <c r="GOQ16" s="371"/>
      <c r="GOR16" s="371"/>
      <c r="GOS16" s="371"/>
      <c r="GOT16" s="371"/>
      <c r="GOU16" s="371"/>
      <c r="GOV16" s="371"/>
      <c r="GOW16" s="371"/>
      <c r="GOX16" s="371"/>
      <c r="GOY16" s="371"/>
      <c r="GOZ16" s="371"/>
      <c r="GPA16" s="371"/>
      <c r="GPB16" s="371"/>
      <c r="GPC16" s="371"/>
      <c r="GPD16" s="371"/>
      <c r="GPE16" s="371"/>
      <c r="GPF16" s="371"/>
      <c r="GPG16" s="371"/>
      <c r="GPH16" s="371"/>
      <c r="GPI16" s="371"/>
      <c r="GPJ16" s="371"/>
      <c r="GPK16" s="371"/>
      <c r="GPL16" s="371"/>
      <c r="GPM16" s="371"/>
      <c r="GPN16" s="371"/>
      <c r="GPO16" s="371"/>
      <c r="GPP16" s="371"/>
      <c r="GPQ16" s="371"/>
      <c r="GPR16" s="371"/>
      <c r="GPS16" s="371"/>
      <c r="GPT16" s="371"/>
      <c r="GPU16" s="371"/>
      <c r="GPV16" s="371"/>
      <c r="GPW16" s="371"/>
      <c r="GPX16" s="371"/>
      <c r="GPY16" s="371"/>
      <c r="GPZ16" s="371"/>
      <c r="GQA16" s="371"/>
      <c r="GQB16" s="371"/>
      <c r="GQC16" s="371"/>
      <c r="GQD16" s="371"/>
      <c r="GQE16" s="371"/>
      <c r="GQF16" s="371"/>
      <c r="GQG16" s="371"/>
      <c r="GQH16" s="371"/>
      <c r="GQI16" s="371"/>
      <c r="GQJ16" s="371"/>
      <c r="GQK16" s="371"/>
      <c r="GQL16" s="371"/>
      <c r="GQM16" s="371"/>
      <c r="GQN16" s="371"/>
      <c r="GQO16" s="371"/>
      <c r="GQP16" s="371"/>
      <c r="GQQ16" s="371"/>
      <c r="GQR16" s="371"/>
      <c r="GQS16" s="371"/>
      <c r="GQT16" s="371"/>
      <c r="GQU16" s="371"/>
      <c r="GQV16" s="371"/>
      <c r="GQW16" s="371"/>
      <c r="GQX16" s="371"/>
      <c r="GQY16" s="371"/>
      <c r="GQZ16" s="371"/>
      <c r="GRA16" s="371"/>
      <c r="GRB16" s="371"/>
      <c r="GRC16" s="371"/>
      <c r="GRD16" s="371"/>
      <c r="GRE16" s="371"/>
      <c r="GRF16" s="371"/>
      <c r="GRG16" s="371"/>
      <c r="GRH16" s="371"/>
      <c r="GRI16" s="371"/>
      <c r="GRJ16" s="371"/>
      <c r="GRK16" s="371"/>
      <c r="GRL16" s="371"/>
      <c r="GRM16" s="371"/>
      <c r="GRN16" s="371"/>
      <c r="GRO16" s="371"/>
      <c r="GRP16" s="371"/>
      <c r="GRQ16" s="371"/>
      <c r="GRR16" s="371"/>
      <c r="GRS16" s="371"/>
      <c r="GRT16" s="371"/>
      <c r="GRU16" s="371"/>
      <c r="GRV16" s="371"/>
      <c r="GRW16" s="371"/>
      <c r="GRX16" s="371"/>
      <c r="GRY16" s="371"/>
      <c r="GRZ16" s="371"/>
      <c r="GSA16" s="371"/>
      <c r="GSB16" s="371"/>
      <c r="GSC16" s="371"/>
      <c r="GSD16" s="371"/>
      <c r="GSE16" s="371"/>
      <c r="GSF16" s="371"/>
      <c r="GSG16" s="371"/>
      <c r="GSH16" s="371"/>
      <c r="GSI16" s="371"/>
      <c r="GSJ16" s="371"/>
      <c r="GSK16" s="371"/>
      <c r="GSL16" s="371"/>
      <c r="GSM16" s="371"/>
      <c r="GSN16" s="371"/>
      <c r="GSO16" s="371"/>
      <c r="GSP16" s="371"/>
      <c r="GSQ16" s="371"/>
      <c r="GSR16" s="371"/>
      <c r="GSS16" s="371"/>
      <c r="GST16" s="371"/>
      <c r="GSU16" s="371"/>
      <c r="GSV16" s="371"/>
      <c r="GSW16" s="371"/>
      <c r="GSX16" s="371"/>
      <c r="GSY16" s="371"/>
      <c r="GSZ16" s="371"/>
      <c r="GTA16" s="371"/>
      <c r="GTB16" s="371"/>
      <c r="GTC16" s="371"/>
      <c r="GTD16" s="371"/>
      <c r="GTE16" s="371"/>
      <c r="GTF16" s="371"/>
      <c r="GTG16" s="371"/>
      <c r="GTH16" s="371"/>
      <c r="GTI16" s="371"/>
      <c r="GTJ16" s="371"/>
      <c r="GTK16" s="371"/>
      <c r="GTL16" s="371"/>
      <c r="GTM16" s="371"/>
      <c r="GTN16" s="371"/>
      <c r="GTO16" s="371"/>
      <c r="GTP16" s="371"/>
      <c r="GTQ16" s="371"/>
      <c r="GTR16" s="371"/>
      <c r="GTS16" s="371"/>
      <c r="GTT16" s="371"/>
      <c r="GTU16" s="371"/>
      <c r="GTV16" s="371"/>
      <c r="GTW16" s="371"/>
      <c r="GTX16" s="371"/>
      <c r="GTY16" s="371"/>
      <c r="GTZ16" s="371"/>
      <c r="GUA16" s="371"/>
      <c r="GUB16" s="371"/>
      <c r="GUC16" s="371"/>
      <c r="GUD16" s="371"/>
      <c r="GUE16" s="371"/>
      <c r="GUF16" s="371"/>
      <c r="GUG16" s="371"/>
      <c r="GUH16" s="371"/>
      <c r="GUI16" s="371"/>
      <c r="GUJ16" s="371"/>
      <c r="GUK16" s="371"/>
      <c r="GUL16" s="371"/>
      <c r="GUM16" s="371"/>
      <c r="GUN16" s="371"/>
      <c r="GUO16" s="371"/>
      <c r="GUP16" s="371"/>
      <c r="GUQ16" s="371"/>
      <c r="GUR16" s="371"/>
      <c r="GUS16" s="371"/>
      <c r="GUT16" s="371"/>
      <c r="GUU16" s="371"/>
      <c r="GUV16" s="371"/>
      <c r="GUW16" s="371"/>
      <c r="GUX16" s="371"/>
      <c r="GUY16" s="371"/>
      <c r="GUZ16" s="371"/>
      <c r="GVA16" s="371"/>
      <c r="GVB16" s="371"/>
      <c r="GVC16" s="371"/>
      <c r="GVD16" s="371"/>
      <c r="GVE16" s="371"/>
      <c r="GVF16" s="371"/>
      <c r="GVG16" s="371"/>
      <c r="GVH16" s="371"/>
      <c r="GVI16" s="371"/>
      <c r="GVJ16" s="371"/>
      <c r="GVK16" s="371"/>
      <c r="GVL16" s="371"/>
      <c r="GVM16" s="371"/>
      <c r="GVN16" s="371"/>
      <c r="GVO16" s="371"/>
      <c r="GVP16" s="371"/>
      <c r="GVQ16" s="371"/>
      <c r="GVR16" s="371"/>
      <c r="GVS16" s="371"/>
      <c r="GVT16" s="371"/>
      <c r="GVU16" s="371"/>
      <c r="GVV16" s="371"/>
      <c r="GVW16" s="371"/>
      <c r="GVX16" s="371"/>
      <c r="GVY16" s="371"/>
      <c r="GVZ16" s="371"/>
      <c r="GWA16" s="371"/>
      <c r="GWB16" s="371"/>
      <c r="GWC16" s="371"/>
      <c r="GWD16" s="371"/>
      <c r="GWE16" s="371"/>
      <c r="GWF16" s="371"/>
      <c r="GWG16" s="371"/>
      <c r="GWH16" s="371"/>
      <c r="GWI16" s="371"/>
      <c r="GWJ16" s="371"/>
      <c r="GWK16" s="371"/>
      <c r="GWL16" s="371"/>
      <c r="GWM16" s="371"/>
      <c r="GWN16" s="371"/>
      <c r="GWO16" s="371"/>
      <c r="GWP16" s="371"/>
      <c r="GWQ16" s="371"/>
      <c r="GWR16" s="371"/>
      <c r="GWS16" s="371"/>
      <c r="GWT16" s="371"/>
      <c r="GWU16" s="371"/>
      <c r="GWV16" s="371"/>
      <c r="GWW16" s="371"/>
      <c r="GWX16" s="371"/>
      <c r="GWY16" s="371"/>
      <c r="GWZ16" s="371"/>
      <c r="GXA16" s="371"/>
      <c r="GXB16" s="371"/>
      <c r="GXC16" s="371"/>
      <c r="GXD16" s="371"/>
      <c r="GXE16" s="371"/>
      <c r="GXF16" s="371"/>
      <c r="GXG16" s="371"/>
      <c r="GXH16" s="371"/>
      <c r="GXI16" s="371"/>
      <c r="GXJ16" s="371"/>
      <c r="GXK16" s="371"/>
      <c r="GXL16" s="371"/>
      <c r="GXM16" s="371"/>
      <c r="GXN16" s="371"/>
      <c r="GXO16" s="371"/>
      <c r="GXP16" s="371"/>
      <c r="GXQ16" s="371"/>
      <c r="GXR16" s="371"/>
      <c r="GXS16" s="371"/>
      <c r="GXT16" s="371"/>
      <c r="GXU16" s="371"/>
      <c r="GXV16" s="371"/>
      <c r="GXW16" s="371"/>
      <c r="GXX16" s="371"/>
      <c r="GXY16" s="371"/>
      <c r="GXZ16" s="371"/>
      <c r="GYA16" s="371"/>
      <c r="GYB16" s="371"/>
      <c r="GYC16" s="371"/>
      <c r="GYD16" s="371"/>
      <c r="GYE16" s="371"/>
      <c r="GYF16" s="371"/>
      <c r="GYG16" s="371"/>
      <c r="GYH16" s="371"/>
      <c r="GYI16" s="371"/>
      <c r="GYJ16" s="371"/>
      <c r="GYK16" s="371"/>
      <c r="GYL16" s="371"/>
      <c r="GYM16" s="371"/>
      <c r="GYN16" s="371"/>
      <c r="GYO16" s="371"/>
      <c r="GYP16" s="371"/>
      <c r="GYQ16" s="371"/>
      <c r="GYR16" s="371"/>
      <c r="GYS16" s="371"/>
      <c r="GYT16" s="371"/>
      <c r="GYU16" s="371"/>
      <c r="GYV16" s="371"/>
      <c r="GYW16" s="371"/>
      <c r="GYX16" s="371"/>
      <c r="GYY16" s="371"/>
      <c r="GYZ16" s="371"/>
      <c r="GZA16" s="371"/>
      <c r="GZB16" s="371"/>
      <c r="GZC16" s="371"/>
      <c r="GZD16" s="371"/>
      <c r="GZE16" s="371"/>
      <c r="GZF16" s="371"/>
      <c r="GZG16" s="371"/>
      <c r="GZH16" s="371"/>
      <c r="GZI16" s="371"/>
      <c r="GZJ16" s="371"/>
      <c r="GZK16" s="371"/>
      <c r="GZL16" s="371"/>
      <c r="GZM16" s="371"/>
      <c r="GZN16" s="371"/>
      <c r="GZO16" s="371"/>
      <c r="GZP16" s="371"/>
      <c r="GZQ16" s="371"/>
      <c r="GZR16" s="371"/>
      <c r="GZS16" s="371"/>
      <c r="GZT16" s="371"/>
      <c r="GZU16" s="371"/>
      <c r="GZV16" s="371"/>
      <c r="GZW16" s="371"/>
      <c r="GZX16" s="371"/>
      <c r="GZY16" s="371"/>
      <c r="GZZ16" s="371"/>
      <c r="HAA16" s="371"/>
      <c r="HAB16" s="371"/>
      <c r="HAC16" s="371"/>
      <c r="HAD16" s="371"/>
      <c r="HAE16" s="371"/>
      <c r="HAF16" s="371"/>
      <c r="HAG16" s="371"/>
      <c r="HAH16" s="371"/>
      <c r="HAI16" s="371"/>
      <c r="HAJ16" s="371"/>
      <c r="HAK16" s="371"/>
      <c r="HAL16" s="371"/>
      <c r="HAM16" s="371"/>
      <c r="HAN16" s="371"/>
      <c r="HAO16" s="371"/>
      <c r="HAP16" s="371"/>
      <c r="HAQ16" s="371"/>
      <c r="HAR16" s="371"/>
      <c r="HAS16" s="371"/>
      <c r="HAT16" s="371"/>
      <c r="HAU16" s="371"/>
      <c r="HAV16" s="371"/>
      <c r="HAW16" s="371"/>
      <c r="HAX16" s="371"/>
      <c r="HAY16" s="371"/>
      <c r="HAZ16" s="371"/>
      <c r="HBA16" s="371"/>
      <c r="HBB16" s="371"/>
      <c r="HBC16" s="371"/>
      <c r="HBD16" s="371"/>
      <c r="HBE16" s="371"/>
      <c r="HBF16" s="371"/>
      <c r="HBG16" s="371"/>
      <c r="HBH16" s="371"/>
      <c r="HBI16" s="371"/>
      <c r="HBJ16" s="371"/>
      <c r="HBK16" s="371"/>
      <c r="HBL16" s="371"/>
      <c r="HBM16" s="371"/>
      <c r="HBN16" s="371"/>
      <c r="HBO16" s="371"/>
      <c r="HBP16" s="371"/>
      <c r="HBQ16" s="371"/>
      <c r="HBR16" s="371"/>
      <c r="HBS16" s="371"/>
      <c r="HBT16" s="371"/>
      <c r="HBU16" s="371"/>
      <c r="HBV16" s="371"/>
      <c r="HBW16" s="371"/>
      <c r="HBX16" s="371"/>
      <c r="HBY16" s="371"/>
      <c r="HBZ16" s="371"/>
      <c r="HCA16" s="371"/>
      <c r="HCB16" s="371"/>
      <c r="HCC16" s="371"/>
      <c r="HCD16" s="371"/>
      <c r="HCE16" s="371"/>
      <c r="HCF16" s="371"/>
      <c r="HCG16" s="371"/>
      <c r="HCH16" s="371"/>
      <c r="HCI16" s="371"/>
      <c r="HCJ16" s="371"/>
      <c r="HCK16" s="371"/>
      <c r="HCL16" s="371"/>
      <c r="HCM16" s="371"/>
      <c r="HCN16" s="371"/>
      <c r="HCO16" s="371"/>
      <c r="HCP16" s="371"/>
      <c r="HCQ16" s="371"/>
      <c r="HCR16" s="371"/>
      <c r="HCS16" s="371"/>
      <c r="HCT16" s="371"/>
      <c r="HCU16" s="371"/>
      <c r="HCV16" s="371"/>
      <c r="HCW16" s="371"/>
      <c r="HCX16" s="371"/>
      <c r="HCY16" s="371"/>
      <c r="HCZ16" s="371"/>
      <c r="HDA16" s="371"/>
      <c r="HDB16" s="371"/>
      <c r="HDC16" s="371"/>
      <c r="HDD16" s="371"/>
      <c r="HDE16" s="371"/>
      <c r="HDF16" s="371"/>
      <c r="HDG16" s="371"/>
      <c r="HDH16" s="371"/>
      <c r="HDI16" s="371"/>
      <c r="HDJ16" s="371"/>
      <c r="HDK16" s="371"/>
      <c r="HDL16" s="371"/>
      <c r="HDM16" s="371"/>
      <c r="HDN16" s="371"/>
      <c r="HDO16" s="371"/>
      <c r="HDP16" s="371"/>
      <c r="HDQ16" s="371"/>
      <c r="HDR16" s="371"/>
      <c r="HDS16" s="371"/>
      <c r="HDT16" s="371"/>
      <c r="HDU16" s="371"/>
      <c r="HDV16" s="371"/>
      <c r="HDW16" s="371"/>
      <c r="HDX16" s="371"/>
      <c r="HDY16" s="371"/>
      <c r="HDZ16" s="371"/>
      <c r="HEA16" s="371"/>
      <c r="HEB16" s="371"/>
      <c r="HEC16" s="371"/>
      <c r="HED16" s="371"/>
      <c r="HEE16" s="371"/>
      <c r="HEF16" s="371"/>
      <c r="HEG16" s="371"/>
      <c r="HEH16" s="371"/>
      <c r="HEI16" s="371"/>
      <c r="HEJ16" s="371"/>
      <c r="HEK16" s="371"/>
      <c r="HEL16" s="371"/>
      <c r="HEM16" s="371"/>
      <c r="HEN16" s="371"/>
      <c r="HEO16" s="371"/>
      <c r="HEP16" s="371"/>
      <c r="HEQ16" s="371"/>
      <c r="HER16" s="371"/>
      <c r="HES16" s="371"/>
      <c r="HET16" s="371"/>
      <c r="HEU16" s="371"/>
      <c r="HEV16" s="371"/>
      <c r="HEW16" s="371"/>
      <c r="HEX16" s="371"/>
      <c r="HEY16" s="371"/>
      <c r="HEZ16" s="371"/>
      <c r="HFA16" s="371"/>
      <c r="HFB16" s="371"/>
      <c r="HFC16" s="371"/>
      <c r="HFD16" s="371"/>
      <c r="HFE16" s="371"/>
      <c r="HFF16" s="371"/>
      <c r="HFG16" s="371"/>
      <c r="HFH16" s="371"/>
      <c r="HFI16" s="371"/>
      <c r="HFJ16" s="371"/>
      <c r="HFK16" s="371"/>
      <c r="HFL16" s="371"/>
      <c r="HFM16" s="371"/>
      <c r="HFN16" s="371"/>
      <c r="HFO16" s="371"/>
      <c r="HFP16" s="371"/>
      <c r="HFQ16" s="371"/>
      <c r="HFR16" s="371"/>
      <c r="HFS16" s="371"/>
      <c r="HFT16" s="371"/>
      <c r="HFU16" s="371"/>
      <c r="HFV16" s="371"/>
      <c r="HFW16" s="371"/>
      <c r="HFX16" s="371"/>
      <c r="HFY16" s="371"/>
      <c r="HFZ16" s="371"/>
      <c r="HGA16" s="371"/>
      <c r="HGB16" s="371"/>
      <c r="HGC16" s="371"/>
      <c r="HGD16" s="371"/>
      <c r="HGE16" s="371"/>
      <c r="HGF16" s="371"/>
      <c r="HGG16" s="371"/>
      <c r="HGH16" s="371"/>
      <c r="HGI16" s="371"/>
      <c r="HGJ16" s="371"/>
      <c r="HGK16" s="371"/>
      <c r="HGL16" s="371"/>
      <c r="HGM16" s="371"/>
      <c r="HGN16" s="371"/>
      <c r="HGO16" s="371"/>
      <c r="HGP16" s="371"/>
      <c r="HGQ16" s="371"/>
      <c r="HGR16" s="371"/>
      <c r="HGS16" s="371"/>
      <c r="HGT16" s="371"/>
      <c r="HGU16" s="371"/>
      <c r="HGV16" s="371"/>
      <c r="HGW16" s="371"/>
      <c r="HGX16" s="371"/>
      <c r="HGY16" s="371"/>
      <c r="HGZ16" s="371"/>
      <c r="HHA16" s="371"/>
      <c r="HHB16" s="371"/>
      <c r="HHC16" s="371"/>
      <c r="HHD16" s="371"/>
      <c r="HHE16" s="371"/>
      <c r="HHF16" s="371"/>
      <c r="HHG16" s="371"/>
      <c r="HHH16" s="371"/>
      <c r="HHI16" s="371"/>
      <c r="HHJ16" s="371"/>
      <c r="HHK16" s="371"/>
      <c r="HHL16" s="371"/>
      <c r="HHM16" s="371"/>
      <c r="HHN16" s="371"/>
      <c r="HHO16" s="371"/>
      <c r="HHP16" s="371"/>
      <c r="HHQ16" s="371"/>
      <c r="HHR16" s="371"/>
      <c r="HHS16" s="371"/>
      <c r="HHT16" s="371"/>
      <c r="HHU16" s="371"/>
      <c r="HHV16" s="371"/>
      <c r="HHW16" s="371"/>
      <c r="HHX16" s="371"/>
      <c r="HHY16" s="371"/>
      <c r="HHZ16" s="371"/>
      <c r="HIA16" s="371"/>
      <c r="HIB16" s="371"/>
      <c r="HIC16" s="371"/>
      <c r="HID16" s="371"/>
      <c r="HIE16" s="371"/>
      <c r="HIF16" s="371"/>
      <c r="HIG16" s="371"/>
      <c r="HIH16" s="371"/>
      <c r="HII16" s="371"/>
      <c r="HIJ16" s="371"/>
      <c r="HIK16" s="371"/>
      <c r="HIL16" s="371"/>
      <c r="HIM16" s="371"/>
      <c r="HIN16" s="371"/>
      <c r="HIO16" s="371"/>
      <c r="HIP16" s="371"/>
      <c r="HIQ16" s="371"/>
      <c r="HIR16" s="371"/>
      <c r="HIS16" s="371"/>
      <c r="HIT16" s="371"/>
      <c r="HIU16" s="371"/>
      <c r="HIV16" s="371"/>
      <c r="HIW16" s="371"/>
      <c r="HIX16" s="371"/>
      <c r="HIY16" s="371"/>
      <c r="HIZ16" s="371"/>
      <c r="HJA16" s="371"/>
      <c r="HJB16" s="371"/>
      <c r="HJC16" s="371"/>
      <c r="HJD16" s="371"/>
      <c r="HJE16" s="371"/>
      <c r="HJF16" s="371"/>
      <c r="HJG16" s="371"/>
      <c r="HJH16" s="371"/>
      <c r="HJI16" s="371"/>
      <c r="HJJ16" s="371"/>
      <c r="HJK16" s="371"/>
      <c r="HJL16" s="371"/>
      <c r="HJM16" s="371"/>
      <c r="HJN16" s="371"/>
      <c r="HJO16" s="371"/>
      <c r="HJP16" s="371"/>
      <c r="HJQ16" s="371"/>
      <c r="HJR16" s="371"/>
      <c r="HJS16" s="371"/>
      <c r="HJT16" s="371"/>
      <c r="HJU16" s="371"/>
      <c r="HJV16" s="371"/>
      <c r="HJW16" s="371"/>
      <c r="HJX16" s="371"/>
      <c r="HJY16" s="371"/>
      <c r="HJZ16" s="371"/>
      <c r="HKA16" s="371"/>
      <c r="HKB16" s="371"/>
      <c r="HKC16" s="371"/>
      <c r="HKD16" s="371"/>
      <c r="HKE16" s="371"/>
      <c r="HKF16" s="371"/>
      <c r="HKG16" s="371"/>
      <c r="HKH16" s="371"/>
      <c r="HKI16" s="371"/>
      <c r="HKJ16" s="371"/>
      <c r="HKK16" s="371"/>
      <c r="HKL16" s="371"/>
      <c r="HKM16" s="371"/>
      <c r="HKN16" s="371"/>
      <c r="HKO16" s="371"/>
      <c r="HKP16" s="371"/>
      <c r="HKQ16" s="371"/>
      <c r="HKR16" s="371"/>
      <c r="HKS16" s="371"/>
      <c r="HKT16" s="371"/>
      <c r="HKU16" s="371"/>
      <c r="HKV16" s="371"/>
      <c r="HKW16" s="371"/>
      <c r="HKX16" s="371"/>
      <c r="HKY16" s="371"/>
      <c r="HKZ16" s="371"/>
      <c r="HLA16" s="371"/>
      <c r="HLB16" s="371"/>
      <c r="HLC16" s="371"/>
      <c r="HLD16" s="371"/>
      <c r="HLE16" s="371"/>
      <c r="HLF16" s="371"/>
      <c r="HLG16" s="371"/>
      <c r="HLH16" s="371"/>
      <c r="HLI16" s="371"/>
      <c r="HLJ16" s="371"/>
      <c r="HLK16" s="371"/>
      <c r="HLL16" s="371"/>
      <c r="HLM16" s="371"/>
      <c r="HLN16" s="371"/>
      <c r="HLO16" s="371"/>
      <c r="HLP16" s="371"/>
      <c r="HLQ16" s="371"/>
      <c r="HLR16" s="371"/>
      <c r="HLS16" s="371"/>
      <c r="HLT16" s="371"/>
      <c r="HLU16" s="371"/>
      <c r="HLV16" s="371"/>
      <c r="HLW16" s="371"/>
      <c r="HLX16" s="371"/>
      <c r="HLY16" s="371"/>
      <c r="HLZ16" s="371"/>
      <c r="HMA16" s="371"/>
      <c r="HMB16" s="371"/>
      <c r="HMC16" s="371"/>
      <c r="HMD16" s="371"/>
      <c r="HME16" s="371"/>
      <c r="HMF16" s="371"/>
      <c r="HMG16" s="371"/>
      <c r="HMH16" s="371"/>
      <c r="HMI16" s="371"/>
      <c r="HMJ16" s="371"/>
      <c r="HMK16" s="371"/>
      <c r="HML16" s="371"/>
      <c r="HMM16" s="371"/>
      <c r="HMN16" s="371"/>
      <c r="HMO16" s="371"/>
      <c r="HMP16" s="371"/>
      <c r="HMQ16" s="371"/>
      <c r="HMR16" s="371"/>
      <c r="HMS16" s="371"/>
      <c r="HMT16" s="371"/>
      <c r="HMU16" s="371"/>
      <c r="HMV16" s="371"/>
      <c r="HMW16" s="371"/>
      <c r="HMX16" s="371"/>
      <c r="HMY16" s="371"/>
      <c r="HMZ16" s="371"/>
      <c r="HNA16" s="371"/>
      <c r="HNB16" s="371"/>
      <c r="HNC16" s="371"/>
      <c r="HND16" s="371"/>
      <c r="HNE16" s="371"/>
      <c r="HNF16" s="371"/>
      <c r="HNG16" s="371"/>
      <c r="HNH16" s="371"/>
      <c r="HNI16" s="371"/>
      <c r="HNJ16" s="371"/>
      <c r="HNK16" s="371"/>
      <c r="HNL16" s="371"/>
      <c r="HNM16" s="371"/>
      <c r="HNN16" s="371"/>
      <c r="HNO16" s="371"/>
      <c r="HNP16" s="371"/>
      <c r="HNQ16" s="371"/>
      <c r="HNR16" s="371"/>
      <c r="HNS16" s="371"/>
      <c r="HNT16" s="371"/>
      <c r="HNU16" s="371"/>
      <c r="HNV16" s="371"/>
      <c r="HNW16" s="371"/>
      <c r="HNX16" s="371"/>
      <c r="HNY16" s="371"/>
      <c r="HNZ16" s="371"/>
      <c r="HOA16" s="371"/>
      <c r="HOB16" s="371"/>
      <c r="HOC16" s="371"/>
      <c r="HOD16" s="371"/>
      <c r="HOE16" s="371"/>
      <c r="HOF16" s="371"/>
      <c r="HOG16" s="371"/>
      <c r="HOH16" s="371"/>
      <c r="HOI16" s="371"/>
      <c r="HOJ16" s="371"/>
      <c r="HOK16" s="371"/>
      <c r="HOL16" s="371"/>
      <c r="HOM16" s="371"/>
      <c r="HON16" s="371"/>
      <c r="HOO16" s="371"/>
      <c r="HOP16" s="371"/>
      <c r="HOQ16" s="371"/>
      <c r="HOR16" s="371"/>
      <c r="HOS16" s="371"/>
      <c r="HOT16" s="371"/>
      <c r="HOU16" s="371"/>
      <c r="HOV16" s="371"/>
      <c r="HOW16" s="371"/>
      <c r="HOX16" s="371"/>
      <c r="HOY16" s="371"/>
      <c r="HOZ16" s="371"/>
      <c r="HPA16" s="371"/>
      <c r="HPB16" s="371"/>
      <c r="HPC16" s="371"/>
      <c r="HPD16" s="371"/>
      <c r="HPE16" s="371"/>
      <c r="HPF16" s="371"/>
      <c r="HPG16" s="371"/>
      <c r="HPH16" s="371"/>
      <c r="HPI16" s="371"/>
      <c r="HPJ16" s="371"/>
      <c r="HPK16" s="371"/>
      <c r="HPL16" s="371"/>
      <c r="HPM16" s="371"/>
      <c r="HPN16" s="371"/>
      <c r="HPO16" s="371"/>
      <c r="HPP16" s="371"/>
      <c r="HPQ16" s="371"/>
      <c r="HPR16" s="371"/>
      <c r="HPS16" s="371"/>
      <c r="HPT16" s="371"/>
      <c r="HPU16" s="371"/>
      <c r="HPV16" s="371"/>
      <c r="HPW16" s="371"/>
      <c r="HPX16" s="371"/>
      <c r="HPY16" s="371"/>
      <c r="HPZ16" s="371"/>
      <c r="HQA16" s="371"/>
      <c r="HQB16" s="371"/>
      <c r="HQC16" s="371"/>
      <c r="HQD16" s="371"/>
      <c r="HQE16" s="371"/>
      <c r="HQF16" s="371"/>
      <c r="HQG16" s="371"/>
      <c r="HQH16" s="371"/>
      <c r="HQI16" s="371"/>
      <c r="HQJ16" s="371"/>
      <c r="HQK16" s="371"/>
      <c r="HQL16" s="371"/>
      <c r="HQM16" s="371"/>
      <c r="HQN16" s="371"/>
      <c r="HQO16" s="371"/>
      <c r="HQP16" s="371"/>
      <c r="HQQ16" s="371"/>
      <c r="HQR16" s="371"/>
      <c r="HQS16" s="371"/>
      <c r="HQT16" s="371"/>
      <c r="HQU16" s="371"/>
      <c r="HQV16" s="371"/>
      <c r="HQW16" s="371"/>
      <c r="HQX16" s="371"/>
      <c r="HQY16" s="371"/>
      <c r="HQZ16" s="371"/>
      <c r="HRA16" s="371"/>
      <c r="HRB16" s="371"/>
      <c r="HRC16" s="371"/>
      <c r="HRD16" s="371"/>
      <c r="HRE16" s="371"/>
      <c r="HRF16" s="371"/>
      <c r="HRG16" s="371"/>
      <c r="HRH16" s="371"/>
      <c r="HRI16" s="371"/>
      <c r="HRJ16" s="371"/>
      <c r="HRK16" s="371"/>
      <c r="HRL16" s="371"/>
      <c r="HRM16" s="371"/>
      <c r="HRN16" s="371"/>
      <c r="HRO16" s="371"/>
      <c r="HRP16" s="371"/>
      <c r="HRQ16" s="371"/>
      <c r="HRR16" s="371"/>
      <c r="HRS16" s="371"/>
      <c r="HRT16" s="371"/>
      <c r="HRU16" s="371"/>
      <c r="HRV16" s="371"/>
      <c r="HRW16" s="371"/>
      <c r="HRX16" s="371"/>
      <c r="HRY16" s="371"/>
      <c r="HRZ16" s="371"/>
      <c r="HSA16" s="371"/>
      <c r="HSB16" s="371"/>
      <c r="HSC16" s="371"/>
      <c r="HSD16" s="371"/>
      <c r="HSE16" s="371"/>
      <c r="HSF16" s="371"/>
      <c r="HSG16" s="371"/>
      <c r="HSH16" s="371"/>
      <c r="HSI16" s="371"/>
      <c r="HSJ16" s="371"/>
      <c r="HSK16" s="371"/>
      <c r="HSL16" s="371"/>
      <c r="HSM16" s="371"/>
      <c r="HSN16" s="371"/>
      <c r="HSO16" s="371"/>
      <c r="HSP16" s="371"/>
      <c r="HSQ16" s="371"/>
      <c r="HSR16" s="371"/>
      <c r="HSS16" s="371"/>
      <c r="HST16" s="371"/>
      <c r="HSU16" s="371"/>
      <c r="HSV16" s="371"/>
      <c r="HSW16" s="371"/>
      <c r="HSX16" s="371"/>
      <c r="HSY16" s="371"/>
      <c r="HSZ16" s="371"/>
      <c r="HTA16" s="371"/>
      <c r="HTB16" s="371"/>
      <c r="HTC16" s="371"/>
      <c r="HTD16" s="371"/>
      <c r="HTE16" s="371"/>
      <c r="HTF16" s="371"/>
      <c r="HTG16" s="371"/>
      <c r="HTH16" s="371"/>
      <c r="HTI16" s="371"/>
      <c r="HTJ16" s="371"/>
      <c r="HTK16" s="371"/>
      <c r="HTL16" s="371"/>
      <c r="HTM16" s="371"/>
      <c r="HTN16" s="371"/>
      <c r="HTO16" s="371"/>
      <c r="HTP16" s="371"/>
      <c r="HTQ16" s="371"/>
      <c r="HTR16" s="371"/>
      <c r="HTS16" s="371"/>
      <c r="HTT16" s="371"/>
      <c r="HTU16" s="371"/>
      <c r="HTV16" s="371"/>
      <c r="HTW16" s="371"/>
      <c r="HTX16" s="371"/>
      <c r="HTY16" s="371"/>
      <c r="HTZ16" s="371"/>
      <c r="HUA16" s="371"/>
      <c r="HUB16" s="371"/>
      <c r="HUC16" s="371"/>
      <c r="HUD16" s="371"/>
      <c r="HUE16" s="371"/>
      <c r="HUF16" s="371"/>
      <c r="HUG16" s="371"/>
      <c r="HUH16" s="371"/>
      <c r="HUI16" s="371"/>
      <c r="HUJ16" s="371"/>
      <c r="HUK16" s="371"/>
      <c r="HUL16" s="371"/>
      <c r="HUM16" s="371"/>
      <c r="HUN16" s="371"/>
      <c r="HUO16" s="371"/>
      <c r="HUP16" s="371"/>
      <c r="HUQ16" s="371"/>
      <c r="HUR16" s="371"/>
      <c r="HUS16" s="371"/>
      <c r="HUT16" s="371"/>
      <c r="HUU16" s="371"/>
      <c r="HUV16" s="371"/>
      <c r="HUW16" s="371"/>
      <c r="HUX16" s="371"/>
      <c r="HUY16" s="371"/>
      <c r="HUZ16" s="371"/>
      <c r="HVA16" s="371"/>
      <c r="HVB16" s="371"/>
      <c r="HVC16" s="371"/>
      <c r="HVD16" s="371"/>
      <c r="HVE16" s="371"/>
      <c r="HVF16" s="371"/>
      <c r="HVG16" s="371"/>
      <c r="HVH16" s="371"/>
      <c r="HVI16" s="371"/>
      <c r="HVJ16" s="371"/>
      <c r="HVK16" s="371"/>
      <c r="HVL16" s="371"/>
      <c r="HVM16" s="371"/>
      <c r="HVN16" s="371"/>
      <c r="HVO16" s="371"/>
      <c r="HVP16" s="371"/>
      <c r="HVQ16" s="371"/>
      <c r="HVR16" s="371"/>
      <c r="HVS16" s="371"/>
      <c r="HVT16" s="371"/>
      <c r="HVU16" s="371"/>
      <c r="HVV16" s="371"/>
      <c r="HVW16" s="371"/>
      <c r="HVX16" s="371"/>
      <c r="HVY16" s="371"/>
      <c r="HVZ16" s="371"/>
      <c r="HWA16" s="371"/>
      <c r="HWB16" s="371"/>
      <c r="HWC16" s="371"/>
      <c r="HWD16" s="371"/>
      <c r="HWE16" s="371"/>
      <c r="HWF16" s="371"/>
      <c r="HWG16" s="371"/>
      <c r="HWH16" s="371"/>
      <c r="HWI16" s="371"/>
      <c r="HWJ16" s="371"/>
      <c r="HWK16" s="371"/>
      <c r="HWL16" s="371"/>
      <c r="HWM16" s="371"/>
      <c r="HWN16" s="371"/>
      <c r="HWO16" s="371"/>
      <c r="HWP16" s="371"/>
      <c r="HWQ16" s="371"/>
      <c r="HWR16" s="371"/>
      <c r="HWS16" s="371"/>
      <c r="HWT16" s="371"/>
      <c r="HWU16" s="371"/>
      <c r="HWV16" s="371"/>
      <c r="HWW16" s="371"/>
      <c r="HWX16" s="371"/>
      <c r="HWY16" s="371"/>
      <c r="HWZ16" s="371"/>
      <c r="HXA16" s="371"/>
      <c r="HXB16" s="371"/>
      <c r="HXC16" s="371"/>
      <c r="HXD16" s="371"/>
      <c r="HXE16" s="371"/>
      <c r="HXF16" s="371"/>
      <c r="HXG16" s="371"/>
      <c r="HXH16" s="371"/>
      <c r="HXI16" s="371"/>
      <c r="HXJ16" s="371"/>
      <c r="HXK16" s="371"/>
      <c r="HXL16" s="371"/>
      <c r="HXM16" s="371"/>
      <c r="HXN16" s="371"/>
      <c r="HXO16" s="371"/>
      <c r="HXP16" s="371"/>
      <c r="HXQ16" s="371"/>
      <c r="HXR16" s="371"/>
      <c r="HXS16" s="371"/>
      <c r="HXT16" s="371"/>
      <c r="HXU16" s="371"/>
      <c r="HXV16" s="371"/>
      <c r="HXW16" s="371"/>
      <c r="HXX16" s="371"/>
      <c r="HXY16" s="371"/>
      <c r="HXZ16" s="371"/>
      <c r="HYA16" s="371"/>
      <c r="HYB16" s="371"/>
      <c r="HYC16" s="371"/>
      <c r="HYD16" s="371"/>
      <c r="HYE16" s="371"/>
      <c r="HYF16" s="371"/>
      <c r="HYG16" s="371"/>
      <c r="HYH16" s="371"/>
      <c r="HYI16" s="371"/>
      <c r="HYJ16" s="371"/>
      <c r="HYK16" s="371"/>
      <c r="HYL16" s="371"/>
      <c r="HYM16" s="371"/>
      <c r="HYN16" s="371"/>
      <c r="HYO16" s="371"/>
      <c r="HYP16" s="371"/>
      <c r="HYQ16" s="371"/>
      <c r="HYR16" s="371"/>
      <c r="HYS16" s="371"/>
      <c r="HYT16" s="371"/>
      <c r="HYU16" s="371"/>
      <c r="HYV16" s="371"/>
      <c r="HYW16" s="371"/>
      <c r="HYX16" s="371"/>
      <c r="HYY16" s="371"/>
      <c r="HYZ16" s="371"/>
      <c r="HZA16" s="371"/>
      <c r="HZB16" s="371"/>
      <c r="HZC16" s="371"/>
      <c r="HZD16" s="371"/>
      <c r="HZE16" s="371"/>
      <c r="HZF16" s="371"/>
      <c r="HZG16" s="371"/>
      <c r="HZH16" s="371"/>
      <c r="HZI16" s="371"/>
      <c r="HZJ16" s="371"/>
      <c r="HZK16" s="371"/>
      <c r="HZL16" s="371"/>
      <c r="HZM16" s="371"/>
      <c r="HZN16" s="371"/>
      <c r="HZO16" s="371"/>
      <c r="HZP16" s="371"/>
      <c r="HZQ16" s="371"/>
      <c r="HZR16" s="371"/>
      <c r="HZS16" s="371"/>
      <c r="HZT16" s="371"/>
      <c r="HZU16" s="371"/>
      <c r="HZV16" s="371"/>
      <c r="HZW16" s="371"/>
      <c r="HZX16" s="371"/>
      <c r="HZY16" s="371"/>
      <c r="HZZ16" s="371"/>
      <c r="IAA16" s="371"/>
      <c r="IAB16" s="371"/>
      <c r="IAC16" s="371"/>
      <c r="IAD16" s="371"/>
      <c r="IAE16" s="371"/>
      <c r="IAF16" s="371"/>
      <c r="IAG16" s="371"/>
      <c r="IAH16" s="371"/>
      <c r="IAI16" s="371"/>
      <c r="IAJ16" s="371"/>
      <c r="IAK16" s="371"/>
      <c r="IAL16" s="371"/>
      <c r="IAM16" s="371"/>
      <c r="IAN16" s="371"/>
      <c r="IAO16" s="371"/>
      <c r="IAP16" s="371"/>
      <c r="IAQ16" s="371"/>
      <c r="IAR16" s="371"/>
      <c r="IAS16" s="371"/>
      <c r="IAT16" s="371"/>
      <c r="IAU16" s="371"/>
      <c r="IAV16" s="371"/>
      <c r="IAW16" s="371"/>
      <c r="IAX16" s="371"/>
      <c r="IAY16" s="371"/>
      <c r="IAZ16" s="371"/>
      <c r="IBA16" s="371"/>
      <c r="IBB16" s="371"/>
      <c r="IBC16" s="371"/>
      <c r="IBD16" s="371"/>
      <c r="IBE16" s="371"/>
      <c r="IBF16" s="371"/>
      <c r="IBG16" s="371"/>
      <c r="IBH16" s="371"/>
      <c r="IBI16" s="371"/>
      <c r="IBJ16" s="371"/>
      <c r="IBK16" s="371"/>
      <c r="IBL16" s="371"/>
      <c r="IBM16" s="371"/>
      <c r="IBN16" s="371"/>
      <c r="IBO16" s="371"/>
      <c r="IBP16" s="371"/>
      <c r="IBQ16" s="371"/>
      <c r="IBR16" s="371"/>
      <c r="IBS16" s="371"/>
      <c r="IBT16" s="371"/>
      <c r="IBU16" s="371"/>
      <c r="IBV16" s="371"/>
      <c r="IBW16" s="371"/>
      <c r="IBX16" s="371"/>
      <c r="IBY16" s="371"/>
      <c r="IBZ16" s="371"/>
      <c r="ICA16" s="371"/>
      <c r="ICB16" s="371"/>
      <c r="ICC16" s="371"/>
      <c r="ICD16" s="371"/>
      <c r="ICE16" s="371"/>
      <c r="ICF16" s="371"/>
      <c r="ICG16" s="371"/>
      <c r="ICH16" s="371"/>
      <c r="ICI16" s="371"/>
      <c r="ICJ16" s="371"/>
      <c r="ICK16" s="371"/>
      <c r="ICL16" s="371"/>
      <c r="ICM16" s="371"/>
      <c r="ICN16" s="371"/>
      <c r="ICO16" s="371"/>
      <c r="ICP16" s="371"/>
      <c r="ICQ16" s="371"/>
      <c r="ICR16" s="371"/>
      <c r="ICS16" s="371"/>
      <c r="ICT16" s="371"/>
      <c r="ICU16" s="371"/>
      <c r="ICV16" s="371"/>
      <c r="ICW16" s="371"/>
      <c r="ICX16" s="371"/>
      <c r="ICY16" s="371"/>
      <c r="ICZ16" s="371"/>
      <c r="IDA16" s="371"/>
      <c r="IDB16" s="371"/>
      <c r="IDC16" s="371"/>
      <c r="IDD16" s="371"/>
      <c r="IDE16" s="371"/>
      <c r="IDF16" s="371"/>
      <c r="IDG16" s="371"/>
      <c r="IDH16" s="371"/>
      <c r="IDI16" s="371"/>
      <c r="IDJ16" s="371"/>
      <c r="IDK16" s="371"/>
      <c r="IDL16" s="371"/>
      <c r="IDM16" s="371"/>
      <c r="IDN16" s="371"/>
      <c r="IDO16" s="371"/>
      <c r="IDP16" s="371"/>
      <c r="IDQ16" s="371"/>
      <c r="IDR16" s="371"/>
      <c r="IDS16" s="371"/>
      <c r="IDT16" s="371"/>
      <c r="IDU16" s="371"/>
      <c r="IDV16" s="371"/>
      <c r="IDW16" s="371"/>
      <c r="IDX16" s="371"/>
      <c r="IDY16" s="371"/>
      <c r="IDZ16" s="371"/>
      <c r="IEA16" s="371"/>
      <c r="IEB16" s="371"/>
      <c r="IEC16" s="371"/>
      <c r="IED16" s="371"/>
      <c r="IEE16" s="371"/>
      <c r="IEF16" s="371"/>
      <c r="IEG16" s="371"/>
      <c r="IEH16" s="371"/>
      <c r="IEI16" s="371"/>
      <c r="IEJ16" s="371"/>
      <c r="IEK16" s="371"/>
      <c r="IEL16" s="371"/>
      <c r="IEM16" s="371"/>
      <c r="IEN16" s="371"/>
      <c r="IEO16" s="371"/>
      <c r="IEP16" s="371"/>
      <c r="IEQ16" s="371"/>
      <c r="IER16" s="371"/>
      <c r="IES16" s="371"/>
      <c r="IET16" s="371"/>
      <c r="IEU16" s="371"/>
      <c r="IEV16" s="371"/>
      <c r="IEW16" s="371"/>
      <c r="IEX16" s="371"/>
      <c r="IEY16" s="371"/>
      <c r="IEZ16" s="371"/>
      <c r="IFA16" s="371"/>
      <c r="IFB16" s="371"/>
      <c r="IFC16" s="371"/>
      <c r="IFD16" s="371"/>
      <c r="IFE16" s="371"/>
      <c r="IFF16" s="371"/>
      <c r="IFG16" s="371"/>
      <c r="IFH16" s="371"/>
      <c r="IFI16" s="371"/>
      <c r="IFJ16" s="371"/>
      <c r="IFK16" s="371"/>
      <c r="IFL16" s="371"/>
      <c r="IFM16" s="371"/>
      <c r="IFN16" s="371"/>
      <c r="IFO16" s="371"/>
      <c r="IFP16" s="371"/>
      <c r="IFQ16" s="371"/>
      <c r="IFR16" s="371"/>
      <c r="IFS16" s="371"/>
      <c r="IFT16" s="371"/>
      <c r="IFU16" s="371"/>
      <c r="IFV16" s="371"/>
      <c r="IFW16" s="371"/>
      <c r="IFX16" s="371"/>
      <c r="IFY16" s="371"/>
      <c r="IFZ16" s="371"/>
      <c r="IGA16" s="371"/>
      <c r="IGB16" s="371"/>
      <c r="IGC16" s="371"/>
      <c r="IGD16" s="371"/>
      <c r="IGE16" s="371"/>
      <c r="IGF16" s="371"/>
      <c r="IGG16" s="371"/>
      <c r="IGH16" s="371"/>
      <c r="IGI16" s="371"/>
      <c r="IGJ16" s="371"/>
      <c r="IGK16" s="371"/>
      <c r="IGL16" s="371"/>
      <c r="IGM16" s="371"/>
      <c r="IGN16" s="371"/>
      <c r="IGO16" s="371"/>
      <c r="IGP16" s="371"/>
      <c r="IGQ16" s="371"/>
      <c r="IGR16" s="371"/>
      <c r="IGS16" s="371"/>
      <c r="IGT16" s="371"/>
      <c r="IGU16" s="371"/>
      <c r="IGV16" s="371"/>
      <c r="IGW16" s="371"/>
      <c r="IGX16" s="371"/>
      <c r="IGY16" s="371"/>
      <c r="IGZ16" s="371"/>
      <c r="IHA16" s="371"/>
      <c r="IHB16" s="371"/>
      <c r="IHC16" s="371"/>
      <c r="IHD16" s="371"/>
      <c r="IHE16" s="371"/>
      <c r="IHF16" s="371"/>
      <c r="IHG16" s="371"/>
      <c r="IHH16" s="371"/>
      <c r="IHI16" s="371"/>
      <c r="IHJ16" s="371"/>
      <c r="IHK16" s="371"/>
      <c r="IHL16" s="371"/>
      <c r="IHM16" s="371"/>
      <c r="IHN16" s="371"/>
      <c r="IHO16" s="371"/>
      <c r="IHP16" s="371"/>
      <c r="IHQ16" s="371"/>
      <c r="IHR16" s="371"/>
      <c r="IHS16" s="371"/>
      <c r="IHT16" s="371"/>
      <c r="IHU16" s="371"/>
      <c r="IHV16" s="371"/>
      <c r="IHW16" s="371"/>
      <c r="IHX16" s="371"/>
      <c r="IHY16" s="371"/>
      <c r="IHZ16" s="371"/>
      <c r="IIA16" s="371"/>
      <c r="IIB16" s="371"/>
      <c r="IIC16" s="371"/>
      <c r="IID16" s="371"/>
      <c r="IIE16" s="371"/>
      <c r="IIF16" s="371"/>
      <c r="IIG16" s="371"/>
      <c r="IIH16" s="371"/>
      <c r="III16" s="371"/>
      <c r="IIJ16" s="371"/>
      <c r="IIK16" s="371"/>
      <c r="IIL16" s="371"/>
      <c r="IIM16" s="371"/>
      <c r="IIN16" s="371"/>
      <c r="IIO16" s="371"/>
      <c r="IIP16" s="371"/>
      <c r="IIQ16" s="371"/>
      <c r="IIR16" s="371"/>
      <c r="IIS16" s="371"/>
      <c r="IIT16" s="371"/>
      <c r="IIU16" s="371"/>
      <c r="IIV16" s="371"/>
      <c r="IIW16" s="371"/>
      <c r="IIX16" s="371"/>
      <c r="IIY16" s="371"/>
      <c r="IIZ16" s="371"/>
      <c r="IJA16" s="371"/>
      <c r="IJB16" s="371"/>
      <c r="IJC16" s="371"/>
      <c r="IJD16" s="371"/>
      <c r="IJE16" s="371"/>
      <c r="IJF16" s="371"/>
      <c r="IJG16" s="371"/>
      <c r="IJH16" s="371"/>
      <c r="IJI16" s="371"/>
      <c r="IJJ16" s="371"/>
      <c r="IJK16" s="371"/>
      <c r="IJL16" s="371"/>
      <c r="IJM16" s="371"/>
      <c r="IJN16" s="371"/>
      <c r="IJO16" s="371"/>
      <c r="IJP16" s="371"/>
      <c r="IJQ16" s="371"/>
      <c r="IJR16" s="371"/>
      <c r="IJS16" s="371"/>
      <c r="IJT16" s="371"/>
      <c r="IJU16" s="371"/>
      <c r="IJV16" s="371"/>
      <c r="IJW16" s="371"/>
      <c r="IJX16" s="371"/>
      <c r="IJY16" s="371"/>
      <c r="IJZ16" s="371"/>
      <c r="IKA16" s="371"/>
      <c r="IKB16" s="371"/>
      <c r="IKC16" s="371"/>
      <c r="IKD16" s="371"/>
      <c r="IKE16" s="371"/>
      <c r="IKF16" s="371"/>
      <c r="IKG16" s="371"/>
      <c r="IKH16" s="371"/>
      <c r="IKI16" s="371"/>
      <c r="IKJ16" s="371"/>
      <c r="IKK16" s="371"/>
      <c r="IKL16" s="371"/>
      <c r="IKM16" s="371"/>
      <c r="IKN16" s="371"/>
      <c r="IKO16" s="371"/>
      <c r="IKP16" s="371"/>
      <c r="IKQ16" s="371"/>
      <c r="IKR16" s="371"/>
      <c r="IKS16" s="371"/>
      <c r="IKT16" s="371"/>
      <c r="IKU16" s="371"/>
      <c r="IKV16" s="371"/>
      <c r="IKW16" s="371"/>
      <c r="IKX16" s="371"/>
      <c r="IKY16" s="371"/>
      <c r="IKZ16" s="371"/>
      <c r="ILA16" s="371"/>
      <c r="ILB16" s="371"/>
      <c r="ILC16" s="371"/>
      <c r="ILD16" s="371"/>
      <c r="ILE16" s="371"/>
      <c r="ILF16" s="371"/>
      <c r="ILG16" s="371"/>
      <c r="ILH16" s="371"/>
      <c r="ILI16" s="371"/>
      <c r="ILJ16" s="371"/>
      <c r="ILK16" s="371"/>
      <c r="ILL16" s="371"/>
      <c r="ILM16" s="371"/>
      <c r="ILN16" s="371"/>
      <c r="ILO16" s="371"/>
      <c r="ILP16" s="371"/>
      <c r="ILQ16" s="371"/>
      <c r="ILR16" s="371"/>
      <c r="ILS16" s="371"/>
      <c r="ILT16" s="371"/>
      <c r="ILU16" s="371"/>
      <c r="ILV16" s="371"/>
      <c r="ILW16" s="371"/>
      <c r="ILX16" s="371"/>
      <c r="ILY16" s="371"/>
      <c r="ILZ16" s="371"/>
      <c r="IMA16" s="371"/>
      <c r="IMB16" s="371"/>
      <c r="IMC16" s="371"/>
      <c r="IMD16" s="371"/>
      <c r="IME16" s="371"/>
      <c r="IMF16" s="371"/>
      <c r="IMG16" s="371"/>
      <c r="IMH16" s="371"/>
      <c r="IMI16" s="371"/>
      <c r="IMJ16" s="371"/>
      <c r="IMK16" s="371"/>
      <c r="IML16" s="371"/>
      <c r="IMM16" s="371"/>
      <c r="IMN16" s="371"/>
      <c r="IMO16" s="371"/>
      <c r="IMP16" s="371"/>
      <c r="IMQ16" s="371"/>
      <c r="IMR16" s="371"/>
      <c r="IMS16" s="371"/>
      <c r="IMT16" s="371"/>
      <c r="IMU16" s="371"/>
      <c r="IMV16" s="371"/>
      <c r="IMW16" s="371"/>
      <c r="IMX16" s="371"/>
      <c r="IMY16" s="371"/>
      <c r="IMZ16" s="371"/>
      <c r="INA16" s="371"/>
      <c r="INB16" s="371"/>
      <c r="INC16" s="371"/>
      <c r="IND16" s="371"/>
      <c r="INE16" s="371"/>
      <c r="INF16" s="371"/>
      <c r="ING16" s="371"/>
      <c r="INH16" s="371"/>
      <c r="INI16" s="371"/>
      <c r="INJ16" s="371"/>
      <c r="INK16" s="371"/>
      <c r="INL16" s="371"/>
      <c r="INM16" s="371"/>
      <c r="INN16" s="371"/>
      <c r="INO16" s="371"/>
      <c r="INP16" s="371"/>
      <c r="INQ16" s="371"/>
      <c r="INR16" s="371"/>
      <c r="INS16" s="371"/>
      <c r="INT16" s="371"/>
      <c r="INU16" s="371"/>
      <c r="INV16" s="371"/>
      <c r="INW16" s="371"/>
      <c r="INX16" s="371"/>
      <c r="INY16" s="371"/>
      <c r="INZ16" s="371"/>
      <c r="IOA16" s="371"/>
      <c r="IOB16" s="371"/>
      <c r="IOC16" s="371"/>
      <c r="IOD16" s="371"/>
      <c r="IOE16" s="371"/>
      <c r="IOF16" s="371"/>
      <c r="IOG16" s="371"/>
      <c r="IOH16" s="371"/>
      <c r="IOI16" s="371"/>
      <c r="IOJ16" s="371"/>
      <c r="IOK16" s="371"/>
      <c r="IOL16" s="371"/>
      <c r="IOM16" s="371"/>
      <c r="ION16" s="371"/>
      <c r="IOO16" s="371"/>
      <c r="IOP16" s="371"/>
      <c r="IOQ16" s="371"/>
      <c r="IOR16" s="371"/>
      <c r="IOS16" s="371"/>
      <c r="IOT16" s="371"/>
      <c r="IOU16" s="371"/>
      <c r="IOV16" s="371"/>
      <c r="IOW16" s="371"/>
      <c r="IOX16" s="371"/>
      <c r="IOY16" s="371"/>
      <c r="IOZ16" s="371"/>
      <c r="IPA16" s="371"/>
      <c r="IPB16" s="371"/>
      <c r="IPC16" s="371"/>
      <c r="IPD16" s="371"/>
      <c r="IPE16" s="371"/>
      <c r="IPF16" s="371"/>
      <c r="IPG16" s="371"/>
      <c r="IPH16" s="371"/>
      <c r="IPI16" s="371"/>
      <c r="IPJ16" s="371"/>
      <c r="IPK16" s="371"/>
      <c r="IPL16" s="371"/>
      <c r="IPM16" s="371"/>
      <c r="IPN16" s="371"/>
      <c r="IPO16" s="371"/>
      <c r="IPP16" s="371"/>
      <c r="IPQ16" s="371"/>
      <c r="IPR16" s="371"/>
      <c r="IPS16" s="371"/>
      <c r="IPT16" s="371"/>
      <c r="IPU16" s="371"/>
      <c r="IPV16" s="371"/>
      <c r="IPW16" s="371"/>
      <c r="IPX16" s="371"/>
      <c r="IPY16" s="371"/>
      <c r="IPZ16" s="371"/>
      <c r="IQA16" s="371"/>
      <c r="IQB16" s="371"/>
      <c r="IQC16" s="371"/>
      <c r="IQD16" s="371"/>
      <c r="IQE16" s="371"/>
      <c r="IQF16" s="371"/>
      <c r="IQG16" s="371"/>
      <c r="IQH16" s="371"/>
      <c r="IQI16" s="371"/>
      <c r="IQJ16" s="371"/>
      <c r="IQK16" s="371"/>
      <c r="IQL16" s="371"/>
      <c r="IQM16" s="371"/>
      <c r="IQN16" s="371"/>
      <c r="IQO16" s="371"/>
      <c r="IQP16" s="371"/>
      <c r="IQQ16" s="371"/>
      <c r="IQR16" s="371"/>
      <c r="IQS16" s="371"/>
      <c r="IQT16" s="371"/>
      <c r="IQU16" s="371"/>
      <c r="IQV16" s="371"/>
      <c r="IQW16" s="371"/>
      <c r="IQX16" s="371"/>
      <c r="IQY16" s="371"/>
      <c r="IQZ16" s="371"/>
      <c r="IRA16" s="371"/>
      <c r="IRB16" s="371"/>
      <c r="IRC16" s="371"/>
      <c r="IRD16" s="371"/>
      <c r="IRE16" s="371"/>
      <c r="IRF16" s="371"/>
      <c r="IRG16" s="371"/>
      <c r="IRH16" s="371"/>
      <c r="IRI16" s="371"/>
      <c r="IRJ16" s="371"/>
      <c r="IRK16" s="371"/>
      <c r="IRL16" s="371"/>
      <c r="IRM16" s="371"/>
      <c r="IRN16" s="371"/>
      <c r="IRO16" s="371"/>
      <c r="IRP16" s="371"/>
      <c r="IRQ16" s="371"/>
      <c r="IRR16" s="371"/>
      <c r="IRS16" s="371"/>
      <c r="IRT16" s="371"/>
      <c r="IRU16" s="371"/>
      <c r="IRV16" s="371"/>
      <c r="IRW16" s="371"/>
      <c r="IRX16" s="371"/>
      <c r="IRY16" s="371"/>
      <c r="IRZ16" s="371"/>
      <c r="ISA16" s="371"/>
      <c r="ISB16" s="371"/>
      <c r="ISC16" s="371"/>
      <c r="ISD16" s="371"/>
      <c r="ISE16" s="371"/>
      <c r="ISF16" s="371"/>
      <c r="ISG16" s="371"/>
      <c r="ISH16" s="371"/>
      <c r="ISI16" s="371"/>
      <c r="ISJ16" s="371"/>
      <c r="ISK16" s="371"/>
      <c r="ISL16" s="371"/>
      <c r="ISM16" s="371"/>
      <c r="ISN16" s="371"/>
      <c r="ISO16" s="371"/>
      <c r="ISP16" s="371"/>
      <c r="ISQ16" s="371"/>
      <c r="ISR16" s="371"/>
      <c r="ISS16" s="371"/>
      <c r="IST16" s="371"/>
      <c r="ISU16" s="371"/>
      <c r="ISV16" s="371"/>
      <c r="ISW16" s="371"/>
      <c r="ISX16" s="371"/>
      <c r="ISY16" s="371"/>
      <c r="ISZ16" s="371"/>
      <c r="ITA16" s="371"/>
      <c r="ITB16" s="371"/>
      <c r="ITC16" s="371"/>
      <c r="ITD16" s="371"/>
      <c r="ITE16" s="371"/>
      <c r="ITF16" s="371"/>
      <c r="ITG16" s="371"/>
      <c r="ITH16" s="371"/>
      <c r="ITI16" s="371"/>
      <c r="ITJ16" s="371"/>
      <c r="ITK16" s="371"/>
      <c r="ITL16" s="371"/>
      <c r="ITM16" s="371"/>
      <c r="ITN16" s="371"/>
      <c r="ITO16" s="371"/>
      <c r="ITP16" s="371"/>
      <c r="ITQ16" s="371"/>
      <c r="ITR16" s="371"/>
      <c r="ITS16" s="371"/>
      <c r="ITT16" s="371"/>
      <c r="ITU16" s="371"/>
      <c r="ITV16" s="371"/>
      <c r="ITW16" s="371"/>
      <c r="ITX16" s="371"/>
      <c r="ITY16" s="371"/>
      <c r="ITZ16" s="371"/>
      <c r="IUA16" s="371"/>
      <c r="IUB16" s="371"/>
      <c r="IUC16" s="371"/>
      <c r="IUD16" s="371"/>
      <c r="IUE16" s="371"/>
      <c r="IUF16" s="371"/>
      <c r="IUG16" s="371"/>
      <c r="IUH16" s="371"/>
      <c r="IUI16" s="371"/>
      <c r="IUJ16" s="371"/>
      <c r="IUK16" s="371"/>
      <c r="IUL16" s="371"/>
      <c r="IUM16" s="371"/>
      <c r="IUN16" s="371"/>
      <c r="IUO16" s="371"/>
      <c r="IUP16" s="371"/>
      <c r="IUQ16" s="371"/>
      <c r="IUR16" s="371"/>
      <c r="IUS16" s="371"/>
      <c r="IUT16" s="371"/>
      <c r="IUU16" s="371"/>
      <c r="IUV16" s="371"/>
      <c r="IUW16" s="371"/>
      <c r="IUX16" s="371"/>
      <c r="IUY16" s="371"/>
      <c r="IUZ16" s="371"/>
      <c r="IVA16" s="371"/>
      <c r="IVB16" s="371"/>
      <c r="IVC16" s="371"/>
      <c r="IVD16" s="371"/>
      <c r="IVE16" s="371"/>
      <c r="IVF16" s="371"/>
      <c r="IVG16" s="371"/>
      <c r="IVH16" s="371"/>
      <c r="IVI16" s="371"/>
      <c r="IVJ16" s="371"/>
      <c r="IVK16" s="371"/>
      <c r="IVL16" s="371"/>
      <c r="IVM16" s="371"/>
      <c r="IVN16" s="371"/>
      <c r="IVO16" s="371"/>
      <c r="IVP16" s="371"/>
      <c r="IVQ16" s="371"/>
      <c r="IVR16" s="371"/>
      <c r="IVS16" s="371"/>
      <c r="IVT16" s="371"/>
      <c r="IVU16" s="371"/>
      <c r="IVV16" s="371"/>
      <c r="IVW16" s="371"/>
      <c r="IVX16" s="371"/>
      <c r="IVY16" s="371"/>
      <c r="IVZ16" s="371"/>
      <c r="IWA16" s="371"/>
      <c r="IWB16" s="371"/>
      <c r="IWC16" s="371"/>
      <c r="IWD16" s="371"/>
      <c r="IWE16" s="371"/>
      <c r="IWF16" s="371"/>
      <c r="IWG16" s="371"/>
      <c r="IWH16" s="371"/>
      <c r="IWI16" s="371"/>
      <c r="IWJ16" s="371"/>
      <c r="IWK16" s="371"/>
      <c r="IWL16" s="371"/>
      <c r="IWM16" s="371"/>
      <c r="IWN16" s="371"/>
      <c r="IWO16" s="371"/>
      <c r="IWP16" s="371"/>
      <c r="IWQ16" s="371"/>
      <c r="IWR16" s="371"/>
      <c r="IWS16" s="371"/>
      <c r="IWT16" s="371"/>
      <c r="IWU16" s="371"/>
      <c r="IWV16" s="371"/>
      <c r="IWW16" s="371"/>
      <c r="IWX16" s="371"/>
      <c r="IWY16" s="371"/>
      <c r="IWZ16" s="371"/>
      <c r="IXA16" s="371"/>
      <c r="IXB16" s="371"/>
      <c r="IXC16" s="371"/>
      <c r="IXD16" s="371"/>
      <c r="IXE16" s="371"/>
      <c r="IXF16" s="371"/>
      <c r="IXG16" s="371"/>
      <c r="IXH16" s="371"/>
      <c r="IXI16" s="371"/>
      <c r="IXJ16" s="371"/>
      <c r="IXK16" s="371"/>
      <c r="IXL16" s="371"/>
      <c r="IXM16" s="371"/>
      <c r="IXN16" s="371"/>
      <c r="IXO16" s="371"/>
      <c r="IXP16" s="371"/>
      <c r="IXQ16" s="371"/>
      <c r="IXR16" s="371"/>
      <c r="IXS16" s="371"/>
      <c r="IXT16" s="371"/>
      <c r="IXU16" s="371"/>
      <c r="IXV16" s="371"/>
      <c r="IXW16" s="371"/>
      <c r="IXX16" s="371"/>
      <c r="IXY16" s="371"/>
      <c r="IXZ16" s="371"/>
      <c r="IYA16" s="371"/>
      <c r="IYB16" s="371"/>
      <c r="IYC16" s="371"/>
      <c r="IYD16" s="371"/>
      <c r="IYE16" s="371"/>
      <c r="IYF16" s="371"/>
      <c r="IYG16" s="371"/>
      <c r="IYH16" s="371"/>
      <c r="IYI16" s="371"/>
      <c r="IYJ16" s="371"/>
      <c r="IYK16" s="371"/>
      <c r="IYL16" s="371"/>
      <c r="IYM16" s="371"/>
      <c r="IYN16" s="371"/>
      <c r="IYO16" s="371"/>
      <c r="IYP16" s="371"/>
      <c r="IYQ16" s="371"/>
      <c r="IYR16" s="371"/>
      <c r="IYS16" s="371"/>
      <c r="IYT16" s="371"/>
      <c r="IYU16" s="371"/>
      <c r="IYV16" s="371"/>
      <c r="IYW16" s="371"/>
      <c r="IYX16" s="371"/>
      <c r="IYY16" s="371"/>
      <c r="IYZ16" s="371"/>
      <c r="IZA16" s="371"/>
      <c r="IZB16" s="371"/>
      <c r="IZC16" s="371"/>
      <c r="IZD16" s="371"/>
      <c r="IZE16" s="371"/>
      <c r="IZF16" s="371"/>
      <c r="IZG16" s="371"/>
      <c r="IZH16" s="371"/>
      <c r="IZI16" s="371"/>
      <c r="IZJ16" s="371"/>
      <c r="IZK16" s="371"/>
      <c r="IZL16" s="371"/>
      <c r="IZM16" s="371"/>
      <c r="IZN16" s="371"/>
      <c r="IZO16" s="371"/>
      <c r="IZP16" s="371"/>
      <c r="IZQ16" s="371"/>
      <c r="IZR16" s="371"/>
      <c r="IZS16" s="371"/>
      <c r="IZT16" s="371"/>
      <c r="IZU16" s="371"/>
      <c r="IZV16" s="371"/>
      <c r="IZW16" s="371"/>
      <c r="IZX16" s="371"/>
      <c r="IZY16" s="371"/>
      <c r="IZZ16" s="371"/>
      <c r="JAA16" s="371"/>
      <c r="JAB16" s="371"/>
      <c r="JAC16" s="371"/>
      <c r="JAD16" s="371"/>
      <c r="JAE16" s="371"/>
      <c r="JAF16" s="371"/>
      <c r="JAG16" s="371"/>
      <c r="JAH16" s="371"/>
      <c r="JAI16" s="371"/>
      <c r="JAJ16" s="371"/>
      <c r="JAK16" s="371"/>
      <c r="JAL16" s="371"/>
      <c r="JAM16" s="371"/>
      <c r="JAN16" s="371"/>
      <c r="JAO16" s="371"/>
      <c r="JAP16" s="371"/>
      <c r="JAQ16" s="371"/>
      <c r="JAR16" s="371"/>
      <c r="JAS16" s="371"/>
      <c r="JAT16" s="371"/>
      <c r="JAU16" s="371"/>
      <c r="JAV16" s="371"/>
      <c r="JAW16" s="371"/>
      <c r="JAX16" s="371"/>
      <c r="JAY16" s="371"/>
      <c r="JAZ16" s="371"/>
      <c r="JBA16" s="371"/>
      <c r="JBB16" s="371"/>
      <c r="JBC16" s="371"/>
      <c r="JBD16" s="371"/>
      <c r="JBE16" s="371"/>
      <c r="JBF16" s="371"/>
      <c r="JBG16" s="371"/>
      <c r="JBH16" s="371"/>
      <c r="JBI16" s="371"/>
      <c r="JBJ16" s="371"/>
      <c r="JBK16" s="371"/>
      <c r="JBL16" s="371"/>
      <c r="JBM16" s="371"/>
      <c r="JBN16" s="371"/>
      <c r="JBO16" s="371"/>
      <c r="JBP16" s="371"/>
      <c r="JBQ16" s="371"/>
      <c r="JBR16" s="371"/>
      <c r="JBS16" s="371"/>
      <c r="JBT16" s="371"/>
      <c r="JBU16" s="371"/>
      <c r="JBV16" s="371"/>
      <c r="JBW16" s="371"/>
      <c r="JBX16" s="371"/>
      <c r="JBY16" s="371"/>
      <c r="JBZ16" s="371"/>
      <c r="JCA16" s="371"/>
      <c r="JCB16" s="371"/>
      <c r="JCC16" s="371"/>
      <c r="JCD16" s="371"/>
      <c r="JCE16" s="371"/>
      <c r="JCF16" s="371"/>
      <c r="JCG16" s="371"/>
      <c r="JCH16" s="371"/>
      <c r="JCI16" s="371"/>
      <c r="JCJ16" s="371"/>
      <c r="JCK16" s="371"/>
      <c r="JCL16" s="371"/>
      <c r="JCM16" s="371"/>
      <c r="JCN16" s="371"/>
      <c r="JCO16" s="371"/>
      <c r="JCP16" s="371"/>
      <c r="JCQ16" s="371"/>
      <c r="JCR16" s="371"/>
      <c r="JCS16" s="371"/>
      <c r="JCT16" s="371"/>
      <c r="JCU16" s="371"/>
      <c r="JCV16" s="371"/>
      <c r="JCW16" s="371"/>
      <c r="JCX16" s="371"/>
      <c r="JCY16" s="371"/>
      <c r="JCZ16" s="371"/>
      <c r="JDA16" s="371"/>
      <c r="JDB16" s="371"/>
      <c r="JDC16" s="371"/>
      <c r="JDD16" s="371"/>
      <c r="JDE16" s="371"/>
      <c r="JDF16" s="371"/>
      <c r="JDG16" s="371"/>
      <c r="JDH16" s="371"/>
      <c r="JDI16" s="371"/>
      <c r="JDJ16" s="371"/>
      <c r="JDK16" s="371"/>
      <c r="JDL16" s="371"/>
      <c r="JDM16" s="371"/>
      <c r="JDN16" s="371"/>
      <c r="JDO16" s="371"/>
      <c r="JDP16" s="371"/>
      <c r="JDQ16" s="371"/>
      <c r="JDR16" s="371"/>
      <c r="JDS16" s="371"/>
      <c r="JDT16" s="371"/>
      <c r="JDU16" s="371"/>
      <c r="JDV16" s="371"/>
      <c r="JDW16" s="371"/>
      <c r="JDX16" s="371"/>
      <c r="JDY16" s="371"/>
      <c r="JDZ16" s="371"/>
      <c r="JEA16" s="371"/>
      <c r="JEB16" s="371"/>
      <c r="JEC16" s="371"/>
      <c r="JED16" s="371"/>
      <c r="JEE16" s="371"/>
      <c r="JEF16" s="371"/>
      <c r="JEG16" s="371"/>
      <c r="JEH16" s="371"/>
      <c r="JEI16" s="371"/>
      <c r="JEJ16" s="371"/>
      <c r="JEK16" s="371"/>
      <c r="JEL16" s="371"/>
      <c r="JEM16" s="371"/>
      <c r="JEN16" s="371"/>
      <c r="JEO16" s="371"/>
      <c r="JEP16" s="371"/>
      <c r="JEQ16" s="371"/>
      <c r="JER16" s="371"/>
      <c r="JES16" s="371"/>
      <c r="JET16" s="371"/>
      <c r="JEU16" s="371"/>
      <c r="JEV16" s="371"/>
      <c r="JEW16" s="371"/>
      <c r="JEX16" s="371"/>
      <c r="JEY16" s="371"/>
      <c r="JEZ16" s="371"/>
      <c r="JFA16" s="371"/>
      <c r="JFB16" s="371"/>
      <c r="JFC16" s="371"/>
      <c r="JFD16" s="371"/>
      <c r="JFE16" s="371"/>
      <c r="JFF16" s="371"/>
      <c r="JFG16" s="371"/>
      <c r="JFH16" s="371"/>
      <c r="JFI16" s="371"/>
      <c r="JFJ16" s="371"/>
      <c r="JFK16" s="371"/>
      <c r="JFL16" s="371"/>
      <c r="JFM16" s="371"/>
      <c r="JFN16" s="371"/>
      <c r="JFO16" s="371"/>
      <c r="JFP16" s="371"/>
      <c r="JFQ16" s="371"/>
      <c r="JFR16" s="371"/>
      <c r="JFS16" s="371"/>
      <c r="JFT16" s="371"/>
      <c r="JFU16" s="371"/>
      <c r="JFV16" s="371"/>
      <c r="JFW16" s="371"/>
      <c r="JFX16" s="371"/>
      <c r="JFY16" s="371"/>
      <c r="JFZ16" s="371"/>
      <c r="JGA16" s="371"/>
      <c r="JGB16" s="371"/>
      <c r="JGC16" s="371"/>
      <c r="JGD16" s="371"/>
      <c r="JGE16" s="371"/>
      <c r="JGF16" s="371"/>
      <c r="JGG16" s="371"/>
      <c r="JGH16" s="371"/>
      <c r="JGI16" s="371"/>
      <c r="JGJ16" s="371"/>
      <c r="JGK16" s="371"/>
      <c r="JGL16" s="371"/>
      <c r="JGM16" s="371"/>
      <c r="JGN16" s="371"/>
      <c r="JGO16" s="371"/>
      <c r="JGP16" s="371"/>
      <c r="JGQ16" s="371"/>
      <c r="JGR16" s="371"/>
      <c r="JGS16" s="371"/>
      <c r="JGT16" s="371"/>
      <c r="JGU16" s="371"/>
      <c r="JGV16" s="371"/>
      <c r="JGW16" s="371"/>
      <c r="JGX16" s="371"/>
      <c r="JGY16" s="371"/>
      <c r="JGZ16" s="371"/>
      <c r="JHA16" s="371"/>
      <c r="JHB16" s="371"/>
      <c r="JHC16" s="371"/>
      <c r="JHD16" s="371"/>
      <c r="JHE16" s="371"/>
      <c r="JHF16" s="371"/>
      <c r="JHG16" s="371"/>
      <c r="JHH16" s="371"/>
      <c r="JHI16" s="371"/>
      <c r="JHJ16" s="371"/>
      <c r="JHK16" s="371"/>
      <c r="JHL16" s="371"/>
      <c r="JHM16" s="371"/>
      <c r="JHN16" s="371"/>
      <c r="JHO16" s="371"/>
      <c r="JHP16" s="371"/>
      <c r="JHQ16" s="371"/>
      <c r="JHR16" s="371"/>
      <c r="JHS16" s="371"/>
      <c r="JHT16" s="371"/>
      <c r="JHU16" s="371"/>
      <c r="JHV16" s="371"/>
      <c r="JHW16" s="371"/>
      <c r="JHX16" s="371"/>
      <c r="JHY16" s="371"/>
      <c r="JHZ16" s="371"/>
      <c r="JIA16" s="371"/>
      <c r="JIB16" s="371"/>
      <c r="JIC16" s="371"/>
      <c r="JID16" s="371"/>
      <c r="JIE16" s="371"/>
      <c r="JIF16" s="371"/>
      <c r="JIG16" s="371"/>
      <c r="JIH16" s="371"/>
      <c r="JII16" s="371"/>
      <c r="JIJ16" s="371"/>
      <c r="JIK16" s="371"/>
      <c r="JIL16" s="371"/>
      <c r="JIM16" s="371"/>
      <c r="JIN16" s="371"/>
      <c r="JIO16" s="371"/>
      <c r="JIP16" s="371"/>
      <c r="JIQ16" s="371"/>
      <c r="JIR16" s="371"/>
      <c r="JIS16" s="371"/>
      <c r="JIT16" s="371"/>
      <c r="JIU16" s="371"/>
      <c r="JIV16" s="371"/>
      <c r="JIW16" s="371"/>
      <c r="JIX16" s="371"/>
      <c r="JIY16" s="371"/>
      <c r="JIZ16" s="371"/>
      <c r="JJA16" s="371"/>
      <c r="JJB16" s="371"/>
      <c r="JJC16" s="371"/>
      <c r="JJD16" s="371"/>
      <c r="JJE16" s="371"/>
      <c r="JJF16" s="371"/>
      <c r="JJG16" s="371"/>
      <c r="JJH16" s="371"/>
      <c r="JJI16" s="371"/>
      <c r="JJJ16" s="371"/>
      <c r="JJK16" s="371"/>
      <c r="JJL16" s="371"/>
      <c r="JJM16" s="371"/>
      <c r="JJN16" s="371"/>
      <c r="JJO16" s="371"/>
      <c r="JJP16" s="371"/>
      <c r="JJQ16" s="371"/>
      <c r="JJR16" s="371"/>
      <c r="JJS16" s="371"/>
      <c r="JJT16" s="371"/>
      <c r="JJU16" s="371"/>
      <c r="JJV16" s="371"/>
      <c r="JJW16" s="371"/>
      <c r="JJX16" s="371"/>
      <c r="JJY16" s="371"/>
      <c r="JJZ16" s="371"/>
      <c r="JKA16" s="371"/>
      <c r="JKB16" s="371"/>
      <c r="JKC16" s="371"/>
      <c r="JKD16" s="371"/>
      <c r="JKE16" s="371"/>
      <c r="JKF16" s="371"/>
      <c r="JKG16" s="371"/>
      <c r="JKH16" s="371"/>
      <c r="JKI16" s="371"/>
      <c r="JKJ16" s="371"/>
      <c r="JKK16" s="371"/>
      <c r="JKL16" s="371"/>
      <c r="JKM16" s="371"/>
      <c r="JKN16" s="371"/>
      <c r="JKO16" s="371"/>
      <c r="JKP16" s="371"/>
      <c r="JKQ16" s="371"/>
      <c r="JKR16" s="371"/>
      <c r="JKS16" s="371"/>
      <c r="JKT16" s="371"/>
      <c r="JKU16" s="371"/>
      <c r="JKV16" s="371"/>
      <c r="JKW16" s="371"/>
      <c r="JKX16" s="371"/>
      <c r="JKY16" s="371"/>
      <c r="JKZ16" s="371"/>
      <c r="JLA16" s="371"/>
      <c r="JLB16" s="371"/>
      <c r="JLC16" s="371"/>
      <c r="JLD16" s="371"/>
      <c r="JLE16" s="371"/>
      <c r="JLF16" s="371"/>
      <c r="JLG16" s="371"/>
      <c r="JLH16" s="371"/>
      <c r="JLI16" s="371"/>
      <c r="JLJ16" s="371"/>
      <c r="JLK16" s="371"/>
      <c r="JLL16" s="371"/>
      <c r="JLM16" s="371"/>
      <c r="JLN16" s="371"/>
      <c r="JLO16" s="371"/>
      <c r="JLP16" s="371"/>
      <c r="JLQ16" s="371"/>
      <c r="JLR16" s="371"/>
      <c r="JLS16" s="371"/>
      <c r="JLT16" s="371"/>
      <c r="JLU16" s="371"/>
      <c r="JLV16" s="371"/>
      <c r="JLW16" s="371"/>
      <c r="JLX16" s="371"/>
      <c r="JLY16" s="371"/>
      <c r="JLZ16" s="371"/>
      <c r="JMA16" s="371"/>
      <c r="JMB16" s="371"/>
      <c r="JMC16" s="371"/>
      <c r="JMD16" s="371"/>
      <c r="JME16" s="371"/>
      <c r="JMF16" s="371"/>
      <c r="JMG16" s="371"/>
      <c r="JMH16" s="371"/>
      <c r="JMI16" s="371"/>
      <c r="JMJ16" s="371"/>
      <c r="JMK16" s="371"/>
      <c r="JML16" s="371"/>
      <c r="JMM16" s="371"/>
      <c r="JMN16" s="371"/>
      <c r="JMO16" s="371"/>
      <c r="JMP16" s="371"/>
      <c r="JMQ16" s="371"/>
      <c r="JMR16" s="371"/>
      <c r="JMS16" s="371"/>
      <c r="JMT16" s="371"/>
      <c r="JMU16" s="371"/>
      <c r="JMV16" s="371"/>
      <c r="JMW16" s="371"/>
      <c r="JMX16" s="371"/>
      <c r="JMY16" s="371"/>
      <c r="JMZ16" s="371"/>
      <c r="JNA16" s="371"/>
      <c r="JNB16" s="371"/>
      <c r="JNC16" s="371"/>
      <c r="JND16" s="371"/>
      <c r="JNE16" s="371"/>
      <c r="JNF16" s="371"/>
      <c r="JNG16" s="371"/>
      <c r="JNH16" s="371"/>
      <c r="JNI16" s="371"/>
      <c r="JNJ16" s="371"/>
      <c r="JNK16" s="371"/>
      <c r="JNL16" s="371"/>
      <c r="JNM16" s="371"/>
      <c r="JNN16" s="371"/>
      <c r="JNO16" s="371"/>
      <c r="JNP16" s="371"/>
      <c r="JNQ16" s="371"/>
      <c r="JNR16" s="371"/>
      <c r="JNS16" s="371"/>
      <c r="JNT16" s="371"/>
      <c r="JNU16" s="371"/>
      <c r="JNV16" s="371"/>
      <c r="JNW16" s="371"/>
      <c r="JNX16" s="371"/>
      <c r="JNY16" s="371"/>
      <c r="JNZ16" s="371"/>
      <c r="JOA16" s="371"/>
      <c r="JOB16" s="371"/>
      <c r="JOC16" s="371"/>
      <c r="JOD16" s="371"/>
      <c r="JOE16" s="371"/>
      <c r="JOF16" s="371"/>
      <c r="JOG16" s="371"/>
      <c r="JOH16" s="371"/>
      <c r="JOI16" s="371"/>
      <c r="JOJ16" s="371"/>
      <c r="JOK16" s="371"/>
      <c r="JOL16" s="371"/>
      <c r="JOM16" s="371"/>
      <c r="JON16" s="371"/>
      <c r="JOO16" s="371"/>
      <c r="JOP16" s="371"/>
      <c r="JOQ16" s="371"/>
      <c r="JOR16" s="371"/>
      <c r="JOS16" s="371"/>
      <c r="JOT16" s="371"/>
      <c r="JOU16" s="371"/>
      <c r="JOV16" s="371"/>
      <c r="JOW16" s="371"/>
      <c r="JOX16" s="371"/>
      <c r="JOY16" s="371"/>
      <c r="JOZ16" s="371"/>
      <c r="JPA16" s="371"/>
      <c r="JPB16" s="371"/>
      <c r="JPC16" s="371"/>
      <c r="JPD16" s="371"/>
      <c r="JPE16" s="371"/>
      <c r="JPF16" s="371"/>
      <c r="JPG16" s="371"/>
      <c r="JPH16" s="371"/>
      <c r="JPI16" s="371"/>
      <c r="JPJ16" s="371"/>
      <c r="JPK16" s="371"/>
      <c r="JPL16" s="371"/>
      <c r="JPM16" s="371"/>
      <c r="JPN16" s="371"/>
      <c r="JPO16" s="371"/>
      <c r="JPP16" s="371"/>
      <c r="JPQ16" s="371"/>
      <c r="JPR16" s="371"/>
      <c r="JPS16" s="371"/>
      <c r="JPT16" s="371"/>
      <c r="JPU16" s="371"/>
      <c r="JPV16" s="371"/>
      <c r="JPW16" s="371"/>
      <c r="JPX16" s="371"/>
      <c r="JPY16" s="371"/>
      <c r="JPZ16" s="371"/>
      <c r="JQA16" s="371"/>
      <c r="JQB16" s="371"/>
      <c r="JQC16" s="371"/>
      <c r="JQD16" s="371"/>
      <c r="JQE16" s="371"/>
      <c r="JQF16" s="371"/>
      <c r="JQG16" s="371"/>
      <c r="JQH16" s="371"/>
      <c r="JQI16" s="371"/>
      <c r="JQJ16" s="371"/>
      <c r="JQK16" s="371"/>
      <c r="JQL16" s="371"/>
      <c r="JQM16" s="371"/>
      <c r="JQN16" s="371"/>
      <c r="JQO16" s="371"/>
      <c r="JQP16" s="371"/>
      <c r="JQQ16" s="371"/>
      <c r="JQR16" s="371"/>
      <c r="JQS16" s="371"/>
      <c r="JQT16" s="371"/>
      <c r="JQU16" s="371"/>
      <c r="JQV16" s="371"/>
      <c r="JQW16" s="371"/>
      <c r="JQX16" s="371"/>
      <c r="JQY16" s="371"/>
      <c r="JQZ16" s="371"/>
      <c r="JRA16" s="371"/>
      <c r="JRB16" s="371"/>
      <c r="JRC16" s="371"/>
      <c r="JRD16" s="371"/>
      <c r="JRE16" s="371"/>
      <c r="JRF16" s="371"/>
      <c r="JRG16" s="371"/>
      <c r="JRH16" s="371"/>
      <c r="JRI16" s="371"/>
      <c r="JRJ16" s="371"/>
      <c r="JRK16" s="371"/>
      <c r="JRL16" s="371"/>
      <c r="JRM16" s="371"/>
      <c r="JRN16" s="371"/>
      <c r="JRO16" s="371"/>
      <c r="JRP16" s="371"/>
      <c r="JRQ16" s="371"/>
      <c r="JRR16" s="371"/>
      <c r="JRS16" s="371"/>
      <c r="JRT16" s="371"/>
      <c r="JRU16" s="371"/>
      <c r="JRV16" s="371"/>
      <c r="JRW16" s="371"/>
      <c r="JRX16" s="371"/>
      <c r="JRY16" s="371"/>
      <c r="JRZ16" s="371"/>
      <c r="JSA16" s="371"/>
      <c r="JSB16" s="371"/>
      <c r="JSC16" s="371"/>
      <c r="JSD16" s="371"/>
      <c r="JSE16" s="371"/>
      <c r="JSF16" s="371"/>
      <c r="JSG16" s="371"/>
      <c r="JSH16" s="371"/>
      <c r="JSI16" s="371"/>
      <c r="JSJ16" s="371"/>
      <c r="JSK16" s="371"/>
      <c r="JSL16" s="371"/>
      <c r="JSM16" s="371"/>
      <c r="JSN16" s="371"/>
      <c r="JSO16" s="371"/>
      <c r="JSP16" s="371"/>
      <c r="JSQ16" s="371"/>
      <c r="JSR16" s="371"/>
      <c r="JSS16" s="371"/>
      <c r="JST16" s="371"/>
      <c r="JSU16" s="371"/>
      <c r="JSV16" s="371"/>
      <c r="JSW16" s="371"/>
      <c r="JSX16" s="371"/>
      <c r="JSY16" s="371"/>
      <c r="JSZ16" s="371"/>
      <c r="JTA16" s="371"/>
      <c r="JTB16" s="371"/>
      <c r="JTC16" s="371"/>
      <c r="JTD16" s="371"/>
      <c r="JTE16" s="371"/>
      <c r="JTF16" s="371"/>
      <c r="JTG16" s="371"/>
      <c r="JTH16" s="371"/>
      <c r="JTI16" s="371"/>
      <c r="JTJ16" s="371"/>
      <c r="JTK16" s="371"/>
      <c r="JTL16" s="371"/>
      <c r="JTM16" s="371"/>
      <c r="JTN16" s="371"/>
      <c r="JTO16" s="371"/>
      <c r="JTP16" s="371"/>
      <c r="JTQ16" s="371"/>
      <c r="JTR16" s="371"/>
      <c r="JTS16" s="371"/>
      <c r="JTT16" s="371"/>
      <c r="JTU16" s="371"/>
      <c r="JTV16" s="371"/>
      <c r="JTW16" s="371"/>
      <c r="JTX16" s="371"/>
      <c r="JTY16" s="371"/>
      <c r="JTZ16" s="371"/>
      <c r="JUA16" s="371"/>
      <c r="JUB16" s="371"/>
      <c r="JUC16" s="371"/>
      <c r="JUD16" s="371"/>
      <c r="JUE16" s="371"/>
      <c r="JUF16" s="371"/>
      <c r="JUG16" s="371"/>
      <c r="JUH16" s="371"/>
      <c r="JUI16" s="371"/>
      <c r="JUJ16" s="371"/>
      <c r="JUK16" s="371"/>
      <c r="JUL16" s="371"/>
      <c r="JUM16" s="371"/>
      <c r="JUN16" s="371"/>
      <c r="JUO16" s="371"/>
      <c r="JUP16" s="371"/>
      <c r="JUQ16" s="371"/>
      <c r="JUR16" s="371"/>
      <c r="JUS16" s="371"/>
      <c r="JUT16" s="371"/>
      <c r="JUU16" s="371"/>
      <c r="JUV16" s="371"/>
      <c r="JUW16" s="371"/>
      <c r="JUX16" s="371"/>
      <c r="JUY16" s="371"/>
      <c r="JUZ16" s="371"/>
      <c r="JVA16" s="371"/>
      <c r="JVB16" s="371"/>
      <c r="JVC16" s="371"/>
      <c r="JVD16" s="371"/>
      <c r="JVE16" s="371"/>
      <c r="JVF16" s="371"/>
      <c r="JVG16" s="371"/>
      <c r="JVH16" s="371"/>
      <c r="JVI16" s="371"/>
      <c r="JVJ16" s="371"/>
      <c r="JVK16" s="371"/>
      <c r="JVL16" s="371"/>
      <c r="JVM16" s="371"/>
      <c r="JVN16" s="371"/>
      <c r="JVO16" s="371"/>
      <c r="JVP16" s="371"/>
      <c r="JVQ16" s="371"/>
      <c r="JVR16" s="371"/>
      <c r="JVS16" s="371"/>
      <c r="JVT16" s="371"/>
      <c r="JVU16" s="371"/>
      <c r="JVV16" s="371"/>
      <c r="JVW16" s="371"/>
      <c r="JVX16" s="371"/>
      <c r="JVY16" s="371"/>
      <c r="JVZ16" s="371"/>
      <c r="JWA16" s="371"/>
      <c r="JWB16" s="371"/>
      <c r="JWC16" s="371"/>
      <c r="JWD16" s="371"/>
      <c r="JWE16" s="371"/>
      <c r="JWF16" s="371"/>
      <c r="JWG16" s="371"/>
      <c r="JWH16" s="371"/>
      <c r="JWI16" s="371"/>
      <c r="JWJ16" s="371"/>
      <c r="JWK16" s="371"/>
      <c r="JWL16" s="371"/>
      <c r="JWM16" s="371"/>
      <c r="JWN16" s="371"/>
      <c r="JWO16" s="371"/>
      <c r="JWP16" s="371"/>
      <c r="JWQ16" s="371"/>
      <c r="JWR16" s="371"/>
      <c r="JWS16" s="371"/>
      <c r="JWT16" s="371"/>
      <c r="JWU16" s="371"/>
      <c r="JWV16" s="371"/>
      <c r="JWW16" s="371"/>
      <c r="JWX16" s="371"/>
      <c r="JWY16" s="371"/>
      <c r="JWZ16" s="371"/>
      <c r="JXA16" s="371"/>
      <c r="JXB16" s="371"/>
      <c r="JXC16" s="371"/>
      <c r="JXD16" s="371"/>
      <c r="JXE16" s="371"/>
      <c r="JXF16" s="371"/>
      <c r="JXG16" s="371"/>
      <c r="JXH16" s="371"/>
      <c r="JXI16" s="371"/>
      <c r="JXJ16" s="371"/>
      <c r="JXK16" s="371"/>
      <c r="JXL16" s="371"/>
      <c r="JXM16" s="371"/>
      <c r="JXN16" s="371"/>
      <c r="JXO16" s="371"/>
      <c r="JXP16" s="371"/>
      <c r="JXQ16" s="371"/>
      <c r="JXR16" s="371"/>
      <c r="JXS16" s="371"/>
      <c r="JXT16" s="371"/>
      <c r="JXU16" s="371"/>
      <c r="JXV16" s="371"/>
      <c r="JXW16" s="371"/>
      <c r="JXX16" s="371"/>
      <c r="JXY16" s="371"/>
      <c r="JXZ16" s="371"/>
      <c r="JYA16" s="371"/>
      <c r="JYB16" s="371"/>
      <c r="JYC16" s="371"/>
      <c r="JYD16" s="371"/>
      <c r="JYE16" s="371"/>
      <c r="JYF16" s="371"/>
      <c r="JYG16" s="371"/>
      <c r="JYH16" s="371"/>
      <c r="JYI16" s="371"/>
      <c r="JYJ16" s="371"/>
      <c r="JYK16" s="371"/>
      <c r="JYL16" s="371"/>
      <c r="JYM16" s="371"/>
      <c r="JYN16" s="371"/>
      <c r="JYO16" s="371"/>
      <c r="JYP16" s="371"/>
      <c r="JYQ16" s="371"/>
      <c r="JYR16" s="371"/>
      <c r="JYS16" s="371"/>
      <c r="JYT16" s="371"/>
      <c r="JYU16" s="371"/>
      <c r="JYV16" s="371"/>
      <c r="JYW16" s="371"/>
      <c r="JYX16" s="371"/>
      <c r="JYY16" s="371"/>
      <c r="JYZ16" s="371"/>
      <c r="JZA16" s="371"/>
      <c r="JZB16" s="371"/>
      <c r="JZC16" s="371"/>
      <c r="JZD16" s="371"/>
      <c r="JZE16" s="371"/>
      <c r="JZF16" s="371"/>
      <c r="JZG16" s="371"/>
      <c r="JZH16" s="371"/>
      <c r="JZI16" s="371"/>
      <c r="JZJ16" s="371"/>
      <c r="JZK16" s="371"/>
      <c r="JZL16" s="371"/>
      <c r="JZM16" s="371"/>
      <c r="JZN16" s="371"/>
      <c r="JZO16" s="371"/>
      <c r="JZP16" s="371"/>
      <c r="JZQ16" s="371"/>
      <c r="JZR16" s="371"/>
      <c r="JZS16" s="371"/>
      <c r="JZT16" s="371"/>
      <c r="JZU16" s="371"/>
      <c r="JZV16" s="371"/>
      <c r="JZW16" s="371"/>
      <c r="JZX16" s="371"/>
      <c r="JZY16" s="371"/>
      <c r="JZZ16" s="371"/>
      <c r="KAA16" s="371"/>
      <c r="KAB16" s="371"/>
      <c r="KAC16" s="371"/>
      <c r="KAD16" s="371"/>
      <c r="KAE16" s="371"/>
      <c r="KAF16" s="371"/>
      <c r="KAG16" s="371"/>
      <c r="KAH16" s="371"/>
      <c r="KAI16" s="371"/>
      <c r="KAJ16" s="371"/>
      <c r="KAK16" s="371"/>
      <c r="KAL16" s="371"/>
      <c r="KAM16" s="371"/>
      <c r="KAN16" s="371"/>
      <c r="KAO16" s="371"/>
      <c r="KAP16" s="371"/>
      <c r="KAQ16" s="371"/>
      <c r="KAR16" s="371"/>
      <c r="KAS16" s="371"/>
      <c r="KAT16" s="371"/>
      <c r="KAU16" s="371"/>
      <c r="KAV16" s="371"/>
      <c r="KAW16" s="371"/>
      <c r="KAX16" s="371"/>
      <c r="KAY16" s="371"/>
      <c r="KAZ16" s="371"/>
      <c r="KBA16" s="371"/>
      <c r="KBB16" s="371"/>
      <c r="KBC16" s="371"/>
      <c r="KBD16" s="371"/>
      <c r="KBE16" s="371"/>
      <c r="KBF16" s="371"/>
      <c r="KBG16" s="371"/>
      <c r="KBH16" s="371"/>
      <c r="KBI16" s="371"/>
      <c r="KBJ16" s="371"/>
      <c r="KBK16" s="371"/>
      <c r="KBL16" s="371"/>
      <c r="KBM16" s="371"/>
      <c r="KBN16" s="371"/>
      <c r="KBO16" s="371"/>
      <c r="KBP16" s="371"/>
      <c r="KBQ16" s="371"/>
      <c r="KBR16" s="371"/>
      <c r="KBS16" s="371"/>
      <c r="KBT16" s="371"/>
      <c r="KBU16" s="371"/>
      <c r="KBV16" s="371"/>
      <c r="KBW16" s="371"/>
      <c r="KBX16" s="371"/>
      <c r="KBY16" s="371"/>
      <c r="KBZ16" s="371"/>
      <c r="KCA16" s="371"/>
      <c r="KCB16" s="371"/>
      <c r="KCC16" s="371"/>
      <c r="KCD16" s="371"/>
      <c r="KCE16" s="371"/>
      <c r="KCF16" s="371"/>
      <c r="KCG16" s="371"/>
      <c r="KCH16" s="371"/>
      <c r="KCI16" s="371"/>
      <c r="KCJ16" s="371"/>
      <c r="KCK16" s="371"/>
      <c r="KCL16" s="371"/>
      <c r="KCM16" s="371"/>
      <c r="KCN16" s="371"/>
      <c r="KCO16" s="371"/>
      <c r="KCP16" s="371"/>
      <c r="KCQ16" s="371"/>
      <c r="KCR16" s="371"/>
      <c r="KCS16" s="371"/>
      <c r="KCT16" s="371"/>
      <c r="KCU16" s="371"/>
      <c r="KCV16" s="371"/>
      <c r="KCW16" s="371"/>
      <c r="KCX16" s="371"/>
      <c r="KCY16" s="371"/>
      <c r="KCZ16" s="371"/>
      <c r="KDA16" s="371"/>
      <c r="KDB16" s="371"/>
      <c r="KDC16" s="371"/>
      <c r="KDD16" s="371"/>
      <c r="KDE16" s="371"/>
      <c r="KDF16" s="371"/>
      <c r="KDG16" s="371"/>
      <c r="KDH16" s="371"/>
      <c r="KDI16" s="371"/>
      <c r="KDJ16" s="371"/>
      <c r="KDK16" s="371"/>
      <c r="KDL16" s="371"/>
      <c r="KDM16" s="371"/>
      <c r="KDN16" s="371"/>
      <c r="KDO16" s="371"/>
      <c r="KDP16" s="371"/>
      <c r="KDQ16" s="371"/>
      <c r="KDR16" s="371"/>
      <c r="KDS16" s="371"/>
      <c r="KDT16" s="371"/>
      <c r="KDU16" s="371"/>
      <c r="KDV16" s="371"/>
      <c r="KDW16" s="371"/>
      <c r="KDX16" s="371"/>
      <c r="KDY16" s="371"/>
      <c r="KDZ16" s="371"/>
      <c r="KEA16" s="371"/>
      <c r="KEB16" s="371"/>
      <c r="KEC16" s="371"/>
      <c r="KED16" s="371"/>
      <c r="KEE16" s="371"/>
      <c r="KEF16" s="371"/>
      <c r="KEG16" s="371"/>
      <c r="KEH16" s="371"/>
      <c r="KEI16" s="371"/>
      <c r="KEJ16" s="371"/>
      <c r="KEK16" s="371"/>
      <c r="KEL16" s="371"/>
      <c r="KEM16" s="371"/>
      <c r="KEN16" s="371"/>
      <c r="KEO16" s="371"/>
      <c r="KEP16" s="371"/>
      <c r="KEQ16" s="371"/>
      <c r="KER16" s="371"/>
      <c r="KES16" s="371"/>
      <c r="KET16" s="371"/>
      <c r="KEU16" s="371"/>
      <c r="KEV16" s="371"/>
      <c r="KEW16" s="371"/>
      <c r="KEX16" s="371"/>
      <c r="KEY16" s="371"/>
      <c r="KEZ16" s="371"/>
      <c r="KFA16" s="371"/>
      <c r="KFB16" s="371"/>
      <c r="KFC16" s="371"/>
      <c r="KFD16" s="371"/>
      <c r="KFE16" s="371"/>
      <c r="KFF16" s="371"/>
      <c r="KFG16" s="371"/>
      <c r="KFH16" s="371"/>
      <c r="KFI16" s="371"/>
      <c r="KFJ16" s="371"/>
      <c r="KFK16" s="371"/>
      <c r="KFL16" s="371"/>
      <c r="KFM16" s="371"/>
      <c r="KFN16" s="371"/>
      <c r="KFO16" s="371"/>
      <c r="KFP16" s="371"/>
      <c r="KFQ16" s="371"/>
      <c r="KFR16" s="371"/>
      <c r="KFS16" s="371"/>
      <c r="KFT16" s="371"/>
      <c r="KFU16" s="371"/>
      <c r="KFV16" s="371"/>
      <c r="KFW16" s="371"/>
      <c r="KFX16" s="371"/>
      <c r="KFY16" s="371"/>
      <c r="KFZ16" s="371"/>
      <c r="KGA16" s="371"/>
      <c r="KGB16" s="371"/>
      <c r="KGC16" s="371"/>
      <c r="KGD16" s="371"/>
      <c r="KGE16" s="371"/>
      <c r="KGF16" s="371"/>
      <c r="KGG16" s="371"/>
      <c r="KGH16" s="371"/>
      <c r="KGI16" s="371"/>
      <c r="KGJ16" s="371"/>
      <c r="KGK16" s="371"/>
      <c r="KGL16" s="371"/>
      <c r="KGM16" s="371"/>
      <c r="KGN16" s="371"/>
      <c r="KGO16" s="371"/>
      <c r="KGP16" s="371"/>
      <c r="KGQ16" s="371"/>
      <c r="KGR16" s="371"/>
      <c r="KGS16" s="371"/>
      <c r="KGT16" s="371"/>
      <c r="KGU16" s="371"/>
      <c r="KGV16" s="371"/>
      <c r="KGW16" s="371"/>
      <c r="KGX16" s="371"/>
      <c r="KGY16" s="371"/>
      <c r="KGZ16" s="371"/>
      <c r="KHA16" s="371"/>
      <c r="KHB16" s="371"/>
      <c r="KHC16" s="371"/>
      <c r="KHD16" s="371"/>
      <c r="KHE16" s="371"/>
      <c r="KHF16" s="371"/>
      <c r="KHG16" s="371"/>
      <c r="KHH16" s="371"/>
      <c r="KHI16" s="371"/>
      <c r="KHJ16" s="371"/>
      <c r="KHK16" s="371"/>
      <c r="KHL16" s="371"/>
      <c r="KHM16" s="371"/>
      <c r="KHN16" s="371"/>
      <c r="KHO16" s="371"/>
      <c r="KHP16" s="371"/>
      <c r="KHQ16" s="371"/>
      <c r="KHR16" s="371"/>
      <c r="KHS16" s="371"/>
      <c r="KHT16" s="371"/>
      <c r="KHU16" s="371"/>
      <c r="KHV16" s="371"/>
      <c r="KHW16" s="371"/>
      <c r="KHX16" s="371"/>
      <c r="KHY16" s="371"/>
      <c r="KHZ16" s="371"/>
      <c r="KIA16" s="371"/>
      <c r="KIB16" s="371"/>
      <c r="KIC16" s="371"/>
      <c r="KID16" s="371"/>
      <c r="KIE16" s="371"/>
      <c r="KIF16" s="371"/>
      <c r="KIG16" s="371"/>
      <c r="KIH16" s="371"/>
      <c r="KII16" s="371"/>
      <c r="KIJ16" s="371"/>
      <c r="KIK16" s="371"/>
      <c r="KIL16" s="371"/>
      <c r="KIM16" s="371"/>
      <c r="KIN16" s="371"/>
      <c r="KIO16" s="371"/>
      <c r="KIP16" s="371"/>
      <c r="KIQ16" s="371"/>
      <c r="KIR16" s="371"/>
      <c r="KIS16" s="371"/>
      <c r="KIT16" s="371"/>
      <c r="KIU16" s="371"/>
      <c r="KIV16" s="371"/>
      <c r="KIW16" s="371"/>
      <c r="KIX16" s="371"/>
      <c r="KIY16" s="371"/>
      <c r="KIZ16" s="371"/>
      <c r="KJA16" s="371"/>
      <c r="KJB16" s="371"/>
      <c r="KJC16" s="371"/>
      <c r="KJD16" s="371"/>
      <c r="KJE16" s="371"/>
      <c r="KJF16" s="371"/>
      <c r="KJG16" s="371"/>
      <c r="KJH16" s="371"/>
      <c r="KJI16" s="371"/>
      <c r="KJJ16" s="371"/>
      <c r="KJK16" s="371"/>
      <c r="KJL16" s="371"/>
      <c r="KJM16" s="371"/>
      <c r="KJN16" s="371"/>
      <c r="KJO16" s="371"/>
      <c r="KJP16" s="371"/>
      <c r="KJQ16" s="371"/>
      <c r="KJR16" s="371"/>
      <c r="KJS16" s="371"/>
      <c r="KJT16" s="371"/>
      <c r="KJU16" s="371"/>
      <c r="KJV16" s="371"/>
      <c r="KJW16" s="371"/>
      <c r="KJX16" s="371"/>
      <c r="KJY16" s="371"/>
      <c r="KJZ16" s="371"/>
      <c r="KKA16" s="371"/>
      <c r="KKB16" s="371"/>
      <c r="KKC16" s="371"/>
      <c r="KKD16" s="371"/>
      <c r="KKE16" s="371"/>
      <c r="KKF16" s="371"/>
      <c r="KKG16" s="371"/>
      <c r="KKH16" s="371"/>
      <c r="KKI16" s="371"/>
      <c r="KKJ16" s="371"/>
      <c r="KKK16" s="371"/>
      <c r="KKL16" s="371"/>
      <c r="KKM16" s="371"/>
      <c r="KKN16" s="371"/>
      <c r="KKO16" s="371"/>
      <c r="KKP16" s="371"/>
      <c r="KKQ16" s="371"/>
      <c r="KKR16" s="371"/>
      <c r="KKS16" s="371"/>
      <c r="KKT16" s="371"/>
      <c r="KKU16" s="371"/>
      <c r="KKV16" s="371"/>
      <c r="KKW16" s="371"/>
      <c r="KKX16" s="371"/>
      <c r="KKY16" s="371"/>
      <c r="KKZ16" s="371"/>
      <c r="KLA16" s="371"/>
      <c r="KLB16" s="371"/>
      <c r="KLC16" s="371"/>
      <c r="KLD16" s="371"/>
      <c r="KLE16" s="371"/>
      <c r="KLF16" s="371"/>
      <c r="KLG16" s="371"/>
      <c r="KLH16" s="371"/>
      <c r="KLI16" s="371"/>
      <c r="KLJ16" s="371"/>
      <c r="KLK16" s="371"/>
      <c r="KLL16" s="371"/>
      <c r="KLM16" s="371"/>
      <c r="KLN16" s="371"/>
      <c r="KLO16" s="371"/>
      <c r="KLP16" s="371"/>
      <c r="KLQ16" s="371"/>
      <c r="KLR16" s="371"/>
      <c r="KLS16" s="371"/>
      <c r="KLT16" s="371"/>
      <c r="KLU16" s="371"/>
      <c r="KLV16" s="371"/>
      <c r="KLW16" s="371"/>
      <c r="KLX16" s="371"/>
      <c r="KLY16" s="371"/>
      <c r="KLZ16" s="371"/>
      <c r="KMA16" s="371"/>
      <c r="KMB16" s="371"/>
      <c r="KMC16" s="371"/>
      <c r="KMD16" s="371"/>
      <c r="KME16" s="371"/>
      <c r="KMF16" s="371"/>
      <c r="KMG16" s="371"/>
      <c r="KMH16" s="371"/>
      <c r="KMI16" s="371"/>
      <c r="KMJ16" s="371"/>
      <c r="KMK16" s="371"/>
      <c r="KML16" s="371"/>
      <c r="KMM16" s="371"/>
      <c r="KMN16" s="371"/>
      <c r="KMO16" s="371"/>
      <c r="KMP16" s="371"/>
      <c r="KMQ16" s="371"/>
      <c r="KMR16" s="371"/>
      <c r="KMS16" s="371"/>
      <c r="KMT16" s="371"/>
      <c r="KMU16" s="371"/>
      <c r="KMV16" s="371"/>
      <c r="KMW16" s="371"/>
      <c r="KMX16" s="371"/>
      <c r="KMY16" s="371"/>
      <c r="KMZ16" s="371"/>
      <c r="KNA16" s="371"/>
      <c r="KNB16" s="371"/>
      <c r="KNC16" s="371"/>
      <c r="KND16" s="371"/>
      <c r="KNE16" s="371"/>
      <c r="KNF16" s="371"/>
      <c r="KNG16" s="371"/>
      <c r="KNH16" s="371"/>
      <c r="KNI16" s="371"/>
      <c r="KNJ16" s="371"/>
      <c r="KNK16" s="371"/>
      <c r="KNL16" s="371"/>
      <c r="KNM16" s="371"/>
      <c r="KNN16" s="371"/>
      <c r="KNO16" s="371"/>
      <c r="KNP16" s="371"/>
      <c r="KNQ16" s="371"/>
      <c r="KNR16" s="371"/>
      <c r="KNS16" s="371"/>
      <c r="KNT16" s="371"/>
      <c r="KNU16" s="371"/>
      <c r="KNV16" s="371"/>
      <c r="KNW16" s="371"/>
      <c r="KNX16" s="371"/>
      <c r="KNY16" s="371"/>
      <c r="KNZ16" s="371"/>
      <c r="KOA16" s="371"/>
      <c r="KOB16" s="371"/>
      <c r="KOC16" s="371"/>
      <c r="KOD16" s="371"/>
      <c r="KOE16" s="371"/>
      <c r="KOF16" s="371"/>
      <c r="KOG16" s="371"/>
      <c r="KOH16" s="371"/>
      <c r="KOI16" s="371"/>
      <c r="KOJ16" s="371"/>
      <c r="KOK16" s="371"/>
      <c r="KOL16" s="371"/>
      <c r="KOM16" s="371"/>
      <c r="KON16" s="371"/>
      <c r="KOO16" s="371"/>
      <c r="KOP16" s="371"/>
      <c r="KOQ16" s="371"/>
      <c r="KOR16" s="371"/>
      <c r="KOS16" s="371"/>
      <c r="KOT16" s="371"/>
      <c r="KOU16" s="371"/>
      <c r="KOV16" s="371"/>
      <c r="KOW16" s="371"/>
      <c r="KOX16" s="371"/>
      <c r="KOY16" s="371"/>
      <c r="KOZ16" s="371"/>
      <c r="KPA16" s="371"/>
      <c r="KPB16" s="371"/>
      <c r="KPC16" s="371"/>
      <c r="KPD16" s="371"/>
      <c r="KPE16" s="371"/>
      <c r="KPF16" s="371"/>
      <c r="KPG16" s="371"/>
      <c r="KPH16" s="371"/>
      <c r="KPI16" s="371"/>
      <c r="KPJ16" s="371"/>
      <c r="KPK16" s="371"/>
      <c r="KPL16" s="371"/>
      <c r="KPM16" s="371"/>
      <c r="KPN16" s="371"/>
      <c r="KPO16" s="371"/>
      <c r="KPP16" s="371"/>
      <c r="KPQ16" s="371"/>
      <c r="KPR16" s="371"/>
      <c r="KPS16" s="371"/>
      <c r="KPT16" s="371"/>
      <c r="KPU16" s="371"/>
      <c r="KPV16" s="371"/>
      <c r="KPW16" s="371"/>
      <c r="KPX16" s="371"/>
      <c r="KPY16" s="371"/>
      <c r="KPZ16" s="371"/>
      <c r="KQA16" s="371"/>
      <c r="KQB16" s="371"/>
      <c r="KQC16" s="371"/>
      <c r="KQD16" s="371"/>
      <c r="KQE16" s="371"/>
      <c r="KQF16" s="371"/>
      <c r="KQG16" s="371"/>
      <c r="KQH16" s="371"/>
      <c r="KQI16" s="371"/>
      <c r="KQJ16" s="371"/>
      <c r="KQK16" s="371"/>
      <c r="KQL16" s="371"/>
      <c r="KQM16" s="371"/>
      <c r="KQN16" s="371"/>
      <c r="KQO16" s="371"/>
      <c r="KQP16" s="371"/>
      <c r="KQQ16" s="371"/>
      <c r="KQR16" s="371"/>
      <c r="KQS16" s="371"/>
      <c r="KQT16" s="371"/>
      <c r="KQU16" s="371"/>
      <c r="KQV16" s="371"/>
      <c r="KQW16" s="371"/>
      <c r="KQX16" s="371"/>
      <c r="KQY16" s="371"/>
      <c r="KQZ16" s="371"/>
      <c r="KRA16" s="371"/>
      <c r="KRB16" s="371"/>
      <c r="KRC16" s="371"/>
      <c r="KRD16" s="371"/>
      <c r="KRE16" s="371"/>
      <c r="KRF16" s="371"/>
      <c r="KRG16" s="371"/>
      <c r="KRH16" s="371"/>
      <c r="KRI16" s="371"/>
      <c r="KRJ16" s="371"/>
      <c r="KRK16" s="371"/>
      <c r="KRL16" s="371"/>
      <c r="KRM16" s="371"/>
      <c r="KRN16" s="371"/>
      <c r="KRO16" s="371"/>
      <c r="KRP16" s="371"/>
      <c r="KRQ16" s="371"/>
      <c r="KRR16" s="371"/>
      <c r="KRS16" s="371"/>
      <c r="KRT16" s="371"/>
      <c r="KRU16" s="371"/>
      <c r="KRV16" s="371"/>
      <c r="KRW16" s="371"/>
      <c r="KRX16" s="371"/>
      <c r="KRY16" s="371"/>
      <c r="KRZ16" s="371"/>
      <c r="KSA16" s="371"/>
      <c r="KSB16" s="371"/>
      <c r="KSC16" s="371"/>
      <c r="KSD16" s="371"/>
      <c r="KSE16" s="371"/>
      <c r="KSF16" s="371"/>
      <c r="KSG16" s="371"/>
      <c r="KSH16" s="371"/>
      <c r="KSI16" s="371"/>
      <c r="KSJ16" s="371"/>
      <c r="KSK16" s="371"/>
      <c r="KSL16" s="371"/>
      <c r="KSM16" s="371"/>
      <c r="KSN16" s="371"/>
      <c r="KSO16" s="371"/>
      <c r="KSP16" s="371"/>
      <c r="KSQ16" s="371"/>
      <c r="KSR16" s="371"/>
      <c r="KSS16" s="371"/>
      <c r="KST16" s="371"/>
      <c r="KSU16" s="371"/>
      <c r="KSV16" s="371"/>
      <c r="KSW16" s="371"/>
      <c r="KSX16" s="371"/>
      <c r="KSY16" s="371"/>
      <c r="KSZ16" s="371"/>
      <c r="KTA16" s="371"/>
      <c r="KTB16" s="371"/>
      <c r="KTC16" s="371"/>
      <c r="KTD16" s="371"/>
      <c r="KTE16" s="371"/>
      <c r="KTF16" s="371"/>
      <c r="KTG16" s="371"/>
      <c r="KTH16" s="371"/>
      <c r="KTI16" s="371"/>
      <c r="KTJ16" s="371"/>
      <c r="KTK16" s="371"/>
      <c r="KTL16" s="371"/>
      <c r="KTM16" s="371"/>
      <c r="KTN16" s="371"/>
      <c r="KTO16" s="371"/>
      <c r="KTP16" s="371"/>
      <c r="KTQ16" s="371"/>
      <c r="KTR16" s="371"/>
      <c r="KTS16" s="371"/>
      <c r="KTT16" s="371"/>
      <c r="KTU16" s="371"/>
      <c r="KTV16" s="371"/>
      <c r="KTW16" s="371"/>
      <c r="KTX16" s="371"/>
      <c r="KTY16" s="371"/>
      <c r="KTZ16" s="371"/>
      <c r="KUA16" s="371"/>
      <c r="KUB16" s="371"/>
      <c r="KUC16" s="371"/>
      <c r="KUD16" s="371"/>
      <c r="KUE16" s="371"/>
      <c r="KUF16" s="371"/>
      <c r="KUG16" s="371"/>
      <c r="KUH16" s="371"/>
      <c r="KUI16" s="371"/>
      <c r="KUJ16" s="371"/>
      <c r="KUK16" s="371"/>
      <c r="KUL16" s="371"/>
      <c r="KUM16" s="371"/>
      <c r="KUN16" s="371"/>
      <c r="KUO16" s="371"/>
      <c r="KUP16" s="371"/>
      <c r="KUQ16" s="371"/>
      <c r="KUR16" s="371"/>
      <c r="KUS16" s="371"/>
      <c r="KUT16" s="371"/>
      <c r="KUU16" s="371"/>
      <c r="KUV16" s="371"/>
      <c r="KUW16" s="371"/>
      <c r="KUX16" s="371"/>
      <c r="KUY16" s="371"/>
      <c r="KUZ16" s="371"/>
      <c r="KVA16" s="371"/>
      <c r="KVB16" s="371"/>
      <c r="KVC16" s="371"/>
      <c r="KVD16" s="371"/>
      <c r="KVE16" s="371"/>
      <c r="KVF16" s="371"/>
      <c r="KVG16" s="371"/>
      <c r="KVH16" s="371"/>
      <c r="KVI16" s="371"/>
      <c r="KVJ16" s="371"/>
      <c r="KVK16" s="371"/>
      <c r="KVL16" s="371"/>
      <c r="KVM16" s="371"/>
      <c r="KVN16" s="371"/>
      <c r="KVO16" s="371"/>
      <c r="KVP16" s="371"/>
      <c r="KVQ16" s="371"/>
      <c r="KVR16" s="371"/>
      <c r="KVS16" s="371"/>
      <c r="KVT16" s="371"/>
      <c r="KVU16" s="371"/>
      <c r="KVV16" s="371"/>
      <c r="KVW16" s="371"/>
      <c r="KVX16" s="371"/>
      <c r="KVY16" s="371"/>
      <c r="KVZ16" s="371"/>
      <c r="KWA16" s="371"/>
      <c r="KWB16" s="371"/>
      <c r="KWC16" s="371"/>
      <c r="KWD16" s="371"/>
      <c r="KWE16" s="371"/>
      <c r="KWF16" s="371"/>
      <c r="KWG16" s="371"/>
      <c r="KWH16" s="371"/>
      <c r="KWI16" s="371"/>
      <c r="KWJ16" s="371"/>
      <c r="KWK16" s="371"/>
      <c r="KWL16" s="371"/>
      <c r="KWM16" s="371"/>
      <c r="KWN16" s="371"/>
      <c r="KWO16" s="371"/>
      <c r="KWP16" s="371"/>
      <c r="KWQ16" s="371"/>
      <c r="KWR16" s="371"/>
      <c r="KWS16" s="371"/>
      <c r="KWT16" s="371"/>
      <c r="KWU16" s="371"/>
      <c r="KWV16" s="371"/>
      <c r="KWW16" s="371"/>
      <c r="KWX16" s="371"/>
      <c r="KWY16" s="371"/>
      <c r="KWZ16" s="371"/>
      <c r="KXA16" s="371"/>
      <c r="KXB16" s="371"/>
      <c r="KXC16" s="371"/>
      <c r="KXD16" s="371"/>
      <c r="KXE16" s="371"/>
      <c r="KXF16" s="371"/>
      <c r="KXG16" s="371"/>
      <c r="KXH16" s="371"/>
      <c r="KXI16" s="371"/>
      <c r="KXJ16" s="371"/>
      <c r="KXK16" s="371"/>
      <c r="KXL16" s="371"/>
      <c r="KXM16" s="371"/>
      <c r="KXN16" s="371"/>
      <c r="KXO16" s="371"/>
      <c r="KXP16" s="371"/>
      <c r="KXQ16" s="371"/>
      <c r="KXR16" s="371"/>
      <c r="KXS16" s="371"/>
      <c r="KXT16" s="371"/>
      <c r="KXU16" s="371"/>
      <c r="KXV16" s="371"/>
      <c r="KXW16" s="371"/>
      <c r="KXX16" s="371"/>
      <c r="KXY16" s="371"/>
      <c r="KXZ16" s="371"/>
      <c r="KYA16" s="371"/>
      <c r="KYB16" s="371"/>
      <c r="KYC16" s="371"/>
      <c r="KYD16" s="371"/>
      <c r="KYE16" s="371"/>
      <c r="KYF16" s="371"/>
      <c r="KYG16" s="371"/>
      <c r="KYH16" s="371"/>
      <c r="KYI16" s="371"/>
      <c r="KYJ16" s="371"/>
      <c r="KYK16" s="371"/>
      <c r="KYL16" s="371"/>
      <c r="KYM16" s="371"/>
      <c r="KYN16" s="371"/>
      <c r="KYO16" s="371"/>
      <c r="KYP16" s="371"/>
      <c r="KYQ16" s="371"/>
      <c r="KYR16" s="371"/>
      <c r="KYS16" s="371"/>
      <c r="KYT16" s="371"/>
      <c r="KYU16" s="371"/>
      <c r="KYV16" s="371"/>
      <c r="KYW16" s="371"/>
      <c r="KYX16" s="371"/>
      <c r="KYY16" s="371"/>
      <c r="KYZ16" s="371"/>
      <c r="KZA16" s="371"/>
      <c r="KZB16" s="371"/>
      <c r="KZC16" s="371"/>
      <c r="KZD16" s="371"/>
      <c r="KZE16" s="371"/>
      <c r="KZF16" s="371"/>
      <c r="KZG16" s="371"/>
      <c r="KZH16" s="371"/>
      <c r="KZI16" s="371"/>
      <c r="KZJ16" s="371"/>
      <c r="KZK16" s="371"/>
      <c r="KZL16" s="371"/>
      <c r="KZM16" s="371"/>
      <c r="KZN16" s="371"/>
      <c r="KZO16" s="371"/>
      <c r="KZP16" s="371"/>
      <c r="KZQ16" s="371"/>
      <c r="KZR16" s="371"/>
      <c r="KZS16" s="371"/>
      <c r="KZT16" s="371"/>
      <c r="KZU16" s="371"/>
      <c r="KZV16" s="371"/>
      <c r="KZW16" s="371"/>
      <c r="KZX16" s="371"/>
      <c r="KZY16" s="371"/>
      <c r="KZZ16" s="371"/>
      <c r="LAA16" s="371"/>
      <c r="LAB16" s="371"/>
      <c r="LAC16" s="371"/>
      <c r="LAD16" s="371"/>
      <c r="LAE16" s="371"/>
      <c r="LAF16" s="371"/>
      <c r="LAG16" s="371"/>
      <c r="LAH16" s="371"/>
      <c r="LAI16" s="371"/>
      <c r="LAJ16" s="371"/>
      <c r="LAK16" s="371"/>
      <c r="LAL16" s="371"/>
      <c r="LAM16" s="371"/>
      <c r="LAN16" s="371"/>
      <c r="LAO16" s="371"/>
      <c r="LAP16" s="371"/>
      <c r="LAQ16" s="371"/>
      <c r="LAR16" s="371"/>
      <c r="LAS16" s="371"/>
      <c r="LAT16" s="371"/>
      <c r="LAU16" s="371"/>
      <c r="LAV16" s="371"/>
      <c r="LAW16" s="371"/>
      <c r="LAX16" s="371"/>
      <c r="LAY16" s="371"/>
      <c r="LAZ16" s="371"/>
      <c r="LBA16" s="371"/>
      <c r="LBB16" s="371"/>
      <c r="LBC16" s="371"/>
      <c r="LBD16" s="371"/>
      <c r="LBE16" s="371"/>
      <c r="LBF16" s="371"/>
      <c r="LBG16" s="371"/>
      <c r="LBH16" s="371"/>
      <c r="LBI16" s="371"/>
      <c r="LBJ16" s="371"/>
      <c r="LBK16" s="371"/>
      <c r="LBL16" s="371"/>
      <c r="LBM16" s="371"/>
      <c r="LBN16" s="371"/>
      <c r="LBO16" s="371"/>
      <c r="LBP16" s="371"/>
      <c r="LBQ16" s="371"/>
      <c r="LBR16" s="371"/>
      <c r="LBS16" s="371"/>
      <c r="LBT16" s="371"/>
      <c r="LBU16" s="371"/>
      <c r="LBV16" s="371"/>
      <c r="LBW16" s="371"/>
      <c r="LBX16" s="371"/>
      <c r="LBY16" s="371"/>
      <c r="LBZ16" s="371"/>
      <c r="LCA16" s="371"/>
      <c r="LCB16" s="371"/>
      <c r="LCC16" s="371"/>
      <c r="LCD16" s="371"/>
      <c r="LCE16" s="371"/>
      <c r="LCF16" s="371"/>
      <c r="LCG16" s="371"/>
      <c r="LCH16" s="371"/>
      <c r="LCI16" s="371"/>
      <c r="LCJ16" s="371"/>
      <c r="LCK16" s="371"/>
      <c r="LCL16" s="371"/>
      <c r="LCM16" s="371"/>
      <c r="LCN16" s="371"/>
      <c r="LCO16" s="371"/>
      <c r="LCP16" s="371"/>
      <c r="LCQ16" s="371"/>
      <c r="LCR16" s="371"/>
      <c r="LCS16" s="371"/>
      <c r="LCT16" s="371"/>
      <c r="LCU16" s="371"/>
      <c r="LCV16" s="371"/>
      <c r="LCW16" s="371"/>
      <c r="LCX16" s="371"/>
      <c r="LCY16" s="371"/>
      <c r="LCZ16" s="371"/>
      <c r="LDA16" s="371"/>
      <c r="LDB16" s="371"/>
      <c r="LDC16" s="371"/>
      <c r="LDD16" s="371"/>
      <c r="LDE16" s="371"/>
      <c r="LDF16" s="371"/>
      <c r="LDG16" s="371"/>
      <c r="LDH16" s="371"/>
      <c r="LDI16" s="371"/>
      <c r="LDJ16" s="371"/>
      <c r="LDK16" s="371"/>
      <c r="LDL16" s="371"/>
      <c r="LDM16" s="371"/>
      <c r="LDN16" s="371"/>
      <c r="LDO16" s="371"/>
      <c r="LDP16" s="371"/>
      <c r="LDQ16" s="371"/>
      <c r="LDR16" s="371"/>
      <c r="LDS16" s="371"/>
      <c r="LDT16" s="371"/>
      <c r="LDU16" s="371"/>
      <c r="LDV16" s="371"/>
      <c r="LDW16" s="371"/>
      <c r="LDX16" s="371"/>
      <c r="LDY16" s="371"/>
      <c r="LDZ16" s="371"/>
      <c r="LEA16" s="371"/>
      <c r="LEB16" s="371"/>
      <c r="LEC16" s="371"/>
      <c r="LED16" s="371"/>
      <c r="LEE16" s="371"/>
      <c r="LEF16" s="371"/>
      <c r="LEG16" s="371"/>
      <c r="LEH16" s="371"/>
      <c r="LEI16" s="371"/>
      <c r="LEJ16" s="371"/>
      <c r="LEK16" s="371"/>
      <c r="LEL16" s="371"/>
      <c r="LEM16" s="371"/>
      <c r="LEN16" s="371"/>
      <c r="LEO16" s="371"/>
      <c r="LEP16" s="371"/>
      <c r="LEQ16" s="371"/>
      <c r="LER16" s="371"/>
      <c r="LES16" s="371"/>
      <c r="LET16" s="371"/>
      <c r="LEU16" s="371"/>
      <c r="LEV16" s="371"/>
      <c r="LEW16" s="371"/>
      <c r="LEX16" s="371"/>
      <c r="LEY16" s="371"/>
      <c r="LEZ16" s="371"/>
      <c r="LFA16" s="371"/>
      <c r="LFB16" s="371"/>
      <c r="LFC16" s="371"/>
      <c r="LFD16" s="371"/>
      <c r="LFE16" s="371"/>
      <c r="LFF16" s="371"/>
      <c r="LFG16" s="371"/>
      <c r="LFH16" s="371"/>
      <c r="LFI16" s="371"/>
      <c r="LFJ16" s="371"/>
      <c r="LFK16" s="371"/>
      <c r="LFL16" s="371"/>
      <c r="LFM16" s="371"/>
      <c r="LFN16" s="371"/>
      <c r="LFO16" s="371"/>
      <c r="LFP16" s="371"/>
      <c r="LFQ16" s="371"/>
      <c r="LFR16" s="371"/>
      <c r="LFS16" s="371"/>
      <c r="LFT16" s="371"/>
      <c r="LFU16" s="371"/>
      <c r="LFV16" s="371"/>
      <c r="LFW16" s="371"/>
      <c r="LFX16" s="371"/>
      <c r="LFY16" s="371"/>
      <c r="LFZ16" s="371"/>
      <c r="LGA16" s="371"/>
      <c r="LGB16" s="371"/>
      <c r="LGC16" s="371"/>
      <c r="LGD16" s="371"/>
      <c r="LGE16" s="371"/>
      <c r="LGF16" s="371"/>
      <c r="LGG16" s="371"/>
      <c r="LGH16" s="371"/>
      <c r="LGI16" s="371"/>
      <c r="LGJ16" s="371"/>
      <c r="LGK16" s="371"/>
      <c r="LGL16" s="371"/>
      <c r="LGM16" s="371"/>
      <c r="LGN16" s="371"/>
      <c r="LGO16" s="371"/>
      <c r="LGP16" s="371"/>
      <c r="LGQ16" s="371"/>
      <c r="LGR16" s="371"/>
      <c r="LGS16" s="371"/>
      <c r="LGT16" s="371"/>
      <c r="LGU16" s="371"/>
      <c r="LGV16" s="371"/>
      <c r="LGW16" s="371"/>
      <c r="LGX16" s="371"/>
      <c r="LGY16" s="371"/>
      <c r="LGZ16" s="371"/>
      <c r="LHA16" s="371"/>
      <c r="LHB16" s="371"/>
      <c r="LHC16" s="371"/>
      <c r="LHD16" s="371"/>
      <c r="LHE16" s="371"/>
      <c r="LHF16" s="371"/>
      <c r="LHG16" s="371"/>
      <c r="LHH16" s="371"/>
      <c r="LHI16" s="371"/>
      <c r="LHJ16" s="371"/>
      <c r="LHK16" s="371"/>
      <c r="LHL16" s="371"/>
      <c r="LHM16" s="371"/>
      <c r="LHN16" s="371"/>
      <c r="LHO16" s="371"/>
      <c r="LHP16" s="371"/>
      <c r="LHQ16" s="371"/>
      <c r="LHR16" s="371"/>
      <c r="LHS16" s="371"/>
      <c r="LHT16" s="371"/>
      <c r="LHU16" s="371"/>
      <c r="LHV16" s="371"/>
      <c r="LHW16" s="371"/>
      <c r="LHX16" s="371"/>
      <c r="LHY16" s="371"/>
      <c r="LHZ16" s="371"/>
      <c r="LIA16" s="371"/>
      <c r="LIB16" s="371"/>
      <c r="LIC16" s="371"/>
      <c r="LID16" s="371"/>
      <c r="LIE16" s="371"/>
      <c r="LIF16" s="371"/>
      <c r="LIG16" s="371"/>
      <c r="LIH16" s="371"/>
      <c r="LII16" s="371"/>
      <c r="LIJ16" s="371"/>
      <c r="LIK16" s="371"/>
      <c r="LIL16" s="371"/>
      <c r="LIM16" s="371"/>
      <c r="LIN16" s="371"/>
      <c r="LIO16" s="371"/>
      <c r="LIP16" s="371"/>
      <c r="LIQ16" s="371"/>
      <c r="LIR16" s="371"/>
      <c r="LIS16" s="371"/>
      <c r="LIT16" s="371"/>
      <c r="LIU16" s="371"/>
      <c r="LIV16" s="371"/>
      <c r="LIW16" s="371"/>
      <c r="LIX16" s="371"/>
      <c r="LIY16" s="371"/>
      <c r="LIZ16" s="371"/>
      <c r="LJA16" s="371"/>
      <c r="LJB16" s="371"/>
      <c r="LJC16" s="371"/>
      <c r="LJD16" s="371"/>
      <c r="LJE16" s="371"/>
      <c r="LJF16" s="371"/>
      <c r="LJG16" s="371"/>
      <c r="LJH16" s="371"/>
      <c r="LJI16" s="371"/>
      <c r="LJJ16" s="371"/>
      <c r="LJK16" s="371"/>
      <c r="LJL16" s="371"/>
      <c r="LJM16" s="371"/>
      <c r="LJN16" s="371"/>
      <c r="LJO16" s="371"/>
      <c r="LJP16" s="371"/>
      <c r="LJQ16" s="371"/>
      <c r="LJR16" s="371"/>
      <c r="LJS16" s="371"/>
      <c r="LJT16" s="371"/>
      <c r="LJU16" s="371"/>
      <c r="LJV16" s="371"/>
      <c r="LJW16" s="371"/>
      <c r="LJX16" s="371"/>
      <c r="LJY16" s="371"/>
      <c r="LJZ16" s="371"/>
      <c r="LKA16" s="371"/>
      <c r="LKB16" s="371"/>
      <c r="LKC16" s="371"/>
      <c r="LKD16" s="371"/>
      <c r="LKE16" s="371"/>
      <c r="LKF16" s="371"/>
      <c r="LKG16" s="371"/>
      <c r="LKH16" s="371"/>
      <c r="LKI16" s="371"/>
      <c r="LKJ16" s="371"/>
      <c r="LKK16" s="371"/>
      <c r="LKL16" s="371"/>
      <c r="LKM16" s="371"/>
      <c r="LKN16" s="371"/>
      <c r="LKO16" s="371"/>
      <c r="LKP16" s="371"/>
      <c r="LKQ16" s="371"/>
      <c r="LKR16" s="371"/>
      <c r="LKS16" s="371"/>
      <c r="LKT16" s="371"/>
      <c r="LKU16" s="371"/>
      <c r="LKV16" s="371"/>
      <c r="LKW16" s="371"/>
      <c r="LKX16" s="371"/>
      <c r="LKY16" s="371"/>
      <c r="LKZ16" s="371"/>
      <c r="LLA16" s="371"/>
      <c r="LLB16" s="371"/>
      <c r="LLC16" s="371"/>
      <c r="LLD16" s="371"/>
      <c r="LLE16" s="371"/>
      <c r="LLF16" s="371"/>
      <c r="LLG16" s="371"/>
      <c r="LLH16" s="371"/>
      <c r="LLI16" s="371"/>
      <c r="LLJ16" s="371"/>
      <c r="LLK16" s="371"/>
      <c r="LLL16" s="371"/>
      <c r="LLM16" s="371"/>
      <c r="LLN16" s="371"/>
      <c r="LLO16" s="371"/>
      <c r="LLP16" s="371"/>
      <c r="LLQ16" s="371"/>
      <c r="LLR16" s="371"/>
      <c r="LLS16" s="371"/>
      <c r="LLT16" s="371"/>
      <c r="LLU16" s="371"/>
      <c r="LLV16" s="371"/>
      <c r="LLW16" s="371"/>
      <c r="LLX16" s="371"/>
      <c r="LLY16" s="371"/>
      <c r="LLZ16" s="371"/>
      <c r="LMA16" s="371"/>
      <c r="LMB16" s="371"/>
      <c r="LMC16" s="371"/>
      <c r="LMD16" s="371"/>
      <c r="LME16" s="371"/>
      <c r="LMF16" s="371"/>
      <c r="LMG16" s="371"/>
      <c r="LMH16" s="371"/>
      <c r="LMI16" s="371"/>
      <c r="LMJ16" s="371"/>
      <c r="LMK16" s="371"/>
      <c r="LML16" s="371"/>
      <c r="LMM16" s="371"/>
      <c r="LMN16" s="371"/>
      <c r="LMO16" s="371"/>
      <c r="LMP16" s="371"/>
      <c r="LMQ16" s="371"/>
      <c r="LMR16" s="371"/>
      <c r="LMS16" s="371"/>
      <c r="LMT16" s="371"/>
      <c r="LMU16" s="371"/>
      <c r="LMV16" s="371"/>
      <c r="LMW16" s="371"/>
      <c r="LMX16" s="371"/>
      <c r="LMY16" s="371"/>
      <c r="LMZ16" s="371"/>
      <c r="LNA16" s="371"/>
      <c r="LNB16" s="371"/>
      <c r="LNC16" s="371"/>
      <c r="LND16" s="371"/>
      <c r="LNE16" s="371"/>
      <c r="LNF16" s="371"/>
      <c r="LNG16" s="371"/>
      <c r="LNH16" s="371"/>
      <c r="LNI16" s="371"/>
      <c r="LNJ16" s="371"/>
      <c r="LNK16" s="371"/>
      <c r="LNL16" s="371"/>
      <c r="LNM16" s="371"/>
      <c r="LNN16" s="371"/>
      <c r="LNO16" s="371"/>
      <c r="LNP16" s="371"/>
      <c r="LNQ16" s="371"/>
      <c r="LNR16" s="371"/>
      <c r="LNS16" s="371"/>
      <c r="LNT16" s="371"/>
      <c r="LNU16" s="371"/>
      <c r="LNV16" s="371"/>
      <c r="LNW16" s="371"/>
      <c r="LNX16" s="371"/>
      <c r="LNY16" s="371"/>
      <c r="LNZ16" s="371"/>
      <c r="LOA16" s="371"/>
      <c r="LOB16" s="371"/>
      <c r="LOC16" s="371"/>
      <c r="LOD16" s="371"/>
      <c r="LOE16" s="371"/>
      <c r="LOF16" s="371"/>
      <c r="LOG16" s="371"/>
      <c r="LOH16" s="371"/>
      <c r="LOI16" s="371"/>
      <c r="LOJ16" s="371"/>
      <c r="LOK16" s="371"/>
      <c r="LOL16" s="371"/>
      <c r="LOM16" s="371"/>
      <c r="LON16" s="371"/>
      <c r="LOO16" s="371"/>
      <c r="LOP16" s="371"/>
      <c r="LOQ16" s="371"/>
      <c r="LOR16" s="371"/>
      <c r="LOS16" s="371"/>
      <c r="LOT16" s="371"/>
      <c r="LOU16" s="371"/>
      <c r="LOV16" s="371"/>
      <c r="LOW16" s="371"/>
      <c r="LOX16" s="371"/>
      <c r="LOY16" s="371"/>
      <c r="LOZ16" s="371"/>
      <c r="LPA16" s="371"/>
      <c r="LPB16" s="371"/>
      <c r="LPC16" s="371"/>
      <c r="LPD16" s="371"/>
      <c r="LPE16" s="371"/>
      <c r="LPF16" s="371"/>
      <c r="LPG16" s="371"/>
      <c r="LPH16" s="371"/>
      <c r="LPI16" s="371"/>
      <c r="LPJ16" s="371"/>
      <c r="LPK16" s="371"/>
      <c r="LPL16" s="371"/>
      <c r="LPM16" s="371"/>
      <c r="LPN16" s="371"/>
      <c r="LPO16" s="371"/>
      <c r="LPP16" s="371"/>
      <c r="LPQ16" s="371"/>
      <c r="LPR16" s="371"/>
      <c r="LPS16" s="371"/>
      <c r="LPT16" s="371"/>
      <c r="LPU16" s="371"/>
      <c r="LPV16" s="371"/>
      <c r="LPW16" s="371"/>
      <c r="LPX16" s="371"/>
      <c r="LPY16" s="371"/>
      <c r="LPZ16" s="371"/>
      <c r="LQA16" s="371"/>
      <c r="LQB16" s="371"/>
      <c r="LQC16" s="371"/>
      <c r="LQD16" s="371"/>
      <c r="LQE16" s="371"/>
      <c r="LQF16" s="371"/>
      <c r="LQG16" s="371"/>
      <c r="LQH16" s="371"/>
      <c r="LQI16" s="371"/>
      <c r="LQJ16" s="371"/>
      <c r="LQK16" s="371"/>
      <c r="LQL16" s="371"/>
      <c r="LQM16" s="371"/>
      <c r="LQN16" s="371"/>
      <c r="LQO16" s="371"/>
      <c r="LQP16" s="371"/>
      <c r="LQQ16" s="371"/>
      <c r="LQR16" s="371"/>
      <c r="LQS16" s="371"/>
      <c r="LQT16" s="371"/>
      <c r="LQU16" s="371"/>
      <c r="LQV16" s="371"/>
      <c r="LQW16" s="371"/>
      <c r="LQX16" s="371"/>
      <c r="LQY16" s="371"/>
      <c r="LQZ16" s="371"/>
      <c r="LRA16" s="371"/>
      <c r="LRB16" s="371"/>
      <c r="LRC16" s="371"/>
      <c r="LRD16" s="371"/>
      <c r="LRE16" s="371"/>
      <c r="LRF16" s="371"/>
      <c r="LRG16" s="371"/>
      <c r="LRH16" s="371"/>
      <c r="LRI16" s="371"/>
      <c r="LRJ16" s="371"/>
      <c r="LRK16" s="371"/>
      <c r="LRL16" s="371"/>
      <c r="LRM16" s="371"/>
      <c r="LRN16" s="371"/>
      <c r="LRO16" s="371"/>
      <c r="LRP16" s="371"/>
      <c r="LRQ16" s="371"/>
      <c r="LRR16" s="371"/>
      <c r="LRS16" s="371"/>
      <c r="LRT16" s="371"/>
      <c r="LRU16" s="371"/>
      <c r="LRV16" s="371"/>
      <c r="LRW16" s="371"/>
      <c r="LRX16" s="371"/>
      <c r="LRY16" s="371"/>
      <c r="LRZ16" s="371"/>
      <c r="LSA16" s="371"/>
      <c r="LSB16" s="371"/>
      <c r="LSC16" s="371"/>
      <c r="LSD16" s="371"/>
      <c r="LSE16" s="371"/>
      <c r="LSF16" s="371"/>
      <c r="LSG16" s="371"/>
      <c r="LSH16" s="371"/>
      <c r="LSI16" s="371"/>
      <c r="LSJ16" s="371"/>
      <c r="LSK16" s="371"/>
      <c r="LSL16" s="371"/>
      <c r="LSM16" s="371"/>
      <c r="LSN16" s="371"/>
      <c r="LSO16" s="371"/>
      <c r="LSP16" s="371"/>
      <c r="LSQ16" s="371"/>
      <c r="LSR16" s="371"/>
      <c r="LSS16" s="371"/>
      <c r="LST16" s="371"/>
      <c r="LSU16" s="371"/>
      <c r="LSV16" s="371"/>
      <c r="LSW16" s="371"/>
      <c r="LSX16" s="371"/>
      <c r="LSY16" s="371"/>
      <c r="LSZ16" s="371"/>
      <c r="LTA16" s="371"/>
      <c r="LTB16" s="371"/>
      <c r="LTC16" s="371"/>
      <c r="LTD16" s="371"/>
      <c r="LTE16" s="371"/>
      <c r="LTF16" s="371"/>
      <c r="LTG16" s="371"/>
      <c r="LTH16" s="371"/>
      <c r="LTI16" s="371"/>
      <c r="LTJ16" s="371"/>
      <c r="LTK16" s="371"/>
      <c r="LTL16" s="371"/>
      <c r="LTM16" s="371"/>
      <c r="LTN16" s="371"/>
      <c r="LTO16" s="371"/>
      <c r="LTP16" s="371"/>
      <c r="LTQ16" s="371"/>
      <c r="LTR16" s="371"/>
      <c r="LTS16" s="371"/>
      <c r="LTT16" s="371"/>
      <c r="LTU16" s="371"/>
      <c r="LTV16" s="371"/>
      <c r="LTW16" s="371"/>
      <c r="LTX16" s="371"/>
      <c r="LTY16" s="371"/>
      <c r="LTZ16" s="371"/>
      <c r="LUA16" s="371"/>
      <c r="LUB16" s="371"/>
      <c r="LUC16" s="371"/>
      <c r="LUD16" s="371"/>
      <c r="LUE16" s="371"/>
      <c r="LUF16" s="371"/>
      <c r="LUG16" s="371"/>
      <c r="LUH16" s="371"/>
      <c r="LUI16" s="371"/>
      <c r="LUJ16" s="371"/>
      <c r="LUK16" s="371"/>
      <c r="LUL16" s="371"/>
      <c r="LUM16" s="371"/>
      <c r="LUN16" s="371"/>
      <c r="LUO16" s="371"/>
      <c r="LUP16" s="371"/>
      <c r="LUQ16" s="371"/>
      <c r="LUR16" s="371"/>
      <c r="LUS16" s="371"/>
      <c r="LUT16" s="371"/>
      <c r="LUU16" s="371"/>
      <c r="LUV16" s="371"/>
      <c r="LUW16" s="371"/>
      <c r="LUX16" s="371"/>
      <c r="LUY16" s="371"/>
      <c r="LUZ16" s="371"/>
      <c r="LVA16" s="371"/>
      <c r="LVB16" s="371"/>
      <c r="LVC16" s="371"/>
      <c r="LVD16" s="371"/>
      <c r="LVE16" s="371"/>
      <c r="LVF16" s="371"/>
      <c r="LVG16" s="371"/>
      <c r="LVH16" s="371"/>
      <c r="LVI16" s="371"/>
      <c r="LVJ16" s="371"/>
      <c r="LVK16" s="371"/>
      <c r="LVL16" s="371"/>
      <c r="LVM16" s="371"/>
      <c r="LVN16" s="371"/>
      <c r="LVO16" s="371"/>
      <c r="LVP16" s="371"/>
      <c r="LVQ16" s="371"/>
      <c r="LVR16" s="371"/>
      <c r="LVS16" s="371"/>
      <c r="LVT16" s="371"/>
      <c r="LVU16" s="371"/>
      <c r="LVV16" s="371"/>
      <c r="LVW16" s="371"/>
      <c r="LVX16" s="371"/>
      <c r="LVY16" s="371"/>
      <c r="LVZ16" s="371"/>
      <c r="LWA16" s="371"/>
      <c r="LWB16" s="371"/>
      <c r="LWC16" s="371"/>
      <c r="LWD16" s="371"/>
      <c r="LWE16" s="371"/>
      <c r="LWF16" s="371"/>
      <c r="LWG16" s="371"/>
      <c r="LWH16" s="371"/>
      <c r="LWI16" s="371"/>
      <c r="LWJ16" s="371"/>
      <c r="LWK16" s="371"/>
      <c r="LWL16" s="371"/>
      <c r="LWM16" s="371"/>
      <c r="LWN16" s="371"/>
      <c r="LWO16" s="371"/>
      <c r="LWP16" s="371"/>
      <c r="LWQ16" s="371"/>
      <c r="LWR16" s="371"/>
      <c r="LWS16" s="371"/>
      <c r="LWT16" s="371"/>
      <c r="LWU16" s="371"/>
      <c r="LWV16" s="371"/>
      <c r="LWW16" s="371"/>
      <c r="LWX16" s="371"/>
      <c r="LWY16" s="371"/>
      <c r="LWZ16" s="371"/>
      <c r="LXA16" s="371"/>
      <c r="LXB16" s="371"/>
      <c r="LXC16" s="371"/>
      <c r="LXD16" s="371"/>
      <c r="LXE16" s="371"/>
      <c r="LXF16" s="371"/>
      <c r="LXG16" s="371"/>
      <c r="LXH16" s="371"/>
      <c r="LXI16" s="371"/>
      <c r="LXJ16" s="371"/>
      <c r="LXK16" s="371"/>
      <c r="LXL16" s="371"/>
      <c r="LXM16" s="371"/>
      <c r="LXN16" s="371"/>
      <c r="LXO16" s="371"/>
      <c r="LXP16" s="371"/>
      <c r="LXQ16" s="371"/>
      <c r="LXR16" s="371"/>
      <c r="LXS16" s="371"/>
      <c r="LXT16" s="371"/>
      <c r="LXU16" s="371"/>
      <c r="LXV16" s="371"/>
      <c r="LXW16" s="371"/>
      <c r="LXX16" s="371"/>
      <c r="LXY16" s="371"/>
      <c r="LXZ16" s="371"/>
      <c r="LYA16" s="371"/>
      <c r="LYB16" s="371"/>
      <c r="LYC16" s="371"/>
      <c r="LYD16" s="371"/>
      <c r="LYE16" s="371"/>
      <c r="LYF16" s="371"/>
      <c r="LYG16" s="371"/>
      <c r="LYH16" s="371"/>
      <c r="LYI16" s="371"/>
      <c r="LYJ16" s="371"/>
      <c r="LYK16" s="371"/>
      <c r="LYL16" s="371"/>
      <c r="LYM16" s="371"/>
      <c r="LYN16" s="371"/>
      <c r="LYO16" s="371"/>
      <c r="LYP16" s="371"/>
      <c r="LYQ16" s="371"/>
      <c r="LYR16" s="371"/>
      <c r="LYS16" s="371"/>
      <c r="LYT16" s="371"/>
      <c r="LYU16" s="371"/>
      <c r="LYV16" s="371"/>
      <c r="LYW16" s="371"/>
      <c r="LYX16" s="371"/>
      <c r="LYY16" s="371"/>
      <c r="LYZ16" s="371"/>
      <c r="LZA16" s="371"/>
      <c r="LZB16" s="371"/>
      <c r="LZC16" s="371"/>
      <c r="LZD16" s="371"/>
      <c r="LZE16" s="371"/>
      <c r="LZF16" s="371"/>
      <c r="LZG16" s="371"/>
      <c r="LZH16" s="371"/>
      <c r="LZI16" s="371"/>
      <c r="LZJ16" s="371"/>
      <c r="LZK16" s="371"/>
      <c r="LZL16" s="371"/>
      <c r="LZM16" s="371"/>
      <c r="LZN16" s="371"/>
      <c r="LZO16" s="371"/>
      <c r="LZP16" s="371"/>
      <c r="LZQ16" s="371"/>
      <c r="LZR16" s="371"/>
      <c r="LZS16" s="371"/>
      <c r="LZT16" s="371"/>
      <c r="LZU16" s="371"/>
      <c r="LZV16" s="371"/>
      <c r="LZW16" s="371"/>
      <c r="LZX16" s="371"/>
      <c r="LZY16" s="371"/>
      <c r="LZZ16" s="371"/>
      <c r="MAA16" s="371"/>
      <c r="MAB16" s="371"/>
      <c r="MAC16" s="371"/>
      <c r="MAD16" s="371"/>
      <c r="MAE16" s="371"/>
      <c r="MAF16" s="371"/>
      <c r="MAG16" s="371"/>
      <c r="MAH16" s="371"/>
      <c r="MAI16" s="371"/>
      <c r="MAJ16" s="371"/>
      <c r="MAK16" s="371"/>
      <c r="MAL16" s="371"/>
      <c r="MAM16" s="371"/>
      <c r="MAN16" s="371"/>
      <c r="MAO16" s="371"/>
      <c r="MAP16" s="371"/>
      <c r="MAQ16" s="371"/>
      <c r="MAR16" s="371"/>
      <c r="MAS16" s="371"/>
      <c r="MAT16" s="371"/>
      <c r="MAU16" s="371"/>
      <c r="MAV16" s="371"/>
      <c r="MAW16" s="371"/>
      <c r="MAX16" s="371"/>
      <c r="MAY16" s="371"/>
      <c r="MAZ16" s="371"/>
      <c r="MBA16" s="371"/>
      <c r="MBB16" s="371"/>
      <c r="MBC16" s="371"/>
      <c r="MBD16" s="371"/>
      <c r="MBE16" s="371"/>
      <c r="MBF16" s="371"/>
      <c r="MBG16" s="371"/>
      <c r="MBH16" s="371"/>
      <c r="MBI16" s="371"/>
      <c r="MBJ16" s="371"/>
      <c r="MBK16" s="371"/>
      <c r="MBL16" s="371"/>
      <c r="MBM16" s="371"/>
      <c r="MBN16" s="371"/>
      <c r="MBO16" s="371"/>
      <c r="MBP16" s="371"/>
      <c r="MBQ16" s="371"/>
      <c r="MBR16" s="371"/>
      <c r="MBS16" s="371"/>
      <c r="MBT16" s="371"/>
      <c r="MBU16" s="371"/>
      <c r="MBV16" s="371"/>
      <c r="MBW16" s="371"/>
      <c r="MBX16" s="371"/>
      <c r="MBY16" s="371"/>
      <c r="MBZ16" s="371"/>
      <c r="MCA16" s="371"/>
      <c r="MCB16" s="371"/>
      <c r="MCC16" s="371"/>
      <c r="MCD16" s="371"/>
      <c r="MCE16" s="371"/>
      <c r="MCF16" s="371"/>
      <c r="MCG16" s="371"/>
      <c r="MCH16" s="371"/>
      <c r="MCI16" s="371"/>
      <c r="MCJ16" s="371"/>
      <c r="MCK16" s="371"/>
      <c r="MCL16" s="371"/>
      <c r="MCM16" s="371"/>
      <c r="MCN16" s="371"/>
      <c r="MCO16" s="371"/>
      <c r="MCP16" s="371"/>
      <c r="MCQ16" s="371"/>
      <c r="MCR16" s="371"/>
      <c r="MCS16" s="371"/>
      <c r="MCT16" s="371"/>
      <c r="MCU16" s="371"/>
      <c r="MCV16" s="371"/>
      <c r="MCW16" s="371"/>
      <c r="MCX16" s="371"/>
      <c r="MCY16" s="371"/>
      <c r="MCZ16" s="371"/>
      <c r="MDA16" s="371"/>
      <c r="MDB16" s="371"/>
      <c r="MDC16" s="371"/>
      <c r="MDD16" s="371"/>
      <c r="MDE16" s="371"/>
      <c r="MDF16" s="371"/>
      <c r="MDG16" s="371"/>
      <c r="MDH16" s="371"/>
      <c r="MDI16" s="371"/>
      <c r="MDJ16" s="371"/>
      <c r="MDK16" s="371"/>
      <c r="MDL16" s="371"/>
      <c r="MDM16" s="371"/>
      <c r="MDN16" s="371"/>
      <c r="MDO16" s="371"/>
      <c r="MDP16" s="371"/>
      <c r="MDQ16" s="371"/>
      <c r="MDR16" s="371"/>
      <c r="MDS16" s="371"/>
      <c r="MDT16" s="371"/>
      <c r="MDU16" s="371"/>
      <c r="MDV16" s="371"/>
      <c r="MDW16" s="371"/>
      <c r="MDX16" s="371"/>
      <c r="MDY16" s="371"/>
      <c r="MDZ16" s="371"/>
      <c r="MEA16" s="371"/>
      <c r="MEB16" s="371"/>
      <c r="MEC16" s="371"/>
      <c r="MED16" s="371"/>
      <c r="MEE16" s="371"/>
      <c r="MEF16" s="371"/>
      <c r="MEG16" s="371"/>
      <c r="MEH16" s="371"/>
      <c r="MEI16" s="371"/>
      <c r="MEJ16" s="371"/>
      <c r="MEK16" s="371"/>
      <c r="MEL16" s="371"/>
      <c r="MEM16" s="371"/>
      <c r="MEN16" s="371"/>
      <c r="MEO16" s="371"/>
      <c r="MEP16" s="371"/>
      <c r="MEQ16" s="371"/>
      <c r="MER16" s="371"/>
      <c r="MES16" s="371"/>
      <c r="MET16" s="371"/>
      <c r="MEU16" s="371"/>
      <c r="MEV16" s="371"/>
      <c r="MEW16" s="371"/>
      <c r="MEX16" s="371"/>
      <c r="MEY16" s="371"/>
      <c r="MEZ16" s="371"/>
      <c r="MFA16" s="371"/>
      <c r="MFB16" s="371"/>
      <c r="MFC16" s="371"/>
      <c r="MFD16" s="371"/>
      <c r="MFE16" s="371"/>
      <c r="MFF16" s="371"/>
      <c r="MFG16" s="371"/>
      <c r="MFH16" s="371"/>
      <c r="MFI16" s="371"/>
      <c r="MFJ16" s="371"/>
      <c r="MFK16" s="371"/>
      <c r="MFL16" s="371"/>
      <c r="MFM16" s="371"/>
      <c r="MFN16" s="371"/>
      <c r="MFO16" s="371"/>
      <c r="MFP16" s="371"/>
      <c r="MFQ16" s="371"/>
      <c r="MFR16" s="371"/>
      <c r="MFS16" s="371"/>
      <c r="MFT16" s="371"/>
      <c r="MFU16" s="371"/>
      <c r="MFV16" s="371"/>
      <c r="MFW16" s="371"/>
      <c r="MFX16" s="371"/>
      <c r="MFY16" s="371"/>
      <c r="MFZ16" s="371"/>
      <c r="MGA16" s="371"/>
      <c r="MGB16" s="371"/>
      <c r="MGC16" s="371"/>
      <c r="MGD16" s="371"/>
      <c r="MGE16" s="371"/>
      <c r="MGF16" s="371"/>
      <c r="MGG16" s="371"/>
      <c r="MGH16" s="371"/>
      <c r="MGI16" s="371"/>
      <c r="MGJ16" s="371"/>
      <c r="MGK16" s="371"/>
      <c r="MGL16" s="371"/>
      <c r="MGM16" s="371"/>
      <c r="MGN16" s="371"/>
      <c r="MGO16" s="371"/>
      <c r="MGP16" s="371"/>
      <c r="MGQ16" s="371"/>
      <c r="MGR16" s="371"/>
      <c r="MGS16" s="371"/>
      <c r="MGT16" s="371"/>
      <c r="MGU16" s="371"/>
      <c r="MGV16" s="371"/>
      <c r="MGW16" s="371"/>
      <c r="MGX16" s="371"/>
      <c r="MGY16" s="371"/>
      <c r="MGZ16" s="371"/>
      <c r="MHA16" s="371"/>
      <c r="MHB16" s="371"/>
      <c r="MHC16" s="371"/>
      <c r="MHD16" s="371"/>
      <c r="MHE16" s="371"/>
      <c r="MHF16" s="371"/>
      <c r="MHG16" s="371"/>
      <c r="MHH16" s="371"/>
      <c r="MHI16" s="371"/>
      <c r="MHJ16" s="371"/>
      <c r="MHK16" s="371"/>
      <c r="MHL16" s="371"/>
      <c r="MHM16" s="371"/>
      <c r="MHN16" s="371"/>
      <c r="MHO16" s="371"/>
      <c r="MHP16" s="371"/>
      <c r="MHQ16" s="371"/>
      <c r="MHR16" s="371"/>
      <c r="MHS16" s="371"/>
      <c r="MHT16" s="371"/>
      <c r="MHU16" s="371"/>
      <c r="MHV16" s="371"/>
      <c r="MHW16" s="371"/>
      <c r="MHX16" s="371"/>
      <c r="MHY16" s="371"/>
      <c r="MHZ16" s="371"/>
      <c r="MIA16" s="371"/>
      <c r="MIB16" s="371"/>
      <c r="MIC16" s="371"/>
      <c r="MID16" s="371"/>
      <c r="MIE16" s="371"/>
      <c r="MIF16" s="371"/>
      <c r="MIG16" s="371"/>
      <c r="MIH16" s="371"/>
      <c r="MII16" s="371"/>
      <c r="MIJ16" s="371"/>
      <c r="MIK16" s="371"/>
      <c r="MIL16" s="371"/>
      <c r="MIM16" s="371"/>
      <c r="MIN16" s="371"/>
      <c r="MIO16" s="371"/>
      <c r="MIP16" s="371"/>
      <c r="MIQ16" s="371"/>
      <c r="MIR16" s="371"/>
      <c r="MIS16" s="371"/>
      <c r="MIT16" s="371"/>
      <c r="MIU16" s="371"/>
      <c r="MIV16" s="371"/>
      <c r="MIW16" s="371"/>
      <c r="MIX16" s="371"/>
      <c r="MIY16" s="371"/>
      <c r="MIZ16" s="371"/>
      <c r="MJA16" s="371"/>
      <c r="MJB16" s="371"/>
      <c r="MJC16" s="371"/>
      <c r="MJD16" s="371"/>
      <c r="MJE16" s="371"/>
      <c r="MJF16" s="371"/>
      <c r="MJG16" s="371"/>
      <c r="MJH16" s="371"/>
      <c r="MJI16" s="371"/>
      <c r="MJJ16" s="371"/>
      <c r="MJK16" s="371"/>
      <c r="MJL16" s="371"/>
      <c r="MJM16" s="371"/>
      <c r="MJN16" s="371"/>
      <c r="MJO16" s="371"/>
      <c r="MJP16" s="371"/>
      <c r="MJQ16" s="371"/>
      <c r="MJR16" s="371"/>
      <c r="MJS16" s="371"/>
      <c r="MJT16" s="371"/>
      <c r="MJU16" s="371"/>
      <c r="MJV16" s="371"/>
      <c r="MJW16" s="371"/>
      <c r="MJX16" s="371"/>
      <c r="MJY16" s="371"/>
      <c r="MJZ16" s="371"/>
      <c r="MKA16" s="371"/>
      <c r="MKB16" s="371"/>
      <c r="MKC16" s="371"/>
      <c r="MKD16" s="371"/>
      <c r="MKE16" s="371"/>
      <c r="MKF16" s="371"/>
      <c r="MKG16" s="371"/>
      <c r="MKH16" s="371"/>
      <c r="MKI16" s="371"/>
      <c r="MKJ16" s="371"/>
      <c r="MKK16" s="371"/>
      <c r="MKL16" s="371"/>
      <c r="MKM16" s="371"/>
      <c r="MKN16" s="371"/>
      <c r="MKO16" s="371"/>
      <c r="MKP16" s="371"/>
      <c r="MKQ16" s="371"/>
      <c r="MKR16" s="371"/>
      <c r="MKS16" s="371"/>
      <c r="MKT16" s="371"/>
      <c r="MKU16" s="371"/>
      <c r="MKV16" s="371"/>
      <c r="MKW16" s="371"/>
      <c r="MKX16" s="371"/>
      <c r="MKY16" s="371"/>
      <c r="MKZ16" s="371"/>
      <c r="MLA16" s="371"/>
      <c r="MLB16" s="371"/>
      <c r="MLC16" s="371"/>
      <c r="MLD16" s="371"/>
      <c r="MLE16" s="371"/>
      <c r="MLF16" s="371"/>
      <c r="MLG16" s="371"/>
      <c r="MLH16" s="371"/>
      <c r="MLI16" s="371"/>
      <c r="MLJ16" s="371"/>
      <c r="MLK16" s="371"/>
      <c r="MLL16" s="371"/>
      <c r="MLM16" s="371"/>
      <c r="MLN16" s="371"/>
      <c r="MLO16" s="371"/>
      <c r="MLP16" s="371"/>
      <c r="MLQ16" s="371"/>
      <c r="MLR16" s="371"/>
      <c r="MLS16" s="371"/>
      <c r="MLT16" s="371"/>
      <c r="MLU16" s="371"/>
      <c r="MLV16" s="371"/>
      <c r="MLW16" s="371"/>
      <c r="MLX16" s="371"/>
      <c r="MLY16" s="371"/>
      <c r="MLZ16" s="371"/>
      <c r="MMA16" s="371"/>
      <c r="MMB16" s="371"/>
      <c r="MMC16" s="371"/>
      <c r="MMD16" s="371"/>
      <c r="MME16" s="371"/>
      <c r="MMF16" s="371"/>
      <c r="MMG16" s="371"/>
      <c r="MMH16" s="371"/>
      <c r="MMI16" s="371"/>
      <c r="MMJ16" s="371"/>
      <c r="MMK16" s="371"/>
      <c r="MML16" s="371"/>
      <c r="MMM16" s="371"/>
      <c r="MMN16" s="371"/>
      <c r="MMO16" s="371"/>
      <c r="MMP16" s="371"/>
      <c r="MMQ16" s="371"/>
      <c r="MMR16" s="371"/>
      <c r="MMS16" s="371"/>
      <c r="MMT16" s="371"/>
      <c r="MMU16" s="371"/>
      <c r="MMV16" s="371"/>
      <c r="MMW16" s="371"/>
      <c r="MMX16" s="371"/>
      <c r="MMY16" s="371"/>
      <c r="MMZ16" s="371"/>
      <c r="MNA16" s="371"/>
      <c r="MNB16" s="371"/>
      <c r="MNC16" s="371"/>
      <c r="MND16" s="371"/>
      <c r="MNE16" s="371"/>
      <c r="MNF16" s="371"/>
      <c r="MNG16" s="371"/>
      <c r="MNH16" s="371"/>
      <c r="MNI16" s="371"/>
      <c r="MNJ16" s="371"/>
      <c r="MNK16" s="371"/>
      <c r="MNL16" s="371"/>
      <c r="MNM16" s="371"/>
      <c r="MNN16" s="371"/>
      <c r="MNO16" s="371"/>
      <c r="MNP16" s="371"/>
      <c r="MNQ16" s="371"/>
      <c r="MNR16" s="371"/>
      <c r="MNS16" s="371"/>
      <c r="MNT16" s="371"/>
      <c r="MNU16" s="371"/>
      <c r="MNV16" s="371"/>
      <c r="MNW16" s="371"/>
      <c r="MNX16" s="371"/>
      <c r="MNY16" s="371"/>
      <c r="MNZ16" s="371"/>
      <c r="MOA16" s="371"/>
      <c r="MOB16" s="371"/>
      <c r="MOC16" s="371"/>
      <c r="MOD16" s="371"/>
      <c r="MOE16" s="371"/>
      <c r="MOF16" s="371"/>
      <c r="MOG16" s="371"/>
      <c r="MOH16" s="371"/>
      <c r="MOI16" s="371"/>
      <c r="MOJ16" s="371"/>
      <c r="MOK16" s="371"/>
      <c r="MOL16" s="371"/>
      <c r="MOM16" s="371"/>
      <c r="MON16" s="371"/>
      <c r="MOO16" s="371"/>
      <c r="MOP16" s="371"/>
      <c r="MOQ16" s="371"/>
      <c r="MOR16" s="371"/>
      <c r="MOS16" s="371"/>
      <c r="MOT16" s="371"/>
      <c r="MOU16" s="371"/>
      <c r="MOV16" s="371"/>
      <c r="MOW16" s="371"/>
      <c r="MOX16" s="371"/>
      <c r="MOY16" s="371"/>
      <c r="MOZ16" s="371"/>
      <c r="MPA16" s="371"/>
      <c r="MPB16" s="371"/>
      <c r="MPC16" s="371"/>
      <c r="MPD16" s="371"/>
      <c r="MPE16" s="371"/>
      <c r="MPF16" s="371"/>
      <c r="MPG16" s="371"/>
      <c r="MPH16" s="371"/>
      <c r="MPI16" s="371"/>
      <c r="MPJ16" s="371"/>
      <c r="MPK16" s="371"/>
      <c r="MPL16" s="371"/>
      <c r="MPM16" s="371"/>
      <c r="MPN16" s="371"/>
      <c r="MPO16" s="371"/>
      <c r="MPP16" s="371"/>
      <c r="MPQ16" s="371"/>
      <c r="MPR16" s="371"/>
      <c r="MPS16" s="371"/>
      <c r="MPT16" s="371"/>
      <c r="MPU16" s="371"/>
      <c r="MPV16" s="371"/>
      <c r="MPW16" s="371"/>
      <c r="MPX16" s="371"/>
      <c r="MPY16" s="371"/>
      <c r="MPZ16" s="371"/>
      <c r="MQA16" s="371"/>
      <c r="MQB16" s="371"/>
      <c r="MQC16" s="371"/>
      <c r="MQD16" s="371"/>
      <c r="MQE16" s="371"/>
      <c r="MQF16" s="371"/>
      <c r="MQG16" s="371"/>
      <c r="MQH16" s="371"/>
      <c r="MQI16" s="371"/>
      <c r="MQJ16" s="371"/>
      <c r="MQK16" s="371"/>
      <c r="MQL16" s="371"/>
      <c r="MQM16" s="371"/>
      <c r="MQN16" s="371"/>
      <c r="MQO16" s="371"/>
      <c r="MQP16" s="371"/>
      <c r="MQQ16" s="371"/>
      <c r="MQR16" s="371"/>
      <c r="MQS16" s="371"/>
      <c r="MQT16" s="371"/>
      <c r="MQU16" s="371"/>
      <c r="MQV16" s="371"/>
      <c r="MQW16" s="371"/>
      <c r="MQX16" s="371"/>
      <c r="MQY16" s="371"/>
      <c r="MQZ16" s="371"/>
      <c r="MRA16" s="371"/>
      <c r="MRB16" s="371"/>
      <c r="MRC16" s="371"/>
      <c r="MRD16" s="371"/>
      <c r="MRE16" s="371"/>
      <c r="MRF16" s="371"/>
      <c r="MRG16" s="371"/>
      <c r="MRH16" s="371"/>
      <c r="MRI16" s="371"/>
      <c r="MRJ16" s="371"/>
      <c r="MRK16" s="371"/>
      <c r="MRL16" s="371"/>
      <c r="MRM16" s="371"/>
      <c r="MRN16" s="371"/>
      <c r="MRO16" s="371"/>
      <c r="MRP16" s="371"/>
      <c r="MRQ16" s="371"/>
      <c r="MRR16" s="371"/>
      <c r="MRS16" s="371"/>
      <c r="MRT16" s="371"/>
      <c r="MRU16" s="371"/>
      <c r="MRV16" s="371"/>
      <c r="MRW16" s="371"/>
      <c r="MRX16" s="371"/>
      <c r="MRY16" s="371"/>
      <c r="MRZ16" s="371"/>
      <c r="MSA16" s="371"/>
      <c r="MSB16" s="371"/>
      <c r="MSC16" s="371"/>
      <c r="MSD16" s="371"/>
      <c r="MSE16" s="371"/>
      <c r="MSF16" s="371"/>
      <c r="MSG16" s="371"/>
      <c r="MSH16" s="371"/>
      <c r="MSI16" s="371"/>
      <c r="MSJ16" s="371"/>
      <c r="MSK16" s="371"/>
      <c r="MSL16" s="371"/>
      <c r="MSM16" s="371"/>
      <c r="MSN16" s="371"/>
      <c r="MSO16" s="371"/>
      <c r="MSP16" s="371"/>
      <c r="MSQ16" s="371"/>
      <c r="MSR16" s="371"/>
      <c r="MSS16" s="371"/>
      <c r="MST16" s="371"/>
      <c r="MSU16" s="371"/>
      <c r="MSV16" s="371"/>
      <c r="MSW16" s="371"/>
      <c r="MSX16" s="371"/>
      <c r="MSY16" s="371"/>
      <c r="MSZ16" s="371"/>
      <c r="MTA16" s="371"/>
      <c r="MTB16" s="371"/>
      <c r="MTC16" s="371"/>
      <c r="MTD16" s="371"/>
      <c r="MTE16" s="371"/>
      <c r="MTF16" s="371"/>
      <c r="MTG16" s="371"/>
      <c r="MTH16" s="371"/>
      <c r="MTI16" s="371"/>
      <c r="MTJ16" s="371"/>
      <c r="MTK16" s="371"/>
      <c r="MTL16" s="371"/>
      <c r="MTM16" s="371"/>
      <c r="MTN16" s="371"/>
      <c r="MTO16" s="371"/>
      <c r="MTP16" s="371"/>
      <c r="MTQ16" s="371"/>
      <c r="MTR16" s="371"/>
      <c r="MTS16" s="371"/>
      <c r="MTT16" s="371"/>
      <c r="MTU16" s="371"/>
      <c r="MTV16" s="371"/>
      <c r="MTW16" s="371"/>
      <c r="MTX16" s="371"/>
      <c r="MTY16" s="371"/>
      <c r="MTZ16" s="371"/>
      <c r="MUA16" s="371"/>
      <c r="MUB16" s="371"/>
      <c r="MUC16" s="371"/>
      <c r="MUD16" s="371"/>
      <c r="MUE16" s="371"/>
      <c r="MUF16" s="371"/>
      <c r="MUG16" s="371"/>
      <c r="MUH16" s="371"/>
      <c r="MUI16" s="371"/>
      <c r="MUJ16" s="371"/>
      <c r="MUK16" s="371"/>
      <c r="MUL16" s="371"/>
      <c r="MUM16" s="371"/>
      <c r="MUN16" s="371"/>
      <c r="MUO16" s="371"/>
      <c r="MUP16" s="371"/>
      <c r="MUQ16" s="371"/>
      <c r="MUR16" s="371"/>
      <c r="MUS16" s="371"/>
      <c r="MUT16" s="371"/>
      <c r="MUU16" s="371"/>
      <c r="MUV16" s="371"/>
      <c r="MUW16" s="371"/>
      <c r="MUX16" s="371"/>
      <c r="MUY16" s="371"/>
      <c r="MUZ16" s="371"/>
      <c r="MVA16" s="371"/>
      <c r="MVB16" s="371"/>
      <c r="MVC16" s="371"/>
      <c r="MVD16" s="371"/>
      <c r="MVE16" s="371"/>
      <c r="MVF16" s="371"/>
      <c r="MVG16" s="371"/>
      <c r="MVH16" s="371"/>
      <c r="MVI16" s="371"/>
      <c r="MVJ16" s="371"/>
      <c r="MVK16" s="371"/>
      <c r="MVL16" s="371"/>
      <c r="MVM16" s="371"/>
      <c r="MVN16" s="371"/>
      <c r="MVO16" s="371"/>
      <c r="MVP16" s="371"/>
      <c r="MVQ16" s="371"/>
      <c r="MVR16" s="371"/>
      <c r="MVS16" s="371"/>
      <c r="MVT16" s="371"/>
      <c r="MVU16" s="371"/>
      <c r="MVV16" s="371"/>
      <c r="MVW16" s="371"/>
      <c r="MVX16" s="371"/>
      <c r="MVY16" s="371"/>
      <c r="MVZ16" s="371"/>
      <c r="MWA16" s="371"/>
      <c r="MWB16" s="371"/>
      <c r="MWC16" s="371"/>
      <c r="MWD16" s="371"/>
      <c r="MWE16" s="371"/>
      <c r="MWF16" s="371"/>
      <c r="MWG16" s="371"/>
      <c r="MWH16" s="371"/>
      <c r="MWI16" s="371"/>
      <c r="MWJ16" s="371"/>
      <c r="MWK16" s="371"/>
      <c r="MWL16" s="371"/>
      <c r="MWM16" s="371"/>
      <c r="MWN16" s="371"/>
      <c r="MWO16" s="371"/>
      <c r="MWP16" s="371"/>
      <c r="MWQ16" s="371"/>
      <c r="MWR16" s="371"/>
      <c r="MWS16" s="371"/>
      <c r="MWT16" s="371"/>
      <c r="MWU16" s="371"/>
      <c r="MWV16" s="371"/>
      <c r="MWW16" s="371"/>
      <c r="MWX16" s="371"/>
      <c r="MWY16" s="371"/>
      <c r="MWZ16" s="371"/>
      <c r="MXA16" s="371"/>
      <c r="MXB16" s="371"/>
      <c r="MXC16" s="371"/>
      <c r="MXD16" s="371"/>
      <c r="MXE16" s="371"/>
      <c r="MXF16" s="371"/>
      <c r="MXG16" s="371"/>
      <c r="MXH16" s="371"/>
      <c r="MXI16" s="371"/>
      <c r="MXJ16" s="371"/>
      <c r="MXK16" s="371"/>
      <c r="MXL16" s="371"/>
      <c r="MXM16" s="371"/>
      <c r="MXN16" s="371"/>
      <c r="MXO16" s="371"/>
      <c r="MXP16" s="371"/>
      <c r="MXQ16" s="371"/>
      <c r="MXR16" s="371"/>
      <c r="MXS16" s="371"/>
      <c r="MXT16" s="371"/>
      <c r="MXU16" s="371"/>
      <c r="MXV16" s="371"/>
      <c r="MXW16" s="371"/>
      <c r="MXX16" s="371"/>
      <c r="MXY16" s="371"/>
      <c r="MXZ16" s="371"/>
      <c r="MYA16" s="371"/>
      <c r="MYB16" s="371"/>
      <c r="MYC16" s="371"/>
      <c r="MYD16" s="371"/>
      <c r="MYE16" s="371"/>
      <c r="MYF16" s="371"/>
      <c r="MYG16" s="371"/>
      <c r="MYH16" s="371"/>
      <c r="MYI16" s="371"/>
      <c r="MYJ16" s="371"/>
      <c r="MYK16" s="371"/>
      <c r="MYL16" s="371"/>
      <c r="MYM16" s="371"/>
      <c r="MYN16" s="371"/>
      <c r="MYO16" s="371"/>
      <c r="MYP16" s="371"/>
      <c r="MYQ16" s="371"/>
      <c r="MYR16" s="371"/>
      <c r="MYS16" s="371"/>
      <c r="MYT16" s="371"/>
      <c r="MYU16" s="371"/>
      <c r="MYV16" s="371"/>
      <c r="MYW16" s="371"/>
      <c r="MYX16" s="371"/>
      <c r="MYY16" s="371"/>
      <c r="MYZ16" s="371"/>
      <c r="MZA16" s="371"/>
      <c r="MZB16" s="371"/>
      <c r="MZC16" s="371"/>
      <c r="MZD16" s="371"/>
      <c r="MZE16" s="371"/>
      <c r="MZF16" s="371"/>
      <c r="MZG16" s="371"/>
      <c r="MZH16" s="371"/>
      <c r="MZI16" s="371"/>
      <c r="MZJ16" s="371"/>
      <c r="MZK16" s="371"/>
      <c r="MZL16" s="371"/>
      <c r="MZM16" s="371"/>
      <c r="MZN16" s="371"/>
      <c r="MZO16" s="371"/>
      <c r="MZP16" s="371"/>
      <c r="MZQ16" s="371"/>
      <c r="MZR16" s="371"/>
      <c r="MZS16" s="371"/>
      <c r="MZT16" s="371"/>
      <c r="MZU16" s="371"/>
      <c r="MZV16" s="371"/>
      <c r="MZW16" s="371"/>
      <c r="MZX16" s="371"/>
      <c r="MZY16" s="371"/>
      <c r="MZZ16" s="371"/>
      <c r="NAA16" s="371"/>
      <c r="NAB16" s="371"/>
      <c r="NAC16" s="371"/>
      <c r="NAD16" s="371"/>
      <c r="NAE16" s="371"/>
      <c r="NAF16" s="371"/>
      <c r="NAG16" s="371"/>
      <c r="NAH16" s="371"/>
      <c r="NAI16" s="371"/>
      <c r="NAJ16" s="371"/>
      <c r="NAK16" s="371"/>
      <c r="NAL16" s="371"/>
      <c r="NAM16" s="371"/>
      <c r="NAN16" s="371"/>
      <c r="NAO16" s="371"/>
      <c r="NAP16" s="371"/>
      <c r="NAQ16" s="371"/>
      <c r="NAR16" s="371"/>
      <c r="NAS16" s="371"/>
      <c r="NAT16" s="371"/>
      <c r="NAU16" s="371"/>
      <c r="NAV16" s="371"/>
      <c r="NAW16" s="371"/>
      <c r="NAX16" s="371"/>
      <c r="NAY16" s="371"/>
      <c r="NAZ16" s="371"/>
      <c r="NBA16" s="371"/>
      <c r="NBB16" s="371"/>
      <c r="NBC16" s="371"/>
      <c r="NBD16" s="371"/>
      <c r="NBE16" s="371"/>
      <c r="NBF16" s="371"/>
      <c r="NBG16" s="371"/>
      <c r="NBH16" s="371"/>
      <c r="NBI16" s="371"/>
      <c r="NBJ16" s="371"/>
      <c r="NBK16" s="371"/>
      <c r="NBL16" s="371"/>
      <c r="NBM16" s="371"/>
      <c r="NBN16" s="371"/>
      <c r="NBO16" s="371"/>
      <c r="NBP16" s="371"/>
      <c r="NBQ16" s="371"/>
      <c r="NBR16" s="371"/>
      <c r="NBS16" s="371"/>
      <c r="NBT16" s="371"/>
      <c r="NBU16" s="371"/>
      <c r="NBV16" s="371"/>
      <c r="NBW16" s="371"/>
      <c r="NBX16" s="371"/>
      <c r="NBY16" s="371"/>
      <c r="NBZ16" s="371"/>
      <c r="NCA16" s="371"/>
      <c r="NCB16" s="371"/>
      <c r="NCC16" s="371"/>
      <c r="NCD16" s="371"/>
      <c r="NCE16" s="371"/>
      <c r="NCF16" s="371"/>
      <c r="NCG16" s="371"/>
      <c r="NCH16" s="371"/>
      <c r="NCI16" s="371"/>
      <c r="NCJ16" s="371"/>
      <c r="NCK16" s="371"/>
      <c r="NCL16" s="371"/>
      <c r="NCM16" s="371"/>
      <c r="NCN16" s="371"/>
      <c r="NCO16" s="371"/>
      <c r="NCP16" s="371"/>
      <c r="NCQ16" s="371"/>
      <c r="NCR16" s="371"/>
      <c r="NCS16" s="371"/>
      <c r="NCT16" s="371"/>
      <c r="NCU16" s="371"/>
      <c r="NCV16" s="371"/>
      <c r="NCW16" s="371"/>
      <c r="NCX16" s="371"/>
      <c r="NCY16" s="371"/>
      <c r="NCZ16" s="371"/>
      <c r="NDA16" s="371"/>
      <c r="NDB16" s="371"/>
      <c r="NDC16" s="371"/>
      <c r="NDD16" s="371"/>
      <c r="NDE16" s="371"/>
      <c r="NDF16" s="371"/>
      <c r="NDG16" s="371"/>
      <c r="NDH16" s="371"/>
      <c r="NDI16" s="371"/>
      <c r="NDJ16" s="371"/>
      <c r="NDK16" s="371"/>
      <c r="NDL16" s="371"/>
      <c r="NDM16" s="371"/>
      <c r="NDN16" s="371"/>
      <c r="NDO16" s="371"/>
      <c r="NDP16" s="371"/>
      <c r="NDQ16" s="371"/>
      <c r="NDR16" s="371"/>
      <c r="NDS16" s="371"/>
      <c r="NDT16" s="371"/>
      <c r="NDU16" s="371"/>
      <c r="NDV16" s="371"/>
      <c r="NDW16" s="371"/>
      <c r="NDX16" s="371"/>
      <c r="NDY16" s="371"/>
      <c r="NDZ16" s="371"/>
      <c r="NEA16" s="371"/>
      <c r="NEB16" s="371"/>
      <c r="NEC16" s="371"/>
      <c r="NED16" s="371"/>
      <c r="NEE16" s="371"/>
      <c r="NEF16" s="371"/>
      <c r="NEG16" s="371"/>
      <c r="NEH16" s="371"/>
      <c r="NEI16" s="371"/>
      <c r="NEJ16" s="371"/>
      <c r="NEK16" s="371"/>
      <c r="NEL16" s="371"/>
      <c r="NEM16" s="371"/>
      <c r="NEN16" s="371"/>
      <c r="NEO16" s="371"/>
      <c r="NEP16" s="371"/>
      <c r="NEQ16" s="371"/>
      <c r="NER16" s="371"/>
      <c r="NES16" s="371"/>
      <c r="NET16" s="371"/>
      <c r="NEU16" s="371"/>
      <c r="NEV16" s="371"/>
      <c r="NEW16" s="371"/>
      <c r="NEX16" s="371"/>
      <c r="NEY16" s="371"/>
      <c r="NEZ16" s="371"/>
      <c r="NFA16" s="371"/>
      <c r="NFB16" s="371"/>
      <c r="NFC16" s="371"/>
      <c r="NFD16" s="371"/>
      <c r="NFE16" s="371"/>
      <c r="NFF16" s="371"/>
      <c r="NFG16" s="371"/>
      <c r="NFH16" s="371"/>
      <c r="NFI16" s="371"/>
      <c r="NFJ16" s="371"/>
      <c r="NFK16" s="371"/>
      <c r="NFL16" s="371"/>
      <c r="NFM16" s="371"/>
      <c r="NFN16" s="371"/>
      <c r="NFO16" s="371"/>
      <c r="NFP16" s="371"/>
      <c r="NFQ16" s="371"/>
      <c r="NFR16" s="371"/>
      <c r="NFS16" s="371"/>
      <c r="NFT16" s="371"/>
      <c r="NFU16" s="371"/>
      <c r="NFV16" s="371"/>
      <c r="NFW16" s="371"/>
      <c r="NFX16" s="371"/>
      <c r="NFY16" s="371"/>
      <c r="NFZ16" s="371"/>
      <c r="NGA16" s="371"/>
      <c r="NGB16" s="371"/>
      <c r="NGC16" s="371"/>
      <c r="NGD16" s="371"/>
      <c r="NGE16" s="371"/>
      <c r="NGF16" s="371"/>
      <c r="NGG16" s="371"/>
      <c r="NGH16" s="371"/>
      <c r="NGI16" s="371"/>
      <c r="NGJ16" s="371"/>
      <c r="NGK16" s="371"/>
      <c r="NGL16" s="371"/>
      <c r="NGM16" s="371"/>
      <c r="NGN16" s="371"/>
      <c r="NGO16" s="371"/>
      <c r="NGP16" s="371"/>
      <c r="NGQ16" s="371"/>
      <c r="NGR16" s="371"/>
      <c r="NGS16" s="371"/>
      <c r="NGT16" s="371"/>
      <c r="NGU16" s="371"/>
      <c r="NGV16" s="371"/>
      <c r="NGW16" s="371"/>
      <c r="NGX16" s="371"/>
      <c r="NGY16" s="371"/>
      <c r="NGZ16" s="371"/>
      <c r="NHA16" s="371"/>
      <c r="NHB16" s="371"/>
      <c r="NHC16" s="371"/>
      <c r="NHD16" s="371"/>
      <c r="NHE16" s="371"/>
      <c r="NHF16" s="371"/>
      <c r="NHG16" s="371"/>
      <c r="NHH16" s="371"/>
      <c r="NHI16" s="371"/>
      <c r="NHJ16" s="371"/>
      <c r="NHK16" s="371"/>
      <c r="NHL16" s="371"/>
      <c r="NHM16" s="371"/>
      <c r="NHN16" s="371"/>
      <c r="NHO16" s="371"/>
      <c r="NHP16" s="371"/>
      <c r="NHQ16" s="371"/>
      <c r="NHR16" s="371"/>
      <c r="NHS16" s="371"/>
      <c r="NHT16" s="371"/>
      <c r="NHU16" s="371"/>
      <c r="NHV16" s="371"/>
      <c r="NHW16" s="371"/>
      <c r="NHX16" s="371"/>
      <c r="NHY16" s="371"/>
      <c r="NHZ16" s="371"/>
      <c r="NIA16" s="371"/>
      <c r="NIB16" s="371"/>
      <c r="NIC16" s="371"/>
      <c r="NID16" s="371"/>
      <c r="NIE16" s="371"/>
      <c r="NIF16" s="371"/>
      <c r="NIG16" s="371"/>
      <c r="NIH16" s="371"/>
      <c r="NII16" s="371"/>
      <c r="NIJ16" s="371"/>
      <c r="NIK16" s="371"/>
      <c r="NIL16" s="371"/>
      <c r="NIM16" s="371"/>
      <c r="NIN16" s="371"/>
      <c r="NIO16" s="371"/>
      <c r="NIP16" s="371"/>
      <c r="NIQ16" s="371"/>
      <c r="NIR16" s="371"/>
      <c r="NIS16" s="371"/>
      <c r="NIT16" s="371"/>
      <c r="NIU16" s="371"/>
      <c r="NIV16" s="371"/>
      <c r="NIW16" s="371"/>
      <c r="NIX16" s="371"/>
      <c r="NIY16" s="371"/>
      <c r="NIZ16" s="371"/>
      <c r="NJA16" s="371"/>
      <c r="NJB16" s="371"/>
      <c r="NJC16" s="371"/>
      <c r="NJD16" s="371"/>
      <c r="NJE16" s="371"/>
      <c r="NJF16" s="371"/>
      <c r="NJG16" s="371"/>
      <c r="NJH16" s="371"/>
      <c r="NJI16" s="371"/>
      <c r="NJJ16" s="371"/>
      <c r="NJK16" s="371"/>
      <c r="NJL16" s="371"/>
      <c r="NJM16" s="371"/>
      <c r="NJN16" s="371"/>
      <c r="NJO16" s="371"/>
      <c r="NJP16" s="371"/>
      <c r="NJQ16" s="371"/>
      <c r="NJR16" s="371"/>
      <c r="NJS16" s="371"/>
      <c r="NJT16" s="371"/>
      <c r="NJU16" s="371"/>
      <c r="NJV16" s="371"/>
      <c r="NJW16" s="371"/>
      <c r="NJX16" s="371"/>
      <c r="NJY16" s="371"/>
      <c r="NJZ16" s="371"/>
      <c r="NKA16" s="371"/>
      <c r="NKB16" s="371"/>
      <c r="NKC16" s="371"/>
      <c r="NKD16" s="371"/>
      <c r="NKE16" s="371"/>
      <c r="NKF16" s="371"/>
      <c r="NKG16" s="371"/>
      <c r="NKH16" s="371"/>
      <c r="NKI16" s="371"/>
      <c r="NKJ16" s="371"/>
      <c r="NKK16" s="371"/>
      <c r="NKL16" s="371"/>
      <c r="NKM16" s="371"/>
      <c r="NKN16" s="371"/>
      <c r="NKO16" s="371"/>
      <c r="NKP16" s="371"/>
      <c r="NKQ16" s="371"/>
      <c r="NKR16" s="371"/>
      <c r="NKS16" s="371"/>
      <c r="NKT16" s="371"/>
      <c r="NKU16" s="371"/>
      <c r="NKV16" s="371"/>
      <c r="NKW16" s="371"/>
      <c r="NKX16" s="371"/>
      <c r="NKY16" s="371"/>
      <c r="NKZ16" s="371"/>
      <c r="NLA16" s="371"/>
      <c r="NLB16" s="371"/>
      <c r="NLC16" s="371"/>
      <c r="NLD16" s="371"/>
      <c r="NLE16" s="371"/>
      <c r="NLF16" s="371"/>
      <c r="NLG16" s="371"/>
      <c r="NLH16" s="371"/>
      <c r="NLI16" s="371"/>
      <c r="NLJ16" s="371"/>
      <c r="NLK16" s="371"/>
      <c r="NLL16" s="371"/>
      <c r="NLM16" s="371"/>
      <c r="NLN16" s="371"/>
      <c r="NLO16" s="371"/>
      <c r="NLP16" s="371"/>
      <c r="NLQ16" s="371"/>
      <c r="NLR16" s="371"/>
      <c r="NLS16" s="371"/>
      <c r="NLT16" s="371"/>
      <c r="NLU16" s="371"/>
      <c r="NLV16" s="371"/>
      <c r="NLW16" s="371"/>
      <c r="NLX16" s="371"/>
      <c r="NLY16" s="371"/>
      <c r="NLZ16" s="371"/>
      <c r="NMA16" s="371"/>
      <c r="NMB16" s="371"/>
      <c r="NMC16" s="371"/>
      <c r="NMD16" s="371"/>
      <c r="NME16" s="371"/>
      <c r="NMF16" s="371"/>
      <c r="NMG16" s="371"/>
      <c r="NMH16" s="371"/>
      <c r="NMI16" s="371"/>
      <c r="NMJ16" s="371"/>
      <c r="NMK16" s="371"/>
      <c r="NML16" s="371"/>
      <c r="NMM16" s="371"/>
      <c r="NMN16" s="371"/>
      <c r="NMO16" s="371"/>
      <c r="NMP16" s="371"/>
      <c r="NMQ16" s="371"/>
      <c r="NMR16" s="371"/>
      <c r="NMS16" s="371"/>
      <c r="NMT16" s="371"/>
      <c r="NMU16" s="371"/>
      <c r="NMV16" s="371"/>
      <c r="NMW16" s="371"/>
      <c r="NMX16" s="371"/>
      <c r="NMY16" s="371"/>
      <c r="NMZ16" s="371"/>
      <c r="NNA16" s="371"/>
      <c r="NNB16" s="371"/>
      <c r="NNC16" s="371"/>
      <c r="NND16" s="371"/>
      <c r="NNE16" s="371"/>
      <c r="NNF16" s="371"/>
      <c r="NNG16" s="371"/>
      <c r="NNH16" s="371"/>
      <c r="NNI16" s="371"/>
      <c r="NNJ16" s="371"/>
      <c r="NNK16" s="371"/>
      <c r="NNL16" s="371"/>
      <c r="NNM16" s="371"/>
      <c r="NNN16" s="371"/>
      <c r="NNO16" s="371"/>
      <c r="NNP16" s="371"/>
      <c r="NNQ16" s="371"/>
      <c r="NNR16" s="371"/>
      <c r="NNS16" s="371"/>
      <c r="NNT16" s="371"/>
      <c r="NNU16" s="371"/>
      <c r="NNV16" s="371"/>
      <c r="NNW16" s="371"/>
      <c r="NNX16" s="371"/>
      <c r="NNY16" s="371"/>
      <c r="NNZ16" s="371"/>
      <c r="NOA16" s="371"/>
      <c r="NOB16" s="371"/>
      <c r="NOC16" s="371"/>
      <c r="NOD16" s="371"/>
      <c r="NOE16" s="371"/>
      <c r="NOF16" s="371"/>
      <c r="NOG16" s="371"/>
      <c r="NOH16" s="371"/>
      <c r="NOI16" s="371"/>
      <c r="NOJ16" s="371"/>
      <c r="NOK16" s="371"/>
      <c r="NOL16" s="371"/>
      <c r="NOM16" s="371"/>
      <c r="NON16" s="371"/>
      <c r="NOO16" s="371"/>
      <c r="NOP16" s="371"/>
      <c r="NOQ16" s="371"/>
      <c r="NOR16" s="371"/>
      <c r="NOS16" s="371"/>
      <c r="NOT16" s="371"/>
      <c r="NOU16" s="371"/>
      <c r="NOV16" s="371"/>
      <c r="NOW16" s="371"/>
      <c r="NOX16" s="371"/>
      <c r="NOY16" s="371"/>
      <c r="NOZ16" s="371"/>
      <c r="NPA16" s="371"/>
      <c r="NPB16" s="371"/>
      <c r="NPC16" s="371"/>
      <c r="NPD16" s="371"/>
      <c r="NPE16" s="371"/>
      <c r="NPF16" s="371"/>
      <c r="NPG16" s="371"/>
      <c r="NPH16" s="371"/>
      <c r="NPI16" s="371"/>
      <c r="NPJ16" s="371"/>
      <c r="NPK16" s="371"/>
      <c r="NPL16" s="371"/>
      <c r="NPM16" s="371"/>
      <c r="NPN16" s="371"/>
      <c r="NPO16" s="371"/>
      <c r="NPP16" s="371"/>
      <c r="NPQ16" s="371"/>
      <c r="NPR16" s="371"/>
      <c r="NPS16" s="371"/>
      <c r="NPT16" s="371"/>
      <c r="NPU16" s="371"/>
      <c r="NPV16" s="371"/>
      <c r="NPW16" s="371"/>
      <c r="NPX16" s="371"/>
      <c r="NPY16" s="371"/>
      <c r="NPZ16" s="371"/>
      <c r="NQA16" s="371"/>
      <c r="NQB16" s="371"/>
      <c r="NQC16" s="371"/>
      <c r="NQD16" s="371"/>
      <c r="NQE16" s="371"/>
      <c r="NQF16" s="371"/>
      <c r="NQG16" s="371"/>
      <c r="NQH16" s="371"/>
      <c r="NQI16" s="371"/>
      <c r="NQJ16" s="371"/>
      <c r="NQK16" s="371"/>
      <c r="NQL16" s="371"/>
      <c r="NQM16" s="371"/>
      <c r="NQN16" s="371"/>
      <c r="NQO16" s="371"/>
      <c r="NQP16" s="371"/>
      <c r="NQQ16" s="371"/>
      <c r="NQR16" s="371"/>
      <c r="NQS16" s="371"/>
      <c r="NQT16" s="371"/>
      <c r="NQU16" s="371"/>
      <c r="NQV16" s="371"/>
      <c r="NQW16" s="371"/>
      <c r="NQX16" s="371"/>
      <c r="NQY16" s="371"/>
      <c r="NQZ16" s="371"/>
      <c r="NRA16" s="371"/>
      <c r="NRB16" s="371"/>
      <c r="NRC16" s="371"/>
      <c r="NRD16" s="371"/>
      <c r="NRE16" s="371"/>
      <c r="NRF16" s="371"/>
      <c r="NRG16" s="371"/>
      <c r="NRH16" s="371"/>
      <c r="NRI16" s="371"/>
      <c r="NRJ16" s="371"/>
      <c r="NRK16" s="371"/>
      <c r="NRL16" s="371"/>
      <c r="NRM16" s="371"/>
      <c r="NRN16" s="371"/>
      <c r="NRO16" s="371"/>
      <c r="NRP16" s="371"/>
      <c r="NRQ16" s="371"/>
      <c r="NRR16" s="371"/>
      <c r="NRS16" s="371"/>
      <c r="NRT16" s="371"/>
      <c r="NRU16" s="371"/>
      <c r="NRV16" s="371"/>
      <c r="NRW16" s="371"/>
      <c r="NRX16" s="371"/>
      <c r="NRY16" s="371"/>
      <c r="NRZ16" s="371"/>
      <c r="NSA16" s="371"/>
      <c r="NSB16" s="371"/>
      <c r="NSC16" s="371"/>
      <c r="NSD16" s="371"/>
      <c r="NSE16" s="371"/>
      <c r="NSF16" s="371"/>
      <c r="NSG16" s="371"/>
      <c r="NSH16" s="371"/>
      <c r="NSI16" s="371"/>
      <c r="NSJ16" s="371"/>
      <c r="NSK16" s="371"/>
      <c r="NSL16" s="371"/>
      <c r="NSM16" s="371"/>
      <c r="NSN16" s="371"/>
      <c r="NSO16" s="371"/>
      <c r="NSP16" s="371"/>
      <c r="NSQ16" s="371"/>
      <c r="NSR16" s="371"/>
      <c r="NSS16" s="371"/>
      <c r="NST16" s="371"/>
      <c r="NSU16" s="371"/>
      <c r="NSV16" s="371"/>
      <c r="NSW16" s="371"/>
      <c r="NSX16" s="371"/>
      <c r="NSY16" s="371"/>
      <c r="NSZ16" s="371"/>
      <c r="NTA16" s="371"/>
      <c r="NTB16" s="371"/>
      <c r="NTC16" s="371"/>
      <c r="NTD16" s="371"/>
      <c r="NTE16" s="371"/>
      <c r="NTF16" s="371"/>
      <c r="NTG16" s="371"/>
      <c r="NTH16" s="371"/>
      <c r="NTI16" s="371"/>
      <c r="NTJ16" s="371"/>
      <c r="NTK16" s="371"/>
      <c r="NTL16" s="371"/>
      <c r="NTM16" s="371"/>
      <c r="NTN16" s="371"/>
      <c r="NTO16" s="371"/>
      <c r="NTP16" s="371"/>
      <c r="NTQ16" s="371"/>
      <c r="NTR16" s="371"/>
      <c r="NTS16" s="371"/>
      <c r="NTT16" s="371"/>
      <c r="NTU16" s="371"/>
      <c r="NTV16" s="371"/>
      <c r="NTW16" s="371"/>
      <c r="NTX16" s="371"/>
      <c r="NTY16" s="371"/>
      <c r="NTZ16" s="371"/>
      <c r="NUA16" s="371"/>
      <c r="NUB16" s="371"/>
      <c r="NUC16" s="371"/>
      <c r="NUD16" s="371"/>
      <c r="NUE16" s="371"/>
      <c r="NUF16" s="371"/>
      <c r="NUG16" s="371"/>
      <c r="NUH16" s="371"/>
      <c r="NUI16" s="371"/>
      <c r="NUJ16" s="371"/>
      <c r="NUK16" s="371"/>
      <c r="NUL16" s="371"/>
      <c r="NUM16" s="371"/>
      <c r="NUN16" s="371"/>
      <c r="NUO16" s="371"/>
      <c r="NUP16" s="371"/>
      <c r="NUQ16" s="371"/>
      <c r="NUR16" s="371"/>
      <c r="NUS16" s="371"/>
      <c r="NUT16" s="371"/>
      <c r="NUU16" s="371"/>
      <c r="NUV16" s="371"/>
      <c r="NUW16" s="371"/>
      <c r="NUX16" s="371"/>
      <c r="NUY16" s="371"/>
      <c r="NUZ16" s="371"/>
      <c r="NVA16" s="371"/>
      <c r="NVB16" s="371"/>
      <c r="NVC16" s="371"/>
      <c r="NVD16" s="371"/>
      <c r="NVE16" s="371"/>
      <c r="NVF16" s="371"/>
      <c r="NVG16" s="371"/>
      <c r="NVH16" s="371"/>
      <c r="NVI16" s="371"/>
      <c r="NVJ16" s="371"/>
      <c r="NVK16" s="371"/>
      <c r="NVL16" s="371"/>
      <c r="NVM16" s="371"/>
      <c r="NVN16" s="371"/>
      <c r="NVO16" s="371"/>
      <c r="NVP16" s="371"/>
      <c r="NVQ16" s="371"/>
      <c r="NVR16" s="371"/>
      <c r="NVS16" s="371"/>
      <c r="NVT16" s="371"/>
      <c r="NVU16" s="371"/>
      <c r="NVV16" s="371"/>
      <c r="NVW16" s="371"/>
      <c r="NVX16" s="371"/>
      <c r="NVY16" s="371"/>
      <c r="NVZ16" s="371"/>
      <c r="NWA16" s="371"/>
      <c r="NWB16" s="371"/>
      <c r="NWC16" s="371"/>
      <c r="NWD16" s="371"/>
      <c r="NWE16" s="371"/>
      <c r="NWF16" s="371"/>
      <c r="NWG16" s="371"/>
      <c r="NWH16" s="371"/>
      <c r="NWI16" s="371"/>
      <c r="NWJ16" s="371"/>
      <c r="NWK16" s="371"/>
      <c r="NWL16" s="371"/>
      <c r="NWM16" s="371"/>
      <c r="NWN16" s="371"/>
      <c r="NWO16" s="371"/>
      <c r="NWP16" s="371"/>
      <c r="NWQ16" s="371"/>
      <c r="NWR16" s="371"/>
      <c r="NWS16" s="371"/>
      <c r="NWT16" s="371"/>
      <c r="NWU16" s="371"/>
      <c r="NWV16" s="371"/>
      <c r="NWW16" s="371"/>
      <c r="NWX16" s="371"/>
      <c r="NWY16" s="371"/>
      <c r="NWZ16" s="371"/>
      <c r="NXA16" s="371"/>
      <c r="NXB16" s="371"/>
      <c r="NXC16" s="371"/>
      <c r="NXD16" s="371"/>
      <c r="NXE16" s="371"/>
      <c r="NXF16" s="371"/>
      <c r="NXG16" s="371"/>
      <c r="NXH16" s="371"/>
      <c r="NXI16" s="371"/>
      <c r="NXJ16" s="371"/>
      <c r="NXK16" s="371"/>
      <c r="NXL16" s="371"/>
      <c r="NXM16" s="371"/>
      <c r="NXN16" s="371"/>
      <c r="NXO16" s="371"/>
      <c r="NXP16" s="371"/>
      <c r="NXQ16" s="371"/>
      <c r="NXR16" s="371"/>
      <c r="NXS16" s="371"/>
      <c r="NXT16" s="371"/>
      <c r="NXU16" s="371"/>
      <c r="NXV16" s="371"/>
      <c r="NXW16" s="371"/>
      <c r="NXX16" s="371"/>
      <c r="NXY16" s="371"/>
      <c r="NXZ16" s="371"/>
      <c r="NYA16" s="371"/>
      <c r="NYB16" s="371"/>
      <c r="NYC16" s="371"/>
      <c r="NYD16" s="371"/>
      <c r="NYE16" s="371"/>
      <c r="NYF16" s="371"/>
      <c r="NYG16" s="371"/>
      <c r="NYH16" s="371"/>
      <c r="NYI16" s="371"/>
      <c r="NYJ16" s="371"/>
      <c r="NYK16" s="371"/>
      <c r="NYL16" s="371"/>
      <c r="NYM16" s="371"/>
      <c r="NYN16" s="371"/>
      <c r="NYO16" s="371"/>
      <c r="NYP16" s="371"/>
      <c r="NYQ16" s="371"/>
      <c r="NYR16" s="371"/>
      <c r="NYS16" s="371"/>
      <c r="NYT16" s="371"/>
      <c r="NYU16" s="371"/>
      <c r="NYV16" s="371"/>
      <c r="NYW16" s="371"/>
      <c r="NYX16" s="371"/>
      <c r="NYY16" s="371"/>
      <c r="NYZ16" s="371"/>
      <c r="NZA16" s="371"/>
      <c r="NZB16" s="371"/>
      <c r="NZC16" s="371"/>
      <c r="NZD16" s="371"/>
      <c r="NZE16" s="371"/>
      <c r="NZF16" s="371"/>
      <c r="NZG16" s="371"/>
      <c r="NZH16" s="371"/>
      <c r="NZI16" s="371"/>
      <c r="NZJ16" s="371"/>
      <c r="NZK16" s="371"/>
      <c r="NZL16" s="371"/>
      <c r="NZM16" s="371"/>
      <c r="NZN16" s="371"/>
      <c r="NZO16" s="371"/>
      <c r="NZP16" s="371"/>
      <c r="NZQ16" s="371"/>
      <c r="NZR16" s="371"/>
      <c r="NZS16" s="371"/>
      <c r="NZT16" s="371"/>
      <c r="NZU16" s="371"/>
      <c r="NZV16" s="371"/>
      <c r="NZW16" s="371"/>
      <c r="NZX16" s="371"/>
      <c r="NZY16" s="371"/>
      <c r="NZZ16" s="371"/>
      <c r="OAA16" s="371"/>
      <c r="OAB16" s="371"/>
      <c r="OAC16" s="371"/>
      <c r="OAD16" s="371"/>
      <c r="OAE16" s="371"/>
      <c r="OAF16" s="371"/>
      <c r="OAG16" s="371"/>
      <c r="OAH16" s="371"/>
      <c r="OAI16" s="371"/>
      <c r="OAJ16" s="371"/>
      <c r="OAK16" s="371"/>
      <c r="OAL16" s="371"/>
      <c r="OAM16" s="371"/>
      <c r="OAN16" s="371"/>
      <c r="OAO16" s="371"/>
      <c r="OAP16" s="371"/>
      <c r="OAQ16" s="371"/>
      <c r="OAR16" s="371"/>
      <c r="OAS16" s="371"/>
      <c r="OAT16" s="371"/>
      <c r="OAU16" s="371"/>
      <c r="OAV16" s="371"/>
      <c r="OAW16" s="371"/>
      <c r="OAX16" s="371"/>
      <c r="OAY16" s="371"/>
      <c r="OAZ16" s="371"/>
      <c r="OBA16" s="371"/>
      <c r="OBB16" s="371"/>
      <c r="OBC16" s="371"/>
      <c r="OBD16" s="371"/>
      <c r="OBE16" s="371"/>
      <c r="OBF16" s="371"/>
      <c r="OBG16" s="371"/>
      <c r="OBH16" s="371"/>
      <c r="OBI16" s="371"/>
      <c r="OBJ16" s="371"/>
      <c r="OBK16" s="371"/>
      <c r="OBL16" s="371"/>
      <c r="OBM16" s="371"/>
      <c r="OBN16" s="371"/>
      <c r="OBO16" s="371"/>
      <c r="OBP16" s="371"/>
      <c r="OBQ16" s="371"/>
      <c r="OBR16" s="371"/>
      <c r="OBS16" s="371"/>
      <c r="OBT16" s="371"/>
      <c r="OBU16" s="371"/>
      <c r="OBV16" s="371"/>
      <c r="OBW16" s="371"/>
      <c r="OBX16" s="371"/>
      <c r="OBY16" s="371"/>
      <c r="OBZ16" s="371"/>
      <c r="OCA16" s="371"/>
      <c r="OCB16" s="371"/>
      <c r="OCC16" s="371"/>
      <c r="OCD16" s="371"/>
      <c r="OCE16" s="371"/>
      <c r="OCF16" s="371"/>
      <c r="OCG16" s="371"/>
      <c r="OCH16" s="371"/>
      <c r="OCI16" s="371"/>
      <c r="OCJ16" s="371"/>
      <c r="OCK16" s="371"/>
      <c r="OCL16" s="371"/>
      <c r="OCM16" s="371"/>
      <c r="OCN16" s="371"/>
      <c r="OCO16" s="371"/>
      <c r="OCP16" s="371"/>
      <c r="OCQ16" s="371"/>
      <c r="OCR16" s="371"/>
      <c r="OCS16" s="371"/>
      <c r="OCT16" s="371"/>
      <c r="OCU16" s="371"/>
      <c r="OCV16" s="371"/>
      <c r="OCW16" s="371"/>
      <c r="OCX16" s="371"/>
      <c r="OCY16" s="371"/>
      <c r="OCZ16" s="371"/>
      <c r="ODA16" s="371"/>
      <c r="ODB16" s="371"/>
      <c r="ODC16" s="371"/>
      <c r="ODD16" s="371"/>
      <c r="ODE16" s="371"/>
      <c r="ODF16" s="371"/>
      <c r="ODG16" s="371"/>
      <c r="ODH16" s="371"/>
      <c r="ODI16" s="371"/>
      <c r="ODJ16" s="371"/>
      <c r="ODK16" s="371"/>
      <c r="ODL16" s="371"/>
      <c r="ODM16" s="371"/>
      <c r="ODN16" s="371"/>
      <c r="ODO16" s="371"/>
      <c r="ODP16" s="371"/>
      <c r="ODQ16" s="371"/>
      <c r="ODR16" s="371"/>
      <c r="ODS16" s="371"/>
      <c r="ODT16" s="371"/>
      <c r="ODU16" s="371"/>
      <c r="ODV16" s="371"/>
      <c r="ODW16" s="371"/>
      <c r="ODX16" s="371"/>
      <c r="ODY16" s="371"/>
      <c r="ODZ16" s="371"/>
      <c r="OEA16" s="371"/>
      <c r="OEB16" s="371"/>
      <c r="OEC16" s="371"/>
      <c r="OED16" s="371"/>
      <c r="OEE16" s="371"/>
      <c r="OEF16" s="371"/>
      <c r="OEG16" s="371"/>
      <c r="OEH16" s="371"/>
      <c r="OEI16" s="371"/>
      <c r="OEJ16" s="371"/>
      <c r="OEK16" s="371"/>
      <c r="OEL16" s="371"/>
      <c r="OEM16" s="371"/>
      <c r="OEN16" s="371"/>
      <c r="OEO16" s="371"/>
      <c r="OEP16" s="371"/>
      <c r="OEQ16" s="371"/>
      <c r="OER16" s="371"/>
      <c r="OES16" s="371"/>
      <c r="OET16" s="371"/>
      <c r="OEU16" s="371"/>
      <c r="OEV16" s="371"/>
      <c r="OEW16" s="371"/>
      <c r="OEX16" s="371"/>
      <c r="OEY16" s="371"/>
      <c r="OEZ16" s="371"/>
      <c r="OFA16" s="371"/>
      <c r="OFB16" s="371"/>
      <c r="OFC16" s="371"/>
      <c r="OFD16" s="371"/>
      <c r="OFE16" s="371"/>
      <c r="OFF16" s="371"/>
      <c r="OFG16" s="371"/>
      <c r="OFH16" s="371"/>
      <c r="OFI16" s="371"/>
      <c r="OFJ16" s="371"/>
      <c r="OFK16" s="371"/>
      <c r="OFL16" s="371"/>
      <c r="OFM16" s="371"/>
      <c r="OFN16" s="371"/>
      <c r="OFO16" s="371"/>
      <c r="OFP16" s="371"/>
      <c r="OFQ16" s="371"/>
      <c r="OFR16" s="371"/>
      <c r="OFS16" s="371"/>
      <c r="OFT16" s="371"/>
      <c r="OFU16" s="371"/>
      <c r="OFV16" s="371"/>
      <c r="OFW16" s="371"/>
      <c r="OFX16" s="371"/>
      <c r="OFY16" s="371"/>
      <c r="OFZ16" s="371"/>
      <c r="OGA16" s="371"/>
      <c r="OGB16" s="371"/>
      <c r="OGC16" s="371"/>
      <c r="OGD16" s="371"/>
      <c r="OGE16" s="371"/>
      <c r="OGF16" s="371"/>
      <c r="OGG16" s="371"/>
      <c r="OGH16" s="371"/>
      <c r="OGI16" s="371"/>
      <c r="OGJ16" s="371"/>
      <c r="OGK16" s="371"/>
      <c r="OGL16" s="371"/>
      <c r="OGM16" s="371"/>
      <c r="OGN16" s="371"/>
      <c r="OGO16" s="371"/>
      <c r="OGP16" s="371"/>
      <c r="OGQ16" s="371"/>
      <c r="OGR16" s="371"/>
      <c r="OGS16" s="371"/>
      <c r="OGT16" s="371"/>
      <c r="OGU16" s="371"/>
      <c r="OGV16" s="371"/>
      <c r="OGW16" s="371"/>
      <c r="OGX16" s="371"/>
      <c r="OGY16" s="371"/>
      <c r="OGZ16" s="371"/>
      <c r="OHA16" s="371"/>
      <c r="OHB16" s="371"/>
      <c r="OHC16" s="371"/>
      <c r="OHD16" s="371"/>
      <c r="OHE16" s="371"/>
      <c r="OHF16" s="371"/>
      <c r="OHG16" s="371"/>
      <c r="OHH16" s="371"/>
      <c r="OHI16" s="371"/>
      <c r="OHJ16" s="371"/>
      <c r="OHK16" s="371"/>
      <c r="OHL16" s="371"/>
      <c r="OHM16" s="371"/>
      <c r="OHN16" s="371"/>
      <c r="OHO16" s="371"/>
      <c r="OHP16" s="371"/>
      <c r="OHQ16" s="371"/>
      <c r="OHR16" s="371"/>
      <c r="OHS16" s="371"/>
      <c r="OHT16" s="371"/>
      <c r="OHU16" s="371"/>
      <c r="OHV16" s="371"/>
      <c r="OHW16" s="371"/>
      <c r="OHX16" s="371"/>
      <c r="OHY16" s="371"/>
      <c r="OHZ16" s="371"/>
      <c r="OIA16" s="371"/>
      <c r="OIB16" s="371"/>
      <c r="OIC16" s="371"/>
      <c r="OID16" s="371"/>
      <c r="OIE16" s="371"/>
      <c r="OIF16" s="371"/>
      <c r="OIG16" s="371"/>
      <c r="OIH16" s="371"/>
      <c r="OII16" s="371"/>
      <c r="OIJ16" s="371"/>
      <c r="OIK16" s="371"/>
      <c r="OIL16" s="371"/>
      <c r="OIM16" s="371"/>
      <c r="OIN16" s="371"/>
      <c r="OIO16" s="371"/>
      <c r="OIP16" s="371"/>
      <c r="OIQ16" s="371"/>
      <c r="OIR16" s="371"/>
      <c r="OIS16" s="371"/>
      <c r="OIT16" s="371"/>
      <c r="OIU16" s="371"/>
      <c r="OIV16" s="371"/>
      <c r="OIW16" s="371"/>
      <c r="OIX16" s="371"/>
      <c r="OIY16" s="371"/>
      <c r="OIZ16" s="371"/>
      <c r="OJA16" s="371"/>
      <c r="OJB16" s="371"/>
      <c r="OJC16" s="371"/>
      <c r="OJD16" s="371"/>
      <c r="OJE16" s="371"/>
      <c r="OJF16" s="371"/>
      <c r="OJG16" s="371"/>
      <c r="OJH16" s="371"/>
      <c r="OJI16" s="371"/>
      <c r="OJJ16" s="371"/>
      <c r="OJK16" s="371"/>
      <c r="OJL16" s="371"/>
      <c r="OJM16" s="371"/>
      <c r="OJN16" s="371"/>
      <c r="OJO16" s="371"/>
      <c r="OJP16" s="371"/>
      <c r="OJQ16" s="371"/>
      <c r="OJR16" s="371"/>
      <c r="OJS16" s="371"/>
      <c r="OJT16" s="371"/>
      <c r="OJU16" s="371"/>
      <c r="OJV16" s="371"/>
      <c r="OJW16" s="371"/>
      <c r="OJX16" s="371"/>
      <c r="OJY16" s="371"/>
      <c r="OJZ16" s="371"/>
      <c r="OKA16" s="371"/>
      <c r="OKB16" s="371"/>
      <c r="OKC16" s="371"/>
      <c r="OKD16" s="371"/>
      <c r="OKE16" s="371"/>
      <c r="OKF16" s="371"/>
      <c r="OKG16" s="371"/>
      <c r="OKH16" s="371"/>
      <c r="OKI16" s="371"/>
      <c r="OKJ16" s="371"/>
      <c r="OKK16" s="371"/>
      <c r="OKL16" s="371"/>
      <c r="OKM16" s="371"/>
      <c r="OKN16" s="371"/>
      <c r="OKO16" s="371"/>
      <c r="OKP16" s="371"/>
      <c r="OKQ16" s="371"/>
      <c r="OKR16" s="371"/>
      <c r="OKS16" s="371"/>
      <c r="OKT16" s="371"/>
      <c r="OKU16" s="371"/>
      <c r="OKV16" s="371"/>
      <c r="OKW16" s="371"/>
      <c r="OKX16" s="371"/>
      <c r="OKY16" s="371"/>
      <c r="OKZ16" s="371"/>
      <c r="OLA16" s="371"/>
      <c r="OLB16" s="371"/>
      <c r="OLC16" s="371"/>
      <c r="OLD16" s="371"/>
      <c r="OLE16" s="371"/>
      <c r="OLF16" s="371"/>
      <c r="OLG16" s="371"/>
      <c r="OLH16" s="371"/>
      <c r="OLI16" s="371"/>
      <c r="OLJ16" s="371"/>
      <c r="OLK16" s="371"/>
      <c r="OLL16" s="371"/>
      <c r="OLM16" s="371"/>
      <c r="OLN16" s="371"/>
      <c r="OLO16" s="371"/>
      <c r="OLP16" s="371"/>
      <c r="OLQ16" s="371"/>
      <c r="OLR16" s="371"/>
      <c r="OLS16" s="371"/>
      <c r="OLT16" s="371"/>
      <c r="OLU16" s="371"/>
      <c r="OLV16" s="371"/>
      <c r="OLW16" s="371"/>
      <c r="OLX16" s="371"/>
      <c r="OLY16" s="371"/>
      <c r="OLZ16" s="371"/>
      <c r="OMA16" s="371"/>
      <c r="OMB16" s="371"/>
      <c r="OMC16" s="371"/>
      <c r="OMD16" s="371"/>
      <c r="OME16" s="371"/>
      <c r="OMF16" s="371"/>
      <c r="OMG16" s="371"/>
      <c r="OMH16" s="371"/>
      <c r="OMI16" s="371"/>
      <c r="OMJ16" s="371"/>
      <c r="OMK16" s="371"/>
      <c r="OML16" s="371"/>
      <c r="OMM16" s="371"/>
      <c r="OMN16" s="371"/>
      <c r="OMO16" s="371"/>
      <c r="OMP16" s="371"/>
      <c r="OMQ16" s="371"/>
      <c r="OMR16" s="371"/>
      <c r="OMS16" s="371"/>
      <c r="OMT16" s="371"/>
      <c r="OMU16" s="371"/>
      <c r="OMV16" s="371"/>
      <c r="OMW16" s="371"/>
      <c r="OMX16" s="371"/>
      <c r="OMY16" s="371"/>
      <c r="OMZ16" s="371"/>
      <c r="ONA16" s="371"/>
      <c r="ONB16" s="371"/>
      <c r="ONC16" s="371"/>
      <c r="OND16" s="371"/>
      <c r="ONE16" s="371"/>
      <c r="ONF16" s="371"/>
      <c r="ONG16" s="371"/>
      <c r="ONH16" s="371"/>
      <c r="ONI16" s="371"/>
      <c r="ONJ16" s="371"/>
      <c r="ONK16" s="371"/>
      <c r="ONL16" s="371"/>
      <c r="ONM16" s="371"/>
      <c r="ONN16" s="371"/>
      <c r="ONO16" s="371"/>
      <c r="ONP16" s="371"/>
      <c r="ONQ16" s="371"/>
      <c r="ONR16" s="371"/>
      <c r="ONS16" s="371"/>
      <c r="ONT16" s="371"/>
      <c r="ONU16" s="371"/>
      <c r="ONV16" s="371"/>
      <c r="ONW16" s="371"/>
      <c r="ONX16" s="371"/>
      <c r="ONY16" s="371"/>
      <c r="ONZ16" s="371"/>
      <c r="OOA16" s="371"/>
      <c r="OOB16" s="371"/>
      <c r="OOC16" s="371"/>
      <c r="OOD16" s="371"/>
      <c r="OOE16" s="371"/>
      <c r="OOF16" s="371"/>
      <c r="OOG16" s="371"/>
      <c r="OOH16" s="371"/>
      <c r="OOI16" s="371"/>
      <c r="OOJ16" s="371"/>
      <c r="OOK16" s="371"/>
      <c r="OOL16" s="371"/>
      <c r="OOM16" s="371"/>
      <c r="OON16" s="371"/>
      <c r="OOO16" s="371"/>
      <c r="OOP16" s="371"/>
      <c r="OOQ16" s="371"/>
      <c r="OOR16" s="371"/>
      <c r="OOS16" s="371"/>
      <c r="OOT16" s="371"/>
      <c r="OOU16" s="371"/>
      <c r="OOV16" s="371"/>
      <c r="OOW16" s="371"/>
      <c r="OOX16" s="371"/>
      <c r="OOY16" s="371"/>
      <c r="OOZ16" s="371"/>
      <c r="OPA16" s="371"/>
      <c r="OPB16" s="371"/>
      <c r="OPC16" s="371"/>
      <c r="OPD16" s="371"/>
      <c r="OPE16" s="371"/>
      <c r="OPF16" s="371"/>
      <c r="OPG16" s="371"/>
      <c r="OPH16" s="371"/>
      <c r="OPI16" s="371"/>
      <c r="OPJ16" s="371"/>
      <c r="OPK16" s="371"/>
      <c r="OPL16" s="371"/>
      <c r="OPM16" s="371"/>
      <c r="OPN16" s="371"/>
      <c r="OPO16" s="371"/>
      <c r="OPP16" s="371"/>
      <c r="OPQ16" s="371"/>
      <c r="OPR16" s="371"/>
      <c r="OPS16" s="371"/>
      <c r="OPT16" s="371"/>
      <c r="OPU16" s="371"/>
      <c r="OPV16" s="371"/>
      <c r="OPW16" s="371"/>
      <c r="OPX16" s="371"/>
      <c r="OPY16" s="371"/>
      <c r="OPZ16" s="371"/>
      <c r="OQA16" s="371"/>
      <c r="OQB16" s="371"/>
      <c r="OQC16" s="371"/>
      <c r="OQD16" s="371"/>
      <c r="OQE16" s="371"/>
      <c r="OQF16" s="371"/>
      <c r="OQG16" s="371"/>
      <c r="OQH16" s="371"/>
      <c r="OQI16" s="371"/>
      <c r="OQJ16" s="371"/>
      <c r="OQK16" s="371"/>
      <c r="OQL16" s="371"/>
      <c r="OQM16" s="371"/>
      <c r="OQN16" s="371"/>
      <c r="OQO16" s="371"/>
      <c r="OQP16" s="371"/>
      <c r="OQQ16" s="371"/>
      <c r="OQR16" s="371"/>
      <c r="OQS16" s="371"/>
      <c r="OQT16" s="371"/>
      <c r="OQU16" s="371"/>
      <c r="OQV16" s="371"/>
      <c r="OQW16" s="371"/>
      <c r="OQX16" s="371"/>
      <c r="OQY16" s="371"/>
      <c r="OQZ16" s="371"/>
      <c r="ORA16" s="371"/>
      <c r="ORB16" s="371"/>
      <c r="ORC16" s="371"/>
      <c r="ORD16" s="371"/>
      <c r="ORE16" s="371"/>
      <c r="ORF16" s="371"/>
      <c r="ORG16" s="371"/>
      <c r="ORH16" s="371"/>
      <c r="ORI16" s="371"/>
      <c r="ORJ16" s="371"/>
      <c r="ORK16" s="371"/>
      <c r="ORL16" s="371"/>
      <c r="ORM16" s="371"/>
      <c r="ORN16" s="371"/>
      <c r="ORO16" s="371"/>
      <c r="ORP16" s="371"/>
      <c r="ORQ16" s="371"/>
      <c r="ORR16" s="371"/>
      <c r="ORS16" s="371"/>
      <c r="ORT16" s="371"/>
      <c r="ORU16" s="371"/>
      <c r="ORV16" s="371"/>
      <c r="ORW16" s="371"/>
      <c r="ORX16" s="371"/>
      <c r="ORY16" s="371"/>
      <c r="ORZ16" s="371"/>
      <c r="OSA16" s="371"/>
      <c r="OSB16" s="371"/>
      <c r="OSC16" s="371"/>
      <c r="OSD16" s="371"/>
      <c r="OSE16" s="371"/>
      <c r="OSF16" s="371"/>
      <c r="OSG16" s="371"/>
      <c r="OSH16" s="371"/>
      <c r="OSI16" s="371"/>
      <c r="OSJ16" s="371"/>
      <c r="OSK16" s="371"/>
      <c r="OSL16" s="371"/>
      <c r="OSM16" s="371"/>
      <c r="OSN16" s="371"/>
      <c r="OSO16" s="371"/>
      <c r="OSP16" s="371"/>
      <c r="OSQ16" s="371"/>
      <c r="OSR16" s="371"/>
      <c r="OSS16" s="371"/>
      <c r="OST16" s="371"/>
      <c r="OSU16" s="371"/>
      <c r="OSV16" s="371"/>
      <c r="OSW16" s="371"/>
      <c r="OSX16" s="371"/>
      <c r="OSY16" s="371"/>
      <c r="OSZ16" s="371"/>
      <c r="OTA16" s="371"/>
      <c r="OTB16" s="371"/>
      <c r="OTC16" s="371"/>
      <c r="OTD16" s="371"/>
      <c r="OTE16" s="371"/>
      <c r="OTF16" s="371"/>
      <c r="OTG16" s="371"/>
      <c r="OTH16" s="371"/>
      <c r="OTI16" s="371"/>
      <c r="OTJ16" s="371"/>
      <c r="OTK16" s="371"/>
      <c r="OTL16" s="371"/>
      <c r="OTM16" s="371"/>
      <c r="OTN16" s="371"/>
      <c r="OTO16" s="371"/>
      <c r="OTP16" s="371"/>
      <c r="OTQ16" s="371"/>
      <c r="OTR16" s="371"/>
      <c r="OTS16" s="371"/>
      <c r="OTT16" s="371"/>
      <c r="OTU16" s="371"/>
      <c r="OTV16" s="371"/>
      <c r="OTW16" s="371"/>
      <c r="OTX16" s="371"/>
      <c r="OTY16" s="371"/>
      <c r="OTZ16" s="371"/>
      <c r="OUA16" s="371"/>
      <c r="OUB16" s="371"/>
      <c r="OUC16" s="371"/>
      <c r="OUD16" s="371"/>
      <c r="OUE16" s="371"/>
      <c r="OUF16" s="371"/>
      <c r="OUG16" s="371"/>
      <c r="OUH16" s="371"/>
      <c r="OUI16" s="371"/>
      <c r="OUJ16" s="371"/>
      <c r="OUK16" s="371"/>
      <c r="OUL16" s="371"/>
      <c r="OUM16" s="371"/>
      <c r="OUN16" s="371"/>
      <c r="OUO16" s="371"/>
      <c r="OUP16" s="371"/>
      <c r="OUQ16" s="371"/>
      <c r="OUR16" s="371"/>
      <c r="OUS16" s="371"/>
      <c r="OUT16" s="371"/>
      <c r="OUU16" s="371"/>
      <c r="OUV16" s="371"/>
      <c r="OUW16" s="371"/>
      <c r="OUX16" s="371"/>
      <c r="OUY16" s="371"/>
      <c r="OUZ16" s="371"/>
      <c r="OVA16" s="371"/>
      <c r="OVB16" s="371"/>
      <c r="OVC16" s="371"/>
      <c r="OVD16" s="371"/>
      <c r="OVE16" s="371"/>
      <c r="OVF16" s="371"/>
      <c r="OVG16" s="371"/>
      <c r="OVH16" s="371"/>
      <c r="OVI16" s="371"/>
      <c r="OVJ16" s="371"/>
      <c r="OVK16" s="371"/>
      <c r="OVL16" s="371"/>
      <c r="OVM16" s="371"/>
      <c r="OVN16" s="371"/>
      <c r="OVO16" s="371"/>
      <c r="OVP16" s="371"/>
      <c r="OVQ16" s="371"/>
      <c r="OVR16" s="371"/>
      <c r="OVS16" s="371"/>
      <c r="OVT16" s="371"/>
      <c r="OVU16" s="371"/>
      <c r="OVV16" s="371"/>
      <c r="OVW16" s="371"/>
      <c r="OVX16" s="371"/>
      <c r="OVY16" s="371"/>
      <c r="OVZ16" s="371"/>
      <c r="OWA16" s="371"/>
      <c r="OWB16" s="371"/>
      <c r="OWC16" s="371"/>
      <c r="OWD16" s="371"/>
      <c r="OWE16" s="371"/>
      <c r="OWF16" s="371"/>
      <c r="OWG16" s="371"/>
      <c r="OWH16" s="371"/>
      <c r="OWI16" s="371"/>
      <c r="OWJ16" s="371"/>
      <c r="OWK16" s="371"/>
      <c r="OWL16" s="371"/>
      <c r="OWM16" s="371"/>
      <c r="OWN16" s="371"/>
      <c r="OWO16" s="371"/>
      <c r="OWP16" s="371"/>
      <c r="OWQ16" s="371"/>
      <c r="OWR16" s="371"/>
      <c r="OWS16" s="371"/>
      <c r="OWT16" s="371"/>
      <c r="OWU16" s="371"/>
      <c r="OWV16" s="371"/>
      <c r="OWW16" s="371"/>
      <c r="OWX16" s="371"/>
      <c r="OWY16" s="371"/>
      <c r="OWZ16" s="371"/>
      <c r="OXA16" s="371"/>
      <c r="OXB16" s="371"/>
      <c r="OXC16" s="371"/>
      <c r="OXD16" s="371"/>
      <c r="OXE16" s="371"/>
      <c r="OXF16" s="371"/>
      <c r="OXG16" s="371"/>
      <c r="OXH16" s="371"/>
      <c r="OXI16" s="371"/>
      <c r="OXJ16" s="371"/>
      <c r="OXK16" s="371"/>
      <c r="OXL16" s="371"/>
      <c r="OXM16" s="371"/>
      <c r="OXN16" s="371"/>
      <c r="OXO16" s="371"/>
      <c r="OXP16" s="371"/>
      <c r="OXQ16" s="371"/>
      <c r="OXR16" s="371"/>
      <c r="OXS16" s="371"/>
      <c r="OXT16" s="371"/>
      <c r="OXU16" s="371"/>
      <c r="OXV16" s="371"/>
      <c r="OXW16" s="371"/>
      <c r="OXX16" s="371"/>
      <c r="OXY16" s="371"/>
      <c r="OXZ16" s="371"/>
      <c r="OYA16" s="371"/>
      <c r="OYB16" s="371"/>
      <c r="OYC16" s="371"/>
      <c r="OYD16" s="371"/>
      <c r="OYE16" s="371"/>
      <c r="OYF16" s="371"/>
      <c r="OYG16" s="371"/>
      <c r="OYH16" s="371"/>
      <c r="OYI16" s="371"/>
      <c r="OYJ16" s="371"/>
      <c r="OYK16" s="371"/>
      <c r="OYL16" s="371"/>
      <c r="OYM16" s="371"/>
      <c r="OYN16" s="371"/>
      <c r="OYO16" s="371"/>
      <c r="OYP16" s="371"/>
      <c r="OYQ16" s="371"/>
      <c r="OYR16" s="371"/>
      <c r="OYS16" s="371"/>
      <c r="OYT16" s="371"/>
      <c r="OYU16" s="371"/>
      <c r="OYV16" s="371"/>
      <c r="OYW16" s="371"/>
      <c r="OYX16" s="371"/>
      <c r="OYY16" s="371"/>
      <c r="OYZ16" s="371"/>
      <c r="OZA16" s="371"/>
      <c r="OZB16" s="371"/>
      <c r="OZC16" s="371"/>
      <c r="OZD16" s="371"/>
      <c r="OZE16" s="371"/>
      <c r="OZF16" s="371"/>
      <c r="OZG16" s="371"/>
      <c r="OZH16" s="371"/>
      <c r="OZI16" s="371"/>
      <c r="OZJ16" s="371"/>
      <c r="OZK16" s="371"/>
      <c r="OZL16" s="371"/>
      <c r="OZM16" s="371"/>
      <c r="OZN16" s="371"/>
      <c r="OZO16" s="371"/>
      <c r="OZP16" s="371"/>
      <c r="OZQ16" s="371"/>
      <c r="OZR16" s="371"/>
      <c r="OZS16" s="371"/>
      <c r="OZT16" s="371"/>
      <c r="OZU16" s="371"/>
      <c r="OZV16" s="371"/>
      <c r="OZW16" s="371"/>
      <c r="OZX16" s="371"/>
      <c r="OZY16" s="371"/>
      <c r="OZZ16" s="371"/>
      <c r="PAA16" s="371"/>
      <c r="PAB16" s="371"/>
      <c r="PAC16" s="371"/>
      <c r="PAD16" s="371"/>
      <c r="PAE16" s="371"/>
      <c r="PAF16" s="371"/>
      <c r="PAG16" s="371"/>
      <c r="PAH16" s="371"/>
      <c r="PAI16" s="371"/>
      <c r="PAJ16" s="371"/>
      <c r="PAK16" s="371"/>
      <c r="PAL16" s="371"/>
      <c r="PAM16" s="371"/>
      <c r="PAN16" s="371"/>
      <c r="PAO16" s="371"/>
      <c r="PAP16" s="371"/>
      <c r="PAQ16" s="371"/>
      <c r="PAR16" s="371"/>
      <c r="PAS16" s="371"/>
      <c r="PAT16" s="371"/>
      <c r="PAU16" s="371"/>
      <c r="PAV16" s="371"/>
      <c r="PAW16" s="371"/>
      <c r="PAX16" s="371"/>
      <c r="PAY16" s="371"/>
      <c r="PAZ16" s="371"/>
      <c r="PBA16" s="371"/>
      <c r="PBB16" s="371"/>
      <c r="PBC16" s="371"/>
      <c r="PBD16" s="371"/>
      <c r="PBE16" s="371"/>
      <c r="PBF16" s="371"/>
      <c r="PBG16" s="371"/>
      <c r="PBH16" s="371"/>
      <c r="PBI16" s="371"/>
      <c r="PBJ16" s="371"/>
      <c r="PBK16" s="371"/>
      <c r="PBL16" s="371"/>
      <c r="PBM16" s="371"/>
      <c r="PBN16" s="371"/>
      <c r="PBO16" s="371"/>
      <c r="PBP16" s="371"/>
      <c r="PBQ16" s="371"/>
      <c r="PBR16" s="371"/>
      <c r="PBS16" s="371"/>
      <c r="PBT16" s="371"/>
      <c r="PBU16" s="371"/>
      <c r="PBV16" s="371"/>
      <c r="PBW16" s="371"/>
      <c r="PBX16" s="371"/>
      <c r="PBY16" s="371"/>
      <c r="PBZ16" s="371"/>
      <c r="PCA16" s="371"/>
      <c r="PCB16" s="371"/>
      <c r="PCC16" s="371"/>
      <c r="PCD16" s="371"/>
      <c r="PCE16" s="371"/>
      <c r="PCF16" s="371"/>
      <c r="PCG16" s="371"/>
      <c r="PCH16" s="371"/>
      <c r="PCI16" s="371"/>
      <c r="PCJ16" s="371"/>
      <c r="PCK16" s="371"/>
      <c r="PCL16" s="371"/>
      <c r="PCM16" s="371"/>
      <c r="PCN16" s="371"/>
      <c r="PCO16" s="371"/>
      <c r="PCP16" s="371"/>
      <c r="PCQ16" s="371"/>
      <c r="PCR16" s="371"/>
      <c r="PCS16" s="371"/>
      <c r="PCT16" s="371"/>
      <c r="PCU16" s="371"/>
      <c r="PCV16" s="371"/>
      <c r="PCW16" s="371"/>
      <c r="PCX16" s="371"/>
      <c r="PCY16" s="371"/>
      <c r="PCZ16" s="371"/>
      <c r="PDA16" s="371"/>
      <c r="PDB16" s="371"/>
      <c r="PDC16" s="371"/>
      <c r="PDD16" s="371"/>
      <c r="PDE16" s="371"/>
      <c r="PDF16" s="371"/>
      <c r="PDG16" s="371"/>
      <c r="PDH16" s="371"/>
      <c r="PDI16" s="371"/>
      <c r="PDJ16" s="371"/>
      <c r="PDK16" s="371"/>
      <c r="PDL16" s="371"/>
      <c r="PDM16" s="371"/>
      <c r="PDN16" s="371"/>
      <c r="PDO16" s="371"/>
      <c r="PDP16" s="371"/>
      <c r="PDQ16" s="371"/>
      <c r="PDR16" s="371"/>
      <c r="PDS16" s="371"/>
      <c r="PDT16" s="371"/>
      <c r="PDU16" s="371"/>
      <c r="PDV16" s="371"/>
      <c r="PDW16" s="371"/>
      <c r="PDX16" s="371"/>
      <c r="PDY16" s="371"/>
      <c r="PDZ16" s="371"/>
      <c r="PEA16" s="371"/>
      <c r="PEB16" s="371"/>
      <c r="PEC16" s="371"/>
      <c r="PED16" s="371"/>
      <c r="PEE16" s="371"/>
      <c r="PEF16" s="371"/>
      <c r="PEG16" s="371"/>
      <c r="PEH16" s="371"/>
      <c r="PEI16" s="371"/>
      <c r="PEJ16" s="371"/>
      <c r="PEK16" s="371"/>
      <c r="PEL16" s="371"/>
      <c r="PEM16" s="371"/>
      <c r="PEN16" s="371"/>
      <c r="PEO16" s="371"/>
      <c r="PEP16" s="371"/>
      <c r="PEQ16" s="371"/>
      <c r="PER16" s="371"/>
      <c r="PES16" s="371"/>
      <c r="PET16" s="371"/>
      <c r="PEU16" s="371"/>
      <c r="PEV16" s="371"/>
      <c r="PEW16" s="371"/>
      <c r="PEX16" s="371"/>
      <c r="PEY16" s="371"/>
      <c r="PEZ16" s="371"/>
      <c r="PFA16" s="371"/>
      <c r="PFB16" s="371"/>
      <c r="PFC16" s="371"/>
      <c r="PFD16" s="371"/>
      <c r="PFE16" s="371"/>
      <c r="PFF16" s="371"/>
      <c r="PFG16" s="371"/>
      <c r="PFH16" s="371"/>
      <c r="PFI16" s="371"/>
      <c r="PFJ16" s="371"/>
      <c r="PFK16" s="371"/>
      <c r="PFL16" s="371"/>
      <c r="PFM16" s="371"/>
      <c r="PFN16" s="371"/>
      <c r="PFO16" s="371"/>
      <c r="PFP16" s="371"/>
      <c r="PFQ16" s="371"/>
      <c r="PFR16" s="371"/>
      <c r="PFS16" s="371"/>
      <c r="PFT16" s="371"/>
      <c r="PFU16" s="371"/>
      <c r="PFV16" s="371"/>
      <c r="PFW16" s="371"/>
      <c r="PFX16" s="371"/>
      <c r="PFY16" s="371"/>
      <c r="PFZ16" s="371"/>
      <c r="PGA16" s="371"/>
      <c r="PGB16" s="371"/>
      <c r="PGC16" s="371"/>
      <c r="PGD16" s="371"/>
      <c r="PGE16" s="371"/>
      <c r="PGF16" s="371"/>
      <c r="PGG16" s="371"/>
      <c r="PGH16" s="371"/>
      <c r="PGI16" s="371"/>
      <c r="PGJ16" s="371"/>
      <c r="PGK16" s="371"/>
      <c r="PGL16" s="371"/>
      <c r="PGM16" s="371"/>
      <c r="PGN16" s="371"/>
      <c r="PGO16" s="371"/>
      <c r="PGP16" s="371"/>
      <c r="PGQ16" s="371"/>
      <c r="PGR16" s="371"/>
      <c r="PGS16" s="371"/>
      <c r="PGT16" s="371"/>
      <c r="PGU16" s="371"/>
      <c r="PGV16" s="371"/>
      <c r="PGW16" s="371"/>
      <c r="PGX16" s="371"/>
      <c r="PGY16" s="371"/>
      <c r="PGZ16" s="371"/>
      <c r="PHA16" s="371"/>
      <c r="PHB16" s="371"/>
      <c r="PHC16" s="371"/>
      <c r="PHD16" s="371"/>
      <c r="PHE16" s="371"/>
      <c r="PHF16" s="371"/>
      <c r="PHG16" s="371"/>
      <c r="PHH16" s="371"/>
      <c r="PHI16" s="371"/>
      <c r="PHJ16" s="371"/>
      <c r="PHK16" s="371"/>
      <c r="PHL16" s="371"/>
      <c r="PHM16" s="371"/>
      <c r="PHN16" s="371"/>
      <c r="PHO16" s="371"/>
      <c r="PHP16" s="371"/>
      <c r="PHQ16" s="371"/>
      <c r="PHR16" s="371"/>
      <c r="PHS16" s="371"/>
      <c r="PHT16" s="371"/>
      <c r="PHU16" s="371"/>
      <c r="PHV16" s="371"/>
      <c r="PHW16" s="371"/>
      <c r="PHX16" s="371"/>
      <c r="PHY16" s="371"/>
      <c r="PHZ16" s="371"/>
      <c r="PIA16" s="371"/>
      <c r="PIB16" s="371"/>
      <c r="PIC16" s="371"/>
      <c r="PID16" s="371"/>
      <c r="PIE16" s="371"/>
      <c r="PIF16" s="371"/>
      <c r="PIG16" s="371"/>
      <c r="PIH16" s="371"/>
      <c r="PII16" s="371"/>
      <c r="PIJ16" s="371"/>
      <c r="PIK16" s="371"/>
      <c r="PIL16" s="371"/>
      <c r="PIM16" s="371"/>
      <c r="PIN16" s="371"/>
      <c r="PIO16" s="371"/>
      <c r="PIP16" s="371"/>
      <c r="PIQ16" s="371"/>
      <c r="PIR16" s="371"/>
      <c r="PIS16" s="371"/>
      <c r="PIT16" s="371"/>
      <c r="PIU16" s="371"/>
      <c r="PIV16" s="371"/>
      <c r="PIW16" s="371"/>
      <c r="PIX16" s="371"/>
      <c r="PIY16" s="371"/>
      <c r="PIZ16" s="371"/>
      <c r="PJA16" s="371"/>
      <c r="PJB16" s="371"/>
      <c r="PJC16" s="371"/>
      <c r="PJD16" s="371"/>
      <c r="PJE16" s="371"/>
      <c r="PJF16" s="371"/>
      <c r="PJG16" s="371"/>
      <c r="PJH16" s="371"/>
      <c r="PJI16" s="371"/>
      <c r="PJJ16" s="371"/>
      <c r="PJK16" s="371"/>
      <c r="PJL16" s="371"/>
      <c r="PJM16" s="371"/>
      <c r="PJN16" s="371"/>
      <c r="PJO16" s="371"/>
      <c r="PJP16" s="371"/>
      <c r="PJQ16" s="371"/>
      <c r="PJR16" s="371"/>
      <c r="PJS16" s="371"/>
      <c r="PJT16" s="371"/>
      <c r="PJU16" s="371"/>
      <c r="PJV16" s="371"/>
      <c r="PJW16" s="371"/>
      <c r="PJX16" s="371"/>
      <c r="PJY16" s="371"/>
      <c r="PJZ16" s="371"/>
      <c r="PKA16" s="371"/>
      <c r="PKB16" s="371"/>
      <c r="PKC16" s="371"/>
      <c r="PKD16" s="371"/>
      <c r="PKE16" s="371"/>
      <c r="PKF16" s="371"/>
      <c r="PKG16" s="371"/>
      <c r="PKH16" s="371"/>
      <c r="PKI16" s="371"/>
      <c r="PKJ16" s="371"/>
      <c r="PKK16" s="371"/>
      <c r="PKL16" s="371"/>
      <c r="PKM16" s="371"/>
      <c r="PKN16" s="371"/>
      <c r="PKO16" s="371"/>
      <c r="PKP16" s="371"/>
      <c r="PKQ16" s="371"/>
      <c r="PKR16" s="371"/>
      <c r="PKS16" s="371"/>
      <c r="PKT16" s="371"/>
      <c r="PKU16" s="371"/>
      <c r="PKV16" s="371"/>
      <c r="PKW16" s="371"/>
      <c r="PKX16" s="371"/>
      <c r="PKY16" s="371"/>
      <c r="PKZ16" s="371"/>
      <c r="PLA16" s="371"/>
      <c r="PLB16" s="371"/>
      <c r="PLC16" s="371"/>
      <c r="PLD16" s="371"/>
      <c r="PLE16" s="371"/>
      <c r="PLF16" s="371"/>
      <c r="PLG16" s="371"/>
      <c r="PLH16" s="371"/>
      <c r="PLI16" s="371"/>
      <c r="PLJ16" s="371"/>
      <c r="PLK16" s="371"/>
      <c r="PLL16" s="371"/>
      <c r="PLM16" s="371"/>
      <c r="PLN16" s="371"/>
      <c r="PLO16" s="371"/>
      <c r="PLP16" s="371"/>
      <c r="PLQ16" s="371"/>
      <c r="PLR16" s="371"/>
      <c r="PLS16" s="371"/>
      <c r="PLT16" s="371"/>
      <c r="PLU16" s="371"/>
      <c r="PLV16" s="371"/>
      <c r="PLW16" s="371"/>
      <c r="PLX16" s="371"/>
      <c r="PLY16" s="371"/>
      <c r="PLZ16" s="371"/>
      <c r="PMA16" s="371"/>
      <c r="PMB16" s="371"/>
      <c r="PMC16" s="371"/>
      <c r="PMD16" s="371"/>
      <c r="PME16" s="371"/>
      <c r="PMF16" s="371"/>
      <c r="PMG16" s="371"/>
      <c r="PMH16" s="371"/>
      <c r="PMI16" s="371"/>
      <c r="PMJ16" s="371"/>
      <c r="PMK16" s="371"/>
      <c r="PML16" s="371"/>
      <c r="PMM16" s="371"/>
      <c r="PMN16" s="371"/>
      <c r="PMO16" s="371"/>
      <c r="PMP16" s="371"/>
      <c r="PMQ16" s="371"/>
      <c r="PMR16" s="371"/>
      <c r="PMS16" s="371"/>
      <c r="PMT16" s="371"/>
      <c r="PMU16" s="371"/>
      <c r="PMV16" s="371"/>
      <c r="PMW16" s="371"/>
      <c r="PMX16" s="371"/>
      <c r="PMY16" s="371"/>
      <c r="PMZ16" s="371"/>
      <c r="PNA16" s="371"/>
      <c r="PNB16" s="371"/>
      <c r="PNC16" s="371"/>
      <c r="PND16" s="371"/>
      <c r="PNE16" s="371"/>
      <c r="PNF16" s="371"/>
      <c r="PNG16" s="371"/>
      <c r="PNH16" s="371"/>
      <c r="PNI16" s="371"/>
      <c r="PNJ16" s="371"/>
      <c r="PNK16" s="371"/>
      <c r="PNL16" s="371"/>
      <c r="PNM16" s="371"/>
      <c r="PNN16" s="371"/>
      <c r="PNO16" s="371"/>
      <c r="PNP16" s="371"/>
      <c r="PNQ16" s="371"/>
      <c r="PNR16" s="371"/>
      <c r="PNS16" s="371"/>
      <c r="PNT16" s="371"/>
      <c r="PNU16" s="371"/>
      <c r="PNV16" s="371"/>
      <c r="PNW16" s="371"/>
      <c r="PNX16" s="371"/>
      <c r="PNY16" s="371"/>
      <c r="PNZ16" s="371"/>
      <c r="POA16" s="371"/>
      <c r="POB16" s="371"/>
      <c r="POC16" s="371"/>
      <c r="POD16" s="371"/>
      <c r="POE16" s="371"/>
      <c r="POF16" s="371"/>
      <c r="POG16" s="371"/>
      <c r="POH16" s="371"/>
      <c r="POI16" s="371"/>
      <c r="POJ16" s="371"/>
      <c r="POK16" s="371"/>
      <c r="POL16" s="371"/>
      <c r="POM16" s="371"/>
      <c r="PON16" s="371"/>
      <c r="POO16" s="371"/>
      <c r="POP16" s="371"/>
      <c r="POQ16" s="371"/>
      <c r="POR16" s="371"/>
      <c r="POS16" s="371"/>
      <c r="POT16" s="371"/>
      <c r="POU16" s="371"/>
      <c r="POV16" s="371"/>
      <c r="POW16" s="371"/>
      <c r="POX16" s="371"/>
      <c r="POY16" s="371"/>
      <c r="POZ16" s="371"/>
      <c r="PPA16" s="371"/>
      <c r="PPB16" s="371"/>
      <c r="PPC16" s="371"/>
      <c r="PPD16" s="371"/>
      <c r="PPE16" s="371"/>
      <c r="PPF16" s="371"/>
      <c r="PPG16" s="371"/>
      <c r="PPH16" s="371"/>
      <c r="PPI16" s="371"/>
      <c r="PPJ16" s="371"/>
      <c r="PPK16" s="371"/>
      <c r="PPL16" s="371"/>
      <c r="PPM16" s="371"/>
      <c r="PPN16" s="371"/>
      <c r="PPO16" s="371"/>
      <c r="PPP16" s="371"/>
      <c r="PPQ16" s="371"/>
      <c r="PPR16" s="371"/>
      <c r="PPS16" s="371"/>
      <c r="PPT16" s="371"/>
      <c r="PPU16" s="371"/>
      <c r="PPV16" s="371"/>
      <c r="PPW16" s="371"/>
      <c r="PPX16" s="371"/>
      <c r="PPY16" s="371"/>
      <c r="PPZ16" s="371"/>
      <c r="PQA16" s="371"/>
      <c r="PQB16" s="371"/>
      <c r="PQC16" s="371"/>
      <c r="PQD16" s="371"/>
      <c r="PQE16" s="371"/>
      <c r="PQF16" s="371"/>
      <c r="PQG16" s="371"/>
      <c r="PQH16" s="371"/>
      <c r="PQI16" s="371"/>
      <c r="PQJ16" s="371"/>
      <c r="PQK16" s="371"/>
      <c r="PQL16" s="371"/>
      <c r="PQM16" s="371"/>
      <c r="PQN16" s="371"/>
      <c r="PQO16" s="371"/>
      <c r="PQP16" s="371"/>
      <c r="PQQ16" s="371"/>
      <c r="PQR16" s="371"/>
      <c r="PQS16" s="371"/>
      <c r="PQT16" s="371"/>
      <c r="PQU16" s="371"/>
      <c r="PQV16" s="371"/>
      <c r="PQW16" s="371"/>
      <c r="PQX16" s="371"/>
      <c r="PQY16" s="371"/>
      <c r="PQZ16" s="371"/>
      <c r="PRA16" s="371"/>
      <c r="PRB16" s="371"/>
      <c r="PRC16" s="371"/>
      <c r="PRD16" s="371"/>
      <c r="PRE16" s="371"/>
      <c r="PRF16" s="371"/>
      <c r="PRG16" s="371"/>
      <c r="PRH16" s="371"/>
      <c r="PRI16" s="371"/>
      <c r="PRJ16" s="371"/>
      <c r="PRK16" s="371"/>
      <c r="PRL16" s="371"/>
      <c r="PRM16" s="371"/>
      <c r="PRN16" s="371"/>
      <c r="PRO16" s="371"/>
      <c r="PRP16" s="371"/>
      <c r="PRQ16" s="371"/>
      <c r="PRR16" s="371"/>
      <c r="PRS16" s="371"/>
      <c r="PRT16" s="371"/>
      <c r="PRU16" s="371"/>
      <c r="PRV16" s="371"/>
      <c r="PRW16" s="371"/>
      <c r="PRX16" s="371"/>
      <c r="PRY16" s="371"/>
      <c r="PRZ16" s="371"/>
      <c r="PSA16" s="371"/>
      <c r="PSB16" s="371"/>
      <c r="PSC16" s="371"/>
      <c r="PSD16" s="371"/>
      <c r="PSE16" s="371"/>
      <c r="PSF16" s="371"/>
      <c r="PSG16" s="371"/>
      <c r="PSH16" s="371"/>
      <c r="PSI16" s="371"/>
      <c r="PSJ16" s="371"/>
      <c r="PSK16" s="371"/>
      <c r="PSL16" s="371"/>
      <c r="PSM16" s="371"/>
      <c r="PSN16" s="371"/>
      <c r="PSO16" s="371"/>
      <c r="PSP16" s="371"/>
      <c r="PSQ16" s="371"/>
      <c r="PSR16" s="371"/>
      <c r="PSS16" s="371"/>
      <c r="PST16" s="371"/>
      <c r="PSU16" s="371"/>
      <c r="PSV16" s="371"/>
      <c r="PSW16" s="371"/>
      <c r="PSX16" s="371"/>
      <c r="PSY16" s="371"/>
      <c r="PSZ16" s="371"/>
      <c r="PTA16" s="371"/>
      <c r="PTB16" s="371"/>
      <c r="PTC16" s="371"/>
      <c r="PTD16" s="371"/>
      <c r="PTE16" s="371"/>
      <c r="PTF16" s="371"/>
      <c r="PTG16" s="371"/>
      <c r="PTH16" s="371"/>
      <c r="PTI16" s="371"/>
      <c r="PTJ16" s="371"/>
      <c r="PTK16" s="371"/>
      <c r="PTL16" s="371"/>
      <c r="PTM16" s="371"/>
      <c r="PTN16" s="371"/>
      <c r="PTO16" s="371"/>
      <c r="PTP16" s="371"/>
      <c r="PTQ16" s="371"/>
      <c r="PTR16" s="371"/>
      <c r="PTS16" s="371"/>
      <c r="PTT16" s="371"/>
      <c r="PTU16" s="371"/>
      <c r="PTV16" s="371"/>
      <c r="PTW16" s="371"/>
      <c r="PTX16" s="371"/>
      <c r="PTY16" s="371"/>
      <c r="PTZ16" s="371"/>
      <c r="PUA16" s="371"/>
      <c r="PUB16" s="371"/>
      <c r="PUC16" s="371"/>
      <c r="PUD16" s="371"/>
      <c r="PUE16" s="371"/>
      <c r="PUF16" s="371"/>
      <c r="PUG16" s="371"/>
      <c r="PUH16" s="371"/>
      <c r="PUI16" s="371"/>
      <c r="PUJ16" s="371"/>
      <c r="PUK16" s="371"/>
      <c r="PUL16" s="371"/>
      <c r="PUM16" s="371"/>
      <c r="PUN16" s="371"/>
      <c r="PUO16" s="371"/>
      <c r="PUP16" s="371"/>
      <c r="PUQ16" s="371"/>
      <c r="PUR16" s="371"/>
      <c r="PUS16" s="371"/>
      <c r="PUT16" s="371"/>
      <c r="PUU16" s="371"/>
      <c r="PUV16" s="371"/>
      <c r="PUW16" s="371"/>
      <c r="PUX16" s="371"/>
      <c r="PUY16" s="371"/>
      <c r="PUZ16" s="371"/>
      <c r="PVA16" s="371"/>
      <c r="PVB16" s="371"/>
      <c r="PVC16" s="371"/>
      <c r="PVD16" s="371"/>
      <c r="PVE16" s="371"/>
      <c r="PVF16" s="371"/>
      <c r="PVG16" s="371"/>
      <c r="PVH16" s="371"/>
      <c r="PVI16" s="371"/>
      <c r="PVJ16" s="371"/>
      <c r="PVK16" s="371"/>
      <c r="PVL16" s="371"/>
      <c r="PVM16" s="371"/>
      <c r="PVN16" s="371"/>
      <c r="PVO16" s="371"/>
      <c r="PVP16" s="371"/>
      <c r="PVQ16" s="371"/>
      <c r="PVR16" s="371"/>
      <c r="PVS16" s="371"/>
      <c r="PVT16" s="371"/>
      <c r="PVU16" s="371"/>
      <c r="PVV16" s="371"/>
      <c r="PVW16" s="371"/>
      <c r="PVX16" s="371"/>
      <c r="PVY16" s="371"/>
      <c r="PVZ16" s="371"/>
      <c r="PWA16" s="371"/>
      <c r="PWB16" s="371"/>
      <c r="PWC16" s="371"/>
      <c r="PWD16" s="371"/>
      <c r="PWE16" s="371"/>
      <c r="PWF16" s="371"/>
      <c r="PWG16" s="371"/>
      <c r="PWH16" s="371"/>
      <c r="PWI16" s="371"/>
      <c r="PWJ16" s="371"/>
      <c r="PWK16" s="371"/>
      <c r="PWL16" s="371"/>
      <c r="PWM16" s="371"/>
      <c r="PWN16" s="371"/>
      <c r="PWO16" s="371"/>
      <c r="PWP16" s="371"/>
      <c r="PWQ16" s="371"/>
      <c r="PWR16" s="371"/>
      <c r="PWS16" s="371"/>
      <c r="PWT16" s="371"/>
      <c r="PWU16" s="371"/>
      <c r="PWV16" s="371"/>
      <c r="PWW16" s="371"/>
      <c r="PWX16" s="371"/>
      <c r="PWY16" s="371"/>
      <c r="PWZ16" s="371"/>
      <c r="PXA16" s="371"/>
      <c r="PXB16" s="371"/>
      <c r="PXC16" s="371"/>
      <c r="PXD16" s="371"/>
      <c r="PXE16" s="371"/>
      <c r="PXF16" s="371"/>
      <c r="PXG16" s="371"/>
      <c r="PXH16" s="371"/>
      <c r="PXI16" s="371"/>
      <c r="PXJ16" s="371"/>
      <c r="PXK16" s="371"/>
      <c r="PXL16" s="371"/>
      <c r="PXM16" s="371"/>
      <c r="PXN16" s="371"/>
      <c r="PXO16" s="371"/>
      <c r="PXP16" s="371"/>
      <c r="PXQ16" s="371"/>
      <c r="PXR16" s="371"/>
      <c r="PXS16" s="371"/>
      <c r="PXT16" s="371"/>
      <c r="PXU16" s="371"/>
      <c r="PXV16" s="371"/>
      <c r="PXW16" s="371"/>
      <c r="PXX16" s="371"/>
      <c r="PXY16" s="371"/>
      <c r="PXZ16" s="371"/>
      <c r="PYA16" s="371"/>
      <c r="PYB16" s="371"/>
      <c r="PYC16" s="371"/>
      <c r="PYD16" s="371"/>
      <c r="PYE16" s="371"/>
      <c r="PYF16" s="371"/>
      <c r="PYG16" s="371"/>
      <c r="PYH16" s="371"/>
      <c r="PYI16" s="371"/>
      <c r="PYJ16" s="371"/>
      <c r="PYK16" s="371"/>
      <c r="PYL16" s="371"/>
      <c r="PYM16" s="371"/>
      <c r="PYN16" s="371"/>
      <c r="PYO16" s="371"/>
      <c r="PYP16" s="371"/>
      <c r="PYQ16" s="371"/>
      <c r="PYR16" s="371"/>
      <c r="PYS16" s="371"/>
      <c r="PYT16" s="371"/>
      <c r="PYU16" s="371"/>
      <c r="PYV16" s="371"/>
      <c r="PYW16" s="371"/>
      <c r="PYX16" s="371"/>
      <c r="PYY16" s="371"/>
      <c r="PYZ16" s="371"/>
      <c r="PZA16" s="371"/>
      <c r="PZB16" s="371"/>
      <c r="PZC16" s="371"/>
      <c r="PZD16" s="371"/>
      <c r="PZE16" s="371"/>
      <c r="PZF16" s="371"/>
      <c r="PZG16" s="371"/>
      <c r="PZH16" s="371"/>
      <c r="PZI16" s="371"/>
      <c r="PZJ16" s="371"/>
      <c r="PZK16" s="371"/>
      <c r="PZL16" s="371"/>
      <c r="PZM16" s="371"/>
      <c r="PZN16" s="371"/>
      <c r="PZO16" s="371"/>
      <c r="PZP16" s="371"/>
      <c r="PZQ16" s="371"/>
      <c r="PZR16" s="371"/>
      <c r="PZS16" s="371"/>
      <c r="PZT16" s="371"/>
      <c r="PZU16" s="371"/>
      <c r="PZV16" s="371"/>
      <c r="PZW16" s="371"/>
      <c r="PZX16" s="371"/>
      <c r="PZY16" s="371"/>
      <c r="PZZ16" s="371"/>
      <c r="QAA16" s="371"/>
      <c r="QAB16" s="371"/>
      <c r="QAC16" s="371"/>
      <c r="QAD16" s="371"/>
      <c r="QAE16" s="371"/>
      <c r="QAF16" s="371"/>
      <c r="QAG16" s="371"/>
      <c r="QAH16" s="371"/>
      <c r="QAI16" s="371"/>
      <c r="QAJ16" s="371"/>
      <c r="QAK16" s="371"/>
      <c r="QAL16" s="371"/>
      <c r="QAM16" s="371"/>
      <c r="QAN16" s="371"/>
      <c r="QAO16" s="371"/>
      <c r="QAP16" s="371"/>
      <c r="QAQ16" s="371"/>
      <c r="QAR16" s="371"/>
      <c r="QAS16" s="371"/>
      <c r="QAT16" s="371"/>
      <c r="QAU16" s="371"/>
      <c r="QAV16" s="371"/>
      <c r="QAW16" s="371"/>
      <c r="QAX16" s="371"/>
      <c r="QAY16" s="371"/>
      <c r="QAZ16" s="371"/>
      <c r="QBA16" s="371"/>
      <c r="QBB16" s="371"/>
      <c r="QBC16" s="371"/>
      <c r="QBD16" s="371"/>
      <c r="QBE16" s="371"/>
      <c r="QBF16" s="371"/>
      <c r="QBG16" s="371"/>
      <c r="QBH16" s="371"/>
      <c r="QBI16" s="371"/>
      <c r="QBJ16" s="371"/>
      <c r="QBK16" s="371"/>
      <c r="QBL16" s="371"/>
      <c r="QBM16" s="371"/>
      <c r="QBN16" s="371"/>
      <c r="QBO16" s="371"/>
      <c r="QBP16" s="371"/>
      <c r="QBQ16" s="371"/>
      <c r="QBR16" s="371"/>
      <c r="QBS16" s="371"/>
      <c r="QBT16" s="371"/>
      <c r="QBU16" s="371"/>
      <c r="QBV16" s="371"/>
      <c r="QBW16" s="371"/>
      <c r="QBX16" s="371"/>
      <c r="QBY16" s="371"/>
      <c r="QBZ16" s="371"/>
      <c r="QCA16" s="371"/>
      <c r="QCB16" s="371"/>
      <c r="QCC16" s="371"/>
      <c r="QCD16" s="371"/>
      <c r="QCE16" s="371"/>
      <c r="QCF16" s="371"/>
      <c r="QCG16" s="371"/>
      <c r="QCH16" s="371"/>
      <c r="QCI16" s="371"/>
      <c r="QCJ16" s="371"/>
      <c r="QCK16" s="371"/>
      <c r="QCL16" s="371"/>
      <c r="QCM16" s="371"/>
      <c r="QCN16" s="371"/>
      <c r="QCO16" s="371"/>
      <c r="QCP16" s="371"/>
      <c r="QCQ16" s="371"/>
      <c r="QCR16" s="371"/>
      <c r="QCS16" s="371"/>
      <c r="QCT16" s="371"/>
      <c r="QCU16" s="371"/>
      <c r="QCV16" s="371"/>
      <c r="QCW16" s="371"/>
      <c r="QCX16" s="371"/>
      <c r="QCY16" s="371"/>
      <c r="QCZ16" s="371"/>
      <c r="QDA16" s="371"/>
      <c r="QDB16" s="371"/>
      <c r="QDC16" s="371"/>
      <c r="QDD16" s="371"/>
      <c r="QDE16" s="371"/>
      <c r="QDF16" s="371"/>
      <c r="QDG16" s="371"/>
      <c r="QDH16" s="371"/>
      <c r="QDI16" s="371"/>
      <c r="QDJ16" s="371"/>
      <c r="QDK16" s="371"/>
      <c r="QDL16" s="371"/>
      <c r="QDM16" s="371"/>
      <c r="QDN16" s="371"/>
      <c r="QDO16" s="371"/>
      <c r="QDP16" s="371"/>
      <c r="QDQ16" s="371"/>
      <c r="QDR16" s="371"/>
      <c r="QDS16" s="371"/>
      <c r="QDT16" s="371"/>
      <c r="QDU16" s="371"/>
      <c r="QDV16" s="371"/>
      <c r="QDW16" s="371"/>
      <c r="QDX16" s="371"/>
      <c r="QDY16" s="371"/>
      <c r="QDZ16" s="371"/>
      <c r="QEA16" s="371"/>
      <c r="QEB16" s="371"/>
      <c r="QEC16" s="371"/>
      <c r="QED16" s="371"/>
      <c r="QEE16" s="371"/>
      <c r="QEF16" s="371"/>
      <c r="QEG16" s="371"/>
      <c r="QEH16" s="371"/>
      <c r="QEI16" s="371"/>
      <c r="QEJ16" s="371"/>
      <c r="QEK16" s="371"/>
      <c r="QEL16" s="371"/>
      <c r="QEM16" s="371"/>
      <c r="QEN16" s="371"/>
      <c r="QEO16" s="371"/>
      <c r="QEP16" s="371"/>
      <c r="QEQ16" s="371"/>
      <c r="QER16" s="371"/>
      <c r="QES16" s="371"/>
      <c r="QET16" s="371"/>
      <c r="QEU16" s="371"/>
      <c r="QEV16" s="371"/>
      <c r="QEW16" s="371"/>
      <c r="QEX16" s="371"/>
      <c r="QEY16" s="371"/>
      <c r="QEZ16" s="371"/>
      <c r="QFA16" s="371"/>
      <c r="QFB16" s="371"/>
      <c r="QFC16" s="371"/>
      <c r="QFD16" s="371"/>
      <c r="QFE16" s="371"/>
      <c r="QFF16" s="371"/>
      <c r="QFG16" s="371"/>
      <c r="QFH16" s="371"/>
      <c r="QFI16" s="371"/>
      <c r="QFJ16" s="371"/>
      <c r="QFK16" s="371"/>
      <c r="QFL16" s="371"/>
      <c r="QFM16" s="371"/>
      <c r="QFN16" s="371"/>
      <c r="QFO16" s="371"/>
      <c r="QFP16" s="371"/>
      <c r="QFQ16" s="371"/>
      <c r="QFR16" s="371"/>
      <c r="QFS16" s="371"/>
      <c r="QFT16" s="371"/>
      <c r="QFU16" s="371"/>
      <c r="QFV16" s="371"/>
      <c r="QFW16" s="371"/>
      <c r="QFX16" s="371"/>
      <c r="QFY16" s="371"/>
      <c r="QFZ16" s="371"/>
      <c r="QGA16" s="371"/>
      <c r="QGB16" s="371"/>
      <c r="QGC16" s="371"/>
      <c r="QGD16" s="371"/>
      <c r="QGE16" s="371"/>
      <c r="QGF16" s="371"/>
      <c r="QGG16" s="371"/>
      <c r="QGH16" s="371"/>
      <c r="QGI16" s="371"/>
      <c r="QGJ16" s="371"/>
      <c r="QGK16" s="371"/>
      <c r="QGL16" s="371"/>
      <c r="QGM16" s="371"/>
      <c r="QGN16" s="371"/>
      <c r="QGO16" s="371"/>
      <c r="QGP16" s="371"/>
      <c r="QGQ16" s="371"/>
      <c r="QGR16" s="371"/>
      <c r="QGS16" s="371"/>
      <c r="QGT16" s="371"/>
      <c r="QGU16" s="371"/>
      <c r="QGV16" s="371"/>
      <c r="QGW16" s="371"/>
      <c r="QGX16" s="371"/>
      <c r="QGY16" s="371"/>
      <c r="QGZ16" s="371"/>
      <c r="QHA16" s="371"/>
      <c r="QHB16" s="371"/>
      <c r="QHC16" s="371"/>
      <c r="QHD16" s="371"/>
      <c r="QHE16" s="371"/>
      <c r="QHF16" s="371"/>
      <c r="QHG16" s="371"/>
      <c r="QHH16" s="371"/>
      <c r="QHI16" s="371"/>
      <c r="QHJ16" s="371"/>
      <c r="QHK16" s="371"/>
      <c r="QHL16" s="371"/>
      <c r="QHM16" s="371"/>
      <c r="QHN16" s="371"/>
      <c r="QHO16" s="371"/>
      <c r="QHP16" s="371"/>
      <c r="QHQ16" s="371"/>
      <c r="QHR16" s="371"/>
      <c r="QHS16" s="371"/>
      <c r="QHT16" s="371"/>
      <c r="QHU16" s="371"/>
      <c r="QHV16" s="371"/>
      <c r="QHW16" s="371"/>
      <c r="QHX16" s="371"/>
      <c r="QHY16" s="371"/>
      <c r="QHZ16" s="371"/>
      <c r="QIA16" s="371"/>
      <c r="QIB16" s="371"/>
      <c r="QIC16" s="371"/>
      <c r="QID16" s="371"/>
      <c r="QIE16" s="371"/>
      <c r="QIF16" s="371"/>
      <c r="QIG16" s="371"/>
      <c r="QIH16" s="371"/>
      <c r="QII16" s="371"/>
      <c r="QIJ16" s="371"/>
      <c r="QIK16" s="371"/>
      <c r="QIL16" s="371"/>
      <c r="QIM16" s="371"/>
      <c r="QIN16" s="371"/>
      <c r="QIO16" s="371"/>
      <c r="QIP16" s="371"/>
      <c r="QIQ16" s="371"/>
      <c r="QIR16" s="371"/>
      <c r="QIS16" s="371"/>
      <c r="QIT16" s="371"/>
      <c r="QIU16" s="371"/>
      <c r="QIV16" s="371"/>
      <c r="QIW16" s="371"/>
      <c r="QIX16" s="371"/>
      <c r="QIY16" s="371"/>
      <c r="QIZ16" s="371"/>
      <c r="QJA16" s="371"/>
      <c r="QJB16" s="371"/>
      <c r="QJC16" s="371"/>
      <c r="QJD16" s="371"/>
      <c r="QJE16" s="371"/>
      <c r="QJF16" s="371"/>
      <c r="QJG16" s="371"/>
      <c r="QJH16" s="371"/>
      <c r="QJI16" s="371"/>
      <c r="QJJ16" s="371"/>
      <c r="QJK16" s="371"/>
      <c r="QJL16" s="371"/>
      <c r="QJM16" s="371"/>
      <c r="QJN16" s="371"/>
      <c r="QJO16" s="371"/>
      <c r="QJP16" s="371"/>
      <c r="QJQ16" s="371"/>
      <c r="QJR16" s="371"/>
      <c r="QJS16" s="371"/>
      <c r="QJT16" s="371"/>
      <c r="QJU16" s="371"/>
      <c r="QJV16" s="371"/>
      <c r="QJW16" s="371"/>
      <c r="QJX16" s="371"/>
      <c r="QJY16" s="371"/>
      <c r="QJZ16" s="371"/>
      <c r="QKA16" s="371"/>
      <c r="QKB16" s="371"/>
      <c r="QKC16" s="371"/>
      <c r="QKD16" s="371"/>
      <c r="QKE16" s="371"/>
      <c r="QKF16" s="371"/>
      <c r="QKG16" s="371"/>
      <c r="QKH16" s="371"/>
      <c r="QKI16" s="371"/>
      <c r="QKJ16" s="371"/>
      <c r="QKK16" s="371"/>
      <c r="QKL16" s="371"/>
      <c r="QKM16" s="371"/>
      <c r="QKN16" s="371"/>
      <c r="QKO16" s="371"/>
      <c r="QKP16" s="371"/>
      <c r="QKQ16" s="371"/>
      <c r="QKR16" s="371"/>
      <c r="QKS16" s="371"/>
      <c r="QKT16" s="371"/>
      <c r="QKU16" s="371"/>
      <c r="QKV16" s="371"/>
      <c r="QKW16" s="371"/>
      <c r="QKX16" s="371"/>
      <c r="QKY16" s="371"/>
      <c r="QKZ16" s="371"/>
      <c r="QLA16" s="371"/>
      <c r="QLB16" s="371"/>
      <c r="QLC16" s="371"/>
      <c r="QLD16" s="371"/>
      <c r="QLE16" s="371"/>
      <c r="QLF16" s="371"/>
      <c r="QLG16" s="371"/>
      <c r="QLH16" s="371"/>
      <c r="QLI16" s="371"/>
      <c r="QLJ16" s="371"/>
      <c r="QLK16" s="371"/>
      <c r="QLL16" s="371"/>
      <c r="QLM16" s="371"/>
      <c r="QLN16" s="371"/>
      <c r="QLO16" s="371"/>
      <c r="QLP16" s="371"/>
      <c r="QLQ16" s="371"/>
      <c r="QLR16" s="371"/>
      <c r="QLS16" s="371"/>
      <c r="QLT16" s="371"/>
      <c r="QLU16" s="371"/>
      <c r="QLV16" s="371"/>
      <c r="QLW16" s="371"/>
      <c r="QLX16" s="371"/>
      <c r="QLY16" s="371"/>
      <c r="QLZ16" s="371"/>
      <c r="QMA16" s="371"/>
      <c r="QMB16" s="371"/>
      <c r="QMC16" s="371"/>
      <c r="QMD16" s="371"/>
      <c r="QME16" s="371"/>
      <c r="QMF16" s="371"/>
      <c r="QMG16" s="371"/>
      <c r="QMH16" s="371"/>
      <c r="QMI16" s="371"/>
      <c r="QMJ16" s="371"/>
      <c r="QMK16" s="371"/>
      <c r="QML16" s="371"/>
      <c r="QMM16" s="371"/>
      <c r="QMN16" s="371"/>
      <c r="QMO16" s="371"/>
      <c r="QMP16" s="371"/>
      <c r="QMQ16" s="371"/>
      <c r="QMR16" s="371"/>
      <c r="QMS16" s="371"/>
      <c r="QMT16" s="371"/>
      <c r="QMU16" s="371"/>
      <c r="QMV16" s="371"/>
      <c r="QMW16" s="371"/>
      <c r="QMX16" s="371"/>
      <c r="QMY16" s="371"/>
      <c r="QMZ16" s="371"/>
      <c r="QNA16" s="371"/>
      <c r="QNB16" s="371"/>
      <c r="QNC16" s="371"/>
      <c r="QND16" s="371"/>
      <c r="QNE16" s="371"/>
      <c r="QNF16" s="371"/>
      <c r="QNG16" s="371"/>
      <c r="QNH16" s="371"/>
      <c r="QNI16" s="371"/>
      <c r="QNJ16" s="371"/>
      <c r="QNK16" s="371"/>
      <c r="QNL16" s="371"/>
      <c r="QNM16" s="371"/>
      <c r="QNN16" s="371"/>
      <c r="QNO16" s="371"/>
      <c r="QNP16" s="371"/>
      <c r="QNQ16" s="371"/>
      <c r="QNR16" s="371"/>
      <c r="QNS16" s="371"/>
      <c r="QNT16" s="371"/>
      <c r="QNU16" s="371"/>
      <c r="QNV16" s="371"/>
      <c r="QNW16" s="371"/>
      <c r="QNX16" s="371"/>
      <c r="QNY16" s="371"/>
      <c r="QNZ16" s="371"/>
      <c r="QOA16" s="371"/>
      <c r="QOB16" s="371"/>
      <c r="QOC16" s="371"/>
      <c r="QOD16" s="371"/>
      <c r="QOE16" s="371"/>
      <c r="QOF16" s="371"/>
      <c r="QOG16" s="371"/>
      <c r="QOH16" s="371"/>
      <c r="QOI16" s="371"/>
      <c r="QOJ16" s="371"/>
      <c r="QOK16" s="371"/>
      <c r="QOL16" s="371"/>
      <c r="QOM16" s="371"/>
      <c r="QON16" s="371"/>
      <c r="QOO16" s="371"/>
      <c r="QOP16" s="371"/>
      <c r="QOQ16" s="371"/>
      <c r="QOR16" s="371"/>
      <c r="QOS16" s="371"/>
      <c r="QOT16" s="371"/>
      <c r="QOU16" s="371"/>
      <c r="QOV16" s="371"/>
      <c r="QOW16" s="371"/>
      <c r="QOX16" s="371"/>
      <c r="QOY16" s="371"/>
      <c r="QOZ16" s="371"/>
      <c r="QPA16" s="371"/>
      <c r="QPB16" s="371"/>
      <c r="QPC16" s="371"/>
      <c r="QPD16" s="371"/>
      <c r="QPE16" s="371"/>
      <c r="QPF16" s="371"/>
      <c r="QPG16" s="371"/>
      <c r="QPH16" s="371"/>
      <c r="QPI16" s="371"/>
      <c r="QPJ16" s="371"/>
      <c r="QPK16" s="371"/>
      <c r="QPL16" s="371"/>
      <c r="QPM16" s="371"/>
      <c r="QPN16" s="371"/>
      <c r="QPO16" s="371"/>
      <c r="QPP16" s="371"/>
      <c r="QPQ16" s="371"/>
      <c r="QPR16" s="371"/>
      <c r="QPS16" s="371"/>
      <c r="QPT16" s="371"/>
      <c r="QPU16" s="371"/>
      <c r="QPV16" s="371"/>
      <c r="QPW16" s="371"/>
      <c r="QPX16" s="371"/>
      <c r="QPY16" s="371"/>
      <c r="QPZ16" s="371"/>
      <c r="QQA16" s="371"/>
      <c r="QQB16" s="371"/>
      <c r="QQC16" s="371"/>
      <c r="QQD16" s="371"/>
      <c r="QQE16" s="371"/>
      <c r="QQF16" s="371"/>
      <c r="QQG16" s="371"/>
      <c r="QQH16" s="371"/>
      <c r="QQI16" s="371"/>
      <c r="QQJ16" s="371"/>
      <c r="QQK16" s="371"/>
      <c r="QQL16" s="371"/>
      <c r="QQM16" s="371"/>
      <c r="QQN16" s="371"/>
      <c r="QQO16" s="371"/>
      <c r="QQP16" s="371"/>
      <c r="QQQ16" s="371"/>
      <c r="QQR16" s="371"/>
      <c r="QQS16" s="371"/>
      <c r="QQT16" s="371"/>
      <c r="QQU16" s="371"/>
      <c r="QQV16" s="371"/>
      <c r="QQW16" s="371"/>
      <c r="QQX16" s="371"/>
      <c r="QQY16" s="371"/>
      <c r="QQZ16" s="371"/>
      <c r="QRA16" s="371"/>
      <c r="QRB16" s="371"/>
      <c r="QRC16" s="371"/>
      <c r="QRD16" s="371"/>
      <c r="QRE16" s="371"/>
      <c r="QRF16" s="371"/>
      <c r="QRG16" s="371"/>
      <c r="QRH16" s="371"/>
      <c r="QRI16" s="371"/>
      <c r="QRJ16" s="371"/>
      <c r="QRK16" s="371"/>
      <c r="QRL16" s="371"/>
      <c r="QRM16" s="371"/>
      <c r="QRN16" s="371"/>
      <c r="QRO16" s="371"/>
      <c r="QRP16" s="371"/>
      <c r="QRQ16" s="371"/>
      <c r="QRR16" s="371"/>
      <c r="QRS16" s="371"/>
      <c r="QRT16" s="371"/>
      <c r="QRU16" s="371"/>
      <c r="QRV16" s="371"/>
      <c r="QRW16" s="371"/>
      <c r="QRX16" s="371"/>
      <c r="QRY16" s="371"/>
      <c r="QRZ16" s="371"/>
      <c r="QSA16" s="371"/>
      <c r="QSB16" s="371"/>
      <c r="QSC16" s="371"/>
      <c r="QSD16" s="371"/>
      <c r="QSE16" s="371"/>
      <c r="QSF16" s="371"/>
      <c r="QSG16" s="371"/>
      <c r="QSH16" s="371"/>
      <c r="QSI16" s="371"/>
      <c r="QSJ16" s="371"/>
      <c r="QSK16" s="371"/>
      <c r="QSL16" s="371"/>
      <c r="QSM16" s="371"/>
      <c r="QSN16" s="371"/>
      <c r="QSO16" s="371"/>
      <c r="QSP16" s="371"/>
      <c r="QSQ16" s="371"/>
      <c r="QSR16" s="371"/>
      <c r="QSS16" s="371"/>
      <c r="QST16" s="371"/>
      <c r="QSU16" s="371"/>
      <c r="QSV16" s="371"/>
      <c r="QSW16" s="371"/>
      <c r="QSX16" s="371"/>
      <c r="QSY16" s="371"/>
      <c r="QSZ16" s="371"/>
      <c r="QTA16" s="371"/>
      <c r="QTB16" s="371"/>
      <c r="QTC16" s="371"/>
      <c r="QTD16" s="371"/>
      <c r="QTE16" s="371"/>
      <c r="QTF16" s="371"/>
      <c r="QTG16" s="371"/>
      <c r="QTH16" s="371"/>
      <c r="QTI16" s="371"/>
      <c r="QTJ16" s="371"/>
      <c r="QTK16" s="371"/>
      <c r="QTL16" s="371"/>
      <c r="QTM16" s="371"/>
      <c r="QTN16" s="371"/>
      <c r="QTO16" s="371"/>
      <c r="QTP16" s="371"/>
      <c r="QTQ16" s="371"/>
      <c r="QTR16" s="371"/>
      <c r="QTS16" s="371"/>
      <c r="QTT16" s="371"/>
      <c r="QTU16" s="371"/>
      <c r="QTV16" s="371"/>
      <c r="QTW16" s="371"/>
      <c r="QTX16" s="371"/>
      <c r="QTY16" s="371"/>
      <c r="QTZ16" s="371"/>
      <c r="QUA16" s="371"/>
      <c r="QUB16" s="371"/>
      <c r="QUC16" s="371"/>
      <c r="QUD16" s="371"/>
      <c r="QUE16" s="371"/>
      <c r="QUF16" s="371"/>
      <c r="QUG16" s="371"/>
      <c r="QUH16" s="371"/>
      <c r="QUI16" s="371"/>
      <c r="QUJ16" s="371"/>
      <c r="QUK16" s="371"/>
      <c r="QUL16" s="371"/>
      <c r="QUM16" s="371"/>
      <c r="QUN16" s="371"/>
      <c r="QUO16" s="371"/>
      <c r="QUP16" s="371"/>
      <c r="QUQ16" s="371"/>
      <c r="QUR16" s="371"/>
      <c r="QUS16" s="371"/>
      <c r="QUT16" s="371"/>
      <c r="QUU16" s="371"/>
      <c r="QUV16" s="371"/>
      <c r="QUW16" s="371"/>
      <c r="QUX16" s="371"/>
      <c r="QUY16" s="371"/>
      <c r="QUZ16" s="371"/>
      <c r="QVA16" s="371"/>
      <c r="QVB16" s="371"/>
      <c r="QVC16" s="371"/>
      <c r="QVD16" s="371"/>
      <c r="QVE16" s="371"/>
      <c r="QVF16" s="371"/>
      <c r="QVG16" s="371"/>
      <c r="QVH16" s="371"/>
      <c r="QVI16" s="371"/>
      <c r="QVJ16" s="371"/>
      <c r="QVK16" s="371"/>
      <c r="QVL16" s="371"/>
      <c r="QVM16" s="371"/>
      <c r="QVN16" s="371"/>
      <c r="QVO16" s="371"/>
      <c r="QVP16" s="371"/>
      <c r="QVQ16" s="371"/>
      <c r="QVR16" s="371"/>
      <c r="QVS16" s="371"/>
      <c r="QVT16" s="371"/>
      <c r="QVU16" s="371"/>
      <c r="QVV16" s="371"/>
      <c r="QVW16" s="371"/>
      <c r="QVX16" s="371"/>
      <c r="QVY16" s="371"/>
      <c r="QVZ16" s="371"/>
      <c r="QWA16" s="371"/>
      <c r="QWB16" s="371"/>
      <c r="QWC16" s="371"/>
      <c r="QWD16" s="371"/>
      <c r="QWE16" s="371"/>
      <c r="QWF16" s="371"/>
      <c r="QWG16" s="371"/>
      <c r="QWH16" s="371"/>
      <c r="QWI16" s="371"/>
      <c r="QWJ16" s="371"/>
      <c r="QWK16" s="371"/>
      <c r="QWL16" s="371"/>
      <c r="QWM16" s="371"/>
      <c r="QWN16" s="371"/>
      <c r="QWO16" s="371"/>
      <c r="QWP16" s="371"/>
      <c r="QWQ16" s="371"/>
      <c r="QWR16" s="371"/>
      <c r="QWS16" s="371"/>
      <c r="QWT16" s="371"/>
      <c r="QWU16" s="371"/>
      <c r="QWV16" s="371"/>
      <c r="QWW16" s="371"/>
      <c r="QWX16" s="371"/>
      <c r="QWY16" s="371"/>
      <c r="QWZ16" s="371"/>
      <c r="QXA16" s="371"/>
      <c r="QXB16" s="371"/>
      <c r="QXC16" s="371"/>
      <c r="QXD16" s="371"/>
      <c r="QXE16" s="371"/>
      <c r="QXF16" s="371"/>
      <c r="QXG16" s="371"/>
      <c r="QXH16" s="371"/>
      <c r="QXI16" s="371"/>
      <c r="QXJ16" s="371"/>
      <c r="QXK16" s="371"/>
      <c r="QXL16" s="371"/>
      <c r="QXM16" s="371"/>
      <c r="QXN16" s="371"/>
      <c r="QXO16" s="371"/>
      <c r="QXP16" s="371"/>
      <c r="QXQ16" s="371"/>
      <c r="QXR16" s="371"/>
      <c r="QXS16" s="371"/>
      <c r="QXT16" s="371"/>
      <c r="QXU16" s="371"/>
      <c r="QXV16" s="371"/>
      <c r="QXW16" s="371"/>
      <c r="QXX16" s="371"/>
      <c r="QXY16" s="371"/>
      <c r="QXZ16" s="371"/>
      <c r="QYA16" s="371"/>
      <c r="QYB16" s="371"/>
      <c r="QYC16" s="371"/>
      <c r="QYD16" s="371"/>
      <c r="QYE16" s="371"/>
      <c r="QYF16" s="371"/>
      <c r="QYG16" s="371"/>
      <c r="QYH16" s="371"/>
      <c r="QYI16" s="371"/>
      <c r="QYJ16" s="371"/>
      <c r="QYK16" s="371"/>
      <c r="QYL16" s="371"/>
      <c r="QYM16" s="371"/>
      <c r="QYN16" s="371"/>
      <c r="QYO16" s="371"/>
      <c r="QYP16" s="371"/>
      <c r="QYQ16" s="371"/>
      <c r="QYR16" s="371"/>
      <c r="QYS16" s="371"/>
      <c r="QYT16" s="371"/>
      <c r="QYU16" s="371"/>
      <c r="QYV16" s="371"/>
      <c r="QYW16" s="371"/>
      <c r="QYX16" s="371"/>
      <c r="QYY16" s="371"/>
      <c r="QYZ16" s="371"/>
      <c r="QZA16" s="371"/>
      <c r="QZB16" s="371"/>
      <c r="QZC16" s="371"/>
      <c r="QZD16" s="371"/>
      <c r="QZE16" s="371"/>
      <c r="QZF16" s="371"/>
      <c r="QZG16" s="371"/>
      <c r="QZH16" s="371"/>
      <c r="QZI16" s="371"/>
      <c r="QZJ16" s="371"/>
      <c r="QZK16" s="371"/>
      <c r="QZL16" s="371"/>
      <c r="QZM16" s="371"/>
      <c r="QZN16" s="371"/>
      <c r="QZO16" s="371"/>
      <c r="QZP16" s="371"/>
      <c r="QZQ16" s="371"/>
      <c r="QZR16" s="371"/>
      <c r="QZS16" s="371"/>
      <c r="QZT16" s="371"/>
      <c r="QZU16" s="371"/>
      <c r="QZV16" s="371"/>
      <c r="QZW16" s="371"/>
      <c r="QZX16" s="371"/>
      <c r="QZY16" s="371"/>
      <c r="QZZ16" s="371"/>
      <c r="RAA16" s="371"/>
      <c r="RAB16" s="371"/>
      <c r="RAC16" s="371"/>
      <c r="RAD16" s="371"/>
      <c r="RAE16" s="371"/>
      <c r="RAF16" s="371"/>
      <c r="RAG16" s="371"/>
      <c r="RAH16" s="371"/>
      <c r="RAI16" s="371"/>
      <c r="RAJ16" s="371"/>
      <c r="RAK16" s="371"/>
      <c r="RAL16" s="371"/>
      <c r="RAM16" s="371"/>
      <c r="RAN16" s="371"/>
      <c r="RAO16" s="371"/>
      <c r="RAP16" s="371"/>
      <c r="RAQ16" s="371"/>
      <c r="RAR16" s="371"/>
      <c r="RAS16" s="371"/>
      <c r="RAT16" s="371"/>
      <c r="RAU16" s="371"/>
      <c r="RAV16" s="371"/>
      <c r="RAW16" s="371"/>
      <c r="RAX16" s="371"/>
      <c r="RAY16" s="371"/>
      <c r="RAZ16" s="371"/>
      <c r="RBA16" s="371"/>
      <c r="RBB16" s="371"/>
      <c r="RBC16" s="371"/>
      <c r="RBD16" s="371"/>
      <c r="RBE16" s="371"/>
      <c r="RBF16" s="371"/>
      <c r="RBG16" s="371"/>
      <c r="RBH16" s="371"/>
      <c r="RBI16" s="371"/>
      <c r="RBJ16" s="371"/>
      <c r="RBK16" s="371"/>
      <c r="RBL16" s="371"/>
      <c r="RBM16" s="371"/>
      <c r="RBN16" s="371"/>
      <c r="RBO16" s="371"/>
      <c r="RBP16" s="371"/>
      <c r="RBQ16" s="371"/>
      <c r="RBR16" s="371"/>
      <c r="RBS16" s="371"/>
      <c r="RBT16" s="371"/>
      <c r="RBU16" s="371"/>
      <c r="RBV16" s="371"/>
      <c r="RBW16" s="371"/>
      <c r="RBX16" s="371"/>
      <c r="RBY16" s="371"/>
      <c r="RBZ16" s="371"/>
      <c r="RCA16" s="371"/>
      <c r="RCB16" s="371"/>
      <c r="RCC16" s="371"/>
      <c r="RCD16" s="371"/>
      <c r="RCE16" s="371"/>
      <c r="RCF16" s="371"/>
      <c r="RCG16" s="371"/>
      <c r="RCH16" s="371"/>
      <c r="RCI16" s="371"/>
      <c r="RCJ16" s="371"/>
      <c r="RCK16" s="371"/>
      <c r="RCL16" s="371"/>
      <c r="RCM16" s="371"/>
      <c r="RCN16" s="371"/>
      <c r="RCO16" s="371"/>
      <c r="RCP16" s="371"/>
      <c r="RCQ16" s="371"/>
      <c r="RCR16" s="371"/>
      <c r="RCS16" s="371"/>
      <c r="RCT16" s="371"/>
      <c r="RCU16" s="371"/>
      <c r="RCV16" s="371"/>
      <c r="RCW16" s="371"/>
      <c r="RCX16" s="371"/>
      <c r="RCY16" s="371"/>
      <c r="RCZ16" s="371"/>
      <c r="RDA16" s="371"/>
      <c r="RDB16" s="371"/>
      <c r="RDC16" s="371"/>
      <c r="RDD16" s="371"/>
      <c r="RDE16" s="371"/>
      <c r="RDF16" s="371"/>
      <c r="RDG16" s="371"/>
      <c r="RDH16" s="371"/>
      <c r="RDI16" s="371"/>
      <c r="RDJ16" s="371"/>
      <c r="RDK16" s="371"/>
      <c r="RDL16" s="371"/>
      <c r="RDM16" s="371"/>
      <c r="RDN16" s="371"/>
      <c r="RDO16" s="371"/>
      <c r="RDP16" s="371"/>
      <c r="RDQ16" s="371"/>
      <c r="RDR16" s="371"/>
      <c r="RDS16" s="371"/>
      <c r="RDT16" s="371"/>
      <c r="RDU16" s="371"/>
      <c r="RDV16" s="371"/>
      <c r="RDW16" s="371"/>
      <c r="RDX16" s="371"/>
      <c r="RDY16" s="371"/>
      <c r="RDZ16" s="371"/>
      <c r="REA16" s="371"/>
      <c r="REB16" s="371"/>
      <c r="REC16" s="371"/>
      <c r="RED16" s="371"/>
      <c r="REE16" s="371"/>
      <c r="REF16" s="371"/>
      <c r="REG16" s="371"/>
      <c r="REH16" s="371"/>
      <c r="REI16" s="371"/>
      <c r="REJ16" s="371"/>
      <c r="REK16" s="371"/>
      <c r="REL16" s="371"/>
      <c r="REM16" s="371"/>
      <c r="REN16" s="371"/>
      <c r="REO16" s="371"/>
      <c r="REP16" s="371"/>
      <c r="REQ16" s="371"/>
      <c r="RER16" s="371"/>
      <c r="RES16" s="371"/>
      <c r="RET16" s="371"/>
      <c r="REU16" s="371"/>
      <c r="REV16" s="371"/>
      <c r="REW16" s="371"/>
      <c r="REX16" s="371"/>
      <c r="REY16" s="371"/>
      <c r="REZ16" s="371"/>
      <c r="RFA16" s="371"/>
      <c r="RFB16" s="371"/>
      <c r="RFC16" s="371"/>
      <c r="RFD16" s="371"/>
      <c r="RFE16" s="371"/>
      <c r="RFF16" s="371"/>
      <c r="RFG16" s="371"/>
      <c r="RFH16" s="371"/>
      <c r="RFI16" s="371"/>
      <c r="RFJ16" s="371"/>
      <c r="RFK16" s="371"/>
      <c r="RFL16" s="371"/>
      <c r="RFM16" s="371"/>
      <c r="RFN16" s="371"/>
      <c r="RFO16" s="371"/>
      <c r="RFP16" s="371"/>
      <c r="RFQ16" s="371"/>
      <c r="RFR16" s="371"/>
      <c r="RFS16" s="371"/>
      <c r="RFT16" s="371"/>
      <c r="RFU16" s="371"/>
      <c r="RFV16" s="371"/>
      <c r="RFW16" s="371"/>
      <c r="RFX16" s="371"/>
      <c r="RFY16" s="371"/>
      <c r="RFZ16" s="371"/>
      <c r="RGA16" s="371"/>
      <c r="RGB16" s="371"/>
      <c r="RGC16" s="371"/>
      <c r="RGD16" s="371"/>
      <c r="RGE16" s="371"/>
      <c r="RGF16" s="371"/>
      <c r="RGG16" s="371"/>
      <c r="RGH16" s="371"/>
      <c r="RGI16" s="371"/>
      <c r="RGJ16" s="371"/>
      <c r="RGK16" s="371"/>
      <c r="RGL16" s="371"/>
      <c r="RGM16" s="371"/>
      <c r="RGN16" s="371"/>
      <c r="RGO16" s="371"/>
      <c r="RGP16" s="371"/>
      <c r="RGQ16" s="371"/>
      <c r="RGR16" s="371"/>
      <c r="RGS16" s="371"/>
      <c r="RGT16" s="371"/>
      <c r="RGU16" s="371"/>
      <c r="RGV16" s="371"/>
      <c r="RGW16" s="371"/>
      <c r="RGX16" s="371"/>
      <c r="RGY16" s="371"/>
      <c r="RGZ16" s="371"/>
      <c r="RHA16" s="371"/>
      <c r="RHB16" s="371"/>
      <c r="RHC16" s="371"/>
      <c r="RHD16" s="371"/>
      <c r="RHE16" s="371"/>
      <c r="RHF16" s="371"/>
      <c r="RHG16" s="371"/>
      <c r="RHH16" s="371"/>
      <c r="RHI16" s="371"/>
      <c r="RHJ16" s="371"/>
      <c r="RHK16" s="371"/>
      <c r="RHL16" s="371"/>
      <c r="RHM16" s="371"/>
      <c r="RHN16" s="371"/>
      <c r="RHO16" s="371"/>
      <c r="RHP16" s="371"/>
      <c r="RHQ16" s="371"/>
      <c r="RHR16" s="371"/>
      <c r="RHS16" s="371"/>
      <c r="RHT16" s="371"/>
      <c r="RHU16" s="371"/>
      <c r="RHV16" s="371"/>
      <c r="RHW16" s="371"/>
      <c r="RHX16" s="371"/>
      <c r="RHY16" s="371"/>
      <c r="RHZ16" s="371"/>
      <c r="RIA16" s="371"/>
      <c r="RIB16" s="371"/>
      <c r="RIC16" s="371"/>
      <c r="RID16" s="371"/>
      <c r="RIE16" s="371"/>
      <c r="RIF16" s="371"/>
      <c r="RIG16" s="371"/>
      <c r="RIH16" s="371"/>
      <c r="RII16" s="371"/>
      <c r="RIJ16" s="371"/>
      <c r="RIK16" s="371"/>
      <c r="RIL16" s="371"/>
      <c r="RIM16" s="371"/>
      <c r="RIN16" s="371"/>
      <c r="RIO16" s="371"/>
      <c r="RIP16" s="371"/>
      <c r="RIQ16" s="371"/>
      <c r="RIR16" s="371"/>
      <c r="RIS16" s="371"/>
      <c r="RIT16" s="371"/>
      <c r="RIU16" s="371"/>
      <c r="RIV16" s="371"/>
      <c r="RIW16" s="371"/>
      <c r="RIX16" s="371"/>
      <c r="RIY16" s="371"/>
      <c r="RIZ16" s="371"/>
      <c r="RJA16" s="371"/>
      <c r="RJB16" s="371"/>
      <c r="RJC16" s="371"/>
      <c r="RJD16" s="371"/>
      <c r="RJE16" s="371"/>
      <c r="RJF16" s="371"/>
      <c r="RJG16" s="371"/>
      <c r="RJH16" s="371"/>
      <c r="RJI16" s="371"/>
      <c r="RJJ16" s="371"/>
      <c r="RJK16" s="371"/>
      <c r="RJL16" s="371"/>
      <c r="RJM16" s="371"/>
      <c r="RJN16" s="371"/>
      <c r="RJO16" s="371"/>
      <c r="RJP16" s="371"/>
      <c r="RJQ16" s="371"/>
      <c r="RJR16" s="371"/>
      <c r="RJS16" s="371"/>
      <c r="RJT16" s="371"/>
      <c r="RJU16" s="371"/>
      <c r="RJV16" s="371"/>
      <c r="RJW16" s="371"/>
      <c r="RJX16" s="371"/>
      <c r="RJY16" s="371"/>
      <c r="RJZ16" s="371"/>
      <c r="RKA16" s="371"/>
      <c r="RKB16" s="371"/>
      <c r="RKC16" s="371"/>
      <c r="RKD16" s="371"/>
      <c r="RKE16" s="371"/>
      <c r="RKF16" s="371"/>
      <c r="RKG16" s="371"/>
      <c r="RKH16" s="371"/>
      <c r="RKI16" s="371"/>
      <c r="RKJ16" s="371"/>
      <c r="RKK16" s="371"/>
      <c r="RKL16" s="371"/>
      <c r="RKM16" s="371"/>
      <c r="RKN16" s="371"/>
      <c r="RKO16" s="371"/>
      <c r="RKP16" s="371"/>
      <c r="RKQ16" s="371"/>
      <c r="RKR16" s="371"/>
      <c r="RKS16" s="371"/>
      <c r="RKT16" s="371"/>
      <c r="RKU16" s="371"/>
      <c r="RKV16" s="371"/>
      <c r="RKW16" s="371"/>
      <c r="RKX16" s="371"/>
      <c r="RKY16" s="371"/>
      <c r="RKZ16" s="371"/>
      <c r="RLA16" s="371"/>
      <c r="RLB16" s="371"/>
      <c r="RLC16" s="371"/>
      <c r="RLD16" s="371"/>
      <c r="RLE16" s="371"/>
      <c r="RLF16" s="371"/>
      <c r="RLG16" s="371"/>
      <c r="RLH16" s="371"/>
      <c r="RLI16" s="371"/>
      <c r="RLJ16" s="371"/>
      <c r="RLK16" s="371"/>
      <c r="RLL16" s="371"/>
      <c r="RLM16" s="371"/>
      <c r="RLN16" s="371"/>
      <c r="RLO16" s="371"/>
      <c r="RLP16" s="371"/>
      <c r="RLQ16" s="371"/>
      <c r="RLR16" s="371"/>
      <c r="RLS16" s="371"/>
      <c r="RLT16" s="371"/>
      <c r="RLU16" s="371"/>
      <c r="RLV16" s="371"/>
      <c r="RLW16" s="371"/>
      <c r="RLX16" s="371"/>
      <c r="RLY16" s="371"/>
      <c r="RLZ16" s="371"/>
      <c r="RMA16" s="371"/>
      <c r="RMB16" s="371"/>
      <c r="RMC16" s="371"/>
      <c r="RMD16" s="371"/>
      <c r="RME16" s="371"/>
      <c r="RMF16" s="371"/>
      <c r="RMG16" s="371"/>
      <c r="RMH16" s="371"/>
      <c r="RMI16" s="371"/>
      <c r="RMJ16" s="371"/>
      <c r="RMK16" s="371"/>
      <c r="RML16" s="371"/>
      <c r="RMM16" s="371"/>
      <c r="RMN16" s="371"/>
      <c r="RMO16" s="371"/>
      <c r="RMP16" s="371"/>
      <c r="RMQ16" s="371"/>
      <c r="RMR16" s="371"/>
      <c r="RMS16" s="371"/>
      <c r="RMT16" s="371"/>
      <c r="RMU16" s="371"/>
      <c r="RMV16" s="371"/>
      <c r="RMW16" s="371"/>
      <c r="RMX16" s="371"/>
      <c r="RMY16" s="371"/>
      <c r="RMZ16" s="371"/>
      <c r="RNA16" s="371"/>
      <c r="RNB16" s="371"/>
      <c r="RNC16" s="371"/>
      <c r="RND16" s="371"/>
      <c r="RNE16" s="371"/>
      <c r="RNF16" s="371"/>
      <c r="RNG16" s="371"/>
      <c r="RNH16" s="371"/>
      <c r="RNI16" s="371"/>
      <c r="RNJ16" s="371"/>
      <c r="RNK16" s="371"/>
      <c r="RNL16" s="371"/>
      <c r="RNM16" s="371"/>
      <c r="RNN16" s="371"/>
      <c r="RNO16" s="371"/>
      <c r="RNP16" s="371"/>
      <c r="RNQ16" s="371"/>
      <c r="RNR16" s="371"/>
      <c r="RNS16" s="371"/>
      <c r="RNT16" s="371"/>
      <c r="RNU16" s="371"/>
      <c r="RNV16" s="371"/>
      <c r="RNW16" s="371"/>
      <c r="RNX16" s="371"/>
      <c r="RNY16" s="371"/>
      <c r="RNZ16" s="371"/>
      <c r="ROA16" s="371"/>
      <c r="ROB16" s="371"/>
      <c r="ROC16" s="371"/>
      <c r="ROD16" s="371"/>
      <c r="ROE16" s="371"/>
      <c r="ROF16" s="371"/>
      <c r="ROG16" s="371"/>
      <c r="ROH16" s="371"/>
      <c r="ROI16" s="371"/>
      <c r="ROJ16" s="371"/>
      <c r="ROK16" s="371"/>
      <c r="ROL16" s="371"/>
      <c r="ROM16" s="371"/>
      <c r="RON16" s="371"/>
      <c r="ROO16" s="371"/>
      <c r="ROP16" s="371"/>
      <c r="ROQ16" s="371"/>
      <c r="ROR16" s="371"/>
      <c r="ROS16" s="371"/>
      <c r="ROT16" s="371"/>
      <c r="ROU16" s="371"/>
      <c r="ROV16" s="371"/>
      <c r="ROW16" s="371"/>
      <c r="ROX16" s="371"/>
      <c r="ROY16" s="371"/>
      <c r="ROZ16" s="371"/>
      <c r="RPA16" s="371"/>
      <c r="RPB16" s="371"/>
      <c r="RPC16" s="371"/>
      <c r="RPD16" s="371"/>
      <c r="RPE16" s="371"/>
      <c r="RPF16" s="371"/>
      <c r="RPG16" s="371"/>
      <c r="RPH16" s="371"/>
      <c r="RPI16" s="371"/>
      <c r="RPJ16" s="371"/>
      <c r="RPK16" s="371"/>
      <c r="RPL16" s="371"/>
      <c r="RPM16" s="371"/>
      <c r="RPN16" s="371"/>
      <c r="RPO16" s="371"/>
      <c r="RPP16" s="371"/>
      <c r="RPQ16" s="371"/>
      <c r="RPR16" s="371"/>
      <c r="RPS16" s="371"/>
      <c r="RPT16" s="371"/>
      <c r="RPU16" s="371"/>
      <c r="RPV16" s="371"/>
      <c r="RPW16" s="371"/>
      <c r="RPX16" s="371"/>
      <c r="RPY16" s="371"/>
      <c r="RPZ16" s="371"/>
      <c r="RQA16" s="371"/>
      <c r="RQB16" s="371"/>
      <c r="RQC16" s="371"/>
      <c r="RQD16" s="371"/>
      <c r="RQE16" s="371"/>
      <c r="RQF16" s="371"/>
      <c r="RQG16" s="371"/>
      <c r="RQH16" s="371"/>
      <c r="RQI16" s="371"/>
      <c r="RQJ16" s="371"/>
      <c r="RQK16" s="371"/>
      <c r="RQL16" s="371"/>
      <c r="RQM16" s="371"/>
      <c r="RQN16" s="371"/>
      <c r="RQO16" s="371"/>
      <c r="RQP16" s="371"/>
      <c r="RQQ16" s="371"/>
      <c r="RQR16" s="371"/>
      <c r="RQS16" s="371"/>
      <c r="RQT16" s="371"/>
      <c r="RQU16" s="371"/>
      <c r="RQV16" s="371"/>
      <c r="RQW16" s="371"/>
      <c r="RQX16" s="371"/>
      <c r="RQY16" s="371"/>
      <c r="RQZ16" s="371"/>
      <c r="RRA16" s="371"/>
      <c r="RRB16" s="371"/>
      <c r="RRC16" s="371"/>
      <c r="RRD16" s="371"/>
      <c r="RRE16" s="371"/>
      <c r="RRF16" s="371"/>
      <c r="RRG16" s="371"/>
      <c r="RRH16" s="371"/>
      <c r="RRI16" s="371"/>
      <c r="RRJ16" s="371"/>
      <c r="RRK16" s="371"/>
      <c r="RRL16" s="371"/>
      <c r="RRM16" s="371"/>
      <c r="RRN16" s="371"/>
      <c r="RRO16" s="371"/>
      <c r="RRP16" s="371"/>
      <c r="RRQ16" s="371"/>
      <c r="RRR16" s="371"/>
      <c r="RRS16" s="371"/>
      <c r="RRT16" s="371"/>
      <c r="RRU16" s="371"/>
      <c r="RRV16" s="371"/>
      <c r="RRW16" s="371"/>
      <c r="RRX16" s="371"/>
      <c r="RRY16" s="371"/>
      <c r="RRZ16" s="371"/>
      <c r="RSA16" s="371"/>
      <c r="RSB16" s="371"/>
      <c r="RSC16" s="371"/>
      <c r="RSD16" s="371"/>
      <c r="RSE16" s="371"/>
      <c r="RSF16" s="371"/>
      <c r="RSG16" s="371"/>
      <c r="RSH16" s="371"/>
      <c r="RSI16" s="371"/>
      <c r="RSJ16" s="371"/>
      <c r="RSK16" s="371"/>
      <c r="RSL16" s="371"/>
      <c r="RSM16" s="371"/>
      <c r="RSN16" s="371"/>
      <c r="RSO16" s="371"/>
      <c r="RSP16" s="371"/>
      <c r="RSQ16" s="371"/>
      <c r="RSR16" s="371"/>
      <c r="RSS16" s="371"/>
      <c r="RST16" s="371"/>
      <c r="RSU16" s="371"/>
      <c r="RSV16" s="371"/>
      <c r="RSW16" s="371"/>
      <c r="RSX16" s="371"/>
      <c r="RSY16" s="371"/>
      <c r="RSZ16" s="371"/>
      <c r="RTA16" s="371"/>
      <c r="RTB16" s="371"/>
      <c r="RTC16" s="371"/>
      <c r="RTD16" s="371"/>
      <c r="RTE16" s="371"/>
      <c r="RTF16" s="371"/>
      <c r="RTG16" s="371"/>
      <c r="RTH16" s="371"/>
      <c r="RTI16" s="371"/>
      <c r="RTJ16" s="371"/>
      <c r="RTK16" s="371"/>
      <c r="RTL16" s="371"/>
      <c r="RTM16" s="371"/>
      <c r="RTN16" s="371"/>
      <c r="RTO16" s="371"/>
      <c r="RTP16" s="371"/>
      <c r="RTQ16" s="371"/>
      <c r="RTR16" s="371"/>
      <c r="RTS16" s="371"/>
      <c r="RTT16" s="371"/>
      <c r="RTU16" s="371"/>
      <c r="RTV16" s="371"/>
      <c r="RTW16" s="371"/>
      <c r="RTX16" s="371"/>
      <c r="RTY16" s="371"/>
      <c r="RTZ16" s="371"/>
      <c r="RUA16" s="371"/>
      <c r="RUB16" s="371"/>
      <c r="RUC16" s="371"/>
      <c r="RUD16" s="371"/>
      <c r="RUE16" s="371"/>
      <c r="RUF16" s="371"/>
      <c r="RUG16" s="371"/>
      <c r="RUH16" s="371"/>
      <c r="RUI16" s="371"/>
      <c r="RUJ16" s="371"/>
      <c r="RUK16" s="371"/>
      <c r="RUL16" s="371"/>
      <c r="RUM16" s="371"/>
      <c r="RUN16" s="371"/>
      <c r="RUO16" s="371"/>
      <c r="RUP16" s="371"/>
      <c r="RUQ16" s="371"/>
      <c r="RUR16" s="371"/>
      <c r="RUS16" s="371"/>
      <c r="RUT16" s="371"/>
      <c r="RUU16" s="371"/>
      <c r="RUV16" s="371"/>
      <c r="RUW16" s="371"/>
      <c r="RUX16" s="371"/>
      <c r="RUY16" s="371"/>
      <c r="RUZ16" s="371"/>
      <c r="RVA16" s="371"/>
      <c r="RVB16" s="371"/>
      <c r="RVC16" s="371"/>
      <c r="RVD16" s="371"/>
      <c r="RVE16" s="371"/>
      <c r="RVF16" s="371"/>
      <c r="RVG16" s="371"/>
      <c r="RVH16" s="371"/>
      <c r="RVI16" s="371"/>
      <c r="RVJ16" s="371"/>
      <c r="RVK16" s="371"/>
      <c r="RVL16" s="371"/>
      <c r="RVM16" s="371"/>
      <c r="RVN16" s="371"/>
      <c r="RVO16" s="371"/>
      <c r="RVP16" s="371"/>
      <c r="RVQ16" s="371"/>
      <c r="RVR16" s="371"/>
      <c r="RVS16" s="371"/>
      <c r="RVT16" s="371"/>
      <c r="RVU16" s="371"/>
      <c r="RVV16" s="371"/>
      <c r="RVW16" s="371"/>
      <c r="RVX16" s="371"/>
      <c r="RVY16" s="371"/>
      <c r="RVZ16" s="371"/>
      <c r="RWA16" s="371"/>
      <c r="RWB16" s="371"/>
      <c r="RWC16" s="371"/>
      <c r="RWD16" s="371"/>
      <c r="RWE16" s="371"/>
      <c r="RWF16" s="371"/>
      <c r="RWG16" s="371"/>
      <c r="RWH16" s="371"/>
      <c r="RWI16" s="371"/>
      <c r="RWJ16" s="371"/>
      <c r="RWK16" s="371"/>
      <c r="RWL16" s="371"/>
      <c r="RWM16" s="371"/>
      <c r="RWN16" s="371"/>
      <c r="RWO16" s="371"/>
      <c r="RWP16" s="371"/>
      <c r="RWQ16" s="371"/>
      <c r="RWR16" s="371"/>
      <c r="RWS16" s="371"/>
      <c r="RWT16" s="371"/>
      <c r="RWU16" s="371"/>
      <c r="RWV16" s="371"/>
      <c r="RWW16" s="371"/>
      <c r="RWX16" s="371"/>
      <c r="RWY16" s="371"/>
      <c r="RWZ16" s="371"/>
      <c r="RXA16" s="371"/>
      <c r="RXB16" s="371"/>
      <c r="RXC16" s="371"/>
      <c r="RXD16" s="371"/>
      <c r="RXE16" s="371"/>
      <c r="RXF16" s="371"/>
      <c r="RXG16" s="371"/>
      <c r="RXH16" s="371"/>
      <c r="RXI16" s="371"/>
      <c r="RXJ16" s="371"/>
      <c r="RXK16" s="371"/>
      <c r="RXL16" s="371"/>
      <c r="RXM16" s="371"/>
      <c r="RXN16" s="371"/>
      <c r="RXO16" s="371"/>
      <c r="RXP16" s="371"/>
      <c r="RXQ16" s="371"/>
      <c r="RXR16" s="371"/>
      <c r="RXS16" s="371"/>
      <c r="RXT16" s="371"/>
      <c r="RXU16" s="371"/>
      <c r="RXV16" s="371"/>
      <c r="RXW16" s="371"/>
      <c r="RXX16" s="371"/>
      <c r="RXY16" s="371"/>
      <c r="RXZ16" s="371"/>
      <c r="RYA16" s="371"/>
      <c r="RYB16" s="371"/>
      <c r="RYC16" s="371"/>
      <c r="RYD16" s="371"/>
      <c r="RYE16" s="371"/>
      <c r="RYF16" s="371"/>
      <c r="RYG16" s="371"/>
      <c r="RYH16" s="371"/>
      <c r="RYI16" s="371"/>
      <c r="RYJ16" s="371"/>
      <c r="RYK16" s="371"/>
      <c r="RYL16" s="371"/>
      <c r="RYM16" s="371"/>
      <c r="RYN16" s="371"/>
      <c r="RYO16" s="371"/>
      <c r="RYP16" s="371"/>
      <c r="RYQ16" s="371"/>
      <c r="RYR16" s="371"/>
      <c r="RYS16" s="371"/>
      <c r="RYT16" s="371"/>
      <c r="RYU16" s="371"/>
      <c r="RYV16" s="371"/>
      <c r="RYW16" s="371"/>
      <c r="RYX16" s="371"/>
      <c r="RYY16" s="371"/>
      <c r="RYZ16" s="371"/>
      <c r="RZA16" s="371"/>
      <c r="RZB16" s="371"/>
      <c r="RZC16" s="371"/>
      <c r="RZD16" s="371"/>
      <c r="RZE16" s="371"/>
      <c r="RZF16" s="371"/>
      <c r="RZG16" s="371"/>
      <c r="RZH16" s="371"/>
      <c r="RZI16" s="371"/>
      <c r="RZJ16" s="371"/>
      <c r="RZK16" s="371"/>
      <c r="RZL16" s="371"/>
      <c r="RZM16" s="371"/>
      <c r="RZN16" s="371"/>
      <c r="RZO16" s="371"/>
      <c r="RZP16" s="371"/>
      <c r="RZQ16" s="371"/>
      <c r="RZR16" s="371"/>
      <c r="RZS16" s="371"/>
      <c r="RZT16" s="371"/>
      <c r="RZU16" s="371"/>
      <c r="RZV16" s="371"/>
      <c r="RZW16" s="371"/>
      <c r="RZX16" s="371"/>
      <c r="RZY16" s="371"/>
      <c r="RZZ16" s="371"/>
      <c r="SAA16" s="371"/>
      <c r="SAB16" s="371"/>
      <c r="SAC16" s="371"/>
      <c r="SAD16" s="371"/>
      <c r="SAE16" s="371"/>
      <c r="SAF16" s="371"/>
      <c r="SAG16" s="371"/>
      <c r="SAH16" s="371"/>
      <c r="SAI16" s="371"/>
      <c r="SAJ16" s="371"/>
      <c r="SAK16" s="371"/>
      <c r="SAL16" s="371"/>
      <c r="SAM16" s="371"/>
      <c r="SAN16" s="371"/>
      <c r="SAO16" s="371"/>
      <c r="SAP16" s="371"/>
      <c r="SAQ16" s="371"/>
      <c r="SAR16" s="371"/>
      <c r="SAS16" s="371"/>
      <c r="SAT16" s="371"/>
      <c r="SAU16" s="371"/>
      <c r="SAV16" s="371"/>
      <c r="SAW16" s="371"/>
      <c r="SAX16" s="371"/>
      <c r="SAY16" s="371"/>
      <c r="SAZ16" s="371"/>
      <c r="SBA16" s="371"/>
      <c r="SBB16" s="371"/>
      <c r="SBC16" s="371"/>
      <c r="SBD16" s="371"/>
      <c r="SBE16" s="371"/>
      <c r="SBF16" s="371"/>
      <c r="SBG16" s="371"/>
      <c r="SBH16" s="371"/>
      <c r="SBI16" s="371"/>
      <c r="SBJ16" s="371"/>
      <c r="SBK16" s="371"/>
      <c r="SBL16" s="371"/>
      <c r="SBM16" s="371"/>
      <c r="SBN16" s="371"/>
      <c r="SBO16" s="371"/>
      <c r="SBP16" s="371"/>
      <c r="SBQ16" s="371"/>
      <c r="SBR16" s="371"/>
      <c r="SBS16" s="371"/>
      <c r="SBT16" s="371"/>
      <c r="SBU16" s="371"/>
      <c r="SBV16" s="371"/>
      <c r="SBW16" s="371"/>
      <c r="SBX16" s="371"/>
      <c r="SBY16" s="371"/>
      <c r="SBZ16" s="371"/>
      <c r="SCA16" s="371"/>
      <c r="SCB16" s="371"/>
      <c r="SCC16" s="371"/>
      <c r="SCD16" s="371"/>
      <c r="SCE16" s="371"/>
      <c r="SCF16" s="371"/>
      <c r="SCG16" s="371"/>
      <c r="SCH16" s="371"/>
      <c r="SCI16" s="371"/>
      <c r="SCJ16" s="371"/>
      <c r="SCK16" s="371"/>
      <c r="SCL16" s="371"/>
      <c r="SCM16" s="371"/>
      <c r="SCN16" s="371"/>
      <c r="SCO16" s="371"/>
      <c r="SCP16" s="371"/>
      <c r="SCQ16" s="371"/>
      <c r="SCR16" s="371"/>
      <c r="SCS16" s="371"/>
      <c r="SCT16" s="371"/>
      <c r="SCU16" s="371"/>
      <c r="SCV16" s="371"/>
      <c r="SCW16" s="371"/>
      <c r="SCX16" s="371"/>
      <c r="SCY16" s="371"/>
      <c r="SCZ16" s="371"/>
      <c r="SDA16" s="371"/>
      <c r="SDB16" s="371"/>
      <c r="SDC16" s="371"/>
      <c r="SDD16" s="371"/>
      <c r="SDE16" s="371"/>
      <c r="SDF16" s="371"/>
      <c r="SDG16" s="371"/>
      <c r="SDH16" s="371"/>
      <c r="SDI16" s="371"/>
      <c r="SDJ16" s="371"/>
      <c r="SDK16" s="371"/>
      <c r="SDL16" s="371"/>
      <c r="SDM16" s="371"/>
      <c r="SDN16" s="371"/>
      <c r="SDO16" s="371"/>
      <c r="SDP16" s="371"/>
      <c r="SDQ16" s="371"/>
      <c r="SDR16" s="371"/>
      <c r="SDS16" s="371"/>
      <c r="SDT16" s="371"/>
      <c r="SDU16" s="371"/>
      <c r="SDV16" s="371"/>
      <c r="SDW16" s="371"/>
      <c r="SDX16" s="371"/>
      <c r="SDY16" s="371"/>
      <c r="SDZ16" s="371"/>
      <c r="SEA16" s="371"/>
      <c r="SEB16" s="371"/>
      <c r="SEC16" s="371"/>
      <c r="SED16" s="371"/>
      <c r="SEE16" s="371"/>
      <c r="SEF16" s="371"/>
      <c r="SEG16" s="371"/>
      <c r="SEH16" s="371"/>
      <c r="SEI16" s="371"/>
      <c r="SEJ16" s="371"/>
      <c r="SEK16" s="371"/>
      <c r="SEL16" s="371"/>
      <c r="SEM16" s="371"/>
      <c r="SEN16" s="371"/>
      <c r="SEO16" s="371"/>
      <c r="SEP16" s="371"/>
      <c r="SEQ16" s="371"/>
      <c r="SER16" s="371"/>
      <c r="SES16" s="371"/>
      <c r="SET16" s="371"/>
      <c r="SEU16" s="371"/>
      <c r="SEV16" s="371"/>
      <c r="SEW16" s="371"/>
      <c r="SEX16" s="371"/>
      <c r="SEY16" s="371"/>
      <c r="SEZ16" s="371"/>
      <c r="SFA16" s="371"/>
      <c r="SFB16" s="371"/>
      <c r="SFC16" s="371"/>
      <c r="SFD16" s="371"/>
      <c r="SFE16" s="371"/>
      <c r="SFF16" s="371"/>
      <c r="SFG16" s="371"/>
      <c r="SFH16" s="371"/>
      <c r="SFI16" s="371"/>
      <c r="SFJ16" s="371"/>
      <c r="SFK16" s="371"/>
      <c r="SFL16" s="371"/>
      <c r="SFM16" s="371"/>
      <c r="SFN16" s="371"/>
      <c r="SFO16" s="371"/>
      <c r="SFP16" s="371"/>
      <c r="SFQ16" s="371"/>
      <c r="SFR16" s="371"/>
      <c r="SFS16" s="371"/>
      <c r="SFT16" s="371"/>
      <c r="SFU16" s="371"/>
      <c r="SFV16" s="371"/>
      <c r="SFW16" s="371"/>
      <c r="SFX16" s="371"/>
      <c r="SFY16" s="371"/>
      <c r="SFZ16" s="371"/>
      <c r="SGA16" s="371"/>
      <c r="SGB16" s="371"/>
      <c r="SGC16" s="371"/>
      <c r="SGD16" s="371"/>
      <c r="SGE16" s="371"/>
      <c r="SGF16" s="371"/>
      <c r="SGG16" s="371"/>
      <c r="SGH16" s="371"/>
      <c r="SGI16" s="371"/>
      <c r="SGJ16" s="371"/>
      <c r="SGK16" s="371"/>
      <c r="SGL16" s="371"/>
      <c r="SGM16" s="371"/>
      <c r="SGN16" s="371"/>
      <c r="SGO16" s="371"/>
      <c r="SGP16" s="371"/>
      <c r="SGQ16" s="371"/>
      <c r="SGR16" s="371"/>
      <c r="SGS16" s="371"/>
      <c r="SGT16" s="371"/>
      <c r="SGU16" s="371"/>
      <c r="SGV16" s="371"/>
      <c r="SGW16" s="371"/>
      <c r="SGX16" s="371"/>
      <c r="SGY16" s="371"/>
      <c r="SGZ16" s="371"/>
      <c r="SHA16" s="371"/>
      <c r="SHB16" s="371"/>
      <c r="SHC16" s="371"/>
      <c r="SHD16" s="371"/>
      <c r="SHE16" s="371"/>
      <c r="SHF16" s="371"/>
      <c r="SHG16" s="371"/>
      <c r="SHH16" s="371"/>
      <c r="SHI16" s="371"/>
      <c r="SHJ16" s="371"/>
      <c r="SHK16" s="371"/>
      <c r="SHL16" s="371"/>
      <c r="SHM16" s="371"/>
      <c r="SHN16" s="371"/>
      <c r="SHO16" s="371"/>
      <c r="SHP16" s="371"/>
      <c r="SHQ16" s="371"/>
      <c r="SHR16" s="371"/>
      <c r="SHS16" s="371"/>
      <c r="SHT16" s="371"/>
      <c r="SHU16" s="371"/>
      <c r="SHV16" s="371"/>
      <c r="SHW16" s="371"/>
      <c r="SHX16" s="371"/>
      <c r="SHY16" s="371"/>
      <c r="SHZ16" s="371"/>
      <c r="SIA16" s="371"/>
      <c r="SIB16" s="371"/>
      <c r="SIC16" s="371"/>
      <c r="SID16" s="371"/>
      <c r="SIE16" s="371"/>
      <c r="SIF16" s="371"/>
      <c r="SIG16" s="371"/>
      <c r="SIH16" s="371"/>
      <c r="SII16" s="371"/>
      <c r="SIJ16" s="371"/>
      <c r="SIK16" s="371"/>
      <c r="SIL16" s="371"/>
      <c r="SIM16" s="371"/>
      <c r="SIN16" s="371"/>
      <c r="SIO16" s="371"/>
      <c r="SIP16" s="371"/>
      <c r="SIQ16" s="371"/>
      <c r="SIR16" s="371"/>
      <c r="SIS16" s="371"/>
      <c r="SIT16" s="371"/>
      <c r="SIU16" s="371"/>
      <c r="SIV16" s="371"/>
      <c r="SIW16" s="371"/>
      <c r="SIX16" s="371"/>
      <c r="SIY16" s="371"/>
      <c r="SIZ16" s="371"/>
      <c r="SJA16" s="371"/>
      <c r="SJB16" s="371"/>
      <c r="SJC16" s="371"/>
      <c r="SJD16" s="371"/>
      <c r="SJE16" s="371"/>
      <c r="SJF16" s="371"/>
      <c r="SJG16" s="371"/>
      <c r="SJH16" s="371"/>
      <c r="SJI16" s="371"/>
      <c r="SJJ16" s="371"/>
      <c r="SJK16" s="371"/>
      <c r="SJL16" s="371"/>
      <c r="SJM16" s="371"/>
      <c r="SJN16" s="371"/>
      <c r="SJO16" s="371"/>
      <c r="SJP16" s="371"/>
      <c r="SJQ16" s="371"/>
      <c r="SJR16" s="371"/>
      <c r="SJS16" s="371"/>
      <c r="SJT16" s="371"/>
      <c r="SJU16" s="371"/>
      <c r="SJV16" s="371"/>
      <c r="SJW16" s="371"/>
      <c r="SJX16" s="371"/>
      <c r="SJY16" s="371"/>
      <c r="SJZ16" s="371"/>
      <c r="SKA16" s="371"/>
      <c r="SKB16" s="371"/>
      <c r="SKC16" s="371"/>
      <c r="SKD16" s="371"/>
      <c r="SKE16" s="371"/>
      <c r="SKF16" s="371"/>
      <c r="SKG16" s="371"/>
      <c r="SKH16" s="371"/>
      <c r="SKI16" s="371"/>
      <c r="SKJ16" s="371"/>
      <c r="SKK16" s="371"/>
      <c r="SKL16" s="371"/>
      <c r="SKM16" s="371"/>
      <c r="SKN16" s="371"/>
      <c r="SKO16" s="371"/>
      <c r="SKP16" s="371"/>
      <c r="SKQ16" s="371"/>
      <c r="SKR16" s="371"/>
      <c r="SKS16" s="371"/>
      <c r="SKT16" s="371"/>
      <c r="SKU16" s="371"/>
      <c r="SKV16" s="371"/>
      <c r="SKW16" s="371"/>
      <c r="SKX16" s="371"/>
      <c r="SKY16" s="371"/>
      <c r="SKZ16" s="371"/>
      <c r="SLA16" s="371"/>
      <c r="SLB16" s="371"/>
      <c r="SLC16" s="371"/>
      <c r="SLD16" s="371"/>
      <c r="SLE16" s="371"/>
      <c r="SLF16" s="371"/>
      <c r="SLG16" s="371"/>
      <c r="SLH16" s="371"/>
      <c r="SLI16" s="371"/>
      <c r="SLJ16" s="371"/>
      <c r="SLK16" s="371"/>
      <c r="SLL16" s="371"/>
      <c r="SLM16" s="371"/>
      <c r="SLN16" s="371"/>
      <c r="SLO16" s="371"/>
      <c r="SLP16" s="371"/>
      <c r="SLQ16" s="371"/>
      <c r="SLR16" s="371"/>
      <c r="SLS16" s="371"/>
      <c r="SLT16" s="371"/>
      <c r="SLU16" s="371"/>
      <c r="SLV16" s="371"/>
      <c r="SLW16" s="371"/>
      <c r="SLX16" s="371"/>
      <c r="SLY16" s="371"/>
      <c r="SLZ16" s="371"/>
      <c r="SMA16" s="371"/>
      <c r="SMB16" s="371"/>
      <c r="SMC16" s="371"/>
      <c r="SMD16" s="371"/>
      <c r="SME16" s="371"/>
      <c r="SMF16" s="371"/>
      <c r="SMG16" s="371"/>
      <c r="SMH16" s="371"/>
      <c r="SMI16" s="371"/>
      <c r="SMJ16" s="371"/>
      <c r="SMK16" s="371"/>
      <c r="SML16" s="371"/>
      <c r="SMM16" s="371"/>
      <c r="SMN16" s="371"/>
      <c r="SMO16" s="371"/>
      <c r="SMP16" s="371"/>
      <c r="SMQ16" s="371"/>
      <c r="SMR16" s="371"/>
      <c r="SMS16" s="371"/>
      <c r="SMT16" s="371"/>
      <c r="SMU16" s="371"/>
      <c r="SMV16" s="371"/>
      <c r="SMW16" s="371"/>
      <c r="SMX16" s="371"/>
      <c r="SMY16" s="371"/>
      <c r="SMZ16" s="371"/>
      <c r="SNA16" s="371"/>
      <c r="SNB16" s="371"/>
      <c r="SNC16" s="371"/>
      <c r="SND16" s="371"/>
      <c r="SNE16" s="371"/>
      <c r="SNF16" s="371"/>
      <c r="SNG16" s="371"/>
      <c r="SNH16" s="371"/>
      <c r="SNI16" s="371"/>
      <c r="SNJ16" s="371"/>
      <c r="SNK16" s="371"/>
      <c r="SNL16" s="371"/>
      <c r="SNM16" s="371"/>
      <c r="SNN16" s="371"/>
      <c r="SNO16" s="371"/>
      <c r="SNP16" s="371"/>
      <c r="SNQ16" s="371"/>
      <c r="SNR16" s="371"/>
      <c r="SNS16" s="371"/>
      <c r="SNT16" s="371"/>
      <c r="SNU16" s="371"/>
      <c r="SNV16" s="371"/>
      <c r="SNW16" s="371"/>
      <c r="SNX16" s="371"/>
      <c r="SNY16" s="371"/>
      <c r="SNZ16" s="371"/>
      <c r="SOA16" s="371"/>
      <c r="SOB16" s="371"/>
      <c r="SOC16" s="371"/>
      <c r="SOD16" s="371"/>
      <c r="SOE16" s="371"/>
      <c r="SOF16" s="371"/>
      <c r="SOG16" s="371"/>
      <c r="SOH16" s="371"/>
      <c r="SOI16" s="371"/>
      <c r="SOJ16" s="371"/>
      <c r="SOK16" s="371"/>
      <c r="SOL16" s="371"/>
      <c r="SOM16" s="371"/>
      <c r="SON16" s="371"/>
      <c r="SOO16" s="371"/>
      <c r="SOP16" s="371"/>
      <c r="SOQ16" s="371"/>
      <c r="SOR16" s="371"/>
      <c r="SOS16" s="371"/>
      <c r="SOT16" s="371"/>
      <c r="SOU16" s="371"/>
      <c r="SOV16" s="371"/>
      <c r="SOW16" s="371"/>
      <c r="SOX16" s="371"/>
      <c r="SOY16" s="371"/>
      <c r="SOZ16" s="371"/>
      <c r="SPA16" s="371"/>
      <c r="SPB16" s="371"/>
      <c r="SPC16" s="371"/>
      <c r="SPD16" s="371"/>
      <c r="SPE16" s="371"/>
      <c r="SPF16" s="371"/>
      <c r="SPG16" s="371"/>
      <c r="SPH16" s="371"/>
      <c r="SPI16" s="371"/>
      <c r="SPJ16" s="371"/>
      <c r="SPK16" s="371"/>
      <c r="SPL16" s="371"/>
      <c r="SPM16" s="371"/>
      <c r="SPN16" s="371"/>
      <c r="SPO16" s="371"/>
      <c r="SPP16" s="371"/>
      <c r="SPQ16" s="371"/>
      <c r="SPR16" s="371"/>
      <c r="SPS16" s="371"/>
      <c r="SPT16" s="371"/>
      <c r="SPU16" s="371"/>
      <c r="SPV16" s="371"/>
      <c r="SPW16" s="371"/>
      <c r="SPX16" s="371"/>
      <c r="SPY16" s="371"/>
      <c r="SPZ16" s="371"/>
      <c r="SQA16" s="371"/>
      <c r="SQB16" s="371"/>
      <c r="SQC16" s="371"/>
      <c r="SQD16" s="371"/>
      <c r="SQE16" s="371"/>
      <c r="SQF16" s="371"/>
      <c r="SQG16" s="371"/>
      <c r="SQH16" s="371"/>
      <c r="SQI16" s="371"/>
      <c r="SQJ16" s="371"/>
      <c r="SQK16" s="371"/>
      <c r="SQL16" s="371"/>
      <c r="SQM16" s="371"/>
      <c r="SQN16" s="371"/>
      <c r="SQO16" s="371"/>
      <c r="SQP16" s="371"/>
      <c r="SQQ16" s="371"/>
      <c r="SQR16" s="371"/>
      <c r="SQS16" s="371"/>
      <c r="SQT16" s="371"/>
      <c r="SQU16" s="371"/>
      <c r="SQV16" s="371"/>
      <c r="SQW16" s="371"/>
      <c r="SQX16" s="371"/>
      <c r="SQY16" s="371"/>
      <c r="SQZ16" s="371"/>
      <c r="SRA16" s="371"/>
      <c r="SRB16" s="371"/>
      <c r="SRC16" s="371"/>
      <c r="SRD16" s="371"/>
      <c r="SRE16" s="371"/>
      <c r="SRF16" s="371"/>
      <c r="SRG16" s="371"/>
      <c r="SRH16" s="371"/>
      <c r="SRI16" s="371"/>
      <c r="SRJ16" s="371"/>
      <c r="SRK16" s="371"/>
      <c r="SRL16" s="371"/>
      <c r="SRM16" s="371"/>
      <c r="SRN16" s="371"/>
      <c r="SRO16" s="371"/>
      <c r="SRP16" s="371"/>
      <c r="SRQ16" s="371"/>
      <c r="SRR16" s="371"/>
      <c r="SRS16" s="371"/>
      <c r="SRT16" s="371"/>
      <c r="SRU16" s="371"/>
      <c r="SRV16" s="371"/>
      <c r="SRW16" s="371"/>
      <c r="SRX16" s="371"/>
      <c r="SRY16" s="371"/>
      <c r="SRZ16" s="371"/>
      <c r="SSA16" s="371"/>
      <c r="SSB16" s="371"/>
      <c r="SSC16" s="371"/>
      <c r="SSD16" s="371"/>
      <c r="SSE16" s="371"/>
      <c r="SSF16" s="371"/>
      <c r="SSG16" s="371"/>
      <c r="SSH16" s="371"/>
      <c r="SSI16" s="371"/>
      <c r="SSJ16" s="371"/>
      <c r="SSK16" s="371"/>
      <c r="SSL16" s="371"/>
      <c r="SSM16" s="371"/>
      <c r="SSN16" s="371"/>
      <c r="SSO16" s="371"/>
      <c r="SSP16" s="371"/>
      <c r="SSQ16" s="371"/>
      <c r="SSR16" s="371"/>
      <c r="SSS16" s="371"/>
      <c r="SST16" s="371"/>
      <c r="SSU16" s="371"/>
      <c r="SSV16" s="371"/>
      <c r="SSW16" s="371"/>
      <c r="SSX16" s="371"/>
      <c r="SSY16" s="371"/>
      <c r="SSZ16" s="371"/>
      <c r="STA16" s="371"/>
      <c r="STB16" s="371"/>
      <c r="STC16" s="371"/>
      <c r="STD16" s="371"/>
      <c r="STE16" s="371"/>
      <c r="STF16" s="371"/>
      <c r="STG16" s="371"/>
      <c r="STH16" s="371"/>
      <c r="STI16" s="371"/>
      <c r="STJ16" s="371"/>
      <c r="STK16" s="371"/>
      <c r="STL16" s="371"/>
      <c r="STM16" s="371"/>
      <c r="STN16" s="371"/>
      <c r="STO16" s="371"/>
      <c r="STP16" s="371"/>
      <c r="STQ16" s="371"/>
      <c r="STR16" s="371"/>
      <c r="STS16" s="371"/>
      <c r="STT16" s="371"/>
      <c r="STU16" s="371"/>
      <c r="STV16" s="371"/>
      <c r="STW16" s="371"/>
      <c r="STX16" s="371"/>
      <c r="STY16" s="371"/>
      <c r="STZ16" s="371"/>
      <c r="SUA16" s="371"/>
      <c r="SUB16" s="371"/>
      <c r="SUC16" s="371"/>
      <c r="SUD16" s="371"/>
      <c r="SUE16" s="371"/>
      <c r="SUF16" s="371"/>
      <c r="SUG16" s="371"/>
      <c r="SUH16" s="371"/>
      <c r="SUI16" s="371"/>
      <c r="SUJ16" s="371"/>
      <c r="SUK16" s="371"/>
      <c r="SUL16" s="371"/>
      <c r="SUM16" s="371"/>
      <c r="SUN16" s="371"/>
      <c r="SUO16" s="371"/>
      <c r="SUP16" s="371"/>
      <c r="SUQ16" s="371"/>
      <c r="SUR16" s="371"/>
      <c r="SUS16" s="371"/>
      <c r="SUT16" s="371"/>
      <c r="SUU16" s="371"/>
      <c r="SUV16" s="371"/>
      <c r="SUW16" s="371"/>
      <c r="SUX16" s="371"/>
      <c r="SUY16" s="371"/>
      <c r="SUZ16" s="371"/>
      <c r="SVA16" s="371"/>
      <c r="SVB16" s="371"/>
      <c r="SVC16" s="371"/>
      <c r="SVD16" s="371"/>
      <c r="SVE16" s="371"/>
      <c r="SVF16" s="371"/>
      <c r="SVG16" s="371"/>
      <c r="SVH16" s="371"/>
      <c r="SVI16" s="371"/>
      <c r="SVJ16" s="371"/>
      <c r="SVK16" s="371"/>
      <c r="SVL16" s="371"/>
      <c r="SVM16" s="371"/>
      <c r="SVN16" s="371"/>
      <c r="SVO16" s="371"/>
      <c r="SVP16" s="371"/>
      <c r="SVQ16" s="371"/>
      <c r="SVR16" s="371"/>
      <c r="SVS16" s="371"/>
      <c r="SVT16" s="371"/>
      <c r="SVU16" s="371"/>
      <c r="SVV16" s="371"/>
      <c r="SVW16" s="371"/>
      <c r="SVX16" s="371"/>
      <c r="SVY16" s="371"/>
      <c r="SVZ16" s="371"/>
      <c r="SWA16" s="371"/>
      <c r="SWB16" s="371"/>
      <c r="SWC16" s="371"/>
      <c r="SWD16" s="371"/>
      <c r="SWE16" s="371"/>
      <c r="SWF16" s="371"/>
      <c r="SWG16" s="371"/>
      <c r="SWH16" s="371"/>
      <c r="SWI16" s="371"/>
      <c r="SWJ16" s="371"/>
      <c r="SWK16" s="371"/>
      <c r="SWL16" s="371"/>
      <c r="SWM16" s="371"/>
      <c r="SWN16" s="371"/>
      <c r="SWO16" s="371"/>
      <c r="SWP16" s="371"/>
      <c r="SWQ16" s="371"/>
      <c r="SWR16" s="371"/>
      <c r="SWS16" s="371"/>
      <c r="SWT16" s="371"/>
      <c r="SWU16" s="371"/>
      <c r="SWV16" s="371"/>
      <c r="SWW16" s="371"/>
      <c r="SWX16" s="371"/>
      <c r="SWY16" s="371"/>
      <c r="SWZ16" s="371"/>
      <c r="SXA16" s="371"/>
      <c r="SXB16" s="371"/>
      <c r="SXC16" s="371"/>
      <c r="SXD16" s="371"/>
      <c r="SXE16" s="371"/>
      <c r="SXF16" s="371"/>
      <c r="SXG16" s="371"/>
      <c r="SXH16" s="371"/>
      <c r="SXI16" s="371"/>
      <c r="SXJ16" s="371"/>
      <c r="SXK16" s="371"/>
      <c r="SXL16" s="371"/>
      <c r="SXM16" s="371"/>
      <c r="SXN16" s="371"/>
      <c r="SXO16" s="371"/>
      <c r="SXP16" s="371"/>
      <c r="SXQ16" s="371"/>
      <c r="SXR16" s="371"/>
      <c r="SXS16" s="371"/>
      <c r="SXT16" s="371"/>
      <c r="SXU16" s="371"/>
      <c r="SXV16" s="371"/>
      <c r="SXW16" s="371"/>
      <c r="SXX16" s="371"/>
      <c r="SXY16" s="371"/>
      <c r="SXZ16" s="371"/>
      <c r="SYA16" s="371"/>
      <c r="SYB16" s="371"/>
      <c r="SYC16" s="371"/>
      <c r="SYD16" s="371"/>
      <c r="SYE16" s="371"/>
      <c r="SYF16" s="371"/>
      <c r="SYG16" s="371"/>
      <c r="SYH16" s="371"/>
      <c r="SYI16" s="371"/>
      <c r="SYJ16" s="371"/>
      <c r="SYK16" s="371"/>
      <c r="SYL16" s="371"/>
      <c r="SYM16" s="371"/>
      <c r="SYN16" s="371"/>
      <c r="SYO16" s="371"/>
      <c r="SYP16" s="371"/>
      <c r="SYQ16" s="371"/>
      <c r="SYR16" s="371"/>
      <c r="SYS16" s="371"/>
      <c r="SYT16" s="371"/>
      <c r="SYU16" s="371"/>
      <c r="SYV16" s="371"/>
      <c r="SYW16" s="371"/>
      <c r="SYX16" s="371"/>
      <c r="SYY16" s="371"/>
      <c r="SYZ16" s="371"/>
      <c r="SZA16" s="371"/>
      <c r="SZB16" s="371"/>
      <c r="SZC16" s="371"/>
      <c r="SZD16" s="371"/>
      <c r="SZE16" s="371"/>
      <c r="SZF16" s="371"/>
      <c r="SZG16" s="371"/>
      <c r="SZH16" s="371"/>
      <c r="SZI16" s="371"/>
      <c r="SZJ16" s="371"/>
      <c r="SZK16" s="371"/>
      <c r="SZL16" s="371"/>
      <c r="SZM16" s="371"/>
      <c r="SZN16" s="371"/>
      <c r="SZO16" s="371"/>
      <c r="SZP16" s="371"/>
      <c r="SZQ16" s="371"/>
      <c r="SZR16" s="371"/>
      <c r="SZS16" s="371"/>
      <c r="SZT16" s="371"/>
      <c r="SZU16" s="371"/>
      <c r="SZV16" s="371"/>
      <c r="SZW16" s="371"/>
      <c r="SZX16" s="371"/>
      <c r="SZY16" s="371"/>
      <c r="SZZ16" s="371"/>
      <c r="TAA16" s="371"/>
      <c r="TAB16" s="371"/>
      <c r="TAC16" s="371"/>
      <c r="TAD16" s="371"/>
      <c r="TAE16" s="371"/>
      <c r="TAF16" s="371"/>
      <c r="TAG16" s="371"/>
      <c r="TAH16" s="371"/>
      <c r="TAI16" s="371"/>
      <c r="TAJ16" s="371"/>
      <c r="TAK16" s="371"/>
      <c r="TAL16" s="371"/>
      <c r="TAM16" s="371"/>
      <c r="TAN16" s="371"/>
      <c r="TAO16" s="371"/>
      <c r="TAP16" s="371"/>
      <c r="TAQ16" s="371"/>
      <c r="TAR16" s="371"/>
      <c r="TAS16" s="371"/>
      <c r="TAT16" s="371"/>
      <c r="TAU16" s="371"/>
      <c r="TAV16" s="371"/>
      <c r="TAW16" s="371"/>
      <c r="TAX16" s="371"/>
      <c r="TAY16" s="371"/>
      <c r="TAZ16" s="371"/>
      <c r="TBA16" s="371"/>
      <c r="TBB16" s="371"/>
      <c r="TBC16" s="371"/>
      <c r="TBD16" s="371"/>
      <c r="TBE16" s="371"/>
      <c r="TBF16" s="371"/>
      <c r="TBG16" s="371"/>
      <c r="TBH16" s="371"/>
      <c r="TBI16" s="371"/>
      <c r="TBJ16" s="371"/>
      <c r="TBK16" s="371"/>
      <c r="TBL16" s="371"/>
      <c r="TBM16" s="371"/>
      <c r="TBN16" s="371"/>
      <c r="TBO16" s="371"/>
      <c r="TBP16" s="371"/>
      <c r="TBQ16" s="371"/>
      <c r="TBR16" s="371"/>
      <c r="TBS16" s="371"/>
      <c r="TBT16" s="371"/>
      <c r="TBU16" s="371"/>
      <c r="TBV16" s="371"/>
      <c r="TBW16" s="371"/>
      <c r="TBX16" s="371"/>
      <c r="TBY16" s="371"/>
      <c r="TBZ16" s="371"/>
      <c r="TCA16" s="371"/>
      <c r="TCB16" s="371"/>
      <c r="TCC16" s="371"/>
      <c r="TCD16" s="371"/>
      <c r="TCE16" s="371"/>
      <c r="TCF16" s="371"/>
      <c r="TCG16" s="371"/>
      <c r="TCH16" s="371"/>
      <c r="TCI16" s="371"/>
      <c r="TCJ16" s="371"/>
      <c r="TCK16" s="371"/>
      <c r="TCL16" s="371"/>
      <c r="TCM16" s="371"/>
      <c r="TCN16" s="371"/>
      <c r="TCO16" s="371"/>
      <c r="TCP16" s="371"/>
      <c r="TCQ16" s="371"/>
      <c r="TCR16" s="371"/>
      <c r="TCS16" s="371"/>
      <c r="TCT16" s="371"/>
      <c r="TCU16" s="371"/>
      <c r="TCV16" s="371"/>
      <c r="TCW16" s="371"/>
      <c r="TCX16" s="371"/>
      <c r="TCY16" s="371"/>
      <c r="TCZ16" s="371"/>
      <c r="TDA16" s="371"/>
      <c r="TDB16" s="371"/>
      <c r="TDC16" s="371"/>
      <c r="TDD16" s="371"/>
      <c r="TDE16" s="371"/>
      <c r="TDF16" s="371"/>
      <c r="TDG16" s="371"/>
      <c r="TDH16" s="371"/>
      <c r="TDI16" s="371"/>
      <c r="TDJ16" s="371"/>
      <c r="TDK16" s="371"/>
      <c r="TDL16" s="371"/>
      <c r="TDM16" s="371"/>
      <c r="TDN16" s="371"/>
      <c r="TDO16" s="371"/>
      <c r="TDP16" s="371"/>
      <c r="TDQ16" s="371"/>
      <c r="TDR16" s="371"/>
      <c r="TDS16" s="371"/>
      <c r="TDT16" s="371"/>
      <c r="TDU16" s="371"/>
      <c r="TDV16" s="371"/>
      <c r="TDW16" s="371"/>
      <c r="TDX16" s="371"/>
      <c r="TDY16" s="371"/>
      <c r="TDZ16" s="371"/>
      <c r="TEA16" s="371"/>
      <c r="TEB16" s="371"/>
      <c r="TEC16" s="371"/>
      <c r="TED16" s="371"/>
      <c r="TEE16" s="371"/>
      <c r="TEF16" s="371"/>
      <c r="TEG16" s="371"/>
      <c r="TEH16" s="371"/>
      <c r="TEI16" s="371"/>
      <c r="TEJ16" s="371"/>
      <c r="TEK16" s="371"/>
      <c r="TEL16" s="371"/>
      <c r="TEM16" s="371"/>
      <c r="TEN16" s="371"/>
      <c r="TEO16" s="371"/>
      <c r="TEP16" s="371"/>
      <c r="TEQ16" s="371"/>
      <c r="TER16" s="371"/>
      <c r="TES16" s="371"/>
      <c r="TET16" s="371"/>
      <c r="TEU16" s="371"/>
      <c r="TEV16" s="371"/>
      <c r="TEW16" s="371"/>
      <c r="TEX16" s="371"/>
      <c r="TEY16" s="371"/>
      <c r="TEZ16" s="371"/>
      <c r="TFA16" s="371"/>
      <c r="TFB16" s="371"/>
      <c r="TFC16" s="371"/>
      <c r="TFD16" s="371"/>
      <c r="TFE16" s="371"/>
      <c r="TFF16" s="371"/>
      <c r="TFG16" s="371"/>
      <c r="TFH16" s="371"/>
      <c r="TFI16" s="371"/>
      <c r="TFJ16" s="371"/>
      <c r="TFK16" s="371"/>
      <c r="TFL16" s="371"/>
      <c r="TFM16" s="371"/>
      <c r="TFN16" s="371"/>
      <c r="TFO16" s="371"/>
      <c r="TFP16" s="371"/>
      <c r="TFQ16" s="371"/>
      <c r="TFR16" s="371"/>
      <c r="TFS16" s="371"/>
      <c r="TFT16" s="371"/>
      <c r="TFU16" s="371"/>
      <c r="TFV16" s="371"/>
      <c r="TFW16" s="371"/>
      <c r="TFX16" s="371"/>
      <c r="TFY16" s="371"/>
      <c r="TFZ16" s="371"/>
      <c r="TGA16" s="371"/>
      <c r="TGB16" s="371"/>
      <c r="TGC16" s="371"/>
      <c r="TGD16" s="371"/>
      <c r="TGE16" s="371"/>
      <c r="TGF16" s="371"/>
      <c r="TGG16" s="371"/>
      <c r="TGH16" s="371"/>
      <c r="TGI16" s="371"/>
      <c r="TGJ16" s="371"/>
      <c r="TGK16" s="371"/>
      <c r="TGL16" s="371"/>
      <c r="TGM16" s="371"/>
      <c r="TGN16" s="371"/>
      <c r="TGO16" s="371"/>
      <c r="TGP16" s="371"/>
      <c r="TGQ16" s="371"/>
      <c r="TGR16" s="371"/>
      <c r="TGS16" s="371"/>
      <c r="TGT16" s="371"/>
      <c r="TGU16" s="371"/>
      <c r="TGV16" s="371"/>
      <c r="TGW16" s="371"/>
      <c r="TGX16" s="371"/>
      <c r="TGY16" s="371"/>
      <c r="TGZ16" s="371"/>
      <c r="THA16" s="371"/>
      <c r="THB16" s="371"/>
      <c r="THC16" s="371"/>
      <c r="THD16" s="371"/>
      <c r="THE16" s="371"/>
      <c r="THF16" s="371"/>
      <c r="THG16" s="371"/>
      <c r="THH16" s="371"/>
      <c r="THI16" s="371"/>
      <c r="THJ16" s="371"/>
      <c r="THK16" s="371"/>
      <c r="THL16" s="371"/>
      <c r="THM16" s="371"/>
      <c r="THN16" s="371"/>
      <c r="THO16" s="371"/>
      <c r="THP16" s="371"/>
      <c r="THQ16" s="371"/>
      <c r="THR16" s="371"/>
      <c r="THS16" s="371"/>
      <c r="THT16" s="371"/>
      <c r="THU16" s="371"/>
      <c r="THV16" s="371"/>
      <c r="THW16" s="371"/>
      <c r="THX16" s="371"/>
      <c r="THY16" s="371"/>
      <c r="THZ16" s="371"/>
      <c r="TIA16" s="371"/>
      <c r="TIB16" s="371"/>
      <c r="TIC16" s="371"/>
      <c r="TID16" s="371"/>
      <c r="TIE16" s="371"/>
      <c r="TIF16" s="371"/>
      <c r="TIG16" s="371"/>
      <c r="TIH16" s="371"/>
      <c r="TII16" s="371"/>
      <c r="TIJ16" s="371"/>
      <c r="TIK16" s="371"/>
      <c r="TIL16" s="371"/>
      <c r="TIM16" s="371"/>
      <c r="TIN16" s="371"/>
      <c r="TIO16" s="371"/>
      <c r="TIP16" s="371"/>
      <c r="TIQ16" s="371"/>
      <c r="TIR16" s="371"/>
      <c r="TIS16" s="371"/>
      <c r="TIT16" s="371"/>
      <c r="TIU16" s="371"/>
      <c r="TIV16" s="371"/>
      <c r="TIW16" s="371"/>
      <c r="TIX16" s="371"/>
      <c r="TIY16" s="371"/>
      <c r="TIZ16" s="371"/>
      <c r="TJA16" s="371"/>
      <c r="TJB16" s="371"/>
      <c r="TJC16" s="371"/>
      <c r="TJD16" s="371"/>
      <c r="TJE16" s="371"/>
      <c r="TJF16" s="371"/>
      <c r="TJG16" s="371"/>
      <c r="TJH16" s="371"/>
      <c r="TJI16" s="371"/>
      <c r="TJJ16" s="371"/>
      <c r="TJK16" s="371"/>
      <c r="TJL16" s="371"/>
      <c r="TJM16" s="371"/>
      <c r="TJN16" s="371"/>
      <c r="TJO16" s="371"/>
      <c r="TJP16" s="371"/>
      <c r="TJQ16" s="371"/>
      <c r="TJR16" s="371"/>
      <c r="TJS16" s="371"/>
      <c r="TJT16" s="371"/>
      <c r="TJU16" s="371"/>
      <c r="TJV16" s="371"/>
      <c r="TJW16" s="371"/>
      <c r="TJX16" s="371"/>
      <c r="TJY16" s="371"/>
      <c r="TJZ16" s="371"/>
      <c r="TKA16" s="371"/>
      <c r="TKB16" s="371"/>
      <c r="TKC16" s="371"/>
      <c r="TKD16" s="371"/>
      <c r="TKE16" s="371"/>
      <c r="TKF16" s="371"/>
      <c r="TKG16" s="371"/>
      <c r="TKH16" s="371"/>
      <c r="TKI16" s="371"/>
      <c r="TKJ16" s="371"/>
      <c r="TKK16" s="371"/>
      <c r="TKL16" s="371"/>
      <c r="TKM16" s="371"/>
      <c r="TKN16" s="371"/>
      <c r="TKO16" s="371"/>
      <c r="TKP16" s="371"/>
      <c r="TKQ16" s="371"/>
      <c r="TKR16" s="371"/>
      <c r="TKS16" s="371"/>
      <c r="TKT16" s="371"/>
      <c r="TKU16" s="371"/>
      <c r="TKV16" s="371"/>
      <c r="TKW16" s="371"/>
      <c r="TKX16" s="371"/>
      <c r="TKY16" s="371"/>
      <c r="TKZ16" s="371"/>
      <c r="TLA16" s="371"/>
      <c r="TLB16" s="371"/>
      <c r="TLC16" s="371"/>
      <c r="TLD16" s="371"/>
      <c r="TLE16" s="371"/>
      <c r="TLF16" s="371"/>
      <c r="TLG16" s="371"/>
      <c r="TLH16" s="371"/>
      <c r="TLI16" s="371"/>
      <c r="TLJ16" s="371"/>
      <c r="TLK16" s="371"/>
      <c r="TLL16" s="371"/>
      <c r="TLM16" s="371"/>
      <c r="TLN16" s="371"/>
      <c r="TLO16" s="371"/>
      <c r="TLP16" s="371"/>
      <c r="TLQ16" s="371"/>
      <c r="TLR16" s="371"/>
      <c r="TLS16" s="371"/>
      <c r="TLT16" s="371"/>
      <c r="TLU16" s="371"/>
      <c r="TLV16" s="371"/>
      <c r="TLW16" s="371"/>
      <c r="TLX16" s="371"/>
      <c r="TLY16" s="371"/>
      <c r="TLZ16" s="371"/>
      <c r="TMA16" s="371"/>
      <c r="TMB16" s="371"/>
      <c r="TMC16" s="371"/>
      <c r="TMD16" s="371"/>
      <c r="TME16" s="371"/>
      <c r="TMF16" s="371"/>
      <c r="TMG16" s="371"/>
      <c r="TMH16" s="371"/>
      <c r="TMI16" s="371"/>
      <c r="TMJ16" s="371"/>
      <c r="TMK16" s="371"/>
      <c r="TML16" s="371"/>
      <c r="TMM16" s="371"/>
      <c r="TMN16" s="371"/>
      <c r="TMO16" s="371"/>
      <c r="TMP16" s="371"/>
      <c r="TMQ16" s="371"/>
      <c r="TMR16" s="371"/>
      <c r="TMS16" s="371"/>
      <c r="TMT16" s="371"/>
      <c r="TMU16" s="371"/>
      <c r="TMV16" s="371"/>
      <c r="TMW16" s="371"/>
      <c r="TMX16" s="371"/>
      <c r="TMY16" s="371"/>
      <c r="TMZ16" s="371"/>
      <c r="TNA16" s="371"/>
      <c r="TNB16" s="371"/>
      <c r="TNC16" s="371"/>
      <c r="TND16" s="371"/>
      <c r="TNE16" s="371"/>
      <c r="TNF16" s="371"/>
      <c r="TNG16" s="371"/>
      <c r="TNH16" s="371"/>
      <c r="TNI16" s="371"/>
      <c r="TNJ16" s="371"/>
      <c r="TNK16" s="371"/>
      <c r="TNL16" s="371"/>
      <c r="TNM16" s="371"/>
      <c r="TNN16" s="371"/>
      <c r="TNO16" s="371"/>
      <c r="TNP16" s="371"/>
      <c r="TNQ16" s="371"/>
      <c r="TNR16" s="371"/>
      <c r="TNS16" s="371"/>
      <c r="TNT16" s="371"/>
      <c r="TNU16" s="371"/>
      <c r="TNV16" s="371"/>
      <c r="TNW16" s="371"/>
      <c r="TNX16" s="371"/>
      <c r="TNY16" s="371"/>
      <c r="TNZ16" s="371"/>
      <c r="TOA16" s="371"/>
      <c r="TOB16" s="371"/>
      <c r="TOC16" s="371"/>
      <c r="TOD16" s="371"/>
      <c r="TOE16" s="371"/>
      <c r="TOF16" s="371"/>
      <c r="TOG16" s="371"/>
      <c r="TOH16" s="371"/>
      <c r="TOI16" s="371"/>
      <c r="TOJ16" s="371"/>
      <c r="TOK16" s="371"/>
      <c r="TOL16" s="371"/>
      <c r="TOM16" s="371"/>
      <c r="TON16" s="371"/>
      <c r="TOO16" s="371"/>
      <c r="TOP16" s="371"/>
      <c r="TOQ16" s="371"/>
      <c r="TOR16" s="371"/>
      <c r="TOS16" s="371"/>
      <c r="TOT16" s="371"/>
      <c r="TOU16" s="371"/>
      <c r="TOV16" s="371"/>
      <c r="TOW16" s="371"/>
      <c r="TOX16" s="371"/>
      <c r="TOY16" s="371"/>
      <c r="TOZ16" s="371"/>
      <c r="TPA16" s="371"/>
      <c r="TPB16" s="371"/>
      <c r="TPC16" s="371"/>
      <c r="TPD16" s="371"/>
      <c r="TPE16" s="371"/>
      <c r="TPF16" s="371"/>
      <c r="TPG16" s="371"/>
      <c r="TPH16" s="371"/>
      <c r="TPI16" s="371"/>
      <c r="TPJ16" s="371"/>
      <c r="TPK16" s="371"/>
      <c r="TPL16" s="371"/>
      <c r="TPM16" s="371"/>
      <c r="TPN16" s="371"/>
      <c r="TPO16" s="371"/>
      <c r="TPP16" s="371"/>
      <c r="TPQ16" s="371"/>
      <c r="TPR16" s="371"/>
      <c r="TPS16" s="371"/>
      <c r="TPT16" s="371"/>
      <c r="TPU16" s="371"/>
      <c r="TPV16" s="371"/>
      <c r="TPW16" s="371"/>
      <c r="TPX16" s="371"/>
      <c r="TPY16" s="371"/>
      <c r="TPZ16" s="371"/>
      <c r="TQA16" s="371"/>
      <c r="TQB16" s="371"/>
      <c r="TQC16" s="371"/>
      <c r="TQD16" s="371"/>
      <c r="TQE16" s="371"/>
      <c r="TQF16" s="371"/>
      <c r="TQG16" s="371"/>
      <c r="TQH16" s="371"/>
      <c r="TQI16" s="371"/>
      <c r="TQJ16" s="371"/>
      <c r="TQK16" s="371"/>
      <c r="TQL16" s="371"/>
      <c r="TQM16" s="371"/>
      <c r="TQN16" s="371"/>
      <c r="TQO16" s="371"/>
      <c r="TQP16" s="371"/>
      <c r="TQQ16" s="371"/>
      <c r="TQR16" s="371"/>
      <c r="TQS16" s="371"/>
      <c r="TQT16" s="371"/>
      <c r="TQU16" s="371"/>
      <c r="TQV16" s="371"/>
      <c r="TQW16" s="371"/>
      <c r="TQX16" s="371"/>
      <c r="TQY16" s="371"/>
      <c r="TQZ16" s="371"/>
      <c r="TRA16" s="371"/>
      <c r="TRB16" s="371"/>
      <c r="TRC16" s="371"/>
      <c r="TRD16" s="371"/>
      <c r="TRE16" s="371"/>
      <c r="TRF16" s="371"/>
      <c r="TRG16" s="371"/>
      <c r="TRH16" s="371"/>
      <c r="TRI16" s="371"/>
      <c r="TRJ16" s="371"/>
      <c r="TRK16" s="371"/>
      <c r="TRL16" s="371"/>
      <c r="TRM16" s="371"/>
      <c r="TRN16" s="371"/>
      <c r="TRO16" s="371"/>
      <c r="TRP16" s="371"/>
      <c r="TRQ16" s="371"/>
      <c r="TRR16" s="371"/>
      <c r="TRS16" s="371"/>
      <c r="TRT16" s="371"/>
      <c r="TRU16" s="371"/>
      <c r="TRV16" s="371"/>
      <c r="TRW16" s="371"/>
      <c r="TRX16" s="371"/>
      <c r="TRY16" s="371"/>
      <c r="TRZ16" s="371"/>
      <c r="TSA16" s="371"/>
      <c r="TSB16" s="371"/>
      <c r="TSC16" s="371"/>
      <c r="TSD16" s="371"/>
      <c r="TSE16" s="371"/>
      <c r="TSF16" s="371"/>
      <c r="TSG16" s="371"/>
      <c r="TSH16" s="371"/>
      <c r="TSI16" s="371"/>
      <c r="TSJ16" s="371"/>
      <c r="TSK16" s="371"/>
      <c r="TSL16" s="371"/>
      <c r="TSM16" s="371"/>
      <c r="TSN16" s="371"/>
      <c r="TSO16" s="371"/>
      <c r="TSP16" s="371"/>
      <c r="TSQ16" s="371"/>
      <c r="TSR16" s="371"/>
      <c r="TSS16" s="371"/>
      <c r="TST16" s="371"/>
      <c r="TSU16" s="371"/>
      <c r="TSV16" s="371"/>
      <c r="TSW16" s="371"/>
      <c r="TSX16" s="371"/>
      <c r="TSY16" s="371"/>
      <c r="TSZ16" s="371"/>
      <c r="TTA16" s="371"/>
      <c r="TTB16" s="371"/>
      <c r="TTC16" s="371"/>
      <c r="TTD16" s="371"/>
      <c r="TTE16" s="371"/>
      <c r="TTF16" s="371"/>
      <c r="TTG16" s="371"/>
      <c r="TTH16" s="371"/>
      <c r="TTI16" s="371"/>
      <c r="TTJ16" s="371"/>
      <c r="TTK16" s="371"/>
      <c r="TTL16" s="371"/>
      <c r="TTM16" s="371"/>
      <c r="TTN16" s="371"/>
      <c r="TTO16" s="371"/>
      <c r="TTP16" s="371"/>
      <c r="TTQ16" s="371"/>
      <c r="TTR16" s="371"/>
      <c r="TTS16" s="371"/>
      <c r="TTT16" s="371"/>
      <c r="TTU16" s="371"/>
      <c r="TTV16" s="371"/>
      <c r="TTW16" s="371"/>
      <c r="TTX16" s="371"/>
      <c r="TTY16" s="371"/>
      <c r="TTZ16" s="371"/>
      <c r="TUA16" s="371"/>
      <c r="TUB16" s="371"/>
      <c r="TUC16" s="371"/>
      <c r="TUD16" s="371"/>
      <c r="TUE16" s="371"/>
      <c r="TUF16" s="371"/>
      <c r="TUG16" s="371"/>
      <c r="TUH16" s="371"/>
      <c r="TUI16" s="371"/>
      <c r="TUJ16" s="371"/>
      <c r="TUK16" s="371"/>
      <c r="TUL16" s="371"/>
      <c r="TUM16" s="371"/>
      <c r="TUN16" s="371"/>
      <c r="TUO16" s="371"/>
      <c r="TUP16" s="371"/>
      <c r="TUQ16" s="371"/>
      <c r="TUR16" s="371"/>
      <c r="TUS16" s="371"/>
      <c r="TUT16" s="371"/>
      <c r="TUU16" s="371"/>
      <c r="TUV16" s="371"/>
      <c r="TUW16" s="371"/>
      <c r="TUX16" s="371"/>
      <c r="TUY16" s="371"/>
      <c r="TUZ16" s="371"/>
      <c r="TVA16" s="371"/>
      <c r="TVB16" s="371"/>
      <c r="TVC16" s="371"/>
      <c r="TVD16" s="371"/>
      <c r="TVE16" s="371"/>
      <c r="TVF16" s="371"/>
      <c r="TVG16" s="371"/>
      <c r="TVH16" s="371"/>
      <c r="TVI16" s="371"/>
      <c r="TVJ16" s="371"/>
      <c r="TVK16" s="371"/>
      <c r="TVL16" s="371"/>
      <c r="TVM16" s="371"/>
      <c r="TVN16" s="371"/>
      <c r="TVO16" s="371"/>
      <c r="TVP16" s="371"/>
      <c r="TVQ16" s="371"/>
      <c r="TVR16" s="371"/>
      <c r="TVS16" s="371"/>
      <c r="TVT16" s="371"/>
      <c r="TVU16" s="371"/>
      <c r="TVV16" s="371"/>
      <c r="TVW16" s="371"/>
      <c r="TVX16" s="371"/>
      <c r="TVY16" s="371"/>
      <c r="TVZ16" s="371"/>
      <c r="TWA16" s="371"/>
      <c r="TWB16" s="371"/>
      <c r="TWC16" s="371"/>
      <c r="TWD16" s="371"/>
      <c r="TWE16" s="371"/>
      <c r="TWF16" s="371"/>
      <c r="TWG16" s="371"/>
      <c r="TWH16" s="371"/>
      <c r="TWI16" s="371"/>
      <c r="TWJ16" s="371"/>
      <c r="TWK16" s="371"/>
      <c r="TWL16" s="371"/>
      <c r="TWM16" s="371"/>
      <c r="TWN16" s="371"/>
      <c r="TWO16" s="371"/>
      <c r="TWP16" s="371"/>
      <c r="TWQ16" s="371"/>
      <c r="TWR16" s="371"/>
      <c r="TWS16" s="371"/>
      <c r="TWT16" s="371"/>
      <c r="TWU16" s="371"/>
      <c r="TWV16" s="371"/>
      <c r="TWW16" s="371"/>
      <c r="TWX16" s="371"/>
      <c r="TWY16" s="371"/>
      <c r="TWZ16" s="371"/>
      <c r="TXA16" s="371"/>
      <c r="TXB16" s="371"/>
      <c r="TXC16" s="371"/>
      <c r="TXD16" s="371"/>
      <c r="TXE16" s="371"/>
      <c r="TXF16" s="371"/>
      <c r="TXG16" s="371"/>
      <c r="TXH16" s="371"/>
      <c r="TXI16" s="371"/>
      <c r="TXJ16" s="371"/>
      <c r="TXK16" s="371"/>
      <c r="TXL16" s="371"/>
      <c r="TXM16" s="371"/>
      <c r="TXN16" s="371"/>
      <c r="TXO16" s="371"/>
      <c r="TXP16" s="371"/>
      <c r="TXQ16" s="371"/>
      <c r="TXR16" s="371"/>
      <c r="TXS16" s="371"/>
      <c r="TXT16" s="371"/>
      <c r="TXU16" s="371"/>
      <c r="TXV16" s="371"/>
      <c r="TXW16" s="371"/>
      <c r="TXX16" s="371"/>
      <c r="TXY16" s="371"/>
      <c r="TXZ16" s="371"/>
      <c r="TYA16" s="371"/>
      <c r="TYB16" s="371"/>
      <c r="TYC16" s="371"/>
      <c r="TYD16" s="371"/>
      <c r="TYE16" s="371"/>
      <c r="TYF16" s="371"/>
      <c r="TYG16" s="371"/>
      <c r="TYH16" s="371"/>
      <c r="TYI16" s="371"/>
      <c r="TYJ16" s="371"/>
      <c r="TYK16" s="371"/>
      <c r="TYL16" s="371"/>
      <c r="TYM16" s="371"/>
      <c r="TYN16" s="371"/>
      <c r="TYO16" s="371"/>
      <c r="TYP16" s="371"/>
      <c r="TYQ16" s="371"/>
      <c r="TYR16" s="371"/>
      <c r="TYS16" s="371"/>
      <c r="TYT16" s="371"/>
      <c r="TYU16" s="371"/>
      <c r="TYV16" s="371"/>
      <c r="TYW16" s="371"/>
      <c r="TYX16" s="371"/>
      <c r="TYY16" s="371"/>
      <c r="TYZ16" s="371"/>
      <c r="TZA16" s="371"/>
      <c r="TZB16" s="371"/>
      <c r="TZC16" s="371"/>
      <c r="TZD16" s="371"/>
      <c r="TZE16" s="371"/>
      <c r="TZF16" s="371"/>
      <c r="TZG16" s="371"/>
      <c r="TZH16" s="371"/>
      <c r="TZI16" s="371"/>
      <c r="TZJ16" s="371"/>
      <c r="TZK16" s="371"/>
      <c r="TZL16" s="371"/>
      <c r="TZM16" s="371"/>
      <c r="TZN16" s="371"/>
      <c r="TZO16" s="371"/>
      <c r="TZP16" s="371"/>
      <c r="TZQ16" s="371"/>
      <c r="TZR16" s="371"/>
      <c r="TZS16" s="371"/>
      <c r="TZT16" s="371"/>
      <c r="TZU16" s="371"/>
      <c r="TZV16" s="371"/>
      <c r="TZW16" s="371"/>
      <c r="TZX16" s="371"/>
      <c r="TZY16" s="371"/>
      <c r="TZZ16" s="371"/>
      <c r="UAA16" s="371"/>
      <c r="UAB16" s="371"/>
      <c r="UAC16" s="371"/>
      <c r="UAD16" s="371"/>
      <c r="UAE16" s="371"/>
      <c r="UAF16" s="371"/>
      <c r="UAG16" s="371"/>
      <c r="UAH16" s="371"/>
      <c r="UAI16" s="371"/>
      <c r="UAJ16" s="371"/>
      <c r="UAK16" s="371"/>
      <c r="UAL16" s="371"/>
      <c r="UAM16" s="371"/>
      <c r="UAN16" s="371"/>
      <c r="UAO16" s="371"/>
      <c r="UAP16" s="371"/>
      <c r="UAQ16" s="371"/>
      <c r="UAR16" s="371"/>
      <c r="UAS16" s="371"/>
      <c r="UAT16" s="371"/>
      <c r="UAU16" s="371"/>
      <c r="UAV16" s="371"/>
      <c r="UAW16" s="371"/>
      <c r="UAX16" s="371"/>
      <c r="UAY16" s="371"/>
      <c r="UAZ16" s="371"/>
      <c r="UBA16" s="371"/>
      <c r="UBB16" s="371"/>
      <c r="UBC16" s="371"/>
      <c r="UBD16" s="371"/>
      <c r="UBE16" s="371"/>
      <c r="UBF16" s="371"/>
      <c r="UBG16" s="371"/>
      <c r="UBH16" s="371"/>
      <c r="UBI16" s="371"/>
      <c r="UBJ16" s="371"/>
      <c r="UBK16" s="371"/>
      <c r="UBL16" s="371"/>
      <c r="UBM16" s="371"/>
      <c r="UBN16" s="371"/>
      <c r="UBO16" s="371"/>
      <c r="UBP16" s="371"/>
      <c r="UBQ16" s="371"/>
      <c r="UBR16" s="371"/>
      <c r="UBS16" s="371"/>
      <c r="UBT16" s="371"/>
      <c r="UBU16" s="371"/>
      <c r="UBV16" s="371"/>
      <c r="UBW16" s="371"/>
      <c r="UBX16" s="371"/>
      <c r="UBY16" s="371"/>
      <c r="UBZ16" s="371"/>
      <c r="UCA16" s="371"/>
      <c r="UCB16" s="371"/>
      <c r="UCC16" s="371"/>
      <c r="UCD16" s="371"/>
      <c r="UCE16" s="371"/>
      <c r="UCF16" s="371"/>
      <c r="UCG16" s="371"/>
      <c r="UCH16" s="371"/>
      <c r="UCI16" s="371"/>
      <c r="UCJ16" s="371"/>
      <c r="UCK16" s="371"/>
      <c r="UCL16" s="371"/>
      <c r="UCM16" s="371"/>
      <c r="UCN16" s="371"/>
      <c r="UCO16" s="371"/>
      <c r="UCP16" s="371"/>
      <c r="UCQ16" s="371"/>
      <c r="UCR16" s="371"/>
      <c r="UCS16" s="371"/>
      <c r="UCT16" s="371"/>
      <c r="UCU16" s="371"/>
      <c r="UCV16" s="371"/>
      <c r="UCW16" s="371"/>
      <c r="UCX16" s="371"/>
      <c r="UCY16" s="371"/>
      <c r="UCZ16" s="371"/>
      <c r="UDA16" s="371"/>
      <c r="UDB16" s="371"/>
      <c r="UDC16" s="371"/>
      <c r="UDD16" s="371"/>
      <c r="UDE16" s="371"/>
      <c r="UDF16" s="371"/>
      <c r="UDG16" s="371"/>
      <c r="UDH16" s="371"/>
      <c r="UDI16" s="371"/>
      <c r="UDJ16" s="371"/>
      <c r="UDK16" s="371"/>
      <c r="UDL16" s="371"/>
      <c r="UDM16" s="371"/>
      <c r="UDN16" s="371"/>
      <c r="UDO16" s="371"/>
      <c r="UDP16" s="371"/>
      <c r="UDQ16" s="371"/>
      <c r="UDR16" s="371"/>
      <c r="UDS16" s="371"/>
      <c r="UDT16" s="371"/>
      <c r="UDU16" s="371"/>
      <c r="UDV16" s="371"/>
      <c r="UDW16" s="371"/>
      <c r="UDX16" s="371"/>
      <c r="UDY16" s="371"/>
      <c r="UDZ16" s="371"/>
      <c r="UEA16" s="371"/>
      <c r="UEB16" s="371"/>
      <c r="UEC16" s="371"/>
      <c r="UED16" s="371"/>
      <c r="UEE16" s="371"/>
      <c r="UEF16" s="371"/>
      <c r="UEG16" s="371"/>
      <c r="UEH16" s="371"/>
      <c r="UEI16" s="371"/>
      <c r="UEJ16" s="371"/>
      <c r="UEK16" s="371"/>
      <c r="UEL16" s="371"/>
      <c r="UEM16" s="371"/>
      <c r="UEN16" s="371"/>
      <c r="UEO16" s="371"/>
      <c r="UEP16" s="371"/>
      <c r="UEQ16" s="371"/>
      <c r="UER16" s="371"/>
      <c r="UES16" s="371"/>
      <c r="UET16" s="371"/>
      <c r="UEU16" s="371"/>
      <c r="UEV16" s="371"/>
      <c r="UEW16" s="371"/>
      <c r="UEX16" s="371"/>
      <c r="UEY16" s="371"/>
      <c r="UEZ16" s="371"/>
      <c r="UFA16" s="371"/>
      <c r="UFB16" s="371"/>
      <c r="UFC16" s="371"/>
      <c r="UFD16" s="371"/>
      <c r="UFE16" s="371"/>
      <c r="UFF16" s="371"/>
      <c r="UFG16" s="371"/>
      <c r="UFH16" s="371"/>
      <c r="UFI16" s="371"/>
      <c r="UFJ16" s="371"/>
      <c r="UFK16" s="371"/>
      <c r="UFL16" s="371"/>
      <c r="UFM16" s="371"/>
      <c r="UFN16" s="371"/>
      <c r="UFO16" s="371"/>
      <c r="UFP16" s="371"/>
      <c r="UFQ16" s="371"/>
      <c r="UFR16" s="371"/>
      <c r="UFS16" s="371"/>
      <c r="UFT16" s="371"/>
      <c r="UFU16" s="371"/>
      <c r="UFV16" s="371"/>
      <c r="UFW16" s="371"/>
      <c r="UFX16" s="371"/>
      <c r="UFY16" s="371"/>
      <c r="UFZ16" s="371"/>
      <c r="UGA16" s="371"/>
      <c r="UGB16" s="371"/>
      <c r="UGC16" s="371"/>
      <c r="UGD16" s="371"/>
      <c r="UGE16" s="371"/>
      <c r="UGF16" s="371"/>
      <c r="UGG16" s="371"/>
      <c r="UGH16" s="371"/>
      <c r="UGI16" s="371"/>
      <c r="UGJ16" s="371"/>
      <c r="UGK16" s="371"/>
      <c r="UGL16" s="371"/>
      <c r="UGM16" s="371"/>
      <c r="UGN16" s="371"/>
      <c r="UGO16" s="371"/>
      <c r="UGP16" s="371"/>
      <c r="UGQ16" s="371"/>
      <c r="UGR16" s="371"/>
      <c r="UGS16" s="371"/>
      <c r="UGT16" s="371"/>
      <c r="UGU16" s="371"/>
      <c r="UGV16" s="371"/>
      <c r="UGW16" s="371"/>
      <c r="UGX16" s="371"/>
      <c r="UGY16" s="371"/>
      <c r="UGZ16" s="371"/>
      <c r="UHA16" s="371"/>
      <c r="UHB16" s="371"/>
      <c r="UHC16" s="371"/>
      <c r="UHD16" s="371"/>
      <c r="UHE16" s="371"/>
      <c r="UHF16" s="371"/>
      <c r="UHG16" s="371"/>
      <c r="UHH16" s="371"/>
      <c r="UHI16" s="371"/>
      <c r="UHJ16" s="371"/>
      <c r="UHK16" s="371"/>
      <c r="UHL16" s="371"/>
      <c r="UHM16" s="371"/>
      <c r="UHN16" s="371"/>
      <c r="UHO16" s="371"/>
      <c r="UHP16" s="371"/>
      <c r="UHQ16" s="371"/>
      <c r="UHR16" s="371"/>
      <c r="UHS16" s="371"/>
      <c r="UHT16" s="371"/>
      <c r="UHU16" s="371"/>
      <c r="UHV16" s="371"/>
      <c r="UHW16" s="371"/>
      <c r="UHX16" s="371"/>
      <c r="UHY16" s="371"/>
      <c r="UHZ16" s="371"/>
      <c r="UIA16" s="371"/>
      <c r="UIB16" s="371"/>
      <c r="UIC16" s="371"/>
      <c r="UID16" s="371"/>
      <c r="UIE16" s="371"/>
      <c r="UIF16" s="371"/>
      <c r="UIG16" s="371"/>
      <c r="UIH16" s="371"/>
      <c r="UII16" s="371"/>
      <c r="UIJ16" s="371"/>
      <c r="UIK16" s="371"/>
      <c r="UIL16" s="371"/>
      <c r="UIM16" s="371"/>
      <c r="UIN16" s="371"/>
      <c r="UIO16" s="371"/>
      <c r="UIP16" s="371"/>
      <c r="UIQ16" s="371"/>
      <c r="UIR16" s="371"/>
      <c r="UIS16" s="371"/>
      <c r="UIT16" s="371"/>
      <c r="UIU16" s="371"/>
      <c r="UIV16" s="371"/>
      <c r="UIW16" s="371"/>
      <c r="UIX16" s="371"/>
      <c r="UIY16" s="371"/>
      <c r="UIZ16" s="371"/>
      <c r="UJA16" s="371"/>
      <c r="UJB16" s="371"/>
      <c r="UJC16" s="371"/>
      <c r="UJD16" s="371"/>
      <c r="UJE16" s="371"/>
      <c r="UJF16" s="371"/>
      <c r="UJG16" s="371"/>
      <c r="UJH16" s="371"/>
      <c r="UJI16" s="371"/>
      <c r="UJJ16" s="371"/>
      <c r="UJK16" s="371"/>
      <c r="UJL16" s="371"/>
      <c r="UJM16" s="371"/>
      <c r="UJN16" s="371"/>
      <c r="UJO16" s="371"/>
      <c r="UJP16" s="371"/>
      <c r="UJQ16" s="371"/>
      <c r="UJR16" s="371"/>
      <c r="UJS16" s="371"/>
      <c r="UJT16" s="371"/>
      <c r="UJU16" s="371"/>
      <c r="UJV16" s="371"/>
      <c r="UJW16" s="371"/>
      <c r="UJX16" s="371"/>
      <c r="UJY16" s="371"/>
      <c r="UJZ16" s="371"/>
      <c r="UKA16" s="371"/>
      <c r="UKB16" s="371"/>
      <c r="UKC16" s="371"/>
      <c r="UKD16" s="371"/>
      <c r="UKE16" s="371"/>
      <c r="UKF16" s="371"/>
      <c r="UKG16" s="371"/>
      <c r="UKH16" s="371"/>
      <c r="UKI16" s="371"/>
      <c r="UKJ16" s="371"/>
      <c r="UKK16" s="371"/>
      <c r="UKL16" s="371"/>
      <c r="UKM16" s="371"/>
      <c r="UKN16" s="371"/>
      <c r="UKO16" s="371"/>
      <c r="UKP16" s="371"/>
      <c r="UKQ16" s="371"/>
      <c r="UKR16" s="371"/>
      <c r="UKS16" s="371"/>
      <c r="UKT16" s="371"/>
      <c r="UKU16" s="371"/>
      <c r="UKV16" s="371"/>
      <c r="UKW16" s="371"/>
      <c r="UKX16" s="371"/>
      <c r="UKY16" s="371"/>
      <c r="UKZ16" s="371"/>
      <c r="ULA16" s="371"/>
      <c r="ULB16" s="371"/>
      <c r="ULC16" s="371"/>
      <c r="ULD16" s="371"/>
      <c r="ULE16" s="371"/>
      <c r="ULF16" s="371"/>
      <c r="ULG16" s="371"/>
      <c r="ULH16" s="371"/>
      <c r="ULI16" s="371"/>
      <c r="ULJ16" s="371"/>
      <c r="ULK16" s="371"/>
      <c r="ULL16" s="371"/>
      <c r="ULM16" s="371"/>
      <c r="ULN16" s="371"/>
      <c r="ULO16" s="371"/>
      <c r="ULP16" s="371"/>
      <c r="ULQ16" s="371"/>
      <c r="ULR16" s="371"/>
      <c r="ULS16" s="371"/>
      <c r="ULT16" s="371"/>
      <c r="ULU16" s="371"/>
      <c r="ULV16" s="371"/>
      <c r="ULW16" s="371"/>
      <c r="ULX16" s="371"/>
      <c r="ULY16" s="371"/>
      <c r="ULZ16" s="371"/>
      <c r="UMA16" s="371"/>
      <c r="UMB16" s="371"/>
      <c r="UMC16" s="371"/>
      <c r="UMD16" s="371"/>
      <c r="UME16" s="371"/>
      <c r="UMF16" s="371"/>
      <c r="UMG16" s="371"/>
      <c r="UMH16" s="371"/>
      <c r="UMI16" s="371"/>
      <c r="UMJ16" s="371"/>
      <c r="UMK16" s="371"/>
      <c r="UML16" s="371"/>
      <c r="UMM16" s="371"/>
      <c r="UMN16" s="371"/>
      <c r="UMO16" s="371"/>
      <c r="UMP16" s="371"/>
      <c r="UMQ16" s="371"/>
      <c r="UMR16" s="371"/>
      <c r="UMS16" s="371"/>
      <c r="UMT16" s="371"/>
      <c r="UMU16" s="371"/>
      <c r="UMV16" s="371"/>
      <c r="UMW16" s="371"/>
      <c r="UMX16" s="371"/>
      <c r="UMY16" s="371"/>
      <c r="UMZ16" s="371"/>
      <c r="UNA16" s="371"/>
      <c r="UNB16" s="371"/>
      <c r="UNC16" s="371"/>
      <c r="UND16" s="371"/>
      <c r="UNE16" s="371"/>
      <c r="UNF16" s="371"/>
      <c r="UNG16" s="371"/>
      <c r="UNH16" s="371"/>
      <c r="UNI16" s="371"/>
      <c r="UNJ16" s="371"/>
      <c r="UNK16" s="371"/>
      <c r="UNL16" s="371"/>
      <c r="UNM16" s="371"/>
      <c r="UNN16" s="371"/>
      <c r="UNO16" s="371"/>
      <c r="UNP16" s="371"/>
      <c r="UNQ16" s="371"/>
      <c r="UNR16" s="371"/>
      <c r="UNS16" s="371"/>
      <c r="UNT16" s="371"/>
      <c r="UNU16" s="371"/>
      <c r="UNV16" s="371"/>
      <c r="UNW16" s="371"/>
      <c r="UNX16" s="371"/>
      <c r="UNY16" s="371"/>
      <c r="UNZ16" s="371"/>
      <c r="UOA16" s="371"/>
      <c r="UOB16" s="371"/>
      <c r="UOC16" s="371"/>
      <c r="UOD16" s="371"/>
      <c r="UOE16" s="371"/>
      <c r="UOF16" s="371"/>
      <c r="UOG16" s="371"/>
      <c r="UOH16" s="371"/>
      <c r="UOI16" s="371"/>
      <c r="UOJ16" s="371"/>
      <c r="UOK16" s="371"/>
      <c r="UOL16" s="371"/>
      <c r="UOM16" s="371"/>
      <c r="UON16" s="371"/>
      <c r="UOO16" s="371"/>
      <c r="UOP16" s="371"/>
      <c r="UOQ16" s="371"/>
      <c r="UOR16" s="371"/>
      <c r="UOS16" s="371"/>
      <c r="UOT16" s="371"/>
      <c r="UOU16" s="371"/>
      <c r="UOV16" s="371"/>
      <c r="UOW16" s="371"/>
      <c r="UOX16" s="371"/>
      <c r="UOY16" s="371"/>
      <c r="UOZ16" s="371"/>
      <c r="UPA16" s="371"/>
      <c r="UPB16" s="371"/>
      <c r="UPC16" s="371"/>
      <c r="UPD16" s="371"/>
      <c r="UPE16" s="371"/>
      <c r="UPF16" s="371"/>
      <c r="UPG16" s="371"/>
      <c r="UPH16" s="371"/>
      <c r="UPI16" s="371"/>
      <c r="UPJ16" s="371"/>
      <c r="UPK16" s="371"/>
      <c r="UPL16" s="371"/>
      <c r="UPM16" s="371"/>
      <c r="UPN16" s="371"/>
      <c r="UPO16" s="371"/>
      <c r="UPP16" s="371"/>
      <c r="UPQ16" s="371"/>
      <c r="UPR16" s="371"/>
      <c r="UPS16" s="371"/>
      <c r="UPT16" s="371"/>
      <c r="UPU16" s="371"/>
      <c r="UPV16" s="371"/>
      <c r="UPW16" s="371"/>
      <c r="UPX16" s="371"/>
      <c r="UPY16" s="371"/>
      <c r="UPZ16" s="371"/>
      <c r="UQA16" s="371"/>
      <c r="UQB16" s="371"/>
      <c r="UQC16" s="371"/>
      <c r="UQD16" s="371"/>
      <c r="UQE16" s="371"/>
      <c r="UQF16" s="371"/>
      <c r="UQG16" s="371"/>
      <c r="UQH16" s="371"/>
      <c r="UQI16" s="371"/>
      <c r="UQJ16" s="371"/>
      <c r="UQK16" s="371"/>
      <c r="UQL16" s="371"/>
      <c r="UQM16" s="371"/>
      <c r="UQN16" s="371"/>
      <c r="UQO16" s="371"/>
      <c r="UQP16" s="371"/>
      <c r="UQQ16" s="371"/>
      <c r="UQR16" s="371"/>
      <c r="UQS16" s="371"/>
      <c r="UQT16" s="371"/>
      <c r="UQU16" s="371"/>
      <c r="UQV16" s="371"/>
      <c r="UQW16" s="371"/>
      <c r="UQX16" s="371"/>
      <c r="UQY16" s="371"/>
      <c r="UQZ16" s="371"/>
      <c r="URA16" s="371"/>
      <c r="URB16" s="371"/>
      <c r="URC16" s="371"/>
      <c r="URD16" s="371"/>
      <c r="URE16" s="371"/>
      <c r="URF16" s="371"/>
      <c r="URG16" s="371"/>
      <c r="URH16" s="371"/>
      <c r="URI16" s="371"/>
      <c r="URJ16" s="371"/>
      <c r="URK16" s="371"/>
      <c r="URL16" s="371"/>
      <c r="URM16" s="371"/>
      <c r="URN16" s="371"/>
      <c r="URO16" s="371"/>
      <c r="URP16" s="371"/>
      <c r="URQ16" s="371"/>
      <c r="URR16" s="371"/>
      <c r="URS16" s="371"/>
      <c r="URT16" s="371"/>
      <c r="URU16" s="371"/>
      <c r="URV16" s="371"/>
      <c r="URW16" s="371"/>
      <c r="URX16" s="371"/>
      <c r="URY16" s="371"/>
      <c r="URZ16" s="371"/>
      <c r="USA16" s="371"/>
      <c r="USB16" s="371"/>
      <c r="USC16" s="371"/>
      <c r="USD16" s="371"/>
      <c r="USE16" s="371"/>
      <c r="USF16" s="371"/>
      <c r="USG16" s="371"/>
      <c r="USH16" s="371"/>
      <c r="USI16" s="371"/>
      <c r="USJ16" s="371"/>
      <c r="USK16" s="371"/>
      <c r="USL16" s="371"/>
      <c r="USM16" s="371"/>
      <c r="USN16" s="371"/>
      <c r="USO16" s="371"/>
      <c r="USP16" s="371"/>
      <c r="USQ16" s="371"/>
      <c r="USR16" s="371"/>
      <c r="USS16" s="371"/>
      <c r="UST16" s="371"/>
      <c r="USU16" s="371"/>
      <c r="USV16" s="371"/>
      <c r="USW16" s="371"/>
      <c r="USX16" s="371"/>
      <c r="USY16" s="371"/>
      <c r="USZ16" s="371"/>
      <c r="UTA16" s="371"/>
      <c r="UTB16" s="371"/>
      <c r="UTC16" s="371"/>
      <c r="UTD16" s="371"/>
      <c r="UTE16" s="371"/>
      <c r="UTF16" s="371"/>
      <c r="UTG16" s="371"/>
      <c r="UTH16" s="371"/>
      <c r="UTI16" s="371"/>
      <c r="UTJ16" s="371"/>
      <c r="UTK16" s="371"/>
      <c r="UTL16" s="371"/>
      <c r="UTM16" s="371"/>
      <c r="UTN16" s="371"/>
      <c r="UTO16" s="371"/>
      <c r="UTP16" s="371"/>
      <c r="UTQ16" s="371"/>
      <c r="UTR16" s="371"/>
      <c r="UTS16" s="371"/>
      <c r="UTT16" s="371"/>
      <c r="UTU16" s="371"/>
      <c r="UTV16" s="371"/>
      <c r="UTW16" s="371"/>
      <c r="UTX16" s="371"/>
      <c r="UTY16" s="371"/>
      <c r="UTZ16" s="371"/>
      <c r="UUA16" s="371"/>
      <c r="UUB16" s="371"/>
      <c r="UUC16" s="371"/>
      <c r="UUD16" s="371"/>
      <c r="UUE16" s="371"/>
      <c r="UUF16" s="371"/>
      <c r="UUG16" s="371"/>
      <c r="UUH16" s="371"/>
      <c r="UUI16" s="371"/>
      <c r="UUJ16" s="371"/>
      <c r="UUK16" s="371"/>
      <c r="UUL16" s="371"/>
      <c r="UUM16" s="371"/>
      <c r="UUN16" s="371"/>
      <c r="UUO16" s="371"/>
      <c r="UUP16" s="371"/>
      <c r="UUQ16" s="371"/>
      <c r="UUR16" s="371"/>
      <c r="UUS16" s="371"/>
      <c r="UUT16" s="371"/>
      <c r="UUU16" s="371"/>
      <c r="UUV16" s="371"/>
      <c r="UUW16" s="371"/>
      <c r="UUX16" s="371"/>
      <c r="UUY16" s="371"/>
      <c r="UUZ16" s="371"/>
      <c r="UVA16" s="371"/>
      <c r="UVB16" s="371"/>
      <c r="UVC16" s="371"/>
      <c r="UVD16" s="371"/>
      <c r="UVE16" s="371"/>
      <c r="UVF16" s="371"/>
      <c r="UVG16" s="371"/>
      <c r="UVH16" s="371"/>
      <c r="UVI16" s="371"/>
      <c r="UVJ16" s="371"/>
      <c r="UVK16" s="371"/>
      <c r="UVL16" s="371"/>
      <c r="UVM16" s="371"/>
      <c r="UVN16" s="371"/>
      <c r="UVO16" s="371"/>
      <c r="UVP16" s="371"/>
      <c r="UVQ16" s="371"/>
      <c r="UVR16" s="371"/>
      <c r="UVS16" s="371"/>
      <c r="UVT16" s="371"/>
      <c r="UVU16" s="371"/>
      <c r="UVV16" s="371"/>
      <c r="UVW16" s="371"/>
      <c r="UVX16" s="371"/>
      <c r="UVY16" s="371"/>
      <c r="UVZ16" s="371"/>
      <c r="UWA16" s="371"/>
      <c r="UWB16" s="371"/>
      <c r="UWC16" s="371"/>
      <c r="UWD16" s="371"/>
      <c r="UWE16" s="371"/>
      <c r="UWF16" s="371"/>
      <c r="UWG16" s="371"/>
      <c r="UWH16" s="371"/>
      <c r="UWI16" s="371"/>
      <c r="UWJ16" s="371"/>
      <c r="UWK16" s="371"/>
      <c r="UWL16" s="371"/>
      <c r="UWM16" s="371"/>
      <c r="UWN16" s="371"/>
      <c r="UWO16" s="371"/>
      <c r="UWP16" s="371"/>
      <c r="UWQ16" s="371"/>
      <c r="UWR16" s="371"/>
      <c r="UWS16" s="371"/>
      <c r="UWT16" s="371"/>
      <c r="UWU16" s="371"/>
      <c r="UWV16" s="371"/>
      <c r="UWW16" s="371"/>
      <c r="UWX16" s="371"/>
      <c r="UWY16" s="371"/>
      <c r="UWZ16" s="371"/>
      <c r="UXA16" s="371"/>
      <c r="UXB16" s="371"/>
      <c r="UXC16" s="371"/>
      <c r="UXD16" s="371"/>
      <c r="UXE16" s="371"/>
      <c r="UXF16" s="371"/>
      <c r="UXG16" s="371"/>
      <c r="UXH16" s="371"/>
      <c r="UXI16" s="371"/>
      <c r="UXJ16" s="371"/>
      <c r="UXK16" s="371"/>
      <c r="UXL16" s="371"/>
      <c r="UXM16" s="371"/>
      <c r="UXN16" s="371"/>
      <c r="UXO16" s="371"/>
      <c r="UXP16" s="371"/>
      <c r="UXQ16" s="371"/>
      <c r="UXR16" s="371"/>
      <c r="UXS16" s="371"/>
      <c r="UXT16" s="371"/>
      <c r="UXU16" s="371"/>
      <c r="UXV16" s="371"/>
      <c r="UXW16" s="371"/>
      <c r="UXX16" s="371"/>
      <c r="UXY16" s="371"/>
      <c r="UXZ16" s="371"/>
      <c r="UYA16" s="371"/>
      <c r="UYB16" s="371"/>
      <c r="UYC16" s="371"/>
      <c r="UYD16" s="371"/>
      <c r="UYE16" s="371"/>
      <c r="UYF16" s="371"/>
      <c r="UYG16" s="371"/>
      <c r="UYH16" s="371"/>
      <c r="UYI16" s="371"/>
      <c r="UYJ16" s="371"/>
      <c r="UYK16" s="371"/>
      <c r="UYL16" s="371"/>
      <c r="UYM16" s="371"/>
      <c r="UYN16" s="371"/>
      <c r="UYO16" s="371"/>
      <c r="UYP16" s="371"/>
      <c r="UYQ16" s="371"/>
      <c r="UYR16" s="371"/>
      <c r="UYS16" s="371"/>
      <c r="UYT16" s="371"/>
      <c r="UYU16" s="371"/>
      <c r="UYV16" s="371"/>
      <c r="UYW16" s="371"/>
      <c r="UYX16" s="371"/>
      <c r="UYY16" s="371"/>
      <c r="UYZ16" s="371"/>
      <c r="UZA16" s="371"/>
      <c r="UZB16" s="371"/>
      <c r="UZC16" s="371"/>
      <c r="UZD16" s="371"/>
      <c r="UZE16" s="371"/>
      <c r="UZF16" s="371"/>
      <c r="UZG16" s="371"/>
      <c r="UZH16" s="371"/>
      <c r="UZI16" s="371"/>
      <c r="UZJ16" s="371"/>
      <c r="UZK16" s="371"/>
      <c r="UZL16" s="371"/>
      <c r="UZM16" s="371"/>
      <c r="UZN16" s="371"/>
      <c r="UZO16" s="371"/>
      <c r="UZP16" s="371"/>
      <c r="UZQ16" s="371"/>
      <c r="UZR16" s="371"/>
      <c r="UZS16" s="371"/>
      <c r="UZT16" s="371"/>
      <c r="UZU16" s="371"/>
      <c r="UZV16" s="371"/>
      <c r="UZW16" s="371"/>
      <c r="UZX16" s="371"/>
      <c r="UZY16" s="371"/>
      <c r="UZZ16" s="371"/>
      <c r="VAA16" s="371"/>
      <c r="VAB16" s="371"/>
      <c r="VAC16" s="371"/>
      <c r="VAD16" s="371"/>
      <c r="VAE16" s="371"/>
      <c r="VAF16" s="371"/>
      <c r="VAG16" s="371"/>
      <c r="VAH16" s="371"/>
      <c r="VAI16" s="371"/>
      <c r="VAJ16" s="371"/>
      <c r="VAK16" s="371"/>
      <c r="VAL16" s="371"/>
      <c r="VAM16" s="371"/>
      <c r="VAN16" s="371"/>
      <c r="VAO16" s="371"/>
      <c r="VAP16" s="371"/>
      <c r="VAQ16" s="371"/>
      <c r="VAR16" s="371"/>
      <c r="VAS16" s="371"/>
      <c r="VAT16" s="371"/>
      <c r="VAU16" s="371"/>
      <c r="VAV16" s="371"/>
      <c r="VAW16" s="371"/>
      <c r="VAX16" s="371"/>
      <c r="VAY16" s="371"/>
      <c r="VAZ16" s="371"/>
      <c r="VBA16" s="371"/>
      <c r="VBB16" s="371"/>
      <c r="VBC16" s="371"/>
      <c r="VBD16" s="371"/>
      <c r="VBE16" s="371"/>
      <c r="VBF16" s="371"/>
      <c r="VBG16" s="371"/>
      <c r="VBH16" s="371"/>
      <c r="VBI16" s="371"/>
      <c r="VBJ16" s="371"/>
      <c r="VBK16" s="371"/>
      <c r="VBL16" s="371"/>
      <c r="VBM16" s="371"/>
      <c r="VBN16" s="371"/>
      <c r="VBO16" s="371"/>
      <c r="VBP16" s="371"/>
      <c r="VBQ16" s="371"/>
      <c r="VBR16" s="371"/>
      <c r="VBS16" s="371"/>
      <c r="VBT16" s="371"/>
      <c r="VBU16" s="371"/>
      <c r="VBV16" s="371"/>
      <c r="VBW16" s="371"/>
      <c r="VBX16" s="371"/>
      <c r="VBY16" s="371"/>
      <c r="VBZ16" s="371"/>
      <c r="VCA16" s="371"/>
      <c r="VCB16" s="371"/>
      <c r="VCC16" s="371"/>
      <c r="VCD16" s="371"/>
      <c r="VCE16" s="371"/>
      <c r="VCF16" s="371"/>
      <c r="VCG16" s="371"/>
      <c r="VCH16" s="371"/>
      <c r="VCI16" s="371"/>
      <c r="VCJ16" s="371"/>
      <c r="VCK16" s="371"/>
      <c r="VCL16" s="371"/>
      <c r="VCM16" s="371"/>
      <c r="VCN16" s="371"/>
      <c r="VCO16" s="371"/>
      <c r="VCP16" s="371"/>
      <c r="VCQ16" s="371"/>
      <c r="VCR16" s="371"/>
      <c r="VCS16" s="371"/>
      <c r="VCT16" s="371"/>
      <c r="VCU16" s="371"/>
      <c r="VCV16" s="371"/>
      <c r="VCW16" s="371"/>
      <c r="VCX16" s="371"/>
      <c r="VCY16" s="371"/>
      <c r="VCZ16" s="371"/>
      <c r="VDA16" s="371"/>
      <c r="VDB16" s="371"/>
      <c r="VDC16" s="371"/>
      <c r="VDD16" s="371"/>
      <c r="VDE16" s="371"/>
      <c r="VDF16" s="371"/>
      <c r="VDG16" s="371"/>
      <c r="VDH16" s="371"/>
      <c r="VDI16" s="371"/>
      <c r="VDJ16" s="371"/>
      <c r="VDK16" s="371"/>
      <c r="VDL16" s="371"/>
      <c r="VDM16" s="371"/>
      <c r="VDN16" s="371"/>
      <c r="VDO16" s="371"/>
      <c r="VDP16" s="371"/>
      <c r="VDQ16" s="371"/>
      <c r="VDR16" s="371"/>
      <c r="VDS16" s="371"/>
      <c r="VDT16" s="371"/>
      <c r="VDU16" s="371"/>
      <c r="VDV16" s="371"/>
      <c r="VDW16" s="371"/>
      <c r="VDX16" s="371"/>
      <c r="VDY16" s="371"/>
      <c r="VDZ16" s="371"/>
      <c r="VEA16" s="371"/>
      <c r="VEB16" s="371"/>
      <c r="VEC16" s="371"/>
      <c r="VED16" s="371"/>
      <c r="VEE16" s="371"/>
      <c r="VEF16" s="371"/>
      <c r="VEG16" s="371"/>
      <c r="VEH16" s="371"/>
      <c r="VEI16" s="371"/>
      <c r="VEJ16" s="371"/>
      <c r="VEK16" s="371"/>
      <c r="VEL16" s="371"/>
      <c r="VEM16" s="371"/>
      <c r="VEN16" s="371"/>
      <c r="VEO16" s="371"/>
      <c r="VEP16" s="371"/>
      <c r="VEQ16" s="371"/>
      <c r="VER16" s="371"/>
      <c r="VES16" s="371"/>
      <c r="VET16" s="371"/>
      <c r="VEU16" s="371"/>
      <c r="VEV16" s="371"/>
      <c r="VEW16" s="371"/>
      <c r="VEX16" s="371"/>
      <c r="VEY16" s="371"/>
      <c r="VEZ16" s="371"/>
      <c r="VFA16" s="371"/>
      <c r="VFB16" s="371"/>
      <c r="VFC16" s="371"/>
      <c r="VFD16" s="371"/>
      <c r="VFE16" s="371"/>
      <c r="VFF16" s="371"/>
      <c r="VFG16" s="371"/>
      <c r="VFH16" s="371"/>
      <c r="VFI16" s="371"/>
      <c r="VFJ16" s="371"/>
      <c r="VFK16" s="371"/>
      <c r="VFL16" s="371"/>
      <c r="VFM16" s="371"/>
      <c r="VFN16" s="371"/>
      <c r="VFO16" s="371"/>
      <c r="VFP16" s="371"/>
      <c r="VFQ16" s="371"/>
      <c r="VFR16" s="371"/>
      <c r="VFS16" s="371"/>
      <c r="VFT16" s="371"/>
      <c r="VFU16" s="371"/>
      <c r="VFV16" s="371"/>
      <c r="VFW16" s="371"/>
      <c r="VFX16" s="371"/>
      <c r="VFY16" s="371"/>
      <c r="VFZ16" s="371"/>
      <c r="VGA16" s="371"/>
      <c r="VGB16" s="371"/>
      <c r="VGC16" s="371"/>
      <c r="VGD16" s="371"/>
      <c r="VGE16" s="371"/>
      <c r="VGF16" s="371"/>
      <c r="VGG16" s="371"/>
      <c r="VGH16" s="371"/>
      <c r="VGI16" s="371"/>
      <c r="VGJ16" s="371"/>
      <c r="VGK16" s="371"/>
      <c r="VGL16" s="371"/>
      <c r="VGM16" s="371"/>
      <c r="VGN16" s="371"/>
      <c r="VGO16" s="371"/>
      <c r="VGP16" s="371"/>
      <c r="VGQ16" s="371"/>
      <c r="VGR16" s="371"/>
      <c r="VGS16" s="371"/>
      <c r="VGT16" s="371"/>
      <c r="VGU16" s="371"/>
      <c r="VGV16" s="371"/>
      <c r="VGW16" s="371"/>
      <c r="VGX16" s="371"/>
      <c r="VGY16" s="371"/>
      <c r="VGZ16" s="371"/>
      <c r="VHA16" s="371"/>
      <c r="VHB16" s="371"/>
      <c r="VHC16" s="371"/>
      <c r="VHD16" s="371"/>
      <c r="VHE16" s="371"/>
      <c r="VHF16" s="371"/>
      <c r="VHG16" s="371"/>
      <c r="VHH16" s="371"/>
      <c r="VHI16" s="371"/>
      <c r="VHJ16" s="371"/>
      <c r="VHK16" s="371"/>
      <c r="VHL16" s="371"/>
      <c r="VHM16" s="371"/>
      <c r="VHN16" s="371"/>
      <c r="VHO16" s="371"/>
      <c r="VHP16" s="371"/>
      <c r="VHQ16" s="371"/>
      <c r="VHR16" s="371"/>
      <c r="VHS16" s="371"/>
      <c r="VHT16" s="371"/>
      <c r="VHU16" s="371"/>
      <c r="VHV16" s="371"/>
      <c r="VHW16" s="371"/>
      <c r="VHX16" s="371"/>
      <c r="VHY16" s="371"/>
      <c r="VHZ16" s="371"/>
      <c r="VIA16" s="371"/>
      <c r="VIB16" s="371"/>
      <c r="VIC16" s="371"/>
      <c r="VID16" s="371"/>
      <c r="VIE16" s="371"/>
      <c r="VIF16" s="371"/>
      <c r="VIG16" s="371"/>
      <c r="VIH16" s="371"/>
      <c r="VII16" s="371"/>
      <c r="VIJ16" s="371"/>
      <c r="VIK16" s="371"/>
      <c r="VIL16" s="371"/>
      <c r="VIM16" s="371"/>
      <c r="VIN16" s="371"/>
      <c r="VIO16" s="371"/>
      <c r="VIP16" s="371"/>
      <c r="VIQ16" s="371"/>
      <c r="VIR16" s="371"/>
      <c r="VIS16" s="371"/>
      <c r="VIT16" s="371"/>
      <c r="VIU16" s="371"/>
      <c r="VIV16" s="371"/>
      <c r="VIW16" s="371"/>
      <c r="VIX16" s="371"/>
      <c r="VIY16" s="371"/>
      <c r="VIZ16" s="371"/>
      <c r="VJA16" s="371"/>
      <c r="VJB16" s="371"/>
      <c r="VJC16" s="371"/>
      <c r="VJD16" s="371"/>
      <c r="VJE16" s="371"/>
      <c r="VJF16" s="371"/>
      <c r="VJG16" s="371"/>
      <c r="VJH16" s="371"/>
      <c r="VJI16" s="371"/>
      <c r="VJJ16" s="371"/>
      <c r="VJK16" s="371"/>
      <c r="VJL16" s="371"/>
      <c r="VJM16" s="371"/>
      <c r="VJN16" s="371"/>
      <c r="VJO16" s="371"/>
      <c r="VJP16" s="371"/>
      <c r="VJQ16" s="371"/>
      <c r="VJR16" s="371"/>
      <c r="VJS16" s="371"/>
      <c r="VJT16" s="371"/>
      <c r="VJU16" s="371"/>
      <c r="VJV16" s="371"/>
      <c r="VJW16" s="371"/>
      <c r="VJX16" s="371"/>
      <c r="VJY16" s="371"/>
      <c r="VJZ16" s="371"/>
      <c r="VKA16" s="371"/>
      <c r="VKB16" s="371"/>
      <c r="VKC16" s="371"/>
      <c r="VKD16" s="371"/>
      <c r="VKE16" s="371"/>
      <c r="VKF16" s="371"/>
      <c r="VKG16" s="371"/>
      <c r="VKH16" s="371"/>
      <c r="VKI16" s="371"/>
      <c r="VKJ16" s="371"/>
      <c r="VKK16" s="371"/>
      <c r="VKL16" s="371"/>
      <c r="VKM16" s="371"/>
      <c r="VKN16" s="371"/>
      <c r="VKO16" s="371"/>
      <c r="VKP16" s="371"/>
      <c r="VKQ16" s="371"/>
      <c r="VKR16" s="371"/>
      <c r="VKS16" s="371"/>
      <c r="VKT16" s="371"/>
      <c r="VKU16" s="371"/>
      <c r="VKV16" s="371"/>
      <c r="VKW16" s="371"/>
      <c r="VKX16" s="371"/>
      <c r="VKY16" s="371"/>
      <c r="VKZ16" s="371"/>
      <c r="VLA16" s="371"/>
      <c r="VLB16" s="371"/>
      <c r="VLC16" s="371"/>
      <c r="VLD16" s="371"/>
      <c r="VLE16" s="371"/>
      <c r="VLF16" s="371"/>
      <c r="VLG16" s="371"/>
      <c r="VLH16" s="371"/>
      <c r="VLI16" s="371"/>
      <c r="VLJ16" s="371"/>
      <c r="VLK16" s="371"/>
      <c r="VLL16" s="371"/>
      <c r="VLM16" s="371"/>
      <c r="VLN16" s="371"/>
      <c r="VLO16" s="371"/>
      <c r="VLP16" s="371"/>
      <c r="VLQ16" s="371"/>
      <c r="VLR16" s="371"/>
      <c r="VLS16" s="371"/>
      <c r="VLT16" s="371"/>
      <c r="VLU16" s="371"/>
      <c r="VLV16" s="371"/>
      <c r="VLW16" s="371"/>
      <c r="VLX16" s="371"/>
      <c r="VLY16" s="371"/>
      <c r="VLZ16" s="371"/>
      <c r="VMA16" s="371"/>
      <c r="VMB16" s="371"/>
      <c r="VMC16" s="371"/>
      <c r="VMD16" s="371"/>
      <c r="VME16" s="371"/>
      <c r="VMF16" s="371"/>
      <c r="VMG16" s="371"/>
      <c r="VMH16" s="371"/>
      <c r="VMI16" s="371"/>
      <c r="VMJ16" s="371"/>
      <c r="VMK16" s="371"/>
      <c r="VML16" s="371"/>
      <c r="VMM16" s="371"/>
      <c r="VMN16" s="371"/>
      <c r="VMO16" s="371"/>
      <c r="VMP16" s="371"/>
      <c r="VMQ16" s="371"/>
      <c r="VMR16" s="371"/>
      <c r="VMS16" s="371"/>
      <c r="VMT16" s="371"/>
      <c r="VMU16" s="371"/>
      <c r="VMV16" s="371"/>
      <c r="VMW16" s="371"/>
      <c r="VMX16" s="371"/>
      <c r="VMY16" s="371"/>
      <c r="VMZ16" s="371"/>
      <c r="VNA16" s="371"/>
      <c r="VNB16" s="371"/>
      <c r="VNC16" s="371"/>
      <c r="VND16" s="371"/>
      <c r="VNE16" s="371"/>
      <c r="VNF16" s="371"/>
      <c r="VNG16" s="371"/>
      <c r="VNH16" s="371"/>
      <c r="VNI16" s="371"/>
      <c r="VNJ16" s="371"/>
      <c r="VNK16" s="371"/>
      <c r="VNL16" s="371"/>
      <c r="VNM16" s="371"/>
      <c r="VNN16" s="371"/>
      <c r="VNO16" s="371"/>
      <c r="VNP16" s="371"/>
      <c r="VNQ16" s="371"/>
      <c r="VNR16" s="371"/>
      <c r="VNS16" s="371"/>
      <c r="VNT16" s="371"/>
      <c r="VNU16" s="371"/>
      <c r="VNV16" s="371"/>
      <c r="VNW16" s="371"/>
      <c r="VNX16" s="371"/>
      <c r="VNY16" s="371"/>
      <c r="VNZ16" s="371"/>
      <c r="VOA16" s="371"/>
      <c r="VOB16" s="371"/>
      <c r="VOC16" s="371"/>
      <c r="VOD16" s="371"/>
      <c r="VOE16" s="371"/>
      <c r="VOF16" s="371"/>
      <c r="VOG16" s="371"/>
      <c r="VOH16" s="371"/>
      <c r="VOI16" s="371"/>
      <c r="VOJ16" s="371"/>
      <c r="VOK16" s="371"/>
      <c r="VOL16" s="371"/>
      <c r="VOM16" s="371"/>
      <c r="VON16" s="371"/>
      <c r="VOO16" s="371"/>
      <c r="VOP16" s="371"/>
      <c r="VOQ16" s="371"/>
      <c r="VOR16" s="371"/>
      <c r="VOS16" s="371"/>
      <c r="VOT16" s="371"/>
      <c r="VOU16" s="371"/>
      <c r="VOV16" s="371"/>
      <c r="VOW16" s="371"/>
      <c r="VOX16" s="371"/>
      <c r="VOY16" s="371"/>
      <c r="VOZ16" s="371"/>
      <c r="VPA16" s="371"/>
      <c r="VPB16" s="371"/>
      <c r="VPC16" s="371"/>
      <c r="VPD16" s="371"/>
      <c r="VPE16" s="371"/>
      <c r="VPF16" s="371"/>
      <c r="VPG16" s="371"/>
      <c r="VPH16" s="371"/>
      <c r="VPI16" s="371"/>
      <c r="VPJ16" s="371"/>
      <c r="VPK16" s="371"/>
      <c r="VPL16" s="371"/>
      <c r="VPM16" s="371"/>
      <c r="VPN16" s="371"/>
      <c r="VPO16" s="371"/>
      <c r="VPP16" s="371"/>
      <c r="VPQ16" s="371"/>
      <c r="VPR16" s="371"/>
      <c r="VPS16" s="371"/>
      <c r="VPT16" s="371"/>
      <c r="VPU16" s="371"/>
      <c r="VPV16" s="371"/>
      <c r="VPW16" s="371"/>
      <c r="VPX16" s="371"/>
      <c r="VPY16" s="371"/>
      <c r="VPZ16" s="371"/>
      <c r="VQA16" s="371"/>
      <c r="VQB16" s="371"/>
      <c r="VQC16" s="371"/>
      <c r="VQD16" s="371"/>
      <c r="VQE16" s="371"/>
      <c r="VQF16" s="371"/>
      <c r="VQG16" s="371"/>
      <c r="VQH16" s="371"/>
      <c r="VQI16" s="371"/>
      <c r="VQJ16" s="371"/>
      <c r="VQK16" s="371"/>
      <c r="VQL16" s="371"/>
      <c r="VQM16" s="371"/>
      <c r="VQN16" s="371"/>
      <c r="VQO16" s="371"/>
      <c r="VQP16" s="371"/>
      <c r="VQQ16" s="371"/>
      <c r="VQR16" s="371"/>
      <c r="VQS16" s="371"/>
      <c r="VQT16" s="371"/>
      <c r="VQU16" s="371"/>
      <c r="VQV16" s="371"/>
      <c r="VQW16" s="371"/>
      <c r="VQX16" s="371"/>
      <c r="VQY16" s="371"/>
      <c r="VQZ16" s="371"/>
      <c r="VRA16" s="371"/>
      <c r="VRB16" s="371"/>
      <c r="VRC16" s="371"/>
      <c r="VRD16" s="371"/>
      <c r="VRE16" s="371"/>
      <c r="VRF16" s="371"/>
      <c r="VRG16" s="371"/>
      <c r="VRH16" s="371"/>
      <c r="VRI16" s="371"/>
      <c r="VRJ16" s="371"/>
      <c r="VRK16" s="371"/>
      <c r="VRL16" s="371"/>
      <c r="VRM16" s="371"/>
      <c r="VRN16" s="371"/>
      <c r="VRO16" s="371"/>
      <c r="VRP16" s="371"/>
      <c r="VRQ16" s="371"/>
      <c r="VRR16" s="371"/>
      <c r="VRS16" s="371"/>
      <c r="VRT16" s="371"/>
      <c r="VRU16" s="371"/>
      <c r="VRV16" s="371"/>
      <c r="VRW16" s="371"/>
      <c r="VRX16" s="371"/>
      <c r="VRY16" s="371"/>
      <c r="VRZ16" s="371"/>
      <c r="VSA16" s="371"/>
      <c r="VSB16" s="371"/>
      <c r="VSC16" s="371"/>
      <c r="VSD16" s="371"/>
      <c r="VSE16" s="371"/>
      <c r="VSF16" s="371"/>
      <c r="VSG16" s="371"/>
      <c r="VSH16" s="371"/>
      <c r="VSI16" s="371"/>
      <c r="VSJ16" s="371"/>
      <c r="VSK16" s="371"/>
      <c r="VSL16" s="371"/>
      <c r="VSM16" s="371"/>
      <c r="VSN16" s="371"/>
      <c r="VSO16" s="371"/>
      <c r="VSP16" s="371"/>
      <c r="VSQ16" s="371"/>
      <c r="VSR16" s="371"/>
      <c r="VSS16" s="371"/>
      <c r="VST16" s="371"/>
      <c r="VSU16" s="371"/>
      <c r="VSV16" s="371"/>
      <c r="VSW16" s="371"/>
      <c r="VSX16" s="371"/>
      <c r="VSY16" s="371"/>
      <c r="VSZ16" s="371"/>
      <c r="VTA16" s="371"/>
      <c r="VTB16" s="371"/>
      <c r="VTC16" s="371"/>
      <c r="VTD16" s="371"/>
      <c r="VTE16" s="371"/>
      <c r="VTF16" s="371"/>
      <c r="VTG16" s="371"/>
      <c r="VTH16" s="371"/>
      <c r="VTI16" s="371"/>
      <c r="VTJ16" s="371"/>
      <c r="VTK16" s="371"/>
      <c r="VTL16" s="371"/>
      <c r="VTM16" s="371"/>
      <c r="VTN16" s="371"/>
      <c r="VTO16" s="371"/>
      <c r="VTP16" s="371"/>
      <c r="VTQ16" s="371"/>
      <c r="VTR16" s="371"/>
      <c r="VTS16" s="371"/>
      <c r="VTT16" s="371"/>
      <c r="VTU16" s="371"/>
      <c r="VTV16" s="371"/>
      <c r="VTW16" s="371"/>
      <c r="VTX16" s="371"/>
      <c r="VTY16" s="371"/>
      <c r="VTZ16" s="371"/>
      <c r="VUA16" s="371"/>
      <c r="VUB16" s="371"/>
      <c r="VUC16" s="371"/>
      <c r="VUD16" s="371"/>
      <c r="VUE16" s="371"/>
      <c r="VUF16" s="371"/>
      <c r="VUG16" s="371"/>
      <c r="VUH16" s="371"/>
      <c r="VUI16" s="371"/>
      <c r="VUJ16" s="371"/>
      <c r="VUK16" s="371"/>
      <c r="VUL16" s="371"/>
      <c r="VUM16" s="371"/>
      <c r="VUN16" s="371"/>
      <c r="VUO16" s="371"/>
      <c r="VUP16" s="371"/>
      <c r="VUQ16" s="371"/>
      <c r="VUR16" s="371"/>
      <c r="VUS16" s="371"/>
      <c r="VUT16" s="371"/>
      <c r="VUU16" s="371"/>
      <c r="VUV16" s="371"/>
      <c r="VUW16" s="371"/>
      <c r="VUX16" s="371"/>
      <c r="VUY16" s="371"/>
      <c r="VUZ16" s="371"/>
      <c r="VVA16" s="371"/>
      <c r="VVB16" s="371"/>
      <c r="VVC16" s="371"/>
      <c r="VVD16" s="371"/>
      <c r="VVE16" s="371"/>
      <c r="VVF16" s="371"/>
      <c r="VVG16" s="371"/>
      <c r="VVH16" s="371"/>
      <c r="VVI16" s="371"/>
      <c r="VVJ16" s="371"/>
      <c r="VVK16" s="371"/>
      <c r="VVL16" s="371"/>
      <c r="VVM16" s="371"/>
      <c r="VVN16" s="371"/>
      <c r="VVO16" s="371"/>
      <c r="VVP16" s="371"/>
      <c r="VVQ16" s="371"/>
      <c r="VVR16" s="371"/>
      <c r="VVS16" s="371"/>
      <c r="VVT16" s="371"/>
      <c r="VVU16" s="371"/>
      <c r="VVV16" s="371"/>
      <c r="VVW16" s="371"/>
      <c r="VVX16" s="371"/>
      <c r="VVY16" s="371"/>
      <c r="VVZ16" s="371"/>
      <c r="VWA16" s="371"/>
      <c r="VWB16" s="371"/>
      <c r="VWC16" s="371"/>
      <c r="VWD16" s="371"/>
      <c r="VWE16" s="371"/>
      <c r="VWF16" s="371"/>
      <c r="VWG16" s="371"/>
      <c r="VWH16" s="371"/>
      <c r="VWI16" s="371"/>
      <c r="VWJ16" s="371"/>
      <c r="VWK16" s="371"/>
      <c r="VWL16" s="371"/>
      <c r="VWM16" s="371"/>
      <c r="VWN16" s="371"/>
      <c r="VWO16" s="371"/>
      <c r="VWP16" s="371"/>
      <c r="VWQ16" s="371"/>
      <c r="VWR16" s="371"/>
      <c r="VWS16" s="371"/>
      <c r="VWT16" s="371"/>
      <c r="VWU16" s="371"/>
      <c r="VWV16" s="371"/>
      <c r="VWW16" s="371"/>
      <c r="VWX16" s="371"/>
      <c r="VWY16" s="371"/>
      <c r="VWZ16" s="371"/>
      <c r="VXA16" s="371"/>
      <c r="VXB16" s="371"/>
      <c r="VXC16" s="371"/>
      <c r="VXD16" s="371"/>
      <c r="VXE16" s="371"/>
      <c r="VXF16" s="371"/>
      <c r="VXG16" s="371"/>
      <c r="VXH16" s="371"/>
      <c r="VXI16" s="371"/>
      <c r="VXJ16" s="371"/>
      <c r="VXK16" s="371"/>
      <c r="VXL16" s="371"/>
      <c r="VXM16" s="371"/>
      <c r="VXN16" s="371"/>
      <c r="VXO16" s="371"/>
      <c r="VXP16" s="371"/>
      <c r="VXQ16" s="371"/>
      <c r="VXR16" s="371"/>
      <c r="VXS16" s="371"/>
      <c r="VXT16" s="371"/>
      <c r="VXU16" s="371"/>
      <c r="VXV16" s="371"/>
      <c r="VXW16" s="371"/>
      <c r="VXX16" s="371"/>
      <c r="VXY16" s="371"/>
      <c r="VXZ16" s="371"/>
      <c r="VYA16" s="371"/>
      <c r="VYB16" s="371"/>
      <c r="VYC16" s="371"/>
      <c r="VYD16" s="371"/>
      <c r="VYE16" s="371"/>
      <c r="VYF16" s="371"/>
      <c r="VYG16" s="371"/>
      <c r="VYH16" s="371"/>
      <c r="VYI16" s="371"/>
      <c r="VYJ16" s="371"/>
      <c r="VYK16" s="371"/>
      <c r="VYL16" s="371"/>
      <c r="VYM16" s="371"/>
      <c r="VYN16" s="371"/>
      <c r="VYO16" s="371"/>
      <c r="VYP16" s="371"/>
      <c r="VYQ16" s="371"/>
      <c r="VYR16" s="371"/>
      <c r="VYS16" s="371"/>
      <c r="VYT16" s="371"/>
      <c r="VYU16" s="371"/>
      <c r="VYV16" s="371"/>
      <c r="VYW16" s="371"/>
      <c r="VYX16" s="371"/>
      <c r="VYY16" s="371"/>
      <c r="VYZ16" s="371"/>
      <c r="VZA16" s="371"/>
      <c r="VZB16" s="371"/>
      <c r="VZC16" s="371"/>
      <c r="VZD16" s="371"/>
      <c r="VZE16" s="371"/>
      <c r="VZF16" s="371"/>
      <c r="VZG16" s="371"/>
      <c r="VZH16" s="371"/>
      <c r="VZI16" s="371"/>
      <c r="VZJ16" s="371"/>
      <c r="VZK16" s="371"/>
      <c r="VZL16" s="371"/>
      <c r="VZM16" s="371"/>
      <c r="VZN16" s="371"/>
      <c r="VZO16" s="371"/>
      <c r="VZP16" s="371"/>
      <c r="VZQ16" s="371"/>
      <c r="VZR16" s="371"/>
      <c r="VZS16" s="371"/>
      <c r="VZT16" s="371"/>
      <c r="VZU16" s="371"/>
      <c r="VZV16" s="371"/>
      <c r="VZW16" s="371"/>
      <c r="VZX16" s="371"/>
      <c r="VZY16" s="371"/>
      <c r="VZZ16" s="371"/>
      <c r="WAA16" s="371"/>
      <c r="WAB16" s="371"/>
      <c r="WAC16" s="371"/>
      <c r="WAD16" s="371"/>
      <c r="WAE16" s="371"/>
      <c r="WAF16" s="371"/>
      <c r="WAG16" s="371"/>
      <c r="WAH16" s="371"/>
      <c r="WAI16" s="371"/>
      <c r="WAJ16" s="371"/>
      <c r="WAK16" s="371"/>
      <c r="WAL16" s="371"/>
      <c r="WAM16" s="371"/>
      <c r="WAN16" s="371"/>
      <c r="WAO16" s="371"/>
      <c r="WAP16" s="371"/>
      <c r="WAQ16" s="371"/>
      <c r="WAR16" s="371"/>
      <c r="WAS16" s="371"/>
      <c r="WAT16" s="371"/>
      <c r="WAU16" s="371"/>
      <c r="WAV16" s="371"/>
      <c r="WAW16" s="371"/>
      <c r="WAX16" s="371"/>
      <c r="WAY16" s="371"/>
      <c r="WAZ16" s="371"/>
      <c r="WBA16" s="371"/>
      <c r="WBB16" s="371"/>
      <c r="WBC16" s="371"/>
      <c r="WBD16" s="371"/>
      <c r="WBE16" s="371"/>
      <c r="WBF16" s="371"/>
      <c r="WBG16" s="371"/>
      <c r="WBH16" s="371"/>
      <c r="WBI16" s="371"/>
      <c r="WBJ16" s="371"/>
      <c r="WBK16" s="371"/>
      <c r="WBL16" s="371"/>
      <c r="WBM16" s="371"/>
      <c r="WBN16" s="371"/>
      <c r="WBO16" s="371"/>
      <c r="WBP16" s="371"/>
      <c r="WBQ16" s="371"/>
      <c r="WBR16" s="371"/>
      <c r="WBS16" s="371"/>
      <c r="WBT16" s="371"/>
      <c r="WBU16" s="371"/>
      <c r="WBV16" s="371"/>
      <c r="WBW16" s="371"/>
      <c r="WBX16" s="371"/>
      <c r="WBY16" s="371"/>
      <c r="WBZ16" s="371"/>
      <c r="WCA16" s="371"/>
      <c r="WCB16" s="371"/>
      <c r="WCC16" s="371"/>
      <c r="WCD16" s="371"/>
      <c r="WCE16" s="371"/>
      <c r="WCF16" s="371"/>
      <c r="WCG16" s="371"/>
      <c r="WCH16" s="371"/>
      <c r="WCI16" s="371"/>
      <c r="WCJ16" s="371"/>
      <c r="WCK16" s="371"/>
      <c r="WCL16" s="371"/>
      <c r="WCM16" s="371"/>
      <c r="WCN16" s="371"/>
      <c r="WCO16" s="371"/>
      <c r="WCP16" s="371"/>
      <c r="WCQ16" s="371"/>
      <c r="WCR16" s="371"/>
      <c r="WCS16" s="371"/>
      <c r="WCT16" s="371"/>
      <c r="WCU16" s="371"/>
      <c r="WCV16" s="371"/>
      <c r="WCW16" s="371"/>
      <c r="WCX16" s="371"/>
      <c r="WCY16" s="371"/>
      <c r="WCZ16" s="371"/>
      <c r="WDA16" s="371"/>
      <c r="WDB16" s="371"/>
      <c r="WDC16" s="371"/>
      <c r="WDD16" s="371"/>
      <c r="WDE16" s="371"/>
      <c r="WDF16" s="371"/>
      <c r="WDG16" s="371"/>
      <c r="WDH16" s="371"/>
      <c r="WDI16" s="371"/>
      <c r="WDJ16" s="371"/>
      <c r="WDK16" s="371"/>
      <c r="WDL16" s="371"/>
      <c r="WDM16" s="371"/>
      <c r="WDN16" s="371"/>
      <c r="WDO16" s="371"/>
      <c r="WDP16" s="371"/>
      <c r="WDQ16" s="371"/>
      <c r="WDR16" s="371"/>
      <c r="WDS16" s="371"/>
      <c r="WDT16" s="371"/>
      <c r="WDU16" s="371"/>
      <c r="WDV16" s="371"/>
      <c r="WDW16" s="371"/>
      <c r="WDX16" s="371"/>
      <c r="WDY16" s="371"/>
      <c r="WDZ16" s="371"/>
      <c r="WEA16" s="371"/>
      <c r="WEB16" s="371"/>
      <c r="WEC16" s="371"/>
      <c r="WED16" s="371"/>
      <c r="WEE16" s="371"/>
      <c r="WEF16" s="371"/>
      <c r="WEG16" s="371"/>
      <c r="WEH16" s="371"/>
      <c r="WEI16" s="371"/>
      <c r="WEJ16" s="371"/>
      <c r="WEK16" s="371"/>
      <c r="WEL16" s="371"/>
      <c r="WEM16" s="371"/>
      <c r="WEN16" s="371"/>
      <c r="WEO16" s="371"/>
      <c r="WEP16" s="371"/>
      <c r="WEQ16" s="371"/>
      <c r="WER16" s="371"/>
      <c r="WES16" s="371"/>
      <c r="WET16" s="371"/>
      <c r="WEU16" s="371"/>
      <c r="WEV16" s="371"/>
      <c r="WEW16" s="371"/>
      <c r="WEX16" s="371"/>
      <c r="WEY16" s="371"/>
      <c r="WEZ16" s="371"/>
      <c r="WFA16" s="371"/>
      <c r="WFB16" s="371"/>
      <c r="WFC16" s="371"/>
      <c r="WFD16" s="371"/>
      <c r="WFE16" s="371"/>
      <c r="WFF16" s="371"/>
      <c r="WFG16" s="371"/>
      <c r="WFH16" s="371"/>
      <c r="WFI16" s="371"/>
      <c r="WFJ16" s="371"/>
      <c r="WFK16" s="371"/>
      <c r="WFL16" s="371"/>
      <c r="WFM16" s="371"/>
      <c r="WFN16" s="371"/>
      <c r="WFO16" s="371"/>
      <c r="WFP16" s="371"/>
      <c r="WFQ16" s="371"/>
      <c r="WFR16" s="371"/>
      <c r="WFS16" s="371"/>
      <c r="WFT16" s="371"/>
      <c r="WFU16" s="371"/>
      <c r="WFV16" s="371"/>
      <c r="WFW16" s="371"/>
      <c r="WFX16" s="371"/>
      <c r="WFY16" s="371"/>
      <c r="WFZ16" s="371"/>
      <c r="WGA16" s="371"/>
      <c r="WGB16" s="371"/>
      <c r="WGC16" s="371"/>
      <c r="WGD16" s="371"/>
      <c r="WGE16" s="371"/>
      <c r="WGF16" s="371"/>
      <c r="WGG16" s="371"/>
      <c r="WGH16" s="371"/>
      <c r="WGI16" s="371"/>
      <c r="WGJ16" s="371"/>
      <c r="WGK16" s="371"/>
      <c r="WGL16" s="371"/>
      <c r="WGM16" s="371"/>
      <c r="WGN16" s="371"/>
      <c r="WGO16" s="371"/>
      <c r="WGP16" s="371"/>
      <c r="WGQ16" s="371"/>
      <c r="WGR16" s="371"/>
      <c r="WGS16" s="371"/>
      <c r="WGT16" s="371"/>
      <c r="WGU16" s="371"/>
      <c r="WGV16" s="371"/>
      <c r="WGW16" s="371"/>
      <c r="WGX16" s="371"/>
      <c r="WGY16" s="371"/>
      <c r="WGZ16" s="371"/>
      <c r="WHA16" s="371"/>
      <c r="WHB16" s="371"/>
      <c r="WHC16" s="371"/>
      <c r="WHD16" s="371"/>
      <c r="WHE16" s="371"/>
      <c r="WHF16" s="371"/>
      <c r="WHG16" s="371"/>
      <c r="WHH16" s="371"/>
      <c r="WHI16" s="371"/>
      <c r="WHJ16" s="371"/>
      <c r="WHK16" s="371"/>
      <c r="WHL16" s="371"/>
      <c r="WHM16" s="371"/>
      <c r="WHN16" s="371"/>
      <c r="WHO16" s="371"/>
      <c r="WHP16" s="371"/>
      <c r="WHQ16" s="371"/>
      <c r="WHR16" s="371"/>
      <c r="WHS16" s="371"/>
      <c r="WHT16" s="371"/>
      <c r="WHU16" s="371"/>
      <c r="WHV16" s="371"/>
      <c r="WHW16" s="371"/>
      <c r="WHX16" s="371"/>
      <c r="WHY16" s="371"/>
      <c r="WHZ16" s="371"/>
      <c r="WIA16" s="371"/>
      <c r="WIB16" s="371"/>
      <c r="WIC16" s="371"/>
      <c r="WID16" s="371"/>
      <c r="WIE16" s="371"/>
      <c r="WIF16" s="371"/>
      <c r="WIG16" s="371"/>
      <c r="WIH16" s="371"/>
      <c r="WII16" s="371"/>
      <c r="WIJ16" s="371"/>
      <c r="WIK16" s="371"/>
      <c r="WIL16" s="371"/>
      <c r="WIM16" s="371"/>
      <c r="WIN16" s="371"/>
      <c r="WIO16" s="371"/>
      <c r="WIP16" s="371"/>
      <c r="WIQ16" s="371"/>
      <c r="WIR16" s="371"/>
      <c r="WIS16" s="371"/>
      <c r="WIT16" s="371"/>
      <c r="WIU16" s="371"/>
      <c r="WIV16" s="371"/>
      <c r="WIW16" s="371"/>
      <c r="WIX16" s="371"/>
      <c r="WIY16" s="371"/>
      <c r="WIZ16" s="371"/>
      <c r="WJA16" s="371"/>
      <c r="WJB16" s="371"/>
      <c r="WJC16" s="371"/>
      <c r="WJD16" s="371"/>
      <c r="WJE16" s="371"/>
      <c r="WJF16" s="371"/>
      <c r="WJG16" s="371"/>
      <c r="WJH16" s="371"/>
      <c r="WJI16" s="371"/>
      <c r="WJJ16" s="371"/>
      <c r="WJK16" s="371"/>
      <c r="WJL16" s="371"/>
      <c r="WJM16" s="371"/>
      <c r="WJN16" s="371"/>
      <c r="WJO16" s="371"/>
      <c r="WJP16" s="371"/>
      <c r="WJQ16" s="371"/>
      <c r="WJR16" s="371"/>
      <c r="WJS16" s="371"/>
      <c r="WJT16" s="371"/>
      <c r="WJU16" s="371"/>
      <c r="WJV16" s="371"/>
      <c r="WJW16" s="371"/>
      <c r="WJX16" s="371"/>
      <c r="WJY16" s="371"/>
      <c r="WJZ16" s="371"/>
      <c r="WKA16" s="371"/>
      <c r="WKB16" s="371"/>
      <c r="WKC16" s="371"/>
      <c r="WKD16" s="371"/>
      <c r="WKE16" s="371"/>
      <c r="WKF16" s="371"/>
      <c r="WKG16" s="371"/>
      <c r="WKH16" s="371"/>
      <c r="WKI16" s="371"/>
      <c r="WKJ16" s="371"/>
      <c r="WKK16" s="371"/>
      <c r="WKL16" s="371"/>
      <c r="WKM16" s="371"/>
      <c r="WKN16" s="371"/>
      <c r="WKO16" s="371"/>
      <c r="WKP16" s="371"/>
      <c r="WKQ16" s="371"/>
      <c r="WKR16" s="371"/>
      <c r="WKS16" s="371"/>
      <c r="WKT16" s="371"/>
      <c r="WKU16" s="371"/>
      <c r="WKV16" s="371"/>
      <c r="WKW16" s="371"/>
      <c r="WKX16" s="371"/>
      <c r="WKY16" s="371"/>
      <c r="WKZ16" s="371"/>
      <c r="WLA16" s="371"/>
      <c r="WLB16" s="371"/>
      <c r="WLC16" s="371"/>
      <c r="WLD16" s="371"/>
      <c r="WLE16" s="371"/>
      <c r="WLF16" s="371"/>
      <c r="WLG16" s="371"/>
      <c r="WLH16" s="371"/>
      <c r="WLI16" s="371"/>
      <c r="WLJ16" s="371"/>
      <c r="WLK16" s="371"/>
      <c r="WLL16" s="371"/>
      <c r="WLM16" s="371"/>
      <c r="WLN16" s="371"/>
      <c r="WLO16" s="371"/>
      <c r="WLP16" s="371"/>
      <c r="WLQ16" s="371"/>
      <c r="WLR16" s="371"/>
      <c r="WLS16" s="371"/>
      <c r="WLT16" s="371"/>
      <c r="WLU16" s="371"/>
      <c r="WLV16" s="371"/>
      <c r="WLW16" s="371"/>
      <c r="WLX16" s="371"/>
      <c r="WLY16" s="371"/>
      <c r="WLZ16" s="371"/>
      <c r="WMA16" s="371"/>
      <c r="WMB16" s="371"/>
      <c r="WMC16" s="371"/>
      <c r="WMD16" s="371"/>
      <c r="WME16" s="371"/>
      <c r="WMF16" s="371"/>
      <c r="WMG16" s="371"/>
      <c r="WMH16" s="371"/>
      <c r="WMI16" s="371"/>
      <c r="WMJ16" s="371"/>
      <c r="WMK16" s="371"/>
      <c r="WML16" s="371"/>
      <c r="WMM16" s="371"/>
      <c r="WMN16" s="371"/>
      <c r="WMO16" s="371"/>
      <c r="WMP16" s="371"/>
      <c r="WMQ16" s="371"/>
      <c r="WMR16" s="371"/>
      <c r="WMS16" s="371"/>
      <c r="WMT16" s="371"/>
      <c r="WMU16" s="371"/>
      <c r="WMV16" s="371"/>
      <c r="WMW16" s="371"/>
      <c r="WMX16" s="371"/>
      <c r="WMY16" s="371"/>
      <c r="WMZ16" s="371"/>
      <c r="WNA16" s="371"/>
      <c r="WNB16" s="371"/>
      <c r="WNC16" s="371"/>
      <c r="WND16" s="371"/>
      <c r="WNE16" s="371"/>
      <c r="WNF16" s="371"/>
      <c r="WNG16" s="371"/>
      <c r="WNH16" s="371"/>
      <c r="WNI16" s="371"/>
      <c r="WNJ16" s="371"/>
      <c r="WNK16" s="371"/>
      <c r="WNL16" s="371"/>
      <c r="WNM16" s="371"/>
      <c r="WNN16" s="371"/>
      <c r="WNO16" s="371"/>
      <c r="WNP16" s="371"/>
      <c r="WNQ16" s="371"/>
      <c r="WNR16" s="371"/>
      <c r="WNS16" s="371"/>
      <c r="WNT16" s="371"/>
      <c r="WNU16" s="371"/>
      <c r="WNV16" s="371"/>
      <c r="WNW16" s="371"/>
      <c r="WNX16" s="371"/>
      <c r="WNY16" s="371"/>
      <c r="WNZ16" s="371"/>
      <c r="WOA16" s="371"/>
      <c r="WOB16" s="371"/>
      <c r="WOC16" s="371"/>
      <c r="WOD16" s="371"/>
      <c r="WOE16" s="371"/>
      <c r="WOF16" s="371"/>
      <c r="WOG16" s="371"/>
      <c r="WOH16" s="371"/>
      <c r="WOI16" s="371"/>
      <c r="WOJ16" s="371"/>
      <c r="WOK16" s="371"/>
      <c r="WOL16" s="371"/>
      <c r="WOM16" s="371"/>
      <c r="WON16" s="371"/>
      <c r="WOO16" s="371"/>
      <c r="WOP16" s="371"/>
      <c r="WOQ16" s="371"/>
      <c r="WOR16" s="371"/>
      <c r="WOS16" s="371"/>
      <c r="WOT16" s="371"/>
      <c r="WOU16" s="371"/>
      <c r="WOV16" s="371"/>
      <c r="WOW16" s="371"/>
      <c r="WOX16" s="371"/>
      <c r="WOY16" s="371"/>
      <c r="WOZ16" s="371"/>
      <c r="WPA16" s="371"/>
      <c r="WPB16" s="371"/>
      <c r="WPC16" s="371"/>
      <c r="WPD16" s="371"/>
      <c r="WPE16" s="371"/>
      <c r="WPF16" s="371"/>
      <c r="WPG16" s="371"/>
      <c r="WPH16" s="371"/>
      <c r="WPI16" s="371"/>
      <c r="WPJ16" s="371"/>
      <c r="WPK16" s="371"/>
      <c r="WPL16" s="371"/>
      <c r="WPM16" s="371"/>
      <c r="WPN16" s="371"/>
      <c r="WPO16" s="371"/>
      <c r="WPP16" s="371"/>
      <c r="WPQ16" s="371"/>
      <c r="WPR16" s="371"/>
      <c r="WPS16" s="371"/>
      <c r="WPT16" s="371"/>
      <c r="WPU16" s="371"/>
      <c r="WPV16" s="371"/>
      <c r="WPW16" s="371"/>
      <c r="WPX16" s="371"/>
      <c r="WPY16" s="371"/>
      <c r="WPZ16" s="371"/>
      <c r="WQA16" s="371"/>
      <c r="WQB16" s="371"/>
      <c r="WQC16" s="371"/>
      <c r="WQD16" s="371"/>
      <c r="WQE16" s="371"/>
      <c r="WQF16" s="371"/>
      <c r="WQG16" s="371"/>
      <c r="WQH16" s="371"/>
      <c r="WQI16" s="371"/>
      <c r="WQJ16" s="371"/>
      <c r="WQK16" s="371"/>
      <c r="WQL16" s="371"/>
      <c r="WQM16" s="371"/>
      <c r="WQN16" s="371"/>
      <c r="WQO16" s="371"/>
      <c r="WQP16" s="371"/>
      <c r="WQQ16" s="371"/>
      <c r="WQR16" s="371"/>
      <c r="WQS16" s="371"/>
      <c r="WQT16" s="371"/>
      <c r="WQU16" s="371"/>
      <c r="WQV16" s="371"/>
      <c r="WQW16" s="371"/>
      <c r="WQX16" s="371"/>
      <c r="WQY16" s="371"/>
      <c r="WQZ16" s="371"/>
      <c r="WRA16" s="371"/>
      <c r="WRB16" s="371"/>
      <c r="WRC16" s="371"/>
      <c r="WRD16" s="371"/>
      <c r="WRE16" s="371"/>
      <c r="WRF16" s="371"/>
      <c r="WRG16" s="371"/>
      <c r="WRH16" s="371"/>
      <c r="WRI16" s="371"/>
      <c r="WRJ16" s="371"/>
      <c r="WRK16" s="371"/>
      <c r="WRL16" s="371"/>
      <c r="WRM16" s="371"/>
      <c r="WRN16" s="371"/>
      <c r="WRO16" s="371"/>
      <c r="WRP16" s="371"/>
      <c r="WRQ16" s="371"/>
      <c r="WRR16" s="371"/>
      <c r="WRS16" s="371"/>
      <c r="WRT16" s="371"/>
      <c r="WRU16" s="371"/>
      <c r="WRV16" s="371"/>
      <c r="WRW16" s="371"/>
      <c r="WRX16" s="371"/>
      <c r="WRY16" s="371"/>
      <c r="WRZ16" s="371"/>
      <c r="WSA16" s="371"/>
      <c r="WSB16" s="371"/>
      <c r="WSC16" s="371"/>
      <c r="WSD16" s="371"/>
      <c r="WSE16" s="371"/>
      <c r="WSF16" s="371"/>
      <c r="WSG16" s="371"/>
      <c r="WSH16" s="371"/>
      <c r="WSI16" s="371"/>
      <c r="WSJ16" s="371"/>
      <c r="WSK16" s="371"/>
      <c r="WSL16" s="371"/>
      <c r="WSM16" s="371"/>
      <c r="WSN16" s="371"/>
      <c r="WSO16" s="371"/>
      <c r="WSP16" s="371"/>
      <c r="WSQ16" s="371"/>
      <c r="WSR16" s="371"/>
      <c r="WSS16" s="371"/>
      <c r="WST16" s="371"/>
      <c r="WSU16" s="371"/>
      <c r="WSV16" s="371"/>
      <c r="WSW16" s="371"/>
      <c r="WSX16" s="371"/>
      <c r="WSY16" s="371"/>
      <c r="WSZ16" s="371"/>
      <c r="WTA16" s="371"/>
      <c r="WTB16" s="371"/>
      <c r="WTC16" s="371"/>
      <c r="WTD16" s="371"/>
      <c r="WTE16" s="371"/>
      <c r="WTF16" s="371"/>
      <c r="WTG16" s="371"/>
      <c r="WTH16" s="371"/>
      <c r="WTI16" s="371"/>
      <c r="WTJ16" s="371"/>
      <c r="WTK16" s="371"/>
      <c r="WTL16" s="371"/>
      <c r="WTM16" s="371"/>
      <c r="WTN16" s="371"/>
      <c r="WTO16" s="371"/>
      <c r="WTP16" s="371"/>
      <c r="WTQ16" s="371"/>
      <c r="WTR16" s="371"/>
      <c r="WTS16" s="371"/>
      <c r="WTT16" s="371"/>
      <c r="WTU16" s="371"/>
      <c r="WTV16" s="371"/>
      <c r="WTW16" s="371"/>
      <c r="WTX16" s="371"/>
      <c r="WTY16" s="371"/>
      <c r="WTZ16" s="371"/>
      <c r="WUA16" s="371"/>
      <c r="WUB16" s="371"/>
      <c r="WUC16" s="371"/>
      <c r="WUD16" s="371"/>
      <c r="WUE16" s="371"/>
      <c r="WUF16" s="371"/>
      <c r="WUG16" s="371"/>
      <c r="WUH16" s="371"/>
      <c r="WUI16" s="371"/>
      <c r="WUJ16" s="371"/>
      <c r="WUK16" s="371"/>
      <c r="WUL16" s="371"/>
      <c r="WUM16" s="371"/>
      <c r="WUN16" s="371"/>
      <c r="WUO16" s="371"/>
      <c r="WUP16" s="371"/>
      <c r="WUQ16" s="371"/>
      <c r="WUR16" s="371"/>
      <c r="WUS16" s="371"/>
      <c r="WUT16" s="371"/>
      <c r="WUU16" s="371"/>
      <c r="WUV16" s="371"/>
      <c r="WUW16" s="371"/>
      <c r="WUX16" s="371"/>
      <c r="WUY16" s="371"/>
      <c r="WUZ16" s="371"/>
      <c r="WVA16" s="371"/>
      <c r="WVB16" s="371"/>
      <c r="WVC16" s="371"/>
      <c r="WVD16" s="371"/>
      <c r="WVE16" s="371"/>
      <c r="WVF16" s="371"/>
      <c r="WVG16" s="371"/>
      <c r="WVH16" s="371"/>
      <c r="WVI16" s="371"/>
      <c r="WVJ16" s="371"/>
      <c r="WVK16" s="371"/>
      <c r="WVL16" s="371"/>
      <c r="WVM16" s="371"/>
      <c r="WVN16" s="371"/>
      <c r="WVO16" s="371"/>
      <c r="WVP16" s="371"/>
      <c r="WVQ16" s="371"/>
      <c r="WVR16" s="371"/>
      <c r="WVS16" s="371"/>
      <c r="WVT16" s="371"/>
      <c r="WVU16" s="371"/>
      <c r="WVV16" s="371"/>
      <c r="WVW16" s="371"/>
      <c r="WVX16" s="371"/>
      <c r="WVY16" s="371"/>
      <c r="WVZ16" s="371"/>
      <c r="WWA16" s="371"/>
      <c r="WWB16" s="371"/>
      <c r="WWC16" s="371"/>
      <c r="WWD16" s="371"/>
      <c r="WWE16" s="371"/>
      <c r="WWF16" s="371"/>
      <c r="WWG16" s="371"/>
      <c r="WWH16" s="371"/>
      <c r="WWI16" s="371"/>
      <c r="WWJ16" s="371"/>
      <c r="WWK16" s="371"/>
      <c r="WWL16" s="371"/>
      <c r="WWM16" s="371"/>
      <c r="WWN16" s="371"/>
      <c r="WWO16" s="371"/>
      <c r="WWP16" s="371"/>
      <c r="WWQ16" s="371"/>
      <c r="WWR16" s="371"/>
      <c r="WWS16" s="371"/>
      <c r="WWT16" s="371"/>
      <c r="WWU16" s="371"/>
      <c r="WWV16" s="371"/>
      <c r="WWW16" s="371"/>
      <c r="WWX16" s="371"/>
      <c r="WWY16" s="371"/>
      <c r="WWZ16" s="371"/>
      <c r="WXA16" s="371"/>
      <c r="WXB16" s="371"/>
      <c r="WXC16" s="371"/>
      <c r="WXD16" s="371"/>
      <c r="WXE16" s="371"/>
      <c r="WXF16" s="371"/>
      <c r="WXG16" s="371"/>
      <c r="WXH16" s="371"/>
      <c r="WXI16" s="371"/>
      <c r="WXJ16" s="371"/>
      <c r="WXK16" s="371"/>
      <c r="WXL16" s="371"/>
      <c r="WXM16" s="371"/>
      <c r="WXN16" s="371"/>
      <c r="WXO16" s="371"/>
      <c r="WXP16" s="371"/>
      <c r="WXQ16" s="371"/>
      <c r="WXR16" s="371"/>
      <c r="WXS16" s="371"/>
      <c r="WXT16" s="371"/>
      <c r="WXU16" s="371"/>
      <c r="WXV16" s="371"/>
      <c r="WXW16" s="371"/>
      <c r="WXX16" s="371"/>
      <c r="WXY16" s="371"/>
      <c r="WXZ16" s="371"/>
      <c r="WYA16" s="371"/>
      <c r="WYB16" s="371"/>
      <c r="WYC16" s="371"/>
      <c r="WYD16" s="371"/>
      <c r="WYE16" s="371"/>
      <c r="WYF16" s="371"/>
      <c r="WYG16" s="371"/>
      <c r="WYH16" s="371"/>
      <c r="WYI16" s="371"/>
      <c r="WYJ16" s="371"/>
      <c r="WYK16" s="371"/>
      <c r="WYL16" s="371"/>
      <c r="WYM16" s="371"/>
      <c r="WYN16" s="371"/>
      <c r="WYO16" s="371"/>
      <c r="WYP16" s="371"/>
      <c r="WYQ16" s="371"/>
      <c r="WYR16" s="371"/>
      <c r="WYS16" s="371"/>
      <c r="WYT16" s="371"/>
      <c r="WYU16" s="371"/>
      <c r="WYV16" s="371"/>
      <c r="WYW16" s="371"/>
      <c r="WYX16" s="371"/>
      <c r="WYY16" s="371"/>
      <c r="WYZ16" s="371"/>
      <c r="WZA16" s="371"/>
      <c r="WZB16" s="371"/>
      <c r="WZC16" s="371"/>
      <c r="WZD16" s="371"/>
      <c r="WZE16" s="371"/>
      <c r="WZF16" s="371"/>
      <c r="WZG16" s="371"/>
      <c r="WZH16" s="371"/>
      <c r="WZI16" s="371"/>
      <c r="WZJ16" s="371"/>
      <c r="WZK16" s="371"/>
      <c r="WZL16" s="371"/>
      <c r="WZM16" s="371"/>
      <c r="WZN16" s="371"/>
      <c r="WZO16" s="371"/>
      <c r="WZP16" s="371"/>
      <c r="WZQ16" s="371"/>
      <c r="WZR16" s="371"/>
      <c r="WZS16" s="371"/>
      <c r="WZT16" s="371"/>
      <c r="WZU16" s="371"/>
      <c r="WZV16" s="371"/>
      <c r="WZW16" s="371"/>
      <c r="WZX16" s="371"/>
      <c r="WZY16" s="371"/>
      <c r="WZZ16" s="371"/>
      <c r="XAA16" s="371"/>
      <c r="XAB16" s="371"/>
      <c r="XAC16" s="371"/>
      <c r="XAD16" s="371"/>
      <c r="XAE16" s="371"/>
      <c r="XAF16" s="371"/>
      <c r="XAG16" s="371"/>
      <c r="XAH16" s="371"/>
      <c r="XAI16" s="371"/>
      <c r="XAJ16" s="371"/>
      <c r="XAK16" s="371"/>
      <c r="XAL16" s="371"/>
      <c r="XAM16" s="371"/>
      <c r="XAN16" s="371"/>
      <c r="XAO16" s="371"/>
      <c r="XAP16" s="371"/>
      <c r="XAQ16" s="371"/>
      <c r="XAR16" s="371"/>
      <c r="XAS16" s="371"/>
      <c r="XAT16" s="371"/>
      <c r="XAU16" s="371"/>
      <c r="XAV16" s="371"/>
      <c r="XAW16" s="371"/>
      <c r="XAX16" s="371"/>
      <c r="XAY16" s="371"/>
      <c r="XAZ16" s="371"/>
      <c r="XBA16" s="371"/>
      <c r="XBB16" s="371"/>
      <c r="XBC16" s="371"/>
      <c r="XBD16" s="371"/>
      <c r="XBE16" s="371"/>
      <c r="XBF16" s="371"/>
      <c r="XBG16" s="371"/>
      <c r="XBH16" s="371"/>
      <c r="XBI16" s="371"/>
      <c r="XBJ16" s="371"/>
      <c r="XBK16" s="371"/>
      <c r="XBL16" s="371"/>
      <c r="XBM16" s="371"/>
      <c r="XBN16" s="371"/>
      <c r="XBO16" s="371"/>
      <c r="XBP16" s="371"/>
      <c r="XBQ16" s="371"/>
      <c r="XBR16" s="371"/>
      <c r="XBS16" s="371"/>
      <c r="XBT16" s="371"/>
      <c r="XBU16" s="371"/>
      <c r="XBV16" s="371"/>
      <c r="XBW16" s="371"/>
      <c r="XBX16" s="371"/>
      <c r="XBY16" s="371"/>
      <c r="XBZ16" s="371"/>
      <c r="XCA16" s="371"/>
      <c r="XCB16" s="371"/>
      <c r="XCC16" s="371"/>
      <c r="XCD16" s="371"/>
      <c r="XCE16" s="371"/>
      <c r="XCF16" s="371"/>
      <c r="XCG16" s="371"/>
      <c r="XCH16" s="371"/>
      <c r="XCI16" s="371"/>
      <c r="XCJ16" s="371"/>
      <c r="XCK16" s="371"/>
      <c r="XCL16" s="371"/>
      <c r="XCM16" s="371"/>
      <c r="XCN16" s="371"/>
      <c r="XCO16" s="371"/>
      <c r="XCP16" s="371"/>
      <c r="XCQ16" s="371"/>
      <c r="XCR16" s="371"/>
      <c r="XCS16" s="371"/>
      <c r="XCT16" s="371"/>
      <c r="XCU16" s="371"/>
      <c r="XCV16" s="371"/>
      <c r="XCW16" s="371"/>
      <c r="XCX16" s="371"/>
      <c r="XCY16" s="371"/>
      <c r="XCZ16" s="371"/>
      <c r="XDA16" s="371"/>
      <c r="XDB16" s="371"/>
      <c r="XDC16" s="371"/>
      <c r="XDD16" s="371"/>
      <c r="XDE16" s="371"/>
      <c r="XDF16" s="371"/>
      <c r="XDG16" s="371"/>
      <c r="XDH16" s="371"/>
      <c r="XDI16" s="371"/>
      <c r="XDJ16" s="371"/>
      <c r="XDK16" s="371"/>
      <c r="XDL16" s="371"/>
      <c r="XDM16" s="371"/>
      <c r="XDN16" s="371"/>
      <c r="XDO16" s="371"/>
      <c r="XDP16" s="371"/>
      <c r="XDQ16" s="371"/>
      <c r="XDR16" s="371"/>
      <c r="XDS16" s="371"/>
      <c r="XDT16" s="371"/>
      <c r="XDU16" s="371"/>
      <c r="XDV16" s="371"/>
      <c r="XDW16" s="371"/>
      <c r="XDX16" s="371"/>
      <c r="XDY16" s="371"/>
      <c r="XDZ16" s="371"/>
      <c r="XEA16" s="371"/>
      <c r="XEB16" s="371"/>
      <c r="XEC16" s="371"/>
      <c r="XED16" s="371"/>
      <c r="XEE16" s="371"/>
      <c r="XEF16" s="371"/>
      <c r="XEG16" s="371"/>
      <c r="XEH16" s="371"/>
      <c r="XEI16" s="371"/>
      <c r="XEJ16" s="371"/>
      <c r="XEK16" s="371"/>
      <c r="XEL16" s="371"/>
      <c r="XEM16" s="371"/>
      <c r="XEN16" s="371"/>
      <c r="XEO16" s="371"/>
      <c r="XEP16" s="371"/>
      <c r="XEQ16" s="371"/>
      <c r="XER16" s="371"/>
      <c r="XES16" s="371"/>
      <c r="XET16" s="371"/>
      <c r="XEU16" s="371"/>
      <c r="XEV16" s="371"/>
      <c r="XEW16" s="371"/>
      <c r="XEX16" s="371"/>
      <c r="XEY16" s="371"/>
      <c r="XEZ16" s="371"/>
      <c r="XFA16" s="371"/>
      <c r="XFB16" s="371"/>
      <c r="XFC16" s="371"/>
      <c r="XFD16" s="371"/>
    </row>
    <row r="17" spans="1:6">
      <c r="A17" s="629"/>
      <c r="B17" s="630"/>
      <c r="C17" s="1020"/>
    </row>
    <row r="18" spans="1:6">
      <c r="A18" s="632"/>
      <c r="B18" s="633" t="s">
        <v>3977</v>
      </c>
      <c r="C18" s="1021"/>
    </row>
    <row r="19" spans="1:6">
      <c r="A19" s="632"/>
      <c r="B19" s="633" t="s">
        <v>6822</v>
      </c>
      <c r="C19" s="1021"/>
    </row>
    <row r="20" spans="1:6">
      <c r="A20" s="632">
        <v>4200100000</v>
      </c>
      <c r="B20" s="634" t="s">
        <v>5885</v>
      </c>
      <c r="C20" s="719"/>
      <c r="D20" s="626" t="s">
        <v>4986</v>
      </c>
      <c r="F20" s="706" t="str">
        <f>IF(ISBLANK(D20),"",VLOOKUP(D20,tegevusalad!$A$7:$B$188,2,FALSE))</f>
        <v>Valla- ja linnavolikogu</v>
      </c>
    </row>
    <row r="21" spans="1:6">
      <c r="A21" s="632">
        <v>4200101000</v>
      </c>
      <c r="B21" s="634" t="s">
        <v>1257</v>
      </c>
      <c r="C21" s="719"/>
      <c r="D21" s="626" t="s">
        <v>4986</v>
      </c>
      <c r="F21" s="706" t="str">
        <f>IF(ISBLANK(D21),"",VLOOKUP(D21,tegevusalad!$A$7:$B$188,2,FALSE))</f>
        <v>Valla- ja linnavolikogu</v>
      </c>
    </row>
    <row r="22" spans="1:6">
      <c r="A22" s="632">
        <v>4200101110</v>
      </c>
      <c r="B22" s="634" t="s">
        <v>3978</v>
      </c>
      <c r="C22" s="719"/>
      <c r="D22" s="626" t="s">
        <v>4986</v>
      </c>
      <c r="F22" s="706" t="str">
        <f>IF(ISBLANK(D22),"",VLOOKUP(D22,tegevusalad!$A$7:$B$188,2,FALSE))</f>
        <v>Valla- ja linnavolikogu</v>
      </c>
    </row>
    <row r="23" spans="1:6">
      <c r="A23" s="635">
        <v>4200101120</v>
      </c>
      <c r="B23" s="634" t="s">
        <v>10549</v>
      </c>
      <c r="C23" s="719"/>
      <c r="D23" s="626" t="s">
        <v>4986</v>
      </c>
      <c r="F23" s="706" t="str">
        <f>IF(ISBLANK(D23),"",VLOOKUP(D23,tegevusalad!$A$7:$B$188,2,FALSE))</f>
        <v>Valla- ja linnavolikogu</v>
      </c>
    </row>
    <row r="24" spans="1:6">
      <c r="A24" s="635">
        <v>4200101130</v>
      </c>
      <c r="B24" s="634" t="s">
        <v>16168</v>
      </c>
      <c r="C24" s="719"/>
      <c r="D24" s="626" t="s">
        <v>4986</v>
      </c>
      <c r="F24" s="706" t="str">
        <f>IF(ISBLANK(D24),"",VLOOKUP(D24,tegevusalad!$A$7:$B$188,2,FALSE))</f>
        <v>Valla- ja linnavolikogu</v>
      </c>
    </row>
    <row r="25" spans="1:6">
      <c r="A25" s="635">
        <v>4200111000</v>
      </c>
      <c r="B25" s="634" t="s">
        <v>10102</v>
      </c>
      <c r="C25" s="719"/>
      <c r="D25" s="626" t="s">
        <v>4986</v>
      </c>
      <c r="F25" s="706" t="str">
        <f>IF(ISBLANK(D25),"",VLOOKUP(D25,tegevusalad!$A$7:$B$188,2,FALSE))</f>
        <v>Valla- ja linnavolikogu</v>
      </c>
    </row>
    <row r="26" spans="1:6">
      <c r="A26" s="635">
        <v>4200112000</v>
      </c>
      <c r="B26" s="301" t="s">
        <v>10908</v>
      </c>
      <c r="C26" s="719"/>
      <c r="D26" s="626" t="s">
        <v>4986</v>
      </c>
      <c r="F26" s="706" t="str">
        <f>IF(ISBLANK(D26),"",VLOOKUP(D26,tegevusalad!$A$7:$B$188,2,FALSE))</f>
        <v>Valla- ja linnavolikogu</v>
      </c>
    </row>
    <row r="27" spans="1:6">
      <c r="A27" s="632"/>
      <c r="F27" s="706" t="str">
        <f>IF(ISBLANK(D27),"",VLOOKUP(D27,tegevusalad!$A$7:$B$188,2,FALSE))</f>
        <v/>
      </c>
    </row>
    <row r="28" spans="1:6">
      <c r="A28" s="632"/>
      <c r="B28" s="633" t="s">
        <v>6872</v>
      </c>
      <c r="C28" s="1021"/>
      <c r="F28" s="706" t="str">
        <f>IF(ISBLANK(D28),"",VLOOKUP(D28,tegevusalad!$A$7:$B$188,2,FALSE))</f>
        <v/>
      </c>
    </row>
    <row r="29" spans="1:6">
      <c r="A29" s="632"/>
      <c r="B29" s="633" t="s">
        <v>6822</v>
      </c>
      <c r="C29" s="1021"/>
      <c r="F29" s="706" t="str">
        <f>IF(ISBLANK(D29),"",VLOOKUP(D29,tegevusalad!$A$7:$B$188,2,FALSE))</f>
        <v/>
      </c>
    </row>
    <row r="30" spans="1:6">
      <c r="A30" s="632">
        <v>4200201050</v>
      </c>
      <c r="B30" s="634" t="s">
        <v>220</v>
      </c>
      <c r="C30" s="1021"/>
      <c r="D30" s="636" t="s">
        <v>4987</v>
      </c>
      <c r="F30" s="706" t="str">
        <f>IF(ISBLANK(D30),"",VLOOKUP(D30,tegevusalad!$A$7:$B$188,2,FALSE))</f>
        <v>Valla- ja linnavalitsus</v>
      </c>
    </row>
    <row r="31" spans="1:6">
      <c r="A31" s="635">
        <v>4200201060</v>
      </c>
      <c r="B31" s="634" t="s">
        <v>10550</v>
      </c>
      <c r="C31" s="1021"/>
      <c r="D31" s="636" t="s">
        <v>4987</v>
      </c>
      <c r="F31" s="706" t="str">
        <f>IF(ISBLANK(D31),"",VLOOKUP(D31,tegevusalad!$A$7:$B$188,2,FALSE))</f>
        <v>Valla- ja linnavalitsus</v>
      </c>
    </row>
    <row r="32" spans="1:6">
      <c r="A32" s="635">
        <v>4200201080</v>
      </c>
      <c r="B32" s="634" t="s">
        <v>14814</v>
      </c>
      <c r="C32" s="1021"/>
      <c r="D32" s="636" t="s">
        <v>4987</v>
      </c>
      <c r="F32" s="706" t="str">
        <f>IF(ISBLANK(D32),"",VLOOKUP(D32,tegevusalad!$A$7:$B$188,2,FALSE))</f>
        <v>Valla- ja linnavalitsus</v>
      </c>
    </row>
    <row r="33" spans="1:6">
      <c r="A33" s="635">
        <v>4200201090</v>
      </c>
      <c r="B33" s="634" t="s">
        <v>14813</v>
      </c>
      <c r="C33" s="1021"/>
      <c r="D33" s="636" t="s">
        <v>4987</v>
      </c>
      <c r="F33" s="706" t="str">
        <f>IF(ISBLANK(D33),"",VLOOKUP(D33,tegevusalad!$A$7:$B$188,2,FALSE))</f>
        <v>Valla- ja linnavalitsus</v>
      </c>
    </row>
    <row r="34" spans="1:6">
      <c r="A34" s="635">
        <v>4200201810</v>
      </c>
      <c r="B34" s="634" t="s">
        <v>11496</v>
      </c>
      <c r="C34" s="1021"/>
      <c r="D34" s="636" t="s">
        <v>4987</v>
      </c>
      <c r="F34" s="706" t="str">
        <f>IF(ISBLANK(D34),"",VLOOKUP(D34,tegevusalad!$A$7:$B$188,2,FALSE))</f>
        <v>Valla- ja linnavalitsus</v>
      </c>
    </row>
    <row r="35" spans="1:6">
      <c r="A35" s="632">
        <v>4200202050</v>
      </c>
      <c r="B35" s="634" t="s">
        <v>8271</v>
      </c>
      <c r="C35" s="1021"/>
      <c r="D35" s="636" t="s">
        <v>4987</v>
      </c>
      <c r="F35" s="706" t="str">
        <f>IF(ISBLANK(D35),"",VLOOKUP(D35,tegevusalad!$A$7:$B$188,2,FALSE))</f>
        <v>Valla- ja linnavalitsus</v>
      </c>
    </row>
    <row r="36" spans="1:6">
      <c r="A36" s="635">
        <v>4200202060</v>
      </c>
      <c r="B36" s="634" t="s">
        <v>10551</v>
      </c>
      <c r="C36" s="1021"/>
      <c r="D36" s="636" t="s">
        <v>4987</v>
      </c>
      <c r="F36" s="706" t="str">
        <f>IF(ISBLANK(D36),"",VLOOKUP(D36,tegevusalad!$A$7:$B$188,2,FALSE))</f>
        <v>Valla- ja linnavalitsus</v>
      </c>
    </row>
    <row r="37" spans="1:6">
      <c r="A37" s="637">
        <v>4201906020</v>
      </c>
      <c r="B37" s="634" t="s">
        <v>5414</v>
      </c>
      <c r="C37" s="719"/>
      <c r="D37" s="636" t="s">
        <v>4988</v>
      </c>
      <c r="F37" s="706" t="str">
        <f>IF(ISBLANK(D37),"",VLOOKUP(D37,tegevusalad!$A$7:$B$188,2,FALSE))</f>
        <v>Muud üldised teenused</v>
      </c>
    </row>
    <row r="38" spans="1:6">
      <c r="A38" s="637">
        <v>4201906030</v>
      </c>
      <c r="B38" s="634" t="s">
        <v>6820</v>
      </c>
      <c r="C38" s="719"/>
      <c r="D38" s="636" t="s">
        <v>4988</v>
      </c>
      <c r="F38" s="706" t="str">
        <f>IF(ISBLANK(D38),"",VLOOKUP(D38,tegevusalad!$A$7:$B$188,2,FALSE))</f>
        <v>Muud üldised teenused</v>
      </c>
    </row>
    <row r="39" spans="1:6">
      <c r="A39" s="637">
        <v>4200204030</v>
      </c>
      <c r="B39" s="300" t="s">
        <v>5722</v>
      </c>
      <c r="D39" s="636" t="s">
        <v>4987</v>
      </c>
      <c r="F39" s="706" t="str">
        <f>IF(ISBLANK(D39),"",VLOOKUP(D39,tegevusalad!$A$7:$B$188,2,FALSE))</f>
        <v>Valla- ja linnavalitsus</v>
      </c>
    </row>
    <row r="40" spans="1:6">
      <c r="A40" s="638">
        <v>4200205010</v>
      </c>
      <c r="B40" s="300" t="s">
        <v>14819</v>
      </c>
      <c r="D40" s="636" t="s">
        <v>4987</v>
      </c>
      <c r="F40" s="706" t="str">
        <f>IF(ISBLANK(D40),"",VLOOKUP(D40,tegevusalad!$A$7:$B$188,2,FALSE))</f>
        <v>Valla- ja linnavalitsus</v>
      </c>
    </row>
    <row r="41" spans="1:6">
      <c r="A41" s="638">
        <v>4200209010</v>
      </c>
      <c r="B41" s="634" t="s">
        <v>12514</v>
      </c>
      <c r="D41" s="636" t="s">
        <v>4987</v>
      </c>
      <c r="F41" s="706" t="str">
        <f>IF(ISBLANK(D41),"",VLOOKUP(D41,tegevusalad!$A$7:$B$188,2,FALSE))</f>
        <v>Valla- ja linnavalitsus</v>
      </c>
    </row>
    <row r="42" spans="1:6">
      <c r="A42" s="638">
        <v>4200209020</v>
      </c>
      <c r="B42" s="634" t="s">
        <v>12513</v>
      </c>
      <c r="D42" s="636" t="s">
        <v>4987</v>
      </c>
      <c r="F42" s="706" t="str">
        <f>IF(ISBLANK(D42),"",VLOOKUP(D42,tegevusalad!$A$7:$B$188,2,FALSE))</f>
        <v>Valla- ja linnavalitsus</v>
      </c>
    </row>
    <row r="43" spans="1:6">
      <c r="A43" s="637">
        <v>4200210010</v>
      </c>
      <c r="B43" s="300" t="s">
        <v>6329</v>
      </c>
      <c r="D43" s="636" t="s">
        <v>4987</v>
      </c>
      <c r="F43" s="706" t="str">
        <f>IF(ISBLANK(D43),"",VLOOKUP(D43,tegevusalad!$A$7:$B$188,2,FALSE))</f>
        <v>Valla- ja linnavalitsus</v>
      </c>
    </row>
    <row r="44" spans="1:6">
      <c r="A44" s="637">
        <v>4200211020</v>
      </c>
      <c r="B44" s="634" t="s">
        <v>6775</v>
      </c>
      <c r="C44" s="719"/>
      <c r="D44" s="636" t="s">
        <v>4987</v>
      </c>
      <c r="F44" s="706" t="str">
        <f>IF(ISBLANK(D44),"",VLOOKUP(D44,tegevusalad!$A$7:$B$188,2,FALSE))</f>
        <v>Valla- ja linnavalitsus</v>
      </c>
    </row>
    <row r="45" spans="1:6">
      <c r="A45" s="637">
        <v>4200211030</v>
      </c>
      <c r="B45" s="634" t="s">
        <v>458</v>
      </c>
      <c r="C45" s="719"/>
      <c r="D45" s="636" t="s">
        <v>4987</v>
      </c>
      <c r="F45" s="706" t="str">
        <f>IF(ISBLANK(D45),"",VLOOKUP(D45,tegevusalad!$A$7:$B$188,2,FALSE))</f>
        <v>Valla- ja linnavalitsus</v>
      </c>
    </row>
    <row r="46" spans="1:6">
      <c r="A46" s="638">
        <v>4200211050</v>
      </c>
      <c r="B46" s="634" t="s">
        <v>10552</v>
      </c>
      <c r="C46" s="719"/>
      <c r="D46" s="636" t="s">
        <v>4987</v>
      </c>
      <c r="F46" s="706" t="str">
        <f>IF(ISBLANK(D46),"",VLOOKUP(D46,tegevusalad!$A$7:$B$188,2,FALSE))</f>
        <v>Valla- ja linnavalitsus</v>
      </c>
    </row>
    <row r="47" spans="1:6">
      <c r="A47" s="637">
        <v>4200231010</v>
      </c>
      <c r="B47" s="634" t="s">
        <v>4207</v>
      </c>
      <c r="C47" s="719"/>
      <c r="D47" s="626" t="s">
        <v>4987</v>
      </c>
      <c r="F47" s="706" t="str">
        <f>IF(ISBLANK(D47),"",VLOOKUP(D47,tegevusalad!$A$7:$B$188,2,FALSE))</f>
        <v>Valla- ja linnavalitsus</v>
      </c>
    </row>
    <row r="48" spans="1:6">
      <c r="A48" s="637">
        <v>4200290010</v>
      </c>
      <c r="B48" s="634" t="s">
        <v>3036</v>
      </c>
      <c r="C48" s="719"/>
      <c r="D48" s="626" t="s">
        <v>4987</v>
      </c>
      <c r="F48" s="706" t="str">
        <f>IF(ISBLANK(D48),"",VLOOKUP(D48,tegevusalad!$A$7:$B$188,2,FALSE))</f>
        <v>Valla- ja linnavalitsus</v>
      </c>
    </row>
    <row r="49" spans="1:6">
      <c r="A49" s="637">
        <v>4201901020</v>
      </c>
      <c r="B49" s="634" t="s">
        <v>5593</v>
      </c>
      <c r="C49" s="719"/>
      <c r="D49" s="636" t="s">
        <v>4988</v>
      </c>
      <c r="F49" s="706" t="str">
        <f>IF(ISBLANK(D49),"",VLOOKUP(D49,tegevusalad!$A$7:$B$188,2,FALSE))</f>
        <v>Muud üldised teenused</v>
      </c>
    </row>
    <row r="50" spans="1:6">
      <c r="A50" s="637">
        <v>4201201010</v>
      </c>
      <c r="B50" s="634" t="s">
        <v>5594</v>
      </c>
      <c r="C50" s="719"/>
      <c r="D50" s="636" t="s">
        <v>4988</v>
      </c>
      <c r="F50" s="706" t="str">
        <f>IF(ISBLANK(D50),"",VLOOKUP(D50,tegevusalad!$A$7:$B$188,2,FALSE))</f>
        <v>Muud üldised teenused</v>
      </c>
    </row>
    <row r="51" spans="1:6">
      <c r="A51" s="637">
        <v>4201201050</v>
      </c>
      <c r="B51" s="634" t="s">
        <v>6131</v>
      </c>
      <c r="C51" s="719"/>
      <c r="D51" s="636" t="s">
        <v>4988</v>
      </c>
      <c r="F51" s="706" t="str">
        <f>IF(ISBLANK(D51),"",VLOOKUP(D51,tegevusalad!$A$7:$B$188,2,FALSE))</f>
        <v>Muud üldised teenused</v>
      </c>
    </row>
    <row r="52" spans="1:6">
      <c r="A52" s="638">
        <v>4201201060</v>
      </c>
      <c r="B52" s="634" t="s">
        <v>11740</v>
      </c>
      <c r="C52" s="719"/>
      <c r="D52" s="636" t="s">
        <v>4988</v>
      </c>
      <c r="F52" s="706" t="str">
        <f>IF(ISBLANK(D52),"",VLOOKUP(D52,tegevusalad!$A$7:$B$188,2,FALSE))</f>
        <v>Muud üldised teenused</v>
      </c>
    </row>
    <row r="53" spans="1:6" ht="29">
      <c r="A53" s="638">
        <v>4201201070</v>
      </c>
      <c r="B53" s="634" t="s">
        <v>11983</v>
      </c>
      <c r="C53" s="719"/>
      <c r="D53" s="636" t="s">
        <v>4988</v>
      </c>
      <c r="F53" s="706" t="str">
        <f>IF(ISBLANK(D53),"",VLOOKUP(D53,tegevusalad!$A$7:$B$188,2,FALSE))</f>
        <v>Muud üldised teenused</v>
      </c>
    </row>
    <row r="54" spans="1:6">
      <c r="A54" s="638">
        <v>4201201080</v>
      </c>
      <c r="B54" s="634" t="s">
        <v>17171</v>
      </c>
      <c r="C54" s="719"/>
      <c r="D54" s="636" t="s">
        <v>4988</v>
      </c>
      <c r="F54" s="706" t="str">
        <f>IF(ISBLANK(D54),"",VLOOKUP(D54,tegevusalad!$A$7:$B$188,2,FALSE))</f>
        <v>Muud üldised teenused</v>
      </c>
    </row>
    <row r="55" spans="1:6">
      <c r="A55" s="637">
        <v>4201280000</v>
      </c>
      <c r="B55" s="634" t="s">
        <v>1051</v>
      </c>
      <c r="C55" s="719"/>
      <c r="D55" s="636" t="s">
        <v>4988</v>
      </c>
      <c r="F55" s="706" t="str">
        <f>IF(ISBLANK(D55),"",VLOOKUP(D55,tegevusalad!$A$7:$B$188,2,FALSE))</f>
        <v>Muud üldised teenused</v>
      </c>
    </row>
    <row r="56" spans="1:6">
      <c r="A56" s="637">
        <v>4201290000</v>
      </c>
      <c r="B56" s="634" t="s">
        <v>5887</v>
      </c>
      <c r="C56" s="719"/>
      <c r="D56" s="636" t="s">
        <v>4988</v>
      </c>
      <c r="F56" s="706" t="str">
        <f>IF(ISBLANK(D56),"",VLOOKUP(D56,tegevusalad!$A$7:$B$188,2,FALSE))</f>
        <v>Muud üldised teenused</v>
      </c>
    </row>
    <row r="57" spans="1:6" ht="29">
      <c r="A57" s="637">
        <v>4201301020</v>
      </c>
      <c r="B57" s="634" t="s">
        <v>789</v>
      </c>
      <c r="C57" s="719"/>
      <c r="D57" s="636" t="s">
        <v>4988</v>
      </c>
      <c r="F57" s="706" t="str">
        <f>IF(ISBLANK(D57),"",VLOOKUP(D57,tegevusalad!$A$7:$B$188,2,FALSE))</f>
        <v>Muud üldised teenused</v>
      </c>
    </row>
    <row r="58" spans="1:6">
      <c r="A58" s="638">
        <v>4201301030</v>
      </c>
      <c r="B58" s="634" t="s">
        <v>11323</v>
      </c>
      <c r="C58" s="719"/>
      <c r="D58" s="636" t="s">
        <v>4988</v>
      </c>
      <c r="F58" s="706" t="str">
        <f>IF(ISBLANK(D58),"",VLOOKUP(D58,tegevusalad!$A$7:$B$188,2,FALSE))</f>
        <v>Muud üldised teenused</v>
      </c>
    </row>
    <row r="59" spans="1:6">
      <c r="A59" s="638">
        <v>4201301040</v>
      </c>
      <c r="B59" s="634" t="s">
        <v>17577</v>
      </c>
      <c r="C59" s="719"/>
      <c r="D59" s="636" t="s">
        <v>4988</v>
      </c>
      <c r="F59" s="706" t="str">
        <f>IF(ISBLANK(D59),"",VLOOKUP(D59,tegevusalad!$A$7:$B$188,2,FALSE))</f>
        <v>Muud üldised teenused</v>
      </c>
    </row>
    <row r="60" spans="1:6">
      <c r="A60" s="638">
        <v>4201901050</v>
      </c>
      <c r="B60" s="634" t="s">
        <v>10553</v>
      </c>
      <c r="C60" s="719"/>
      <c r="D60" s="636" t="s">
        <v>4987</v>
      </c>
      <c r="F60" s="706" t="str">
        <f>IF(ISBLANK(D60),"",VLOOKUP(D60,tegevusalad!$A$7:$B$188,2,FALSE))</f>
        <v>Valla- ja linnavalitsus</v>
      </c>
    </row>
    <row r="61" spans="1:6">
      <c r="A61" s="637">
        <v>4201906030</v>
      </c>
      <c r="B61" s="634" t="s">
        <v>6330</v>
      </c>
      <c r="C61" s="719"/>
      <c r="D61" s="626" t="s">
        <v>4988</v>
      </c>
      <c r="F61" s="706" t="str">
        <f>IF(ISBLANK(D61),"",VLOOKUP(D61,tegevusalad!$A$7:$B$188,2,FALSE))</f>
        <v>Muud üldised teenused</v>
      </c>
    </row>
    <row r="62" spans="1:6">
      <c r="A62" s="637">
        <v>4201910000</v>
      </c>
      <c r="B62" s="634" t="s">
        <v>6641</v>
      </c>
      <c r="C62" s="719"/>
      <c r="D62" s="626" t="s">
        <v>4988</v>
      </c>
      <c r="F62" s="706" t="str">
        <f>IF(ISBLANK(D62),"",VLOOKUP(D62,tegevusalad!$A$7:$B$188,2,FALSE))</f>
        <v>Muud üldised teenused</v>
      </c>
    </row>
    <row r="63" spans="1:6">
      <c r="A63" s="637">
        <v>4201910010</v>
      </c>
      <c r="B63" s="634" t="s">
        <v>5528</v>
      </c>
      <c r="C63" s="719"/>
      <c r="D63" s="626" t="s">
        <v>4988</v>
      </c>
      <c r="F63" s="706" t="str">
        <f>IF(ISBLANK(D63),"",VLOOKUP(D63,tegevusalad!$A$7:$B$188,2,FALSE))</f>
        <v>Muud üldised teenused</v>
      </c>
    </row>
    <row r="64" spans="1:6">
      <c r="A64" s="637">
        <v>4201930010</v>
      </c>
      <c r="B64" s="634" t="s">
        <v>2007</v>
      </c>
      <c r="C64" s="719"/>
      <c r="D64" s="636" t="s">
        <v>4988</v>
      </c>
      <c r="F64" s="706" t="str">
        <f>IF(ISBLANK(D64),"",VLOOKUP(D64,tegevusalad!$A$7:$B$188,2,FALSE))</f>
        <v>Muud üldised teenused</v>
      </c>
    </row>
    <row r="65" spans="1:6">
      <c r="A65" s="637">
        <v>4201940010</v>
      </c>
      <c r="B65" s="634" t="s">
        <v>78</v>
      </c>
      <c r="C65" s="719"/>
      <c r="D65" s="636" t="s">
        <v>4988</v>
      </c>
      <c r="F65" s="706" t="str">
        <f>IF(ISBLANK(D65),"",VLOOKUP(D65,tegevusalad!$A$7:$B$188,2,FALSE))</f>
        <v>Muud üldised teenused</v>
      </c>
    </row>
    <row r="66" spans="1:6">
      <c r="A66" s="637">
        <v>4202002010</v>
      </c>
      <c r="B66" s="634" t="s">
        <v>372</v>
      </c>
      <c r="C66" s="719"/>
      <c r="D66" s="636" t="s">
        <v>4988</v>
      </c>
      <c r="F66" s="706" t="str">
        <f>IF(ISBLANK(D66),"",VLOOKUP(D66,tegevusalad!$A$7:$B$188,2,FALSE))</f>
        <v>Muud üldised teenused</v>
      </c>
    </row>
    <row r="67" spans="1:6">
      <c r="A67" s="637">
        <v>4202002020</v>
      </c>
      <c r="B67" s="634" t="s">
        <v>4888</v>
      </c>
      <c r="C67" s="719"/>
      <c r="D67" s="636" t="s">
        <v>4988</v>
      </c>
      <c r="F67" s="706" t="str">
        <f>IF(ISBLANK(D67),"",VLOOKUP(D67,tegevusalad!$A$7:$B$188,2,FALSE))</f>
        <v>Muud üldised teenused</v>
      </c>
    </row>
    <row r="68" spans="1:6">
      <c r="A68" s="637">
        <v>4200221010</v>
      </c>
      <c r="B68" s="634" t="s">
        <v>4343</v>
      </c>
      <c r="C68" s="719"/>
      <c r="D68" s="636" t="s">
        <v>4987</v>
      </c>
      <c r="F68" s="706" t="str">
        <f>IF(ISBLANK(D68),"",VLOOKUP(D68,tegevusalad!$A$7:$B$188,2,FALSE))</f>
        <v>Valla- ja linnavalitsus</v>
      </c>
    </row>
    <row r="69" spans="1:6">
      <c r="A69" s="637">
        <v>4200292010</v>
      </c>
      <c r="B69" s="634" t="s">
        <v>2906</v>
      </c>
      <c r="C69" s="719"/>
      <c r="D69" s="636" t="s">
        <v>4987</v>
      </c>
      <c r="F69" s="706" t="str">
        <f>IF(ISBLANK(D69),"",VLOOKUP(D69,tegevusalad!$A$7:$B$188,2,FALSE))</f>
        <v>Valla- ja linnavalitsus</v>
      </c>
    </row>
    <row r="70" spans="1:6">
      <c r="A70" s="638">
        <v>4202201000</v>
      </c>
      <c r="B70" s="634" t="s">
        <v>13837</v>
      </c>
      <c r="C70" s="719"/>
      <c r="D70" s="636" t="s">
        <v>4987</v>
      </c>
      <c r="F70" s="706" t="str">
        <f>IF(ISBLANK(D70),"",VLOOKUP(D70,tegevusalad!$A$7:$B$188,2,FALSE))</f>
        <v>Valla- ja linnavalitsus</v>
      </c>
    </row>
    <row r="71" spans="1:6">
      <c r="A71" s="637">
        <v>4203001010</v>
      </c>
      <c r="B71" s="634" t="s">
        <v>6114</v>
      </c>
      <c r="C71" s="719"/>
      <c r="D71" s="636" t="s">
        <v>4988</v>
      </c>
      <c r="F71" s="706" t="str">
        <f>IF(ISBLANK(D71),"",VLOOKUP(D71,tegevusalad!$A$7:$B$188,2,FALSE))</f>
        <v>Muud üldised teenused</v>
      </c>
    </row>
    <row r="72" spans="1:6">
      <c r="A72" s="639">
        <v>4204001000</v>
      </c>
      <c r="B72" s="634" t="s">
        <v>11164</v>
      </c>
      <c r="C72" s="719"/>
      <c r="D72" s="636" t="s">
        <v>4987</v>
      </c>
      <c r="F72" s="706" t="str">
        <f>IF(ISBLANK(D72),"",VLOOKUP(D72,tegevusalad!$A$7:$B$188,2,FALSE))</f>
        <v>Valla- ja linnavalitsus</v>
      </c>
    </row>
    <row r="73" spans="1:6">
      <c r="A73" s="635">
        <v>4209701000</v>
      </c>
      <c r="B73" s="634" t="s">
        <v>11982</v>
      </c>
      <c r="D73" s="636" t="s">
        <v>4987</v>
      </c>
      <c r="F73" s="706" t="str">
        <f>IF(ISBLANK(D73),"",VLOOKUP(D73,tegevusalad!$A$7:$B$188,2,FALSE))</f>
        <v>Valla- ja linnavalitsus</v>
      </c>
    </row>
    <row r="74" spans="1:6">
      <c r="A74" s="635">
        <v>4209701990</v>
      </c>
      <c r="B74" s="634" t="s">
        <v>13515</v>
      </c>
      <c r="D74" s="636" t="s">
        <v>4987</v>
      </c>
      <c r="F74" s="706" t="str">
        <f>IF(ISBLANK(D74),"",VLOOKUP(D74,tegevusalad!$A$7:$B$188,2,FALSE))</f>
        <v>Valla- ja linnavalitsus</v>
      </c>
    </row>
    <row r="75" spans="1:6">
      <c r="A75" s="635"/>
      <c r="B75" s="633" t="s">
        <v>16931</v>
      </c>
      <c r="D75" s="636"/>
    </row>
    <row r="76" spans="1:6">
      <c r="A76" s="624">
        <v>4200205110</v>
      </c>
      <c r="B76" s="634" t="s">
        <v>16933</v>
      </c>
      <c r="D76" s="636" t="s">
        <v>4987</v>
      </c>
      <c r="F76" s="706" t="str">
        <f>IF(ISBLANK(D76),"",VLOOKUP(D76,tegevusalad!$A$7:$B$188,2,FALSE))</f>
        <v>Valla- ja linnavalitsus</v>
      </c>
    </row>
    <row r="77" spans="1:6">
      <c r="A77" s="624">
        <v>4200205120</v>
      </c>
      <c r="B77" s="634" t="s">
        <v>17150</v>
      </c>
      <c r="D77" s="636" t="s">
        <v>4987</v>
      </c>
      <c r="F77" s="706" t="str">
        <f>IF(ISBLANK(D77),"",VLOOKUP(D77,tegevusalad!$A$7:$B$188,2,FALSE))</f>
        <v>Valla- ja linnavalitsus</v>
      </c>
    </row>
    <row r="78" spans="1:6">
      <c r="A78" s="635">
        <v>4200207010</v>
      </c>
      <c r="B78" s="634" t="s">
        <v>16932</v>
      </c>
      <c r="D78" s="636" t="s">
        <v>4987</v>
      </c>
      <c r="F78" s="706" t="str">
        <f>IF(ISBLANK(D78),"",VLOOKUP(D78,tegevusalad!$A$7:$B$188,2,FALSE))</f>
        <v>Valla- ja linnavalitsus</v>
      </c>
    </row>
    <row r="79" spans="1:6">
      <c r="A79" s="632"/>
      <c r="B79" s="633" t="s">
        <v>6821</v>
      </c>
      <c r="C79" s="1021"/>
      <c r="F79" s="706" t="str">
        <f>IF(ISBLANK(D79),"",VLOOKUP(D79,tegevusalad!$A$7:$B$188,2,FALSE))</f>
        <v/>
      </c>
    </row>
    <row r="80" spans="1:6">
      <c r="A80" s="632"/>
      <c r="B80" s="640" t="s">
        <v>6822</v>
      </c>
      <c r="C80" s="1022"/>
      <c r="F80" s="706" t="str">
        <f>IF(ISBLANK(D80),"",VLOOKUP(D80,tegevusalad!$A$7:$B$188,2,FALSE))</f>
        <v/>
      </c>
    </row>
    <row r="81" spans="1:6">
      <c r="A81" s="632"/>
      <c r="B81" s="640" t="s">
        <v>3593</v>
      </c>
      <c r="C81" s="1022"/>
      <c r="F81" s="706" t="str">
        <f>IF(ISBLANK(D81),"",VLOOKUP(D81,tegevusalad!$A$7:$B$188,2,FALSE))</f>
        <v/>
      </c>
    </row>
    <row r="82" spans="1:6">
      <c r="A82" s="637">
        <v>4200301010</v>
      </c>
      <c r="B82" s="641" t="s">
        <v>157</v>
      </c>
      <c r="C82" s="1023"/>
      <c r="D82" s="626" t="s">
        <v>4987</v>
      </c>
      <c r="E82" s="709"/>
      <c r="F82" s="706" t="str">
        <f>IF(ISBLANK(D82),"",VLOOKUP(D82,tegevusalad!$A$7:$B$188,2,FALSE))</f>
        <v>Valla- ja linnavalitsus</v>
      </c>
    </row>
    <row r="83" spans="1:6">
      <c r="A83" s="637">
        <v>4200301020</v>
      </c>
      <c r="B83" s="641" t="s">
        <v>1870</v>
      </c>
      <c r="C83" s="1023"/>
      <c r="D83" s="626" t="s">
        <v>4987</v>
      </c>
      <c r="E83" s="709"/>
      <c r="F83" s="706" t="str">
        <f>IF(ISBLANK(D83),"",VLOOKUP(D83,tegevusalad!$A$7:$B$188,2,FALSE))</f>
        <v>Valla- ja linnavalitsus</v>
      </c>
    </row>
    <row r="84" spans="1:6">
      <c r="A84" s="637"/>
      <c r="B84" s="640" t="s">
        <v>11625</v>
      </c>
      <c r="C84" s="1023"/>
      <c r="E84" s="709"/>
      <c r="F84" s="706" t="str">
        <f>IF(ISBLANK(D84),"",VLOOKUP(D84,tegevusalad!$A$7:$B$188,2,FALSE))</f>
        <v/>
      </c>
    </row>
    <row r="85" spans="1:6">
      <c r="A85" s="638">
        <v>4200302060</v>
      </c>
      <c r="B85" s="641" t="s">
        <v>11989</v>
      </c>
      <c r="C85" s="1023"/>
      <c r="D85" s="626" t="s">
        <v>4987</v>
      </c>
      <c r="E85" s="709"/>
      <c r="F85" s="706" t="str">
        <f>IF(ISBLANK(D85),"",VLOOKUP(D85,tegevusalad!$A$7:$B$188,2,FALSE))</f>
        <v>Valla- ja linnavalitsus</v>
      </c>
    </row>
    <row r="86" spans="1:6">
      <c r="A86" s="638">
        <v>4200302070</v>
      </c>
      <c r="B86" s="641" t="s">
        <v>9739</v>
      </c>
      <c r="C86" s="1023" t="s">
        <v>12979</v>
      </c>
      <c r="D86" s="626" t="s">
        <v>4987</v>
      </c>
      <c r="E86" s="709"/>
      <c r="F86" s="706" t="str">
        <f>IF(ISBLANK(D86),"",VLOOKUP(D86,tegevusalad!$A$7:$B$188,2,FALSE))</f>
        <v>Valla- ja linnavalitsus</v>
      </c>
    </row>
    <row r="87" spans="1:6">
      <c r="A87" s="638">
        <v>4200302200</v>
      </c>
      <c r="B87" s="641" t="s">
        <v>9739</v>
      </c>
      <c r="C87" s="1023" t="s">
        <v>12980</v>
      </c>
      <c r="D87" s="626" t="s">
        <v>4987</v>
      </c>
      <c r="E87" s="709"/>
      <c r="F87" s="706" t="str">
        <f>IF(ISBLANK(D87),"",VLOOKUP(D87,tegevusalad!$A$7:$B$188,2,FALSE))</f>
        <v>Valla- ja linnavalitsus</v>
      </c>
    </row>
    <row r="88" spans="1:6">
      <c r="A88" s="638">
        <v>4221011010</v>
      </c>
      <c r="B88" s="641" t="s">
        <v>11626</v>
      </c>
      <c r="C88" s="1023"/>
      <c r="D88" s="626" t="s">
        <v>4992</v>
      </c>
      <c r="E88" s="709"/>
      <c r="F88" s="706" t="str">
        <f>IF(ISBLANK(D88),"",VLOOKUP(D88,tegevusalad!$A$7:$B$188,2,FALSE))</f>
        <v>Päästeteenused</v>
      </c>
    </row>
    <row r="89" spans="1:6">
      <c r="A89" s="632"/>
      <c r="B89" s="640" t="s">
        <v>788</v>
      </c>
      <c r="C89" s="1022"/>
      <c r="E89" s="709"/>
      <c r="F89" s="706" t="str">
        <f>IF(ISBLANK(D89),"",VLOOKUP(D89,tegevusalad!$A$7:$B$188,2,FALSE))</f>
        <v/>
      </c>
    </row>
    <row r="90" spans="1:6">
      <c r="A90" s="637">
        <v>4200303810</v>
      </c>
      <c r="B90" s="641" t="s">
        <v>15102</v>
      </c>
      <c r="C90" s="1023"/>
      <c r="D90" s="626" t="s">
        <v>4987</v>
      </c>
      <c r="E90" s="707"/>
      <c r="F90" s="706" t="str">
        <f>IF(ISBLANK(D90),"",VLOOKUP(D90,tegevusalad!$A$7:$B$188,2,FALSE))</f>
        <v>Valla- ja linnavalitsus</v>
      </c>
    </row>
    <row r="91" spans="1:6">
      <c r="A91" s="638">
        <v>4200303820</v>
      </c>
      <c r="B91" s="641" t="s">
        <v>15725</v>
      </c>
      <c r="C91" s="1023"/>
      <c r="D91" s="626" t="s">
        <v>4987</v>
      </c>
      <c r="E91" s="707"/>
      <c r="F91" s="706" t="str">
        <f>IF(ISBLANK(D91),"",VLOOKUP(D91,tegevusalad!$A$7:$B$188,2,FALSE))</f>
        <v>Valla- ja linnavalitsus</v>
      </c>
    </row>
    <row r="92" spans="1:6">
      <c r="A92" s="638">
        <v>4200303020</v>
      </c>
      <c r="B92" s="641" t="s">
        <v>10918</v>
      </c>
      <c r="C92" s="1023"/>
      <c r="D92" s="626" t="s">
        <v>4987</v>
      </c>
      <c r="E92" s="707"/>
      <c r="F92" s="706" t="str">
        <f>IF(ISBLANK(D92),"",VLOOKUP(D92,tegevusalad!$A$7:$B$188,2,FALSE))</f>
        <v>Valla- ja linnavalitsus</v>
      </c>
    </row>
    <row r="93" spans="1:6">
      <c r="A93" s="632"/>
      <c r="B93" s="640" t="s">
        <v>3594</v>
      </c>
      <c r="C93" s="1022"/>
      <c r="E93" s="707"/>
      <c r="F93" s="706" t="str">
        <f>IF(ISBLANK(D93),"",VLOOKUP(D93,tegevusalad!$A$7:$B$188,2,FALSE))</f>
        <v/>
      </c>
    </row>
    <row r="94" spans="1:6">
      <c r="A94" s="632">
        <v>4200306000</v>
      </c>
      <c r="B94" s="641" t="s">
        <v>6944</v>
      </c>
      <c r="C94" s="1023"/>
      <c r="D94" s="626" t="s">
        <v>4987</v>
      </c>
      <c r="E94" s="707"/>
      <c r="F94" s="706" t="str">
        <f>IF(ISBLANK(D94),"",VLOOKUP(D94,tegevusalad!$A$7:$B$188,2,FALSE))</f>
        <v>Valla- ja linnavalitsus</v>
      </c>
    </row>
    <row r="95" spans="1:6">
      <c r="A95" s="637">
        <v>4200306020</v>
      </c>
      <c r="B95" s="641" t="s">
        <v>6869</v>
      </c>
      <c r="C95" s="1023"/>
      <c r="D95" s="626" t="s">
        <v>4987</v>
      </c>
      <c r="E95" s="709"/>
      <c r="F95" s="706" t="str">
        <f>IF(ISBLANK(D95),"",VLOOKUP(D95,tegevusalad!$A$7:$B$188,2,FALSE))</f>
        <v>Valla- ja linnavalitsus</v>
      </c>
    </row>
    <row r="96" spans="1:6">
      <c r="A96" s="632"/>
      <c r="B96" s="640" t="s">
        <v>6870</v>
      </c>
      <c r="C96" s="1022"/>
      <c r="E96" s="707"/>
      <c r="F96" s="706" t="str">
        <f>IF(ISBLANK(D96),"",VLOOKUP(D96,tegevusalad!$A$7:$B$188,2,FALSE))</f>
        <v/>
      </c>
    </row>
    <row r="97" spans="1:6">
      <c r="A97" s="637">
        <v>4200308020</v>
      </c>
      <c r="B97" s="641" t="s">
        <v>6871</v>
      </c>
      <c r="C97" s="1023"/>
      <c r="D97" s="626" t="s">
        <v>4987</v>
      </c>
      <c r="E97" s="709"/>
      <c r="F97" s="706" t="str">
        <f>IF(ISBLANK(D97),"",VLOOKUP(D97,tegevusalad!$A$7:$B$188,2,FALSE))</f>
        <v>Valla- ja linnavalitsus</v>
      </c>
    </row>
    <row r="98" spans="1:6">
      <c r="A98" s="632"/>
      <c r="B98" s="641"/>
      <c r="C98" s="1023"/>
      <c r="E98" s="707"/>
      <c r="F98" s="706" t="str">
        <f>IF(ISBLANK(D98),"",VLOOKUP(D98,tegevusalad!$A$7:$B$188,2,FALSE))</f>
        <v/>
      </c>
    </row>
    <row r="99" spans="1:6">
      <c r="A99" s="632"/>
      <c r="B99" s="640" t="s">
        <v>7198</v>
      </c>
      <c r="C99" s="1022"/>
      <c r="E99" s="707"/>
      <c r="F99" s="706" t="str">
        <f>IF(ISBLANK(D99),"",VLOOKUP(D99,tegevusalad!$A$7:$B$188,2,FALSE))</f>
        <v/>
      </c>
    </row>
    <row r="100" spans="1:6">
      <c r="A100" s="637">
        <v>4200309030</v>
      </c>
      <c r="B100" s="641" t="s">
        <v>7199</v>
      </c>
      <c r="C100" s="1023"/>
      <c r="D100" s="626" t="s">
        <v>4987</v>
      </c>
      <c r="E100" s="709"/>
      <c r="F100" s="706" t="str">
        <f>IF(ISBLANK(D100),"",VLOOKUP(D100,tegevusalad!$A$7:$B$188,2,FALSE))</f>
        <v>Valla- ja linnavalitsus</v>
      </c>
    </row>
    <row r="101" spans="1:6">
      <c r="A101" s="632"/>
      <c r="B101" s="641"/>
      <c r="C101" s="1023"/>
      <c r="F101" s="706" t="str">
        <f>IF(ISBLANK(D101),"",VLOOKUP(D101,tegevusalad!$A$7:$B$188,2,FALSE))</f>
        <v/>
      </c>
    </row>
    <row r="102" spans="1:6">
      <c r="A102" s="632"/>
      <c r="F102" s="706" t="str">
        <f>IF(ISBLANK(D102),"",VLOOKUP(D102,tegevusalad!$A$7:$B$188,2,FALSE))</f>
        <v/>
      </c>
    </row>
    <row r="103" spans="1:6">
      <c r="A103" s="632"/>
      <c r="B103" s="633" t="s">
        <v>818</v>
      </c>
      <c r="C103" s="1021"/>
      <c r="F103" s="706" t="str">
        <f>IF(ISBLANK(D103),"",VLOOKUP(D103,tegevusalad!$A$7:$B$188,2,FALSE))</f>
        <v/>
      </c>
    </row>
    <row r="104" spans="1:6">
      <c r="A104" s="632"/>
      <c r="B104" s="633" t="s">
        <v>6196</v>
      </c>
      <c r="C104" s="1021"/>
    </row>
    <row r="105" spans="1:6">
      <c r="A105" s="635">
        <v>4253918010</v>
      </c>
      <c r="B105" s="642" t="s">
        <v>9976</v>
      </c>
      <c r="C105" s="719" t="s">
        <v>11549</v>
      </c>
      <c r="D105" s="626" t="s">
        <v>8877</v>
      </c>
      <c r="F105" s="706" t="str">
        <f>IF(ISBLANK(D105),"",VLOOKUP(D105,tegevusalad!$A$7:$B$188,2,FALSE))</f>
        <v>Muusika</v>
      </c>
    </row>
    <row r="106" spans="1:6">
      <c r="A106" s="632"/>
      <c r="B106" s="633"/>
      <c r="C106" s="1021"/>
    </row>
    <row r="107" spans="1:6">
      <c r="A107" s="632"/>
      <c r="B107" s="633" t="s">
        <v>6873</v>
      </c>
      <c r="C107" s="1021"/>
      <c r="F107" s="706" t="str">
        <f>IF(ISBLANK(D107),"",VLOOKUP(D107,tegevusalad!$A$7:$B$188,2,FALSE))</f>
        <v/>
      </c>
    </row>
    <row r="108" spans="1:6">
      <c r="A108" s="637">
        <v>4235099000</v>
      </c>
      <c r="B108" s="643" t="s">
        <v>6874</v>
      </c>
      <c r="C108" s="1024"/>
      <c r="D108" s="636" t="s">
        <v>4997</v>
      </c>
      <c r="F108" s="706" t="str">
        <f>IF(ISBLANK(D108),"",VLOOKUP(D108,tegevusalad!$A$7:$B$188,2,FALSE))</f>
        <v xml:space="preserve">Põhi- ja üldkeskhariduse kaudsed kulud </v>
      </c>
    </row>
    <row r="109" spans="1:6">
      <c r="A109" s="637"/>
      <c r="B109" s="644" t="s">
        <v>1231</v>
      </c>
      <c r="C109" s="1025"/>
      <c r="D109" s="636" t="s">
        <v>4995</v>
      </c>
      <c r="F109" s="706" t="str">
        <f>IF(ISBLANK(D109),"",VLOOKUP(D109,tegevusalad!$A$7:$B$188,2,FALSE))</f>
        <v>Alus- ja põhihariduse kaudsed kulud</v>
      </c>
    </row>
    <row r="110" spans="1:6">
      <c r="A110" s="637"/>
      <c r="B110" s="644" t="s">
        <v>4285</v>
      </c>
      <c r="C110" s="1025"/>
      <c r="D110" s="636" t="s">
        <v>4996</v>
      </c>
      <c r="F110" s="706" t="str">
        <f>IF(ISBLANK(D110),"",VLOOKUP(D110,tegevusalad!$A$7:$B$188,2,FALSE))</f>
        <v>Põhi- ja üldkeskharidus</v>
      </c>
    </row>
    <row r="111" spans="1:6">
      <c r="A111" s="637"/>
      <c r="B111" s="644" t="s">
        <v>1303</v>
      </c>
      <c r="C111" s="1025"/>
      <c r="D111" s="636" t="s">
        <v>4997</v>
      </c>
      <c r="F111" s="706" t="str">
        <f>IF(ISBLANK(D111),"",VLOOKUP(D111,tegevusalad!$A$7:$B$188,2,FALSE))</f>
        <v xml:space="preserve">Põhi- ja üldkeskhariduse kaudsed kulud </v>
      </c>
    </row>
    <row r="112" spans="1:6">
      <c r="A112" s="632">
        <v>4235091000</v>
      </c>
      <c r="B112" s="642" t="s">
        <v>6875</v>
      </c>
      <c r="C112" s="1024"/>
      <c r="F112" s="706" t="str">
        <f>IF(ISBLANK(D112),"",VLOOKUP(D112,tegevusalad!$A$7:$B$188,2,FALSE))</f>
        <v/>
      </c>
    </row>
    <row r="113" spans="1:6">
      <c r="A113" s="632"/>
      <c r="B113" s="644" t="s">
        <v>1231</v>
      </c>
      <c r="C113" s="1025"/>
      <c r="D113" s="636" t="s">
        <v>4995</v>
      </c>
      <c r="F113" s="706" t="str">
        <f>IF(ISBLANK(D113),"",VLOOKUP(D113,tegevusalad!$A$7:$B$188,2,FALSE))</f>
        <v>Alus- ja põhihariduse kaudsed kulud</v>
      </c>
    </row>
    <row r="114" spans="1:6">
      <c r="A114" s="632"/>
      <c r="B114" s="644" t="s">
        <v>4285</v>
      </c>
      <c r="C114" s="1025"/>
      <c r="D114" s="636" t="s">
        <v>4996</v>
      </c>
      <c r="F114" s="706" t="str">
        <f>IF(ISBLANK(D114),"",VLOOKUP(D114,tegevusalad!$A$7:$B$188,2,FALSE))</f>
        <v>Põhi- ja üldkeskharidus</v>
      </c>
    </row>
    <row r="115" spans="1:6">
      <c r="A115" s="632"/>
      <c r="B115" s="644" t="s">
        <v>1303</v>
      </c>
      <c r="C115" s="1025"/>
      <c r="D115" s="636" t="s">
        <v>4997</v>
      </c>
      <c r="F115" s="706" t="str">
        <f>IF(ISBLANK(D115),"",VLOOKUP(D115,tegevusalad!$A$7:$B$188,2,FALSE))</f>
        <v xml:space="preserve">Põhi- ja üldkeskhariduse kaudsed kulud </v>
      </c>
    </row>
    <row r="116" spans="1:6" hidden="1" outlineLevel="1">
      <c r="A116" s="637">
        <v>4235806800</v>
      </c>
      <c r="B116" s="300" t="s">
        <v>2000</v>
      </c>
      <c r="D116" s="636"/>
      <c r="F116" s="706" t="str">
        <f>IF(ISBLANK(D116),"",VLOOKUP(D116,tegevusalad!$A$7:$B$188,2,FALSE))</f>
        <v/>
      </c>
    </row>
    <row r="117" spans="1:6" hidden="1" outlineLevel="1">
      <c r="A117" s="632">
        <v>4235093010</v>
      </c>
      <c r="B117" s="634" t="s">
        <v>3333</v>
      </c>
      <c r="C117" s="719"/>
      <c r="D117" s="636" t="s">
        <v>4997</v>
      </c>
      <c r="F117" s="706" t="str">
        <f>IF(ISBLANK(D117),"",VLOOKUP(D117,tegevusalad!$A$7:$B$188,2,FALSE))</f>
        <v xml:space="preserve">Põhi- ja üldkeskhariduse kaudsed kulud </v>
      </c>
    </row>
    <row r="118" spans="1:6" hidden="1" outlineLevel="1">
      <c r="A118" s="637">
        <v>4235507020</v>
      </c>
      <c r="B118" s="634" t="s">
        <v>6136</v>
      </c>
      <c r="C118" s="719"/>
      <c r="F118" s="706" t="str">
        <f>IF(ISBLANK(D118),"",VLOOKUP(D118,tegevusalad!$A$7:$B$188,2,FALSE))</f>
        <v/>
      </c>
    </row>
    <row r="119" spans="1:6" hidden="1" outlineLevel="1">
      <c r="A119" s="637">
        <v>4235502030</v>
      </c>
      <c r="B119" s="634" t="s">
        <v>6613</v>
      </c>
      <c r="C119" s="719"/>
      <c r="F119" s="706" t="str">
        <f>IF(ISBLANK(D119),"",VLOOKUP(D119,tegevusalad!$A$7:$B$188,2,FALSE))</f>
        <v/>
      </c>
    </row>
    <row r="120" spans="1:6" hidden="1" outlineLevel="1">
      <c r="A120" s="637">
        <v>4235402040</v>
      </c>
      <c r="B120" s="634" t="s">
        <v>6614</v>
      </c>
      <c r="C120" s="719"/>
      <c r="F120" s="706" t="str">
        <f>IF(ISBLANK(D120),"",VLOOKUP(D120,tegevusalad!$A$7:$B$188,2,FALSE))</f>
        <v/>
      </c>
    </row>
    <row r="121" spans="1:6" ht="29" hidden="1" outlineLevel="1">
      <c r="A121" s="637">
        <v>4235401070</v>
      </c>
      <c r="B121" s="634" t="s">
        <v>5520</v>
      </c>
      <c r="C121" s="719"/>
      <c r="F121" s="706" t="str">
        <f>IF(ISBLANK(D121),"",VLOOKUP(D121,tegevusalad!$A$7:$B$188,2,FALSE))</f>
        <v/>
      </c>
    </row>
    <row r="122" spans="1:6" hidden="1" outlineLevel="1">
      <c r="A122" s="637">
        <v>4235511110</v>
      </c>
      <c r="B122" s="634" t="s">
        <v>4218</v>
      </c>
      <c r="C122" s="719"/>
      <c r="F122" s="706" t="str">
        <f>IF(ISBLANK(D122),"",VLOOKUP(D122,tegevusalad!$A$7:$B$188,2,FALSE))</f>
        <v/>
      </c>
    </row>
    <row r="123" spans="1:6" hidden="1" outlineLevel="1">
      <c r="A123" s="637">
        <v>4235202800</v>
      </c>
      <c r="B123" s="634" t="s">
        <v>5755</v>
      </c>
      <c r="C123" s="719"/>
      <c r="F123" s="706" t="str">
        <f>IF(ISBLANK(D123),"",VLOOKUP(D123,tegevusalad!$A$7:$B$188,2,FALSE))</f>
        <v/>
      </c>
    </row>
    <row r="124" spans="1:6" hidden="1" outlineLevel="1">
      <c r="A124" s="637">
        <v>4235805810</v>
      </c>
      <c r="B124" s="634" t="s">
        <v>4331</v>
      </c>
      <c r="C124" s="719"/>
      <c r="F124" s="706" t="str">
        <f>IF(ISBLANK(D124),"",VLOOKUP(D124,tegevusalad!$A$7:$B$188,2,FALSE))</f>
        <v/>
      </c>
    </row>
    <row r="125" spans="1:6" hidden="1" outlineLevel="1">
      <c r="A125" s="637">
        <v>4235209050</v>
      </c>
      <c r="B125" s="300" t="s">
        <v>6290</v>
      </c>
      <c r="F125" s="706" t="str">
        <f>IF(ISBLANK(D125),"",VLOOKUP(D125,tegevusalad!$A$7:$B$188,2,FALSE))</f>
        <v/>
      </c>
    </row>
    <row r="126" spans="1:6" hidden="1" outlineLevel="1">
      <c r="A126" s="637">
        <v>4235301810</v>
      </c>
      <c r="B126" s="634" t="s">
        <v>2495</v>
      </c>
      <c r="C126" s="719"/>
      <c r="F126" s="706" t="str">
        <f>IF(ISBLANK(D126),"",VLOOKUP(D126,tegevusalad!$A$7:$B$188,2,FALSE))</f>
        <v/>
      </c>
    </row>
    <row r="127" spans="1:6" hidden="1" outlineLevel="1">
      <c r="A127" s="637">
        <v>4235509100</v>
      </c>
      <c r="B127" s="634" t="s">
        <v>5712</v>
      </c>
      <c r="C127" s="719"/>
      <c r="D127" s="626" t="s">
        <v>4997</v>
      </c>
      <c r="F127" s="706" t="str">
        <f>IF(ISBLANK(D127),"",VLOOKUP(D127,tegevusalad!$A$7:$B$188,2,FALSE))</f>
        <v xml:space="preserve">Põhi- ja üldkeskhariduse kaudsed kulud </v>
      </c>
    </row>
    <row r="128" spans="1:6" hidden="1" outlineLevel="1">
      <c r="A128" s="637">
        <v>4235301100</v>
      </c>
      <c r="B128" s="634" t="s">
        <v>5713</v>
      </c>
      <c r="C128" s="719"/>
      <c r="D128" s="626" t="s">
        <v>4997</v>
      </c>
      <c r="F128" s="706" t="str">
        <f>IF(ISBLANK(D128),"",VLOOKUP(D128,tegevusalad!$A$7:$B$188,2,FALSE))</f>
        <v xml:space="preserve">Põhi- ja üldkeskhariduse kaudsed kulud </v>
      </c>
    </row>
    <row r="129" spans="1:6" hidden="1" outlineLevel="1">
      <c r="A129" s="637">
        <v>4235409100</v>
      </c>
      <c r="B129" s="634" t="s">
        <v>4395</v>
      </c>
      <c r="C129" s="719"/>
      <c r="D129" s="626" t="s">
        <v>4997</v>
      </c>
      <c r="F129" s="706" t="str">
        <f>IF(ISBLANK(D129),"",VLOOKUP(D129,tegevusalad!$A$7:$B$188,2,FALSE))</f>
        <v xml:space="preserve">Põhi- ja üldkeskhariduse kaudsed kulud </v>
      </c>
    </row>
    <row r="130" spans="1:6" hidden="1" outlineLevel="1">
      <c r="A130" s="637">
        <v>4235209100</v>
      </c>
      <c r="B130" s="634" t="s">
        <v>4396</v>
      </c>
      <c r="C130" s="719"/>
      <c r="D130" s="626" t="s">
        <v>4997</v>
      </c>
      <c r="F130" s="706" t="str">
        <f>IF(ISBLANK(D130),"",VLOOKUP(D130,tegevusalad!$A$7:$B$188,2,FALSE))</f>
        <v xml:space="preserve">Põhi- ja üldkeskhariduse kaudsed kulud </v>
      </c>
    </row>
    <row r="131" spans="1:6" hidden="1" outlineLevel="1">
      <c r="A131" s="637">
        <v>4235505040</v>
      </c>
      <c r="B131" s="634" t="s">
        <v>1134</v>
      </c>
      <c r="C131" s="719"/>
      <c r="D131" s="626" t="s">
        <v>4997</v>
      </c>
      <c r="F131" s="706" t="str">
        <f>IF(ISBLANK(D131),"",VLOOKUP(D131,tegevusalad!$A$7:$B$188,2,FALSE))</f>
        <v xml:space="preserve">Põhi- ja üldkeskhariduse kaudsed kulud </v>
      </c>
    </row>
    <row r="132" spans="1:6" hidden="1" outlineLevel="1">
      <c r="A132" s="637">
        <v>4235093020</v>
      </c>
      <c r="B132" s="634" t="s">
        <v>1135</v>
      </c>
      <c r="C132" s="719"/>
      <c r="D132" s="626" t="s">
        <v>4997</v>
      </c>
      <c r="F132" s="706" t="str">
        <f>IF(ISBLANK(D132),"",VLOOKUP(D132,tegevusalad!$A$7:$B$188,2,FALSE))</f>
        <v xml:space="preserve">Põhi- ja üldkeskhariduse kaudsed kulud </v>
      </c>
    </row>
    <row r="133" spans="1:6" hidden="1" outlineLevel="1">
      <c r="A133" s="637">
        <v>4235408030</v>
      </c>
      <c r="B133" s="634" t="s">
        <v>4517</v>
      </c>
      <c r="C133" s="719"/>
      <c r="D133" s="626" t="s">
        <v>4997</v>
      </c>
      <c r="F133" s="706" t="str">
        <f>IF(ISBLANK(D133),"",VLOOKUP(D133,tegevusalad!$A$7:$B$188,2,FALSE))</f>
        <v xml:space="preserve">Põhi- ja üldkeskhariduse kaudsed kulud </v>
      </c>
    </row>
    <row r="134" spans="1:6" hidden="1" outlineLevel="1">
      <c r="A134" s="638">
        <v>4235402050</v>
      </c>
      <c r="B134" s="634" t="s">
        <v>5227</v>
      </c>
      <c r="C134" s="719"/>
      <c r="D134" s="626" t="s">
        <v>4997</v>
      </c>
      <c r="F134" s="706" t="str">
        <f>IF(ISBLANK(D134),"",VLOOKUP(D134,tegevusalad!$A$7:$B$188,2,FALSE))</f>
        <v xml:space="preserve">Põhi- ja üldkeskhariduse kaudsed kulud </v>
      </c>
    </row>
    <row r="135" spans="1:6" hidden="1" outlineLevel="1">
      <c r="A135" s="638">
        <v>4235401040</v>
      </c>
      <c r="B135" s="634" t="s">
        <v>5228</v>
      </c>
      <c r="C135" s="719"/>
      <c r="D135" s="626" t="s">
        <v>4997</v>
      </c>
      <c r="F135" s="706" t="str">
        <f>IF(ISBLANK(D135),"",VLOOKUP(D135,tegevusalad!$A$7:$B$188,2,FALSE))</f>
        <v xml:space="preserve">Põhi- ja üldkeskhariduse kaudsed kulud </v>
      </c>
    </row>
    <row r="136" spans="1:6" hidden="1" outlineLevel="1">
      <c r="A136" s="638">
        <v>4235601040</v>
      </c>
      <c r="B136" s="634" t="s">
        <v>3737</v>
      </c>
      <c r="C136" s="719"/>
      <c r="D136" s="626" t="s">
        <v>4997</v>
      </c>
      <c r="F136" s="706" t="str">
        <f>IF(ISBLANK(D136),"",VLOOKUP(D136,tegevusalad!$A$7:$B$188,2,FALSE))</f>
        <v xml:space="preserve">Põhi- ja üldkeskhariduse kaudsed kulud </v>
      </c>
    </row>
    <row r="137" spans="1:6" hidden="1" outlineLevel="1">
      <c r="A137" s="638">
        <v>4235807040</v>
      </c>
      <c r="B137" s="634" t="s">
        <v>2635</v>
      </c>
      <c r="C137" s="719"/>
      <c r="D137" s="626" t="s">
        <v>4997</v>
      </c>
      <c r="F137" s="706" t="str">
        <f>IF(ISBLANK(D137),"",VLOOKUP(D137,tegevusalad!$A$7:$B$188,2,FALSE))</f>
        <v xml:space="preserve">Põhi- ja üldkeskhariduse kaudsed kulud </v>
      </c>
    </row>
    <row r="138" spans="1:6" hidden="1" outlineLevel="1">
      <c r="A138" s="638">
        <v>4235431030</v>
      </c>
      <c r="B138" s="634" t="s">
        <v>5477</v>
      </c>
      <c r="C138" s="719"/>
      <c r="D138" s="626" t="s">
        <v>4995</v>
      </c>
      <c r="F138" s="706" t="str">
        <f>IF(ISBLANK(D138),"",VLOOKUP(D138,tegevusalad!$A$7:$B$188,2,FALSE))</f>
        <v>Alus- ja põhihariduse kaudsed kulud</v>
      </c>
    </row>
    <row r="139" spans="1:6" hidden="1" outlineLevel="1">
      <c r="A139" s="638">
        <v>4235530020</v>
      </c>
      <c r="B139" s="634" t="s">
        <v>3340</v>
      </c>
      <c r="C139" s="719"/>
      <c r="D139" s="626" t="s">
        <v>4995</v>
      </c>
      <c r="F139" s="706" t="str">
        <f>IF(ISBLANK(D139),"",VLOOKUP(D139,tegevusalad!$A$7:$B$188,2,FALSE))</f>
        <v>Alus- ja põhihariduse kaudsed kulud</v>
      </c>
    </row>
    <row r="140" spans="1:6" hidden="1" outlineLevel="1">
      <c r="A140" s="637">
        <v>4235606020</v>
      </c>
      <c r="B140" s="634" t="s">
        <v>5400</v>
      </c>
      <c r="C140" s="719"/>
      <c r="F140" s="706" t="str">
        <f>IF(ISBLANK(D140),"",VLOOKUP(D140,tegevusalad!$A$7:$B$188,2,FALSE))</f>
        <v/>
      </c>
    </row>
    <row r="141" spans="1:6" hidden="1" outlineLevel="1">
      <c r="A141" s="637">
        <v>4235201820</v>
      </c>
      <c r="B141" s="634" t="s">
        <v>7167</v>
      </c>
      <c r="C141" s="719"/>
      <c r="F141" s="706" t="str">
        <f>IF(ISBLANK(D141),"",VLOOKUP(D141,tegevusalad!$A$7:$B$188,2,FALSE))</f>
        <v/>
      </c>
    </row>
    <row r="142" spans="1:6" hidden="1" outlineLevel="1">
      <c r="A142" s="637">
        <v>4235807820</v>
      </c>
      <c r="B142" s="634" t="s">
        <v>4911</v>
      </c>
      <c r="C142" s="719"/>
      <c r="F142" s="706" t="str">
        <f>IF(ISBLANK(D142),"",VLOOKUP(D142,tegevusalad!$A$7:$B$188,2,FALSE))</f>
        <v/>
      </c>
    </row>
    <row r="143" spans="1:6" hidden="1" outlineLevel="1">
      <c r="A143" s="637">
        <v>4235202820</v>
      </c>
      <c r="B143" s="634" t="s">
        <v>4073</v>
      </c>
      <c r="C143" s="719"/>
      <c r="F143" s="706" t="str">
        <f>IF(ISBLANK(D143),"",VLOOKUP(D143,tegevusalad!$A$7:$B$188,2,FALSE))</f>
        <v/>
      </c>
    </row>
    <row r="144" spans="1:6" hidden="1" outlineLevel="1">
      <c r="A144" s="637">
        <v>4235809820</v>
      </c>
      <c r="B144" s="634" t="s">
        <v>1226</v>
      </c>
      <c r="C144" s="719"/>
      <c r="F144" s="706" t="str">
        <f>IF(ISBLANK(D144),"",VLOOKUP(D144,tegevusalad!$A$7:$B$188,2,FALSE))</f>
        <v/>
      </c>
    </row>
    <row r="145" spans="1:6" hidden="1" outlineLevel="1">
      <c r="A145" s="637">
        <v>4235101810</v>
      </c>
      <c r="B145" s="634" t="s">
        <v>6890</v>
      </c>
      <c r="C145" s="719"/>
      <c r="F145" s="706" t="str">
        <f>IF(ISBLANK(D145),"",VLOOKUP(D145,tegevusalad!$A$7:$B$188,2,FALSE))</f>
        <v/>
      </c>
    </row>
    <row r="146" spans="1:6" hidden="1" outlineLevel="1">
      <c r="A146" s="637">
        <v>4235410020</v>
      </c>
      <c r="B146" s="634" t="s">
        <v>3047</v>
      </c>
      <c r="C146" s="719"/>
      <c r="F146" s="706" t="str">
        <f>IF(ISBLANK(D146),"",VLOOKUP(D146,tegevusalad!$A$7:$B$188,2,FALSE))</f>
        <v/>
      </c>
    </row>
    <row r="147" spans="1:6" hidden="1" outlineLevel="1">
      <c r="A147" s="637">
        <v>4235504520</v>
      </c>
      <c r="B147" s="634" t="s">
        <v>5203</v>
      </c>
      <c r="C147" s="719"/>
      <c r="F147" s="706" t="str">
        <f>IF(ISBLANK(D147),"",VLOOKUP(D147,tegevusalad!$A$7:$B$188,2,FALSE))</f>
        <v/>
      </c>
    </row>
    <row r="148" spans="1:6" hidden="1" outlineLevel="1">
      <c r="A148" s="637">
        <v>4235507810</v>
      </c>
      <c r="B148" s="634" t="s">
        <v>5682</v>
      </c>
      <c r="C148" s="719"/>
      <c r="F148" s="706" t="str">
        <f>IF(ISBLANK(D148),"",VLOOKUP(D148,tegevusalad!$A$7:$B$188,2,FALSE))</f>
        <v/>
      </c>
    </row>
    <row r="149" spans="1:6" hidden="1" outlineLevel="1">
      <c r="A149" s="637">
        <v>4235202810</v>
      </c>
      <c r="B149" s="634" t="s">
        <v>5683</v>
      </c>
      <c r="C149" s="719"/>
      <c r="F149" s="706" t="str">
        <f>IF(ISBLANK(D149),"",VLOOKUP(D149,tegevusalad!$A$7:$B$188,2,FALSE))</f>
        <v/>
      </c>
    </row>
    <row r="150" spans="1:6" hidden="1" outlineLevel="1">
      <c r="A150" s="637">
        <v>4235210040</v>
      </c>
      <c r="B150" s="634" t="s">
        <v>1302</v>
      </c>
      <c r="C150" s="719"/>
      <c r="F150" s="706" t="str">
        <f>IF(ISBLANK(D150),"",VLOOKUP(D150,tegevusalad!$A$7:$B$188,2,FALSE))</f>
        <v/>
      </c>
    </row>
    <row r="151" spans="1:6" hidden="1" outlineLevel="1">
      <c r="A151" s="637">
        <v>4235212040</v>
      </c>
      <c r="B151" s="634" t="s">
        <v>50</v>
      </c>
      <c r="C151" s="719"/>
      <c r="F151" s="706" t="str">
        <f>IF(ISBLANK(D151),"",VLOOKUP(D151,tegevusalad!$A$7:$B$188,2,FALSE))</f>
        <v/>
      </c>
    </row>
    <row r="152" spans="1:6" hidden="1" outlineLevel="1">
      <c r="A152" s="637">
        <v>4235102040</v>
      </c>
      <c r="B152" s="634" t="s">
        <v>6520</v>
      </c>
      <c r="C152" s="719"/>
      <c r="F152" s="706" t="str">
        <f>IF(ISBLANK(D152),"",VLOOKUP(D152,tegevusalad!$A$7:$B$188,2,FALSE))</f>
        <v/>
      </c>
    </row>
    <row r="153" spans="1:6" hidden="1" outlineLevel="1">
      <c r="A153" s="637">
        <v>4235106030</v>
      </c>
      <c r="B153" s="634" t="s">
        <v>4298</v>
      </c>
      <c r="C153" s="719"/>
      <c r="F153" s="706" t="str">
        <f>IF(ISBLANK(D153),"",VLOOKUP(D153,tegevusalad!$A$7:$B$188,2,FALSE))</f>
        <v/>
      </c>
    </row>
    <row r="154" spans="1:6" hidden="1" outlineLevel="1">
      <c r="A154" s="637">
        <v>4235431050</v>
      </c>
      <c r="B154" s="634" t="s">
        <v>4299</v>
      </c>
      <c r="C154" s="719"/>
      <c r="F154" s="706" t="str">
        <f>IF(ISBLANK(D154),"",VLOOKUP(D154,tegevusalad!$A$7:$B$188,2,FALSE))</f>
        <v/>
      </c>
    </row>
    <row r="155" spans="1:6" hidden="1" outlineLevel="1">
      <c r="A155" s="637">
        <v>4235204030</v>
      </c>
      <c r="B155" s="634" t="s">
        <v>2709</v>
      </c>
      <c r="C155" s="719"/>
      <c r="F155" s="706" t="str">
        <f>IF(ISBLANK(D155),"",VLOOKUP(D155,tegevusalad!$A$7:$B$188,2,FALSE))</f>
        <v/>
      </c>
    </row>
    <row r="156" spans="1:6" hidden="1" outlineLevel="1">
      <c r="A156" s="637">
        <v>4235208090</v>
      </c>
      <c r="B156" s="634" t="s">
        <v>2710</v>
      </c>
      <c r="C156" s="719"/>
      <c r="F156" s="706" t="str">
        <f>IF(ISBLANK(D156),"",VLOOKUP(D156,tegevusalad!$A$7:$B$188,2,FALSE))</f>
        <v/>
      </c>
    </row>
    <row r="157" spans="1:6" hidden="1" outlineLevel="1">
      <c r="A157" s="637">
        <v>4235701050</v>
      </c>
      <c r="B157" s="634" t="s">
        <v>3644</v>
      </c>
      <c r="C157" s="719"/>
      <c r="F157" s="706" t="str">
        <f>IF(ISBLANK(D157),"",VLOOKUP(D157,tegevusalad!$A$7:$B$188,2,FALSE))</f>
        <v/>
      </c>
    </row>
    <row r="158" spans="1:6" hidden="1" outlineLevel="1">
      <c r="A158" s="637">
        <v>4235203020</v>
      </c>
      <c r="B158" s="634" t="s">
        <v>5361</v>
      </c>
      <c r="C158" s="719"/>
      <c r="F158" s="706" t="str">
        <f>IF(ISBLANK(D158),"",VLOOKUP(D158,tegevusalad!$A$7:$B$188,2,FALSE))</f>
        <v/>
      </c>
    </row>
    <row r="159" spans="1:6" hidden="1" outlineLevel="1">
      <c r="A159" s="637">
        <v>4235106810</v>
      </c>
      <c r="B159" s="634" t="s">
        <v>3321</v>
      </c>
      <c r="C159" s="719"/>
      <c r="D159" s="626" t="s">
        <v>4997</v>
      </c>
      <c r="F159" s="706" t="str">
        <f>IF(ISBLANK(D159),"",VLOOKUP(D159,tegevusalad!$A$7:$B$188,2,FALSE))</f>
        <v xml:space="preserve">Põhi- ja üldkeskhariduse kaudsed kulud </v>
      </c>
    </row>
    <row r="160" spans="1:6" hidden="1" outlineLevel="1">
      <c r="A160" s="637">
        <v>4235820030</v>
      </c>
      <c r="B160" s="634" t="s">
        <v>1196</v>
      </c>
      <c r="C160" s="719"/>
      <c r="E160" s="705">
        <v>2010</v>
      </c>
      <c r="F160" s="706" t="str">
        <f>IF(ISBLANK(D160),"",VLOOKUP(D160,tegevusalad!$A$7:$B$188,2,FALSE))</f>
        <v/>
      </c>
    </row>
    <row r="161" spans="1:6" hidden="1" outlineLevel="1">
      <c r="A161" s="637">
        <v>4235201040</v>
      </c>
      <c r="B161" s="634" t="s">
        <v>7074</v>
      </c>
      <c r="C161" s="719"/>
      <c r="F161" s="706" t="str">
        <f>IF(ISBLANK(D161),"",VLOOKUP(D161,tegevusalad!$A$7:$B$188,2,FALSE))</f>
        <v/>
      </c>
    </row>
    <row r="162" spans="1:6" hidden="1" outlineLevel="1">
      <c r="A162" s="637">
        <v>4235203030</v>
      </c>
      <c r="B162" s="634" t="s">
        <v>6221</v>
      </c>
      <c r="C162" s="719"/>
      <c r="F162" s="706" t="str">
        <f>IF(ISBLANK(D162),"",VLOOKUP(D162,tegevusalad!$A$7:$B$188,2,FALSE))</f>
        <v/>
      </c>
    </row>
    <row r="163" spans="1:6" hidden="1" outlineLevel="1">
      <c r="A163" s="637">
        <v>4235220070</v>
      </c>
      <c r="B163" s="634" t="s">
        <v>1680</v>
      </c>
      <c r="C163" s="719"/>
      <c r="E163" s="705">
        <v>2010</v>
      </c>
      <c r="F163" s="706" t="str">
        <f>IF(ISBLANK(D163),"",VLOOKUP(D163,tegevusalad!$A$7:$B$188,2,FALSE))</f>
        <v/>
      </c>
    </row>
    <row r="164" spans="1:6" hidden="1" outlineLevel="1">
      <c r="A164" s="637">
        <v>4235222050</v>
      </c>
      <c r="B164" s="634" t="s">
        <v>614</v>
      </c>
      <c r="C164" s="719"/>
      <c r="F164" s="706" t="str">
        <f>IF(ISBLANK(D164),"",VLOOKUP(D164,tegevusalad!$A$7:$B$188,2,FALSE))</f>
        <v/>
      </c>
    </row>
    <row r="165" spans="1:6" hidden="1" outlineLevel="1">
      <c r="A165" s="637">
        <v>4235403900</v>
      </c>
      <c r="B165" s="634" t="s">
        <v>3368</v>
      </c>
      <c r="C165" s="719"/>
      <c r="F165" s="706" t="str">
        <f>IF(ISBLANK(D165),"",VLOOKUP(D165,tegevusalad!$A$7:$B$188,2,FALSE))</f>
        <v/>
      </c>
    </row>
    <row r="166" spans="1:6" hidden="1" outlineLevel="1">
      <c r="A166" s="637">
        <v>4235421070</v>
      </c>
      <c r="B166" s="634" t="s">
        <v>4206</v>
      </c>
      <c r="C166" s="719"/>
      <c r="F166" s="706" t="str">
        <f>IF(ISBLANK(D166),"",VLOOKUP(D166,tegevusalad!$A$7:$B$188,2,FALSE))</f>
        <v/>
      </c>
    </row>
    <row r="167" spans="1:6" hidden="1" outlineLevel="1">
      <c r="A167" s="637">
        <v>4235405800</v>
      </c>
      <c r="B167" s="634" t="s">
        <v>2400</v>
      </c>
      <c r="C167" s="719"/>
      <c r="E167" s="705">
        <v>2010</v>
      </c>
      <c r="F167" s="706" t="str">
        <f>IF(ISBLANK(D167),"",VLOOKUP(D167,tegevusalad!$A$7:$B$188,2,FALSE))</f>
        <v/>
      </c>
    </row>
    <row r="168" spans="1:6" hidden="1" outlineLevel="1">
      <c r="A168" s="637">
        <v>4235504040</v>
      </c>
      <c r="B168" s="634" t="s">
        <v>1609</v>
      </c>
      <c r="C168" s="719"/>
      <c r="F168" s="706" t="str">
        <f>IF(ISBLANK(D168),"",VLOOKUP(D168,tegevusalad!$A$7:$B$188,2,FALSE))</f>
        <v/>
      </c>
    </row>
    <row r="169" spans="1:6" hidden="1" outlineLevel="1">
      <c r="A169" s="637">
        <v>4235502040</v>
      </c>
      <c r="B169" s="634" t="s">
        <v>615</v>
      </c>
      <c r="C169" s="719"/>
      <c r="F169" s="706" t="str">
        <f>IF(ISBLANK(D169),"",VLOOKUP(D169,tegevusalad!$A$7:$B$188,2,FALSE))</f>
        <v/>
      </c>
    </row>
    <row r="170" spans="1:6" hidden="1" outlineLevel="1">
      <c r="A170" s="637">
        <v>4235530030</v>
      </c>
      <c r="B170" s="634" t="s">
        <v>3520</v>
      </c>
      <c r="C170" s="719"/>
      <c r="F170" s="706" t="str">
        <f>IF(ISBLANK(D170),"",VLOOKUP(D170,tegevusalad!$A$7:$B$188,2,FALSE))</f>
        <v/>
      </c>
    </row>
    <row r="171" spans="1:6" hidden="1" outlineLevel="1">
      <c r="A171" s="637">
        <v>4235204800</v>
      </c>
      <c r="B171" s="634" t="s">
        <v>712</v>
      </c>
      <c r="C171" s="719"/>
      <c r="F171" s="706" t="str">
        <f>IF(ISBLANK(D171),"",VLOOKUP(D171,tegevusalad!$A$7:$B$188,2,FALSE))</f>
        <v/>
      </c>
    </row>
    <row r="172" spans="1:6" ht="29" hidden="1" outlineLevel="1">
      <c r="A172" s="637">
        <v>4235208510</v>
      </c>
      <c r="B172" s="634" t="s">
        <v>4205</v>
      </c>
      <c r="C172" s="719"/>
      <c r="F172" s="706" t="str">
        <f>IF(ISBLANK(D172),"",VLOOKUP(D172,tegevusalad!$A$7:$B$188,2,FALSE))</f>
        <v/>
      </c>
    </row>
    <row r="173" spans="1:6" hidden="1" outlineLevel="1">
      <c r="A173" s="637">
        <v>4235504800</v>
      </c>
      <c r="B173" s="634" t="s">
        <v>711</v>
      </c>
      <c r="C173" s="719"/>
      <c r="F173" s="706" t="str">
        <f>IF(ISBLANK(D173),"",VLOOKUP(D173,tegevusalad!$A$7:$B$188,2,FALSE))</f>
        <v/>
      </c>
    </row>
    <row r="174" spans="1:6" hidden="1" outlineLevel="1">
      <c r="A174" s="637">
        <v>4235503800</v>
      </c>
      <c r="B174" s="634" t="s">
        <v>713</v>
      </c>
      <c r="C174" s="719"/>
      <c r="F174" s="706" t="str">
        <f>IF(ISBLANK(D174),"",VLOOKUP(D174,tegevusalad!$A$7:$B$188,2,FALSE))</f>
        <v/>
      </c>
    </row>
    <row r="175" spans="1:6" ht="29" hidden="1" outlineLevel="1">
      <c r="A175" s="637">
        <v>4235531040</v>
      </c>
      <c r="B175" s="634" t="s">
        <v>5190</v>
      </c>
      <c r="C175" s="719"/>
      <c r="F175" s="706" t="str">
        <f>IF(ISBLANK(D175),"",VLOOKUP(D175,tegevusalad!$A$7:$B$188,2,FALSE))</f>
        <v/>
      </c>
    </row>
    <row r="176" spans="1:6" hidden="1" outlineLevel="1">
      <c r="A176" s="637">
        <v>4235505050</v>
      </c>
      <c r="B176" s="634" t="s">
        <v>5910</v>
      </c>
      <c r="C176" s="719"/>
      <c r="F176" s="706" t="str">
        <f>IF(ISBLANK(D176),"",VLOOKUP(D176,tegevusalad!$A$7:$B$188,2,FALSE))</f>
        <v/>
      </c>
    </row>
    <row r="177" spans="1:6" hidden="1" outlineLevel="1">
      <c r="A177" s="637">
        <v>4235606040</v>
      </c>
      <c r="B177" s="634" t="s">
        <v>4144</v>
      </c>
      <c r="C177" s="719"/>
      <c r="F177" s="706" t="str">
        <f>IF(ISBLANK(D177),"",VLOOKUP(D177,tegevusalad!$A$7:$B$188,2,FALSE))</f>
        <v/>
      </c>
    </row>
    <row r="178" spans="1:6" hidden="1" outlineLevel="1">
      <c r="A178" s="637">
        <v>4235701060</v>
      </c>
      <c r="B178" s="634" t="s">
        <v>2814</v>
      </c>
      <c r="C178" s="719"/>
      <c r="F178" s="706" t="str">
        <f>IF(ISBLANK(D178),"",VLOOKUP(D178,tegevusalad!$A$7:$B$188,2,FALSE))</f>
        <v/>
      </c>
    </row>
    <row r="179" spans="1:6" hidden="1" outlineLevel="1">
      <c r="A179" s="637">
        <v>4235207030</v>
      </c>
      <c r="B179" s="634" t="s">
        <v>1088</v>
      </c>
      <c r="C179" s="719"/>
      <c r="F179" s="706" t="str">
        <f>IF(ISBLANK(D179),"",VLOOKUP(D179,tegevusalad!$A$7:$B$188,2,FALSE))</f>
        <v/>
      </c>
    </row>
    <row r="180" spans="1:6" hidden="1" outlineLevel="1">
      <c r="A180" s="637">
        <v>4235208100</v>
      </c>
      <c r="B180" s="634" t="s">
        <v>6358</v>
      </c>
      <c r="C180" s="719"/>
      <c r="F180" s="706" t="str">
        <f>IF(ISBLANK(D180),"",VLOOKUP(D180,tegevusalad!$A$7:$B$188,2,FALSE))</f>
        <v/>
      </c>
    </row>
    <row r="181" spans="1:6" hidden="1" outlineLevel="1">
      <c r="A181" s="637">
        <v>4235507040</v>
      </c>
      <c r="B181" s="634" t="s">
        <v>2401</v>
      </c>
      <c r="C181" s="719"/>
      <c r="F181" s="706" t="str">
        <f>IF(ISBLANK(D181),"",VLOOKUP(D181,tegevusalad!$A$7:$B$188,2,FALSE))</f>
        <v/>
      </c>
    </row>
    <row r="182" spans="1:6" hidden="1" outlineLevel="1">
      <c r="A182" s="637">
        <v>4235211100</v>
      </c>
      <c r="B182" s="634" t="s">
        <v>3986</v>
      </c>
      <c r="C182" s="719"/>
      <c r="F182" s="706" t="str">
        <f>IF(ISBLANK(D182),"",VLOOKUP(D182,tegevusalad!$A$7:$B$188,2,FALSE))</f>
        <v/>
      </c>
    </row>
    <row r="183" spans="1:6" hidden="1" outlineLevel="1">
      <c r="A183" s="637">
        <v>4235401060</v>
      </c>
      <c r="B183" s="634" t="s">
        <v>4584</v>
      </c>
      <c r="C183" s="719"/>
      <c r="F183" s="706" t="str">
        <f>IF(ISBLANK(D183),"",VLOOKUP(D183,tegevusalad!$A$7:$B$188,2,FALSE))</f>
        <v/>
      </c>
    </row>
    <row r="184" spans="1:6" hidden="1" outlineLevel="1">
      <c r="A184" s="637">
        <v>4235421060</v>
      </c>
      <c r="B184" s="634" t="s">
        <v>3496</v>
      </c>
      <c r="C184" s="719"/>
      <c r="F184" s="706" t="str">
        <f>IF(ISBLANK(D184),"",VLOOKUP(D184,tegevusalad!$A$7:$B$188,2,FALSE))</f>
        <v/>
      </c>
    </row>
    <row r="185" spans="1:6" hidden="1" outlineLevel="1">
      <c r="A185" s="637">
        <v>4235211110</v>
      </c>
      <c r="B185" s="634" t="s">
        <v>6060</v>
      </c>
      <c r="C185" s="719"/>
      <c r="F185" s="706" t="str">
        <f>IF(ISBLANK(D185),"",VLOOKUP(D185,tegevusalad!$A$7:$B$188,2,FALSE))</f>
        <v/>
      </c>
    </row>
    <row r="186" spans="1:6" hidden="1" outlineLevel="1">
      <c r="A186" s="637">
        <v>4235204060</v>
      </c>
      <c r="B186" s="634" t="s">
        <v>7056</v>
      </c>
      <c r="C186" s="719"/>
      <c r="F186" s="706" t="str">
        <f>IF(ISBLANK(D186),"",VLOOKUP(D186,tegevusalad!$A$7:$B$188,2,FALSE))</f>
        <v/>
      </c>
    </row>
    <row r="187" spans="1:6" hidden="1" outlineLevel="1">
      <c r="A187" s="637">
        <v>4235806060</v>
      </c>
      <c r="B187" s="634" t="s">
        <v>2056</v>
      </c>
      <c r="C187" s="719"/>
      <c r="F187" s="706" t="str">
        <f>IF(ISBLANK(D187),"",VLOOKUP(D187,tegevusalad!$A$7:$B$188,2,FALSE))</f>
        <v/>
      </c>
    </row>
    <row r="188" spans="1:6" hidden="1" outlineLevel="1">
      <c r="A188" s="637">
        <v>4235803050</v>
      </c>
      <c r="B188" s="634" t="s">
        <v>7055</v>
      </c>
      <c r="C188" s="719"/>
      <c r="F188" s="706" t="str">
        <f>IF(ISBLANK(D188),"",VLOOKUP(D188,tegevusalad!$A$7:$B$188,2,FALSE))</f>
        <v/>
      </c>
    </row>
    <row r="189" spans="1:6" hidden="1" outlineLevel="1">
      <c r="A189" s="637">
        <v>4235807050</v>
      </c>
      <c r="B189" s="634" t="s">
        <v>423</v>
      </c>
      <c r="C189" s="719"/>
      <c r="F189" s="706" t="str">
        <f>IF(ISBLANK(D189),"",VLOOKUP(D189,tegevusalad!$A$7:$B$188,2,FALSE))</f>
        <v/>
      </c>
    </row>
    <row r="190" spans="1:6" hidden="1" outlineLevel="1">
      <c r="A190" s="637">
        <v>4235103040</v>
      </c>
      <c r="B190" s="634" t="s">
        <v>424</v>
      </c>
      <c r="C190" s="719"/>
      <c r="F190" s="706" t="str">
        <f>IF(ISBLANK(D190),"",VLOOKUP(D190,tegevusalad!$A$7:$B$188,2,FALSE))</f>
        <v/>
      </c>
    </row>
    <row r="191" spans="1:6" hidden="1" outlineLevel="1">
      <c r="A191" s="637">
        <v>4235104800</v>
      </c>
      <c r="B191" s="634" t="s">
        <v>5814</v>
      </c>
      <c r="C191" s="719"/>
      <c r="F191" s="706" t="str">
        <f>IF(ISBLANK(D191),"",VLOOKUP(D191,tegevusalad!$A$7:$B$188,2,FALSE))</f>
        <v/>
      </c>
    </row>
    <row r="192" spans="1:6" hidden="1" outlineLevel="1">
      <c r="A192" s="637">
        <v>4235101820</v>
      </c>
      <c r="B192" s="634" t="s">
        <v>5000</v>
      </c>
      <c r="C192" s="719"/>
      <c r="F192" s="706" t="str">
        <f>IF(ISBLANK(D192),"",VLOOKUP(D192,tegevusalad!$A$7:$B$188,2,FALSE))</f>
        <v/>
      </c>
    </row>
    <row r="193" spans="1:6" hidden="1" outlineLevel="1">
      <c r="A193" s="637">
        <v>4235410030</v>
      </c>
      <c r="B193" s="634" t="s">
        <v>6700</v>
      </c>
      <c r="C193" s="719"/>
      <c r="F193" s="706" t="str">
        <f>IF(ISBLANK(D193),"",VLOOKUP(D193,tegevusalad!$A$7:$B$188,2,FALSE))</f>
        <v/>
      </c>
    </row>
    <row r="194" spans="1:6" hidden="1" outlineLevel="1">
      <c r="A194" s="637">
        <v>4235702050</v>
      </c>
      <c r="B194" s="634" t="s">
        <v>2693</v>
      </c>
      <c r="C194" s="719"/>
      <c r="F194" s="706" t="str">
        <f>IF(ISBLANK(D194),"",VLOOKUP(D194,tegevusalad!$A$7:$B$188,2,FALSE))</f>
        <v/>
      </c>
    </row>
    <row r="195" spans="1:6" hidden="1" outlineLevel="1">
      <c r="A195" s="637">
        <v>4235801070</v>
      </c>
      <c r="B195" s="634" t="s">
        <v>2694</v>
      </c>
      <c r="C195" s="719"/>
      <c r="F195" s="706" t="str">
        <f>IF(ISBLANK(D195),"",VLOOKUP(D195,tegevusalad!$A$7:$B$188,2,FALSE))</f>
        <v/>
      </c>
    </row>
    <row r="196" spans="1:6" hidden="1" outlineLevel="1">
      <c r="A196" s="637">
        <v>4235413810</v>
      </c>
      <c r="B196" s="634" t="s">
        <v>6812</v>
      </c>
      <c r="C196" s="719"/>
      <c r="F196" s="706" t="str">
        <f>IF(ISBLANK(D196),"",VLOOKUP(D196,tegevusalad!$A$7:$B$188,2,FALSE))</f>
        <v/>
      </c>
    </row>
    <row r="197" spans="1:6" hidden="1" outlineLevel="1">
      <c r="A197" s="637">
        <v>4235222070</v>
      </c>
      <c r="B197" s="634" t="s">
        <v>888</v>
      </c>
      <c r="C197" s="719"/>
      <c r="F197" s="706" t="str">
        <f>IF(ISBLANK(D197),"",VLOOKUP(D197,tegevusalad!$A$7:$B$188,2,FALSE))</f>
        <v/>
      </c>
    </row>
    <row r="198" spans="1:6" hidden="1" outlineLevel="1">
      <c r="A198" s="637">
        <v>4235212800</v>
      </c>
      <c r="B198" s="634" t="s">
        <v>2378</v>
      </c>
      <c r="C198" s="719"/>
      <c r="F198" s="706" t="str">
        <f>IF(ISBLANK(D198),"",VLOOKUP(D198,tegevusalad!$A$7:$B$188,2,FALSE))</f>
        <v/>
      </c>
    </row>
    <row r="199" spans="1:6" hidden="1" outlineLevel="1">
      <c r="A199" s="637">
        <v>4235806070</v>
      </c>
      <c r="B199" s="634" t="s">
        <v>2780</v>
      </c>
      <c r="C199" s="719"/>
      <c r="F199" s="706" t="str">
        <f>IF(ISBLANK(D199),"",VLOOKUP(D199,tegevusalad!$A$7:$B$188,2,FALSE))</f>
        <v/>
      </c>
    </row>
    <row r="200" spans="1:6" hidden="1" outlineLevel="1">
      <c r="A200" s="637">
        <v>4235601050</v>
      </c>
      <c r="B200" s="634" t="s">
        <v>2781</v>
      </c>
      <c r="C200" s="719"/>
      <c r="F200" s="706" t="str">
        <f>IF(ISBLANK(D200),"",VLOOKUP(D200,tegevusalad!$A$7:$B$188,2,FALSE))</f>
        <v/>
      </c>
    </row>
    <row r="201" spans="1:6" hidden="1" outlineLevel="1">
      <c r="A201" s="637">
        <v>4235203050</v>
      </c>
      <c r="B201" s="634" t="s">
        <v>1339</v>
      </c>
      <c r="C201" s="719"/>
      <c r="F201" s="706" t="str">
        <f>IF(ISBLANK(D201),"",VLOOKUP(D201,tegevusalad!$A$7:$B$188,2,FALSE))</f>
        <v/>
      </c>
    </row>
    <row r="202" spans="1:6" hidden="1" outlineLevel="1">
      <c r="A202" s="637">
        <v>4235401080</v>
      </c>
      <c r="B202" s="634" t="s">
        <v>1340</v>
      </c>
      <c r="C202" s="719"/>
      <c r="F202" s="706" t="str">
        <f>IF(ISBLANK(D202),"",VLOOKUP(D202,tegevusalad!$A$7:$B$188,2,FALSE))</f>
        <v/>
      </c>
    </row>
    <row r="203" spans="1:6" hidden="1" outlineLevel="1">
      <c r="A203" s="637">
        <v>4235508800</v>
      </c>
      <c r="B203" s="634" t="s">
        <v>2823</v>
      </c>
      <c r="C203" s="719"/>
      <c r="F203" s="706" t="str">
        <f>IF(ISBLANK(D203),"",VLOOKUP(D203,tegevusalad!$A$7:$B$188,2,FALSE))</f>
        <v/>
      </c>
    </row>
    <row r="204" spans="1:6" hidden="1" outlineLevel="1">
      <c r="A204" s="637">
        <v>4235803060</v>
      </c>
      <c r="B204" s="300" t="s">
        <v>7143</v>
      </c>
      <c r="F204" s="706" t="str">
        <f>IF(ISBLANK(D204),"",VLOOKUP(D204,tegevusalad!$A$7:$B$188,2,FALSE))</f>
        <v/>
      </c>
    </row>
    <row r="205" spans="1:6" hidden="1" outlineLevel="1">
      <c r="A205" s="637">
        <v>4235604050</v>
      </c>
      <c r="B205" s="300" t="s">
        <v>7144</v>
      </c>
      <c r="F205" s="706" t="str">
        <f>IF(ISBLANK(D205),"",VLOOKUP(D205,tegevusalad!$A$7:$B$188,2,FALSE))</f>
        <v/>
      </c>
    </row>
    <row r="206" spans="1:6" hidden="1" outlineLevel="1">
      <c r="A206" s="637">
        <v>4235202060</v>
      </c>
      <c r="B206" s="300" t="s">
        <v>6536</v>
      </c>
      <c r="F206" s="706" t="str">
        <f>IF(ISBLANK(D206),"",VLOOKUP(D206,tegevusalad!$A$7:$B$188,2,FALSE))</f>
        <v/>
      </c>
    </row>
    <row r="207" spans="1:6" hidden="1" outlineLevel="1">
      <c r="A207" s="637">
        <v>4235530040</v>
      </c>
      <c r="B207" s="300" t="s">
        <v>6537</v>
      </c>
      <c r="F207" s="706" t="str">
        <f>IF(ISBLANK(D207),"",VLOOKUP(D207,tegevusalad!$A$7:$B$188,2,FALSE))</f>
        <v/>
      </c>
    </row>
    <row r="208" spans="1:6" hidden="1" outlineLevel="1">
      <c r="A208" s="637">
        <v>4235413110</v>
      </c>
      <c r="B208" s="300" t="s">
        <v>2820</v>
      </c>
      <c r="F208" s="706" t="str">
        <f>IF(ISBLANK(D208),"",VLOOKUP(D208,tegevusalad!$A$7:$B$188,2,FALSE))</f>
        <v/>
      </c>
    </row>
    <row r="209" spans="1:6" hidden="1" outlineLevel="1">
      <c r="A209" s="637">
        <v>4235205050</v>
      </c>
      <c r="B209" s="300" t="s">
        <v>2587</v>
      </c>
      <c r="F209" s="706" t="str">
        <f>IF(ISBLANK(D209),"",VLOOKUP(D209,tegevusalad!$A$7:$B$188,2,FALSE))</f>
        <v/>
      </c>
    </row>
    <row r="210" spans="1:6" hidden="1" outlineLevel="1">
      <c r="A210" s="637">
        <v>4235401090</v>
      </c>
      <c r="B210" s="300" t="s">
        <v>2588</v>
      </c>
      <c r="F210" s="706" t="str">
        <f>IF(ISBLANK(D210),"",VLOOKUP(D210,tegevusalad!$A$7:$B$188,2,FALSE))</f>
        <v/>
      </c>
    </row>
    <row r="211" spans="1:6" hidden="1" outlineLevel="1">
      <c r="A211" s="637">
        <v>4235701800</v>
      </c>
      <c r="B211" s="300" t="s">
        <v>1256</v>
      </c>
      <c r="F211" s="706" t="str">
        <f>IF(ISBLANK(D211),"",VLOOKUP(D211,tegevusalad!$A$7:$B$188,2,FALSE))</f>
        <v/>
      </c>
    </row>
    <row r="212" spans="1:6" ht="29" hidden="1" outlineLevel="1">
      <c r="A212" s="637">
        <v>4235209110</v>
      </c>
      <c r="B212" s="645" t="s">
        <v>6542</v>
      </c>
      <c r="F212" s="706" t="str">
        <f>IF(ISBLANK(D212),"",VLOOKUP(D212,tegevusalad!$A$7:$B$188,2,FALSE))</f>
        <v/>
      </c>
    </row>
    <row r="213" spans="1:6" ht="29" hidden="1" outlineLevel="1">
      <c r="A213" s="637">
        <v>4235507060</v>
      </c>
      <c r="B213" s="645" t="s">
        <v>6543</v>
      </c>
      <c r="F213" s="706" t="str">
        <f>IF(ISBLANK(D213),"",VLOOKUP(D213,tegevusalad!$A$7:$B$188,2,FALSE))</f>
        <v/>
      </c>
    </row>
    <row r="214" spans="1:6" hidden="1" outlineLevel="1">
      <c r="A214" s="637">
        <v>4235410080</v>
      </c>
      <c r="B214" s="300" t="s">
        <v>3254</v>
      </c>
      <c r="F214" s="706" t="str">
        <f>IF(ISBLANK(D214),"",VLOOKUP(D214,tegevusalad!$A$7:$B$188,2,FALSE))</f>
        <v/>
      </c>
    </row>
    <row r="215" spans="1:6" hidden="1" outlineLevel="1">
      <c r="A215" s="637">
        <v>4235413120</v>
      </c>
      <c r="B215" s="300" t="s">
        <v>1533</v>
      </c>
      <c r="F215" s="706" t="str">
        <f>IF(ISBLANK(D215),"",VLOOKUP(D215,tegevusalad!$A$7:$B$188,2,FALSE))</f>
        <v/>
      </c>
    </row>
    <row r="216" spans="1:6" hidden="1" outlineLevel="1">
      <c r="A216" s="637">
        <v>4235820060</v>
      </c>
      <c r="B216" s="300" t="s">
        <v>1816</v>
      </c>
      <c r="F216" s="706" t="str">
        <f>IF(ISBLANK(D216),"",VLOOKUP(D216,tegevusalad!$A$7:$B$188,2,FALSE))</f>
        <v/>
      </c>
    </row>
    <row r="217" spans="1:6" hidden="1" outlineLevel="1">
      <c r="A217" s="637">
        <v>4235701070</v>
      </c>
      <c r="B217" s="300" t="s">
        <v>1184</v>
      </c>
      <c r="F217" s="706" t="str">
        <f>IF(ISBLANK(D217),"",VLOOKUP(D217,tegevusalad!$A$7:$B$188,2,FALSE))</f>
        <v/>
      </c>
    </row>
    <row r="218" spans="1:6" hidden="1" outlineLevel="1">
      <c r="A218" s="637">
        <v>4235531050</v>
      </c>
      <c r="B218" s="300" t="s">
        <v>1185</v>
      </c>
      <c r="F218" s="706" t="str">
        <f>IF(ISBLANK(D218),"",VLOOKUP(D218,tegevusalad!$A$7:$B$188,2,FALSE))</f>
        <v/>
      </c>
    </row>
    <row r="219" spans="1:6" hidden="1" outlineLevel="1">
      <c r="A219" s="637">
        <v>4235530050</v>
      </c>
      <c r="B219" s="300" t="s">
        <v>6723</v>
      </c>
      <c r="F219" s="706" t="str">
        <f>IF(ISBLANK(D219),"",VLOOKUP(D219,tegevusalad!$A$7:$B$188,2,FALSE))</f>
        <v/>
      </c>
    </row>
    <row r="220" spans="1:6" hidden="1" outlineLevel="1">
      <c r="A220" s="637">
        <v>4235611510</v>
      </c>
      <c r="B220" s="300" t="s">
        <v>6724</v>
      </c>
      <c r="F220" s="706" t="str">
        <f>IF(ISBLANK(D220),"",VLOOKUP(D220,tegevusalad!$A$7:$B$188,2,FALSE))</f>
        <v/>
      </c>
    </row>
    <row r="221" spans="1:6" hidden="1" outlineLevel="1">
      <c r="A221" s="637">
        <v>4235803070</v>
      </c>
      <c r="B221" s="300" t="s">
        <v>6725</v>
      </c>
      <c r="F221" s="706" t="str">
        <f>IF(ISBLANK(D221),"",VLOOKUP(D221,tegevusalad!$A$7:$B$188,2,FALSE))</f>
        <v/>
      </c>
    </row>
    <row r="222" spans="1:6" hidden="1" outlineLevel="1">
      <c r="A222" s="637">
        <v>4235701080</v>
      </c>
      <c r="B222" s="300" t="s">
        <v>2860</v>
      </c>
      <c r="D222" s="626" t="s">
        <v>4997</v>
      </c>
      <c r="F222" s="706" t="str">
        <f>IF(ISBLANK(D222),"",VLOOKUP(D222,tegevusalad!$A$7:$B$188,2,FALSE))</f>
        <v xml:space="preserve">Põhi- ja üldkeskhariduse kaudsed kulud </v>
      </c>
    </row>
    <row r="223" spans="1:6" hidden="1" outlineLevel="1">
      <c r="A223" s="637">
        <v>4235204080</v>
      </c>
      <c r="B223" s="300" t="s">
        <v>4258</v>
      </c>
      <c r="F223" s="706" t="str">
        <f>IF(ISBLANK(D223),"",VLOOKUP(D223,tegevusalad!$A$7:$B$188,2,FALSE))</f>
        <v/>
      </c>
    </row>
    <row r="224" spans="1:6" collapsed="1">
      <c r="A224" s="637"/>
    </row>
    <row r="225" spans="1:6">
      <c r="A225" s="646"/>
      <c r="B225" s="647" t="s">
        <v>4912</v>
      </c>
      <c r="C225" s="1026"/>
      <c r="F225" s="706" t="str">
        <f>IF(ISBLANK(D225),"",VLOOKUP(D225,tegevusalad!$A$7:$B$188,2,FALSE))</f>
        <v/>
      </c>
    </row>
    <row r="226" spans="1:6" hidden="1" outlineLevel="1">
      <c r="A226" s="637">
        <v>4235504090</v>
      </c>
      <c r="B226" s="300" t="s">
        <v>1055</v>
      </c>
      <c r="C226" s="963" t="s">
        <v>6623</v>
      </c>
      <c r="D226" s="636" t="s">
        <v>4997</v>
      </c>
      <c r="F226" s="706" t="str">
        <f>IF(ISBLANK(D226),"",VLOOKUP(D226,tegevusalad!$A$7:$B$188,2,FALSE))</f>
        <v xml:space="preserve">Põhi- ja üldkeskhariduse kaudsed kulud </v>
      </c>
    </row>
    <row r="227" spans="1:6" hidden="1" outlineLevel="1">
      <c r="A227" s="637">
        <v>4235503060</v>
      </c>
      <c r="B227" s="642" t="s">
        <v>6765</v>
      </c>
      <c r="C227" s="963" t="s">
        <v>6884</v>
      </c>
      <c r="D227" s="636" t="s">
        <v>4997</v>
      </c>
      <c r="F227" s="706" t="str">
        <f>IF(ISBLANK(D227),"",VLOOKUP(D227,tegevusalad!$A$7:$B$188,2,FALSE))</f>
        <v xml:space="preserve">Põhi- ja üldkeskhariduse kaudsed kulud </v>
      </c>
    </row>
    <row r="228" spans="1:6" hidden="1" outlineLevel="1">
      <c r="A228" s="637">
        <v>4235503050</v>
      </c>
      <c r="B228" s="300" t="s">
        <v>6765</v>
      </c>
      <c r="C228" s="963" t="s">
        <v>6624</v>
      </c>
      <c r="D228" s="636" t="s">
        <v>4997</v>
      </c>
      <c r="F228" s="706" t="str">
        <f>IF(ISBLANK(D228),"",VLOOKUP(D228,tegevusalad!$A$7:$B$188,2,FALSE))</f>
        <v xml:space="preserve">Põhi- ja üldkeskhariduse kaudsed kulud </v>
      </c>
    </row>
    <row r="229" spans="1:6" hidden="1" outlineLevel="1">
      <c r="A229" s="637">
        <v>4235091990</v>
      </c>
      <c r="B229" s="642" t="s">
        <v>5456</v>
      </c>
      <c r="D229" s="626" t="s">
        <v>4997</v>
      </c>
      <c r="F229" s="706" t="str">
        <f>IF(ISBLANK(D229),"",VLOOKUP(D229,tegevusalad!$A$7:$B$188,2,FALSE))</f>
        <v xml:space="preserve">Põhi- ja üldkeskhariduse kaudsed kulud </v>
      </c>
    </row>
    <row r="230" spans="1:6" hidden="1" outlineLevel="1">
      <c r="A230" s="637">
        <v>4235402060</v>
      </c>
      <c r="B230" s="642" t="s">
        <v>6755</v>
      </c>
      <c r="C230" s="963" t="s">
        <v>13102</v>
      </c>
      <c r="D230" s="636" t="s">
        <v>4997</v>
      </c>
      <c r="F230" s="706" t="str">
        <f>IF(ISBLANK(D230),"",VLOOKUP(D230,tegevusalad!$A$7:$B$188,2,FALSE))</f>
        <v xml:space="preserve">Põhi- ja üldkeskhariduse kaudsed kulud </v>
      </c>
    </row>
    <row r="231" spans="1:6" hidden="1" outlineLevel="1">
      <c r="A231" s="637">
        <v>4235101100</v>
      </c>
      <c r="B231" s="642" t="s">
        <v>4440</v>
      </c>
      <c r="C231" s="963" t="s">
        <v>13103</v>
      </c>
      <c r="D231" s="636" t="s">
        <v>4997</v>
      </c>
      <c r="F231" s="706" t="str">
        <f>IF(ISBLANK(D231),"",VLOOKUP(D231,tegevusalad!$A$7:$B$188,2,FALSE))</f>
        <v xml:space="preserve">Põhi- ja üldkeskhariduse kaudsed kulud </v>
      </c>
    </row>
    <row r="232" spans="1:6" hidden="1" outlineLevel="1">
      <c r="A232" s="637">
        <v>4235205060</v>
      </c>
      <c r="B232" s="642" t="s">
        <v>4441</v>
      </c>
      <c r="C232" s="963" t="s">
        <v>13103</v>
      </c>
      <c r="D232" s="636" t="s">
        <v>4997</v>
      </c>
      <c r="F232" s="706" t="str">
        <f>IF(ISBLANK(D232),"",VLOOKUP(D232,tegevusalad!$A$7:$B$188,2,FALSE))</f>
        <v xml:space="preserve">Põhi- ja üldkeskhariduse kaudsed kulud </v>
      </c>
    </row>
    <row r="233" spans="1:6" hidden="1" outlineLevel="1">
      <c r="A233" s="637">
        <v>4235820070</v>
      </c>
      <c r="B233" s="642" t="s">
        <v>1054</v>
      </c>
      <c r="C233" s="963" t="s">
        <v>1053</v>
      </c>
      <c r="D233" s="636" t="s">
        <v>4997</v>
      </c>
      <c r="F233" s="706" t="str">
        <f>IF(ISBLANK(D233),"",VLOOKUP(D233,tegevusalad!$A$7:$B$188,2,FALSE))</f>
        <v xml:space="preserve">Põhi- ja üldkeskhariduse kaudsed kulud </v>
      </c>
    </row>
    <row r="234" spans="1:6" hidden="1" outlineLevel="1">
      <c r="A234" s="637">
        <v>4235803700</v>
      </c>
      <c r="B234" s="642" t="s">
        <v>33</v>
      </c>
      <c r="C234" s="963" t="s">
        <v>13104</v>
      </c>
      <c r="D234" s="636" t="s">
        <v>4997</v>
      </c>
      <c r="F234" s="706" t="str">
        <f>IF(ISBLANK(D234),"",VLOOKUP(D234,tegevusalad!$A$7:$B$188,2,FALSE))</f>
        <v xml:space="preserve">Põhi- ja üldkeskhariduse kaudsed kulud </v>
      </c>
    </row>
    <row r="235" spans="1:6" hidden="1" outlineLevel="1">
      <c r="A235" s="637">
        <v>4235701090</v>
      </c>
      <c r="B235" s="642" t="s">
        <v>34</v>
      </c>
      <c r="C235" s="963" t="s">
        <v>35</v>
      </c>
      <c r="D235" s="636" t="s">
        <v>4997</v>
      </c>
      <c r="F235" s="706" t="str">
        <f>IF(ISBLANK(D235),"",VLOOKUP(D235,tegevusalad!$A$7:$B$188,2,FALSE))</f>
        <v xml:space="preserve">Põhi- ja üldkeskhariduse kaudsed kulud </v>
      </c>
    </row>
    <row r="236" spans="1:6" hidden="1" outlineLevel="1">
      <c r="A236" s="637">
        <v>4235806080</v>
      </c>
      <c r="B236" s="642" t="s">
        <v>36</v>
      </c>
      <c r="C236" s="963" t="s">
        <v>1705</v>
      </c>
      <c r="D236" s="636" t="s">
        <v>4997</v>
      </c>
      <c r="F236" s="706" t="str">
        <f>IF(ISBLANK(D236),"",VLOOKUP(D236,tegevusalad!$A$7:$B$188,2,FALSE))</f>
        <v xml:space="preserve">Põhi- ja üldkeskhariduse kaudsed kulud </v>
      </c>
    </row>
    <row r="237" spans="1:6" hidden="1" outlineLevel="1">
      <c r="A237" s="637">
        <v>4235202070</v>
      </c>
      <c r="B237" s="642" t="s">
        <v>5263</v>
      </c>
      <c r="C237" s="963" t="s">
        <v>5267</v>
      </c>
      <c r="D237" s="636" t="s">
        <v>4997</v>
      </c>
      <c r="F237" s="706" t="str">
        <f>IF(ISBLANK(D237),"",VLOOKUP(D237,tegevusalad!$A$7:$B$188,2,FALSE))</f>
        <v xml:space="preserve">Põhi- ja üldkeskhariduse kaudsed kulud </v>
      </c>
    </row>
    <row r="238" spans="1:6" hidden="1" outlineLevel="1">
      <c r="A238" s="637">
        <v>4235604060</v>
      </c>
      <c r="B238" s="642" t="s">
        <v>5264</v>
      </c>
      <c r="C238" s="963" t="s">
        <v>5268</v>
      </c>
      <c r="D238" s="636" t="s">
        <v>4995</v>
      </c>
      <c r="F238" s="706" t="str">
        <f>IF(ISBLANK(D238),"",VLOOKUP(D238,tegevusalad!$A$7:$B$188,2,FALSE))</f>
        <v>Alus- ja põhihariduse kaudsed kulud</v>
      </c>
    </row>
    <row r="239" spans="1:6" hidden="1" outlineLevel="1">
      <c r="A239" s="637">
        <v>4235604060</v>
      </c>
      <c r="B239" s="642" t="s">
        <v>5264</v>
      </c>
      <c r="C239" s="963" t="s">
        <v>2569</v>
      </c>
      <c r="D239" s="636" t="s">
        <v>4995</v>
      </c>
      <c r="F239" s="706" t="str">
        <f>IF(ISBLANK(D239),"",VLOOKUP(D239,tegevusalad!$A$7:$B$188,2,FALSE))</f>
        <v>Alus- ja põhihariduse kaudsed kulud</v>
      </c>
    </row>
    <row r="240" spans="1:6" hidden="1" outlineLevel="1">
      <c r="A240" s="637">
        <v>4235502060</v>
      </c>
      <c r="B240" s="642" t="s">
        <v>6764</v>
      </c>
      <c r="C240" s="963" t="s">
        <v>5269</v>
      </c>
      <c r="D240" s="636" t="s">
        <v>4997</v>
      </c>
      <c r="F240" s="706" t="str">
        <f>IF(ISBLANK(D240),"",VLOOKUP(D240,tegevusalad!$A$7:$B$188,2,FALSE))</f>
        <v xml:space="preserve">Põhi- ja üldkeskhariduse kaudsed kulud </v>
      </c>
    </row>
    <row r="241" spans="1:6" hidden="1" outlineLevel="1">
      <c r="A241" s="637">
        <v>4235507070</v>
      </c>
      <c r="B241" s="642" t="s">
        <v>7414</v>
      </c>
      <c r="C241" s="963" t="s">
        <v>7415</v>
      </c>
      <c r="D241" s="636" t="s">
        <v>4997</v>
      </c>
      <c r="F241" s="706" t="str">
        <f>IF(ISBLANK(D241),"",VLOOKUP(D241,tegevusalad!$A$7:$B$188,2,FALSE))</f>
        <v xml:space="preserve">Põhi- ja üldkeskhariduse kaudsed kulud </v>
      </c>
    </row>
    <row r="242" spans="1:6" hidden="1" outlineLevel="1">
      <c r="A242" s="637">
        <v>4235411040</v>
      </c>
      <c r="B242" s="642" t="s">
        <v>5265</v>
      </c>
      <c r="C242" s="963" t="s">
        <v>5270</v>
      </c>
      <c r="D242" s="636" t="s">
        <v>4997</v>
      </c>
      <c r="F242" s="706" t="str">
        <f>IF(ISBLANK(D242),"",VLOOKUP(D242,tegevusalad!$A$7:$B$188,2,FALSE))</f>
        <v xml:space="preserve">Põhi- ja üldkeskhariduse kaudsed kulud </v>
      </c>
    </row>
    <row r="243" spans="1:6" hidden="1" outlineLevel="1">
      <c r="A243" s="637">
        <v>4235809010</v>
      </c>
      <c r="B243" s="642" t="s">
        <v>5266</v>
      </c>
      <c r="C243" s="963" t="s">
        <v>5271</v>
      </c>
      <c r="D243" s="636" t="s">
        <v>4995</v>
      </c>
      <c r="F243" s="706" t="str">
        <f>IF(ISBLANK(D243),"",VLOOKUP(D243,tegevusalad!$A$7:$B$188,2,FALSE))</f>
        <v>Alus- ja põhihariduse kaudsed kulud</v>
      </c>
    </row>
    <row r="244" spans="1:6" hidden="1" outlineLevel="1">
      <c r="A244" s="637">
        <v>4235803080</v>
      </c>
      <c r="B244" s="642" t="s">
        <v>33</v>
      </c>
      <c r="C244" s="963" t="s">
        <v>5272</v>
      </c>
      <c r="D244" s="636" t="s">
        <v>4997</v>
      </c>
      <c r="F244" s="706" t="str">
        <f>IF(ISBLANK(D244),"",VLOOKUP(D244,tegevusalad!$A$7:$B$188,2,FALSE))</f>
        <v xml:space="preserve">Põhi- ja üldkeskhariduse kaudsed kulud </v>
      </c>
    </row>
    <row r="245" spans="1:6" hidden="1" outlineLevel="1">
      <c r="A245" s="637">
        <v>4235806300</v>
      </c>
      <c r="B245" s="642" t="s">
        <v>538</v>
      </c>
      <c r="C245" s="963" t="s">
        <v>539</v>
      </c>
      <c r="D245" s="636" t="s">
        <v>4997</v>
      </c>
      <c r="F245" s="706" t="str">
        <f>IF(ISBLANK(D245),"",VLOOKUP(D245,tegevusalad!$A$7:$B$188,2,FALSE))</f>
        <v xml:space="preserve">Põhi- ja üldkeskhariduse kaudsed kulud </v>
      </c>
    </row>
    <row r="246" spans="1:6" hidden="1" outlineLevel="1">
      <c r="A246" s="637">
        <v>4235301110</v>
      </c>
      <c r="B246" s="642" t="s">
        <v>7272</v>
      </c>
      <c r="C246" s="963" t="s">
        <v>7273</v>
      </c>
      <c r="D246" s="636" t="s">
        <v>4997</v>
      </c>
      <c r="F246" s="706" t="str">
        <f>IF(ISBLANK(D246),"",VLOOKUP(D246,tegevusalad!$A$7:$B$188,2,FALSE))</f>
        <v xml:space="preserve">Põhi- ja üldkeskhariduse kaudsed kulud </v>
      </c>
    </row>
    <row r="247" spans="1:6" hidden="1" outlineLevel="1">
      <c r="A247" s="637">
        <v>4235211120</v>
      </c>
      <c r="B247" s="642" t="s">
        <v>7289</v>
      </c>
      <c r="C247" s="963" t="s">
        <v>7290</v>
      </c>
      <c r="D247" s="636" t="s">
        <v>4997</v>
      </c>
      <c r="F247" s="706" t="str">
        <f>IF(ISBLANK(D247),"",VLOOKUP(D247,tegevusalad!$A$7:$B$188,2,FALSE))</f>
        <v xml:space="preserve">Põhi- ja üldkeskhariduse kaudsed kulud </v>
      </c>
    </row>
    <row r="248" spans="1:6" hidden="1" outlineLevel="1">
      <c r="A248" s="637">
        <v>4235803090</v>
      </c>
      <c r="B248" s="642" t="s">
        <v>33</v>
      </c>
      <c r="C248" s="963" t="s">
        <v>7421</v>
      </c>
      <c r="D248" s="636" t="s">
        <v>4997</v>
      </c>
      <c r="F248" s="706" t="str">
        <f>IF(ISBLANK(D248),"",VLOOKUP(D248,tegevusalad!$A$7:$B$188,2,FALSE))</f>
        <v xml:space="preserve">Põhi- ja üldkeskhariduse kaudsed kulud </v>
      </c>
    </row>
    <row r="249" spans="1:6" hidden="1" outlineLevel="1">
      <c r="A249" s="637">
        <v>4235211130</v>
      </c>
      <c r="B249" s="642" t="s">
        <v>7289</v>
      </c>
      <c r="C249" s="963" t="s">
        <v>7436</v>
      </c>
      <c r="D249" s="636" t="s">
        <v>4997</v>
      </c>
      <c r="F249" s="706" t="str">
        <f>IF(ISBLANK(D249),"",VLOOKUP(D249,tegevusalad!$A$7:$B$188,2,FALSE))</f>
        <v xml:space="preserve">Põhi- ja üldkeskhariduse kaudsed kulud </v>
      </c>
    </row>
    <row r="250" spans="1:6" hidden="1" outlineLevel="1">
      <c r="A250" s="637">
        <v>4235807070</v>
      </c>
      <c r="B250" s="642" t="s">
        <v>7437</v>
      </c>
      <c r="C250" s="963" t="s">
        <v>7436</v>
      </c>
      <c r="D250" s="636" t="s">
        <v>4997</v>
      </c>
      <c r="F250" s="706" t="str">
        <f>IF(ISBLANK(D250),"",VLOOKUP(D250,tegevusalad!$A$7:$B$188,2,FALSE))</f>
        <v xml:space="preserve">Põhi- ja üldkeskhariduse kaudsed kulud </v>
      </c>
    </row>
    <row r="251" spans="1:6" hidden="1" outlineLevel="1">
      <c r="A251" s="637">
        <v>4235502070</v>
      </c>
      <c r="B251" s="642" t="s">
        <v>6764</v>
      </c>
      <c r="C251" s="963" t="s">
        <v>7506</v>
      </c>
      <c r="D251" s="636" t="s">
        <v>4997</v>
      </c>
      <c r="F251" s="706" t="str">
        <f>IF(ISBLANK(D251),"",VLOOKUP(D251,tegevusalad!$A$7:$B$188,2,FALSE))</f>
        <v xml:space="preserve">Põhi- ja üldkeskhariduse kaudsed kulud </v>
      </c>
    </row>
    <row r="252" spans="1:6" hidden="1" outlineLevel="1">
      <c r="A252" s="637">
        <v>4235820080</v>
      </c>
      <c r="B252" s="642" t="s">
        <v>7522</v>
      </c>
      <c r="C252" s="963" t="s">
        <v>7523</v>
      </c>
      <c r="D252" s="636" t="s">
        <v>4997</v>
      </c>
      <c r="F252" s="706" t="str">
        <f>IF(ISBLANK(D252),"",VLOOKUP(D252,tegevusalad!$A$7:$B$188,2,FALSE))</f>
        <v xml:space="preserve">Põhi- ja üldkeskhariduse kaudsed kulud </v>
      </c>
    </row>
    <row r="253" spans="1:6" collapsed="1">
      <c r="A253" s="637"/>
      <c r="B253" s="642"/>
      <c r="F253" s="706" t="str">
        <f>IF(ISBLANK(D253),"",VLOOKUP(D253,tegevusalad!$A$7:$B$188,2,FALSE))</f>
        <v/>
      </c>
    </row>
    <row r="254" spans="1:6">
      <c r="A254" s="637"/>
      <c r="B254" s="647" t="s">
        <v>7609</v>
      </c>
      <c r="F254" s="706" t="str">
        <f>IF(ISBLANK(D254),"",VLOOKUP(D254,tegevusalad!$A$7:$B$188,2,FALSE))</f>
        <v/>
      </c>
    </row>
    <row r="255" spans="1:6" hidden="1" outlineLevel="1">
      <c r="A255" s="648">
        <v>4235410090</v>
      </c>
      <c r="B255" s="622" t="s">
        <v>7621</v>
      </c>
      <c r="C255" s="963" t="s">
        <v>7620</v>
      </c>
      <c r="D255" s="636" t="s">
        <v>4997</v>
      </c>
      <c r="F255" s="706" t="str">
        <f>IF(ISBLANK(D255),"",VLOOKUP(D255,tegevusalad!$A$7:$B$188,2,FALSE))</f>
        <v xml:space="preserve">Põhi- ja üldkeskhariduse kaudsed kulud </v>
      </c>
    </row>
    <row r="256" spans="1:6" hidden="1" outlineLevel="1">
      <c r="A256" s="648">
        <v>4235413130</v>
      </c>
      <c r="B256" s="622" t="s">
        <v>7622</v>
      </c>
      <c r="C256" s="963" t="s">
        <v>7620</v>
      </c>
      <c r="D256" s="636" t="s">
        <v>4997</v>
      </c>
      <c r="F256" s="706" t="str">
        <f>IF(ISBLANK(D256),"",VLOOKUP(D256,tegevusalad!$A$7:$B$188,2,FALSE))</f>
        <v xml:space="preserve">Põhi- ja üldkeskhariduse kaudsed kulud </v>
      </c>
    </row>
    <row r="257" spans="1:6" hidden="1" outlineLevel="1">
      <c r="A257" s="648">
        <v>4235204090</v>
      </c>
      <c r="B257" s="622" t="s">
        <v>7756</v>
      </c>
      <c r="C257" s="963" t="s">
        <v>7757</v>
      </c>
      <c r="D257" s="636" t="s">
        <v>4997</v>
      </c>
      <c r="F257" s="706" t="str">
        <f>IF(ISBLANK(D257),"",VLOOKUP(D257,tegevusalad!$A$7:$B$188,2,FALSE))</f>
        <v xml:space="preserve">Põhi- ja üldkeskhariduse kaudsed kulud </v>
      </c>
    </row>
    <row r="258" spans="1:6" hidden="1" outlineLevel="1">
      <c r="A258" s="648">
        <v>4235204110</v>
      </c>
      <c r="B258" s="622" t="s">
        <v>7756</v>
      </c>
      <c r="C258" s="963" t="s">
        <v>8010</v>
      </c>
      <c r="D258" s="636" t="s">
        <v>4997</v>
      </c>
      <c r="F258" s="706" t="str">
        <f>IF(ISBLANK(D258),"",VLOOKUP(D258,tegevusalad!$A$7:$B$188,2,FALSE))</f>
        <v xml:space="preserve">Põhi- ja üldkeskhariduse kaudsed kulud </v>
      </c>
    </row>
    <row r="259" spans="1:6" hidden="1" outlineLevel="1">
      <c r="A259" s="648">
        <v>4235701100</v>
      </c>
      <c r="B259" s="622" t="s">
        <v>7623</v>
      </c>
      <c r="C259" s="963" t="s">
        <v>7620</v>
      </c>
      <c r="D259" s="636" t="s">
        <v>4997</v>
      </c>
      <c r="F259" s="706" t="str">
        <f>IF(ISBLANK(D259),"",VLOOKUP(D259,tegevusalad!$A$7:$B$188,2,FALSE))</f>
        <v xml:space="preserve">Põhi- ja üldkeskhariduse kaudsed kulud </v>
      </c>
    </row>
    <row r="260" spans="1:6" hidden="1" outlineLevel="1">
      <c r="A260" s="648">
        <v>4235220090</v>
      </c>
      <c r="B260" s="622" t="s">
        <v>7886</v>
      </c>
      <c r="C260" s="963" t="s">
        <v>7889</v>
      </c>
      <c r="D260" s="636" t="s">
        <v>4997</v>
      </c>
      <c r="F260" s="706" t="str">
        <f>IF(ISBLANK(D260),"",VLOOKUP(D260,tegevusalad!$A$7:$B$188,2,FALSE))</f>
        <v xml:space="preserve">Põhi- ja üldkeskhariduse kaudsed kulud </v>
      </c>
    </row>
    <row r="261" spans="1:6" hidden="1" outlineLevel="1">
      <c r="A261" s="648">
        <v>4235202080</v>
      </c>
      <c r="B261" s="622" t="s">
        <v>5263</v>
      </c>
      <c r="C261" s="963" t="s">
        <v>7890</v>
      </c>
      <c r="D261" s="636" t="s">
        <v>4997</v>
      </c>
      <c r="F261" s="706" t="str">
        <f>IF(ISBLANK(D261),"",VLOOKUP(D261,tegevusalad!$A$7:$B$188,2,FALSE))</f>
        <v xml:space="preserve">Põhi- ja üldkeskhariduse kaudsed kulud </v>
      </c>
    </row>
    <row r="262" spans="1:6" hidden="1" outlineLevel="1">
      <c r="A262" s="648">
        <v>4235207040</v>
      </c>
      <c r="B262" s="622" t="s">
        <v>7887</v>
      </c>
      <c r="C262" s="963" t="s">
        <v>7891</v>
      </c>
      <c r="D262" s="636" t="s">
        <v>4997</v>
      </c>
      <c r="F262" s="706" t="str">
        <f>IF(ISBLANK(D262),"",VLOOKUP(D262,tegevusalad!$A$7:$B$188,2,FALSE))</f>
        <v xml:space="preserve">Põhi- ja üldkeskhariduse kaudsed kulud </v>
      </c>
    </row>
    <row r="263" spans="1:6" hidden="1" outlineLevel="1">
      <c r="A263" s="648">
        <v>4235401100</v>
      </c>
      <c r="B263" s="622" t="s">
        <v>7888</v>
      </c>
      <c r="C263" s="963" t="s">
        <v>8770</v>
      </c>
      <c r="D263" s="636" t="s">
        <v>4997</v>
      </c>
      <c r="F263" s="706" t="str">
        <f>IF(ISBLANK(D263),"",VLOOKUP(D263,tegevusalad!$A$7:$B$188,2,FALSE))</f>
        <v xml:space="preserve">Põhi- ja üldkeskhariduse kaudsed kulud </v>
      </c>
    </row>
    <row r="264" spans="1:6" hidden="1" outlineLevel="1">
      <c r="A264" s="648">
        <v>4235606050</v>
      </c>
      <c r="B264" s="622" t="s">
        <v>8003</v>
      </c>
      <c r="C264" s="963" t="s">
        <v>7923</v>
      </c>
      <c r="D264" s="636" t="s">
        <v>4995</v>
      </c>
      <c r="F264" s="706" t="str">
        <f>IF(ISBLANK(D264),"",VLOOKUP(D264,tegevusalad!$A$7:$B$188,2,FALSE))</f>
        <v>Alus- ja põhihariduse kaudsed kulud</v>
      </c>
    </row>
    <row r="265" spans="1:6" hidden="1" outlineLevel="1">
      <c r="A265" s="648">
        <v>4235421080</v>
      </c>
      <c r="B265" s="622" t="s">
        <v>8004</v>
      </c>
      <c r="C265" s="963" t="s">
        <v>9998</v>
      </c>
      <c r="D265" s="636" t="s">
        <v>4995</v>
      </c>
      <c r="F265" s="706" t="str">
        <f>IF(ISBLANK(D265),"",VLOOKUP(D265,tegevusalad!$A$7:$B$188,2,FALSE))</f>
        <v>Alus- ja põhihariduse kaudsed kulud</v>
      </c>
    </row>
    <row r="266" spans="1:6" hidden="1" outlineLevel="1">
      <c r="A266" s="648">
        <v>4235411050</v>
      </c>
      <c r="B266" s="622" t="s">
        <v>5265</v>
      </c>
      <c r="C266" s="963" t="s">
        <v>8735</v>
      </c>
      <c r="D266" s="636" t="s">
        <v>4997</v>
      </c>
      <c r="F266" s="706" t="str">
        <f>IF(ISBLANK(D266),"",VLOOKUP(D266,tegevusalad!$A$7:$B$188,2,FALSE))</f>
        <v xml:space="preserve">Põhi- ja üldkeskhariduse kaudsed kulud </v>
      </c>
    </row>
    <row r="267" spans="1:6" hidden="1" outlineLevel="1">
      <c r="A267" s="648">
        <v>4235061000</v>
      </c>
      <c r="B267" s="622" t="s">
        <v>8009</v>
      </c>
      <c r="D267" s="626" t="s">
        <v>4997</v>
      </c>
      <c r="F267" s="706" t="str">
        <f>IF(ISBLANK(D267),"",VLOOKUP(D267,tegevusalad!$A$7:$B$188,2,FALSE))</f>
        <v xml:space="preserve">Põhi- ja üldkeskhariduse kaudsed kulud </v>
      </c>
    </row>
    <row r="268" spans="1:6" hidden="1" outlineLevel="1">
      <c r="A268" s="649">
        <v>4235604070</v>
      </c>
      <c r="B268" s="634" t="s">
        <v>5264</v>
      </c>
      <c r="C268" s="719" t="s">
        <v>8069</v>
      </c>
      <c r="D268" s="636" t="s">
        <v>4995</v>
      </c>
      <c r="F268" s="706" t="str">
        <f>IF(ISBLANK(D268),"",VLOOKUP(D268,tegevusalad!$A$7:$B$188,2,FALSE))</f>
        <v>Alus- ja põhihariduse kaudsed kulud</v>
      </c>
    </row>
    <row r="269" spans="1:6" hidden="1" outlineLevel="1">
      <c r="A269" s="649">
        <v>4235531710</v>
      </c>
      <c r="B269" s="623" t="s">
        <v>7619</v>
      </c>
      <c r="C269" s="719" t="s">
        <v>8106</v>
      </c>
      <c r="D269" s="636" t="s">
        <v>4995</v>
      </c>
      <c r="F269" s="706" t="str">
        <f>IF(ISBLANK(D269),"",VLOOKUP(D269,tegevusalad!$A$7:$B$188,2,FALSE))</f>
        <v>Alus- ja põhihariduse kaudsed kulud</v>
      </c>
    </row>
    <row r="270" spans="1:6" hidden="1" outlineLevel="1">
      <c r="A270" s="649">
        <v>4235201050</v>
      </c>
      <c r="B270" s="623" t="s">
        <v>8123</v>
      </c>
      <c r="C270" s="719" t="s">
        <v>8121</v>
      </c>
      <c r="D270" s="636" t="s">
        <v>4997</v>
      </c>
      <c r="F270" s="706" t="str">
        <f>IF(ISBLANK(D270),"",VLOOKUP(D270,tegevusalad!$A$7:$B$188,2,FALSE))</f>
        <v xml:space="preserve">Põhi- ja üldkeskhariduse kaudsed kulud </v>
      </c>
    </row>
    <row r="271" spans="1:6" hidden="1" outlineLevel="1">
      <c r="A271" s="649">
        <v>4235611520</v>
      </c>
      <c r="B271" s="623" t="s">
        <v>8124</v>
      </c>
      <c r="C271" s="719" t="s">
        <v>8122</v>
      </c>
      <c r="D271" s="636" t="s">
        <v>4997</v>
      </c>
      <c r="F271" s="706" t="str">
        <f>IF(ISBLANK(D271),"",VLOOKUP(D271,tegevusalad!$A$7:$B$188,2,FALSE))</f>
        <v xml:space="preserve">Põhi- ja üldkeskhariduse kaudsed kulud </v>
      </c>
    </row>
    <row r="272" spans="1:6" hidden="1" outlineLevel="1">
      <c r="A272" s="649">
        <v>4235809020</v>
      </c>
      <c r="B272" s="634" t="s">
        <v>5266</v>
      </c>
      <c r="C272" s="719" t="s">
        <v>5271</v>
      </c>
      <c r="D272" s="636" t="s">
        <v>4995</v>
      </c>
      <c r="F272" s="706" t="str">
        <f>IF(ISBLANK(D272),"",VLOOKUP(D272,tegevusalad!$A$7:$B$188,2,FALSE))</f>
        <v>Alus- ja põhihariduse kaudsed kulud</v>
      </c>
    </row>
    <row r="273" spans="1:6" hidden="1" outlineLevel="1">
      <c r="A273" s="649">
        <v>4235222090</v>
      </c>
      <c r="B273" s="634" t="s">
        <v>8138</v>
      </c>
      <c r="C273" s="719" t="s">
        <v>8136</v>
      </c>
      <c r="D273" s="636" t="s">
        <v>4997</v>
      </c>
      <c r="F273" s="706" t="str">
        <f>IF(ISBLANK(D273),"",VLOOKUP(D273,tegevusalad!$A$7:$B$188,2,FALSE))</f>
        <v xml:space="preserve">Põhi- ja üldkeskhariduse kaudsed kulud </v>
      </c>
    </row>
    <row r="274" spans="1:6" hidden="1" outlineLevel="1">
      <c r="A274" s="649">
        <v>4235205070</v>
      </c>
      <c r="B274" s="634" t="s">
        <v>8135</v>
      </c>
      <c r="C274" s="719" t="s">
        <v>8137</v>
      </c>
      <c r="D274" s="636" t="s">
        <v>4997</v>
      </c>
      <c r="F274" s="706" t="str">
        <f>IF(ISBLANK(D274),"",VLOOKUP(D274,tegevusalad!$A$7:$B$188,2,FALSE))</f>
        <v xml:space="preserve">Põhi- ja üldkeskhariduse kaudsed kulud </v>
      </c>
    </row>
    <row r="275" spans="1:6" hidden="1" outlineLevel="1">
      <c r="A275" s="649">
        <v>4235504100</v>
      </c>
      <c r="B275" s="634" t="s">
        <v>8213</v>
      </c>
      <c r="C275" s="719" t="s">
        <v>8214</v>
      </c>
      <c r="D275" s="636" t="s">
        <v>4997</v>
      </c>
      <c r="F275" s="706" t="str">
        <f>IF(ISBLANK(D275),"",VLOOKUP(D275,tegevusalad!$A$7:$B$188,2,FALSE))</f>
        <v xml:space="preserve">Põhi- ja üldkeskhariduse kaudsed kulud </v>
      </c>
    </row>
    <row r="276" spans="1:6" hidden="1" outlineLevel="1">
      <c r="A276" s="649">
        <v>4235803100</v>
      </c>
      <c r="B276" s="634" t="s">
        <v>33</v>
      </c>
      <c r="C276" s="719" t="s">
        <v>8215</v>
      </c>
      <c r="D276" s="636" t="s">
        <v>4997</v>
      </c>
      <c r="F276" s="706" t="str">
        <f>IF(ISBLANK(D276),"",VLOOKUP(D276,tegevusalad!$A$7:$B$188,2,FALSE))</f>
        <v xml:space="preserve">Põhi- ja üldkeskhariduse kaudsed kulud </v>
      </c>
    </row>
    <row r="277" spans="1:6" hidden="1" outlineLevel="1">
      <c r="A277" s="649">
        <v>4235103050</v>
      </c>
      <c r="B277" s="634" t="s">
        <v>8216</v>
      </c>
      <c r="C277" s="719" t="s">
        <v>8217</v>
      </c>
      <c r="D277" s="636" t="s">
        <v>4997</v>
      </c>
      <c r="F277" s="706" t="str">
        <f>IF(ISBLANK(D277),"",VLOOKUP(D277,tegevusalad!$A$7:$B$188,2,FALSE))</f>
        <v xml:space="preserve">Põhi- ja üldkeskhariduse kaudsed kulud </v>
      </c>
    </row>
    <row r="278" spans="1:6" hidden="1" outlineLevel="1">
      <c r="A278" s="649">
        <v>4235607080</v>
      </c>
      <c r="B278" s="634" t="s">
        <v>7414</v>
      </c>
      <c r="C278" s="719" t="s">
        <v>8588</v>
      </c>
      <c r="D278" s="636" t="s">
        <v>4997</v>
      </c>
      <c r="F278" s="706" t="str">
        <f>IF(ISBLANK(D278),"",VLOOKUP(D278,tegevusalad!$A$7:$B$188,2,FALSE))</f>
        <v xml:space="preserve">Põhi- ja üldkeskhariduse kaudsed kulud </v>
      </c>
    </row>
    <row r="279" spans="1:6" hidden="1" outlineLevel="1">
      <c r="A279" s="650">
        <v>4235201080</v>
      </c>
      <c r="B279" s="623" t="s">
        <v>8123</v>
      </c>
      <c r="C279" s="719" t="s">
        <v>8620</v>
      </c>
      <c r="D279" s="636" t="s">
        <v>4997</v>
      </c>
      <c r="F279" s="706" t="str">
        <f>IF(ISBLANK(D279),"",VLOOKUP(D279,tegevusalad!$A$7:$B$188,2,FALSE))</f>
        <v xml:space="preserve">Põhi- ja üldkeskhariduse kaudsed kulud </v>
      </c>
    </row>
    <row r="280" spans="1:6" hidden="1" outlineLevel="1">
      <c r="A280" s="650">
        <v>4235803110</v>
      </c>
      <c r="B280" s="623" t="s">
        <v>8627</v>
      </c>
      <c r="C280" s="719" t="s">
        <v>8630</v>
      </c>
      <c r="D280" s="636" t="s">
        <v>4997</v>
      </c>
      <c r="F280" s="706" t="str">
        <f>IF(ISBLANK(D280),"",VLOOKUP(D280,tegevusalad!$A$7:$B$188,2,FALSE))</f>
        <v xml:space="preserve">Põhi- ja üldkeskhariduse kaudsed kulud </v>
      </c>
    </row>
    <row r="281" spans="1:6" hidden="1" outlineLevel="1">
      <c r="A281" s="650">
        <v>4235204120</v>
      </c>
      <c r="B281" s="623" t="s">
        <v>8628</v>
      </c>
      <c r="C281" s="719" t="s">
        <v>8632</v>
      </c>
      <c r="D281" s="636" t="s">
        <v>4997</v>
      </c>
      <c r="F281" s="706" t="str">
        <f>IF(ISBLANK(D281),"",VLOOKUP(D281,tegevusalad!$A$7:$B$188,2,FALSE))</f>
        <v xml:space="preserve">Põhi- ja üldkeskhariduse kaudsed kulud </v>
      </c>
    </row>
    <row r="282" spans="1:6" hidden="1" outlineLevel="1">
      <c r="A282" s="650">
        <v>4235611530</v>
      </c>
      <c r="B282" s="623" t="s">
        <v>8629</v>
      </c>
      <c r="C282" s="719" t="s">
        <v>8631</v>
      </c>
      <c r="D282" s="636" t="s">
        <v>4997</v>
      </c>
      <c r="F282" s="706" t="str">
        <f>IF(ISBLANK(D282),"",VLOOKUP(D282,tegevusalad!$A$7:$B$188,2,FALSE))</f>
        <v xml:space="preserve">Põhi- ja üldkeskhariduse kaudsed kulud </v>
      </c>
    </row>
    <row r="283" spans="1:6" hidden="1" outlineLevel="1">
      <c r="A283" s="649">
        <v>4235510040</v>
      </c>
      <c r="B283" s="623" t="s">
        <v>8724</v>
      </c>
      <c r="C283" s="719" t="s">
        <v>8769</v>
      </c>
      <c r="D283" s="636" t="s">
        <v>4997</v>
      </c>
      <c r="F283" s="706" t="str">
        <f>IF(ISBLANK(D283),"",VLOOKUP(D283,tegevusalad!$A$7:$B$188,2,FALSE))</f>
        <v xml:space="preserve">Põhi- ja üldkeskhariduse kaudsed kulud </v>
      </c>
    </row>
    <row r="284" spans="1:6" hidden="1" outlineLevel="1">
      <c r="A284" s="649">
        <v>4235801080</v>
      </c>
      <c r="B284" s="623" t="s">
        <v>8725</v>
      </c>
      <c r="C284" s="719" t="s">
        <v>10147</v>
      </c>
      <c r="D284" s="636" t="s">
        <v>4997</v>
      </c>
      <c r="F284" s="706" t="str">
        <f>IF(ISBLANK(D284),"",VLOOKUP(D284,tegevusalad!$A$7:$B$188,2,FALSE))</f>
        <v xml:space="preserve">Põhi- ja üldkeskhariduse kaudsed kulud </v>
      </c>
    </row>
    <row r="285" spans="1:6" hidden="1" outlineLevel="1">
      <c r="A285" s="649">
        <v>4235202090</v>
      </c>
      <c r="B285" s="623" t="s">
        <v>5263</v>
      </c>
      <c r="C285" s="719" t="s">
        <v>8726</v>
      </c>
      <c r="D285" s="636" t="s">
        <v>4997</v>
      </c>
      <c r="F285" s="706" t="str">
        <f>IF(ISBLANK(D285),"",VLOOKUP(D285,tegevusalad!$A$7:$B$188,2,FALSE))</f>
        <v xml:space="preserve">Põhi- ja üldkeskhariduse kaudsed kulud </v>
      </c>
    </row>
    <row r="286" spans="1:6" hidden="1" outlineLevel="1">
      <c r="A286" s="649">
        <v>4235820800</v>
      </c>
      <c r="B286" s="623" t="s">
        <v>8727</v>
      </c>
      <c r="C286" s="719" t="s">
        <v>8728</v>
      </c>
      <c r="D286" s="636" t="s">
        <v>4997</v>
      </c>
      <c r="F286" s="706" t="str">
        <f>IF(ISBLANK(D286),"",VLOOKUP(D286,tegevusalad!$A$7:$B$188,2,FALSE))</f>
        <v xml:space="preserve">Põhi- ja üldkeskhariduse kaudsed kulud </v>
      </c>
    </row>
    <row r="287" spans="1:6" hidden="1" outlineLevel="1">
      <c r="A287" s="650">
        <v>4235204150</v>
      </c>
      <c r="B287" s="623" t="s">
        <v>8628</v>
      </c>
      <c r="C287" s="719" t="s">
        <v>8732</v>
      </c>
      <c r="D287" s="636" t="s">
        <v>4997</v>
      </c>
      <c r="F287" s="706" t="str">
        <f>IF(ISBLANK(D287),"",VLOOKUP(D287,tegevusalad!$A$7:$B$188,2,FALSE))</f>
        <v xml:space="preserve">Põhi- ja üldkeskhariduse kaudsed kulud </v>
      </c>
    </row>
    <row r="288" spans="1:6" hidden="1" outlineLevel="1">
      <c r="A288" s="650">
        <v>4235411060</v>
      </c>
      <c r="B288" s="623" t="s">
        <v>8733</v>
      </c>
      <c r="C288" s="719" t="s">
        <v>8734</v>
      </c>
      <c r="D288" s="636" t="s">
        <v>4997</v>
      </c>
      <c r="F288" s="706" t="str">
        <f>IF(ISBLANK(D288),"",VLOOKUP(D288,tegevusalad!$A$7:$B$188,2,FALSE))</f>
        <v xml:space="preserve">Põhi- ja üldkeskhariduse kaudsed kulud </v>
      </c>
    </row>
    <row r="289" spans="1:6" hidden="1" outlineLevel="1">
      <c r="A289" s="649">
        <v>4235402070</v>
      </c>
      <c r="B289" s="623" t="s">
        <v>8765</v>
      </c>
      <c r="C289" s="719" t="s">
        <v>8766</v>
      </c>
      <c r="D289" s="636" t="s">
        <v>4997</v>
      </c>
      <c r="F289" s="706" t="str">
        <f>IF(ISBLANK(D289),"",VLOOKUP(D289,tegevusalad!$A$7:$B$188,2,FALSE))</f>
        <v xml:space="preserve">Põhi- ja üldkeskhariduse kaudsed kulud </v>
      </c>
    </row>
    <row r="290" spans="1:6" hidden="1" outlineLevel="1">
      <c r="A290" s="649">
        <v>4235503070</v>
      </c>
      <c r="B290" s="623" t="s">
        <v>6765</v>
      </c>
      <c r="C290" s="719" t="s">
        <v>5271</v>
      </c>
      <c r="D290" s="636" t="s">
        <v>4997</v>
      </c>
      <c r="F290" s="706" t="str">
        <f>IF(ISBLANK(D290),"",VLOOKUP(D290,tegevusalad!$A$7:$B$188,2,FALSE))</f>
        <v xml:space="preserve">Põhi- ja üldkeskhariduse kaudsed kulud </v>
      </c>
    </row>
    <row r="291" spans="1:6" hidden="1" outlineLevel="1">
      <c r="A291" s="649">
        <v>4235809030</v>
      </c>
      <c r="B291" s="623" t="s">
        <v>5266</v>
      </c>
      <c r="C291" s="719" t="s">
        <v>8907</v>
      </c>
      <c r="D291" s="636" t="s">
        <v>4995</v>
      </c>
      <c r="F291" s="706" t="str">
        <f>IF(ISBLANK(D291),"",VLOOKUP(D291,tegevusalad!$A$7:$B$188,2,FALSE))</f>
        <v>Alus- ja põhihariduse kaudsed kulud</v>
      </c>
    </row>
    <row r="292" spans="1:6" hidden="1" outlineLevel="1">
      <c r="A292" s="649">
        <v>4235505060</v>
      </c>
      <c r="B292" s="623" t="s">
        <v>8771</v>
      </c>
      <c r="C292" s="719" t="s">
        <v>7038</v>
      </c>
      <c r="D292" s="636" t="s">
        <v>4997</v>
      </c>
      <c r="F292" s="706" t="str">
        <f>IF(ISBLANK(D292),"",VLOOKUP(D292,tegevusalad!$A$7:$B$188,2,FALSE))</f>
        <v xml:space="preserve">Põhi- ja üldkeskhariduse kaudsed kulud </v>
      </c>
    </row>
    <row r="293" spans="1:6" hidden="1" outlineLevel="1">
      <c r="A293" s="650">
        <v>4235222100</v>
      </c>
      <c r="B293" s="623" t="s">
        <v>8860</v>
      </c>
      <c r="C293" s="719" t="s">
        <v>9997</v>
      </c>
      <c r="D293" s="636" t="s">
        <v>4997</v>
      </c>
      <c r="F293" s="706" t="str">
        <f>IF(ISBLANK(D293),"",VLOOKUP(D293,tegevusalad!$A$7:$B$188,2,FALSE))</f>
        <v xml:space="preserve">Põhi- ja üldkeskhariduse kaudsed kulud </v>
      </c>
    </row>
    <row r="294" spans="1:6" hidden="1" outlineLevel="1">
      <c r="A294" s="649">
        <v>4235203060</v>
      </c>
      <c r="B294" s="623" t="s">
        <v>8517</v>
      </c>
      <c r="C294" s="719" t="s">
        <v>8900</v>
      </c>
      <c r="D294" s="636" t="s">
        <v>4997</v>
      </c>
      <c r="F294" s="706" t="str">
        <f>IF(ISBLANK(D294),"",VLOOKUP(D294,tegevusalad!$A$7:$B$188,2,FALSE))</f>
        <v xml:space="preserve">Põhi- ja üldkeskhariduse kaudsed kulud </v>
      </c>
    </row>
    <row r="295" spans="1:6" hidden="1" outlineLevel="1">
      <c r="A295" s="649">
        <v>4235301120</v>
      </c>
      <c r="B295" s="623" t="s">
        <v>7272</v>
      </c>
      <c r="C295" s="719" t="s">
        <v>8901</v>
      </c>
      <c r="D295" s="636" t="s">
        <v>4997</v>
      </c>
      <c r="F295" s="706" t="str">
        <f>IF(ISBLANK(D295),"",VLOOKUP(D295,tegevusalad!$A$7:$B$188,2,FALSE))</f>
        <v xml:space="preserve">Põhi- ja üldkeskhariduse kaudsed kulud </v>
      </c>
    </row>
    <row r="296" spans="1:6" hidden="1" outlineLevel="1">
      <c r="A296" s="649">
        <v>4235806500</v>
      </c>
      <c r="B296" s="634" t="s">
        <v>538</v>
      </c>
      <c r="C296" s="719" t="s">
        <v>8906</v>
      </c>
      <c r="D296" s="626" t="s">
        <v>4997</v>
      </c>
      <c r="F296" s="706" t="str">
        <f>IF(ISBLANK(D296),"",VLOOKUP(D296,tegevusalad!$A$7:$B$188,2,FALSE))</f>
        <v xml:space="preserve">Põhi- ja üldkeskhariduse kaudsed kulud </v>
      </c>
    </row>
    <row r="297" spans="1:6" hidden="1" outlineLevel="1">
      <c r="A297" s="650">
        <v>4235204810</v>
      </c>
      <c r="B297" s="623" t="s">
        <v>8628</v>
      </c>
      <c r="C297" s="719" t="s">
        <v>8935</v>
      </c>
      <c r="D297" s="626" t="s">
        <v>4997</v>
      </c>
      <c r="F297" s="706" t="str">
        <f>IF(ISBLANK(D297),"",VLOOKUP(D297,tegevusalad!$A$7:$B$188,2,FALSE))</f>
        <v xml:space="preserve">Põhi- ja üldkeskhariduse kaudsed kulud </v>
      </c>
    </row>
    <row r="298" spans="1:6" collapsed="1">
      <c r="A298" s="649"/>
      <c r="B298" s="623"/>
      <c r="C298" s="719"/>
    </row>
    <row r="299" spans="1:6">
      <c r="A299" s="637"/>
      <c r="B299" s="647" t="s">
        <v>8936</v>
      </c>
      <c r="F299" s="706" t="str">
        <f>IF(ISBLANK(D299),"",VLOOKUP(D299,tegevusalad!$A$7:$B$188,2,FALSE))</f>
        <v/>
      </c>
    </row>
    <row r="300" spans="1:6" hidden="1" outlineLevel="1">
      <c r="A300" s="649">
        <v>4235402100</v>
      </c>
      <c r="B300" s="623" t="s">
        <v>8937</v>
      </c>
      <c r="C300" s="719" t="s">
        <v>8938</v>
      </c>
      <c r="D300" s="626" t="s">
        <v>4997</v>
      </c>
      <c r="F300" s="706" t="str">
        <f>IF(ISBLANK(D300),"",VLOOKUP(D300,tegevusalad!$A$7:$B$188,2,FALSE))</f>
        <v xml:space="preserve">Põhi- ja üldkeskhariduse kaudsed kulud </v>
      </c>
    </row>
    <row r="301" spans="1:6" hidden="1" outlineLevel="1">
      <c r="A301" s="649">
        <v>4235607100</v>
      </c>
      <c r="B301" s="623" t="s">
        <v>7414</v>
      </c>
      <c r="C301" s="719" t="s">
        <v>8938</v>
      </c>
      <c r="D301" s="626" t="s">
        <v>4997</v>
      </c>
      <c r="F301" s="706" t="str">
        <f>IF(ISBLANK(D301),"",VLOOKUP(D301,tegevusalad!$A$7:$B$188,2,FALSE))</f>
        <v xml:space="preserve">Põhi- ja üldkeskhariduse kaudsed kulud </v>
      </c>
    </row>
    <row r="302" spans="1:6" hidden="1" outlineLevel="1">
      <c r="A302" s="649">
        <v>4235220100</v>
      </c>
      <c r="B302" s="623" t="s">
        <v>7886</v>
      </c>
      <c r="C302" s="719" t="s">
        <v>8963</v>
      </c>
      <c r="D302" s="626" t="s">
        <v>4997</v>
      </c>
      <c r="F302" s="706" t="str">
        <f>IF(ISBLANK(D302),"",VLOOKUP(D302,tegevusalad!$A$7:$B$188,2,FALSE))</f>
        <v xml:space="preserve">Põhi- ja üldkeskhariduse kaudsed kulud </v>
      </c>
    </row>
    <row r="303" spans="1:6" hidden="1" outlineLevel="1">
      <c r="A303" s="649">
        <v>4235202110</v>
      </c>
      <c r="B303" s="623" t="s">
        <v>5263</v>
      </c>
      <c r="C303" s="719" t="s">
        <v>9996</v>
      </c>
      <c r="D303" s="626" t="s">
        <v>4997</v>
      </c>
      <c r="F303" s="706" t="str">
        <f>IF(ISBLANK(D303),"",VLOOKUP(D303,tegevusalad!$A$7:$B$188,2,FALSE))</f>
        <v xml:space="preserve">Põhi- ja üldkeskhariduse kaudsed kulud </v>
      </c>
    </row>
    <row r="304" spans="1:6" hidden="1" outlineLevel="1">
      <c r="A304" s="649">
        <v>4235222830</v>
      </c>
      <c r="B304" s="623" t="s">
        <v>8482</v>
      </c>
      <c r="C304" s="719" t="s">
        <v>9147</v>
      </c>
      <c r="D304" s="626" t="s">
        <v>4997</v>
      </c>
      <c r="F304" s="706" t="str">
        <f>IF(ISBLANK(D304),"",VLOOKUP(D304,tegevusalad!$A$7:$B$188,2,FALSE))</f>
        <v xml:space="preserve">Põhi- ja üldkeskhariduse kaudsed kulud </v>
      </c>
    </row>
    <row r="305" spans="1:6" hidden="1" outlineLevel="1">
      <c r="A305" s="649">
        <v>4235201090</v>
      </c>
      <c r="B305" s="623" t="s">
        <v>8123</v>
      </c>
      <c r="C305" s="719" t="s">
        <v>9156</v>
      </c>
      <c r="D305" s="626" t="s">
        <v>4997</v>
      </c>
      <c r="F305" s="706" t="str">
        <f>IF(ISBLANK(D305),"",VLOOKUP(D305,tegevusalad!$A$7:$B$188,2,FALSE))</f>
        <v xml:space="preserve">Põhi- ja üldkeskhariduse kaudsed kulud </v>
      </c>
    </row>
    <row r="306" spans="1:6" hidden="1" outlineLevel="1">
      <c r="A306" s="649">
        <v>4235208110</v>
      </c>
      <c r="B306" s="623" t="s">
        <v>8515</v>
      </c>
      <c r="C306" s="719" t="s">
        <v>9157</v>
      </c>
      <c r="D306" s="626" t="s">
        <v>4997</v>
      </c>
      <c r="F306" s="706" t="str">
        <f>IF(ISBLANK(D306),"",VLOOKUP(D306,tegevusalad!$A$7:$B$188,2,FALSE))</f>
        <v xml:space="preserve">Põhi- ja üldkeskhariduse kaudsed kulud </v>
      </c>
    </row>
    <row r="307" spans="1:6" hidden="1" outlineLevel="1">
      <c r="A307" s="649">
        <v>4235205800</v>
      </c>
      <c r="B307" s="623" t="s">
        <v>9276</v>
      </c>
      <c r="C307" s="719" t="s">
        <v>9277</v>
      </c>
      <c r="D307" s="626" t="s">
        <v>4997</v>
      </c>
      <c r="F307" s="706" t="str">
        <f>IF(ISBLANK(D307),"",VLOOKUP(D307,tegevusalad!$A$7:$B$188,2,FALSE))</f>
        <v xml:space="preserve">Põhi- ja üldkeskhariduse kaudsed kulud </v>
      </c>
    </row>
    <row r="308" spans="1:6" hidden="1" outlineLevel="1">
      <c r="A308" s="649">
        <v>4235203070</v>
      </c>
      <c r="B308" s="623" t="s">
        <v>10073</v>
      </c>
      <c r="C308" s="719" t="s">
        <v>8116</v>
      </c>
      <c r="D308" s="626" t="s">
        <v>4997</v>
      </c>
      <c r="F308" s="706" t="str">
        <f>IF(ISBLANK(D308),"",VLOOKUP(D308,tegevusalad!$A$7:$B$188,2,FALSE))</f>
        <v xml:space="preserve">Põhi- ja üldkeskhariduse kaudsed kulud </v>
      </c>
    </row>
    <row r="309" spans="1:6" hidden="1" outlineLevel="1">
      <c r="A309" s="649">
        <v>4235502080</v>
      </c>
      <c r="B309" s="623" t="s">
        <v>6764</v>
      </c>
      <c r="C309" s="719" t="s">
        <v>5271</v>
      </c>
      <c r="D309" s="626" t="s">
        <v>4997</v>
      </c>
      <c r="F309" s="706" t="str">
        <f>IF(ISBLANK(D309),"",VLOOKUP(D309,tegevusalad!$A$7:$B$188,2,FALSE))</f>
        <v xml:space="preserve">Põhi- ja üldkeskhariduse kaudsed kulud </v>
      </c>
    </row>
    <row r="310" spans="1:6" hidden="1" outlineLevel="1">
      <c r="A310" s="650">
        <v>4235204170</v>
      </c>
      <c r="B310" s="623" t="s">
        <v>7756</v>
      </c>
      <c r="C310" s="719" t="s">
        <v>10146</v>
      </c>
      <c r="D310" s="626" t="s">
        <v>4997</v>
      </c>
      <c r="F310" s="706" t="str">
        <f>IF(ISBLANK(D310),"",VLOOKUP(D310,tegevusalad!$A$7:$B$188,2,FALSE))</f>
        <v xml:space="preserve">Põhi- ja üldkeskhariduse kaudsed kulud </v>
      </c>
    </row>
    <row r="311" spans="1:6" hidden="1" outlineLevel="1">
      <c r="A311" s="649">
        <v>4235205100</v>
      </c>
      <c r="B311" s="623" t="s">
        <v>9276</v>
      </c>
      <c r="C311" s="719" t="s">
        <v>9388</v>
      </c>
      <c r="D311" s="626" t="s">
        <v>4997</v>
      </c>
      <c r="F311" s="706" t="str">
        <f>IF(ISBLANK(D311),"",VLOOKUP(D311,tegevusalad!$A$7:$B$188,2,FALSE))</f>
        <v xml:space="preserve">Põhi- ja üldkeskhariduse kaudsed kulud </v>
      </c>
    </row>
    <row r="312" spans="1:6" hidden="1" outlineLevel="1">
      <c r="A312" s="649">
        <v>4235401110</v>
      </c>
      <c r="B312" s="623" t="s">
        <v>7888</v>
      </c>
      <c r="C312" s="719" t="s">
        <v>9999</v>
      </c>
      <c r="D312" s="626" t="s">
        <v>4997</v>
      </c>
      <c r="F312" s="706" t="str">
        <f>IF(ISBLANK(D312),"",VLOOKUP(D312,tegevusalad!$A$7:$B$188,2,FALSE))</f>
        <v xml:space="preserve">Põhi- ja üldkeskhariduse kaudsed kulud </v>
      </c>
    </row>
    <row r="313" spans="1:6" hidden="1" outlineLevel="1">
      <c r="A313" s="649">
        <v>4235505070</v>
      </c>
      <c r="B313" s="623" t="s">
        <v>8771</v>
      </c>
      <c r="C313" s="719" t="s">
        <v>9389</v>
      </c>
      <c r="D313" s="626" t="s">
        <v>4997</v>
      </c>
      <c r="F313" s="706" t="str">
        <f>IF(ISBLANK(D313),"",VLOOKUP(D313,tegevusalad!$A$7:$B$188,2,FALSE))</f>
        <v xml:space="preserve">Põhi- ja üldkeskhariduse kaudsed kulud </v>
      </c>
    </row>
    <row r="314" spans="1:6" hidden="1" outlineLevel="1">
      <c r="A314" s="649">
        <v>4235503080</v>
      </c>
      <c r="B314" s="623" t="s">
        <v>6765</v>
      </c>
      <c r="C314" s="719" t="s">
        <v>9390</v>
      </c>
      <c r="D314" s="626" t="s">
        <v>4997</v>
      </c>
      <c r="F314" s="706" t="str">
        <f>IF(ISBLANK(D314),"",VLOOKUP(D314,tegevusalad!$A$7:$B$188,2,FALSE))</f>
        <v xml:space="preserve">Põhi- ja üldkeskhariduse kaudsed kulud </v>
      </c>
    </row>
    <row r="315" spans="1:6" hidden="1" outlineLevel="1">
      <c r="A315" s="650">
        <v>4235606060</v>
      </c>
      <c r="B315" s="623" t="s">
        <v>8003</v>
      </c>
      <c r="C315" s="719" t="s">
        <v>10000</v>
      </c>
      <c r="D315" s="626" t="s">
        <v>4995</v>
      </c>
      <c r="F315" s="706" t="str">
        <f>IF(ISBLANK(D315),"",VLOOKUP(D315,tegevusalad!$A$7:$B$188,2,FALSE))</f>
        <v>Alus- ja põhihariduse kaudsed kulud</v>
      </c>
    </row>
    <row r="316" spans="1:6" hidden="1" outlineLevel="1">
      <c r="A316" s="649">
        <v>4235809050</v>
      </c>
      <c r="B316" s="623" t="s">
        <v>9392</v>
      </c>
      <c r="C316" s="719" t="s">
        <v>9391</v>
      </c>
      <c r="D316" s="626" t="s">
        <v>4995</v>
      </c>
      <c r="F316" s="706" t="str">
        <f>IF(ISBLANK(D316),"",VLOOKUP(D316,tegevusalad!$A$7:$B$188,2,FALSE))</f>
        <v>Alus- ja põhihariduse kaudsed kulud</v>
      </c>
    </row>
    <row r="317" spans="1:6" hidden="1" outlineLevel="1">
      <c r="A317" s="649">
        <v>4235505800</v>
      </c>
      <c r="B317" s="623" t="s">
        <v>8771</v>
      </c>
      <c r="C317" s="719" t="s">
        <v>9445</v>
      </c>
      <c r="D317" s="626" t="s">
        <v>4997</v>
      </c>
      <c r="F317" s="706" t="str">
        <f>IF(ISBLANK(D317),"",VLOOKUP(D317,tegevusalad!$A$7:$B$188,2,FALSE))</f>
        <v xml:space="preserve">Põhi- ja üldkeskhariduse kaudsed kulud </v>
      </c>
    </row>
    <row r="318" spans="1:6" hidden="1" outlineLevel="1">
      <c r="A318" s="649">
        <v>4235403800</v>
      </c>
      <c r="B318" s="623" t="s">
        <v>9446</v>
      </c>
      <c r="C318" s="719" t="s">
        <v>9445</v>
      </c>
      <c r="D318" s="626" t="s">
        <v>4997</v>
      </c>
      <c r="F318" s="706" t="str">
        <f>IF(ISBLANK(D318),"",VLOOKUP(D318,tegevusalad!$A$7:$B$188,2,FALSE))</f>
        <v xml:space="preserve">Põhi- ja üldkeskhariduse kaudsed kulud </v>
      </c>
    </row>
    <row r="319" spans="1:6" hidden="1" outlineLevel="1">
      <c r="A319" s="650">
        <v>4235207050</v>
      </c>
      <c r="B319" s="623" t="s">
        <v>7887</v>
      </c>
      <c r="C319" s="719" t="s">
        <v>8631</v>
      </c>
      <c r="D319" s="626" t="s">
        <v>4997</v>
      </c>
      <c r="F319" s="706" t="str">
        <f>IF(ISBLANK(D319),"",VLOOKUP(D319,tegevusalad!$A$7:$B$188,2,FALSE))</f>
        <v xml:space="preserve">Põhi- ja üldkeskhariduse kaudsed kulud </v>
      </c>
    </row>
    <row r="320" spans="1:6" hidden="1" outlineLevel="1">
      <c r="A320" s="649">
        <v>4235803120</v>
      </c>
      <c r="B320" s="623" t="s">
        <v>7437</v>
      </c>
      <c r="C320" s="719" t="s">
        <v>9503</v>
      </c>
      <c r="D320" s="626" t="s">
        <v>4997</v>
      </c>
      <c r="F320" s="706" t="str">
        <f>IF(ISBLANK(D320),"",VLOOKUP(D320,tegevusalad!$A$7:$B$188,2,FALSE))</f>
        <v xml:space="preserve">Põhi- ja üldkeskhariduse kaudsed kulud </v>
      </c>
    </row>
    <row r="321" spans="1:6" hidden="1" outlineLevel="1">
      <c r="A321" s="649">
        <v>4235504110</v>
      </c>
      <c r="B321" s="623" t="s">
        <v>8213</v>
      </c>
      <c r="C321" s="719" t="s">
        <v>9504</v>
      </c>
      <c r="D321" s="626" t="s">
        <v>4997</v>
      </c>
      <c r="F321" s="706" t="str">
        <f>IF(ISBLANK(D321),"",VLOOKUP(D321,tegevusalad!$A$7:$B$188,2,FALSE))</f>
        <v xml:space="preserve">Põhi- ja üldkeskhariduse kaudsed kulud </v>
      </c>
    </row>
    <row r="322" spans="1:6" hidden="1" outlineLevel="1">
      <c r="A322" s="649">
        <v>4235203080</v>
      </c>
      <c r="B322" s="623" t="s">
        <v>8517</v>
      </c>
      <c r="C322" s="719" t="s">
        <v>8795</v>
      </c>
      <c r="D322" s="626" t="s">
        <v>4997</v>
      </c>
      <c r="F322" s="706" t="str">
        <f>IF(ISBLANK(D322),"",VLOOKUP(D322,tegevusalad!$A$7:$B$188,2,FALSE))</f>
        <v xml:space="preserve">Põhi- ja üldkeskhariduse kaudsed kulud </v>
      </c>
    </row>
    <row r="323" spans="1:6" hidden="1" outlineLevel="1">
      <c r="A323" s="650">
        <v>4235203510</v>
      </c>
      <c r="B323" s="623" t="s">
        <v>10072</v>
      </c>
      <c r="C323" s="719" t="s">
        <v>8116</v>
      </c>
      <c r="D323" s="626" t="s">
        <v>4997</v>
      </c>
      <c r="F323" s="706" t="str">
        <f>IF(ISBLANK(D323),"",VLOOKUP(D323,tegevusalad!$A$7:$B$188,2,FALSE))</f>
        <v xml:space="preserve">Põhi- ja üldkeskhariduse kaudsed kulud </v>
      </c>
    </row>
    <row r="324" spans="1:6" hidden="1" outlineLevel="1">
      <c r="A324" s="650">
        <v>4235601030</v>
      </c>
      <c r="B324" s="623" t="s">
        <v>10074</v>
      </c>
      <c r="C324" s="719" t="s">
        <v>10075</v>
      </c>
      <c r="D324" s="626" t="s">
        <v>4997</v>
      </c>
      <c r="F324" s="706" t="str">
        <f>IF(ISBLANK(D324),"",VLOOKUP(D324,tegevusalad!$A$7:$B$188,2,FALSE))</f>
        <v xml:space="preserve">Põhi- ja üldkeskhariduse kaudsed kulud </v>
      </c>
    </row>
    <row r="325" spans="1:6" hidden="1" outlineLevel="1">
      <c r="A325" s="649">
        <v>4235222110</v>
      </c>
      <c r="B325" s="623" t="s">
        <v>8482</v>
      </c>
      <c r="C325" s="719" t="s">
        <v>10095</v>
      </c>
      <c r="D325" s="626" t="s">
        <v>4997</v>
      </c>
      <c r="F325" s="706" t="str">
        <f>IF(ISBLANK(D325),"",VLOOKUP(D325,tegevusalad!$A$7:$B$188,2,FALSE))</f>
        <v xml:space="preserve">Põhi- ja üldkeskhariduse kaudsed kulud </v>
      </c>
    </row>
    <row r="326" spans="1:6" collapsed="1">
      <c r="A326" s="649"/>
      <c r="B326" s="623"/>
      <c r="C326" s="719"/>
    </row>
    <row r="327" spans="1:6">
      <c r="A327" s="649"/>
      <c r="B327" s="647" t="s">
        <v>10212</v>
      </c>
      <c r="C327" s="719"/>
    </row>
    <row r="328" spans="1:6" hidden="1" outlineLevel="1">
      <c r="A328" s="649">
        <v>4235503100</v>
      </c>
      <c r="B328" s="623" t="s">
        <v>6765</v>
      </c>
      <c r="C328" s="719" t="s">
        <v>10213</v>
      </c>
      <c r="D328" s="626" t="s">
        <v>4997</v>
      </c>
      <c r="F328" s="706" t="str">
        <f>IF(ISBLANK(D328),"",VLOOKUP(D328,tegevusalad!$A$7:$B$188,2,FALSE))</f>
        <v xml:space="preserve">Põhi- ja üldkeskhariduse kaudsed kulud </v>
      </c>
    </row>
    <row r="329" spans="1:6" hidden="1" outlineLevel="1">
      <c r="A329" s="649">
        <v>4235103060</v>
      </c>
      <c r="B329" s="623" t="s">
        <v>8216</v>
      </c>
      <c r="C329" s="719" t="s">
        <v>10213</v>
      </c>
      <c r="D329" s="626" t="s">
        <v>4997</v>
      </c>
      <c r="F329" s="706" t="str">
        <f>IF(ISBLANK(D329),"",VLOOKUP(D329,tegevusalad!$A$7:$B$188,2,FALSE))</f>
        <v xml:space="preserve">Põhi- ja üldkeskhariduse kaudsed kulud </v>
      </c>
    </row>
    <row r="330" spans="1:6" hidden="1" outlineLevel="1">
      <c r="A330" s="649">
        <v>4235601100</v>
      </c>
      <c r="B330" s="623" t="s">
        <v>10074</v>
      </c>
      <c r="C330" s="719" t="s">
        <v>10213</v>
      </c>
      <c r="D330" s="626" t="s">
        <v>4997</v>
      </c>
      <c r="F330" s="706" t="str">
        <f>IF(ISBLANK(D330),"",VLOOKUP(D330,tegevusalad!$A$7:$B$188,2,FALSE))</f>
        <v xml:space="preserve">Põhi- ja üldkeskhariduse kaudsed kulud </v>
      </c>
    </row>
    <row r="331" spans="1:6" hidden="1" outlineLevel="1">
      <c r="A331" s="649">
        <v>4235806510</v>
      </c>
      <c r="B331" s="623" t="s">
        <v>10215</v>
      </c>
      <c r="C331" s="719" t="s">
        <v>10214</v>
      </c>
      <c r="D331" s="626" t="s">
        <v>4997</v>
      </c>
      <c r="F331" s="706" t="str">
        <f>IF(ISBLANK(D331),"",VLOOKUP(D331,tegevusalad!$A$7:$B$188,2,FALSE))</f>
        <v xml:space="preserve">Põhi- ja üldkeskhariduse kaudsed kulud </v>
      </c>
    </row>
    <row r="332" spans="1:6" hidden="1" outlineLevel="1">
      <c r="A332" s="650">
        <v>4235401120</v>
      </c>
      <c r="B332" s="623" t="s">
        <v>7888</v>
      </c>
      <c r="C332" s="719" t="s">
        <v>10333</v>
      </c>
      <c r="D332" s="626" t="s">
        <v>4997</v>
      </c>
      <c r="F332" s="706" t="str">
        <f>IF(ISBLANK(D332),"",VLOOKUP(D332,tegevusalad!$A$7:$B$188,2,FALSE))</f>
        <v xml:space="preserve">Põhi- ja üldkeskhariduse kaudsed kulud </v>
      </c>
    </row>
    <row r="333" spans="1:6" hidden="1" outlineLevel="1">
      <c r="A333" s="650">
        <v>4235205120</v>
      </c>
      <c r="B333" s="623" t="s">
        <v>9276</v>
      </c>
      <c r="C333" s="719" t="s">
        <v>10334</v>
      </c>
      <c r="D333" s="626" t="s">
        <v>4997</v>
      </c>
      <c r="F333" s="706" t="str">
        <f>IF(ISBLANK(D333),"",VLOOKUP(D333,tegevusalad!$A$7:$B$188,2,FALSE))</f>
        <v xml:space="preserve">Põhi- ja üldkeskhariduse kaudsed kulud </v>
      </c>
    </row>
    <row r="334" spans="1:6" hidden="1" outlineLevel="1">
      <c r="A334" s="650">
        <v>4235202120</v>
      </c>
      <c r="B334" s="623" t="s">
        <v>5263</v>
      </c>
      <c r="C334" s="719" t="s">
        <v>11811</v>
      </c>
      <c r="D334" s="626" t="s">
        <v>4997</v>
      </c>
      <c r="F334" s="706" t="str">
        <f>IF(ISBLANK(D334),"",VLOOKUP(D334,tegevusalad!$A$7:$B$188,2,FALSE))</f>
        <v xml:space="preserve">Põhi- ja üldkeskhariduse kaudsed kulud </v>
      </c>
    </row>
    <row r="335" spans="1:6" hidden="1" outlineLevel="1">
      <c r="A335" s="650">
        <v>4235204210</v>
      </c>
      <c r="B335" s="623" t="s">
        <v>10679</v>
      </c>
      <c r="C335" s="719" t="s">
        <v>10680</v>
      </c>
      <c r="D335" s="626" t="s">
        <v>4997</v>
      </c>
      <c r="F335" s="706" t="str">
        <f>IF(ISBLANK(D335),"",VLOOKUP(D335,tegevusalad!$A$7:$B$188,2,FALSE))</f>
        <v xml:space="preserve">Põhi- ja üldkeskhariduse kaudsed kulud </v>
      </c>
    </row>
    <row r="336" spans="1:6" hidden="1" outlineLevel="1">
      <c r="A336" s="649">
        <v>4235604090</v>
      </c>
      <c r="B336" s="623" t="s">
        <v>5264</v>
      </c>
      <c r="C336" s="719" t="s">
        <v>10441</v>
      </c>
      <c r="D336" s="626" t="s">
        <v>4997</v>
      </c>
      <c r="F336" s="706" t="str">
        <f>IF(ISBLANK(D336),"",VLOOKUP(D336,tegevusalad!$A$7:$B$188,2,FALSE))</f>
        <v xml:space="preserve">Põhi- ja üldkeskhariduse kaudsed kulud </v>
      </c>
    </row>
    <row r="337" spans="1:6" hidden="1" outlineLevel="1">
      <c r="A337" s="650">
        <v>4235201100</v>
      </c>
      <c r="B337" s="623" t="s">
        <v>8123</v>
      </c>
      <c r="C337" s="719" t="s">
        <v>10465</v>
      </c>
      <c r="D337" s="626" t="s">
        <v>4997</v>
      </c>
      <c r="F337" s="706" t="str">
        <f>IF(ISBLANK(D337),"",VLOOKUP(D337,tegevusalad!$A$7:$B$188,2,FALSE))</f>
        <v xml:space="preserve">Põhi- ja üldkeskhariduse kaudsed kulud </v>
      </c>
    </row>
    <row r="338" spans="1:6" hidden="1" outlineLevel="1">
      <c r="A338" s="649">
        <v>4235702070</v>
      </c>
      <c r="B338" s="623" t="s">
        <v>9205</v>
      </c>
      <c r="C338" s="719" t="s">
        <v>10466</v>
      </c>
      <c r="D338" s="626" t="s">
        <v>4997</v>
      </c>
      <c r="F338" s="706" t="str">
        <f>IF(ISBLANK(D338),"",VLOOKUP(D338,tegevusalad!$A$7:$B$188,2,FALSE))</f>
        <v xml:space="preserve">Põhi- ja üldkeskhariduse kaudsed kulud </v>
      </c>
    </row>
    <row r="339" spans="1:6" hidden="1" outlineLevel="1">
      <c r="A339" s="649">
        <v>4235204190</v>
      </c>
      <c r="B339" s="623" t="s">
        <v>7756</v>
      </c>
      <c r="C339" s="719" t="s">
        <v>10467</v>
      </c>
      <c r="D339" s="626" t="s">
        <v>4997</v>
      </c>
      <c r="F339" s="706" t="str">
        <f>IF(ISBLANK(D339),"",VLOOKUP(D339,tegevusalad!$A$7:$B$188,2,FALSE))</f>
        <v xml:space="preserve">Põhi- ja üldkeskhariduse kaudsed kulud </v>
      </c>
    </row>
    <row r="340" spans="1:6" hidden="1" outlineLevel="1">
      <c r="A340" s="650">
        <v>4235208530</v>
      </c>
      <c r="B340" s="623" t="s">
        <v>8515</v>
      </c>
      <c r="C340" s="719" t="s">
        <v>10487</v>
      </c>
      <c r="D340" s="626" t="s">
        <v>4997</v>
      </c>
      <c r="F340" s="706" t="str">
        <f>IF(ISBLANK(D340),"",VLOOKUP(D340,tegevusalad!$A$7:$B$188,2,FALSE))</f>
        <v xml:space="preserve">Põhi- ja üldkeskhariduse kaudsed kulud </v>
      </c>
    </row>
    <row r="341" spans="1:6" hidden="1" outlineLevel="1">
      <c r="A341" s="649">
        <v>4235208120</v>
      </c>
      <c r="B341" s="623" t="s">
        <v>8515</v>
      </c>
      <c r="C341" s="719" t="s">
        <v>10486</v>
      </c>
      <c r="D341" s="626" t="s">
        <v>4997</v>
      </c>
      <c r="F341" s="706" t="str">
        <f>IF(ISBLANK(D341),"",VLOOKUP(D341,tegevusalad!$A$7:$B$188,2,FALSE))</f>
        <v xml:space="preserve">Põhi- ja üldkeskhariduse kaudsed kulud </v>
      </c>
    </row>
    <row r="342" spans="1:6" hidden="1" outlineLevel="1">
      <c r="A342" s="649">
        <v>4235432060</v>
      </c>
      <c r="B342" s="623" t="s">
        <v>9611</v>
      </c>
      <c r="C342" s="719" t="s">
        <v>1260</v>
      </c>
      <c r="D342" s="626" t="s">
        <v>4997</v>
      </c>
      <c r="F342" s="706" t="str">
        <f>IF(ISBLANK(D342),"",VLOOKUP(D342,tegevusalad!$A$7:$B$188,2,FALSE))</f>
        <v xml:space="preserve">Põhi- ja üldkeskhariduse kaudsed kulud </v>
      </c>
    </row>
    <row r="343" spans="1:6" hidden="1" outlineLevel="1">
      <c r="A343" s="650">
        <v>4235505090</v>
      </c>
      <c r="B343" s="623" t="s">
        <v>10514</v>
      </c>
      <c r="C343" s="719" t="s">
        <v>10515</v>
      </c>
      <c r="D343" s="626" t="s">
        <v>4997</v>
      </c>
      <c r="F343" s="706" t="str">
        <f>IF(ISBLANK(D343),"",VLOOKUP(D343,tegevusalad!$A$7:$B$188,2,FALSE))</f>
        <v xml:space="preserve">Põhi- ja üldkeskhariduse kaudsed kulud </v>
      </c>
    </row>
    <row r="344" spans="1:6" hidden="1" outlineLevel="1">
      <c r="A344" s="650">
        <v>4235203100</v>
      </c>
      <c r="B344" s="623" t="s">
        <v>8517</v>
      </c>
      <c r="C344" s="719" t="s">
        <v>10587</v>
      </c>
      <c r="D344" s="626" t="s">
        <v>4997</v>
      </c>
      <c r="F344" s="706" t="str">
        <f>IF(ISBLANK(D344),"",VLOOKUP(D344,tegevusalad!$A$7:$B$188,2,FALSE))</f>
        <v xml:space="preserve">Põhi- ja üldkeskhariduse kaudsed kulud </v>
      </c>
    </row>
    <row r="345" spans="1:6" hidden="1" outlineLevel="1">
      <c r="A345" s="650">
        <v>4235205130</v>
      </c>
      <c r="B345" s="623" t="s">
        <v>9276</v>
      </c>
      <c r="C345" s="719" t="s">
        <v>11708</v>
      </c>
      <c r="D345" s="626" t="s">
        <v>4997</v>
      </c>
      <c r="F345" s="706" t="str">
        <f>IF(ISBLANK(D345),"",VLOOKUP(D345,tegevusalad!$A$7:$B$188,2,FALSE))</f>
        <v xml:space="preserve">Põhi- ja üldkeskhariduse kaudsed kulud </v>
      </c>
    </row>
    <row r="346" spans="1:6" hidden="1" outlineLevel="1">
      <c r="A346" s="650">
        <v>4235220110</v>
      </c>
      <c r="B346" s="623" t="s">
        <v>7886</v>
      </c>
      <c r="C346" s="719" t="s">
        <v>10630</v>
      </c>
      <c r="D346" s="626" t="s">
        <v>4997</v>
      </c>
      <c r="F346" s="706" t="str">
        <f>IF(ISBLANK(D346),"",VLOOKUP(D346,tegevusalad!$A$7:$B$188,2,FALSE))</f>
        <v xml:space="preserve">Põhi- ja üldkeskhariduse kaudsed kulud </v>
      </c>
    </row>
    <row r="347" spans="1:6" hidden="1" outlineLevel="1">
      <c r="A347" s="650">
        <v>4235222120</v>
      </c>
      <c r="B347" s="623" t="s">
        <v>10708</v>
      </c>
      <c r="C347" s="719" t="s">
        <v>10678</v>
      </c>
      <c r="D347" s="626" t="s">
        <v>4997</v>
      </c>
      <c r="F347" s="706" t="str">
        <f>IF(ISBLANK(D347),"",VLOOKUP(D347,tegevusalad!$A$7:$B$188,2,FALSE))</f>
        <v xml:space="preserve">Põhi- ja üldkeskhariduse kaudsed kulud </v>
      </c>
    </row>
    <row r="348" spans="1:6" hidden="1" outlineLevel="1">
      <c r="A348" s="649">
        <v>4235401130</v>
      </c>
      <c r="B348" s="623" t="s">
        <v>7888</v>
      </c>
      <c r="C348" s="719" t="s">
        <v>10631</v>
      </c>
      <c r="D348" s="626" t="s">
        <v>4997</v>
      </c>
      <c r="F348" s="706" t="str">
        <f>IF(ISBLANK(D348),"",VLOOKUP(D348,tegevusalad!$A$7:$B$188,2,FALSE))</f>
        <v xml:space="preserve">Põhi- ja üldkeskhariduse kaudsed kulud </v>
      </c>
    </row>
    <row r="349" spans="1:6" hidden="1" outlineLevel="1">
      <c r="A349" s="650">
        <v>4235201520</v>
      </c>
      <c r="B349" s="623" t="s">
        <v>8123</v>
      </c>
      <c r="C349" s="719" t="s">
        <v>10706</v>
      </c>
      <c r="D349" s="626" t="s">
        <v>4997</v>
      </c>
      <c r="F349" s="706" t="str">
        <f>IF(ISBLANK(D349),"",VLOOKUP(D349,tegevusalad!$A$7:$B$188,2,FALSE))</f>
        <v xml:space="preserve">Põhi- ja üldkeskhariduse kaudsed kulud </v>
      </c>
    </row>
    <row r="350" spans="1:6" hidden="1" outlineLevel="1">
      <c r="A350" s="649">
        <v>4235801100</v>
      </c>
      <c r="B350" s="623" t="s">
        <v>10707</v>
      </c>
      <c r="C350" s="719" t="s">
        <v>7965</v>
      </c>
      <c r="D350" s="626" t="s">
        <v>4998</v>
      </c>
      <c r="F350" s="706" t="str">
        <f>IF(ISBLANK(D350),"",VLOOKUP(D350,tegevusalad!$A$7:$B$188,2,FALSE))</f>
        <v>Täiskasvanute gümnaasiumide kaudsed kulud</v>
      </c>
    </row>
    <row r="351" spans="1:6" hidden="1" outlineLevel="1">
      <c r="A351" s="650">
        <v>4235501040</v>
      </c>
      <c r="B351" s="623" t="s">
        <v>10726</v>
      </c>
      <c r="C351" s="719" t="s">
        <v>10727</v>
      </c>
      <c r="D351" s="626" t="s">
        <v>4997</v>
      </c>
      <c r="F351" s="706" t="str">
        <f>IF(ISBLANK(D351),"",VLOOKUP(D351,tegevusalad!$A$7:$B$188,2,FALSE))</f>
        <v xml:space="preserve">Põhi- ja üldkeskhariduse kaudsed kulud </v>
      </c>
    </row>
    <row r="352" spans="1:6" hidden="1" outlineLevel="1">
      <c r="A352" s="649">
        <v>4235222130</v>
      </c>
      <c r="B352" s="623" t="s">
        <v>10776</v>
      </c>
      <c r="C352" s="719" t="s">
        <v>10777</v>
      </c>
      <c r="D352" s="626" t="s">
        <v>4997</v>
      </c>
      <c r="F352" s="706" t="str">
        <f>IF(ISBLANK(D352),"",VLOOKUP(D352,tegevusalad!$A$7:$B$188,2,FALSE))</f>
        <v xml:space="preserve">Põhi- ja üldkeskhariduse kaudsed kulud </v>
      </c>
    </row>
    <row r="353" spans="1:6" hidden="1" outlineLevel="1">
      <c r="A353" s="649">
        <v>4235220510</v>
      </c>
      <c r="B353" s="623" t="s">
        <v>10779</v>
      </c>
      <c r="C353" s="719" t="s">
        <v>10778</v>
      </c>
      <c r="D353" s="626" t="s">
        <v>4997</v>
      </c>
      <c r="F353" s="706" t="str">
        <f>IF(ISBLANK(D353),"",VLOOKUP(D353,tegevusalad!$A$7:$B$188,2,FALSE))</f>
        <v xml:space="preserve">Põhi- ja üldkeskhariduse kaudsed kulud </v>
      </c>
    </row>
    <row r="354" spans="1:6" hidden="1" outlineLevel="1">
      <c r="A354" s="649">
        <v>4235207070</v>
      </c>
      <c r="B354" s="623" t="s">
        <v>7887</v>
      </c>
      <c r="C354" s="719" t="s">
        <v>1260</v>
      </c>
      <c r="D354" s="626" t="s">
        <v>4997</v>
      </c>
      <c r="F354" s="706" t="str">
        <f>IF(ISBLANK(D354),"",VLOOKUP(D354,tegevusalad!$A$7:$B$188,2,FALSE))</f>
        <v xml:space="preserve">Põhi- ja üldkeskhariduse kaudsed kulud </v>
      </c>
    </row>
    <row r="355" spans="1:6" hidden="1" outlineLevel="1">
      <c r="A355" s="649">
        <v>4235201410</v>
      </c>
      <c r="B355" s="623" t="s">
        <v>8123</v>
      </c>
      <c r="C355" s="719" t="s">
        <v>11009</v>
      </c>
      <c r="D355" s="626" t="s">
        <v>4997</v>
      </c>
      <c r="F355" s="706" t="str">
        <f>IF(ISBLANK(D355),"",VLOOKUP(D355,tegevusalad!$A$7:$B$188,2,FALSE))</f>
        <v xml:space="preserve">Põhi- ja üldkeskhariduse kaudsed kulud </v>
      </c>
    </row>
    <row r="356" spans="1:6" hidden="1" outlineLevel="1">
      <c r="A356" s="650">
        <v>4235507800</v>
      </c>
      <c r="B356" s="623" t="s">
        <v>9931</v>
      </c>
      <c r="C356" s="719" t="s">
        <v>11061</v>
      </c>
      <c r="D356" s="626" t="s">
        <v>4997</v>
      </c>
      <c r="F356" s="706" t="str">
        <f>IF(ISBLANK(D356),"",VLOOKUP(D356,tegevusalad!$A$7:$B$188,2,FALSE))</f>
        <v xml:space="preserve">Põhi- ja üldkeskhariduse kaudsed kulud </v>
      </c>
    </row>
    <row r="357" spans="1:6" hidden="1" outlineLevel="1">
      <c r="A357" s="650">
        <v>4235606070</v>
      </c>
      <c r="B357" s="623" t="s">
        <v>8003</v>
      </c>
      <c r="C357" s="719" t="s">
        <v>11098</v>
      </c>
      <c r="D357" s="626" t="s">
        <v>4995</v>
      </c>
      <c r="F357" s="706" t="str">
        <f>IF(ISBLANK(D357),"",VLOOKUP(D357,tegevusalad!$A$7:$B$188,2,FALSE))</f>
        <v>Alus- ja põhihariduse kaudsed kulud</v>
      </c>
    </row>
    <row r="358" spans="1:6" hidden="1" outlineLevel="1">
      <c r="A358" s="650">
        <v>4235702090</v>
      </c>
      <c r="B358" s="623" t="s">
        <v>9205</v>
      </c>
      <c r="C358" s="719" t="s">
        <v>11132</v>
      </c>
      <c r="D358" s="626" t="s">
        <v>4995</v>
      </c>
      <c r="F358" s="706" t="str">
        <f>IF(ISBLANK(D358),"",VLOOKUP(D358,tegevusalad!$A$7:$B$188,2,FALSE))</f>
        <v>Alus- ja põhihariduse kaudsed kulud</v>
      </c>
    </row>
    <row r="359" spans="1:6" collapsed="1">
      <c r="A359" s="649"/>
      <c r="B359" s="623"/>
      <c r="C359" s="719"/>
      <c r="F359" s="706" t="str">
        <f>IF(ISBLANK(D359),"",VLOOKUP(D359,tegevusalad!$A$7:$B$188,2,FALSE))</f>
        <v/>
      </c>
    </row>
    <row r="360" spans="1:6">
      <c r="A360" s="649"/>
      <c r="B360" s="647" t="s">
        <v>11136</v>
      </c>
      <c r="C360" s="719"/>
      <c r="F360" s="706" t="str">
        <f>IF(ISBLANK(D360),"",VLOOKUP(D360,tegevusalad!$A$7:$B$188,2,FALSE))</f>
        <v/>
      </c>
    </row>
    <row r="361" spans="1:6" hidden="1" outlineLevel="1">
      <c r="A361" s="650">
        <v>4235604100</v>
      </c>
      <c r="B361" s="623" t="s">
        <v>5264</v>
      </c>
      <c r="C361" s="719" t="s">
        <v>7965</v>
      </c>
      <c r="D361" s="626" t="s">
        <v>4996</v>
      </c>
      <c r="F361" s="706" t="str">
        <f>IF(ISBLANK(D361),"",VLOOKUP(D361,tegevusalad!$A$7:$B$188,2,FALSE))</f>
        <v>Põhi- ja üldkeskharidus</v>
      </c>
    </row>
    <row r="362" spans="1:6" hidden="1" outlineLevel="1">
      <c r="A362" s="650">
        <v>4235801730</v>
      </c>
      <c r="B362" s="623" t="s">
        <v>8725</v>
      </c>
      <c r="C362" s="719" t="s">
        <v>7038</v>
      </c>
      <c r="D362" s="626" t="s">
        <v>4998</v>
      </c>
      <c r="F362" s="706" t="str">
        <f>IF(ISBLANK(D362),"",VLOOKUP(D362,tegevusalad!$A$7:$B$188,2,FALSE))</f>
        <v>Täiskasvanute gümnaasiumide kaudsed kulud</v>
      </c>
    </row>
    <row r="363" spans="1:6" hidden="1" outlineLevel="1">
      <c r="A363" s="650">
        <v>4235207080</v>
      </c>
      <c r="B363" s="623" t="s">
        <v>7887</v>
      </c>
      <c r="C363" s="719" t="s">
        <v>11299</v>
      </c>
      <c r="D363" s="626" t="s">
        <v>4997</v>
      </c>
      <c r="F363" s="706" t="str">
        <f>IF(ISBLANK(D363),"",VLOOKUP(D363,tegevusalad!$A$7:$B$188,2,FALSE))</f>
        <v xml:space="preserve">Põhi- ja üldkeskhariduse kaudsed kulud </v>
      </c>
    </row>
    <row r="364" spans="1:6" hidden="1" outlineLevel="1">
      <c r="A364" s="650">
        <v>4235222210</v>
      </c>
      <c r="B364" s="623" t="s">
        <v>10708</v>
      </c>
      <c r="C364" s="719" t="s">
        <v>11314</v>
      </c>
      <c r="D364" s="626" t="s">
        <v>4997</v>
      </c>
      <c r="F364" s="706" t="str">
        <f>IF(ISBLANK(D364),"",VLOOKUP(D364,tegevusalad!$A$7:$B$188,2,FALSE))</f>
        <v xml:space="preserve">Põhi- ja üldkeskhariduse kaudsed kulud </v>
      </c>
    </row>
    <row r="365" spans="1:6" hidden="1" outlineLevel="1">
      <c r="A365" s="650">
        <v>4235222310</v>
      </c>
      <c r="B365" s="623" t="s">
        <v>10708</v>
      </c>
      <c r="C365" s="719" t="s">
        <v>11315</v>
      </c>
      <c r="D365" s="626" t="s">
        <v>4997</v>
      </c>
      <c r="F365" s="706" t="str">
        <f>IF(ISBLANK(D365),"",VLOOKUP(D365,tegevusalad!$A$7:$B$188,2,FALSE))</f>
        <v xml:space="preserve">Põhi- ja üldkeskhariduse kaudsed kulud </v>
      </c>
    </row>
    <row r="366" spans="1:6" hidden="1" outlineLevel="1">
      <c r="A366" s="650">
        <v>4235806090</v>
      </c>
      <c r="B366" s="645" t="s">
        <v>538</v>
      </c>
      <c r="C366" s="719" t="s">
        <v>11318</v>
      </c>
      <c r="D366" s="626" t="s">
        <v>4997</v>
      </c>
      <c r="F366" s="706" t="str">
        <f>IF(ISBLANK(D366),"",VLOOKUP(D366,tegevusalad!$A$7:$B$188,2,FALSE))</f>
        <v xml:space="preserve">Põhi- ja üldkeskhariduse kaudsed kulud </v>
      </c>
    </row>
    <row r="367" spans="1:6" hidden="1" outlineLevel="1">
      <c r="A367" s="650">
        <v>4235204200</v>
      </c>
      <c r="B367" s="645" t="s">
        <v>7756</v>
      </c>
      <c r="C367" s="719" t="s">
        <v>11340</v>
      </c>
      <c r="D367" s="626" t="s">
        <v>4997</v>
      </c>
      <c r="F367" s="706" t="str">
        <f>IF(ISBLANK(D367),"",VLOOKUP(D367,tegevusalad!$A$7:$B$188,2,FALSE))</f>
        <v xml:space="preserve">Põhi- ja üldkeskhariduse kaudsed kulud </v>
      </c>
    </row>
    <row r="368" spans="1:6" hidden="1" outlineLevel="1">
      <c r="A368" s="650">
        <v>4235510050</v>
      </c>
      <c r="B368" s="645" t="s">
        <v>8724</v>
      </c>
      <c r="C368" s="719" t="s">
        <v>11810</v>
      </c>
      <c r="D368" s="626" t="s">
        <v>4997</v>
      </c>
      <c r="F368" s="706" t="str">
        <f>IF(ISBLANK(D368),"",VLOOKUP(D368,tegevusalad!$A$7:$B$188,2,FALSE))</f>
        <v xml:space="preserve">Põhi- ja üldkeskhariduse kaudsed kulud </v>
      </c>
    </row>
    <row r="369" spans="1:6" hidden="1" outlineLevel="1">
      <c r="A369" s="650">
        <v>4235809730</v>
      </c>
      <c r="B369" s="645" t="s">
        <v>9392</v>
      </c>
      <c r="C369" s="719" t="s">
        <v>11384</v>
      </c>
      <c r="D369" s="626" t="s">
        <v>4996</v>
      </c>
      <c r="F369" s="706" t="str">
        <f>IF(ISBLANK(D369),"",VLOOKUP(D369,tegevusalad!$A$7:$B$188,2,FALSE))</f>
        <v>Põhi- ja üldkeskharidus</v>
      </c>
    </row>
    <row r="370" spans="1:6" hidden="1" outlineLevel="1">
      <c r="A370" s="650">
        <v>4235801740</v>
      </c>
      <c r="B370" s="645" t="s">
        <v>10707</v>
      </c>
      <c r="C370" s="719" t="s">
        <v>11607</v>
      </c>
      <c r="D370" s="626" t="s">
        <v>4998</v>
      </c>
      <c r="F370" s="706" t="str">
        <f>IF(ISBLANK(D370),"",VLOOKUP(D370,tegevusalad!$A$7:$B$188,2,FALSE))</f>
        <v>Täiskasvanute gümnaasiumide kaudsed kulud</v>
      </c>
    </row>
    <row r="371" spans="1:6" hidden="1" outlineLevel="1">
      <c r="A371" s="650">
        <v>4235807100</v>
      </c>
      <c r="B371" s="645" t="s">
        <v>11390</v>
      </c>
      <c r="C371" s="719" t="s">
        <v>11812</v>
      </c>
      <c r="D371" s="626" t="s">
        <v>4997</v>
      </c>
      <c r="F371" s="706" t="str">
        <f>IF(ISBLANK(D371),"",VLOOKUP(D371,tegevusalad!$A$7:$B$188,2,FALSE))</f>
        <v xml:space="preserve">Põhi- ja üldkeskhariduse kaudsed kulud </v>
      </c>
    </row>
    <row r="372" spans="1:6" hidden="1" outlineLevel="1">
      <c r="A372" s="650">
        <v>4235207090</v>
      </c>
      <c r="B372" s="645" t="s">
        <v>7887</v>
      </c>
      <c r="C372" s="719" t="s">
        <v>11391</v>
      </c>
      <c r="D372" s="626" t="s">
        <v>4997</v>
      </c>
      <c r="F372" s="706" t="str">
        <f>IF(ISBLANK(D372),"",VLOOKUP(D372,tegevusalad!$A$7:$B$188,2,FALSE))</f>
        <v xml:space="preserve">Põhi- ja üldkeskhariduse kaudsed kulud </v>
      </c>
    </row>
    <row r="373" spans="1:6" hidden="1" outlineLevel="1">
      <c r="A373" s="650">
        <v>4235208130</v>
      </c>
      <c r="B373" s="645" t="s">
        <v>8515</v>
      </c>
      <c r="C373" s="719" t="s">
        <v>11573</v>
      </c>
      <c r="D373" s="626" t="s">
        <v>4997</v>
      </c>
      <c r="F373" s="706" t="str">
        <f>IF(ISBLANK(D373),"",VLOOKUP(D373,tegevusalad!$A$7:$B$188,2,FALSE))</f>
        <v xml:space="preserve">Põhi- ja üldkeskhariduse kaudsed kulud </v>
      </c>
    </row>
    <row r="374" spans="1:6" hidden="1" outlineLevel="1">
      <c r="A374" s="650">
        <v>4235204220</v>
      </c>
      <c r="B374" s="645" t="s">
        <v>7756</v>
      </c>
      <c r="C374" s="719" t="s">
        <v>10466</v>
      </c>
      <c r="D374" s="626" t="s">
        <v>4997</v>
      </c>
      <c r="F374" s="706" t="str">
        <f>IF(ISBLANK(D374),"",VLOOKUP(D374,tegevusalad!$A$7:$B$188,2,FALSE))</f>
        <v xml:space="preserve">Põhi- ja üldkeskhariduse kaudsed kulud </v>
      </c>
    </row>
    <row r="375" spans="1:6" hidden="1" outlineLevel="1">
      <c r="A375" s="650">
        <v>4235606080</v>
      </c>
      <c r="B375" s="645" t="s">
        <v>8003</v>
      </c>
      <c r="C375" s="719" t="s">
        <v>11452</v>
      </c>
      <c r="D375" s="626" t="s">
        <v>4996</v>
      </c>
      <c r="F375" s="706" t="str">
        <f>IF(ISBLANK(D375),"",VLOOKUP(D375,tegevusalad!$A$7:$B$188,2,FALSE))</f>
        <v>Põhi- ja üldkeskharidus</v>
      </c>
    </row>
    <row r="376" spans="1:6" hidden="1" outlineLevel="1">
      <c r="A376" s="650">
        <v>4235606800</v>
      </c>
      <c r="B376" s="623" t="s">
        <v>11454</v>
      </c>
      <c r="C376" s="719" t="s">
        <v>11453</v>
      </c>
      <c r="D376" s="626" t="s">
        <v>4996</v>
      </c>
      <c r="F376" s="706" t="str">
        <f>IF(ISBLANK(D376),"",VLOOKUP(D376,tegevusalad!$A$7:$B$188,2,FALSE))</f>
        <v>Põhi- ja üldkeskharidus</v>
      </c>
    </row>
    <row r="377" spans="1:6" hidden="1" outlineLevel="1">
      <c r="A377" s="650">
        <v>4235604110</v>
      </c>
      <c r="B377" s="623" t="s">
        <v>5264</v>
      </c>
      <c r="C377" s="719" t="s">
        <v>11386</v>
      </c>
      <c r="D377" s="626" t="s">
        <v>4996</v>
      </c>
      <c r="F377" s="706" t="str">
        <f>IF(ISBLANK(D377),"",VLOOKUP(D377,tegevusalad!$A$7:$B$188,2,FALSE))</f>
        <v>Põhi- ja üldkeskharidus</v>
      </c>
    </row>
    <row r="378" spans="1:6" hidden="1" outlineLevel="1">
      <c r="A378" s="650">
        <v>4235432070</v>
      </c>
      <c r="B378" s="623" t="s">
        <v>9611</v>
      </c>
      <c r="C378" s="719" t="s">
        <v>11455</v>
      </c>
      <c r="D378" s="626" t="s">
        <v>4995</v>
      </c>
      <c r="F378" s="706" t="str">
        <f>IF(ISBLANK(D378),"",VLOOKUP(D378,tegevusalad!$A$7:$B$188,2,FALSE))</f>
        <v>Alus- ja põhihariduse kaudsed kulud</v>
      </c>
    </row>
    <row r="379" spans="1:6" hidden="1" outlineLevel="1">
      <c r="A379" s="650">
        <v>4235405050</v>
      </c>
      <c r="B379" s="623" t="s">
        <v>9542</v>
      </c>
      <c r="C379" s="719" t="s">
        <v>11456</v>
      </c>
      <c r="D379" s="626" t="s">
        <v>4997</v>
      </c>
      <c r="F379" s="706" t="str">
        <f>IF(ISBLANK(D379),"",VLOOKUP(D379,tegevusalad!$A$7:$B$188,2,FALSE))</f>
        <v xml:space="preserve">Põhi- ja üldkeskhariduse kaudsed kulud </v>
      </c>
    </row>
    <row r="380" spans="1:6" hidden="1" outlineLevel="1">
      <c r="A380" s="650">
        <v>4235210110</v>
      </c>
      <c r="B380" s="623" t="s">
        <v>8741</v>
      </c>
      <c r="C380" s="719" t="s">
        <v>11572</v>
      </c>
      <c r="D380" s="626" t="s">
        <v>4997</v>
      </c>
      <c r="F380" s="706" t="str">
        <f>IF(ISBLANK(D380),"",VLOOKUP(D380,tegevusalad!$A$7:$B$188,2,FALSE))</f>
        <v xml:space="preserve">Põhi- ja üldkeskhariduse kaudsed kulud </v>
      </c>
    </row>
    <row r="381" spans="1:6" hidden="1" outlineLevel="1">
      <c r="A381" s="650">
        <v>4235504120</v>
      </c>
      <c r="B381" s="623" t="s">
        <v>8213</v>
      </c>
      <c r="C381" s="719" t="s">
        <v>11592</v>
      </c>
      <c r="D381" s="626" t="s">
        <v>4997</v>
      </c>
      <c r="F381" s="706" t="str">
        <f>IF(ISBLANK(D381),"",VLOOKUP(D381,tegevusalad!$A$7:$B$188,2,FALSE))</f>
        <v xml:space="preserve">Põhi- ja üldkeskhariduse kaudsed kulud </v>
      </c>
    </row>
    <row r="382" spans="1:6" hidden="1" outlineLevel="1">
      <c r="A382" s="650">
        <v>4235222150</v>
      </c>
      <c r="B382" s="623" t="s">
        <v>8482</v>
      </c>
      <c r="C382" s="719" t="s">
        <v>11593</v>
      </c>
      <c r="D382" s="626" t="s">
        <v>4997</v>
      </c>
      <c r="F382" s="706" t="str">
        <f>IF(ISBLANK(D382),"",VLOOKUP(D382,tegevusalad!$A$7:$B$188,2,FALSE))</f>
        <v xml:space="preserve">Põhi- ja üldkeskhariduse kaudsed kulud </v>
      </c>
    </row>
    <row r="383" spans="1:6" hidden="1" outlineLevel="1">
      <c r="A383" s="651">
        <v>4235404110</v>
      </c>
      <c r="B383" s="652" t="s">
        <v>7289</v>
      </c>
      <c r="C383" s="719" t="s">
        <v>12868</v>
      </c>
      <c r="D383" s="626" t="s">
        <v>4997</v>
      </c>
      <c r="F383" s="706" t="str">
        <f>IF(ISBLANK(D383),"",VLOOKUP(D383,tegevusalad!$A$7:$B$188,2,FALSE))</f>
        <v xml:space="preserve">Põhi- ja üldkeskhariduse kaudsed kulud </v>
      </c>
    </row>
    <row r="384" spans="1:6" hidden="1" outlineLevel="1">
      <c r="A384" s="651">
        <v>4235204230</v>
      </c>
      <c r="B384" s="652" t="s">
        <v>7756</v>
      </c>
      <c r="C384" s="719" t="s">
        <v>11597</v>
      </c>
      <c r="D384" s="626" t="s">
        <v>4997</v>
      </c>
      <c r="F384" s="706" t="str">
        <f>IF(ISBLANK(D384),"",VLOOKUP(D384,tegevusalad!$A$7:$B$188,2,FALSE))</f>
        <v xml:space="preserve">Põhi- ja üldkeskhariduse kaudsed kulud </v>
      </c>
    </row>
    <row r="385" spans="1:6" hidden="1" outlineLevel="1">
      <c r="A385" s="651">
        <v>4235801210</v>
      </c>
      <c r="B385" s="652" t="s">
        <v>8123</v>
      </c>
      <c r="C385" s="719" t="s">
        <v>11598</v>
      </c>
      <c r="D385" s="626" t="s">
        <v>4997</v>
      </c>
      <c r="F385" s="706" t="str">
        <f>IF(ISBLANK(D385),"",VLOOKUP(D385,tegevusalad!$A$7:$B$188,2,FALSE))</f>
        <v xml:space="preserve">Põhi- ja üldkeskhariduse kaudsed kulud </v>
      </c>
    </row>
    <row r="386" spans="1:6" hidden="1" outlineLevel="1">
      <c r="A386" s="651">
        <v>4231802100</v>
      </c>
      <c r="B386" s="623" t="s">
        <v>9945</v>
      </c>
      <c r="C386" s="719" t="s">
        <v>11613</v>
      </c>
      <c r="D386" s="626" t="s">
        <v>4996</v>
      </c>
      <c r="F386" s="706" t="str">
        <f>IF(ISBLANK(D386),"",VLOOKUP(D386,tegevusalad!$A$7:$B$188,2,FALSE))</f>
        <v>Põhi- ja üldkeskharidus</v>
      </c>
    </row>
    <row r="387" spans="1:6" hidden="1" outlineLevel="1">
      <c r="A387" s="653">
        <v>4231802110</v>
      </c>
      <c r="B387" s="645" t="s">
        <v>9945</v>
      </c>
      <c r="C387" s="719" t="s">
        <v>11961</v>
      </c>
      <c r="D387" s="626" t="s">
        <v>4996</v>
      </c>
      <c r="F387" s="706" t="str">
        <f>IF(ISBLANK(D387),"",VLOOKUP(D387,tegevusalad!$A$7:$B$188,2,FALSE))</f>
        <v>Põhi- ja üldkeskharidus</v>
      </c>
    </row>
    <row r="388" spans="1:6" hidden="1" outlineLevel="1">
      <c r="A388" s="654">
        <v>4235611550</v>
      </c>
      <c r="B388" s="655" t="s">
        <v>8124</v>
      </c>
      <c r="C388" s="1034" t="s">
        <v>11619</v>
      </c>
      <c r="D388" s="626" t="s">
        <v>4997</v>
      </c>
      <c r="F388" s="706" t="str">
        <f>IF(ISBLANK(D388),"",VLOOKUP(D388,tegevusalad!$A$7:$B$188,2,FALSE))</f>
        <v xml:space="preserve">Põhi- ja üldkeskhariduse kaudsed kulud </v>
      </c>
    </row>
    <row r="389" spans="1:6" hidden="1" outlineLevel="1">
      <c r="A389" s="654">
        <v>4235201110</v>
      </c>
      <c r="B389" s="655" t="s">
        <v>8123</v>
      </c>
      <c r="C389" s="1034" t="s">
        <v>12096</v>
      </c>
      <c r="D389" s="626" t="s">
        <v>4997</v>
      </c>
      <c r="F389" s="706" t="str">
        <f>IF(ISBLANK(D389),"",VLOOKUP(D389,tegevusalad!$A$7:$B$188,2,FALSE))</f>
        <v xml:space="preserve">Põhi- ja üldkeskhariduse kaudsed kulud </v>
      </c>
    </row>
    <row r="390" spans="1:6" hidden="1" outlineLevel="1">
      <c r="A390" s="654">
        <v>4235201530</v>
      </c>
      <c r="B390" s="655" t="s">
        <v>8123</v>
      </c>
      <c r="C390" s="719" t="s">
        <v>17620</v>
      </c>
      <c r="D390" s="626" t="s">
        <v>4997</v>
      </c>
      <c r="F390" s="706" t="str">
        <f>IF(ISBLANK(D390),"",VLOOKUP(D390,tegevusalad!$A$7:$B$188,2,FALSE))</f>
        <v xml:space="preserve">Põhi- ja üldkeskhariduse kaudsed kulud </v>
      </c>
    </row>
    <row r="391" spans="1:6" hidden="1" outlineLevel="1">
      <c r="A391" s="650">
        <v>4235203110</v>
      </c>
      <c r="B391" s="645" t="s">
        <v>8517</v>
      </c>
      <c r="C391" s="719" t="s">
        <v>12050</v>
      </c>
      <c r="D391" s="626" t="s">
        <v>4997</v>
      </c>
      <c r="F391" s="706" t="str">
        <f>IF(ISBLANK(D391),"",VLOOKUP(D391,tegevusalad!$A$7:$B$188,2,FALSE))</f>
        <v xml:space="preserve">Põhi- ja üldkeskhariduse kaudsed kulud </v>
      </c>
    </row>
    <row r="392" spans="1:6" hidden="1" outlineLevel="1">
      <c r="A392" s="650">
        <v>4235208540</v>
      </c>
      <c r="B392" s="645" t="s">
        <v>8515</v>
      </c>
      <c r="C392" s="719" t="s">
        <v>11705</v>
      </c>
      <c r="D392" s="626" t="s">
        <v>4997</v>
      </c>
      <c r="F392" s="706" t="str">
        <f>IF(ISBLANK(D392),"",VLOOKUP(D392,tegevusalad!$A$7:$B$188,2,FALSE))</f>
        <v xml:space="preserve">Põhi- ja üldkeskhariduse kaudsed kulud </v>
      </c>
    </row>
    <row r="393" spans="1:6" hidden="1" outlineLevel="1">
      <c r="A393" s="650">
        <v>4235411110</v>
      </c>
      <c r="B393" s="645" t="s">
        <v>11702</v>
      </c>
      <c r="C393" s="719" t="s">
        <v>11704</v>
      </c>
      <c r="D393" s="626" t="s">
        <v>4997</v>
      </c>
      <c r="F393" s="706" t="str">
        <f>IF(ISBLANK(D393),"",VLOOKUP(D393,tegevusalad!$A$7:$B$188,2,FALSE))</f>
        <v xml:space="preserve">Põhi- ja üldkeskhariduse kaudsed kulud </v>
      </c>
    </row>
    <row r="394" spans="1:6" hidden="1" outlineLevel="1">
      <c r="A394" s="650">
        <v>4235801220</v>
      </c>
      <c r="B394" s="645" t="s">
        <v>8123</v>
      </c>
      <c r="C394" s="719" t="s">
        <v>11703</v>
      </c>
      <c r="D394" s="626" t="s">
        <v>4997</v>
      </c>
      <c r="F394" s="706" t="str">
        <f>IF(ISBLANK(D394),"",VLOOKUP(D394,tegevusalad!$A$7:$B$188,2,FALSE))</f>
        <v xml:space="preserve">Põhi- ja üldkeskhariduse kaudsed kulud </v>
      </c>
    </row>
    <row r="395" spans="1:6" hidden="1" outlineLevel="1">
      <c r="A395" s="650">
        <v>4235404810</v>
      </c>
      <c r="B395" s="645" t="s">
        <v>9446</v>
      </c>
      <c r="C395" s="719" t="s">
        <v>11723</v>
      </c>
      <c r="D395" s="626" t="s">
        <v>4997</v>
      </c>
      <c r="F395" s="706" t="str">
        <f>IF(ISBLANK(D395),"",VLOOKUP(D395,tegevusalad!$A$7:$B$188,2,FALSE))</f>
        <v xml:space="preserve">Põhi- ja üldkeskhariduse kaudsed kulud </v>
      </c>
    </row>
    <row r="396" spans="1:6" hidden="1" outlineLevel="1">
      <c r="A396" s="650">
        <v>4235803210</v>
      </c>
      <c r="B396" s="645" t="s">
        <v>11807</v>
      </c>
      <c r="C396" s="719" t="s">
        <v>11771</v>
      </c>
      <c r="D396" s="626" t="s">
        <v>4997</v>
      </c>
      <c r="F396" s="706" t="str">
        <f>IF(ISBLANK(D396),"",VLOOKUP(D396,tegevusalad!$A$7:$B$188,2,FALSE))</f>
        <v xml:space="preserve">Põhi- ja üldkeskhariduse kaudsed kulud </v>
      </c>
    </row>
    <row r="397" spans="1:6" hidden="1" outlineLevel="1">
      <c r="A397" s="650">
        <v>4235402110</v>
      </c>
      <c r="B397" s="645" t="s">
        <v>8937</v>
      </c>
      <c r="C397" s="719" t="s">
        <v>12098</v>
      </c>
      <c r="D397" s="626" t="s">
        <v>4997</v>
      </c>
      <c r="F397" s="706" t="str">
        <f>IF(ISBLANK(D397),"",VLOOKUP(D397,tegevusalad!$A$7:$B$188,2,FALSE))</f>
        <v xml:space="preserve">Põhi- ja üldkeskhariduse kaudsed kulud </v>
      </c>
    </row>
    <row r="398" spans="1:6" hidden="1" outlineLevel="1">
      <c r="A398" s="650">
        <v>4235606090</v>
      </c>
      <c r="B398" s="645" t="s">
        <v>8003</v>
      </c>
      <c r="C398" s="719" t="s">
        <v>11772</v>
      </c>
      <c r="D398" s="626" t="s">
        <v>4996</v>
      </c>
      <c r="F398" s="706" t="str">
        <f>IF(ISBLANK(D398),"",VLOOKUP(D398,tegevusalad!$A$7:$B$188,2,FALSE))</f>
        <v>Põhi- ja üldkeskharidus</v>
      </c>
    </row>
    <row r="399" spans="1:6" hidden="1" outlineLevel="1">
      <c r="A399" s="650">
        <v>4235702100</v>
      </c>
      <c r="B399" s="645" t="s">
        <v>9205</v>
      </c>
      <c r="C399" s="719" t="s">
        <v>11773</v>
      </c>
      <c r="D399" s="626" t="s">
        <v>4997</v>
      </c>
      <c r="F399" s="706" t="str">
        <f>IF(ISBLANK(D399),"",VLOOKUP(D399,tegevusalad!$A$7:$B$188,2,FALSE))</f>
        <v xml:space="preserve">Põhi- ja üldkeskhariduse kaudsed kulud </v>
      </c>
    </row>
    <row r="400" spans="1:6" hidden="1" outlineLevel="1">
      <c r="A400" s="650">
        <v>4235207100</v>
      </c>
      <c r="B400" s="645" t="s">
        <v>7887</v>
      </c>
      <c r="C400" s="719" t="s">
        <v>11801</v>
      </c>
      <c r="D400" s="626" t="s">
        <v>4997</v>
      </c>
      <c r="F400" s="706" t="str">
        <f>IF(ISBLANK(D400),"",VLOOKUP(D400,tegevusalad!$A$7:$B$188,2,FALSE))</f>
        <v xml:space="preserve">Põhi- ja üldkeskhariduse kaudsed kulud </v>
      </c>
    </row>
    <row r="401" spans="1:7" hidden="1" outlineLevel="1">
      <c r="A401" s="650">
        <v>4235421090</v>
      </c>
      <c r="B401" s="645" t="s">
        <v>8004</v>
      </c>
      <c r="C401" s="719" t="s">
        <v>11802</v>
      </c>
      <c r="D401" s="626" t="s">
        <v>4996</v>
      </c>
      <c r="F401" s="706" t="str">
        <f>IF(ISBLANK(D401),"",VLOOKUP(D401,tegevusalad!$A$7:$B$188,2,FALSE))</f>
        <v>Põhi- ja üldkeskharidus</v>
      </c>
    </row>
    <row r="402" spans="1:7" hidden="1" outlineLevel="1">
      <c r="A402" s="650">
        <v>4235211140</v>
      </c>
      <c r="B402" s="645" t="s">
        <v>7289</v>
      </c>
      <c r="C402" s="719" t="s">
        <v>11827</v>
      </c>
      <c r="D402" s="626" t="s">
        <v>4997</v>
      </c>
      <c r="F402" s="706" t="str">
        <f>IF(ISBLANK(D402),"",VLOOKUP(D402,tegevusalad!$A$7:$B$188,2,FALSE))</f>
        <v xml:space="preserve">Põhi- ja üldkeskhariduse kaudsed kulud </v>
      </c>
    </row>
    <row r="403" spans="1:7" hidden="1" outlineLevel="1">
      <c r="A403" s="650">
        <v>4235806100</v>
      </c>
      <c r="B403" s="645" t="s">
        <v>538</v>
      </c>
      <c r="C403" s="719" t="s">
        <v>11828</v>
      </c>
      <c r="D403" s="626" t="s">
        <v>4997</v>
      </c>
      <c r="F403" s="706" t="str">
        <f>IF(ISBLANK(D403),"",VLOOKUP(D403,tegevusalad!$A$7:$B$188,2,FALSE))</f>
        <v xml:space="preserve">Põhi- ja üldkeskhariduse kaudsed kulud </v>
      </c>
    </row>
    <row r="404" spans="1:7" hidden="1" outlineLevel="1">
      <c r="A404" s="650">
        <v>4235411130</v>
      </c>
      <c r="B404" s="645" t="s">
        <v>9892</v>
      </c>
      <c r="C404" s="719" t="s">
        <v>11829</v>
      </c>
      <c r="D404" s="626" t="s">
        <v>4996</v>
      </c>
      <c r="F404" s="706" t="str">
        <f>IF(ISBLANK(D404),"",VLOOKUP(D404,tegevusalad!$A$7:$B$188,2,FALSE))</f>
        <v>Põhi- ja üldkeskharidus</v>
      </c>
    </row>
    <row r="405" spans="1:7" hidden="1" outlineLevel="1">
      <c r="A405" s="650">
        <v>4235809070</v>
      </c>
      <c r="B405" s="645" t="s">
        <v>11926</v>
      </c>
      <c r="C405" s="719" t="s">
        <v>11925</v>
      </c>
      <c r="D405" s="626" t="s">
        <v>4996</v>
      </c>
      <c r="F405" s="706" t="str">
        <f>IF(ISBLANK(D405),"",VLOOKUP(D405,tegevusalad!$A$7:$B$188,2,FALSE))</f>
        <v>Põhi- ja üldkeskharidus</v>
      </c>
    </row>
    <row r="406" spans="1:7" collapsed="1">
      <c r="A406" s="650"/>
      <c r="B406" s="645"/>
      <c r="C406" s="719"/>
    </row>
    <row r="407" spans="1:7">
      <c r="A407" s="651"/>
      <c r="B407" s="647" t="s">
        <v>12007</v>
      </c>
      <c r="C407" s="1028"/>
    </row>
    <row r="408" spans="1:7" hidden="1" outlineLevel="1">
      <c r="A408" s="651">
        <v>4235220200</v>
      </c>
      <c r="B408" s="652" t="s">
        <v>7886</v>
      </c>
      <c r="C408" s="1027" t="s">
        <v>12009</v>
      </c>
      <c r="D408" s="626" t="s">
        <v>4997</v>
      </c>
      <c r="E408" s="705">
        <v>2017</v>
      </c>
      <c r="F408" s="706" t="str">
        <f>IF(ISBLANK(D408),"",VLOOKUP(D408,tegevusalad!$A$7:$B$188,2,FALSE))</f>
        <v xml:space="preserve">Põhi- ja üldkeskhariduse kaudsed kulud </v>
      </c>
      <c r="G408" s="710">
        <v>43830</v>
      </c>
    </row>
    <row r="409" spans="1:7" hidden="1" outlineLevel="1">
      <c r="A409" s="651">
        <v>4235806110</v>
      </c>
      <c r="B409" s="652" t="s">
        <v>538</v>
      </c>
      <c r="C409" s="1027" t="s">
        <v>12010</v>
      </c>
      <c r="D409" s="626" t="s">
        <v>4997</v>
      </c>
      <c r="E409" s="705">
        <v>2017</v>
      </c>
      <c r="F409" s="706" t="str">
        <f>IF(ISBLANK(D409),"",VLOOKUP(D409,tegevusalad!$A$7:$B$188,2,FALSE))</f>
        <v xml:space="preserve">Põhi- ja üldkeskhariduse kaudsed kulud </v>
      </c>
      <c r="G409" s="710">
        <v>43465</v>
      </c>
    </row>
    <row r="410" spans="1:7" hidden="1" outlineLevel="1">
      <c r="A410" s="651">
        <v>4235604120</v>
      </c>
      <c r="B410" s="652" t="s">
        <v>5264</v>
      </c>
      <c r="C410" s="1027" t="s">
        <v>12264</v>
      </c>
      <c r="D410" s="626" t="s">
        <v>4996</v>
      </c>
      <c r="E410" s="705">
        <v>2017</v>
      </c>
      <c r="F410" s="706" t="str">
        <f>IF(ISBLANK(D410),"",VLOOKUP(D410,tegevusalad!$A$7:$B$188,2,FALSE))</f>
        <v>Põhi- ja üldkeskharidus</v>
      </c>
      <c r="G410" s="710">
        <v>44196</v>
      </c>
    </row>
    <row r="411" spans="1:7" hidden="1" outlineLevel="1">
      <c r="A411" s="651">
        <v>4235204240</v>
      </c>
      <c r="B411" s="652" t="s">
        <v>7756</v>
      </c>
      <c r="C411" s="1027" t="s">
        <v>12971</v>
      </c>
      <c r="D411" s="626" t="s">
        <v>4997</v>
      </c>
      <c r="E411" s="705">
        <v>2017</v>
      </c>
      <c r="F411" s="706" t="str">
        <f>IF(ISBLANK(D411),"",VLOOKUP(D411,tegevusalad!$A$7:$B$188,2,FALSE))</f>
        <v xml:space="preserve">Põhi- ja üldkeskhariduse kaudsed kulud </v>
      </c>
      <c r="G411" s="710">
        <v>43465</v>
      </c>
    </row>
    <row r="412" spans="1:7" hidden="1" outlineLevel="1">
      <c r="A412" s="651">
        <v>4235806120</v>
      </c>
      <c r="B412" s="652" t="s">
        <v>538</v>
      </c>
      <c r="C412" s="1027" t="s">
        <v>12346</v>
      </c>
      <c r="D412" s="626" t="s">
        <v>4997</v>
      </c>
      <c r="E412" s="705">
        <v>2017</v>
      </c>
      <c r="F412" s="706" t="str">
        <f>IF(ISBLANK(D412),"",VLOOKUP(D412,tegevusalad!$A$7:$B$188,2,FALSE))</f>
        <v xml:space="preserve">Põhi- ja üldkeskhariduse kaudsed kulud </v>
      </c>
      <c r="G412" s="710">
        <v>43100</v>
      </c>
    </row>
    <row r="413" spans="1:7" hidden="1" outlineLevel="1">
      <c r="A413" s="651">
        <v>4235806700</v>
      </c>
      <c r="B413" s="652" t="s">
        <v>538</v>
      </c>
      <c r="C413" s="1027" t="s">
        <v>12474</v>
      </c>
      <c r="D413" s="626" t="s">
        <v>4997</v>
      </c>
      <c r="E413" s="705" t="s">
        <v>12448</v>
      </c>
      <c r="F413" s="706" t="str">
        <f>IF(ISBLANK(D413),"",VLOOKUP(D413,tegevusalad!$A$7:$B$188,2,FALSE))</f>
        <v xml:space="preserve">Põhi- ja üldkeskhariduse kaudsed kulud </v>
      </c>
      <c r="G413" s="710">
        <v>43465</v>
      </c>
    </row>
    <row r="414" spans="1:7" hidden="1" outlineLevel="1">
      <c r="A414" s="651">
        <v>4235220120</v>
      </c>
      <c r="B414" s="652" t="s">
        <v>7886</v>
      </c>
      <c r="C414" s="1027" t="s">
        <v>12349</v>
      </c>
      <c r="D414" s="626" t="s">
        <v>4997</v>
      </c>
      <c r="E414" s="705" t="s">
        <v>12448</v>
      </c>
      <c r="F414" s="706" t="str">
        <f>IF(ISBLANK(D414),"",VLOOKUP(D414,tegevusalad!$A$7:$B$188,2,FALSE))</f>
        <v xml:space="preserve">Põhi- ja üldkeskhariduse kaudsed kulud </v>
      </c>
      <c r="G414" s="710">
        <v>43465</v>
      </c>
    </row>
    <row r="415" spans="1:7" hidden="1" outlineLevel="1">
      <c r="A415" s="651">
        <v>4235202130</v>
      </c>
      <c r="B415" s="652" t="s">
        <v>5263</v>
      </c>
      <c r="C415" s="1027" t="s">
        <v>8064</v>
      </c>
      <c r="D415" s="626" t="s">
        <v>4997</v>
      </c>
      <c r="E415" s="705">
        <v>2017</v>
      </c>
      <c r="F415" s="706" t="str">
        <f>IF(ISBLANK(D415),"",VLOOKUP(D415,tegevusalad!$A$7:$B$188,2,FALSE))</f>
        <v xml:space="preserve">Põhi- ja üldkeskhariduse kaudsed kulud </v>
      </c>
      <c r="G415" s="710">
        <v>43465</v>
      </c>
    </row>
    <row r="416" spans="1:7" hidden="1" outlineLevel="1">
      <c r="A416" s="651">
        <v>4235202140</v>
      </c>
      <c r="B416" s="652" t="s">
        <v>5263</v>
      </c>
      <c r="C416" s="1027" t="s">
        <v>12645</v>
      </c>
      <c r="D416" s="626" t="s">
        <v>4997</v>
      </c>
      <c r="E416" s="705">
        <v>2017</v>
      </c>
      <c r="F416" s="706" t="str">
        <f>IF(ISBLANK(D416),"",VLOOKUP(D416,tegevusalad!$A$7:$B$188,2,FALSE))</f>
        <v xml:space="preserve">Põhi- ja üldkeskhariduse kaudsed kulud </v>
      </c>
      <c r="G416" s="710">
        <v>43465</v>
      </c>
    </row>
    <row r="417" spans="1:7" hidden="1" outlineLevel="1">
      <c r="A417" s="651">
        <v>4235205140</v>
      </c>
      <c r="B417" s="652" t="s">
        <v>9276</v>
      </c>
      <c r="C417" s="1027" t="s">
        <v>12521</v>
      </c>
      <c r="D417" s="626" t="s">
        <v>4997</v>
      </c>
      <c r="E417" s="705">
        <v>2017</v>
      </c>
      <c r="F417" s="706" t="str">
        <f>IF(ISBLANK(D417),"",VLOOKUP(D417,tegevusalad!$A$7:$B$188,2,FALSE))</f>
        <v xml:space="preserve">Põhi- ja üldkeskhariduse kaudsed kulud </v>
      </c>
      <c r="G417" s="710">
        <v>43465</v>
      </c>
    </row>
    <row r="418" spans="1:7" hidden="1" outlineLevel="1">
      <c r="A418" s="651">
        <v>4235203120</v>
      </c>
      <c r="B418" s="652" t="s">
        <v>8517</v>
      </c>
      <c r="C418" s="1027" t="s">
        <v>12644</v>
      </c>
      <c r="D418" s="626" t="s">
        <v>4997</v>
      </c>
      <c r="E418" s="705">
        <v>2017</v>
      </c>
      <c r="F418" s="706" t="str">
        <f>IF(ISBLANK(D418),"",VLOOKUP(D418,tegevusalad!$A$7:$B$188,2,FALSE))</f>
        <v xml:space="preserve">Põhi- ja üldkeskhariduse kaudsed kulud </v>
      </c>
      <c r="G418" s="710">
        <v>43465</v>
      </c>
    </row>
    <row r="419" spans="1:7" hidden="1" outlineLevel="1">
      <c r="A419" s="651">
        <v>4235203130</v>
      </c>
      <c r="B419" s="652" t="s">
        <v>8517</v>
      </c>
      <c r="C419" s="1027" t="s">
        <v>12625</v>
      </c>
      <c r="D419" s="626" t="s">
        <v>4997</v>
      </c>
      <c r="E419" s="705">
        <v>2017</v>
      </c>
      <c r="F419" s="706" t="str">
        <f>IF(ISBLANK(D419),"",VLOOKUP(D419,tegevusalad!$A$7:$B$188,2,FALSE))</f>
        <v xml:space="preserve">Põhi- ja üldkeskhariduse kaudsed kulud </v>
      </c>
      <c r="G419" s="710">
        <v>43465</v>
      </c>
    </row>
    <row r="420" spans="1:7" hidden="1" outlineLevel="1">
      <c r="A420" s="651">
        <v>4235504130</v>
      </c>
      <c r="B420" s="652" t="s">
        <v>8213</v>
      </c>
      <c r="C420" s="1027" t="s">
        <v>12469</v>
      </c>
      <c r="D420" s="626" t="s">
        <v>4997</v>
      </c>
      <c r="E420" s="705">
        <v>2017</v>
      </c>
      <c r="F420" s="706" t="str">
        <f>IF(ISBLANK(D420),"",VLOOKUP(D420,tegevusalad!$A$7:$B$188,2,FALSE))</f>
        <v xml:space="preserve">Põhi- ja üldkeskhariduse kaudsed kulud </v>
      </c>
      <c r="G420" s="710">
        <v>43465</v>
      </c>
    </row>
    <row r="421" spans="1:7" hidden="1" outlineLevel="1">
      <c r="A421" s="651">
        <v>4235510060</v>
      </c>
      <c r="B421" s="652" t="s">
        <v>8724</v>
      </c>
      <c r="C421" s="1027" t="s">
        <v>12546</v>
      </c>
      <c r="D421" s="626" t="s">
        <v>4997</v>
      </c>
      <c r="E421" s="705">
        <v>2017</v>
      </c>
      <c r="F421" s="706" t="str">
        <f>IF(ISBLANK(D421),"",VLOOKUP(D421,tegevusalad!$A$7:$B$188,2,FALSE))</f>
        <v xml:space="preserve">Põhi- ja üldkeskhariduse kaudsed kulud </v>
      </c>
      <c r="G421" s="710">
        <v>43465</v>
      </c>
    </row>
    <row r="422" spans="1:7" hidden="1" outlineLevel="1">
      <c r="A422" s="651">
        <v>4235222160</v>
      </c>
      <c r="B422" s="652" t="s">
        <v>8482</v>
      </c>
      <c r="C422" s="1027" t="s">
        <v>12569</v>
      </c>
      <c r="D422" s="626" t="s">
        <v>4997</v>
      </c>
      <c r="E422" s="705">
        <v>2017</v>
      </c>
      <c r="F422" s="706" t="str">
        <f>IF(ISBLANK(D422),"",VLOOKUP(D422,tegevusalad!$A$7:$B$188,2,FALSE))</f>
        <v xml:space="preserve">Põhi- ja üldkeskhariduse kaudsed kulud </v>
      </c>
      <c r="G422" s="710">
        <v>44196</v>
      </c>
    </row>
    <row r="423" spans="1:7" hidden="1" outlineLevel="1">
      <c r="A423" s="651">
        <v>4235421100</v>
      </c>
      <c r="B423" s="652" t="s">
        <v>8004</v>
      </c>
      <c r="C423" s="1027" t="s">
        <v>15703</v>
      </c>
      <c r="D423" s="626" t="s">
        <v>4996</v>
      </c>
      <c r="E423" s="705">
        <v>2017</v>
      </c>
      <c r="F423" s="706" t="str">
        <f>IF(ISBLANK(D423),"",VLOOKUP(D423,tegevusalad!$A$7:$B$188,2,FALSE))</f>
        <v>Põhi- ja üldkeskharidus</v>
      </c>
      <c r="G423" s="710">
        <v>44196</v>
      </c>
    </row>
    <row r="424" spans="1:7" hidden="1" outlineLevel="1">
      <c r="A424" s="651">
        <v>4235505100</v>
      </c>
      <c r="B424" s="652" t="s">
        <v>8771</v>
      </c>
      <c r="C424" s="1027" t="s">
        <v>15703</v>
      </c>
      <c r="D424" s="626" t="s">
        <v>4997</v>
      </c>
      <c r="E424" s="705">
        <v>2017</v>
      </c>
      <c r="F424" s="706" t="str">
        <f>IF(ISBLANK(D424),"",VLOOKUP(D424,tegevusalad!$A$7:$B$188,2,FALSE))</f>
        <v xml:space="preserve">Põhi- ja üldkeskhariduse kaudsed kulud </v>
      </c>
      <c r="G424" s="710">
        <v>44196</v>
      </c>
    </row>
    <row r="425" spans="1:7" hidden="1" outlineLevel="1">
      <c r="A425" s="651">
        <v>4235510070</v>
      </c>
      <c r="B425" s="652" t="s">
        <v>8724</v>
      </c>
      <c r="C425" s="1027" t="s">
        <v>14071</v>
      </c>
      <c r="D425" s="626" t="s">
        <v>4996</v>
      </c>
      <c r="E425" s="705">
        <v>2017</v>
      </c>
      <c r="F425" s="706" t="str">
        <f>IF(ISBLANK(D425),"",VLOOKUP(D425,tegevusalad!$A$7:$B$188,2,FALSE))</f>
        <v>Põhi- ja üldkeskharidus</v>
      </c>
      <c r="G425" s="710">
        <v>44196</v>
      </c>
    </row>
    <row r="426" spans="1:7" hidden="1" outlineLevel="1">
      <c r="A426" s="651">
        <v>4235509110</v>
      </c>
      <c r="B426" s="652" t="s">
        <v>12567</v>
      </c>
      <c r="C426" s="1027" t="s">
        <v>12568</v>
      </c>
      <c r="D426" s="626" t="s">
        <v>4997</v>
      </c>
      <c r="E426" s="705">
        <v>2017</v>
      </c>
      <c r="F426" s="706" t="str">
        <f>IF(ISBLANK(D426),"",VLOOKUP(D426,tegevusalad!$A$7:$B$188,2,FALSE))</f>
        <v xml:space="preserve">Põhi- ja üldkeskhariduse kaudsed kulud </v>
      </c>
      <c r="G426" s="710">
        <v>43465</v>
      </c>
    </row>
    <row r="427" spans="1:7" hidden="1" outlineLevel="1">
      <c r="A427" s="651">
        <v>4235504140</v>
      </c>
      <c r="B427" s="652" t="s">
        <v>8213</v>
      </c>
      <c r="C427" s="1027" t="s">
        <v>7962</v>
      </c>
      <c r="D427" s="626" t="s">
        <v>4997</v>
      </c>
      <c r="E427" s="705">
        <v>2017</v>
      </c>
      <c r="F427" s="706" t="str">
        <f>IF(ISBLANK(D427),"",VLOOKUP(D427,tegevusalad!$A$7:$B$188,2,FALSE))</f>
        <v xml:space="preserve">Põhi- ja üldkeskhariduse kaudsed kulud </v>
      </c>
      <c r="G427" s="710">
        <v>43465</v>
      </c>
    </row>
    <row r="428" spans="1:7" hidden="1" outlineLevel="1">
      <c r="A428" s="651">
        <v>4235207110</v>
      </c>
      <c r="B428" s="652" t="s">
        <v>7887</v>
      </c>
      <c r="C428" s="1027" t="s">
        <v>12776</v>
      </c>
      <c r="D428" s="626" t="s">
        <v>4997</v>
      </c>
      <c r="E428" s="705">
        <v>2017</v>
      </c>
      <c r="F428" s="706" t="str">
        <f>IF(ISBLANK(D428),"",VLOOKUP(D428,tegevusalad!$A$7:$B$188,2,FALSE))</f>
        <v xml:space="preserve">Põhi- ja üldkeskhariduse kaudsed kulud </v>
      </c>
      <c r="G428" s="710">
        <v>43465</v>
      </c>
    </row>
    <row r="429" spans="1:7" hidden="1" outlineLevel="1">
      <c r="A429" s="651">
        <v>4235702110</v>
      </c>
      <c r="B429" s="652" t="s">
        <v>9205</v>
      </c>
      <c r="C429" s="1027" t="s">
        <v>12623</v>
      </c>
      <c r="D429" s="626" t="s">
        <v>4997</v>
      </c>
      <c r="E429" s="705">
        <v>2017</v>
      </c>
      <c r="F429" s="706" t="str">
        <f>IF(ISBLANK(D429),"",VLOOKUP(D429,tegevusalad!$A$7:$B$188,2,FALSE))</f>
        <v xml:space="preserve">Põhi- ja üldkeskhariduse kaudsed kulud </v>
      </c>
      <c r="G429" s="710">
        <v>43465</v>
      </c>
    </row>
    <row r="430" spans="1:7" hidden="1" outlineLevel="1">
      <c r="A430" s="651">
        <v>4235606100</v>
      </c>
      <c r="B430" s="652" t="s">
        <v>8003</v>
      </c>
      <c r="C430" s="1027" t="s">
        <v>12624</v>
      </c>
      <c r="D430" s="626" t="s">
        <v>4996</v>
      </c>
      <c r="E430" s="705">
        <v>2017</v>
      </c>
      <c r="F430" s="706" t="str">
        <f>IF(ISBLANK(D430),"",VLOOKUP(D430,tegevusalad!$A$7:$B$188,2,FALSE))</f>
        <v>Põhi- ja üldkeskharidus</v>
      </c>
      <c r="G430" s="710">
        <v>43465</v>
      </c>
    </row>
    <row r="431" spans="1:7" hidden="1" outlineLevel="1">
      <c r="A431" s="651">
        <v>4235820100</v>
      </c>
      <c r="B431" s="652" t="s">
        <v>8727</v>
      </c>
      <c r="C431" s="1027" t="s">
        <v>12637</v>
      </c>
      <c r="D431" s="626" t="s">
        <v>4995</v>
      </c>
      <c r="E431" s="705">
        <v>2017</v>
      </c>
      <c r="F431" s="706" t="str">
        <f>IF(ISBLANK(D431),"",VLOOKUP(D431,tegevusalad!$A$7:$B$188,2,FALSE))</f>
        <v>Alus- ja põhihariduse kaudsed kulud</v>
      </c>
      <c r="G431" s="710">
        <v>43465</v>
      </c>
    </row>
    <row r="432" spans="1:7" hidden="1" outlineLevel="1">
      <c r="A432" s="651">
        <v>4235220130</v>
      </c>
      <c r="B432" s="652" t="s">
        <v>7886</v>
      </c>
      <c r="C432" s="1027" t="s">
        <v>12638</v>
      </c>
      <c r="D432" s="626" t="s">
        <v>4997</v>
      </c>
      <c r="E432" s="705">
        <v>2017</v>
      </c>
      <c r="F432" s="706" t="str">
        <f>IF(ISBLANK(D432),"",VLOOKUP(D432,tegevusalad!$A$7:$B$188,2,FALSE))</f>
        <v xml:space="preserve">Põhi- ja üldkeskhariduse kaudsed kulud </v>
      </c>
      <c r="G432" s="710">
        <v>43465</v>
      </c>
    </row>
    <row r="433" spans="1:7" hidden="1" outlineLevel="1">
      <c r="A433" s="651">
        <v>4235501050</v>
      </c>
      <c r="B433" s="652" t="s">
        <v>12640</v>
      </c>
      <c r="C433" s="1027" t="s">
        <v>12639</v>
      </c>
      <c r="D433" s="626" t="s">
        <v>4997</v>
      </c>
      <c r="E433" s="705">
        <v>2017</v>
      </c>
      <c r="F433" s="706" t="str">
        <f>IF(ISBLANK(D433),"",VLOOKUP(D433,tegevusalad!$A$7:$B$188,2,FALSE))</f>
        <v xml:space="preserve">Põhi- ja üldkeskhariduse kaudsed kulud </v>
      </c>
      <c r="G433" s="710">
        <v>43465</v>
      </c>
    </row>
    <row r="434" spans="1:7" hidden="1" outlineLevel="1">
      <c r="A434" s="651">
        <v>4235604510</v>
      </c>
      <c r="B434" s="652" t="s">
        <v>5264</v>
      </c>
      <c r="C434" s="1027" t="s">
        <v>12641</v>
      </c>
      <c r="D434" s="626" t="s">
        <v>4996</v>
      </c>
      <c r="E434" s="705">
        <v>2017</v>
      </c>
      <c r="F434" s="706" t="str">
        <f>IF(ISBLANK(D434),"",VLOOKUP(D434,tegevusalad!$A$7:$B$188,2,FALSE))</f>
        <v>Põhi- ja üldkeskharidus</v>
      </c>
      <c r="G434" s="710">
        <v>43465</v>
      </c>
    </row>
    <row r="435" spans="1:7" hidden="1" outlineLevel="1">
      <c r="A435" s="651">
        <v>4235806130</v>
      </c>
      <c r="B435" s="652" t="s">
        <v>538</v>
      </c>
      <c r="C435" s="1027" t="s">
        <v>12828</v>
      </c>
      <c r="D435" s="626" t="s">
        <v>4996</v>
      </c>
      <c r="E435" s="705">
        <v>2017</v>
      </c>
      <c r="F435" s="706" t="str">
        <f>IF(ISBLANK(D435),"",VLOOKUP(D435,tegevusalad!$A$7:$B$188,2,FALSE))</f>
        <v>Põhi- ja üldkeskharidus</v>
      </c>
      <c r="G435" s="710">
        <v>43465</v>
      </c>
    </row>
    <row r="436" spans="1:7" hidden="1" outlineLevel="1">
      <c r="A436" s="651">
        <v>4235105050</v>
      </c>
      <c r="B436" s="652" t="s">
        <v>8760</v>
      </c>
      <c r="C436" s="1027" t="s">
        <v>12647</v>
      </c>
      <c r="D436" s="626" t="s">
        <v>4996</v>
      </c>
      <c r="E436" s="705">
        <v>2017</v>
      </c>
      <c r="F436" s="706" t="str">
        <f>IF(ISBLANK(D436),"",VLOOKUP(D436,tegevusalad!$A$7:$B$188,2,FALSE))</f>
        <v>Põhi- ja üldkeskharidus</v>
      </c>
      <c r="G436" s="710">
        <v>43465</v>
      </c>
    </row>
    <row r="437" spans="1:7" hidden="1" outlineLevel="1">
      <c r="A437" s="651">
        <v>4235805050</v>
      </c>
      <c r="B437" s="652" t="s">
        <v>12681</v>
      </c>
      <c r="C437" s="1027" t="s">
        <v>12678</v>
      </c>
      <c r="D437" s="626" t="s">
        <v>4996</v>
      </c>
      <c r="E437" s="705">
        <v>2017</v>
      </c>
      <c r="F437" s="706" t="str">
        <f>IF(ISBLANK(D437),"",VLOOKUP(D437,tegevusalad!$A$7:$B$188,2,FALSE))</f>
        <v>Põhi- ja üldkeskharidus</v>
      </c>
      <c r="G437" s="710">
        <v>43465</v>
      </c>
    </row>
    <row r="438" spans="1:7" hidden="1" outlineLevel="1">
      <c r="A438" s="651">
        <v>4235512010</v>
      </c>
      <c r="B438" s="652" t="s">
        <v>9945</v>
      </c>
      <c r="C438" s="1027" t="s">
        <v>12875</v>
      </c>
      <c r="D438" s="626" t="s">
        <v>4996</v>
      </c>
      <c r="E438" s="705">
        <v>2017</v>
      </c>
      <c r="F438" s="706" t="str">
        <f>IF(ISBLANK(D438),"",VLOOKUP(D438,tegevusalad!$A$7:$B$188,2,FALSE))</f>
        <v>Põhi- ja üldkeskharidus</v>
      </c>
      <c r="G438" s="710">
        <v>43465</v>
      </c>
    </row>
    <row r="439" spans="1:7" hidden="1" outlineLevel="1">
      <c r="A439" s="651">
        <v>4235701110</v>
      </c>
      <c r="B439" s="652" t="s">
        <v>7623</v>
      </c>
      <c r="C439" s="1027" t="s">
        <v>12679</v>
      </c>
      <c r="D439" s="626" t="s">
        <v>4996</v>
      </c>
      <c r="E439" s="705">
        <v>2017</v>
      </c>
      <c r="F439" s="706" t="str">
        <f>IF(ISBLANK(D439),"",VLOOKUP(D439,tegevusalad!$A$7:$B$188,2,FALSE))</f>
        <v>Põhi- ja üldkeskharidus</v>
      </c>
      <c r="G439" s="710">
        <v>43465</v>
      </c>
    </row>
    <row r="440" spans="1:7" hidden="1" outlineLevel="1">
      <c r="A440" s="651">
        <v>4235222410</v>
      </c>
      <c r="B440" s="652" t="s">
        <v>8482</v>
      </c>
      <c r="C440" s="1027" t="s">
        <v>12680</v>
      </c>
      <c r="D440" s="626" t="s">
        <v>4997</v>
      </c>
      <c r="E440" s="705">
        <v>2017</v>
      </c>
      <c r="F440" s="706" t="str">
        <f>IF(ISBLANK(D440),"",VLOOKUP(D440,tegevusalad!$A$7:$B$188,2,FALSE))</f>
        <v xml:space="preserve">Põhi- ja üldkeskhariduse kaudsed kulud </v>
      </c>
      <c r="G440" s="710">
        <v>43465</v>
      </c>
    </row>
    <row r="441" spans="1:7" hidden="1" outlineLevel="1">
      <c r="A441" s="651">
        <v>4235208140</v>
      </c>
      <c r="B441" s="652" t="s">
        <v>8515</v>
      </c>
      <c r="C441" s="1027" t="s">
        <v>12725</v>
      </c>
      <c r="D441" s="626" t="s">
        <v>4997</v>
      </c>
      <c r="E441" s="705">
        <v>2017</v>
      </c>
      <c r="F441" s="706" t="str">
        <f>IF(ISBLANK(D441),"",VLOOKUP(D441,tegevusalad!$A$7:$B$188,2,FALSE))</f>
        <v xml:space="preserve">Põhi- ja üldkeskhariduse kaudsed kulud </v>
      </c>
      <c r="G441" s="710">
        <v>44196</v>
      </c>
    </row>
    <row r="442" spans="1:7" hidden="1" outlineLevel="1">
      <c r="A442" s="651">
        <v>4235201540</v>
      </c>
      <c r="B442" s="652" t="s">
        <v>8123</v>
      </c>
      <c r="C442" s="1027" t="s">
        <v>12726</v>
      </c>
      <c r="D442" s="626" t="s">
        <v>4996</v>
      </c>
      <c r="E442" s="705">
        <v>2017</v>
      </c>
      <c r="F442" s="706" t="str">
        <f>IF(ISBLANK(D442),"",VLOOKUP(D442,tegevusalad!$A$7:$B$188,2,FALSE))</f>
        <v>Põhi- ja üldkeskharidus</v>
      </c>
      <c r="G442" s="710">
        <v>44196</v>
      </c>
    </row>
    <row r="443" spans="1:7" hidden="1" outlineLevel="1">
      <c r="A443" s="651">
        <v>4235512020</v>
      </c>
      <c r="B443" s="652" t="s">
        <v>9945</v>
      </c>
      <c r="C443" s="1027" t="s">
        <v>12777</v>
      </c>
      <c r="D443" s="626" t="s">
        <v>4996</v>
      </c>
      <c r="E443" s="705">
        <v>2017</v>
      </c>
      <c r="F443" s="706" t="str">
        <f>IF(ISBLANK(D443),"",VLOOKUP(D443,tegevusalad!$A$7:$B$188,2,FALSE))</f>
        <v>Põhi- ja üldkeskharidus</v>
      </c>
      <c r="G443" s="710">
        <v>43465</v>
      </c>
    </row>
    <row r="444" spans="1:7" hidden="1" outlineLevel="1">
      <c r="A444" s="651">
        <v>4235207120</v>
      </c>
      <c r="B444" s="652" t="s">
        <v>7887</v>
      </c>
      <c r="C444" s="1027" t="s">
        <v>12772</v>
      </c>
      <c r="D444" s="626" t="s">
        <v>4997</v>
      </c>
      <c r="E444" s="705">
        <v>2017</v>
      </c>
      <c r="F444" s="706" t="str">
        <f>IF(ISBLANK(D444),"",VLOOKUP(D444,tegevusalad!$A$7:$B$188,2,FALSE))</f>
        <v xml:space="preserve">Põhi- ja üldkeskhariduse kaudsed kulud </v>
      </c>
      <c r="G444" s="710">
        <v>43465</v>
      </c>
    </row>
    <row r="445" spans="1:7" hidden="1" outlineLevel="1">
      <c r="A445" s="651">
        <v>4235421110</v>
      </c>
      <c r="B445" s="652" t="s">
        <v>8004</v>
      </c>
      <c r="C445" s="1027" t="s">
        <v>12788</v>
      </c>
      <c r="D445" s="626" t="s">
        <v>4996</v>
      </c>
      <c r="E445" s="705">
        <v>2017</v>
      </c>
      <c r="F445" s="706" t="str">
        <f>IF(ISBLANK(D445),"",VLOOKUP(D445,tegevusalad!$A$7:$B$188,2,FALSE))</f>
        <v>Põhi- ja üldkeskharidus</v>
      </c>
      <c r="G445" s="710">
        <v>43465</v>
      </c>
    </row>
    <row r="446" spans="1:7" hidden="1" outlineLevel="1">
      <c r="A446" s="651">
        <v>4235503120</v>
      </c>
      <c r="B446" s="652" t="s">
        <v>6765</v>
      </c>
      <c r="C446" s="1027" t="s">
        <v>12806</v>
      </c>
      <c r="D446" s="626" t="s">
        <v>4997</v>
      </c>
      <c r="E446" s="705">
        <v>2017</v>
      </c>
      <c r="F446" s="706" t="str">
        <f>IF(ISBLANK(D446),"",VLOOKUP(D446,tegevusalad!$A$7:$B$188,2,FALSE))</f>
        <v xml:space="preserve">Põhi- ja üldkeskhariduse kaudsed kulud </v>
      </c>
      <c r="G446" s="710">
        <v>43465</v>
      </c>
    </row>
    <row r="447" spans="1:7" hidden="1" outlineLevel="1">
      <c r="A447" s="651">
        <v>4235503810</v>
      </c>
      <c r="B447" s="652" t="s">
        <v>6765</v>
      </c>
      <c r="C447" s="1027" t="s">
        <v>12817</v>
      </c>
      <c r="D447" s="626" t="s">
        <v>4998</v>
      </c>
      <c r="E447" s="705">
        <v>2017</v>
      </c>
      <c r="F447" s="706" t="str">
        <f>IF(ISBLANK(D447),"",VLOOKUP(D447,tegevusalad!$A$7:$B$188,2,FALSE))</f>
        <v>Täiskasvanute gümnaasiumide kaudsed kulud</v>
      </c>
      <c r="G447" s="710">
        <v>43465</v>
      </c>
    </row>
    <row r="448" spans="1:7" hidden="1" outlineLevel="1">
      <c r="A448" s="651">
        <v>4235207140</v>
      </c>
      <c r="B448" s="652" t="s">
        <v>7887</v>
      </c>
      <c r="C448" s="1027" t="s">
        <v>12816</v>
      </c>
      <c r="D448" s="626" t="s">
        <v>4997</v>
      </c>
      <c r="E448" s="705">
        <v>2017</v>
      </c>
      <c r="F448" s="706" t="str">
        <f>IF(ISBLANK(D448),"",VLOOKUP(D448,tegevusalad!$A$7:$B$188,2,FALSE))</f>
        <v xml:space="preserve">Põhi- ja üldkeskhariduse kaudsed kulud </v>
      </c>
      <c r="G448" s="710">
        <v>43465</v>
      </c>
    </row>
    <row r="449" spans="1:7" hidden="1" outlineLevel="1">
      <c r="A449" s="651">
        <v>4235404120</v>
      </c>
      <c r="B449" s="652" t="s">
        <v>7289</v>
      </c>
      <c r="C449" s="1027" t="s">
        <v>13313</v>
      </c>
      <c r="D449" s="626" t="s">
        <v>4996</v>
      </c>
      <c r="E449" s="705">
        <v>2017</v>
      </c>
      <c r="F449" s="706" t="str">
        <f>IF(ISBLANK(D449),"",VLOOKUP(D449,tegevusalad!$A$7:$B$188,2,FALSE))</f>
        <v>Põhi- ja üldkeskharidus</v>
      </c>
      <c r="G449" s="710">
        <v>43465</v>
      </c>
    </row>
    <row r="450" spans="1:7" hidden="1" outlineLevel="1">
      <c r="A450" s="651">
        <v>4235202150</v>
      </c>
      <c r="B450" s="652" t="s">
        <v>5263</v>
      </c>
      <c r="C450" s="1027" t="s">
        <v>13090</v>
      </c>
      <c r="D450" s="626" t="s">
        <v>4997</v>
      </c>
      <c r="E450" s="705">
        <v>2017</v>
      </c>
      <c r="F450" s="706" t="str">
        <f>IF(ISBLANK(D450),"",VLOOKUP(D450,tegevusalad!$A$7:$B$188,2,FALSE))</f>
        <v xml:space="preserve">Põhi- ja üldkeskhariduse kaudsed kulud </v>
      </c>
      <c r="G450" s="710">
        <v>43465</v>
      </c>
    </row>
    <row r="451" spans="1:7" hidden="1" outlineLevel="1">
      <c r="A451" s="651">
        <v>4235606110</v>
      </c>
      <c r="B451" s="652" t="s">
        <v>8003</v>
      </c>
      <c r="C451" s="1027" t="s">
        <v>12898</v>
      </c>
      <c r="D451" s="626" t="s">
        <v>4996</v>
      </c>
      <c r="E451" s="705">
        <v>2017</v>
      </c>
      <c r="F451" s="706" t="str">
        <f>IF(ISBLANK(D451),"",VLOOKUP(D451,tegevusalad!$A$7:$B$188,2,FALSE))</f>
        <v>Põhi- ja üldkeskharidus</v>
      </c>
      <c r="G451" s="710">
        <v>43465</v>
      </c>
    </row>
    <row r="452" spans="1:7" hidden="1" outlineLevel="1">
      <c r="A452" s="651">
        <v>4235222520</v>
      </c>
      <c r="B452" s="652" t="s">
        <v>8482</v>
      </c>
      <c r="C452" s="1027" t="s">
        <v>12899</v>
      </c>
      <c r="D452" s="626" t="s">
        <v>4997</v>
      </c>
      <c r="E452" s="705">
        <v>2017</v>
      </c>
      <c r="F452" s="706" t="str">
        <f>IF(ISBLANK(D452),"",VLOOKUP(D452,tegevusalad!$A$7:$B$188,2,FALSE))</f>
        <v xml:space="preserve">Põhi- ja üldkeskhariduse kaudsed kulud </v>
      </c>
      <c r="G452" s="710">
        <v>43465</v>
      </c>
    </row>
    <row r="453" spans="1:7" hidden="1" outlineLevel="1">
      <c r="A453" s="651">
        <v>4235509120</v>
      </c>
      <c r="B453" s="652" t="s">
        <v>12567</v>
      </c>
      <c r="C453" s="1027" t="s">
        <v>12900</v>
      </c>
      <c r="D453" s="626" t="s">
        <v>4997</v>
      </c>
      <c r="E453" s="705">
        <v>2017</v>
      </c>
      <c r="F453" s="706" t="str">
        <f>IF(ISBLANK(D453),"",VLOOKUP(D453,tegevusalad!$A$7:$B$188,2,FALSE))</f>
        <v xml:space="preserve">Põhi- ja üldkeskhariduse kaudsed kulud </v>
      </c>
      <c r="G453" s="710">
        <v>43465</v>
      </c>
    </row>
    <row r="454" spans="1:7" hidden="1" outlineLevel="1">
      <c r="A454" s="651">
        <v>4235102050</v>
      </c>
      <c r="B454" s="652" t="s">
        <v>10494</v>
      </c>
      <c r="C454" s="1027" t="s">
        <v>12927</v>
      </c>
      <c r="D454" s="626" t="s">
        <v>4997</v>
      </c>
      <c r="E454" s="705">
        <v>2017</v>
      </c>
      <c r="F454" s="706" t="str">
        <f>IF(ISBLANK(D454),"",VLOOKUP(D454,tegevusalad!$A$7:$B$188,2,FALSE))</f>
        <v xml:space="preserve">Põhi- ja üldkeskhariduse kaudsed kulud </v>
      </c>
      <c r="G454" s="710">
        <v>43465</v>
      </c>
    </row>
    <row r="455" spans="1:7" hidden="1" outlineLevel="1">
      <c r="A455" s="651">
        <v>4235222420</v>
      </c>
      <c r="B455" s="652" t="s">
        <v>8482</v>
      </c>
      <c r="C455" s="1027" t="s">
        <v>13428</v>
      </c>
      <c r="D455" s="626" t="s">
        <v>4997</v>
      </c>
      <c r="E455" s="705">
        <v>2017</v>
      </c>
      <c r="F455" s="706" t="str">
        <f>IF(ISBLANK(D455),"",VLOOKUP(D455,tegevusalad!$A$7:$B$188,2,FALSE))</f>
        <v xml:space="preserve">Põhi- ja üldkeskhariduse kaudsed kulud </v>
      </c>
      <c r="G455" s="710">
        <v>43465</v>
      </c>
    </row>
    <row r="456" spans="1:7" hidden="1" outlineLevel="1">
      <c r="A456" s="651">
        <v>4235602040</v>
      </c>
      <c r="B456" s="652" t="s">
        <v>9087</v>
      </c>
      <c r="C456" s="1027" t="s">
        <v>12963</v>
      </c>
      <c r="D456" s="626" t="s">
        <v>4996</v>
      </c>
      <c r="E456" s="705">
        <v>2017</v>
      </c>
      <c r="F456" s="706" t="str">
        <f>IF(ISBLANK(D456),"",VLOOKUP(D456,tegevusalad!$A$7:$B$188,2,FALSE))</f>
        <v>Põhi- ja üldkeskharidus</v>
      </c>
      <c r="G456" s="710">
        <v>43465</v>
      </c>
    </row>
    <row r="457" spans="1:7" hidden="1" outlineLevel="1">
      <c r="A457" s="651">
        <v>4235611020</v>
      </c>
      <c r="B457" s="652" t="s">
        <v>8124</v>
      </c>
      <c r="C457" s="1027" t="s">
        <v>13093</v>
      </c>
      <c r="D457" s="626" t="s">
        <v>4996</v>
      </c>
      <c r="E457" s="705">
        <v>2017</v>
      </c>
      <c r="F457" s="706" t="str">
        <f>IF(ISBLANK(D457),"",VLOOKUP(D457,tegevusalad!$A$7:$B$188,2,FALSE))</f>
        <v>Põhi- ja üldkeskharidus</v>
      </c>
      <c r="G457" s="710">
        <v>44926</v>
      </c>
    </row>
    <row r="458" spans="1:7" hidden="1" outlineLevel="1">
      <c r="A458" s="651">
        <v>4235208150</v>
      </c>
      <c r="B458" s="652" t="s">
        <v>8515</v>
      </c>
      <c r="C458" s="1027" t="s">
        <v>13122</v>
      </c>
      <c r="D458" s="626" t="s">
        <v>4997</v>
      </c>
      <c r="E458" s="705">
        <v>2017</v>
      </c>
      <c r="F458" s="706" t="str">
        <f>IF(ISBLANK(D458),"",VLOOKUP(D458,tegevusalad!$A$7:$B$188,2,FALSE))</f>
        <v xml:space="preserve">Põhi- ja üldkeskhariduse kaudsed kulud </v>
      </c>
      <c r="G458" s="710">
        <v>43465</v>
      </c>
    </row>
    <row r="459" spans="1:7" hidden="1" outlineLevel="1">
      <c r="A459" s="651">
        <v>4235207160</v>
      </c>
      <c r="B459" s="652" t="s">
        <v>7887</v>
      </c>
      <c r="C459" s="1027" t="s">
        <v>13124</v>
      </c>
      <c r="D459" s="626" t="s">
        <v>4997</v>
      </c>
      <c r="E459" s="705">
        <v>2017</v>
      </c>
      <c r="F459" s="706" t="str">
        <f>IF(ISBLANK(D459),"",VLOOKUP(D459,tegevusalad!$A$7:$B$188,2,FALSE))</f>
        <v xml:space="preserve">Põhi- ja üldkeskhariduse kaudsed kulud </v>
      </c>
      <c r="G459" s="710">
        <v>43465</v>
      </c>
    </row>
    <row r="460" spans="1:7" hidden="1" outlineLevel="1">
      <c r="A460" s="651">
        <v>4235402120</v>
      </c>
      <c r="B460" s="652" t="s">
        <v>8937</v>
      </c>
      <c r="C460" s="1027" t="s">
        <v>13123</v>
      </c>
      <c r="D460" s="626" t="s">
        <v>4997</v>
      </c>
      <c r="E460" s="705">
        <v>2017</v>
      </c>
      <c r="F460" s="706" t="str">
        <f>IF(ISBLANK(D460),"",VLOOKUP(D460,tegevusalad!$A$7:$B$188,2,FALSE))</f>
        <v xml:space="preserve">Põhi- ja üldkeskhariduse kaudsed kulud </v>
      </c>
      <c r="G460" s="710">
        <v>43465</v>
      </c>
    </row>
    <row r="461" spans="1:7" hidden="1" outlineLevel="1">
      <c r="A461" s="651">
        <v>4235203140</v>
      </c>
      <c r="B461" s="652" t="s">
        <v>13389</v>
      </c>
      <c r="C461" s="1027" t="s">
        <v>13388</v>
      </c>
      <c r="D461" s="626" t="s">
        <v>4997</v>
      </c>
      <c r="E461" s="705">
        <v>2017</v>
      </c>
      <c r="F461" s="706" t="str">
        <f>IF(ISBLANK(D461),"",VLOOKUP(D461,tegevusalad!$A$7:$B$188,2,FALSE))</f>
        <v xml:space="preserve">Põhi- ja üldkeskhariduse kaudsed kulud </v>
      </c>
      <c r="G461" s="710">
        <v>43465</v>
      </c>
    </row>
    <row r="462" spans="1:7" hidden="1" outlineLevel="1">
      <c r="A462" s="651"/>
      <c r="B462" s="652"/>
      <c r="C462" s="1027"/>
      <c r="G462" s="710"/>
    </row>
    <row r="463" spans="1:7" collapsed="1">
      <c r="A463" s="651"/>
      <c r="B463" s="652"/>
      <c r="C463" s="1027"/>
      <c r="F463" s="706" t="str">
        <f>IF(ISBLANK(D463),"",VLOOKUP(D463,tegevusalad!$A$7:$B$188,2,FALSE))</f>
        <v/>
      </c>
      <c r="G463" s="710"/>
    </row>
    <row r="464" spans="1:7">
      <c r="A464" s="658"/>
      <c r="B464" s="647" t="s">
        <v>13006</v>
      </c>
      <c r="C464" s="1028"/>
      <c r="F464" s="706" t="str">
        <f>IF(ISBLANK(D464),"",VLOOKUP(D464,tegevusalad!$A$7:$B$188,2,FALSE))</f>
        <v/>
      </c>
      <c r="G464" s="710"/>
    </row>
    <row r="465" spans="1:7">
      <c r="A465" s="651">
        <v>4235094980</v>
      </c>
      <c r="B465" s="652" t="s">
        <v>13008</v>
      </c>
      <c r="C465" s="1027" t="s">
        <v>13009</v>
      </c>
      <c r="D465" s="626" t="s">
        <v>4997</v>
      </c>
      <c r="E465" s="705">
        <v>2018</v>
      </c>
      <c r="F465" s="706" t="str">
        <f>IF(ISBLANK(D465),"",VLOOKUP(D465,tegevusalad!$A$7:$B$188,2,FALSE))</f>
        <v xml:space="preserve">Põhi- ja üldkeskhariduse kaudsed kulud </v>
      </c>
      <c r="G465" s="710">
        <v>55153</v>
      </c>
    </row>
    <row r="466" spans="1:7">
      <c r="A466" s="651">
        <v>4235081990</v>
      </c>
      <c r="B466" s="652" t="s">
        <v>14232</v>
      </c>
      <c r="C466" s="1027" t="s">
        <v>14234</v>
      </c>
      <c r="D466" s="626" t="s">
        <v>4997</v>
      </c>
      <c r="E466" s="705">
        <v>2018</v>
      </c>
      <c r="F466" s="706" t="str">
        <f>IF(ISBLANK(D466),"",VLOOKUP(D466,tegevusalad!$A$7:$B$188,2,FALSE))</f>
        <v xml:space="preserve">Põhi- ja üldkeskhariduse kaudsed kulud </v>
      </c>
      <c r="G466" s="710">
        <v>47848</v>
      </c>
    </row>
    <row r="467" spans="1:7">
      <c r="A467" s="651"/>
      <c r="B467" s="652" t="s">
        <v>14328</v>
      </c>
      <c r="C467" s="1027"/>
      <c r="F467" s="706" t="str">
        <f>IF(ISBLANK(D467),"",VLOOKUP(D467,tegevusalad!$A$7:$B$188,2,FALSE))</f>
        <v/>
      </c>
      <c r="G467" s="710"/>
    </row>
    <row r="468" spans="1:7" hidden="1" outlineLevel="1">
      <c r="A468" s="806">
        <v>4235080010</v>
      </c>
      <c r="B468" s="804" t="s">
        <v>7621</v>
      </c>
      <c r="C468" s="1027" t="s">
        <v>14330</v>
      </c>
      <c r="D468" s="626" t="s">
        <v>4996</v>
      </c>
      <c r="E468" s="713">
        <v>2019</v>
      </c>
      <c r="F468" s="706" t="str">
        <f>IF(ISBLANK(D468),"",VLOOKUP(D468,tegevusalad!$A$7:$B$188,2,FALSE))</f>
        <v>Põhi- ja üldkeskharidus</v>
      </c>
      <c r="G468" s="710">
        <v>44196</v>
      </c>
    </row>
    <row r="469" spans="1:7" hidden="1" outlineLevel="1">
      <c r="A469" s="806">
        <v>4235080020</v>
      </c>
      <c r="B469" s="804" t="s">
        <v>7622</v>
      </c>
      <c r="C469" s="1027" t="s">
        <v>14330</v>
      </c>
      <c r="D469" s="626" t="s">
        <v>4996</v>
      </c>
      <c r="E469" s="713">
        <v>2019</v>
      </c>
      <c r="F469" s="706" t="str">
        <f>IF(ISBLANK(D469),"",VLOOKUP(D469,tegevusalad!$A$7:$B$188,2,FALSE))</f>
        <v>Põhi- ja üldkeskharidus</v>
      </c>
      <c r="G469" s="710">
        <v>44196</v>
      </c>
    </row>
    <row r="470" spans="1:7" hidden="1" outlineLevel="1">
      <c r="A470" s="806">
        <v>4235080030</v>
      </c>
      <c r="B470" s="804" t="s">
        <v>9446</v>
      </c>
      <c r="C470" s="1027" t="s">
        <v>14330</v>
      </c>
      <c r="D470" s="626" t="s">
        <v>4996</v>
      </c>
      <c r="E470" s="713">
        <v>2019</v>
      </c>
      <c r="F470" s="706" t="str">
        <f>IF(ISBLANK(D470),"",VLOOKUP(D470,tegevusalad!$A$7:$B$188,2,FALSE))</f>
        <v>Põhi- ja üldkeskharidus</v>
      </c>
      <c r="G470" s="710">
        <v>44196</v>
      </c>
    </row>
    <row r="471" spans="1:7" hidden="1" outlineLevel="1">
      <c r="A471" s="806">
        <v>4235080040</v>
      </c>
      <c r="B471" s="804" t="s">
        <v>7623</v>
      </c>
      <c r="C471" s="1027" t="s">
        <v>14330</v>
      </c>
      <c r="D471" s="626" t="s">
        <v>4996</v>
      </c>
      <c r="E471" s="713">
        <v>2019</v>
      </c>
      <c r="F471" s="706" t="str">
        <f>IF(ISBLANK(D471),"",VLOOKUP(D471,tegevusalad!$A$7:$B$188,2,FALSE))</f>
        <v>Põhi- ja üldkeskharidus</v>
      </c>
      <c r="G471" s="710">
        <v>44196</v>
      </c>
    </row>
    <row r="472" spans="1:7" hidden="1" outlineLevel="1">
      <c r="A472" s="806">
        <v>4235080050</v>
      </c>
      <c r="B472" s="804" t="s">
        <v>538</v>
      </c>
      <c r="C472" s="1027" t="s">
        <v>14330</v>
      </c>
      <c r="D472" s="626" t="s">
        <v>4996</v>
      </c>
      <c r="E472" s="713">
        <v>2019</v>
      </c>
      <c r="F472" s="706" t="str">
        <f>IF(ISBLANK(D472),"",VLOOKUP(D472,tegevusalad!$A$7:$B$188,2,FALSE))</f>
        <v>Põhi- ja üldkeskharidus</v>
      </c>
      <c r="G472" s="710">
        <v>44196</v>
      </c>
    </row>
    <row r="473" spans="1:7" hidden="1" outlineLevel="1">
      <c r="A473" s="806">
        <v>4235080060</v>
      </c>
      <c r="B473" s="804" t="s">
        <v>9910</v>
      </c>
      <c r="C473" s="1027" t="s">
        <v>14330</v>
      </c>
      <c r="D473" s="626" t="s">
        <v>4996</v>
      </c>
      <c r="E473" s="713">
        <v>2019</v>
      </c>
      <c r="F473" s="706" t="str">
        <f>IF(ISBLANK(D473),"",VLOOKUP(D473,tegevusalad!$A$7:$B$188,2,FALSE))</f>
        <v>Põhi- ja üldkeskharidus</v>
      </c>
      <c r="G473" s="710">
        <v>44196</v>
      </c>
    </row>
    <row r="474" spans="1:7" hidden="1" outlineLevel="1">
      <c r="A474" s="806">
        <v>4235080070</v>
      </c>
      <c r="B474" s="804" t="s">
        <v>10726</v>
      </c>
      <c r="C474" s="1027" t="s">
        <v>14330</v>
      </c>
      <c r="D474" s="626" t="s">
        <v>4996</v>
      </c>
      <c r="E474" s="713">
        <v>2019</v>
      </c>
      <c r="F474" s="706" t="str">
        <f>IF(ISBLANK(D474),"",VLOOKUP(D474,tegevusalad!$A$7:$B$188,2,FALSE))</f>
        <v>Põhi- ja üldkeskharidus</v>
      </c>
      <c r="G474" s="710">
        <v>44196</v>
      </c>
    </row>
    <row r="475" spans="1:7" hidden="1" outlineLevel="1">
      <c r="A475" s="806">
        <v>4235080090</v>
      </c>
      <c r="B475" s="804" t="s">
        <v>14329</v>
      </c>
      <c r="C475" s="1027" t="s">
        <v>14330</v>
      </c>
      <c r="D475" s="626" t="s">
        <v>4996</v>
      </c>
      <c r="E475" s="713">
        <v>2019</v>
      </c>
      <c r="F475" s="706" t="str">
        <f>IF(ISBLANK(D475),"",VLOOKUP(D475,tegevusalad!$A$7:$B$188,2,FALSE))</f>
        <v>Põhi- ja üldkeskharidus</v>
      </c>
      <c r="G475" s="710">
        <v>44196</v>
      </c>
    </row>
    <row r="476" spans="1:7" hidden="1" outlineLevel="1">
      <c r="A476" s="806"/>
      <c r="B476" s="804"/>
      <c r="C476" s="1027"/>
      <c r="E476" s="713"/>
      <c r="G476" s="710"/>
    </row>
    <row r="477" spans="1:7" collapsed="1">
      <c r="A477" s="651"/>
      <c r="B477" s="652" t="s">
        <v>14327</v>
      </c>
      <c r="C477" s="1027"/>
      <c r="G477" s="710"/>
    </row>
    <row r="478" spans="1:7" hidden="1" outlineLevel="1">
      <c r="A478" s="806">
        <v>4235081010</v>
      </c>
      <c r="B478" s="804" t="s">
        <v>7621</v>
      </c>
      <c r="C478" s="1029" t="s">
        <v>14231</v>
      </c>
      <c r="D478" s="910" t="s">
        <v>4996</v>
      </c>
      <c r="E478" s="713">
        <v>2019</v>
      </c>
      <c r="F478" s="706" t="str">
        <f>IF(ISBLANK(D478),"",VLOOKUP(D478,tegevusalad!$A$7:$B$188,2,FALSE))</f>
        <v>Põhi- ja üldkeskharidus</v>
      </c>
      <c r="G478" s="783">
        <v>44561</v>
      </c>
    </row>
    <row r="479" spans="1:7" hidden="1" outlineLevel="1">
      <c r="A479" s="806">
        <v>4235081020</v>
      </c>
      <c r="B479" s="804" t="s">
        <v>7622</v>
      </c>
      <c r="C479" s="1029" t="s">
        <v>14231</v>
      </c>
      <c r="D479" s="910" t="s">
        <v>4996</v>
      </c>
      <c r="E479" s="713">
        <v>2019</v>
      </c>
      <c r="F479" s="706" t="str">
        <f>IF(ISBLANK(D479),"",VLOOKUP(D479,tegevusalad!$A$7:$B$188,2,FALSE))</f>
        <v>Põhi- ja üldkeskharidus</v>
      </c>
      <c r="G479" s="783">
        <v>44561</v>
      </c>
    </row>
    <row r="480" spans="1:7" hidden="1" outlineLevel="1">
      <c r="A480" s="806">
        <v>4235081030</v>
      </c>
      <c r="B480" s="804" t="s">
        <v>9446</v>
      </c>
      <c r="C480" s="1029" t="s">
        <v>14231</v>
      </c>
      <c r="D480" s="910" t="s">
        <v>4996</v>
      </c>
      <c r="E480" s="713">
        <v>2019</v>
      </c>
      <c r="F480" s="706" t="str">
        <f>IF(ISBLANK(D480),"",VLOOKUP(D480,tegevusalad!$A$7:$B$188,2,FALSE))</f>
        <v>Põhi- ja üldkeskharidus</v>
      </c>
      <c r="G480" s="783">
        <v>44561</v>
      </c>
    </row>
    <row r="481" spans="1:8" hidden="1" outlineLevel="1">
      <c r="A481" s="806">
        <v>4235081040</v>
      </c>
      <c r="B481" s="804" t="s">
        <v>7623</v>
      </c>
      <c r="C481" s="1029" t="s">
        <v>14231</v>
      </c>
      <c r="D481" s="910" t="s">
        <v>4996</v>
      </c>
      <c r="E481" s="713">
        <v>2019</v>
      </c>
      <c r="F481" s="706" t="str">
        <f>IF(ISBLANK(D481),"",VLOOKUP(D481,tegevusalad!$A$7:$B$188,2,FALSE))</f>
        <v>Põhi- ja üldkeskharidus</v>
      </c>
      <c r="G481" s="783">
        <v>44561</v>
      </c>
    </row>
    <row r="482" spans="1:8" hidden="1" outlineLevel="1">
      <c r="A482" s="806">
        <v>4235081050</v>
      </c>
      <c r="B482" s="804" t="s">
        <v>538</v>
      </c>
      <c r="C482" s="1029" t="s">
        <v>14231</v>
      </c>
      <c r="D482" s="910" t="s">
        <v>4996</v>
      </c>
      <c r="E482" s="713">
        <v>2019</v>
      </c>
      <c r="F482" s="706" t="str">
        <f>IF(ISBLANK(D482),"",VLOOKUP(D482,tegevusalad!$A$7:$B$188,2,FALSE))</f>
        <v>Põhi- ja üldkeskharidus</v>
      </c>
      <c r="G482" s="783">
        <v>44561</v>
      </c>
    </row>
    <row r="483" spans="1:8" hidden="1" outlineLevel="1">
      <c r="A483" s="806">
        <v>4235081060</v>
      </c>
      <c r="B483" s="804" t="s">
        <v>9910</v>
      </c>
      <c r="C483" s="1029" t="s">
        <v>14231</v>
      </c>
      <c r="D483" s="910" t="s">
        <v>4996</v>
      </c>
      <c r="E483" s="713">
        <v>2019</v>
      </c>
      <c r="F483" s="706" t="str">
        <f>IF(ISBLANK(D483),"",VLOOKUP(D483,tegevusalad!$A$7:$B$188,2,FALSE))</f>
        <v>Põhi- ja üldkeskharidus</v>
      </c>
      <c r="G483" s="783">
        <v>44561</v>
      </c>
    </row>
    <row r="484" spans="1:8" hidden="1" outlineLevel="1">
      <c r="A484" s="806">
        <v>4235081070</v>
      </c>
      <c r="B484" s="804" t="s">
        <v>10726</v>
      </c>
      <c r="C484" s="1029" t="s">
        <v>14231</v>
      </c>
      <c r="D484" s="910" t="s">
        <v>4996</v>
      </c>
      <c r="E484" s="713">
        <v>2019</v>
      </c>
      <c r="F484" s="706" t="str">
        <f>IF(ISBLANK(D484),"",VLOOKUP(D484,tegevusalad!$A$7:$B$188,2,FALSE))</f>
        <v>Põhi- ja üldkeskharidus</v>
      </c>
      <c r="G484" s="783">
        <v>44561</v>
      </c>
    </row>
    <row r="485" spans="1:8" hidden="1" outlineLevel="1">
      <c r="A485" s="806">
        <v>4235081080</v>
      </c>
      <c r="B485" s="804" t="s">
        <v>13628</v>
      </c>
      <c r="C485" s="1029" t="s">
        <v>14231</v>
      </c>
      <c r="D485" s="910" t="s">
        <v>4996</v>
      </c>
      <c r="E485" s="713">
        <v>2019</v>
      </c>
      <c r="F485" s="706" t="str">
        <f>IF(ISBLANK(D485),"",VLOOKUP(D485,tegevusalad!$A$7:$B$188,2,FALSE))</f>
        <v>Põhi- ja üldkeskharidus</v>
      </c>
      <c r="G485" s="783">
        <v>44561</v>
      </c>
    </row>
    <row r="486" spans="1:8" hidden="1" outlineLevel="1">
      <c r="A486" s="806"/>
      <c r="B486" s="804"/>
      <c r="C486" s="1029"/>
      <c r="G486" s="710"/>
    </row>
    <row r="487" spans="1:8" collapsed="1">
      <c r="A487" s="651"/>
      <c r="B487" s="652"/>
      <c r="C487" s="1027"/>
      <c r="G487" s="710"/>
    </row>
    <row r="488" spans="1:8">
      <c r="A488" s="651">
        <v>4235082990</v>
      </c>
      <c r="B488" s="652" t="s">
        <v>13010</v>
      </c>
      <c r="C488" s="1029" t="s">
        <v>14233</v>
      </c>
      <c r="D488" s="626" t="s">
        <v>4997</v>
      </c>
      <c r="E488" s="705">
        <v>2018</v>
      </c>
      <c r="F488" s="706" t="str">
        <f>IF(ISBLANK(D488),"",VLOOKUP(D488,tegevusalad!$A$7:$B$188,2,FALSE))</f>
        <v xml:space="preserve">Põhi- ja üldkeskhariduse kaudsed kulud </v>
      </c>
      <c r="G488" s="710">
        <v>401768</v>
      </c>
    </row>
    <row r="489" spans="1:8">
      <c r="A489" s="806">
        <v>4235082110</v>
      </c>
      <c r="B489" s="804" t="s">
        <v>13520</v>
      </c>
      <c r="C489" s="1029"/>
      <c r="D489" s="626" t="s">
        <v>4997</v>
      </c>
      <c r="E489" s="705">
        <v>2018</v>
      </c>
      <c r="F489" s="706" t="str">
        <f>IF(ISBLANK(D489),"",VLOOKUP(D489,tegevusalad!$A$7:$B$188,2,FALSE))</f>
        <v xml:space="preserve">Põhi- ja üldkeskhariduse kaudsed kulud </v>
      </c>
      <c r="G489" s="710">
        <v>44196</v>
      </c>
    </row>
    <row r="490" spans="1:8">
      <c r="A490" s="806">
        <v>4235082120</v>
      </c>
      <c r="B490" s="804" t="s">
        <v>14037</v>
      </c>
      <c r="C490" s="1029" t="s">
        <v>12844</v>
      </c>
      <c r="D490" s="626" t="s">
        <v>4996</v>
      </c>
      <c r="E490" s="705">
        <v>2018</v>
      </c>
      <c r="F490" s="706" t="str">
        <f>IF(ISBLANK(D490),"",VLOOKUP(D490,tegevusalad!$A$7:$B$188,2,FALSE))</f>
        <v>Põhi- ja üldkeskharidus</v>
      </c>
      <c r="G490" s="710">
        <v>46022</v>
      </c>
    </row>
    <row r="491" spans="1:8">
      <c r="A491" s="806">
        <v>4235082130</v>
      </c>
      <c r="B491" s="804" t="s">
        <v>14743</v>
      </c>
      <c r="C491" s="1029"/>
      <c r="D491" s="626" t="s">
        <v>4996</v>
      </c>
      <c r="E491" s="705">
        <v>2020</v>
      </c>
      <c r="F491" s="706" t="str">
        <f>IF(ISBLANK(D491),"",VLOOKUP(D491,tegevusalad!$A$7:$B$188,2,FALSE))</f>
        <v>Põhi- ja üldkeskharidus</v>
      </c>
      <c r="G491" s="710">
        <v>44926</v>
      </c>
    </row>
    <row r="492" spans="1:8">
      <c r="A492" s="806">
        <v>4235082140</v>
      </c>
      <c r="B492" s="804" t="s">
        <v>14744</v>
      </c>
      <c r="C492" s="1029" t="s">
        <v>12567</v>
      </c>
      <c r="D492" s="626" t="s">
        <v>4996</v>
      </c>
      <c r="E492" s="705">
        <v>2020</v>
      </c>
      <c r="F492" s="706" t="str">
        <f>IF(ISBLANK(D492),"",VLOOKUP(D492,tegevusalad!$A$7:$B$188,2,FALSE))</f>
        <v>Põhi- ja üldkeskharidus</v>
      </c>
      <c r="G492" s="710">
        <v>44926</v>
      </c>
    </row>
    <row r="493" spans="1:8">
      <c r="A493" s="806">
        <v>4235082150</v>
      </c>
      <c r="B493" s="804" t="s">
        <v>9087</v>
      </c>
      <c r="C493" s="1029" t="s">
        <v>15935</v>
      </c>
      <c r="D493" s="626" t="s">
        <v>4996</v>
      </c>
      <c r="E493" s="705">
        <v>2020</v>
      </c>
      <c r="F493" s="706" t="str">
        <f>IF(ISBLANK(D493),"",VLOOKUP(D493,tegevusalad!$A$7:$B$188,2,FALSE))</f>
        <v>Põhi- ja üldkeskharidus</v>
      </c>
      <c r="G493" s="710">
        <v>45291</v>
      </c>
    </row>
    <row r="494" spans="1:8">
      <c r="A494" s="806">
        <v>4235082160</v>
      </c>
      <c r="B494" s="804" t="s">
        <v>16214</v>
      </c>
      <c r="C494" s="1029" t="s">
        <v>16215</v>
      </c>
      <c r="D494" s="626" t="s">
        <v>4996</v>
      </c>
      <c r="E494" s="705">
        <v>2020</v>
      </c>
      <c r="F494" s="706" t="str">
        <f>IF(ISBLANK(D494),"",VLOOKUP(D494,tegevusalad!$A$7:$B$188,2,FALSE))</f>
        <v>Põhi- ja üldkeskharidus</v>
      </c>
      <c r="G494" s="710">
        <v>45291</v>
      </c>
    </row>
    <row r="495" spans="1:8">
      <c r="A495" s="806">
        <v>4235082170</v>
      </c>
      <c r="B495" s="804" t="s">
        <v>7272</v>
      </c>
      <c r="C495" s="1029" t="s">
        <v>16376</v>
      </c>
      <c r="D495" s="626" t="s">
        <v>4996</v>
      </c>
      <c r="E495" s="705">
        <v>2020</v>
      </c>
      <c r="F495" s="706" t="str">
        <f>IF(ISBLANK(D495),"",VLOOKUP(D495,tegevusalad!$A$7:$B$188,2,FALSE))</f>
        <v>Põhi- ja üldkeskharidus</v>
      </c>
      <c r="G495" s="710">
        <v>45291</v>
      </c>
      <c r="H495" s="1027" t="s">
        <v>16375</v>
      </c>
    </row>
    <row r="496" spans="1:8">
      <c r="A496" s="806">
        <v>4235082180</v>
      </c>
      <c r="B496" s="804" t="s">
        <v>7437</v>
      </c>
      <c r="C496" s="1029" t="s">
        <v>17062</v>
      </c>
      <c r="D496" s="626" t="s">
        <v>4996</v>
      </c>
      <c r="E496" s="705">
        <v>2020</v>
      </c>
      <c r="F496" s="706" t="str">
        <f>IF(ISBLANK(D496),"",VLOOKUP(D496,tegevusalad!$A$7:$B$188,2,FALSE))</f>
        <v>Põhi- ja üldkeskharidus</v>
      </c>
      <c r="G496" s="710"/>
      <c r="H496" s="1027"/>
    </row>
    <row r="497" spans="1:8">
      <c r="A497" s="806">
        <v>4235082190</v>
      </c>
      <c r="B497" s="804" t="s">
        <v>10494</v>
      </c>
      <c r="C497" s="1029" t="s">
        <v>17061</v>
      </c>
      <c r="D497" s="626" t="s">
        <v>4996</v>
      </c>
      <c r="E497" s="705">
        <v>2020</v>
      </c>
      <c r="F497" s="706" t="str">
        <f>IF(ISBLANK(D497),"",VLOOKUP(D497,tegevusalad!$A$7:$B$188,2,FALSE))</f>
        <v>Põhi- ja üldkeskharidus</v>
      </c>
      <c r="G497" s="710">
        <v>45291</v>
      </c>
      <c r="H497" s="1027"/>
    </row>
    <row r="498" spans="1:8">
      <c r="A498" s="806">
        <v>4235082200</v>
      </c>
      <c r="B498" s="804" t="s">
        <v>9925</v>
      </c>
      <c r="C498" s="1029" t="s">
        <v>17670</v>
      </c>
      <c r="D498" s="626" t="s">
        <v>4996</v>
      </c>
      <c r="E498" s="705">
        <v>2021</v>
      </c>
      <c r="F498" s="706" t="str">
        <f>IF(ISBLANK(D498),"",VLOOKUP(D498,tegevusalad!$A$7:$B$188,2,FALSE))</f>
        <v>Põhi- ja üldkeskharidus</v>
      </c>
      <c r="G498" s="710">
        <v>45647</v>
      </c>
      <c r="H498" s="1027"/>
    </row>
    <row r="499" spans="1:8">
      <c r="A499" s="806"/>
      <c r="B499" s="804"/>
      <c r="C499" s="1029"/>
      <c r="G499" s="710"/>
      <c r="H499" s="1027"/>
    </row>
    <row r="500" spans="1:8">
      <c r="A500" s="651">
        <v>4235051000</v>
      </c>
      <c r="B500" s="652" t="s">
        <v>17671</v>
      </c>
      <c r="C500" s="1029" t="s">
        <v>14234</v>
      </c>
      <c r="D500" s="626" t="s">
        <v>4996</v>
      </c>
      <c r="E500" s="705">
        <v>2021</v>
      </c>
      <c r="F500" s="706" t="str">
        <f>IF(ISBLANK(D500),"",VLOOKUP(D500,tegevusalad!$A$7:$B$188,2,FALSE))</f>
        <v>Põhi- ja üldkeskharidus</v>
      </c>
      <c r="G500" s="710"/>
      <c r="H500" s="1027"/>
    </row>
    <row r="501" spans="1:8">
      <c r="A501" s="651"/>
      <c r="B501" s="652"/>
      <c r="C501" s="1029"/>
      <c r="G501" s="710"/>
      <c r="H501" s="1027"/>
    </row>
    <row r="502" spans="1:8">
      <c r="A502" s="803"/>
      <c r="B502" s="805"/>
      <c r="C502" s="1029"/>
      <c r="G502" s="710"/>
    </row>
    <row r="503" spans="1:8" hidden="1" outlineLevel="1">
      <c r="A503" s="651">
        <v>4235222320</v>
      </c>
      <c r="B503" s="623" t="s">
        <v>13309</v>
      </c>
      <c r="C503" s="719" t="s">
        <v>13287</v>
      </c>
      <c r="D503" s="626" t="s">
        <v>4997</v>
      </c>
      <c r="E503" s="705" t="s">
        <v>13286</v>
      </c>
      <c r="F503" s="706" t="str">
        <f>IF(ISBLANK(D503),"",VLOOKUP(D503,tegevusalad!$A$7:$B$188,2,FALSE))</f>
        <v xml:space="preserve">Põhi- ja üldkeskhariduse kaudsed kulud </v>
      </c>
      <c r="G503" s="710">
        <v>43830</v>
      </c>
    </row>
    <row r="504" spans="1:8" hidden="1" outlineLevel="1">
      <c r="A504" s="651">
        <v>4235222840</v>
      </c>
      <c r="B504" s="623" t="s">
        <v>13309</v>
      </c>
      <c r="C504" s="719" t="s">
        <v>13289</v>
      </c>
      <c r="D504" s="626" t="s">
        <v>4997</v>
      </c>
      <c r="E504" s="705" t="s">
        <v>13286</v>
      </c>
      <c r="F504" s="706" t="str">
        <f>IF(ISBLANK(D504),"",VLOOKUP(D504,tegevusalad!$A$7:$B$188,2,FALSE))</f>
        <v xml:space="preserve">Põhi- ja üldkeskhariduse kaudsed kulud </v>
      </c>
      <c r="G504" s="710">
        <v>43830</v>
      </c>
    </row>
    <row r="505" spans="1:8" hidden="1" outlineLevel="1">
      <c r="A505" s="651">
        <v>4235222330</v>
      </c>
      <c r="B505" s="623" t="s">
        <v>13309</v>
      </c>
      <c r="C505" s="719" t="s">
        <v>13288</v>
      </c>
      <c r="D505" s="626" t="s">
        <v>4997</v>
      </c>
      <c r="E505" s="705" t="s">
        <v>13286</v>
      </c>
      <c r="F505" s="706" t="str">
        <f>IF(ISBLANK(D505),"",VLOOKUP(D505,tegevusalad!$A$7:$B$188,2,FALSE))</f>
        <v xml:space="preserve">Põhi- ja üldkeskhariduse kaudsed kulud </v>
      </c>
      <c r="G505" s="710">
        <v>43830</v>
      </c>
    </row>
    <row r="506" spans="1:8" hidden="1" outlineLevel="1">
      <c r="A506" s="651">
        <v>4235503130</v>
      </c>
      <c r="B506" s="623" t="s">
        <v>13308</v>
      </c>
      <c r="C506" s="719" t="s">
        <v>8793</v>
      </c>
      <c r="D506" s="626" t="s">
        <v>4997</v>
      </c>
      <c r="E506" s="705">
        <v>2018</v>
      </c>
      <c r="F506" s="706" t="str">
        <f>IF(ISBLANK(D506),"",VLOOKUP(D506,tegevusalad!$A$7:$B$188,2,FALSE))</f>
        <v xml:space="preserve">Põhi- ja üldkeskhariduse kaudsed kulud </v>
      </c>
      <c r="G506" s="710">
        <v>43830</v>
      </c>
    </row>
    <row r="507" spans="1:8" hidden="1" outlineLevel="1">
      <c r="A507" s="651">
        <v>4235207170</v>
      </c>
      <c r="B507" s="623" t="s">
        <v>7887</v>
      </c>
      <c r="C507" s="719" t="s">
        <v>13310</v>
      </c>
      <c r="D507" s="626" t="s">
        <v>4997</v>
      </c>
      <c r="E507" s="705">
        <v>2018</v>
      </c>
      <c r="F507" s="706" t="str">
        <f>IF(ISBLANK(D507),"",VLOOKUP(D507,tegevusalad!$A$7:$B$188,2,FALSE))</f>
        <v xml:space="preserve">Põhi- ja üldkeskhariduse kaudsed kulud </v>
      </c>
      <c r="G507" s="710">
        <v>43465</v>
      </c>
    </row>
    <row r="508" spans="1:8" hidden="1" outlineLevel="1">
      <c r="A508" s="651">
        <v>4235404130</v>
      </c>
      <c r="B508" s="623" t="s">
        <v>13311</v>
      </c>
      <c r="C508" s="719" t="s">
        <v>13312</v>
      </c>
      <c r="D508" s="626" t="s">
        <v>4997</v>
      </c>
      <c r="E508" s="705">
        <v>2018</v>
      </c>
      <c r="F508" s="706" t="str">
        <f>IF(ISBLANK(D508),"",VLOOKUP(D508,tegevusalad!$A$7:$B$188,2,FALSE))</f>
        <v xml:space="preserve">Põhi- ja üldkeskhariduse kaudsed kulud </v>
      </c>
      <c r="G508" s="710">
        <v>43830</v>
      </c>
    </row>
    <row r="509" spans="1:8" hidden="1" outlineLevel="1">
      <c r="A509" s="651">
        <v>4235413140</v>
      </c>
      <c r="B509" s="623" t="s">
        <v>13375</v>
      </c>
      <c r="C509" s="719" t="s">
        <v>13374</v>
      </c>
      <c r="D509" s="626" t="s">
        <v>4997</v>
      </c>
      <c r="E509" s="705">
        <v>2018</v>
      </c>
      <c r="F509" s="706" t="str">
        <f>IF(ISBLANK(D509),"",VLOOKUP(D509,tegevusalad!$A$7:$B$188,2,FALSE))</f>
        <v xml:space="preserve">Põhi- ja üldkeskhariduse kaudsed kulud </v>
      </c>
      <c r="G509" s="710">
        <v>43830</v>
      </c>
    </row>
    <row r="510" spans="1:8" hidden="1" outlineLevel="1">
      <c r="A510" s="651">
        <v>4235207180</v>
      </c>
      <c r="B510" s="623" t="s">
        <v>7887</v>
      </c>
      <c r="C510" s="719" t="s">
        <v>13387</v>
      </c>
      <c r="D510" s="626" t="s">
        <v>4997</v>
      </c>
      <c r="E510" s="705">
        <v>2018</v>
      </c>
      <c r="F510" s="706" t="str">
        <f>IF(ISBLANK(D510),"",VLOOKUP(D510,tegevusalad!$A$7:$B$188,2,FALSE))</f>
        <v xml:space="preserve">Põhi- ja üldkeskhariduse kaudsed kulud </v>
      </c>
      <c r="G510" s="710">
        <v>43830</v>
      </c>
    </row>
    <row r="511" spans="1:8" hidden="1" outlineLevel="1">
      <c r="A511" s="651">
        <v>4235203150</v>
      </c>
      <c r="B511" s="623" t="s">
        <v>13389</v>
      </c>
      <c r="C511" s="719" t="s">
        <v>13445</v>
      </c>
      <c r="D511" s="626" t="s">
        <v>4997</v>
      </c>
      <c r="E511" s="705">
        <v>2018</v>
      </c>
      <c r="F511" s="706" t="str">
        <f>IF(ISBLANK(D511),"",VLOOKUP(D511,tegevusalad!$A$7:$B$188,2,FALSE))</f>
        <v xml:space="preserve">Põhi- ja üldkeskhariduse kaudsed kulud </v>
      </c>
      <c r="G511" s="710">
        <v>43891</v>
      </c>
    </row>
    <row r="512" spans="1:8" hidden="1" outlineLevel="1">
      <c r="A512" s="651">
        <v>4235801240</v>
      </c>
      <c r="B512" s="623" t="s">
        <v>13405</v>
      </c>
      <c r="C512" s="719" t="s">
        <v>13406</v>
      </c>
      <c r="D512" s="626" t="s">
        <v>4996</v>
      </c>
      <c r="E512" s="705">
        <v>2018</v>
      </c>
      <c r="F512" s="706" t="str">
        <f>IF(ISBLANK(D512),"",VLOOKUP(D512,tegevusalad!$A$7:$B$188,2,FALSE))</f>
        <v>Põhi- ja üldkeskharidus</v>
      </c>
      <c r="G512" s="710">
        <v>43921</v>
      </c>
    </row>
    <row r="513" spans="1:7" hidden="1" outlineLevel="1">
      <c r="A513" s="651">
        <v>4235204250</v>
      </c>
      <c r="B513" s="623" t="s">
        <v>13404</v>
      </c>
      <c r="C513" s="719" t="s">
        <v>13403</v>
      </c>
      <c r="D513" s="626" t="s">
        <v>4997</v>
      </c>
      <c r="E513" s="705">
        <v>2018</v>
      </c>
      <c r="F513" s="706" t="str">
        <f>IF(ISBLANK(D513),"",VLOOKUP(D513,tegevusalad!$A$7:$B$188,2,FALSE))</f>
        <v xml:space="preserve">Põhi- ja üldkeskhariduse kaudsed kulud </v>
      </c>
      <c r="G513" s="710">
        <v>43921</v>
      </c>
    </row>
    <row r="514" spans="1:7" hidden="1" outlineLevel="1">
      <c r="A514" s="651">
        <v>4235606120</v>
      </c>
      <c r="B514" s="623" t="s">
        <v>8003</v>
      </c>
      <c r="C514" s="719" t="s">
        <v>13426</v>
      </c>
      <c r="D514" s="626" t="s">
        <v>4996</v>
      </c>
      <c r="E514" s="705">
        <v>2018</v>
      </c>
      <c r="F514" s="706" t="str">
        <f>IF(ISBLANK(D514),"",VLOOKUP(D514,tegevusalad!$A$7:$B$188,2,FALSE))</f>
        <v>Põhi- ja üldkeskharidus</v>
      </c>
      <c r="G514" s="710">
        <v>43921</v>
      </c>
    </row>
    <row r="515" spans="1:7" hidden="1" outlineLevel="1">
      <c r="A515" s="651">
        <v>4235220520</v>
      </c>
      <c r="B515" s="623" t="s">
        <v>7886</v>
      </c>
      <c r="C515" s="719" t="s">
        <v>13424</v>
      </c>
      <c r="D515" s="626" t="s">
        <v>4997</v>
      </c>
      <c r="E515" s="705">
        <v>2018</v>
      </c>
      <c r="F515" s="706" t="str">
        <f>IF(ISBLANK(D515),"",VLOOKUP(D515,tegevusalad!$A$7:$B$188,2,FALSE))</f>
        <v xml:space="preserve">Põhi- ja üldkeskhariduse kaudsed kulud </v>
      </c>
      <c r="G515" s="710">
        <v>43921</v>
      </c>
    </row>
    <row r="516" spans="1:7" hidden="1" outlineLevel="1">
      <c r="A516" s="651">
        <v>4235702120</v>
      </c>
      <c r="B516" s="623" t="s">
        <v>13427</v>
      </c>
      <c r="C516" s="719" t="s">
        <v>13425</v>
      </c>
      <c r="D516" s="626" t="s">
        <v>4997</v>
      </c>
      <c r="E516" s="705">
        <v>2018</v>
      </c>
      <c r="F516" s="706" t="str">
        <f>IF(ISBLANK(D516),"",VLOOKUP(D516,tegevusalad!$A$7:$B$188,2,FALSE))</f>
        <v xml:space="preserve">Põhi- ja üldkeskhariduse kaudsed kulud </v>
      </c>
      <c r="G516" s="710">
        <v>43921</v>
      </c>
    </row>
    <row r="517" spans="1:7" hidden="1" outlineLevel="1">
      <c r="A517" s="651">
        <v>4235208730</v>
      </c>
      <c r="B517" s="623" t="s">
        <v>13436</v>
      </c>
      <c r="C517" s="719" t="s">
        <v>13433</v>
      </c>
      <c r="D517" s="626" t="s">
        <v>4997</v>
      </c>
      <c r="E517" s="705">
        <v>2018</v>
      </c>
      <c r="F517" s="706" t="str">
        <f>IF(ISBLANK(D517),"",VLOOKUP(D517,tegevusalad!$A$7:$B$188,2,FALSE))</f>
        <v xml:space="preserve">Põhi- ja üldkeskhariduse kaudsed kulud </v>
      </c>
      <c r="G517" s="710">
        <v>43921</v>
      </c>
    </row>
    <row r="518" spans="1:7" hidden="1" outlineLevel="1">
      <c r="A518" s="651">
        <v>4235202160</v>
      </c>
      <c r="B518" s="623" t="s">
        <v>5263</v>
      </c>
      <c r="C518" s="719" t="s">
        <v>13434</v>
      </c>
      <c r="D518" s="626" t="s">
        <v>4997</v>
      </c>
      <c r="E518" s="705">
        <v>2018</v>
      </c>
      <c r="F518" s="706" t="str">
        <f>IF(ISBLANK(D518),"",VLOOKUP(D518,tegevusalad!$A$7:$B$188,2,FALSE))</f>
        <v xml:space="preserve">Põhi- ja üldkeskhariduse kaudsed kulud </v>
      </c>
      <c r="G518" s="710">
        <v>43921</v>
      </c>
    </row>
    <row r="519" spans="1:7" hidden="1" outlineLevel="1">
      <c r="A519" s="651">
        <v>4235604130</v>
      </c>
      <c r="B519" s="623" t="s">
        <v>5264</v>
      </c>
      <c r="C519" s="719" t="s">
        <v>13435</v>
      </c>
      <c r="D519" s="626" t="s">
        <v>4996</v>
      </c>
      <c r="E519" s="705">
        <v>2018</v>
      </c>
      <c r="F519" s="706" t="str">
        <f>IF(ISBLANK(D519),"",VLOOKUP(D519,tegevusalad!$A$7:$B$188,2,FALSE))</f>
        <v>Põhi- ja üldkeskharidus</v>
      </c>
      <c r="G519" s="710">
        <v>43921</v>
      </c>
    </row>
    <row r="520" spans="1:7" hidden="1" outlineLevel="1">
      <c r="A520" s="651">
        <v>4235410100</v>
      </c>
      <c r="B520" s="623" t="s">
        <v>7621</v>
      </c>
      <c r="C520" s="719" t="s">
        <v>13469</v>
      </c>
      <c r="D520" s="626" t="s">
        <v>4997</v>
      </c>
      <c r="E520" s="705">
        <v>2018</v>
      </c>
      <c r="F520" s="706" t="str">
        <f>IF(ISBLANK(D520),"",VLOOKUP(D520,tegevusalad!$A$7:$B$188,2,FALSE))</f>
        <v xml:space="preserve">Põhi- ja üldkeskhariduse kaudsed kulud </v>
      </c>
      <c r="G520" s="710">
        <v>43921</v>
      </c>
    </row>
    <row r="521" spans="1:7" hidden="1" outlineLevel="1">
      <c r="A521" s="651">
        <v>4235820120</v>
      </c>
      <c r="B521" s="623" t="s">
        <v>8727</v>
      </c>
      <c r="C521" s="719" t="s">
        <v>13470</v>
      </c>
      <c r="D521" s="626" t="s">
        <v>4995</v>
      </c>
      <c r="E521" s="705">
        <v>2018</v>
      </c>
      <c r="F521" s="706" t="str">
        <f>IF(ISBLANK(D521),"",VLOOKUP(D521,tegevusalad!$A$7:$B$188,2,FALSE))</f>
        <v>Alus- ja põhihariduse kaudsed kulud</v>
      </c>
      <c r="G521" s="710">
        <v>43921</v>
      </c>
    </row>
    <row r="522" spans="1:7" hidden="1" outlineLevel="1">
      <c r="A522" s="651">
        <v>4235820110</v>
      </c>
      <c r="B522" s="623" t="s">
        <v>8727</v>
      </c>
      <c r="C522" s="719" t="s">
        <v>13474</v>
      </c>
      <c r="D522" s="626" t="s">
        <v>4995</v>
      </c>
      <c r="E522" s="705">
        <v>2018</v>
      </c>
      <c r="F522" s="706" t="str">
        <f>IF(ISBLANK(D522),"",VLOOKUP(D522,tegevusalad!$A$7:$B$188,2,FALSE))</f>
        <v>Alus- ja põhihariduse kaudsed kulud</v>
      </c>
      <c r="G522" s="710">
        <v>43921</v>
      </c>
    </row>
    <row r="523" spans="1:7" hidden="1" outlineLevel="1">
      <c r="A523" s="651">
        <v>4231801170</v>
      </c>
      <c r="B523" s="623" t="s">
        <v>8068</v>
      </c>
      <c r="C523" s="719" t="s">
        <v>13471</v>
      </c>
      <c r="D523" s="626" t="s">
        <v>4996</v>
      </c>
      <c r="E523" s="705">
        <v>2018</v>
      </c>
      <c r="F523" s="706" t="str">
        <f>IF(ISBLANK(D523),"",VLOOKUP(D523,tegevusalad!$A$7:$B$188,2,FALSE))</f>
        <v>Põhi- ja üldkeskharidus</v>
      </c>
      <c r="G523" s="710">
        <v>43921</v>
      </c>
    </row>
    <row r="524" spans="1:7" hidden="1" outlineLevel="1">
      <c r="A524" s="651">
        <v>4235202170</v>
      </c>
      <c r="B524" s="623" t="s">
        <v>5263</v>
      </c>
      <c r="C524" s="719" t="s">
        <v>13510</v>
      </c>
      <c r="D524" s="626" t="s">
        <v>4997</v>
      </c>
      <c r="E524" s="705">
        <v>2018</v>
      </c>
      <c r="F524" s="706" t="str">
        <f>IF(ISBLANK(D524),"",VLOOKUP(D524,tegevusalad!$A$7:$B$188,2,FALSE))</f>
        <v xml:space="preserve">Põhi- ja üldkeskhariduse kaudsed kulud </v>
      </c>
      <c r="G524" s="710">
        <v>43921</v>
      </c>
    </row>
    <row r="525" spans="1:7" hidden="1" outlineLevel="1">
      <c r="A525" s="651">
        <v>4235208160</v>
      </c>
      <c r="B525" s="623" t="s">
        <v>13436</v>
      </c>
      <c r="C525" s="719" t="s">
        <v>13472</v>
      </c>
      <c r="D525" s="626" t="s">
        <v>4997</v>
      </c>
      <c r="E525" s="705">
        <v>2018</v>
      </c>
      <c r="F525" s="706" t="str">
        <f>IF(ISBLANK(D525),"",VLOOKUP(D525,tegevusalad!$A$7:$B$188,2,FALSE))</f>
        <v xml:space="preserve">Põhi- ja üldkeskhariduse kaudsed kulud </v>
      </c>
      <c r="G525" s="710">
        <v>43921</v>
      </c>
    </row>
    <row r="526" spans="1:7" hidden="1" outlineLevel="1">
      <c r="A526" s="651">
        <v>4235211150</v>
      </c>
      <c r="B526" s="623" t="s">
        <v>13311</v>
      </c>
      <c r="C526" s="719" t="s">
        <v>14025</v>
      </c>
      <c r="D526" s="626" t="s">
        <v>4997</v>
      </c>
      <c r="E526" s="705">
        <v>2018</v>
      </c>
      <c r="F526" s="706" t="str">
        <f>IF(ISBLANK(D526),"",VLOOKUP(D526,tegevusalad!$A$7:$B$188,2,FALSE))</f>
        <v xml:space="preserve">Põhi- ja üldkeskhariduse kaudsed kulud </v>
      </c>
      <c r="G526" s="710">
        <v>43921</v>
      </c>
    </row>
    <row r="527" spans="1:7" hidden="1" outlineLevel="1">
      <c r="A527" s="651">
        <v>4235402130</v>
      </c>
      <c r="B527" s="623" t="s">
        <v>8937</v>
      </c>
      <c r="C527" s="719" t="s">
        <v>13574</v>
      </c>
      <c r="D527" s="626" t="s">
        <v>4997</v>
      </c>
      <c r="E527" s="705">
        <v>2018</v>
      </c>
      <c r="F527" s="706" t="str">
        <f>IF(ISBLANK(D527),"",VLOOKUP(D527,tegevusalad!$A$7:$B$188,2,FALSE))</f>
        <v xml:space="preserve">Põhi- ja üldkeskhariduse kaudsed kulud </v>
      </c>
      <c r="G527" s="710">
        <v>43921</v>
      </c>
    </row>
    <row r="528" spans="1:7" hidden="1" outlineLevel="1">
      <c r="A528" s="651">
        <v>4235205150</v>
      </c>
      <c r="B528" s="623" t="s">
        <v>9276</v>
      </c>
      <c r="C528" s="719" t="s">
        <v>14064</v>
      </c>
      <c r="D528" s="626" t="s">
        <v>4997</v>
      </c>
      <c r="E528" s="705">
        <v>2018</v>
      </c>
      <c r="F528" s="706" t="str">
        <f>IF(ISBLANK(D528),"",VLOOKUP(D528,tegevusalad!$A$7:$B$188,2,FALSE))</f>
        <v xml:space="preserve">Põhi- ja üldkeskhariduse kaudsed kulud </v>
      </c>
      <c r="G528" s="710">
        <v>43921</v>
      </c>
    </row>
    <row r="529" spans="1:7" hidden="1" outlineLevel="1">
      <c r="A529" s="651">
        <v>4235220140</v>
      </c>
      <c r="B529" s="623" t="s">
        <v>7886</v>
      </c>
      <c r="C529" s="719" t="s">
        <v>13508</v>
      </c>
      <c r="D529" s="626" t="s">
        <v>4997</v>
      </c>
      <c r="E529" s="705">
        <v>2018</v>
      </c>
      <c r="F529" s="706" t="str">
        <f>IF(ISBLANK(D529),"",VLOOKUP(D529,tegevusalad!$A$7:$B$188,2,FALSE))</f>
        <v xml:space="preserve">Põhi- ja üldkeskhariduse kaudsed kulud </v>
      </c>
      <c r="G529" s="710">
        <v>43921</v>
      </c>
    </row>
    <row r="530" spans="1:7" hidden="1" outlineLevel="1">
      <c r="A530" s="651">
        <v>4235806810</v>
      </c>
      <c r="B530" s="623" t="s">
        <v>13523</v>
      </c>
      <c r="C530" s="719" t="s">
        <v>13522</v>
      </c>
      <c r="D530" s="626" t="s">
        <v>4997</v>
      </c>
      <c r="E530" s="705">
        <v>2018</v>
      </c>
      <c r="F530" s="706" t="str">
        <f>IF(ISBLANK(D530),"",VLOOKUP(D530,tegevusalad!$A$7:$B$188,2,FALSE))</f>
        <v xml:space="preserve">Põhi- ja üldkeskhariduse kaudsed kulud </v>
      </c>
      <c r="G530" s="710">
        <v>43830</v>
      </c>
    </row>
    <row r="531" spans="1:7" hidden="1" outlineLevel="1">
      <c r="A531" s="651">
        <v>4235207190</v>
      </c>
      <c r="B531" s="623" t="s">
        <v>7887</v>
      </c>
      <c r="C531" s="719" t="s">
        <v>13645</v>
      </c>
      <c r="D531" s="626" t="s">
        <v>4997</v>
      </c>
      <c r="E531" s="705">
        <v>2018</v>
      </c>
      <c r="F531" s="706" t="str">
        <f>IF(ISBLANK(D531),"",VLOOKUP(D531,tegevusalad!$A$7:$B$188,2,FALSE))</f>
        <v xml:space="preserve">Põhi- ja üldkeskhariduse kaudsed kulud </v>
      </c>
      <c r="G531" s="710">
        <v>43921</v>
      </c>
    </row>
    <row r="532" spans="1:7" hidden="1" outlineLevel="1">
      <c r="A532" s="651">
        <v>4235207200</v>
      </c>
      <c r="B532" s="623" t="s">
        <v>7887</v>
      </c>
      <c r="C532" s="719" t="s">
        <v>8117</v>
      </c>
      <c r="D532" s="626" t="s">
        <v>4997</v>
      </c>
      <c r="E532" s="705">
        <v>2018</v>
      </c>
      <c r="F532" s="706" t="str">
        <f>IF(ISBLANK(D532),"",VLOOKUP(D532,tegevusalad!$A$7:$B$188,2,FALSE))</f>
        <v xml:space="preserve">Põhi- ja üldkeskhariduse kaudsed kulud </v>
      </c>
      <c r="G532" s="710">
        <v>43921</v>
      </c>
    </row>
    <row r="533" spans="1:7" hidden="1" outlineLevel="1">
      <c r="A533" s="651">
        <v>4235806310</v>
      </c>
      <c r="B533" s="623" t="s">
        <v>13523</v>
      </c>
      <c r="C533" s="719" t="s">
        <v>13700</v>
      </c>
      <c r="D533" s="626" t="s">
        <v>4997</v>
      </c>
      <c r="E533" s="705">
        <v>2018</v>
      </c>
      <c r="F533" s="706" t="str">
        <f>IF(ISBLANK(D533),"",VLOOKUP(D533,tegevusalad!$A$7:$B$188,2,FALSE))</f>
        <v xml:space="preserve">Põhi- ja üldkeskhariduse kaudsed kulud </v>
      </c>
      <c r="G533" s="710">
        <v>43921</v>
      </c>
    </row>
    <row r="534" spans="1:7" hidden="1" outlineLevel="1">
      <c r="A534" s="651">
        <v>4235202510</v>
      </c>
      <c r="B534" s="623" t="s">
        <v>5263</v>
      </c>
      <c r="C534" s="719" t="s">
        <v>13701</v>
      </c>
      <c r="D534" s="626" t="s">
        <v>4997</v>
      </c>
      <c r="E534" s="705">
        <v>2018</v>
      </c>
      <c r="F534" s="706" t="str">
        <f>IF(ISBLANK(D534),"",VLOOKUP(D534,tegevusalad!$A$7:$B$188,2,FALSE))</f>
        <v xml:space="preserve">Põhi- ja üldkeskhariduse kaudsed kulud </v>
      </c>
      <c r="G534" s="710">
        <v>43921</v>
      </c>
    </row>
    <row r="535" spans="1:7" hidden="1" outlineLevel="1">
      <c r="A535" s="651">
        <v>4235702130</v>
      </c>
      <c r="B535" s="623" t="s">
        <v>13427</v>
      </c>
      <c r="C535" s="719" t="s">
        <v>13702</v>
      </c>
      <c r="D535" s="626" t="s">
        <v>4997</v>
      </c>
      <c r="E535" s="705">
        <v>2018</v>
      </c>
      <c r="F535" s="706" t="str">
        <f>IF(ISBLANK(D535),"",VLOOKUP(D535,tegevusalad!$A$7:$B$188,2,FALSE))</f>
        <v xml:space="preserve">Põhi- ja üldkeskhariduse kaudsed kulud </v>
      </c>
      <c r="G535" s="710">
        <v>43921</v>
      </c>
    </row>
    <row r="536" spans="1:7" hidden="1" outlineLevel="1">
      <c r="A536" s="651">
        <v>4235602050</v>
      </c>
      <c r="B536" s="623" t="s">
        <v>9087</v>
      </c>
      <c r="C536" s="719" t="s">
        <v>13703</v>
      </c>
      <c r="D536" s="626" t="s">
        <v>4996</v>
      </c>
      <c r="E536" s="705">
        <v>2018</v>
      </c>
      <c r="F536" s="706" t="str">
        <f>IF(ISBLANK(D536),"",VLOOKUP(D536,tegevusalad!$A$7:$B$188,2,FALSE))</f>
        <v>Põhi- ja üldkeskharidus</v>
      </c>
      <c r="G536" s="710">
        <v>43921</v>
      </c>
    </row>
    <row r="537" spans="1:7" hidden="1" outlineLevel="1">
      <c r="A537" s="651">
        <v>4235222170</v>
      </c>
      <c r="B537" s="623" t="s">
        <v>13705</v>
      </c>
      <c r="C537" s="719" t="s">
        <v>13704</v>
      </c>
      <c r="D537" s="626" t="s">
        <v>4997</v>
      </c>
      <c r="E537" s="705">
        <v>2018</v>
      </c>
      <c r="F537" s="706" t="str">
        <f>IF(ISBLANK(D537),"",VLOOKUP(D537,tegevusalad!$A$7:$B$188,2,FALSE))</f>
        <v xml:space="preserve">Põhi- ja üldkeskhariduse kaudsed kulud </v>
      </c>
      <c r="G537" s="710">
        <v>43921</v>
      </c>
    </row>
    <row r="538" spans="1:7" hidden="1" outlineLevel="1">
      <c r="A538" s="651">
        <v>4235101110</v>
      </c>
      <c r="B538" s="623" t="s">
        <v>13722</v>
      </c>
      <c r="C538" s="719" t="s">
        <v>13721</v>
      </c>
      <c r="D538" s="626" t="s">
        <v>4997</v>
      </c>
      <c r="E538" s="705">
        <v>2018</v>
      </c>
      <c r="F538" s="706" t="str">
        <f>IF(ISBLANK(D538),"",VLOOKUP(D538,tegevusalad!$A$7:$B$188,2,FALSE))</f>
        <v xml:space="preserve">Põhi- ja üldkeskhariduse kaudsed kulud </v>
      </c>
      <c r="G538" s="710">
        <v>46022</v>
      </c>
    </row>
    <row r="539" spans="1:7" hidden="1" outlineLevel="1">
      <c r="A539" s="651">
        <v>4235507110</v>
      </c>
      <c r="B539" s="623" t="s">
        <v>13744</v>
      </c>
      <c r="C539" s="719" t="s">
        <v>13743</v>
      </c>
      <c r="D539" s="626" t="s">
        <v>4997</v>
      </c>
      <c r="E539" s="705">
        <v>2018</v>
      </c>
      <c r="F539" s="706" t="str">
        <f>IF(ISBLANK(D539),"",VLOOKUP(D539,tegevusalad!$A$7:$B$188,2,FALSE))</f>
        <v xml:space="preserve">Põhi- ja üldkeskhariduse kaudsed kulud </v>
      </c>
      <c r="G539" s="710">
        <v>43921</v>
      </c>
    </row>
    <row r="540" spans="1:7" hidden="1" outlineLevel="1">
      <c r="A540" s="651">
        <v>4235205160</v>
      </c>
      <c r="B540" s="182" t="s">
        <v>9276</v>
      </c>
      <c r="C540" s="719" t="s">
        <v>11338</v>
      </c>
      <c r="D540" s="626" t="s">
        <v>4997</v>
      </c>
      <c r="E540" s="705">
        <v>2018</v>
      </c>
      <c r="F540" s="706" t="str">
        <f>IF(ISBLANK(D540),"",VLOOKUP(D540,tegevusalad!$A$7:$B$188,2,FALSE))</f>
        <v xml:space="preserve">Põhi- ja üldkeskhariduse kaudsed kulud </v>
      </c>
      <c r="G540" s="710">
        <v>43921</v>
      </c>
    </row>
    <row r="541" spans="1:7" hidden="1" outlineLevel="1">
      <c r="A541" s="654">
        <v>4235432080</v>
      </c>
      <c r="B541" s="182" t="s">
        <v>9611</v>
      </c>
      <c r="C541" s="406" t="s">
        <v>13742</v>
      </c>
      <c r="D541" s="626" t="s">
        <v>4996</v>
      </c>
      <c r="E541" s="705">
        <v>2018</v>
      </c>
      <c r="F541" s="706" t="str">
        <f>IF(ISBLANK(D541),"",VLOOKUP(D541,tegevusalad!$A$7:$B$188,2,FALSE))</f>
        <v>Põhi- ja üldkeskharidus</v>
      </c>
      <c r="G541" s="710">
        <v>44196</v>
      </c>
    </row>
    <row r="542" spans="1:7" hidden="1" outlineLevel="1">
      <c r="A542" s="654">
        <v>4235503140</v>
      </c>
      <c r="B542" s="182" t="s">
        <v>13308</v>
      </c>
      <c r="C542" s="406" t="s">
        <v>13805</v>
      </c>
      <c r="D542" s="626" t="s">
        <v>4997</v>
      </c>
      <c r="E542" s="705">
        <v>2018</v>
      </c>
      <c r="F542" s="706" t="str">
        <f>IF(ISBLANK(D542),"",VLOOKUP(D542,tegevusalad!$A$7:$B$188,2,FALSE))</f>
        <v xml:space="preserve">Põhi- ja üldkeskhariduse kaudsed kulud </v>
      </c>
      <c r="G542" s="710">
        <v>44196</v>
      </c>
    </row>
    <row r="543" spans="1:7" hidden="1" outlineLevel="1">
      <c r="A543" s="654">
        <v>4235103070</v>
      </c>
      <c r="B543" s="182" t="s">
        <v>13804</v>
      </c>
      <c r="C543" s="406" t="s">
        <v>13805</v>
      </c>
      <c r="D543" s="626" t="s">
        <v>4997</v>
      </c>
      <c r="E543" s="705">
        <v>2018</v>
      </c>
      <c r="F543" s="706" t="str">
        <f>IF(ISBLANK(D543),"",VLOOKUP(D543,tegevusalad!$A$7:$B$188,2,FALSE))</f>
        <v xml:space="preserve">Põhi- ja üldkeskhariduse kaudsed kulud </v>
      </c>
      <c r="G543" s="710">
        <v>44196</v>
      </c>
    </row>
    <row r="544" spans="1:7" hidden="1" outlineLevel="1">
      <c r="A544" s="654">
        <v>4235095010</v>
      </c>
      <c r="B544" s="182" t="s">
        <v>13954</v>
      </c>
      <c r="C544" s="719"/>
      <c r="D544" s="626" t="s">
        <v>4997</v>
      </c>
      <c r="E544" s="705">
        <v>2018</v>
      </c>
      <c r="F544" s="706" t="str">
        <f>IF(ISBLANK(D544),"",VLOOKUP(D544,tegevusalad!$A$7:$B$188,2,FALSE))</f>
        <v xml:space="preserve">Põhi- ja üldkeskhariduse kaudsed kulud </v>
      </c>
      <c r="G544" s="710">
        <v>73050</v>
      </c>
    </row>
    <row r="545" spans="1:7" hidden="1" outlineLevel="1">
      <c r="A545" s="790">
        <v>4235211160</v>
      </c>
      <c r="B545" s="182" t="s">
        <v>13311</v>
      </c>
      <c r="C545" s="406" t="s">
        <v>14026</v>
      </c>
      <c r="D545" s="626" t="s">
        <v>4997</v>
      </c>
      <c r="E545" s="705">
        <v>2018</v>
      </c>
      <c r="F545" s="706" t="str">
        <f>IF(ISBLANK(D545),"",VLOOKUP(D545,tegevusalad!$A$7:$B$188,2,FALSE))</f>
        <v xml:space="preserve">Põhi- ja üldkeskhariduse kaudsed kulud </v>
      </c>
      <c r="G545" s="710">
        <v>44286</v>
      </c>
    </row>
    <row r="546" spans="1:7" hidden="1" outlineLevel="1">
      <c r="A546" s="654">
        <v>4235820130</v>
      </c>
      <c r="B546" s="182" t="s">
        <v>8727</v>
      </c>
      <c r="C546" s="406" t="s">
        <v>5261</v>
      </c>
      <c r="D546" s="626" t="s">
        <v>4996</v>
      </c>
      <c r="E546" s="705">
        <v>2018</v>
      </c>
      <c r="F546" s="706" t="str">
        <f>IF(ISBLANK(D546),"",VLOOKUP(D546,tegevusalad!$A$7:$B$188,2,FALSE))</f>
        <v>Põhi- ja üldkeskharidus</v>
      </c>
      <c r="G546" s="710">
        <v>44286</v>
      </c>
    </row>
    <row r="547" spans="1:7" collapsed="1">
      <c r="A547" s="651"/>
      <c r="B547" s="623"/>
      <c r="C547" s="719"/>
      <c r="G547" s="710"/>
    </row>
    <row r="548" spans="1:7">
      <c r="A548" s="658"/>
      <c r="B548" s="647" t="s">
        <v>14070</v>
      </c>
      <c r="C548" s="1028"/>
      <c r="G548" s="710"/>
    </row>
    <row r="549" spans="1:7" hidden="1" outlineLevel="1">
      <c r="A549" s="651">
        <v>4235510080</v>
      </c>
      <c r="B549" s="652" t="s">
        <v>8724</v>
      </c>
      <c r="C549" s="1027" t="s">
        <v>14072</v>
      </c>
      <c r="D549" s="626" t="s">
        <v>4996</v>
      </c>
      <c r="E549" s="705">
        <v>2019</v>
      </c>
      <c r="F549" s="706" t="str">
        <f>IF(ISBLANK(D549),"",VLOOKUP(D549,tegevusalad!$A$7:$B$188,2,FALSE))</f>
        <v>Põhi- ja üldkeskharidus</v>
      </c>
      <c r="G549" s="710">
        <v>44561</v>
      </c>
    </row>
    <row r="550" spans="1:7" hidden="1" outlineLevel="1">
      <c r="A550" s="651">
        <v>4235507120</v>
      </c>
      <c r="B550" s="623" t="s">
        <v>13744</v>
      </c>
      <c r="C550" s="1027" t="s">
        <v>14081</v>
      </c>
      <c r="D550" s="626" t="s">
        <v>4996</v>
      </c>
      <c r="E550" s="705">
        <v>2019</v>
      </c>
      <c r="F550" s="706" t="str">
        <f>IF(ISBLANK(D550),"",VLOOKUP(D550,tegevusalad!$A$7:$B$188,2,FALSE))</f>
        <v>Põhi- ja üldkeskharidus</v>
      </c>
      <c r="G550" s="710">
        <v>44561</v>
      </c>
    </row>
    <row r="551" spans="1:7" hidden="1" outlineLevel="1">
      <c r="A551" s="651">
        <v>4235222180</v>
      </c>
      <c r="B551" s="623" t="s">
        <v>13309</v>
      </c>
      <c r="C551" s="1027" t="s">
        <v>14097</v>
      </c>
      <c r="D551" s="626" t="s">
        <v>4996</v>
      </c>
      <c r="E551" s="705" t="s">
        <v>14098</v>
      </c>
      <c r="F551" s="706" t="str">
        <f>IF(ISBLANK(D551),"",VLOOKUP(D551,tegevusalad!$A$7:$B$188,2,FALSE))</f>
        <v>Põhi- ja üldkeskharidus</v>
      </c>
      <c r="G551" s="710">
        <v>44561</v>
      </c>
    </row>
    <row r="552" spans="1:7" hidden="1" outlineLevel="1">
      <c r="A552" s="651">
        <v>4235206020</v>
      </c>
      <c r="B552" s="275" t="s">
        <v>14100</v>
      </c>
      <c r="C552" s="1027" t="s">
        <v>14099</v>
      </c>
      <c r="D552" s="626" t="s">
        <v>4996</v>
      </c>
      <c r="E552" s="705" t="s">
        <v>14098</v>
      </c>
      <c r="F552" s="706" t="str">
        <f>IF(ISBLANK(D552),"",VLOOKUP(D552,tegevusalad!$A$7:$B$188,2,FALSE))</f>
        <v>Põhi- ja üldkeskharidus</v>
      </c>
      <c r="G552" s="710">
        <v>44561</v>
      </c>
    </row>
    <row r="553" spans="1:7" hidden="1" outlineLevel="1">
      <c r="A553" s="651">
        <v>4235205170</v>
      </c>
      <c r="B553" s="275" t="s">
        <v>9276</v>
      </c>
      <c r="C553" s="1027" t="s">
        <v>14191</v>
      </c>
      <c r="D553" s="626" t="s">
        <v>4996</v>
      </c>
      <c r="E553" s="705">
        <v>2019</v>
      </c>
      <c r="F553" s="706" t="str">
        <f>IF(ISBLANK(D553),"",VLOOKUP(D553,tegevusalad!$A$7:$B$188,2,FALSE))</f>
        <v>Põhi- ja üldkeskharidus</v>
      </c>
      <c r="G553" s="710">
        <v>44561</v>
      </c>
    </row>
    <row r="554" spans="1:7" hidden="1" outlineLevel="1">
      <c r="A554" s="651">
        <v>4235207210</v>
      </c>
      <c r="B554" s="275" t="s">
        <v>7887</v>
      </c>
      <c r="C554" s="1027" t="s">
        <v>14122</v>
      </c>
      <c r="D554" s="626" t="s">
        <v>4996</v>
      </c>
      <c r="E554" s="705">
        <v>2019</v>
      </c>
      <c r="F554" s="706" t="str">
        <f>IF(ISBLANK(D554),"",VLOOKUP(D554,tegevusalad!$A$7:$B$188,2,FALSE))</f>
        <v>Põhi- ja üldkeskharidus</v>
      </c>
      <c r="G554" s="710">
        <v>44561</v>
      </c>
    </row>
    <row r="555" spans="1:7" s="662" customFormat="1" hidden="1" outlineLevel="1">
      <c r="A555" s="651">
        <v>4235222610</v>
      </c>
      <c r="B555" s="666" t="s">
        <v>13309</v>
      </c>
      <c r="C555" s="1027" t="s">
        <v>14166</v>
      </c>
      <c r="D555" s="667" t="s">
        <v>4996</v>
      </c>
      <c r="E555" s="711" t="s">
        <v>14098</v>
      </c>
      <c r="F555" s="712" t="str">
        <f>IF(ISBLANK(D555),"",VLOOKUP(D555,tegevusalad!$A$7:$B$188,2,FALSE))</f>
        <v>Põhi- ja üldkeskharidus</v>
      </c>
      <c r="G555" s="791">
        <v>44561</v>
      </c>
    </row>
    <row r="556" spans="1:7" s="662" customFormat="1" hidden="1" outlineLevel="1">
      <c r="A556" s="651">
        <v>4235222620</v>
      </c>
      <c r="B556" s="666" t="s">
        <v>13309</v>
      </c>
      <c r="C556" s="1027" t="s">
        <v>14167</v>
      </c>
      <c r="D556" s="667" t="s">
        <v>4996</v>
      </c>
      <c r="E556" s="711" t="s">
        <v>14098</v>
      </c>
      <c r="F556" s="712" t="str">
        <f>IF(ISBLANK(D556),"",VLOOKUP(D556,tegevusalad!$A$7:$B$188,2,FALSE))</f>
        <v>Põhi- ja üldkeskharidus</v>
      </c>
      <c r="G556" s="791">
        <v>44561</v>
      </c>
    </row>
    <row r="557" spans="1:7" s="662" customFormat="1" hidden="1" outlineLevel="1">
      <c r="A557" s="651">
        <v>4235220150</v>
      </c>
      <c r="B557" s="666" t="s">
        <v>7886</v>
      </c>
      <c r="C557" s="1027" t="s">
        <v>10466</v>
      </c>
      <c r="D557" s="667" t="s">
        <v>4996</v>
      </c>
      <c r="E557" s="711">
        <v>2019</v>
      </c>
      <c r="F557" s="712" t="str">
        <f>IF(ISBLANK(D557),"",VLOOKUP(D557,tegevusalad!$A$7:$B$188,2,FALSE))</f>
        <v>Põhi- ja üldkeskharidus</v>
      </c>
      <c r="G557" s="791">
        <v>44561</v>
      </c>
    </row>
    <row r="558" spans="1:7" s="662" customFormat="1" hidden="1" outlineLevel="1">
      <c r="A558" s="651">
        <v>4235204260</v>
      </c>
      <c r="B558" s="666" t="s">
        <v>7756</v>
      </c>
      <c r="C558" s="1027" t="s">
        <v>14170</v>
      </c>
      <c r="D558" s="667" t="s">
        <v>4996</v>
      </c>
      <c r="E558" s="711">
        <v>2019</v>
      </c>
      <c r="F558" s="712" t="str">
        <f>IF(ISBLANK(D558),"",VLOOKUP(D558,tegevusalad!$A$7:$B$188,2,FALSE))</f>
        <v>Põhi- ja üldkeskharidus</v>
      </c>
      <c r="G558" s="791">
        <v>44561</v>
      </c>
    </row>
    <row r="559" spans="1:7" s="662" customFormat="1" hidden="1" outlineLevel="1">
      <c r="A559" s="651">
        <v>4235207220</v>
      </c>
      <c r="B559" s="666" t="s">
        <v>7887</v>
      </c>
      <c r="C559" s="1027" t="s">
        <v>14168</v>
      </c>
      <c r="D559" s="667" t="s">
        <v>4996</v>
      </c>
      <c r="E559" s="711">
        <v>2019</v>
      </c>
      <c r="F559" s="712" t="str">
        <f>IF(ISBLANK(D559),"",VLOOKUP(D559,tegevusalad!$A$7:$B$188,2,FALSE))</f>
        <v>Põhi- ja üldkeskharidus</v>
      </c>
      <c r="G559" s="791">
        <v>44561</v>
      </c>
    </row>
    <row r="560" spans="1:7" s="662" customFormat="1" hidden="1" outlineLevel="1">
      <c r="A560" s="651">
        <v>4235402140</v>
      </c>
      <c r="B560" s="666" t="s">
        <v>8937</v>
      </c>
      <c r="C560" s="1027" t="s">
        <v>14171</v>
      </c>
      <c r="D560" s="667" t="s">
        <v>4996</v>
      </c>
      <c r="E560" s="711">
        <v>2019</v>
      </c>
      <c r="F560" s="712" t="str">
        <f>IF(ISBLANK(D560),"",VLOOKUP(D560,tegevusalad!$A$7:$B$188,2,FALSE))</f>
        <v>Põhi- ja üldkeskharidus</v>
      </c>
      <c r="G560" s="791">
        <v>44561</v>
      </c>
    </row>
    <row r="561" spans="1:7" s="662" customFormat="1" hidden="1" outlineLevel="1">
      <c r="A561" s="651">
        <v>4235701120</v>
      </c>
      <c r="B561" s="666" t="s">
        <v>7623</v>
      </c>
      <c r="C561" s="1027" t="s">
        <v>14169</v>
      </c>
      <c r="D561" s="667" t="s">
        <v>4996</v>
      </c>
      <c r="E561" s="711">
        <v>2019</v>
      </c>
      <c r="F561" s="712" t="str">
        <f>IF(ISBLANK(D561),"",VLOOKUP(D561,tegevusalad!$A$7:$B$188,2,FALSE))</f>
        <v>Põhi- ja üldkeskharidus</v>
      </c>
      <c r="G561" s="791">
        <v>44561</v>
      </c>
    </row>
    <row r="562" spans="1:7" s="662" customFormat="1" hidden="1" outlineLevel="1">
      <c r="A562" s="651">
        <v>4235106040</v>
      </c>
      <c r="B562" s="666" t="s">
        <v>14187</v>
      </c>
      <c r="C562" s="1027" t="s">
        <v>14183</v>
      </c>
      <c r="D562" s="667" t="s">
        <v>4996</v>
      </c>
      <c r="E562" s="711">
        <v>2019</v>
      </c>
      <c r="F562" s="712" t="str">
        <f>IF(ISBLANK(D562),"",VLOOKUP(D562,tegevusalad!$A$7:$B$188,2,FALSE))</f>
        <v>Põhi- ja üldkeskharidus</v>
      </c>
      <c r="G562" s="791">
        <v>44926</v>
      </c>
    </row>
    <row r="563" spans="1:7" s="662" customFormat="1" hidden="1" outlineLevel="1">
      <c r="A563" s="651">
        <v>4235403030</v>
      </c>
      <c r="B563" s="666" t="s">
        <v>9446</v>
      </c>
      <c r="C563" s="1027" t="s">
        <v>14184</v>
      </c>
      <c r="D563" s="667" t="s">
        <v>4996</v>
      </c>
      <c r="E563" s="711">
        <v>2019</v>
      </c>
      <c r="F563" s="712" t="str">
        <f>IF(ISBLANK(D563),"",VLOOKUP(D563,tegevusalad!$A$7:$B$188,2,FALSE))</f>
        <v>Põhi- ja üldkeskharidus</v>
      </c>
      <c r="G563" s="791">
        <v>44926</v>
      </c>
    </row>
    <row r="564" spans="1:7" s="662" customFormat="1" hidden="1" outlineLevel="1">
      <c r="A564" s="651">
        <v>4235502220</v>
      </c>
      <c r="B564" s="666" t="s">
        <v>8068</v>
      </c>
      <c r="C564" s="1027" t="s">
        <v>14185</v>
      </c>
      <c r="D564" s="667" t="s">
        <v>4996</v>
      </c>
      <c r="E564" s="711">
        <v>2019</v>
      </c>
      <c r="F564" s="712" t="str">
        <f>IF(ISBLANK(D564),"",VLOOKUP(D564,tegevusalad!$A$7:$B$188,2,FALSE))</f>
        <v>Põhi- ja üldkeskharidus</v>
      </c>
      <c r="G564" s="791">
        <v>44926</v>
      </c>
    </row>
    <row r="565" spans="1:7" s="662" customFormat="1" hidden="1" outlineLevel="1">
      <c r="A565" s="651">
        <v>4235604140</v>
      </c>
      <c r="B565" s="666" t="s">
        <v>5264</v>
      </c>
      <c r="C565" s="1027" t="s">
        <v>14186</v>
      </c>
      <c r="D565" s="667" t="s">
        <v>4996</v>
      </c>
      <c r="E565" s="711">
        <v>2019</v>
      </c>
      <c r="F565" s="712" t="str">
        <f>IF(ISBLANK(D565),"",VLOOKUP(D565,tegevusalad!$A$7:$B$188,2,FALSE))</f>
        <v>Põhi- ja üldkeskharidus</v>
      </c>
      <c r="G565" s="791">
        <v>44926</v>
      </c>
    </row>
    <row r="566" spans="1:7" s="662" customFormat="1" hidden="1" outlineLevel="1">
      <c r="A566" s="651">
        <v>4235222630</v>
      </c>
      <c r="B566" s="666" t="s">
        <v>13309</v>
      </c>
      <c r="C566" s="1027" t="s">
        <v>14192</v>
      </c>
      <c r="D566" s="667" t="s">
        <v>4996</v>
      </c>
      <c r="E566" s="711">
        <v>2019</v>
      </c>
      <c r="F566" s="712" t="str">
        <f>IF(ISBLANK(D566),"",VLOOKUP(D566,tegevusalad!$A$7:$B$188,2,FALSE))</f>
        <v>Põhi- ja üldkeskharidus</v>
      </c>
      <c r="G566" s="791">
        <v>44561</v>
      </c>
    </row>
    <row r="567" spans="1:7" s="662" customFormat="1" hidden="1" outlineLevel="1">
      <c r="A567" s="651">
        <v>4235405060</v>
      </c>
      <c r="B567" s="666" t="s">
        <v>14205</v>
      </c>
      <c r="C567" s="406" t="s">
        <v>14206</v>
      </c>
      <c r="D567" s="667" t="s">
        <v>4996</v>
      </c>
      <c r="E567" s="711">
        <v>2019</v>
      </c>
      <c r="F567" s="712" t="str">
        <f>IF(ISBLANK(D567),"",VLOOKUP(D567,tegevusalad!$A$7:$B$188,2,FALSE))</f>
        <v>Põhi- ja üldkeskharidus</v>
      </c>
      <c r="G567" s="791">
        <v>44561</v>
      </c>
    </row>
    <row r="568" spans="1:7" hidden="1" outlineLevel="1">
      <c r="A568" s="651">
        <v>4235202180</v>
      </c>
      <c r="B568" s="666" t="s">
        <v>5263</v>
      </c>
      <c r="C568" s="1028" t="s">
        <v>14227</v>
      </c>
      <c r="D568" s="626" t="s">
        <v>4996</v>
      </c>
      <c r="E568" s="705">
        <v>2019</v>
      </c>
      <c r="F568" s="712" t="str">
        <f>IF(ISBLANK(D568),"",VLOOKUP(D568,tegevusalad!$A$7:$B$188,2,FALSE))</f>
        <v>Põhi- ja üldkeskharidus</v>
      </c>
      <c r="G568" s="791">
        <v>44561</v>
      </c>
    </row>
    <row r="569" spans="1:7" hidden="1" outlineLevel="1">
      <c r="A569" s="651">
        <v>4235207230</v>
      </c>
      <c r="B569" s="666" t="s">
        <v>14252</v>
      </c>
      <c r="C569" s="1028" t="s">
        <v>14248</v>
      </c>
      <c r="D569" s="626" t="s">
        <v>4996</v>
      </c>
      <c r="E569" s="705">
        <v>2019</v>
      </c>
      <c r="F569" s="712" t="str">
        <f>IF(ISBLANK(D569),"",VLOOKUP(D569,tegevusalad!$A$7:$B$188,2,FALSE))</f>
        <v>Põhi- ja üldkeskharidus</v>
      </c>
      <c r="G569" s="791">
        <v>44561</v>
      </c>
    </row>
    <row r="570" spans="1:7" hidden="1" outlineLevel="1">
      <c r="A570" s="651">
        <v>4235203160</v>
      </c>
      <c r="B570" s="666" t="s">
        <v>14290</v>
      </c>
      <c r="C570" s="1028" t="s">
        <v>14249</v>
      </c>
      <c r="D570" s="626" t="s">
        <v>4996</v>
      </c>
      <c r="E570" s="705">
        <v>2019</v>
      </c>
      <c r="F570" s="712" t="str">
        <f>IF(ISBLANK(D570),"",VLOOKUP(D570,tegevusalad!$A$7:$B$188,2,FALSE))</f>
        <v>Põhi- ja üldkeskharidus</v>
      </c>
      <c r="G570" s="791">
        <v>44561</v>
      </c>
    </row>
    <row r="571" spans="1:7" hidden="1" outlineLevel="1">
      <c r="A571" s="651">
        <v>4235204270</v>
      </c>
      <c r="B571" s="666" t="s">
        <v>13404</v>
      </c>
      <c r="C571" s="1028" t="s">
        <v>14250</v>
      </c>
      <c r="D571" s="626" t="s">
        <v>4996</v>
      </c>
      <c r="E571" s="705">
        <v>2019</v>
      </c>
      <c r="F571" s="712" t="str">
        <f>IF(ISBLANK(D571),"",VLOOKUP(D571,tegevusalad!$A$7:$B$188,2,FALSE))</f>
        <v>Põhi- ja üldkeskharidus</v>
      </c>
      <c r="G571" s="791">
        <v>44561</v>
      </c>
    </row>
    <row r="572" spans="1:7" hidden="1" outlineLevel="1">
      <c r="A572" s="651">
        <v>4235071010</v>
      </c>
      <c r="B572" s="666" t="s">
        <v>14253</v>
      </c>
      <c r="C572" s="1028" t="s">
        <v>14251</v>
      </c>
      <c r="D572" s="626" t="s">
        <v>4996</v>
      </c>
      <c r="E572" s="705">
        <v>2019</v>
      </c>
      <c r="F572" s="712" t="str">
        <f>IF(ISBLANK(D572),"",VLOOKUP(D572,tegevusalad!$A$7:$B$188,2,FALSE))</f>
        <v>Põhi- ja üldkeskharidus</v>
      </c>
      <c r="G572" s="791">
        <v>44561</v>
      </c>
    </row>
    <row r="573" spans="1:7" hidden="1" outlineLevel="1">
      <c r="A573" s="651">
        <v>4235820140</v>
      </c>
      <c r="B573" s="666" t="s">
        <v>8727</v>
      </c>
      <c r="C573" s="1028" t="s">
        <v>12324</v>
      </c>
      <c r="D573" s="626" t="s">
        <v>4996</v>
      </c>
      <c r="E573" s="705">
        <v>2019</v>
      </c>
      <c r="F573" s="712" t="str">
        <f>IF(ISBLANK(D573),"",VLOOKUP(D573,tegevusalad!$A$7:$B$188,2,FALSE))</f>
        <v>Põhi- ja üldkeskharidus</v>
      </c>
      <c r="G573" s="791">
        <v>44926</v>
      </c>
    </row>
    <row r="574" spans="1:7" hidden="1" outlineLevel="1">
      <c r="A574" s="651">
        <v>4235207240</v>
      </c>
      <c r="B574" s="666" t="s">
        <v>14291</v>
      </c>
      <c r="C574" s="1028" t="s">
        <v>14286</v>
      </c>
      <c r="D574" s="626" t="s">
        <v>4996</v>
      </c>
      <c r="E574" s="705">
        <v>2019</v>
      </c>
      <c r="F574" s="712" t="str">
        <f>IF(ISBLANK(D574),"",VLOOKUP(D574,tegevusalad!$A$7:$B$188,2,FALSE))</f>
        <v>Põhi- ja üldkeskharidus</v>
      </c>
      <c r="G574" s="791">
        <v>44561</v>
      </c>
    </row>
    <row r="575" spans="1:7" hidden="1" outlineLevel="1">
      <c r="A575" s="651">
        <v>4235604150</v>
      </c>
      <c r="B575" s="666" t="s">
        <v>5264</v>
      </c>
      <c r="C575" s="1028" t="s">
        <v>14287</v>
      </c>
      <c r="D575" s="626" t="s">
        <v>4996</v>
      </c>
      <c r="E575" s="705">
        <v>2019</v>
      </c>
      <c r="F575" s="712" t="str">
        <f>IF(ISBLANK(D575),"",VLOOKUP(D575,tegevusalad!$A$7:$B$188,2,FALSE))</f>
        <v>Põhi- ja üldkeskharidus</v>
      </c>
      <c r="G575" s="791">
        <v>44561</v>
      </c>
    </row>
    <row r="576" spans="1:7" hidden="1" outlineLevel="1">
      <c r="A576" s="651">
        <v>4235209130</v>
      </c>
      <c r="B576" s="666" t="s">
        <v>14290</v>
      </c>
      <c r="C576" s="1028" t="s">
        <v>14288</v>
      </c>
      <c r="D576" s="626" t="s">
        <v>4996</v>
      </c>
      <c r="E576" s="705">
        <v>2019</v>
      </c>
      <c r="F576" s="712" t="str">
        <f>IF(ISBLANK(D576),"",VLOOKUP(D576,tegevusalad!$A$7:$B$188,2,FALSE))</f>
        <v>Põhi- ja üldkeskharidus</v>
      </c>
      <c r="G576" s="791">
        <v>44561</v>
      </c>
    </row>
    <row r="577" spans="1:7" hidden="1" outlineLevel="1">
      <c r="A577" s="651">
        <v>4235413150</v>
      </c>
      <c r="B577" s="666" t="s">
        <v>14292</v>
      </c>
      <c r="C577" s="1028" t="s">
        <v>14289</v>
      </c>
      <c r="D577" s="626" t="s">
        <v>4996</v>
      </c>
      <c r="E577" s="705">
        <v>2019</v>
      </c>
      <c r="F577" s="712" t="str">
        <f>IF(ISBLANK(D577),"",VLOOKUP(D577,tegevusalad!$A$7:$B$188,2,FALSE))</f>
        <v>Põhi- ja üldkeskharidus</v>
      </c>
      <c r="G577" s="791">
        <v>44561</v>
      </c>
    </row>
    <row r="578" spans="1:7" hidden="1" outlineLevel="1">
      <c r="A578" s="651">
        <v>4235211170</v>
      </c>
      <c r="B578" s="666" t="s">
        <v>13311</v>
      </c>
      <c r="C578" s="1028" t="s">
        <v>14296</v>
      </c>
      <c r="D578" s="626" t="s">
        <v>4996</v>
      </c>
      <c r="E578" s="705">
        <v>2019</v>
      </c>
      <c r="F578" s="712" t="str">
        <f>IF(ISBLANK(D578),"",VLOOKUP(D578,tegevusalad!$A$7:$B$188,2,FALSE))</f>
        <v>Põhi- ja üldkeskharidus</v>
      </c>
      <c r="G578" s="791">
        <v>44561</v>
      </c>
    </row>
    <row r="579" spans="1:7" hidden="1" outlineLevel="1">
      <c r="A579" s="651">
        <v>4235201130</v>
      </c>
      <c r="B579" s="666" t="s">
        <v>13405</v>
      </c>
      <c r="C579" s="1028" t="s">
        <v>14346</v>
      </c>
      <c r="D579" s="626" t="s">
        <v>4996</v>
      </c>
      <c r="E579" s="705">
        <v>2019</v>
      </c>
      <c r="F579" s="712" t="str">
        <f>IF(ISBLANK(D579),"",VLOOKUP(D579,tegevusalad!$A$7:$B$188,2,FALSE))</f>
        <v>Põhi- ja üldkeskharidus</v>
      </c>
      <c r="G579" s="791">
        <v>44561</v>
      </c>
    </row>
    <row r="580" spans="1:7" hidden="1" outlineLevel="1">
      <c r="A580" s="651">
        <v>4235201140</v>
      </c>
      <c r="B580" s="666" t="s">
        <v>13405</v>
      </c>
      <c r="C580" s="1028" t="s">
        <v>14345</v>
      </c>
      <c r="D580" s="626" t="s">
        <v>4996</v>
      </c>
      <c r="E580" s="705">
        <v>2019</v>
      </c>
      <c r="F580" s="712" t="str">
        <f>IF(ISBLANK(D580),"",VLOOKUP(D580,tegevusalad!$A$7:$B$188,2,FALSE))</f>
        <v>Põhi- ja üldkeskharidus</v>
      </c>
      <c r="G580" s="791">
        <v>44561</v>
      </c>
    </row>
    <row r="581" spans="1:7" hidden="1" outlineLevel="1">
      <c r="A581" s="651">
        <v>4235801140</v>
      </c>
      <c r="B581" s="666" t="s">
        <v>8727</v>
      </c>
      <c r="C581" s="1028" t="s">
        <v>10678</v>
      </c>
      <c r="D581" s="626" t="s">
        <v>4996</v>
      </c>
      <c r="E581" s="705">
        <v>2019</v>
      </c>
      <c r="F581" s="712" t="str">
        <f>IF(ISBLANK(D581),"",VLOOKUP(D581,tegevusalad!$A$7:$B$188,2,FALSE))</f>
        <v>Põhi- ja üldkeskharidus</v>
      </c>
      <c r="G581" s="791">
        <v>44561</v>
      </c>
    </row>
    <row r="582" spans="1:7" hidden="1" outlineLevel="1">
      <c r="A582" s="651">
        <v>4235606130</v>
      </c>
      <c r="B582" s="666" t="s">
        <v>11454</v>
      </c>
      <c r="C582" s="1028" t="s">
        <v>14347</v>
      </c>
      <c r="D582" s="626" t="s">
        <v>4996</v>
      </c>
      <c r="E582" s="705">
        <v>2019</v>
      </c>
      <c r="F582" s="712" t="str">
        <f>IF(ISBLANK(D582),"",VLOOKUP(D582,tegevusalad!$A$7:$B$188,2,FALSE))</f>
        <v>Põhi- ja üldkeskharidus</v>
      </c>
      <c r="G582" s="791">
        <v>44561</v>
      </c>
    </row>
    <row r="583" spans="1:7" hidden="1" outlineLevel="1">
      <c r="A583" s="651">
        <v>4235202520</v>
      </c>
      <c r="B583" s="666" t="s">
        <v>5263</v>
      </c>
      <c r="C583" s="1028" t="s">
        <v>14348</v>
      </c>
      <c r="D583" s="626" t="s">
        <v>4996</v>
      </c>
      <c r="E583" s="705">
        <v>2019</v>
      </c>
      <c r="F583" s="712" t="str">
        <f>IF(ISBLANK(D583),"",VLOOKUP(D583,tegevusalad!$A$7:$B$188,2,FALSE))</f>
        <v>Põhi- ja üldkeskharidus</v>
      </c>
      <c r="G583" s="791">
        <v>44561</v>
      </c>
    </row>
    <row r="584" spans="1:7" hidden="1" outlineLevel="1">
      <c r="A584" s="651">
        <v>4235602060</v>
      </c>
      <c r="B584" s="666" t="s">
        <v>9087</v>
      </c>
      <c r="C584" s="1028" t="s">
        <v>14363</v>
      </c>
      <c r="D584" s="626" t="s">
        <v>4996</v>
      </c>
      <c r="E584" s="705">
        <v>2019</v>
      </c>
      <c r="F584" s="712" t="str">
        <f>IF(ISBLANK(D584),"",VLOOKUP(D584,tegevusalad!$A$7:$B$188,2,FALSE))</f>
        <v>Põhi- ja üldkeskharidus</v>
      </c>
      <c r="G584" s="791">
        <v>44561</v>
      </c>
    </row>
    <row r="585" spans="1:7" hidden="1" outlineLevel="1">
      <c r="A585" s="651">
        <v>4235220160</v>
      </c>
      <c r="B585" s="666" t="s">
        <v>7886</v>
      </c>
      <c r="C585" s="1028" t="s">
        <v>14364</v>
      </c>
      <c r="D585" s="626" t="s">
        <v>4996</v>
      </c>
      <c r="E585" s="705">
        <v>2019</v>
      </c>
      <c r="F585" s="712" t="str">
        <f>IF(ISBLANK(D585),"",VLOOKUP(D585,tegevusalad!$A$7:$B$188,2,FALSE))</f>
        <v>Põhi- ja üldkeskharidus</v>
      </c>
      <c r="G585" s="791">
        <v>44561</v>
      </c>
    </row>
    <row r="586" spans="1:7" hidden="1" outlineLevel="1">
      <c r="A586" s="651">
        <v>4235404140</v>
      </c>
      <c r="B586" s="666" t="s">
        <v>13311</v>
      </c>
      <c r="C586" s="1028" t="s">
        <v>14401</v>
      </c>
      <c r="D586" s="626" t="s">
        <v>4996</v>
      </c>
      <c r="E586" s="705">
        <v>2019</v>
      </c>
      <c r="F586" s="712" t="str">
        <f>IF(ISBLANK(D586),"",VLOOKUP(D586,tegevusalad!$A$7:$B$188,2,FALSE))</f>
        <v>Põhi- ja üldkeskharidus</v>
      </c>
      <c r="G586" s="791">
        <v>43830</v>
      </c>
    </row>
    <row r="587" spans="1:7" hidden="1" outlineLevel="1">
      <c r="A587" s="651">
        <v>4235207250</v>
      </c>
      <c r="B587" s="666" t="s">
        <v>7887</v>
      </c>
      <c r="C587" s="1028" t="s">
        <v>14402</v>
      </c>
      <c r="D587" s="626" t="s">
        <v>4996</v>
      </c>
      <c r="E587" s="705">
        <v>2019</v>
      </c>
      <c r="F587" s="712" t="str">
        <f>IF(ISBLANK(D587),"",VLOOKUP(D587,tegevusalad!$A$7:$B$188,2,FALSE))</f>
        <v>Põhi- ja üldkeskharidus</v>
      </c>
      <c r="G587" s="791">
        <v>43830</v>
      </c>
    </row>
    <row r="588" spans="1:7" hidden="1" outlineLevel="1">
      <c r="A588" s="651">
        <v>4235602070</v>
      </c>
      <c r="B588" s="666" t="s">
        <v>9087</v>
      </c>
      <c r="C588" s="1028" t="s">
        <v>14403</v>
      </c>
      <c r="D588" s="626" t="s">
        <v>4996</v>
      </c>
      <c r="E588" s="705">
        <v>2019</v>
      </c>
      <c r="F588" s="712" t="str">
        <f>IF(ISBLANK(D588),"",VLOOKUP(D588,tegevusalad!$A$7:$B$188,2,FALSE))</f>
        <v>Põhi- ja üldkeskharidus</v>
      </c>
      <c r="G588" s="791">
        <v>43830</v>
      </c>
    </row>
    <row r="589" spans="1:7" hidden="1" outlineLevel="1">
      <c r="A589" s="651">
        <v>4235222430</v>
      </c>
      <c r="B589" s="666" t="s">
        <v>13705</v>
      </c>
      <c r="C589" s="1028" t="s">
        <v>14423</v>
      </c>
      <c r="D589" s="626" t="s">
        <v>4996</v>
      </c>
      <c r="E589" s="705">
        <v>2019</v>
      </c>
      <c r="F589" s="712" t="str">
        <f>IF(ISBLANK(D589),"",VLOOKUP(D589,tegevusalad!$A$7:$B$188,2,FALSE))</f>
        <v>Põhi- ja üldkeskharidus</v>
      </c>
      <c r="G589" s="791">
        <v>44196</v>
      </c>
    </row>
    <row r="590" spans="1:7" hidden="1" outlineLevel="1">
      <c r="A590" s="651">
        <v>4235806140</v>
      </c>
      <c r="B590" s="666" t="s">
        <v>14428</v>
      </c>
      <c r="C590" s="1028" t="s">
        <v>14422</v>
      </c>
      <c r="D590" s="626" t="s">
        <v>4996</v>
      </c>
      <c r="E590" s="705">
        <v>2019</v>
      </c>
      <c r="F590" s="712" t="str">
        <f>IF(ISBLANK(D590),"",VLOOKUP(D590,tegevusalad!$A$7:$B$188,2,FALSE))</f>
        <v>Põhi- ja üldkeskharidus</v>
      </c>
      <c r="G590" s="791">
        <v>44196</v>
      </c>
    </row>
    <row r="591" spans="1:7" hidden="1" outlineLevel="1">
      <c r="A591" s="651">
        <v>4235806320</v>
      </c>
      <c r="B591" s="666" t="s">
        <v>14428</v>
      </c>
      <c r="C591" s="1028" t="s">
        <v>14424</v>
      </c>
      <c r="D591" s="626" t="s">
        <v>4996</v>
      </c>
      <c r="E591" s="705">
        <v>2019</v>
      </c>
      <c r="F591" s="712" t="str">
        <f>IF(ISBLANK(D591),"",VLOOKUP(D591,tegevusalad!$A$7:$B$188,2,FALSE))</f>
        <v>Põhi- ja üldkeskharidus</v>
      </c>
      <c r="G591" s="791">
        <v>44196</v>
      </c>
    </row>
    <row r="592" spans="1:7" hidden="1" outlineLevel="1">
      <c r="A592" s="651">
        <v>4235201150</v>
      </c>
      <c r="B592" s="666" t="s">
        <v>14429</v>
      </c>
      <c r="C592" s="1028" t="s">
        <v>14425</v>
      </c>
      <c r="D592" s="626" t="s">
        <v>4996</v>
      </c>
      <c r="E592" s="705">
        <v>2019</v>
      </c>
      <c r="F592" s="712" t="str">
        <f>IF(ISBLANK(D592),"",VLOOKUP(D592,tegevusalad!$A$7:$B$188,2,FALSE))</f>
        <v>Põhi- ja üldkeskharidus</v>
      </c>
      <c r="G592" s="791">
        <v>44196</v>
      </c>
    </row>
    <row r="593" spans="1:8" hidden="1" outlineLevel="1">
      <c r="A593" s="651">
        <v>4235701810</v>
      </c>
      <c r="B593" s="666" t="s">
        <v>7623</v>
      </c>
      <c r="C593" s="1028" t="s">
        <v>14426</v>
      </c>
      <c r="D593" s="626" t="s">
        <v>4996</v>
      </c>
      <c r="E593" s="705">
        <v>2019</v>
      </c>
      <c r="F593" s="712" t="str">
        <f>IF(ISBLANK(D593),"",VLOOKUP(D593,tegevusalad!$A$7:$B$188,2,FALSE))</f>
        <v>Põhi- ja üldkeskharidus</v>
      </c>
      <c r="G593" s="791">
        <v>44196</v>
      </c>
    </row>
    <row r="594" spans="1:8" hidden="1" outlineLevel="1">
      <c r="A594" s="651">
        <v>4235210120</v>
      </c>
      <c r="B594" s="666" t="s">
        <v>14437</v>
      </c>
      <c r="C594" s="1028" t="s">
        <v>14438</v>
      </c>
      <c r="D594" s="626" t="s">
        <v>4996</v>
      </c>
      <c r="E594" s="705">
        <v>2019</v>
      </c>
      <c r="F594" s="712" t="str">
        <f>IF(ISBLANK(D594),"",VLOOKUP(D594,tegevusalad!$A$7:$B$188,2,FALSE))</f>
        <v>Põhi- ja üldkeskharidus</v>
      </c>
      <c r="G594" s="791">
        <v>44196</v>
      </c>
    </row>
    <row r="595" spans="1:8" hidden="1" outlineLevel="1">
      <c r="A595" s="651">
        <v>4235402150</v>
      </c>
      <c r="B595" s="666" t="s">
        <v>8937</v>
      </c>
      <c r="C595" s="1028" t="s">
        <v>14439</v>
      </c>
      <c r="D595" s="626" t="s">
        <v>4996</v>
      </c>
      <c r="E595" s="705">
        <v>2019</v>
      </c>
      <c r="F595" s="712" t="str">
        <f>IF(ISBLANK(D595),"",VLOOKUP(D595,tegevusalad!$A$7:$B$188,2,FALSE))</f>
        <v>Põhi- ja üldkeskharidus</v>
      </c>
      <c r="G595" s="791">
        <v>44196</v>
      </c>
    </row>
    <row r="596" spans="1:8" hidden="1" outlineLevel="1">
      <c r="A596" s="651">
        <v>4235806520</v>
      </c>
      <c r="B596" s="666" t="s">
        <v>14428</v>
      </c>
      <c r="C596" s="1028" t="s">
        <v>14454</v>
      </c>
      <c r="D596" s="626" t="s">
        <v>4996</v>
      </c>
      <c r="E596" s="705">
        <v>2019</v>
      </c>
      <c r="F596" s="712" t="str">
        <f>IF(ISBLANK(D596),"",VLOOKUP(D596,tegevusalad!$A$7:$B$188,2,FALSE))</f>
        <v>Põhi- ja üldkeskharidus</v>
      </c>
      <c r="G596" s="791">
        <v>44196</v>
      </c>
    </row>
    <row r="597" spans="1:8" hidden="1" outlineLevel="1">
      <c r="A597" s="651">
        <v>4235508040</v>
      </c>
      <c r="B597" s="666" t="s">
        <v>12844</v>
      </c>
      <c r="C597" s="1028" t="s">
        <v>14453</v>
      </c>
      <c r="D597" s="626" t="s">
        <v>4996</v>
      </c>
      <c r="E597" s="705">
        <v>2019</v>
      </c>
      <c r="F597" s="712" t="str">
        <f>IF(ISBLANK(D597),"",VLOOKUP(D597,tegevusalad!$A$7:$B$188,2,FALSE))</f>
        <v>Põhi- ja üldkeskharidus</v>
      </c>
      <c r="G597" s="791">
        <v>44196</v>
      </c>
    </row>
    <row r="598" spans="1:8" hidden="1" outlineLevel="1">
      <c r="A598" s="651">
        <v>4235211180</v>
      </c>
      <c r="B598" s="666" t="s">
        <v>13311</v>
      </c>
      <c r="C598" s="1028" t="s">
        <v>14479</v>
      </c>
      <c r="D598" s="626" t="s">
        <v>4996</v>
      </c>
      <c r="E598" s="705">
        <v>2019</v>
      </c>
      <c r="F598" s="712" t="str">
        <f>IF(ISBLANK(D598),"",VLOOKUP(D598,tegevusalad!$A$7:$B$188,2,FALSE))</f>
        <v>Põhi- ja üldkeskharidus</v>
      </c>
      <c r="G598" s="791">
        <v>44196</v>
      </c>
    </row>
    <row r="599" spans="1:8" hidden="1" outlineLevel="1">
      <c r="A599" s="651">
        <v>4235301130</v>
      </c>
      <c r="B599" s="666" t="s">
        <v>7272</v>
      </c>
      <c r="C599" s="1028" t="s">
        <v>14498</v>
      </c>
      <c r="D599" s="626" t="s">
        <v>4996</v>
      </c>
      <c r="E599" s="705">
        <v>2019</v>
      </c>
      <c r="F599" s="712" t="str">
        <f>IF(ISBLANK(D599),"",VLOOKUP(D599,tegevusalad!$A$7:$B$188,2,FALSE))</f>
        <v>Põhi- ja üldkeskharidus</v>
      </c>
      <c r="G599" s="791">
        <v>44196</v>
      </c>
    </row>
    <row r="600" spans="1:8" hidden="1" outlineLevel="1">
      <c r="A600" s="651">
        <v>4235204300</v>
      </c>
      <c r="B600" s="666" t="s">
        <v>13404</v>
      </c>
      <c r="C600" s="1028" t="s">
        <v>14499</v>
      </c>
      <c r="D600" s="626" t="s">
        <v>4996</v>
      </c>
      <c r="E600" s="705">
        <v>2019</v>
      </c>
      <c r="F600" s="712" t="str">
        <f>IF(ISBLANK(D600),"",VLOOKUP(D600,tegevusalad!$A$7:$B$188,2,FALSE))</f>
        <v>Põhi- ja üldkeskharidus</v>
      </c>
      <c r="G600" s="791">
        <v>44196</v>
      </c>
    </row>
    <row r="601" spans="1:8" hidden="1" outlineLevel="1">
      <c r="A601" s="651">
        <v>4235602080</v>
      </c>
      <c r="B601" s="666" t="s">
        <v>9087</v>
      </c>
      <c r="C601" s="1028" t="s">
        <v>14525</v>
      </c>
      <c r="D601" s="626" t="s">
        <v>4996</v>
      </c>
      <c r="E601" s="705">
        <v>2019</v>
      </c>
      <c r="F601" s="712" t="str">
        <f>IF(ISBLANK(D601),"",VLOOKUP(D601,tegevusalad!$A$7:$B$188,2,FALSE))</f>
        <v>Põhi- ja üldkeskharidus</v>
      </c>
      <c r="G601" s="791">
        <v>44196</v>
      </c>
    </row>
    <row r="602" spans="1:8" s="303" customFormat="1" hidden="1" outlineLevel="1">
      <c r="A602" s="961">
        <v>4235208170</v>
      </c>
      <c r="B602" s="406" t="s">
        <v>13436</v>
      </c>
      <c r="C602" s="1030" t="s">
        <v>14568</v>
      </c>
      <c r="D602" s="626" t="s">
        <v>4996</v>
      </c>
      <c r="E602" s="705">
        <v>2019</v>
      </c>
      <c r="F602" s="963" t="str">
        <f>IF(ISBLANK(D602),"",VLOOKUP(D602,tegevusalad!$A$7:$B$188,2,FALSE))</f>
        <v>Põhi- ja üldkeskharidus</v>
      </c>
      <c r="G602" s="964">
        <v>44561</v>
      </c>
      <c r="H602" s="962"/>
    </row>
    <row r="603" spans="1:8" s="303" customFormat="1" hidden="1" outlineLevel="1">
      <c r="A603" s="961">
        <v>4235508050</v>
      </c>
      <c r="B603" s="406" t="s">
        <v>12844</v>
      </c>
      <c r="C603" s="1030" t="s">
        <v>14648</v>
      </c>
      <c r="D603" s="626" t="s">
        <v>4996</v>
      </c>
      <c r="E603" s="705">
        <v>2019</v>
      </c>
      <c r="F603" s="963" t="str">
        <f>IF(ISBLANK(D603),"",VLOOKUP(D603,tegevusalad!$A$7:$B$188,2,FALSE))</f>
        <v>Põhi- ja üldkeskharidus</v>
      </c>
      <c r="G603" s="964">
        <v>44196</v>
      </c>
      <c r="H603" s="962"/>
    </row>
    <row r="604" spans="1:8" s="303" customFormat="1" hidden="1" outlineLevel="1">
      <c r="A604" s="961">
        <v>4235205200</v>
      </c>
      <c r="B604" s="406" t="s">
        <v>9276</v>
      </c>
      <c r="C604" s="1030" t="s">
        <v>12324</v>
      </c>
      <c r="D604" s="626" t="s">
        <v>4996</v>
      </c>
      <c r="E604" s="705">
        <v>2019</v>
      </c>
      <c r="F604" s="963" t="str">
        <f>IF(ISBLANK(D604),"",VLOOKUP(D604,tegevusalad!$A$7:$B$188,2,FALSE))</f>
        <v>Põhi- ja üldkeskharidus</v>
      </c>
      <c r="G604" s="964">
        <v>46022</v>
      </c>
      <c r="H604" s="962"/>
    </row>
    <row r="605" spans="1:8" s="303" customFormat="1" hidden="1" outlineLevel="1">
      <c r="A605" s="961">
        <v>4235090990</v>
      </c>
      <c r="B605" s="406" t="s">
        <v>9976</v>
      </c>
      <c r="C605" s="1030" t="s">
        <v>14746</v>
      </c>
      <c r="D605" s="626" t="s">
        <v>4996</v>
      </c>
      <c r="E605" s="705">
        <v>2019</v>
      </c>
      <c r="F605" s="963" t="str">
        <f>IF(ISBLANK(D605),"",VLOOKUP(D605,tegevusalad!$A$7:$B$188,2,FALSE))</f>
        <v>Põhi- ja üldkeskharidus</v>
      </c>
      <c r="G605" s="964">
        <v>46022</v>
      </c>
      <c r="H605" s="962"/>
    </row>
    <row r="606" spans="1:8" s="303" customFormat="1" hidden="1" outlineLevel="1">
      <c r="A606" s="961">
        <v>4235503150</v>
      </c>
      <c r="B606" s="965" t="s">
        <v>9929</v>
      </c>
      <c r="C606" s="1030" t="s">
        <v>14847</v>
      </c>
      <c r="D606" s="626" t="s">
        <v>4996</v>
      </c>
      <c r="E606" s="705">
        <v>2019</v>
      </c>
      <c r="F606" s="963" t="str">
        <f>IF(ISBLANK(D606),"",VLOOKUP(D606,tegevusalad!$A$7:$B$188,2,FALSE))</f>
        <v>Põhi- ja üldkeskharidus</v>
      </c>
      <c r="G606" s="964">
        <v>44561</v>
      </c>
      <c r="H606" s="962"/>
    </row>
    <row r="607" spans="1:8" s="303" customFormat="1" hidden="1" outlineLevel="1">
      <c r="A607" s="961">
        <v>4235402160</v>
      </c>
      <c r="B607" s="406" t="s">
        <v>14846</v>
      </c>
      <c r="C607" s="1030" t="s">
        <v>14845</v>
      </c>
      <c r="D607" s="626" t="s">
        <v>4996</v>
      </c>
      <c r="E607" s="705">
        <v>2019</v>
      </c>
      <c r="F607" s="963" t="str">
        <f>IF(ISBLANK(D607),"",VLOOKUP(D607,tegevusalad!$A$7:$B$188,2,FALSE))</f>
        <v>Põhi- ja üldkeskharidus</v>
      </c>
      <c r="G607" s="964">
        <v>44561</v>
      </c>
      <c r="H607" s="962"/>
    </row>
    <row r="608" spans="1:8" s="303" customFormat="1" hidden="1" outlineLevel="1">
      <c r="A608" s="961">
        <v>4235701130</v>
      </c>
      <c r="B608" s="406" t="s">
        <v>7623</v>
      </c>
      <c r="C608" s="1030" t="s">
        <v>14891</v>
      </c>
      <c r="D608" s="626" t="s">
        <v>4996</v>
      </c>
      <c r="E608" s="705">
        <v>2019</v>
      </c>
      <c r="F608" s="963" t="str">
        <f>IF(ISBLANK(D608),"",VLOOKUP(D608,tegevusalad!$A$7:$B$188,2,FALSE))</f>
        <v>Põhi- ja üldkeskharidus</v>
      </c>
      <c r="G608" s="964">
        <v>44561</v>
      </c>
      <c r="H608" s="962"/>
    </row>
    <row r="609" spans="1:8" s="303" customFormat="1" hidden="1" outlineLevel="1">
      <c r="A609" s="961">
        <v>4235103080</v>
      </c>
      <c r="B609" s="406" t="s">
        <v>8216</v>
      </c>
      <c r="C609" s="1030" t="s">
        <v>14892</v>
      </c>
      <c r="D609" s="626" t="s">
        <v>4996</v>
      </c>
      <c r="E609" s="705">
        <v>2019</v>
      </c>
      <c r="F609" s="963" t="str">
        <f>IF(ISBLANK(D609),"",VLOOKUP(D609,tegevusalad!$A$7:$B$188,2,FALSE))</f>
        <v>Põhi- ja üldkeskharidus</v>
      </c>
      <c r="G609" s="964">
        <v>44561</v>
      </c>
      <c r="H609" s="962"/>
    </row>
    <row r="610" spans="1:8" s="303" customFormat="1" hidden="1" outlineLevel="1">
      <c r="A610" s="961">
        <v>4235801250</v>
      </c>
      <c r="B610" s="182" t="s">
        <v>8123</v>
      </c>
      <c r="C610" s="1030" t="s">
        <v>14893</v>
      </c>
      <c r="D610" s="626" t="s">
        <v>4996</v>
      </c>
      <c r="E610" s="705">
        <v>2019</v>
      </c>
      <c r="F610" s="963" t="str">
        <f>IF(ISBLANK(D610),"",VLOOKUP(D610,tegevusalad!$A$7:$B$188,2,FALSE))</f>
        <v>Põhi- ja üldkeskharidus</v>
      </c>
      <c r="G610" s="964">
        <v>44561</v>
      </c>
      <c r="H610" s="962"/>
    </row>
    <row r="611" spans="1:8" s="303" customFormat="1" hidden="1" outlineLevel="1">
      <c r="A611" s="961">
        <v>4235806150</v>
      </c>
      <c r="B611" s="182" t="s">
        <v>538</v>
      </c>
      <c r="C611" s="1030" t="s">
        <v>14894</v>
      </c>
      <c r="D611" s="626" t="s">
        <v>4996</v>
      </c>
      <c r="E611" s="705">
        <v>2019</v>
      </c>
      <c r="F611" s="963" t="str">
        <f>IF(ISBLANK(D611),"",VLOOKUP(D611,tegevusalad!$A$7:$B$188,2,FALSE))</f>
        <v>Põhi- ja üldkeskharidus</v>
      </c>
      <c r="G611" s="964">
        <v>44561</v>
      </c>
      <c r="H611" s="962"/>
    </row>
    <row r="612" spans="1:8" s="303" customFormat="1" hidden="1" outlineLevel="1">
      <c r="A612" s="961">
        <v>4235202190</v>
      </c>
      <c r="B612" s="182" t="s">
        <v>5263</v>
      </c>
      <c r="C612" s="1030" t="s">
        <v>14974</v>
      </c>
      <c r="D612" s="626" t="s">
        <v>4996</v>
      </c>
      <c r="E612" s="705">
        <v>2019</v>
      </c>
      <c r="F612" s="963" t="str">
        <f>IF(ISBLANK(D612),"",VLOOKUP(D612,tegevusalad!$A$7:$B$188,2,FALSE))</f>
        <v>Põhi- ja üldkeskharidus</v>
      </c>
      <c r="G612" s="964">
        <v>44561</v>
      </c>
      <c r="H612" s="962"/>
    </row>
    <row r="613" spans="1:8" collapsed="1">
      <c r="A613" s="908"/>
      <c r="B613" s="957"/>
      <c r="C613" s="1028"/>
      <c r="G613" s="710"/>
    </row>
    <row r="614" spans="1:8">
      <c r="A614" s="658"/>
      <c r="B614" s="647" t="s">
        <v>15040</v>
      </c>
      <c r="C614" s="1028"/>
      <c r="G614" s="710"/>
    </row>
    <row r="615" spans="1:8" hidden="1" outlineLevel="1">
      <c r="A615" s="651">
        <v>4235408210</v>
      </c>
      <c r="B615" s="652" t="s">
        <v>8004</v>
      </c>
      <c r="C615" s="1027" t="s">
        <v>15043</v>
      </c>
      <c r="D615" s="626" t="s">
        <v>4996</v>
      </c>
      <c r="E615" s="705">
        <v>2020</v>
      </c>
      <c r="F615" s="706" t="str">
        <f>IF(ISBLANK(D615),"",VLOOKUP(D615,tegevusalad!$A$7:$B$188,2,FALSE))</f>
        <v>Põhi- ja üldkeskharidus</v>
      </c>
      <c r="G615" s="710">
        <v>44926</v>
      </c>
    </row>
    <row r="616" spans="1:8" hidden="1" outlineLevel="1">
      <c r="A616" s="651">
        <v>4235402170</v>
      </c>
      <c r="B616" s="652" t="s">
        <v>8937</v>
      </c>
      <c r="C616" s="1027" t="s">
        <v>15044</v>
      </c>
      <c r="D616" s="626" t="s">
        <v>4996</v>
      </c>
      <c r="E616" s="705">
        <v>2020</v>
      </c>
      <c r="F616" s="706" t="str">
        <f>IF(ISBLANK(D616),"",VLOOKUP(D616,tegevusalad!$A$7:$B$188,2,FALSE))</f>
        <v>Põhi- ja üldkeskharidus</v>
      </c>
      <c r="G616" s="710">
        <v>44926</v>
      </c>
    </row>
    <row r="617" spans="1:8" hidden="1" outlineLevel="1">
      <c r="A617" s="651">
        <v>4235207260</v>
      </c>
      <c r="B617" s="652" t="s">
        <v>15071</v>
      </c>
      <c r="C617" s="1027" t="s">
        <v>15072</v>
      </c>
      <c r="D617" s="626" t="s">
        <v>4996</v>
      </c>
      <c r="E617" s="705">
        <v>2020</v>
      </c>
      <c r="F617" s="706" t="str">
        <f>IF(ISBLANK(D617),"",VLOOKUP(D617,tegevusalad!$A$7:$B$188,2,FALSE))</f>
        <v>Põhi- ja üldkeskharidus</v>
      </c>
      <c r="G617" s="710">
        <v>44926</v>
      </c>
    </row>
    <row r="618" spans="1:8" hidden="1" outlineLevel="1">
      <c r="A618" s="651">
        <v>4235507130</v>
      </c>
      <c r="B618" s="652" t="s">
        <v>13744</v>
      </c>
      <c r="C618" s="1027" t="s">
        <v>15117</v>
      </c>
      <c r="D618" s="626" t="s">
        <v>4996</v>
      </c>
      <c r="E618" s="705">
        <v>2020</v>
      </c>
      <c r="F618" s="706" t="str">
        <f>IF(ISBLANK(D618),"",VLOOKUP(D618,tegevusalad!$A$7:$B$188,2,FALSE))</f>
        <v>Põhi- ja üldkeskharidus</v>
      </c>
      <c r="G618" s="710">
        <v>44561</v>
      </c>
    </row>
    <row r="619" spans="1:8" hidden="1" outlineLevel="1">
      <c r="A619" s="651">
        <v>4235407020</v>
      </c>
      <c r="B619" s="652" t="s">
        <v>15119</v>
      </c>
      <c r="C619" s="1027" t="s">
        <v>15118</v>
      </c>
      <c r="D619" s="626" t="s">
        <v>4996</v>
      </c>
      <c r="E619" s="705">
        <v>2020</v>
      </c>
      <c r="F619" s="706" t="str">
        <f>IF(ISBLANK(D619),"",VLOOKUP(D619,tegevusalad!$A$7:$B$188,2,FALSE))</f>
        <v>Põhi- ja üldkeskharidus</v>
      </c>
      <c r="G619" s="710">
        <v>44561</v>
      </c>
    </row>
    <row r="620" spans="1:8" hidden="1" outlineLevel="1">
      <c r="A620" s="651">
        <v>4235103090</v>
      </c>
      <c r="B620" s="652" t="s">
        <v>15120</v>
      </c>
      <c r="C620" s="1027" t="s">
        <v>15116</v>
      </c>
      <c r="D620" s="626" t="s">
        <v>4996</v>
      </c>
      <c r="E620" s="705">
        <v>2020</v>
      </c>
      <c r="F620" s="706" t="str">
        <f>IF(ISBLANK(D620),"",VLOOKUP(D620,tegevusalad!$A$7:$B$188,2,FALSE))</f>
        <v>Põhi- ja üldkeskharidus</v>
      </c>
      <c r="G620" s="710">
        <v>44561</v>
      </c>
    </row>
    <row r="621" spans="1:8" hidden="1" outlineLevel="1">
      <c r="A621" s="651">
        <v>4235604160</v>
      </c>
      <c r="B621" s="652" t="s">
        <v>5264</v>
      </c>
      <c r="C621" s="1027" t="s">
        <v>15134</v>
      </c>
      <c r="D621" s="626" t="s">
        <v>4996</v>
      </c>
      <c r="E621" s="705">
        <v>2020</v>
      </c>
      <c r="F621" s="706" t="str">
        <f>IF(ISBLANK(D621),"",VLOOKUP(D621,tegevusalad!$A$7:$B$188,2,FALSE))</f>
        <v>Põhi- ja üldkeskharidus</v>
      </c>
      <c r="G621" s="710">
        <v>44561</v>
      </c>
    </row>
    <row r="622" spans="1:8" hidden="1" outlineLevel="1">
      <c r="A622" s="651">
        <v>4235205210</v>
      </c>
      <c r="B622" s="652" t="s">
        <v>9276</v>
      </c>
      <c r="C622" s="1027" t="s">
        <v>15135</v>
      </c>
      <c r="D622" s="626" t="s">
        <v>4996</v>
      </c>
      <c r="E622" s="705">
        <v>2020</v>
      </c>
      <c r="F622" s="706" t="str">
        <f>IF(ISBLANK(D622),"",VLOOKUP(D622,tegevusalad!$A$7:$B$188,2,FALSE))</f>
        <v>Põhi- ja üldkeskharidus</v>
      </c>
      <c r="G622" s="710">
        <v>44561</v>
      </c>
    </row>
    <row r="623" spans="1:8" hidden="1" outlineLevel="1">
      <c r="A623" s="651">
        <v>4235301140</v>
      </c>
      <c r="B623" s="652" t="s">
        <v>7272</v>
      </c>
      <c r="C623" s="1027" t="s">
        <v>16200</v>
      </c>
      <c r="D623" s="626" t="s">
        <v>4996</v>
      </c>
      <c r="E623" s="705">
        <v>2020</v>
      </c>
      <c r="F623" s="706" t="str">
        <f>IF(ISBLANK(D623),"",VLOOKUP(D623,tegevusalad!$A$7:$B$188,2,FALSE))</f>
        <v>Põhi- ja üldkeskharidus</v>
      </c>
      <c r="G623" s="710">
        <v>44561</v>
      </c>
    </row>
    <row r="624" spans="1:8" hidden="1" outlineLevel="1">
      <c r="A624" s="651">
        <v>4235702140</v>
      </c>
      <c r="B624" s="652" t="s">
        <v>13427</v>
      </c>
      <c r="C624" s="1027" t="s">
        <v>15164</v>
      </c>
      <c r="D624" s="626" t="s">
        <v>4996</v>
      </c>
      <c r="E624" s="705">
        <v>2020</v>
      </c>
      <c r="F624" s="706" t="str">
        <f>IF(ISBLANK(D624),"",VLOOKUP(D624,tegevusalad!$A$7:$B$188,2,FALSE))</f>
        <v>Põhi- ja üldkeskharidus</v>
      </c>
      <c r="G624" s="710">
        <v>44561</v>
      </c>
    </row>
    <row r="625" spans="1:7" hidden="1" outlineLevel="1">
      <c r="A625" s="651">
        <v>4235413160</v>
      </c>
      <c r="B625" s="652" t="s">
        <v>7622</v>
      </c>
      <c r="C625" s="1027" t="s">
        <v>15165</v>
      </c>
      <c r="D625" s="626" t="s">
        <v>4996</v>
      </c>
      <c r="E625" s="705">
        <v>2020</v>
      </c>
      <c r="F625" s="706" t="str">
        <f>IF(ISBLANK(D625),"",VLOOKUP(D625,tegevusalad!$A$7:$B$188,2,FALSE))</f>
        <v>Põhi- ja üldkeskharidus</v>
      </c>
      <c r="G625" s="710">
        <v>44561</v>
      </c>
    </row>
    <row r="626" spans="1:7" hidden="1" outlineLevel="1">
      <c r="A626" s="651">
        <v>4235202200</v>
      </c>
      <c r="B626" s="652" t="s">
        <v>5263</v>
      </c>
      <c r="C626" s="1027" t="s">
        <v>15168</v>
      </c>
      <c r="D626" s="626" t="s">
        <v>4996</v>
      </c>
      <c r="E626" s="705">
        <v>2020</v>
      </c>
      <c r="F626" s="706" t="s">
        <v>2050</v>
      </c>
      <c r="G626" s="710">
        <v>44561</v>
      </c>
    </row>
    <row r="627" spans="1:7" hidden="1" outlineLevel="1">
      <c r="A627" s="651">
        <v>4235204310</v>
      </c>
      <c r="B627" s="652" t="s">
        <v>15171</v>
      </c>
      <c r="C627" s="1027" t="s">
        <v>15169</v>
      </c>
      <c r="D627" s="626" t="s">
        <v>4996</v>
      </c>
      <c r="E627" s="705">
        <v>2020</v>
      </c>
      <c r="F627" s="706" t="s">
        <v>2050</v>
      </c>
      <c r="G627" s="710">
        <v>44561</v>
      </c>
    </row>
    <row r="628" spans="1:7" hidden="1" outlineLevel="1">
      <c r="A628" s="651">
        <v>4235207270</v>
      </c>
      <c r="B628" s="652" t="s">
        <v>7887</v>
      </c>
      <c r="C628" s="1027" t="s">
        <v>15170</v>
      </c>
      <c r="D628" s="626" t="s">
        <v>4996</v>
      </c>
      <c r="E628" s="705">
        <v>2020</v>
      </c>
      <c r="F628" s="706" t="s">
        <v>2050</v>
      </c>
      <c r="G628" s="710">
        <v>44561</v>
      </c>
    </row>
    <row r="629" spans="1:7" hidden="1" outlineLevel="1">
      <c r="A629" s="651">
        <v>4235502410</v>
      </c>
      <c r="B629" s="652" t="s">
        <v>8771</v>
      </c>
      <c r="C629" s="1027" t="s">
        <v>15174</v>
      </c>
      <c r="D629" s="626" t="s">
        <v>4996</v>
      </c>
      <c r="E629" s="705">
        <v>2020</v>
      </c>
      <c r="F629" s="706" t="s">
        <v>2050</v>
      </c>
      <c r="G629" s="710">
        <v>44561</v>
      </c>
    </row>
    <row r="630" spans="1:7" hidden="1" outlineLevel="1">
      <c r="A630" s="651">
        <v>4235402700</v>
      </c>
      <c r="B630" s="652" t="s">
        <v>8937</v>
      </c>
      <c r="C630" s="1027" t="s">
        <v>15263</v>
      </c>
      <c r="D630" s="626" t="s">
        <v>4996</v>
      </c>
      <c r="E630" s="705">
        <v>2020</v>
      </c>
      <c r="F630" s="706" t="s">
        <v>2050</v>
      </c>
      <c r="G630" s="710">
        <v>44561</v>
      </c>
    </row>
    <row r="631" spans="1:7" hidden="1" outlineLevel="1">
      <c r="A631" s="651">
        <v>4235702150</v>
      </c>
      <c r="B631" s="652" t="s">
        <v>13427</v>
      </c>
      <c r="C631" s="1027" t="s">
        <v>15308</v>
      </c>
      <c r="D631" s="626" t="s">
        <v>4996</v>
      </c>
      <c r="E631" s="705">
        <v>2020</v>
      </c>
      <c r="F631" s="706" t="s">
        <v>2050</v>
      </c>
      <c r="G631" s="710">
        <v>44926</v>
      </c>
    </row>
    <row r="632" spans="1:7" hidden="1" outlineLevel="1">
      <c r="A632" s="651">
        <v>4235820160</v>
      </c>
      <c r="B632" s="652" t="s">
        <v>8727</v>
      </c>
      <c r="C632" s="1027" t="s">
        <v>15735</v>
      </c>
      <c r="D632" s="626" t="s">
        <v>4996</v>
      </c>
      <c r="E632" s="705">
        <v>2020</v>
      </c>
      <c r="F632" s="706" t="s">
        <v>2050</v>
      </c>
      <c r="G632" s="710">
        <v>44926</v>
      </c>
    </row>
    <row r="633" spans="1:7" hidden="1" outlineLevel="1">
      <c r="A633" s="651">
        <v>4235503160</v>
      </c>
      <c r="B633" s="652" t="s">
        <v>13308</v>
      </c>
      <c r="C633" s="1027" t="s">
        <v>15737</v>
      </c>
      <c r="D633" s="626" t="s">
        <v>4996</v>
      </c>
      <c r="E633" s="705">
        <v>2020</v>
      </c>
      <c r="F633" s="706" t="s">
        <v>2050</v>
      </c>
      <c r="G633" s="710">
        <v>44561</v>
      </c>
    </row>
    <row r="634" spans="1:7" hidden="1" outlineLevel="1">
      <c r="A634" s="651">
        <v>4235103110</v>
      </c>
      <c r="B634" s="652" t="s">
        <v>13804</v>
      </c>
      <c r="C634" s="1027" t="s">
        <v>15749</v>
      </c>
      <c r="D634" s="626" t="s">
        <v>4996</v>
      </c>
      <c r="E634" s="705">
        <v>2020</v>
      </c>
      <c r="F634" s="706" t="s">
        <v>2050</v>
      </c>
      <c r="G634" s="710">
        <v>44926</v>
      </c>
    </row>
    <row r="635" spans="1:7" hidden="1" outlineLevel="1">
      <c r="A635" s="651">
        <v>4235103120</v>
      </c>
      <c r="B635" s="652" t="s">
        <v>13804</v>
      </c>
      <c r="C635" s="1027" t="s">
        <v>15750</v>
      </c>
      <c r="D635" s="626" t="s">
        <v>4996</v>
      </c>
      <c r="E635" s="705">
        <v>2020</v>
      </c>
      <c r="F635" s="706" t="s">
        <v>2050</v>
      </c>
      <c r="G635" s="710">
        <v>44926</v>
      </c>
    </row>
    <row r="636" spans="1:7" hidden="1" outlineLevel="1">
      <c r="A636" s="651">
        <v>4235503170</v>
      </c>
      <c r="B636" s="652" t="s">
        <v>13308</v>
      </c>
      <c r="C636" s="1027" t="s">
        <v>15760</v>
      </c>
      <c r="D636" s="626" t="s">
        <v>4996</v>
      </c>
      <c r="E636" s="705">
        <v>2020</v>
      </c>
      <c r="F636" s="706" t="s">
        <v>2050</v>
      </c>
      <c r="G636" s="710">
        <v>44561</v>
      </c>
    </row>
    <row r="637" spans="1:7" hidden="1" outlineLevel="1">
      <c r="A637" s="651">
        <v>4235403040</v>
      </c>
      <c r="B637" s="652" t="s">
        <v>9446</v>
      </c>
      <c r="C637" s="1027" t="s">
        <v>15761</v>
      </c>
      <c r="D637" s="626" t="s">
        <v>4996</v>
      </c>
      <c r="E637" s="705">
        <v>2020</v>
      </c>
      <c r="F637" s="706" t="s">
        <v>2050</v>
      </c>
      <c r="G637" s="710">
        <v>44561</v>
      </c>
    </row>
    <row r="638" spans="1:7" hidden="1" outlineLevel="1">
      <c r="A638" s="651">
        <v>4235806160</v>
      </c>
      <c r="B638" s="652" t="s">
        <v>13523</v>
      </c>
      <c r="C638" s="1027" t="s">
        <v>15762</v>
      </c>
      <c r="D638" s="626" t="s">
        <v>4996</v>
      </c>
      <c r="E638" s="705">
        <v>2020</v>
      </c>
      <c r="F638" s="706" t="s">
        <v>2050</v>
      </c>
      <c r="G638" s="710">
        <v>44561</v>
      </c>
    </row>
    <row r="639" spans="1:7" hidden="1" outlineLevel="1">
      <c r="A639" s="651">
        <v>4235806170</v>
      </c>
      <c r="B639" s="652" t="s">
        <v>13523</v>
      </c>
      <c r="C639" s="1027" t="s">
        <v>15763</v>
      </c>
      <c r="D639" s="626" t="s">
        <v>4996</v>
      </c>
      <c r="E639" s="705">
        <v>2020</v>
      </c>
      <c r="F639" s="706" t="s">
        <v>2050</v>
      </c>
      <c r="G639" s="710">
        <v>44561</v>
      </c>
    </row>
    <row r="640" spans="1:7" hidden="1" outlineLevel="1">
      <c r="A640" s="651">
        <v>4235101910</v>
      </c>
      <c r="B640" s="652" t="s">
        <v>13722</v>
      </c>
      <c r="C640" s="1027" t="s">
        <v>15775</v>
      </c>
      <c r="D640" s="626" t="s">
        <v>4996</v>
      </c>
      <c r="E640" s="705">
        <v>2020</v>
      </c>
      <c r="F640" s="706" t="s">
        <v>2050</v>
      </c>
      <c r="G640" s="710">
        <v>44926</v>
      </c>
    </row>
    <row r="641" spans="1:7" hidden="1" outlineLevel="1">
      <c r="A641" s="651">
        <v>4235410110</v>
      </c>
      <c r="B641" s="652" t="s">
        <v>15783</v>
      </c>
      <c r="C641" s="1027" t="s">
        <v>15781</v>
      </c>
      <c r="D641" s="626" t="s">
        <v>4996</v>
      </c>
      <c r="E641" s="705">
        <v>2020</v>
      </c>
      <c r="F641" s="706" t="s">
        <v>2050</v>
      </c>
      <c r="G641" s="710">
        <v>44561</v>
      </c>
    </row>
    <row r="642" spans="1:7" hidden="1" outlineLevel="1">
      <c r="A642" s="651">
        <v>4235604170</v>
      </c>
      <c r="B642" s="652" t="s">
        <v>5264</v>
      </c>
      <c r="C642" s="1027" t="s">
        <v>15782</v>
      </c>
      <c r="D642" s="626" t="s">
        <v>4996</v>
      </c>
      <c r="E642" s="705">
        <v>2020</v>
      </c>
      <c r="F642" s="706" t="s">
        <v>2050</v>
      </c>
      <c r="G642" s="710">
        <v>44561</v>
      </c>
    </row>
    <row r="643" spans="1:7" hidden="1" outlineLevel="1">
      <c r="A643" s="651">
        <v>4235410120</v>
      </c>
      <c r="B643" s="652" t="s">
        <v>15783</v>
      </c>
      <c r="C643" s="1027" t="s">
        <v>15789</v>
      </c>
      <c r="D643" s="626" t="s">
        <v>4996</v>
      </c>
      <c r="E643" s="705">
        <v>2020</v>
      </c>
      <c r="F643" s="706" t="s">
        <v>2050</v>
      </c>
      <c r="G643" s="710">
        <v>44561</v>
      </c>
    </row>
    <row r="644" spans="1:7" hidden="1" outlineLevel="1">
      <c r="A644" s="651">
        <v>4235220210</v>
      </c>
      <c r="B644" s="652" t="s">
        <v>7886</v>
      </c>
      <c r="C644" s="1027" t="s">
        <v>15793</v>
      </c>
      <c r="D644" s="626" t="s">
        <v>4996</v>
      </c>
      <c r="E644" s="705">
        <v>2020</v>
      </c>
      <c r="F644" s="706" t="s">
        <v>2050</v>
      </c>
      <c r="G644" s="710">
        <v>44561</v>
      </c>
    </row>
    <row r="645" spans="1:7" hidden="1" outlineLevel="1">
      <c r="A645" s="651">
        <v>4235301150</v>
      </c>
      <c r="B645" s="652" t="s">
        <v>7272</v>
      </c>
      <c r="C645" s="1062" t="s">
        <v>15797</v>
      </c>
      <c r="D645" s="626" t="s">
        <v>4996</v>
      </c>
      <c r="E645" s="705">
        <v>2020</v>
      </c>
      <c r="F645" s="706" t="s">
        <v>2050</v>
      </c>
      <c r="G645" s="710">
        <v>44561</v>
      </c>
    </row>
    <row r="646" spans="1:7" hidden="1" outlineLevel="1">
      <c r="A646" s="651">
        <v>4235202210</v>
      </c>
      <c r="B646" s="182" t="s">
        <v>5263</v>
      </c>
      <c r="C646" s="1062" t="s">
        <v>15798</v>
      </c>
      <c r="D646" s="626" t="s">
        <v>4996</v>
      </c>
      <c r="E646" s="705">
        <v>2020</v>
      </c>
      <c r="F646" s="706" t="s">
        <v>2050</v>
      </c>
      <c r="G646" s="710">
        <v>44561</v>
      </c>
    </row>
    <row r="647" spans="1:7" hidden="1" outlineLevel="1">
      <c r="A647" s="651">
        <v>4235202220</v>
      </c>
      <c r="B647" s="182" t="s">
        <v>5263</v>
      </c>
      <c r="C647" s="1062" t="s">
        <v>15799</v>
      </c>
      <c r="D647" s="626" t="s">
        <v>4996</v>
      </c>
      <c r="E647" s="705">
        <v>2020</v>
      </c>
      <c r="F647" s="706" t="s">
        <v>2050</v>
      </c>
      <c r="G647" s="710">
        <v>44561</v>
      </c>
    </row>
    <row r="648" spans="1:7" hidden="1" outlineLevel="1">
      <c r="A648" s="651">
        <v>4235202230</v>
      </c>
      <c r="B648" s="182" t="s">
        <v>5263</v>
      </c>
      <c r="C648" s="1062" t="s">
        <v>15800</v>
      </c>
      <c r="D648" s="626" t="s">
        <v>4996</v>
      </c>
      <c r="E648" s="705">
        <v>2020</v>
      </c>
      <c r="F648" s="706" t="s">
        <v>2050</v>
      </c>
      <c r="G648" s="710">
        <v>44561</v>
      </c>
    </row>
    <row r="649" spans="1:7" hidden="1" outlineLevel="1">
      <c r="A649" s="651">
        <v>4235202240</v>
      </c>
      <c r="B649" s="182" t="s">
        <v>5263</v>
      </c>
      <c r="C649" s="1062" t="s">
        <v>15802</v>
      </c>
      <c r="D649" s="626" t="s">
        <v>4996</v>
      </c>
      <c r="E649" s="705">
        <v>2020</v>
      </c>
      <c r="F649" s="706" t="s">
        <v>2050</v>
      </c>
      <c r="G649" s="710">
        <v>44561</v>
      </c>
    </row>
    <row r="650" spans="1:7" hidden="1" outlineLevel="1">
      <c r="A650" s="651">
        <v>4235202250</v>
      </c>
      <c r="B650" s="182" t="s">
        <v>5263</v>
      </c>
      <c r="C650" s="1062" t="s">
        <v>15801</v>
      </c>
      <c r="D650" s="626" t="s">
        <v>4996</v>
      </c>
      <c r="E650" s="705">
        <v>2020</v>
      </c>
      <c r="F650" s="706" t="s">
        <v>2050</v>
      </c>
      <c r="G650" s="710">
        <v>44561</v>
      </c>
    </row>
    <row r="651" spans="1:7" s="662" customFormat="1" hidden="1" outlineLevel="1">
      <c r="A651" s="651">
        <v>4235604180</v>
      </c>
      <c r="B651" s="936" t="s">
        <v>15809</v>
      </c>
      <c r="C651" s="1063" t="s">
        <v>15811</v>
      </c>
      <c r="D651" s="667" t="s">
        <v>4996</v>
      </c>
      <c r="E651" s="711">
        <v>2020</v>
      </c>
      <c r="F651" s="712" t="s">
        <v>2050</v>
      </c>
      <c r="G651" s="791">
        <v>44561</v>
      </c>
    </row>
    <row r="652" spans="1:7" s="662" customFormat="1" hidden="1" outlineLevel="1">
      <c r="A652" s="651">
        <v>4235201160</v>
      </c>
      <c r="B652" s="936" t="s">
        <v>13405</v>
      </c>
      <c r="C652" s="1063" t="s">
        <v>15810</v>
      </c>
      <c r="D652" s="667" t="s">
        <v>4996</v>
      </c>
      <c r="E652" s="711">
        <v>2020</v>
      </c>
      <c r="F652" s="712" t="s">
        <v>2050</v>
      </c>
      <c r="G652" s="791">
        <v>44561</v>
      </c>
    </row>
    <row r="653" spans="1:7" s="662" customFormat="1" hidden="1" outlineLevel="1">
      <c r="A653" s="651">
        <v>4235503730</v>
      </c>
      <c r="B653" s="936" t="s">
        <v>13308</v>
      </c>
      <c r="C653" s="1063" t="s">
        <v>15825</v>
      </c>
      <c r="D653" s="667" t="s">
        <v>4996</v>
      </c>
      <c r="E653" s="711">
        <v>2020</v>
      </c>
      <c r="F653" s="712" t="s">
        <v>2050</v>
      </c>
      <c r="G653" s="791">
        <v>44561</v>
      </c>
    </row>
    <row r="654" spans="1:7" s="662" customFormat="1" hidden="1" outlineLevel="1">
      <c r="A654" s="651">
        <v>4235208190</v>
      </c>
      <c r="B654" s="936" t="s">
        <v>13436</v>
      </c>
      <c r="C654" s="1063" t="s">
        <v>15826</v>
      </c>
      <c r="D654" s="667" t="s">
        <v>4996</v>
      </c>
      <c r="E654" s="711">
        <v>2020</v>
      </c>
      <c r="F654" s="712" t="s">
        <v>2050</v>
      </c>
      <c r="G654" s="791">
        <v>44561</v>
      </c>
    </row>
    <row r="655" spans="1:7" s="662" customFormat="1" hidden="1" outlineLevel="1">
      <c r="A655" s="651">
        <v>4235702160</v>
      </c>
      <c r="B655" s="936" t="s">
        <v>13427</v>
      </c>
      <c r="C655" s="1063" t="s">
        <v>15831</v>
      </c>
      <c r="D655" s="667" t="s">
        <v>4996</v>
      </c>
      <c r="E655" s="711">
        <v>2020</v>
      </c>
      <c r="F655" s="712" t="s">
        <v>2050</v>
      </c>
      <c r="G655" s="791">
        <v>44561</v>
      </c>
    </row>
    <row r="656" spans="1:7" s="662" customFormat="1" ht="24" hidden="1" outlineLevel="1">
      <c r="A656" s="651">
        <v>4235432090</v>
      </c>
      <c r="B656" s="936" t="s">
        <v>15832</v>
      </c>
      <c r="C656" s="1063" t="s">
        <v>15833</v>
      </c>
      <c r="D656" s="667" t="s">
        <v>4996</v>
      </c>
      <c r="E656" s="711">
        <v>2020</v>
      </c>
      <c r="F656" s="712" t="s">
        <v>2050</v>
      </c>
      <c r="G656" s="791">
        <v>44561</v>
      </c>
    </row>
    <row r="657" spans="1:8" s="662" customFormat="1" hidden="1" outlineLevel="1">
      <c r="A657" s="651">
        <v>4235402190</v>
      </c>
      <c r="B657" s="936" t="s">
        <v>8937</v>
      </c>
      <c r="C657" s="1063" t="s">
        <v>15845</v>
      </c>
      <c r="D657" s="667" t="s">
        <v>4996</v>
      </c>
      <c r="E657" s="711">
        <v>2020</v>
      </c>
      <c r="F657" s="712" t="s">
        <v>2050</v>
      </c>
      <c r="G657" s="791">
        <v>44561</v>
      </c>
    </row>
    <row r="658" spans="1:8" s="662" customFormat="1" ht="24" hidden="1" outlineLevel="1">
      <c r="A658" s="651">
        <v>4235801800</v>
      </c>
      <c r="B658" s="936" t="s">
        <v>13405</v>
      </c>
      <c r="C658" s="1063" t="s">
        <v>15853</v>
      </c>
      <c r="D658" s="667" t="s">
        <v>4996</v>
      </c>
      <c r="E658" s="711">
        <v>2020</v>
      </c>
      <c r="F658" s="712" t="s">
        <v>2050</v>
      </c>
      <c r="G658" s="791">
        <v>44561</v>
      </c>
    </row>
    <row r="659" spans="1:8" s="662" customFormat="1" hidden="1" outlineLevel="1">
      <c r="A659" s="651">
        <v>4235065000</v>
      </c>
      <c r="B659" s="936" t="s">
        <v>15860</v>
      </c>
      <c r="C659" s="1063" t="s">
        <v>15861</v>
      </c>
      <c r="D659" s="667" t="s">
        <v>4996</v>
      </c>
      <c r="E659" s="711">
        <v>2020</v>
      </c>
      <c r="F659" s="712" t="s">
        <v>2050</v>
      </c>
      <c r="G659" s="791">
        <v>44926</v>
      </c>
    </row>
    <row r="660" spans="1:8" s="662" customFormat="1" hidden="1" outlineLevel="1">
      <c r="A660" s="651">
        <v>4235509130</v>
      </c>
      <c r="B660" s="936" t="s">
        <v>12567</v>
      </c>
      <c r="C660" s="1063" t="s">
        <v>15892</v>
      </c>
      <c r="D660" s="667" t="s">
        <v>4996</v>
      </c>
      <c r="E660" s="711">
        <v>2020</v>
      </c>
      <c r="F660" s="712" t="s">
        <v>2050</v>
      </c>
      <c r="G660" s="791">
        <v>44926</v>
      </c>
      <c r="H660" s="712" t="s">
        <v>15893</v>
      </c>
    </row>
    <row r="661" spans="1:8" s="662" customFormat="1" ht="24" hidden="1" outlineLevel="1">
      <c r="A661" s="651">
        <v>4235502420</v>
      </c>
      <c r="B661" s="936" t="s">
        <v>8771</v>
      </c>
      <c r="C661" s="1063" t="s">
        <v>15905</v>
      </c>
      <c r="D661" s="667" t="s">
        <v>4996</v>
      </c>
      <c r="E661" s="711">
        <v>2020</v>
      </c>
      <c r="F661" s="712" t="s">
        <v>2050</v>
      </c>
      <c r="G661" s="791">
        <v>44561</v>
      </c>
    </row>
    <row r="662" spans="1:8" s="662" customFormat="1" hidden="1" outlineLevel="1">
      <c r="A662" s="651">
        <v>4235701140</v>
      </c>
      <c r="B662" s="936" t="s">
        <v>15942</v>
      </c>
      <c r="C662" s="1063" t="s">
        <v>15944</v>
      </c>
      <c r="D662" s="667" t="s">
        <v>4996</v>
      </c>
      <c r="E662" s="711">
        <v>2020</v>
      </c>
      <c r="F662" s="712" t="s">
        <v>2050</v>
      </c>
      <c r="G662" s="791">
        <v>46022</v>
      </c>
      <c r="H662" s="712" t="s">
        <v>15893</v>
      </c>
    </row>
    <row r="663" spans="1:8" s="662" customFormat="1" hidden="1" outlineLevel="1">
      <c r="A663" s="651">
        <v>4235702170</v>
      </c>
      <c r="B663" s="936" t="s">
        <v>15943</v>
      </c>
      <c r="C663" s="1063" t="s">
        <v>15944</v>
      </c>
      <c r="D663" s="667" t="s">
        <v>4996</v>
      </c>
      <c r="E663" s="711">
        <v>2020</v>
      </c>
      <c r="F663" s="712" t="s">
        <v>2050</v>
      </c>
      <c r="G663" s="791">
        <v>46022</v>
      </c>
      <c r="H663" s="712" t="s">
        <v>15893</v>
      </c>
    </row>
    <row r="664" spans="1:8" s="662" customFormat="1" hidden="1" outlineLevel="1">
      <c r="A664" s="651">
        <v>4235405080</v>
      </c>
      <c r="B664" s="936" t="s">
        <v>9542</v>
      </c>
      <c r="C664" s="1063" t="s">
        <v>15950</v>
      </c>
      <c r="D664" s="667" t="s">
        <v>4996</v>
      </c>
      <c r="E664" s="711">
        <v>2020</v>
      </c>
      <c r="F664" s="712" t="s">
        <v>2050</v>
      </c>
      <c r="G664" s="791">
        <v>44926</v>
      </c>
      <c r="H664" s="712" t="s">
        <v>15893</v>
      </c>
    </row>
    <row r="665" spans="1:8" s="662" customFormat="1" hidden="1" outlineLevel="1">
      <c r="A665" s="651">
        <v>4235601120</v>
      </c>
      <c r="B665" s="936" t="s">
        <v>13628</v>
      </c>
      <c r="C665" s="1063" t="s">
        <v>15967</v>
      </c>
      <c r="D665" s="667" t="s">
        <v>4996</v>
      </c>
      <c r="E665" s="711">
        <v>2020</v>
      </c>
      <c r="F665" s="712" t="s">
        <v>2050</v>
      </c>
      <c r="G665" s="791">
        <v>44561</v>
      </c>
      <c r="H665" s="712"/>
    </row>
    <row r="666" spans="1:8" s="662" customFormat="1" hidden="1" outlineLevel="1">
      <c r="A666" s="651">
        <v>4235202260</v>
      </c>
      <c r="B666" s="936" t="s">
        <v>5263</v>
      </c>
      <c r="C666" s="1063" t="s">
        <v>15968</v>
      </c>
      <c r="D666" s="667" t="s">
        <v>4996</v>
      </c>
      <c r="E666" s="711">
        <v>2020</v>
      </c>
      <c r="F666" s="712" t="s">
        <v>2050</v>
      </c>
      <c r="G666" s="791">
        <v>44561</v>
      </c>
      <c r="H666" s="712"/>
    </row>
    <row r="667" spans="1:8" s="662" customFormat="1" hidden="1" outlineLevel="1">
      <c r="A667" s="651">
        <v>4235606150</v>
      </c>
      <c r="B667" s="936" t="s">
        <v>8003</v>
      </c>
      <c r="C667" s="1063" t="s">
        <v>15969</v>
      </c>
      <c r="D667" s="667" t="s">
        <v>4996</v>
      </c>
      <c r="E667" s="711">
        <v>2020</v>
      </c>
      <c r="F667" s="712" t="s">
        <v>2050</v>
      </c>
      <c r="G667" s="791">
        <v>44561</v>
      </c>
      <c r="H667" s="712" t="s">
        <v>15893</v>
      </c>
    </row>
    <row r="668" spans="1:8" s="662" customFormat="1" hidden="1" outlineLevel="1">
      <c r="A668" s="651">
        <v>4235207280</v>
      </c>
      <c r="B668" s="936" t="s">
        <v>7887</v>
      </c>
      <c r="C668" s="1063" t="s">
        <v>15970</v>
      </c>
      <c r="D668" s="667" t="s">
        <v>4996</v>
      </c>
      <c r="E668" s="711">
        <v>2020</v>
      </c>
      <c r="F668" s="712" t="s">
        <v>2050</v>
      </c>
      <c r="G668" s="791">
        <v>44561</v>
      </c>
      <c r="H668" s="712"/>
    </row>
    <row r="669" spans="1:8" s="662" customFormat="1" hidden="1" outlineLevel="1">
      <c r="A669" s="651">
        <v>4235301160</v>
      </c>
      <c r="B669" s="936" t="s">
        <v>7272</v>
      </c>
      <c r="C669" s="1063" t="s">
        <v>15971</v>
      </c>
      <c r="D669" s="667" t="s">
        <v>4996</v>
      </c>
      <c r="E669" s="711">
        <v>2020</v>
      </c>
      <c r="F669" s="712" t="s">
        <v>2050</v>
      </c>
      <c r="G669" s="791">
        <v>44561</v>
      </c>
      <c r="H669" s="712"/>
    </row>
    <row r="670" spans="1:8" s="662" customFormat="1" hidden="1" outlineLevel="1">
      <c r="A670" s="651">
        <v>4235402200</v>
      </c>
      <c r="B670" s="182" t="s">
        <v>8937</v>
      </c>
      <c r="C670" s="1063" t="s">
        <v>15994</v>
      </c>
      <c r="D670" s="667" t="s">
        <v>4996</v>
      </c>
      <c r="E670" s="711">
        <v>2020</v>
      </c>
      <c r="F670" s="712" t="s">
        <v>2050</v>
      </c>
      <c r="G670" s="791">
        <v>44561</v>
      </c>
      <c r="H670" s="712"/>
    </row>
    <row r="671" spans="1:8" s="662" customFormat="1" hidden="1" outlineLevel="1">
      <c r="A671" s="651">
        <v>4235211190</v>
      </c>
      <c r="B671" s="182" t="s">
        <v>13311</v>
      </c>
      <c r="C671" s="1063" t="s">
        <v>16018</v>
      </c>
      <c r="D671" s="667" t="s">
        <v>4996</v>
      </c>
      <c r="E671" s="711">
        <v>2020</v>
      </c>
      <c r="F671" s="712" t="s">
        <v>2050</v>
      </c>
      <c r="G671" s="791">
        <v>44561</v>
      </c>
      <c r="H671" s="712"/>
    </row>
    <row r="672" spans="1:8" s="662" customFormat="1" hidden="1" outlineLevel="1">
      <c r="A672" s="651">
        <v>4235209140</v>
      </c>
      <c r="B672" s="182" t="s">
        <v>14290</v>
      </c>
      <c r="C672" s="1063" t="s">
        <v>16019</v>
      </c>
      <c r="D672" s="667" t="s">
        <v>4996</v>
      </c>
      <c r="E672" s="711">
        <v>2020</v>
      </c>
      <c r="F672" s="712" t="s">
        <v>2050</v>
      </c>
      <c r="G672" s="791">
        <v>44561</v>
      </c>
      <c r="H672" s="712" t="s">
        <v>15893</v>
      </c>
    </row>
    <row r="673" spans="1:8" s="662" customFormat="1" hidden="1" outlineLevel="1">
      <c r="A673" s="651">
        <v>4235209150</v>
      </c>
      <c r="B673" s="182" t="s">
        <v>14290</v>
      </c>
      <c r="C673" s="1063" t="s">
        <v>16020</v>
      </c>
      <c r="D673" s="667" t="s">
        <v>4996</v>
      </c>
      <c r="E673" s="711">
        <v>2020</v>
      </c>
      <c r="F673" s="712" t="s">
        <v>2050</v>
      </c>
      <c r="G673" s="791">
        <v>44561</v>
      </c>
      <c r="H673" s="712" t="s">
        <v>15893</v>
      </c>
    </row>
    <row r="674" spans="1:8" s="662" customFormat="1" hidden="1" outlineLevel="1">
      <c r="A674" s="651">
        <v>4235209160</v>
      </c>
      <c r="B674" s="182" t="s">
        <v>14290</v>
      </c>
      <c r="C674" s="1063" t="s">
        <v>16021</v>
      </c>
      <c r="D674" s="667" t="s">
        <v>4996</v>
      </c>
      <c r="E674" s="711">
        <v>2020</v>
      </c>
      <c r="F674" s="712" t="s">
        <v>2050</v>
      </c>
      <c r="G674" s="791">
        <v>44561</v>
      </c>
      <c r="H674" s="712" t="s">
        <v>15893</v>
      </c>
    </row>
    <row r="675" spans="1:8" s="662" customFormat="1" hidden="1" outlineLevel="1">
      <c r="A675" s="651">
        <v>4235207290</v>
      </c>
      <c r="B675" s="182" t="s">
        <v>7887</v>
      </c>
      <c r="C675" s="1063" t="s">
        <v>16022</v>
      </c>
      <c r="D675" s="667" t="s">
        <v>4996</v>
      </c>
      <c r="E675" s="711">
        <v>2020</v>
      </c>
      <c r="F675" s="712" t="s">
        <v>2050</v>
      </c>
      <c r="G675" s="791">
        <v>44561</v>
      </c>
      <c r="H675" s="712"/>
    </row>
    <row r="676" spans="1:8" s="662" customFormat="1" hidden="1" outlineLevel="1">
      <c r="A676" s="651">
        <v>4235604190</v>
      </c>
      <c r="B676" s="936" t="s">
        <v>5264</v>
      </c>
      <c r="C676" s="1063" t="s">
        <v>16064</v>
      </c>
      <c r="D676" s="667" t="s">
        <v>4996</v>
      </c>
      <c r="E676" s="711">
        <v>2020</v>
      </c>
      <c r="F676" s="712" t="s">
        <v>2050</v>
      </c>
      <c r="G676" s="791">
        <v>44561</v>
      </c>
      <c r="H676" s="712"/>
    </row>
    <row r="677" spans="1:8" s="662" customFormat="1" hidden="1" outlineLevel="1">
      <c r="A677" s="651">
        <v>4235603110</v>
      </c>
      <c r="B677" s="936" t="s">
        <v>8124</v>
      </c>
      <c r="C677" s="1063" t="s">
        <v>16178</v>
      </c>
      <c r="D677" s="667" t="s">
        <v>4996</v>
      </c>
      <c r="E677" s="711">
        <v>2020</v>
      </c>
      <c r="F677" s="712" t="s">
        <v>2050</v>
      </c>
      <c r="G677" s="791"/>
      <c r="H677" s="712" t="s">
        <v>5577</v>
      </c>
    </row>
    <row r="678" spans="1:8" s="662" customFormat="1" hidden="1" outlineLevel="1">
      <c r="A678" s="651">
        <v>4235208180</v>
      </c>
      <c r="B678" s="936" t="s">
        <v>8515</v>
      </c>
      <c r="C678" s="1063" t="s">
        <v>16177</v>
      </c>
      <c r="D678" s="667" t="s">
        <v>4996</v>
      </c>
      <c r="E678" s="711">
        <v>2020</v>
      </c>
      <c r="F678" s="712" t="s">
        <v>2050</v>
      </c>
      <c r="G678" s="791"/>
      <c r="H678" s="712" t="s">
        <v>5577</v>
      </c>
    </row>
    <row r="679" spans="1:8" s="662" customFormat="1" hidden="1" outlineLevel="1">
      <c r="A679" s="651">
        <v>4235202270</v>
      </c>
      <c r="B679" s="936" t="s">
        <v>5263</v>
      </c>
      <c r="C679" s="1063" t="s">
        <v>16177</v>
      </c>
      <c r="D679" s="667" t="s">
        <v>4996</v>
      </c>
      <c r="E679" s="711">
        <v>2020</v>
      </c>
      <c r="F679" s="712" t="s">
        <v>2050</v>
      </c>
      <c r="G679" s="791"/>
      <c r="H679" s="712" t="s">
        <v>5577</v>
      </c>
    </row>
    <row r="680" spans="1:8" s="662" customFormat="1" hidden="1" outlineLevel="1">
      <c r="A680" s="651">
        <v>4235606160</v>
      </c>
      <c r="B680" s="936" t="s">
        <v>8003</v>
      </c>
      <c r="C680" s="1063" t="s">
        <v>16176</v>
      </c>
      <c r="D680" s="667" t="s">
        <v>4996</v>
      </c>
      <c r="E680" s="711">
        <v>2020</v>
      </c>
      <c r="F680" s="712" t="s">
        <v>2050</v>
      </c>
      <c r="G680" s="791"/>
      <c r="H680" s="712" t="s">
        <v>5577</v>
      </c>
    </row>
    <row r="681" spans="1:8" s="662" customFormat="1" hidden="1" outlineLevel="1">
      <c r="A681" s="651">
        <v>4235604210</v>
      </c>
      <c r="B681" s="936" t="s">
        <v>5264</v>
      </c>
      <c r="C681" s="1063" t="s">
        <v>12324</v>
      </c>
      <c r="D681" s="667" t="s">
        <v>4996</v>
      </c>
      <c r="E681" s="711">
        <v>2020</v>
      </c>
      <c r="F681" s="712" t="s">
        <v>2050</v>
      </c>
      <c r="G681" s="791"/>
      <c r="H681" s="712" t="s">
        <v>5577</v>
      </c>
    </row>
    <row r="682" spans="1:8" s="662" customFormat="1" hidden="1" outlineLevel="1">
      <c r="A682" s="651">
        <v>4235809750</v>
      </c>
      <c r="B682" s="936" t="s">
        <v>9392</v>
      </c>
      <c r="C682" s="1063" t="s">
        <v>16179</v>
      </c>
      <c r="D682" s="667" t="s">
        <v>4996</v>
      </c>
      <c r="E682" s="711">
        <v>2020</v>
      </c>
      <c r="F682" s="712" t="s">
        <v>2050</v>
      </c>
      <c r="G682" s="791">
        <v>44561</v>
      </c>
      <c r="H682" s="712" t="s">
        <v>15893</v>
      </c>
    </row>
    <row r="683" spans="1:8" s="662" customFormat="1" hidden="1" outlineLevel="1">
      <c r="A683" s="651">
        <v>4235809080</v>
      </c>
      <c r="B683" s="936" t="s">
        <v>9392</v>
      </c>
      <c r="C683" s="1063" t="s">
        <v>16180</v>
      </c>
      <c r="D683" s="667" t="s">
        <v>4996</v>
      </c>
      <c r="E683" s="711">
        <v>2020</v>
      </c>
      <c r="F683" s="712" t="s">
        <v>2050</v>
      </c>
      <c r="G683" s="791">
        <v>44561</v>
      </c>
      <c r="H683" s="712" t="s">
        <v>15893</v>
      </c>
    </row>
    <row r="684" spans="1:8" s="662" customFormat="1" hidden="1" outlineLevel="1">
      <c r="A684" s="651">
        <v>4235201170</v>
      </c>
      <c r="B684" s="936" t="s">
        <v>13405</v>
      </c>
      <c r="C684" s="1063" t="s">
        <v>16196</v>
      </c>
      <c r="D684" s="667" t="s">
        <v>4996</v>
      </c>
      <c r="E684" s="711">
        <v>2020</v>
      </c>
      <c r="F684" s="712" t="s">
        <v>2050</v>
      </c>
      <c r="G684" s="791">
        <v>44561</v>
      </c>
      <c r="H684" s="712"/>
    </row>
    <row r="685" spans="1:8" s="662" customFormat="1" hidden="1" outlineLevel="1">
      <c r="A685" s="651">
        <v>4235204320</v>
      </c>
      <c r="B685" s="936" t="s">
        <v>13404</v>
      </c>
      <c r="C685" s="1063" t="s">
        <v>16197</v>
      </c>
      <c r="D685" s="667" t="s">
        <v>4996</v>
      </c>
      <c r="E685" s="711">
        <v>2020</v>
      </c>
      <c r="F685" s="712" t="s">
        <v>2050</v>
      </c>
      <c r="G685" s="791">
        <v>44561</v>
      </c>
      <c r="H685" s="712" t="s">
        <v>15893</v>
      </c>
    </row>
    <row r="686" spans="1:8" s="662" customFormat="1" hidden="1" outlineLevel="1">
      <c r="A686" s="651">
        <v>4235809090</v>
      </c>
      <c r="B686" s="936" t="s">
        <v>9392</v>
      </c>
      <c r="C686" s="1063" t="s">
        <v>16198</v>
      </c>
      <c r="D686" s="667" t="s">
        <v>4996</v>
      </c>
      <c r="E686" s="711">
        <v>2020</v>
      </c>
      <c r="F686" s="712" t="s">
        <v>2050</v>
      </c>
      <c r="G686" s="791">
        <v>44561</v>
      </c>
      <c r="H686" s="712" t="s">
        <v>15893</v>
      </c>
    </row>
    <row r="687" spans="1:8" s="662" customFormat="1" hidden="1" outlineLevel="1">
      <c r="A687" s="651">
        <v>4235222440</v>
      </c>
      <c r="B687" s="936" t="s">
        <v>13705</v>
      </c>
      <c r="C687" s="1063" t="s">
        <v>16199</v>
      </c>
      <c r="D687" s="667" t="s">
        <v>4996</v>
      </c>
      <c r="E687" s="711">
        <v>2020</v>
      </c>
      <c r="F687" s="712" t="s">
        <v>2050</v>
      </c>
      <c r="G687" s="791">
        <v>44561</v>
      </c>
      <c r="H687" s="712"/>
    </row>
    <row r="688" spans="1:8" s="662" customFormat="1" hidden="1" outlineLevel="1">
      <c r="A688" s="651">
        <v>4235208750</v>
      </c>
      <c r="B688" s="936" t="s">
        <v>13436</v>
      </c>
      <c r="C688" s="1063" t="s">
        <v>16216</v>
      </c>
      <c r="D688" s="667" t="s">
        <v>4996</v>
      </c>
      <c r="E688" s="711">
        <v>2020</v>
      </c>
      <c r="F688" s="712" t="s">
        <v>2050</v>
      </c>
      <c r="G688" s="791">
        <v>44561</v>
      </c>
      <c r="H688" s="712"/>
    </row>
    <row r="689" spans="1:8" s="662" customFormat="1" hidden="1" outlineLevel="1">
      <c r="A689" s="651">
        <v>4235220530</v>
      </c>
      <c r="B689" s="936" t="s">
        <v>16213</v>
      </c>
      <c r="C689" s="1063" t="s">
        <v>16217</v>
      </c>
      <c r="D689" s="667" t="s">
        <v>4996</v>
      </c>
      <c r="E689" s="711">
        <v>2020</v>
      </c>
      <c r="F689" s="712" t="s">
        <v>2050</v>
      </c>
      <c r="G689" s="791">
        <v>44561</v>
      </c>
      <c r="H689" s="712" t="s">
        <v>15893</v>
      </c>
    </row>
    <row r="690" spans="1:8" s="662" customFormat="1" hidden="1" outlineLevel="1">
      <c r="A690" s="651" t="s">
        <v>16244</v>
      </c>
      <c r="B690" s="936" t="s">
        <v>9276</v>
      </c>
      <c r="C690" s="1063" t="s">
        <v>16246</v>
      </c>
      <c r="D690" s="667" t="s">
        <v>4996</v>
      </c>
      <c r="E690" s="711">
        <v>2020</v>
      </c>
      <c r="F690" s="712" t="s">
        <v>2050</v>
      </c>
      <c r="G690" s="791">
        <v>44561</v>
      </c>
      <c r="H690" s="712"/>
    </row>
    <row r="691" spans="1:8" s="662" customFormat="1" hidden="1" outlineLevel="1">
      <c r="A691" s="651" t="s">
        <v>16245</v>
      </c>
      <c r="B691" s="936" t="s">
        <v>16249</v>
      </c>
      <c r="C691" s="1063" t="s">
        <v>16247</v>
      </c>
      <c r="D691" s="667" t="s">
        <v>4996</v>
      </c>
      <c r="E691" s="711">
        <v>2020</v>
      </c>
      <c r="F691" s="712" t="s">
        <v>2050</v>
      </c>
      <c r="G691" s="791">
        <v>44561</v>
      </c>
      <c r="H691" s="712"/>
    </row>
    <row r="692" spans="1:8" s="662" customFormat="1" hidden="1" outlineLevel="1">
      <c r="A692" s="651">
        <v>4235409110</v>
      </c>
      <c r="B692" s="936" t="s">
        <v>10358</v>
      </c>
      <c r="C692" s="1063" t="s">
        <v>16248</v>
      </c>
      <c r="D692" s="667" t="s">
        <v>4996</v>
      </c>
      <c r="E692" s="711">
        <v>2020</v>
      </c>
      <c r="F692" s="712" t="s">
        <v>2050</v>
      </c>
      <c r="G692" s="791">
        <v>44561</v>
      </c>
      <c r="H692" s="712"/>
    </row>
    <row r="693" spans="1:8" s="662" customFormat="1" hidden="1" outlineLevel="1">
      <c r="A693" s="651">
        <v>4235405090</v>
      </c>
      <c r="B693" s="936" t="s">
        <v>9542</v>
      </c>
      <c r="C693" s="1063" t="s">
        <v>16309</v>
      </c>
      <c r="D693" s="667" t="s">
        <v>4996</v>
      </c>
      <c r="E693" s="711">
        <v>2020</v>
      </c>
      <c r="F693" s="712" t="s">
        <v>2050</v>
      </c>
      <c r="G693" s="791">
        <v>44926</v>
      </c>
      <c r="H693" s="712"/>
    </row>
    <row r="694" spans="1:8" s="662" customFormat="1" hidden="1" outlineLevel="1">
      <c r="A694" s="651">
        <v>4235604220</v>
      </c>
      <c r="B694" s="936" t="s">
        <v>5264</v>
      </c>
      <c r="C694" s="1063" t="s">
        <v>16308</v>
      </c>
      <c r="D694" s="667" t="s">
        <v>4996</v>
      </c>
      <c r="E694" s="711">
        <v>2020</v>
      </c>
      <c r="F694" s="712" t="s">
        <v>2050</v>
      </c>
      <c r="G694" s="791">
        <v>44926</v>
      </c>
      <c r="H694" s="712"/>
    </row>
    <row r="695" spans="1:8" s="662" customFormat="1" hidden="1" outlineLevel="1">
      <c r="A695" s="651">
        <v>4235208200</v>
      </c>
      <c r="B695" s="936" t="s">
        <v>13436</v>
      </c>
      <c r="C695" s="1063" t="s">
        <v>16307</v>
      </c>
      <c r="D695" s="667" t="s">
        <v>4996</v>
      </c>
      <c r="E695" s="711">
        <v>2020</v>
      </c>
      <c r="F695" s="712" t="s">
        <v>2050</v>
      </c>
      <c r="G695" s="791">
        <v>44926</v>
      </c>
      <c r="H695" s="712"/>
    </row>
    <row r="696" spans="1:8" s="662" customFormat="1" hidden="1" outlineLevel="1">
      <c r="A696" s="651">
        <v>4235205220</v>
      </c>
      <c r="B696" s="936" t="s">
        <v>9276</v>
      </c>
      <c r="C696" s="1063" t="s">
        <v>16306</v>
      </c>
      <c r="D696" s="667" t="s">
        <v>4996</v>
      </c>
      <c r="E696" s="711">
        <v>2020</v>
      </c>
      <c r="F696" s="712" t="s">
        <v>2050</v>
      </c>
      <c r="G696" s="791">
        <v>44926</v>
      </c>
      <c r="H696" s="712"/>
    </row>
    <row r="697" spans="1:8" s="662" customFormat="1" hidden="1" outlineLevel="1">
      <c r="A697" s="651">
        <v>4235604230</v>
      </c>
      <c r="B697" s="936" t="s">
        <v>5264</v>
      </c>
      <c r="C697" s="1063" t="s">
        <v>16305</v>
      </c>
      <c r="D697" s="667" t="s">
        <v>4996</v>
      </c>
      <c r="E697" s="711">
        <v>2020</v>
      </c>
      <c r="F697" s="712" t="s">
        <v>2050</v>
      </c>
      <c r="G697" s="791">
        <v>44926</v>
      </c>
      <c r="H697" s="712" t="s">
        <v>15893</v>
      </c>
    </row>
    <row r="698" spans="1:8" s="662" customFormat="1" hidden="1" outlineLevel="1">
      <c r="A698" s="651">
        <v>4235701150</v>
      </c>
      <c r="B698" s="936" t="s">
        <v>7623</v>
      </c>
      <c r="C698" s="1063" t="s">
        <v>16317</v>
      </c>
      <c r="D698" s="667" t="s">
        <v>4996</v>
      </c>
      <c r="E698" s="711">
        <v>2020</v>
      </c>
      <c r="F698" s="712" t="s">
        <v>2050</v>
      </c>
      <c r="G698" s="791">
        <v>44926</v>
      </c>
      <c r="H698" s="712"/>
    </row>
    <row r="699" spans="1:8" s="662" customFormat="1" hidden="1" outlineLevel="1">
      <c r="A699" s="651">
        <v>4235222450</v>
      </c>
      <c r="B699" s="936" t="s">
        <v>16373</v>
      </c>
      <c r="C699" s="1063" t="s">
        <v>16374</v>
      </c>
      <c r="D699" s="667" t="s">
        <v>4996</v>
      </c>
      <c r="E699" s="711">
        <v>2020</v>
      </c>
      <c r="F699" s="712" t="s">
        <v>2050</v>
      </c>
      <c r="G699" s="791">
        <v>44926</v>
      </c>
      <c r="H699" s="712" t="s">
        <v>15893</v>
      </c>
    </row>
    <row r="700" spans="1:8" s="662" customFormat="1" hidden="1" outlineLevel="1">
      <c r="A700" s="651">
        <v>4235809100</v>
      </c>
      <c r="B700" s="936" t="s">
        <v>9392</v>
      </c>
      <c r="C700" s="1063" t="s">
        <v>16379</v>
      </c>
      <c r="D700" s="667" t="s">
        <v>4996</v>
      </c>
      <c r="E700" s="711">
        <v>2020</v>
      </c>
      <c r="F700" s="712" t="s">
        <v>2050</v>
      </c>
      <c r="G700" s="791">
        <v>44926</v>
      </c>
      <c r="H700" s="712" t="s">
        <v>15893</v>
      </c>
    </row>
    <row r="701" spans="1:8" s="662" customFormat="1" hidden="1" outlineLevel="1">
      <c r="A701" s="651"/>
      <c r="B701" s="936"/>
      <c r="C701" s="1063"/>
      <c r="D701" s="667"/>
      <c r="E701" s="711"/>
      <c r="F701" s="712"/>
      <c r="G701" s="791"/>
      <c r="H701" s="712"/>
    </row>
    <row r="702" spans="1:8" s="662" customFormat="1" collapsed="1">
      <c r="A702" s="651"/>
      <c r="B702" s="936"/>
      <c r="C702" s="1063"/>
      <c r="D702" s="667"/>
      <c r="E702" s="711"/>
      <c r="F702" s="712"/>
      <c r="G702" s="791"/>
      <c r="H702" s="712"/>
    </row>
    <row r="703" spans="1:8">
      <c r="A703" s="651"/>
      <c r="B703" s="647" t="s">
        <v>16441</v>
      </c>
      <c r="C703" s="1028"/>
    </row>
    <row r="704" spans="1:8" s="303" customFormat="1" hidden="1" outlineLevel="1">
      <c r="A704" s="961">
        <v>4235208210</v>
      </c>
      <c r="B704" s="406" t="s">
        <v>13436</v>
      </c>
      <c r="C704" s="1129" t="s">
        <v>16442</v>
      </c>
      <c r="D704" s="626" t="s">
        <v>4996</v>
      </c>
      <c r="E704" s="705">
        <v>2021</v>
      </c>
      <c r="F704" s="963" t="s">
        <v>2050</v>
      </c>
      <c r="G704" s="964">
        <v>44926</v>
      </c>
      <c r="H704" s="963"/>
    </row>
    <row r="705" spans="1:8" s="303" customFormat="1" hidden="1" outlineLevel="1">
      <c r="A705" s="961">
        <v>4235205230</v>
      </c>
      <c r="B705" s="406" t="s">
        <v>9276</v>
      </c>
      <c r="C705" s="1129" t="s">
        <v>17672</v>
      </c>
      <c r="D705" s="626" t="s">
        <v>4996</v>
      </c>
      <c r="E705" s="705">
        <v>2021</v>
      </c>
      <c r="F705" s="963" t="s">
        <v>2050</v>
      </c>
      <c r="G705" s="964">
        <v>44926</v>
      </c>
      <c r="H705" s="963"/>
    </row>
    <row r="706" spans="1:8" s="303" customFormat="1" hidden="1" outlineLevel="1">
      <c r="A706" s="961">
        <v>4235222190</v>
      </c>
      <c r="B706" s="406" t="s">
        <v>16474</v>
      </c>
      <c r="C706" s="1129" t="s">
        <v>16475</v>
      </c>
      <c r="D706" s="626" t="s">
        <v>4996</v>
      </c>
      <c r="E706" s="705">
        <v>2021</v>
      </c>
      <c r="F706" s="963" t="s">
        <v>2050</v>
      </c>
      <c r="G706" s="964">
        <v>44926</v>
      </c>
      <c r="H706" s="963"/>
    </row>
    <row r="707" spans="1:8" s="303" customFormat="1" hidden="1" outlineLevel="1">
      <c r="A707" s="961">
        <v>4235082180</v>
      </c>
      <c r="B707" s="406" t="s">
        <v>7437</v>
      </c>
      <c r="C707" s="1129" t="s">
        <v>16476</v>
      </c>
      <c r="D707" s="626" t="s">
        <v>4996</v>
      </c>
      <c r="E707" s="705">
        <v>2021</v>
      </c>
      <c r="F707" s="963" t="s">
        <v>2050</v>
      </c>
      <c r="G707" s="964">
        <v>44926</v>
      </c>
      <c r="H707" s="963"/>
    </row>
    <row r="708" spans="1:8" s="303" customFormat="1" hidden="1" outlineLevel="1">
      <c r="A708" s="961">
        <v>4235820170</v>
      </c>
      <c r="B708" s="406" t="s">
        <v>8727</v>
      </c>
      <c r="C708" s="1129" t="s">
        <v>16477</v>
      </c>
      <c r="D708" s="626" t="s">
        <v>4996</v>
      </c>
      <c r="E708" s="705">
        <v>2021</v>
      </c>
      <c r="F708" s="963" t="s">
        <v>2050</v>
      </c>
      <c r="G708" s="964">
        <v>44926</v>
      </c>
      <c r="H708" s="963"/>
    </row>
    <row r="709" spans="1:8" s="303" customFormat="1" hidden="1" outlineLevel="1">
      <c r="A709" s="961">
        <v>4235405100</v>
      </c>
      <c r="B709" s="406" t="s">
        <v>9542</v>
      </c>
      <c r="C709" s="1129" t="s">
        <v>16488</v>
      </c>
      <c r="D709" s="626" t="s">
        <v>4996</v>
      </c>
      <c r="E709" s="705">
        <v>2021</v>
      </c>
      <c r="F709" s="963" t="s">
        <v>2050</v>
      </c>
      <c r="G709" s="964">
        <v>45291</v>
      </c>
      <c r="H709" s="963"/>
    </row>
    <row r="710" spans="1:8" s="303" customFormat="1" hidden="1" outlineLevel="1">
      <c r="A710" s="961">
        <v>4235204330</v>
      </c>
      <c r="B710" s="406" t="s">
        <v>13404</v>
      </c>
      <c r="C710" s="1129" t="s">
        <v>16776</v>
      </c>
      <c r="D710" s="626" t="s">
        <v>4996</v>
      </c>
      <c r="E710" s="705">
        <v>2021</v>
      </c>
      <c r="F710" s="963" t="str">
        <f>IF(ISBLANK(D710),"",VLOOKUP(D710,tegevusalad!$A$7:$B$188,2,FALSE))</f>
        <v>Põhi- ja üldkeskharidus</v>
      </c>
      <c r="G710" s="964">
        <v>45291</v>
      </c>
      <c r="H710" s="963"/>
    </row>
    <row r="711" spans="1:8" s="303" customFormat="1" hidden="1" outlineLevel="1">
      <c r="A711" s="961">
        <v>4235702180</v>
      </c>
      <c r="B711" s="406" t="s">
        <v>13427</v>
      </c>
      <c r="C711" s="1129" t="s">
        <v>16777</v>
      </c>
      <c r="D711" s="626" t="s">
        <v>4996</v>
      </c>
      <c r="E711" s="705">
        <v>2021</v>
      </c>
      <c r="F711" s="963" t="str">
        <f>IF(ISBLANK(D711),"",VLOOKUP(D711,tegevusalad!$A$7:$B$188,2,FALSE))</f>
        <v>Põhi- ja üldkeskharidus</v>
      </c>
      <c r="G711" s="964">
        <v>45291</v>
      </c>
      <c r="H711" s="963"/>
    </row>
    <row r="712" spans="1:8" s="303" customFormat="1" hidden="1" outlineLevel="1">
      <c r="A712" s="961">
        <v>4235402210</v>
      </c>
      <c r="B712" s="406" t="s">
        <v>8937</v>
      </c>
      <c r="C712" s="1129" t="s">
        <v>16812</v>
      </c>
      <c r="D712" s="626" t="s">
        <v>4996</v>
      </c>
      <c r="E712" s="705">
        <v>2021</v>
      </c>
      <c r="F712" s="963" t="str">
        <f>IF(ISBLANK(D712),"",VLOOKUP(D712,tegevusalad!$A$7:$B$188,2,FALSE))</f>
        <v>Põhi- ja üldkeskharidus</v>
      </c>
      <c r="G712" s="964">
        <v>44926</v>
      </c>
      <c r="H712" s="963"/>
    </row>
    <row r="713" spans="1:8" s="303" customFormat="1" hidden="1" outlineLevel="1">
      <c r="A713" s="961">
        <v>4235202280</v>
      </c>
      <c r="B713" s="406" t="s">
        <v>5263</v>
      </c>
      <c r="C713" s="1129" t="s">
        <v>16887</v>
      </c>
      <c r="D713" s="626" t="s">
        <v>4996</v>
      </c>
      <c r="E713" s="705">
        <v>2021</v>
      </c>
      <c r="F713" s="963" t="str">
        <f>IF(ISBLANK(D713),"",VLOOKUP(D713,tegevusalad!$A$7:$B$188,2,FALSE))</f>
        <v>Põhi- ja üldkeskharidus</v>
      </c>
      <c r="G713" s="964">
        <v>44926</v>
      </c>
      <c r="H713" s="963"/>
    </row>
    <row r="714" spans="1:8" s="303" customFormat="1" hidden="1" outlineLevel="1">
      <c r="A714" s="961">
        <v>4235504160</v>
      </c>
      <c r="B714" s="406" t="s">
        <v>8213</v>
      </c>
      <c r="C714" s="1129" t="s">
        <v>16909</v>
      </c>
      <c r="D714" s="626" t="s">
        <v>4996</v>
      </c>
      <c r="E714" s="705">
        <v>2021</v>
      </c>
      <c r="F714" s="963" t="str">
        <f>IF(ISBLANK(D714),"",VLOOKUP(D714,tegevusalad!$A$7:$B$188,2,FALSE))</f>
        <v>Põhi- ja üldkeskharidus</v>
      </c>
      <c r="G714" s="964">
        <v>44926</v>
      </c>
      <c r="H714" s="963"/>
    </row>
    <row r="715" spans="1:8" s="303" customFormat="1" ht="24.5" hidden="1" outlineLevel="1">
      <c r="A715" s="1147">
        <v>4235205240</v>
      </c>
      <c r="B715" s="406" t="s">
        <v>16915</v>
      </c>
      <c r="C715" s="1129" t="s">
        <v>16914</v>
      </c>
      <c r="D715" s="626" t="s">
        <v>4996</v>
      </c>
      <c r="E715" s="705">
        <v>2021</v>
      </c>
      <c r="F715" s="963" t="str">
        <f>IF(ISBLANK(D715),"",VLOOKUP(D715,tegevusalad!$A$7:$B$188,2,FALSE))</f>
        <v>Põhi- ja üldkeskharidus</v>
      </c>
      <c r="G715" s="964">
        <v>44926</v>
      </c>
      <c r="H715" s="963"/>
    </row>
    <row r="716" spans="1:8" s="303" customFormat="1" ht="24.5" hidden="1" outlineLevel="1">
      <c r="A716" s="961">
        <v>4235204340</v>
      </c>
      <c r="B716" s="182" t="s">
        <v>13404</v>
      </c>
      <c r="C716" s="1129" t="s">
        <v>17621</v>
      </c>
      <c r="D716" s="626" t="s">
        <v>4996</v>
      </c>
      <c r="E716" s="705">
        <v>2021</v>
      </c>
      <c r="F716" s="963" t="str">
        <f>IF(ISBLANK(D716),"",VLOOKUP(D716,tegevusalad!$A$7:$B$188,2,FALSE))</f>
        <v>Põhi- ja üldkeskharidus</v>
      </c>
      <c r="G716" s="964">
        <v>44926</v>
      </c>
      <c r="H716" s="963"/>
    </row>
    <row r="717" spans="1:8" s="303" customFormat="1" hidden="1" outlineLevel="1">
      <c r="A717" s="961">
        <v>4235220220</v>
      </c>
      <c r="B717" s="182" t="s">
        <v>7886</v>
      </c>
      <c r="C717" s="1129" t="s">
        <v>16921</v>
      </c>
      <c r="D717" s="626" t="s">
        <v>4996</v>
      </c>
      <c r="E717" s="705">
        <v>2021</v>
      </c>
      <c r="F717" s="963" t="str">
        <f>IF(ISBLANK(D717),"",VLOOKUP(D717,tegevusalad!$A$7:$B$188,2,FALSE))</f>
        <v>Põhi- ja üldkeskharidus</v>
      </c>
      <c r="G717" s="964">
        <v>44926</v>
      </c>
      <c r="H717" s="963"/>
    </row>
    <row r="718" spans="1:8" s="303" customFormat="1" hidden="1" outlineLevel="1">
      <c r="A718" s="961">
        <v>4235201180</v>
      </c>
      <c r="B718" s="182" t="s">
        <v>13405</v>
      </c>
      <c r="C718" s="1027" t="s">
        <v>16997</v>
      </c>
      <c r="D718" s="626" t="s">
        <v>4996</v>
      </c>
      <c r="E718" s="705">
        <v>2021</v>
      </c>
      <c r="F718" s="963" t="str">
        <f>IF(ISBLANK(D718),"",VLOOKUP(D718,tegevusalad!$A$7:$B$188,2,FALSE))</f>
        <v>Põhi- ja üldkeskharidus</v>
      </c>
      <c r="G718" s="964">
        <v>44926</v>
      </c>
      <c r="H718" s="963"/>
    </row>
    <row r="719" spans="1:8" s="303" customFormat="1" hidden="1" outlineLevel="1">
      <c r="A719" s="961">
        <v>4235222650</v>
      </c>
      <c r="B719" s="182" t="s">
        <v>16474</v>
      </c>
      <c r="C719" s="1027" t="s">
        <v>17011</v>
      </c>
      <c r="D719" s="626" t="s">
        <v>4996</v>
      </c>
      <c r="E719" s="705">
        <v>2021</v>
      </c>
      <c r="F719" s="963" t="str">
        <f>IF(ISBLANK(D719),"",VLOOKUP(D719,tegevusalad!$A$7:$B$188,2,FALSE))</f>
        <v>Põhi- ja üldkeskharidus</v>
      </c>
      <c r="G719" s="964">
        <v>44926</v>
      </c>
      <c r="H719" s="963"/>
    </row>
    <row r="720" spans="1:8" s="303" customFormat="1" hidden="1" outlineLevel="1">
      <c r="A720" s="961">
        <v>4235220230</v>
      </c>
      <c r="B720" s="182" t="s">
        <v>7886</v>
      </c>
      <c r="C720" s="1027" t="s">
        <v>17012</v>
      </c>
      <c r="D720" s="626" t="s">
        <v>4996</v>
      </c>
      <c r="E720" s="705">
        <v>2021</v>
      </c>
      <c r="F720" s="963" t="str">
        <f>IF(ISBLANK(D720),"",VLOOKUP(D720,tegevusalad!$A$7:$B$188,2,FALSE))</f>
        <v>Põhi- ja üldkeskharidus</v>
      </c>
      <c r="G720" s="964">
        <v>44926</v>
      </c>
      <c r="H720" s="963"/>
    </row>
    <row r="721" spans="1:8" s="303" customFormat="1" hidden="1" outlineLevel="1">
      <c r="A721" s="961">
        <v>4235202290</v>
      </c>
      <c r="B721" s="182" t="s">
        <v>5263</v>
      </c>
      <c r="C721" s="1027" t="s">
        <v>17028</v>
      </c>
      <c r="D721" s="626" t="s">
        <v>4996</v>
      </c>
      <c r="E721" s="705">
        <v>2021</v>
      </c>
      <c r="F721" s="963" t="str">
        <f>IF(ISBLANK(D721),"",VLOOKUP(D721,tegevusalad!$A$7:$B$188,2,FALSE))</f>
        <v>Põhi- ja üldkeskharidus</v>
      </c>
      <c r="G721" s="964">
        <v>44926</v>
      </c>
      <c r="H721" s="963"/>
    </row>
    <row r="722" spans="1:8" s="303" customFormat="1" hidden="1" outlineLevel="1">
      <c r="A722" s="961">
        <v>4235207300</v>
      </c>
      <c r="B722" s="182" t="s">
        <v>7887</v>
      </c>
      <c r="C722" s="1027" t="s">
        <v>17029</v>
      </c>
      <c r="D722" s="626" t="s">
        <v>4996</v>
      </c>
      <c r="E722" s="705">
        <v>2021</v>
      </c>
      <c r="F722" s="963" t="str">
        <f>IF(ISBLANK(D722),"",VLOOKUP(D722,tegevusalad!$A$7:$B$188,2,FALSE))</f>
        <v>Põhi- ja üldkeskharidus</v>
      </c>
      <c r="G722" s="964">
        <v>44926</v>
      </c>
      <c r="H722" s="963"/>
    </row>
    <row r="723" spans="1:8" s="303" customFormat="1" hidden="1" outlineLevel="1">
      <c r="A723" s="961">
        <v>4235209170</v>
      </c>
      <c r="B723" s="182" t="s">
        <v>14290</v>
      </c>
      <c r="C723" s="1027" t="s">
        <v>17064</v>
      </c>
      <c r="D723" s="626" t="s">
        <v>4996</v>
      </c>
      <c r="E723" s="705">
        <v>2021</v>
      </c>
      <c r="F723" s="963" t="str">
        <f>IF(ISBLANK(D723),"",VLOOKUP(D723,tegevusalad!$A$7:$B$188,2,FALSE))</f>
        <v>Põhi- ja üldkeskharidus</v>
      </c>
      <c r="G723" s="964">
        <v>45291</v>
      </c>
      <c r="H723" s="963"/>
    </row>
    <row r="724" spans="1:8" s="303" customFormat="1" hidden="1" outlineLevel="1">
      <c r="A724" s="961">
        <v>4235602090</v>
      </c>
      <c r="B724" s="182" t="s">
        <v>9087</v>
      </c>
      <c r="C724" s="1027" t="s">
        <v>17139</v>
      </c>
      <c r="D724" s="626" t="s">
        <v>4996</v>
      </c>
      <c r="E724" s="705">
        <v>2021</v>
      </c>
      <c r="F724" s="963" t="str">
        <f>IF(ISBLANK(D724),"",VLOOKUP(D724,tegevusalad!$A$7:$B$188,2,FALSE))</f>
        <v>Põhi- ja üldkeskharidus</v>
      </c>
      <c r="G724" s="964">
        <v>45291</v>
      </c>
      <c r="H724" s="963"/>
    </row>
    <row r="725" spans="1:8" s="303" customFormat="1" hidden="1" outlineLevel="1">
      <c r="A725" s="961">
        <v>4235508060</v>
      </c>
      <c r="B725" s="182" t="s">
        <v>17138</v>
      </c>
      <c r="C725" s="1027" t="s">
        <v>17140</v>
      </c>
      <c r="D725" s="626" t="s">
        <v>4996</v>
      </c>
      <c r="E725" s="705">
        <v>2021</v>
      </c>
      <c r="F725" s="963" t="str">
        <f>IF(ISBLANK(D725),"",VLOOKUP(D725,tegevusalad!$A$7:$B$188,2,FALSE))</f>
        <v>Põhi- ja üldkeskharidus</v>
      </c>
      <c r="G725" s="964">
        <v>45291</v>
      </c>
      <c r="H725" s="963"/>
    </row>
    <row r="726" spans="1:8" s="303" customFormat="1" hidden="1" outlineLevel="1">
      <c r="A726" s="961">
        <v>4235222460</v>
      </c>
      <c r="B726" s="182" t="s">
        <v>13705</v>
      </c>
      <c r="C726" s="1027" t="s">
        <v>17141</v>
      </c>
      <c r="D726" s="626" t="s">
        <v>4996</v>
      </c>
      <c r="E726" s="705">
        <v>2021</v>
      </c>
      <c r="F726" s="963" t="str">
        <f>IF(ISBLANK(D726),"",VLOOKUP(D726,tegevusalad!$A$7:$B$188,2,FALSE))</f>
        <v>Põhi- ja üldkeskharidus</v>
      </c>
      <c r="G726" s="964">
        <v>45291</v>
      </c>
      <c r="H726" s="963"/>
    </row>
    <row r="727" spans="1:8" s="303" customFormat="1" hidden="1" outlineLevel="1">
      <c r="A727" s="961">
        <v>4235505810</v>
      </c>
      <c r="B727" s="182" t="s">
        <v>8771</v>
      </c>
      <c r="C727" s="1027" t="s">
        <v>17348</v>
      </c>
      <c r="D727" s="626" t="s">
        <v>4996</v>
      </c>
      <c r="E727" s="705">
        <v>2021</v>
      </c>
      <c r="F727" s="963" t="str">
        <f>IF(ISBLANK(D727),"",VLOOKUP(D727,tegevusalad!$A$7:$B$188,2,FALSE))</f>
        <v>Põhi- ja üldkeskharidus</v>
      </c>
      <c r="G727" s="964">
        <v>45291</v>
      </c>
      <c r="H727" s="963"/>
    </row>
    <row r="728" spans="1:8" s="303" customFormat="1" hidden="1" outlineLevel="1">
      <c r="A728" s="961">
        <v>4235201190</v>
      </c>
      <c r="B728" s="182" t="s">
        <v>13405</v>
      </c>
      <c r="C728" s="1027" t="s">
        <v>17238</v>
      </c>
      <c r="D728" s="626" t="s">
        <v>4996</v>
      </c>
      <c r="E728" s="705">
        <v>2021</v>
      </c>
      <c r="F728" s="963" t="str">
        <f>IF(ISBLANK(D728),"",VLOOKUP(D728,tegevusalad!$A$7:$B$188,2,FALSE))</f>
        <v>Põhi- ja üldkeskharidus</v>
      </c>
      <c r="G728" s="964">
        <v>45291</v>
      </c>
      <c r="H728" s="963"/>
    </row>
    <row r="729" spans="1:8" s="303" customFormat="1" hidden="1" outlineLevel="1">
      <c r="A729" s="961">
        <v>4235202310</v>
      </c>
      <c r="B729" s="182" t="s">
        <v>9902</v>
      </c>
      <c r="C729" s="1027" t="s">
        <v>17239</v>
      </c>
      <c r="D729" s="626" t="s">
        <v>4996</v>
      </c>
      <c r="E729" s="705">
        <v>2021</v>
      </c>
      <c r="F729" s="963" t="str">
        <f>IF(ISBLANK(D729),"",VLOOKUP(D729,tegevusalad!$A$7:$B$188,2,FALSE))</f>
        <v>Põhi- ja üldkeskharidus</v>
      </c>
      <c r="G729" s="964">
        <v>45291</v>
      </c>
      <c r="H729" s="963"/>
    </row>
    <row r="730" spans="1:8" s="303" customFormat="1" hidden="1" outlineLevel="1">
      <c r="A730" s="961">
        <v>4235202320</v>
      </c>
      <c r="B730" s="182" t="s">
        <v>9902</v>
      </c>
      <c r="C730" s="1027" t="s">
        <v>17240</v>
      </c>
      <c r="D730" s="626" t="s">
        <v>4996</v>
      </c>
      <c r="E730" s="705">
        <v>2021</v>
      </c>
      <c r="F730" s="963" t="str">
        <f>IF(ISBLANK(D730),"",VLOOKUP(D730,tegevusalad!$A$7:$B$188,2,FALSE))</f>
        <v>Põhi- ja üldkeskharidus</v>
      </c>
      <c r="G730" s="964">
        <v>45291</v>
      </c>
      <c r="H730" s="963"/>
    </row>
    <row r="731" spans="1:8" s="303" customFormat="1" hidden="1" outlineLevel="1">
      <c r="A731" s="961">
        <v>4235202330</v>
      </c>
      <c r="B731" s="182" t="s">
        <v>9902</v>
      </c>
      <c r="C731" s="1027" t="s">
        <v>17241</v>
      </c>
      <c r="D731" s="626" t="s">
        <v>4996</v>
      </c>
      <c r="E731" s="705">
        <v>2021</v>
      </c>
      <c r="F731" s="963" t="str">
        <f>IF(ISBLANK(D731),"",VLOOKUP(D731,tegevusalad!$A$7:$B$188,2,FALSE))</f>
        <v>Põhi- ja üldkeskharidus</v>
      </c>
      <c r="G731" s="964">
        <v>45291</v>
      </c>
      <c r="H731" s="963"/>
    </row>
    <row r="732" spans="1:8" s="303" customFormat="1" hidden="1" outlineLevel="1">
      <c r="A732" s="961">
        <v>4235209180</v>
      </c>
      <c r="B732" s="182" t="s">
        <v>14290</v>
      </c>
      <c r="C732" s="1027" t="s">
        <v>17243</v>
      </c>
      <c r="D732" s="626" t="s">
        <v>4996</v>
      </c>
      <c r="E732" s="705">
        <v>2021</v>
      </c>
      <c r="F732" s="963" t="str">
        <f>IF(ISBLANK(D732),"",VLOOKUP(D732,tegevusalad!$A$7:$B$188,2,FALSE))</f>
        <v>Põhi- ja üldkeskharidus</v>
      </c>
      <c r="G732" s="964">
        <v>45291</v>
      </c>
      <c r="H732" s="963"/>
    </row>
    <row r="733" spans="1:8" s="303" customFormat="1" hidden="1" outlineLevel="1">
      <c r="A733" s="961">
        <v>4235205250</v>
      </c>
      <c r="B733" s="182" t="s">
        <v>17242</v>
      </c>
      <c r="C733" s="1027" t="s">
        <v>17244</v>
      </c>
      <c r="D733" s="626" t="s">
        <v>4996</v>
      </c>
      <c r="E733" s="705">
        <v>2021</v>
      </c>
      <c r="F733" s="963" t="str">
        <f>IF(ISBLANK(D733),"",VLOOKUP(D733,tegevusalad!$A$7:$B$188,2,FALSE))</f>
        <v>Põhi- ja üldkeskharidus</v>
      </c>
      <c r="G733" s="964">
        <v>45291</v>
      </c>
      <c r="H733" s="963"/>
    </row>
    <row r="734" spans="1:8" s="303" customFormat="1" hidden="1" outlineLevel="1">
      <c r="A734" s="961">
        <v>4235207310</v>
      </c>
      <c r="B734" s="182" t="s">
        <v>9906</v>
      </c>
      <c r="C734" s="1027" t="s">
        <v>17245</v>
      </c>
      <c r="D734" s="626" t="s">
        <v>4996</v>
      </c>
      <c r="E734" s="705">
        <v>2021</v>
      </c>
      <c r="F734" s="963" t="str">
        <f>IF(ISBLANK(D734),"",VLOOKUP(D734,tegevusalad!$A$7:$B$188,2,FALSE))</f>
        <v>Põhi- ja üldkeskharidus</v>
      </c>
      <c r="G734" s="964">
        <v>45291</v>
      </c>
      <c r="H734" s="963"/>
    </row>
    <row r="735" spans="1:8" s="303" customFormat="1" hidden="1" outlineLevel="1">
      <c r="A735" s="961">
        <v>4235220540</v>
      </c>
      <c r="B735" s="182" t="s">
        <v>9911</v>
      </c>
      <c r="C735" s="1027" t="s">
        <v>17246</v>
      </c>
      <c r="D735" s="626" t="s">
        <v>4996</v>
      </c>
      <c r="E735" s="705">
        <v>2021</v>
      </c>
      <c r="F735" s="963" t="str">
        <f>IF(ISBLANK(D735),"",VLOOKUP(D735,tegevusalad!$A$7:$B$188,2,FALSE))</f>
        <v>Põhi- ja üldkeskharidus</v>
      </c>
      <c r="G735" s="964">
        <v>45291</v>
      </c>
      <c r="H735" s="963"/>
    </row>
    <row r="736" spans="1:8" s="303" customFormat="1" hidden="1" outlineLevel="1">
      <c r="A736" s="961">
        <v>4235220240</v>
      </c>
      <c r="B736" s="182" t="s">
        <v>9911</v>
      </c>
      <c r="C736" s="1027" t="s">
        <v>17247</v>
      </c>
      <c r="D736" s="626" t="s">
        <v>4996</v>
      </c>
      <c r="E736" s="705">
        <v>2021</v>
      </c>
      <c r="F736" s="963" t="str">
        <f>IF(ISBLANK(D736),"",VLOOKUP(D736,tegevusalad!$A$7:$B$188,2,FALSE))</f>
        <v>Põhi- ja üldkeskharidus</v>
      </c>
      <c r="G736" s="964">
        <v>45291</v>
      </c>
      <c r="H736" s="963"/>
    </row>
    <row r="737" spans="1:8" s="303" customFormat="1" hidden="1" outlineLevel="1">
      <c r="A737" s="961">
        <v>4235421120</v>
      </c>
      <c r="B737" s="182" t="s">
        <v>9880</v>
      </c>
      <c r="C737" s="1027" t="s">
        <v>17248</v>
      </c>
      <c r="D737" s="626" t="s">
        <v>4996</v>
      </c>
      <c r="E737" s="705">
        <v>2021</v>
      </c>
      <c r="F737" s="963" t="str">
        <f>IF(ISBLANK(D737),"",VLOOKUP(D737,tegevusalad!$A$7:$B$188,2,FALSE))</f>
        <v>Põhi- ja üldkeskharidus</v>
      </c>
      <c r="G737" s="964">
        <v>45291</v>
      </c>
      <c r="H737" s="963"/>
    </row>
    <row r="738" spans="1:8" s="303" customFormat="1" hidden="1" outlineLevel="1">
      <c r="A738" s="961">
        <v>4235421130</v>
      </c>
      <c r="B738" s="182" t="s">
        <v>9880</v>
      </c>
      <c r="C738" s="1027" t="s">
        <v>17857</v>
      </c>
      <c r="D738" s="626" t="s">
        <v>4996</v>
      </c>
      <c r="E738" s="705">
        <v>2021</v>
      </c>
      <c r="F738" s="963" t="str">
        <f>IF(ISBLANK(D738),"",VLOOKUP(D738,tegevusalad!$A$7:$B$188,2,FALSE))</f>
        <v>Põhi- ja üldkeskharidus</v>
      </c>
      <c r="G738" s="964">
        <v>45291</v>
      </c>
      <c r="H738" s="963"/>
    </row>
    <row r="739" spans="1:8" s="303" customFormat="1" hidden="1" outlineLevel="1">
      <c r="A739" s="961">
        <v>4235222470</v>
      </c>
      <c r="B739" s="182" t="s">
        <v>16474</v>
      </c>
      <c r="C739" s="1027" t="s">
        <v>17249</v>
      </c>
      <c r="D739" s="626" t="s">
        <v>4996</v>
      </c>
      <c r="E739" s="705">
        <v>2021</v>
      </c>
      <c r="F739" s="963" t="str">
        <f>IF(ISBLANK(D739),"",VLOOKUP(D739,tegevusalad!$A$7:$B$188,2,FALSE))</f>
        <v>Põhi- ja üldkeskharidus</v>
      </c>
      <c r="G739" s="964">
        <v>45291</v>
      </c>
      <c r="H739" s="963"/>
    </row>
    <row r="740" spans="1:8" s="303" customFormat="1" hidden="1" outlineLevel="1">
      <c r="A740" s="961">
        <v>4235402220</v>
      </c>
      <c r="B740" s="182" t="s">
        <v>8937</v>
      </c>
      <c r="C740" s="1027" t="s">
        <v>17250</v>
      </c>
      <c r="D740" s="626" t="s">
        <v>4996</v>
      </c>
      <c r="E740" s="705">
        <v>2021</v>
      </c>
      <c r="F740" s="963" t="str">
        <f>IF(ISBLANK(D740),"",VLOOKUP(D740,tegevusalad!$A$7:$B$188,2,FALSE))</f>
        <v>Põhi- ja üldkeskharidus</v>
      </c>
      <c r="G740" s="964">
        <v>45291</v>
      </c>
      <c r="H740" s="963"/>
    </row>
    <row r="741" spans="1:8" s="303" customFormat="1" hidden="1" outlineLevel="1">
      <c r="A741" s="961">
        <v>4235405110</v>
      </c>
      <c r="B741" s="182" t="s">
        <v>9920</v>
      </c>
      <c r="C741" s="1027" t="s">
        <v>17251</v>
      </c>
      <c r="D741" s="626" t="s">
        <v>4996</v>
      </c>
      <c r="E741" s="705">
        <v>2021</v>
      </c>
      <c r="F741" s="963" t="str">
        <f>IF(ISBLANK(D741),"",VLOOKUP(D741,tegevusalad!$A$7:$B$188,2,FALSE))</f>
        <v>Põhi- ja üldkeskharidus</v>
      </c>
      <c r="G741" s="964">
        <v>45291</v>
      </c>
      <c r="H741" s="963"/>
    </row>
    <row r="742" spans="1:8" s="303" customFormat="1" hidden="1" outlineLevel="1">
      <c r="A742" s="961">
        <v>4235405120</v>
      </c>
      <c r="B742" s="182" t="s">
        <v>9920</v>
      </c>
      <c r="C742" s="1027" t="s">
        <v>17252</v>
      </c>
      <c r="D742" s="626" t="s">
        <v>4996</v>
      </c>
      <c r="E742" s="705">
        <v>2021</v>
      </c>
      <c r="F742" s="963" t="str">
        <f>IF(ISBLANK(D742),"",VLOOKUP(D742,tegevusalad!$A$7:$B$188,2,FALSE))</f>
        <v>Põhi- ja üldkeskharidus</v>
      </c>
      <c r="G742" s="964">
        <v>45291</v>
      </c>
      <c r="H742" s="963"/>
    </row>
    <row r="743" spans="1:8" s="303" customFormat="1" hidden="1" outlineLevel="1">
      <c r="A743" s="961">
        <v>4235412020</v>
      </c>
      <c r="B743" s="182" t="s">
        <v>9925</v>
      </c>
      <c r="C743" s="1027" t="s">
        <v>17253</v>
      </c>
      <c r="D743" s="626" t="s">
        <v>4996</v>
      </c>
      <c r="E743" s="705">
        <v>2021</v>
      </c>
      <c r="F743" s="963" t="str">
        <f>IF(ISBLANK(D743),"",VLOOKUP(D743,tegevusalad!$A$7:$B$188,2,FALSE))</f>
        <v>Põhi- ja üldkeskharidus</v>
      </c>
      <c r="G743" s="964">
        <v>45291</v>
      </c>
      <c r="H743" s="963"/>
    </row>
    <row r="744" spans="1:8" s="303" customFormat="1" hidden="1" outlineLevel="1">
      <c r="A744" s="961">
        <v>4235503180</v>
      </c>
      <c r="B744" s="182" t="s">
        <v>9929</v>
      </c>
      <c r="C744" s="1027" t="s">
        <v>17254</v>
      </c>
      <c r="D744" s="626" t="s">
        <v>4996</v>
      </c>
      <c r="E744" s="705">
        <v>2021</v>
      </c>
      <c r="F744" s="963" t="str">
        <f>IF(ISBLANK(D744),"",VLOOKUP(D744,tegevusalad!$A$7:$B$188,2,FALSE))</f>
        <v>Põhi- ja üldkeskharidus</v>
      </c>
      <c r="G744" s="964">
        <v>45291</v>
      </c>
      <c r="H744" s="963"/>
    </row>
    <row r="745" spans="1:8" s="303" customFormat="1" hidden="1" outlineLevel="1">
      <c r="A745" s="961">
        <v>4235508070</v>
      </c>
      <c r="B745" s="182" t="s">
        <v>9932</v>
      </c>
      <c r="C745" s="1027" t="s">
        <v>17255</v>
      </c>
      <c r="D745" s="626" t="s">
        <v>4996</v>
      </c>
      <c r="E745" s="705">
        <v>2021</v>
      </c>
      <c r="F745" s="963" t="str">
        <f>IF(ISBLANK(D745),"",VLOOKUP(D745,tegevusalad!$A$7:$B$188,2,FALSE))</f>
        <v>Põhi- ja üldkeskharidus</v>
      </c>
      <c r="G745" s="964">
        <v>45291</v>
      </c>
      <c r="H745" s="963"/>
    </row>
    <row r="746" spans="1:8" s="303" customFormat="1" hidden="1" outlineLevel="1">
      <c r="A746" s="961">
        <v>4235606170</v>
      </c>
      <c r="B746" s="182" t="s">
        <v>9884</v>
      </c>
      <c r="C746" s="1027" t="s">
        <v>17256</v>
      </c>
      <c r="D746" s="626" t="s">
        <v>4996</v>
      </c>
      <c r="E746" s="705">
        <v>2021</v>
      </c>
      <c r="F746" s="963" t="str">
        <f>IF(ISBLANK(D746),"",VLOOKUP(D746,tegevusalad!$A$7:$B$188,2,FALSE))</f>
        <v>Põhi- ja üldkeskharidus</v>
      </c>
      <c r="G746" s="964">
        <v>45291</v>
      </c>
      <c r="H746" s="963"/>
    </row>
    <row r="747" spans="1:8" s="303" customFormat="1" hidden="1" outlineLevel="1">
      <c r="A747" s="961">
        <v>4235820180</v>
      </c>
      <c r="B747" s="182" t="s">
        <v>9937</v>
      </c>
      <c r="C747" s="1027" t="s">
        <v>17257</v>
      </c>
      <c r="D747" s="626" t="s">
        <v>4996</v>
      </c>
      <c r="E747" s="705">
        <v>2021</v>
      </c>
      <c r="F747" s="963" t="str">
        <f>IF(ISBLANK(D747),"",VLOOKUP(D747,tegevusalad!$A$7:$B$188,2,FALSE))</f>
        <v>Põhi- ja üldkeskharidus</v>
      </c>
      <c r="G747" s="964">
        <v>45291</v>
      </c>
      <c r="H747" s="963"/>
    </row>
    <row r="748" spans="1:8" s="303" customFormat="1" hidden="1" outlineLevel="1">
      <c r="A748" s="961">
        <v>4235806180</v>
      </c>
      <c r="B748" s="182" t="s">
        <v>36</v>
      </c>
      <c r="C748" s="1027" t="s">
        <v>17258</v>
      </c>
      <c r="D748" s="626" t="s">
        <v>4996</v>
      </c>
      <c r="E748" s="705">
        <v>2021</v>
      </c>
      <c r="F748" s="963" t="str">
        <f>IF(ISBLANK(D748),"",VLOOKUP(D748,tegevusalad!$A$7:$B$188,2,FALSE))</f>
        <v>Põhi- ja üldkeskharidus</v>
      </c>
      <c r="G748" s="964">
        <v>45291</v>
      </c>
      <c r="H748" s="963"/>
    </row>
    <row r="749" spans="1:8" s="303" customFormat="1" hidden="1" outlineLevel="1">
      <c r="A749" s="961">
        <v>4235806190</v>
      </c>
      <c r="B749" s="182" t="s">
        <v>36</v>
      </c>
      <c r="C749" s="1027" t="s">
        <v>17259</v>
      </c>
      <c r="D749" s="626" t="s">
        <v>4996</v>
      </c>
      <c r="E749" s="705">
        <v>2021</v>
      </c>
      <c r="F749" s="963" t="str">
        <f>IF(ISBLANK(D749),"",VLOOKUP(D749,tegevusalad!$A$7:$B$188,2,FALSE))</f>
        <v>Põhi- ja üldkeskharidus</v>
      </c>
      <c r="G749" s="964">
        <v>45291</v>
      </c>
      <c r="H749" s="963"/>
    </row>
    <row r="750" spans="1:8" s="303" customFormat="1" hidden="1" outlineLevel="1">
      <c r="A750" s="961">
        <v>4235806200</v>
      </c>
      <c r="B750" s="182" t="s">
        <v>36</v>
      </c>
      <c r="C750" s="1027" t="s">
        <v>17260</v>
      </c>
      <c r="D750" s="626" t="s">
        <v>4996</v>
      </c>
      <c r="E750" s="705">
        <v>2021</v>
      </c>
      <c r="F750" s="963" t="str">
        <f>IF(ISBLANK(D750),"",VLOOKUP(D750,tegevusalad!$A$7:$B$188,2,FALSE))</f>
        <v>Põhi- ja üldkeskharidus</v>
      </c>
      <c r="G750" s="964">
        <v>45291</v>
      </c>
      <c r="H750" s="963"/>
    </row>
    <row r="751" spans="1:8" s="303" customFormat="1" hidden="1" outlineLevel="1">
      <c r="A751" s="961">
        <v>4235804040</v>
      </c>
      <c r="B751" s="182" t="s">
        <v>10359</v>
      </c>
      <c r="C751" s="1027" t="s">
        <v>17261</v>
      </c>
      <c r="D751" s="626" t="s">
        <v>4996</v>
      </c>
      <c r="E751" s="705">
        <v>2021</v>
      </c>
      <c r="F751" s="963" t="str">
        <f>IF(ISBLANK(D751),"",VLOOKUP(D751,tegevusalad!$A$7:$B$188,2,FALSE))</f>
        <v>Põhi- ja üldkeskharidus</v>
      </c>
      <c r="G751" s="964">
        <v>45291</v>
      </c>
      <c r="H751" s="963"/>
    </row>
    <row r="752" spans="1:8" s="303" customFormat="1" hidden="1" outlineLevel="1">
      <c r="A752" s="961">
        <v>4235807110</v>
      </c>
      <c r="B752" s="182" t="s">
        <v>9941</v>
      </c>
      <c r="C752" s="1027" t="s">
        <v>17262</v>
      </c>
      <c r="D752" s="626" t="s">
        <v>4996</v>
      </c>
      <c r="E752" s="705">
        <v>2021</v>
      </c>
      <c r="F752" s="963" t="str">
        <f>IF(ISBLANK(D752),"",VLOOKUP(D752,tegevusalad!$A$7:$B$188,2,FALSE))</f>
        <v>Põhi- ja üldkeskharidus</v>
      </c>
      <c r="G752" s="964">
        <v>45291</v>
      </c>
      <c r="H752" s="963"/>
    </row>
    <row r="753" spans="1:8" s="303" customFormat="1" hidden="1" outlineLevel="1">
      <c r="A753" s="961">
        <v>4235820190</v>
      </c>
      <c r="B753" s="182" t="s">
        <v>8727</v>
      </c>
      <c r="C753" s="1027" t="s">
        <v>17298</v>
      </c>
      <c r="D753" s="626" t="s">
        <v>4996</v>
      </c>
      <c r="E753" s="705">
        <v>2021</v>
      </c>
      <c r="F753" s="963" t="str">
        <f>IF(ISBLANK(D753),"",VLOOKUP(D753,tegevusalad!$A$7:$B$188,2,FALSE))</f>
        <v>Põhi- ja üldkeskharidus</v>
      </c>
      <c r="G753" s="964">
        <v>45291</v>
      </c>
      <c r="H753" s="963"/>
    </row>
    <row r="754" spans="1:8" s="303" customFormat="1" hidden="1" outlineLevel="1">
      <c r="A754" s="961">
        <v>4235820200</v>
      </c>
      <c r="B754" s="182" t="s">
        <v>8727</v>
      </c>
      <c r="C754" s="1027" t="s">
        <v>17299</v>
      </c>
      <c r="D754" s="626" t="s">
        <v>4996</v>
      </c>
      <c r="E754" s="705">
        <v>2021</v>
      </c>
      <c r="F754" s="963" t="str">
        <f>IF(ISBLANK(D754),"",VLOOKUP(D754,tegevusalad!$A$7:$B$188,2,FALSE))</f>
        <v>Põhi- ja üldkeskharidus</v>
      </c>
      <c r="G754" s="964">
        <v>45291</v>
      </c>
      <c r="H754" s="963"/>
    </row>
    <row r="755" spans="1:8" s="303" customFormat="1" hidden="1" outlineLevel="1">
      <c r="A755" s="961">
        <v>4235820210</v>
      </c>
      <c r="B755" s="182" t="s">
        <v>8727</v>
      </c>
      <c r="C755" s="1027" t="s">
        <v>17300</v>
      </c>
      <c r="D755" s="626" t="s">
        <v>4996</v>
      </c>
      <c r="E755" s="705">
        <v>2021</v>
      </c>
      <c r="F755" s="963" t="str">
        <f>IF(ISBLANK(D755),"",VLOOKUP(D755,tegevusalad!$A$7:$B$188,2,FALSE))</f>
        <v>Põhi- ja üldkeskharidus</v>
      </c>
      <c r="G755" s="964">
        <v>45291</v>
      </c>
      <c r="H755" s="963"/>
    </row>
    <row r="756" spans="1:8" s="303" customFormat="1" hidden="1" outlineLevel="1">
      <c r="A756" s="961">
        <v>4235820220</v>
      </c>
      <c r="B756" s="182" t="s">
        <v>8727</v>
      </c>
      <c r="C756" s="1027" t="s">
        <v>17317</v>
      </c>
      <c r="D756" s="626" t="s">
        <v>4996</v>
      </c>
      <c r="E756" s="705">
        <v>2021</v>
      </c>
      <c r="F756" s="963" t="str">
        <f>IF(ISBLANK(D756),"",VLOOKUP(D756,tegevusalad!$A$7:$B$188,2,FALSE))</f>
        <v>Põhi- ja üldkeskharidus</v>
      </c>
      <c r="G756" s="964">
        <v>45291</v>
      </c>
      <c r="H756" s="963"/>
    </row>
    <row r="757" spans="1:8" s="303" customFormat="1" hidden="1" outlineLevel="1">
      <c r="A757" s="961">
        <v>4235101120</v>
      </c>
      <c r="B757" s="182" t="s">
        <v>14329</v>
      </c>
      <c r="C757" s="1027" t="s">
        <v>17303</v>
      </c>
      <c r="D757" s="626" t="s">
        <v>4996</v>
      </c>
      <c r="E757" s="705">
        <v>2021</v>
      </c>
      <c r="F757" s="963" t="str">
        <f>IF(ISBLANK(D757),"",VLOOKUP(D757,tegevusalad!$A$7:$B$188,2,FALSE))</f>
        <v>Põhi- ja üldkeskharidus</v>
      </c>
      <c r="G757" s="964">
        <v>45291</v>
      </c>
      <c r="H757" s="963"/>
    </row>
    <row r="758" spans="1:8" s="303" customFormat="1" hidden="1" outlineLevel="1">
      <c r="A758" s="961">
        <v>4235801260</v>
      </c>
      <c r="B758" s="182" t="s">
        <v>13405</v>
      </c>
      <c r="C758" s="1027" t="s">
        <v>17302</v>
      </c>
      <c r="D758" s="626" t="s">
        <v>4996</v>
      </c>
      <c r="E758" s="705">
        <v>2021</v>
      </c>
      <c r="F758" s="963" t="str">
        <f>IF(ISBLANK(D758),"",VLOOKUP(D758,tegevusalad!$A$7:$B$188,2,FALSE))</f>
        <v>Põhi- ja üldkeskharidus</v>
      </c>
      <c r="G758" s="964">
        <v>45291</v>
      </c>
      <c r="H758" s="963"/>
    </row>
    <row r="759" spans="1:8" s="303" customFormat="1" hidden="1" outlineLevel="1">
      <c r="A759" s="961">
        <v>4235208220</v>
      </c>
      <c r="B759" s="182" t="s">
        <v>13436</v>
      </c>
      <c r="C759" s="1027" t="s">
        <v>17301</v>
      </c>
      <c r="D759" s="626" t="s">
        <v>4996</v>
      </c>
      <c r="E759" s="705">
        <v>2021</v>
      </c>
      <c r="F759" s="963" t="str">
        <f>IF(ISBLANK(D759),"",VLOOKUP(D759,tegevusalad!$A$7:$B$188,2,FALSE))</f>
        <v>Põhi- ja üldkeskharidus</v>
      </c>
      <c r="G759" s="964">
        <v>45291</v>
      </c>
      <c r="H759" s="963"/>
    </row>
    <row r="760" spans="1:8" s="303" customFormat="1" hidden="1" outlineLevel="1">
      <c r="A760" s="961">
        <v>4235421120</v>
      </c>
      <c r="B760" s="182" t="s">
        <v>8004</v>
      </c>
      <c r="C760" s="1027" t="s">
        <v>17305</v>
      </c>
      <c r="D760" s="626" t="s">
        <v>4996</v>
      </c>
      <c r="E760" s="705">
        <v>2021</v>
      </c>
      <c r="F760" s="963" t="str">
        <f>IF(ISBLANK(D760),"",VLOOKUP(D760,tegevusalad!$A$7:$B$188,2,FALSE))</f>
        <v>Põhi- ja üldkeskharidus</v>
      </c>
      <c r="G760" s="964">
        <v>45291</v>
      </c>
      <c r="H760" s="963"/>
    </row>
    <row r="761" spans="1:8" s="303" customFormat="1" hidden="1" outlineLevel="1">
      <c r="A761" s="961">
        <v>4235801270</v>
      </c>
      <c r="B761" s="182" t="s">
        <v>13405</v>
      </c>
      <c r="C761" s="1027" t="s">
        <v>17304</v>
      </c>
      <c r="D761" s="626" t="s">
        <v>4996</v>
      </c>
      <c r="E761" s="705">
        <v>2021</v>
      </c>
      <c r="F761" s="963" t="str">
        <f>IF(ISBLANK(D761),"",VLOOKUP(D761,tegevusalad!$A$7:$B$188,2,FALSE))</f>
        <v>Põhi- ja üldkeskharidus</v>
      </c>
      <c r="G761" s="964">
        <v>45291</v>
      </c>
      <c r="H761" s="963"/>
    </row>
    <row r="762" spans="1:8" s="303" customFormat="1" hidden="1" outlineLevel="1">
      <c r="A762" s="961">
        <v>4235105070</v>
      </c>
      <c r="B762" s="182" t="s">
        <v>8760</v>
      </c>
      <c r="C762" s="1027" t="s">
        <v>17316</v>
      </c>
      <c r="D762" s="626" t="s">
        <v>4996</v>
      </c>
      <c r="E762" s="705">
        <v>2021</v>
      </c>
      <c r="F762" s="963" t="str">
        <f>IF(ISBLANK(D762),"",VLOOKUP(D762,tegevusalad!$A$7:$B$188,2,FALSE))</f>
        <v>Põhi- ja üldkeskharidus</v>
      </c>
      <c r="G762" s="964">
        <v>45291</v>
      </c>
      <c r="H762" s="963"/>
    </row>
    <row r="763" spans="1:8" s="303" customFormat="1" hidden="1" outlineLevel="1">
      <c r="A763" s="961">
        <v>4235212050</v>
      </c>
      <c r="B763" s="182" t="s">
        <v>9910</v>
      </c>
      <c r="C763" s="1171" t="s">
        <v>17336</v>
      </c>
      <c r="D763" s="626" t="s">
        <v>4996</v>
      </c>
      <c r="E763" s="705">
        <v>2021</v>
      </c>
      <c r="F763" s="963" t="str">
        <f>IF(ISBLANK(D763),"",VLOOKUP(D763,tegevusalad!$A$7:$B$188,2,FALSE))</f>
        <v>Põhi- ja üldkeskharidus</v>
      </c>
      <c r="G763" s="964">
        <v>44926</v>
      </c>
      <c r="H763" s="963"/>
    </row>
    <row r="764" spans="1:8" s="303" customFormat="1" hidden="1" outlineLevel="1">
      <c r="A764" s="961">
        <v>4235503190</v>
      </c>
      <c r="B764" s="182" t="s">
        <v>6765</v>
      </c>
      <c r="C764" s="1171" t="s">
        <v>17337</v>
      </c>
      <c r="D764" s="626" t="s">
        <v>4996</v>
      </c>
      <c r="E764" s="705">
        <v>2021</v>
      </c>
      <c r="F764" s="963" t="str">
        <f>IF(ISBLANK(D764),"",VLOOKUP(D764,tegevusalad!$A$7:$B$188,2,FALSE))</f>
        <v>Põhi- ja üldkeskharidus</v>
      </c>
      <c r="G764" s="964">
        <v>44926</v>
      </c>
      <c r="H764" s="963"/>
    </row>
    <row r="765" spans="1:8" s="303" customFormat="1" hidden="1" outlineLevel="1">
      <c r="A765" s="961">
        <v>4235201200</v>
      </c>
      <c r="B765" s="182" t="s">
        <v>13405</v>
      </c>
      <c r="C765" s="1171" t="s">
        <v>17352</v>
      </c>
      <c r="D765" s="626" t="s">
        <v>4996</v>
      </c>
      <c r="E765" s="705">
        <v>2021</v>
      </c>
      <c r="F765" s="963" t="str">
        <f>IF(ISBLANK(D765),"",VLOOKUP(D765,tegevusalad!$A$7:$B$188,2,FALSE))</f>
        <v>Põhi- ja üldkeskharidus</v>
      </c>
      <c r="G765" s="964">
        <v>44926</v>
      </c>
      <c r="H765" s="963"/>
    </row>
    <row r="766" spans="1:8" s="303" customFormat="1" hidden="1" outlineLevel="1">
      <c r="A766" s="961">
        <v>4235204350</v>
      </c>
      <c r="B766" s="182" t="s">
        <v>13404</v>
      </c>
      <c r="C766" s="1171" t="s">
        <v>17353</v>
      </c>
      <c r="D766" s="626" t="s">
        <v>4996</v>
      </c>
      <c r="E766" s="705">
        <v>2021</v>
      </c>
      <c r="F766" s="963" t="str">
        <f>IF(ISBLANK(D766),"",VLOOKUP(D766,tegevusalad!$A$7:$B$188,2,FALSE))</f>
        <v>Põhi- ja üldkeskharidus</v>
      </c>
      <c r="G766" s="964">
        <v>44926</v>
      </c>
      <c r="H766" s="963"/>
    </row>
    <row r="767" spans="1:8" s="303" customFormat="1" hidden="1" outlineLevel="1">
      <c r="A767" s="961">
        <v>4235701160</v>
      </c>
      <c r="B767" s="182" t="s">
        <v>7623</v>
      </c>
      <c r="C767" s="1171" t="s">
        <v>17501</v>
      </c>
      <c r="D767" s="626" t="s">
        <v>4996</v>
      </c>
      <c r="E767" s="705">
        <v>2021</v>
      </c>
      <c r="F767" s="963" t="str">
        <f>IF(ISBLANK(D767),"",VLOOKUP(D767,tegevusalad!$A$7:$B$188,2,FALSE))</f>
        <v>Põhi- ja üldkeskharidus</v>
      </c>
      <c r="G767" s="964">
        <v>44926</v>
      </c>
      <c r="H767" s="963"/>
    </row>
    <row r="768" spans="1:8" s="303" customFormat="1" hidden="1" outlineLevel="1">
      <c r="A768" s="961">
        <v>4235063000</v>
      </c>
      <c r="B768" s="936" t="s">
        <v>15860</v>
      </c>
      <c r="C768" s="1171" t="s">
        <v>17473</v>
      </c>
      <c r="D768" s="626" t="s">
        <v>4996</v>
      </c>
      <c r="E768" s="705">
        <v>2021</v>
      </c>
      <c r="F768" s="963" t="str">
        <f>IF(ISBLANK(D768),"",VLOOKUP(D768,tegevusalad!$A$7:$B$188,2,FALSE))</f>
        <v>Põhi- ja üldkeskharidus</v>
      </c>
      <c r="G768" s="964">
        <v>44926</v>
      </c>
      <c r="H768" s="963"/>
    </row>
    <row r="769" spans="1:8" s="303" customFormat="1" hidden="1" outlineLevel="1">
      <c r="A769" s="961" t="s">
        <v>17482</v>
      </c>
      <c r="B769" s="936" t="s">
        <v>7886</v>
      </c>
      <c r="C769" s="1171" t="s">
        <v>17486</v>
      </c>
      <c r="D769" s="626" t="s">
        <v>4996</v>
      </c>
      <c r="E769" s="705">
        <v>2021</v>
      </c>
      <c r="F769" s="963" t="str">
        <f>IF(ISBLANK(D769),"",VLOOKUP(D769,tegevusalad!$A$7:$B$188,2,FALSE))</f>
        <v>Põhi- ja üldkeskharidus</v>
      </c>
      <c r="G769" s="964">
        <v>44926</v>
      </c>
      <c r="H769" s="963"/>
    </row>
    <row r="770" spans="1:8" s="303" customFormat="1" hidden="1" outlineLevel="1">
      <c r="A770" s="961" t="s">
        <v>17483</v>
      </c>
      <c r="B770" s="936" t="s">
        <v>17485</v>
      </c>
      <c r="C770" s="1171" t="s">
        <v>17487</v>
      </c>
      <c r="D770" s="626" t="s">
        <v>4996</v>
      </c>
      <c r="E770" s="705">
        <v>2021</v>
      </c>
      <c r="F770" s="963" t="str">
        <f>IF(ISBLANK(D770),"",VLOOKUP(D770,tegevusalad!$A$7:$B$188,2,FALSE))</f>
        <v>Põhi- ja üldkeskharidus</v>
      </c>
      <c r="G770" s="964">
        <v>44926</v>
      </c>
      <c r="H770" s="963"/>
    </row>
    <row r="771" spans="1:8" s="303" customFormat="1" hidden="1" outlineLevel="1">
      <c r="A771" s="961">
        <v>4235407030</v>
      </c>
      <c r="B771" s="936" t="s">
        <v>17234</v>
      </c>
      <c r="C771" s="1171" t="s">
        <v>17488</v>
      </c>
      <c r="D771" s="626" t="s">
        <v>4996</v>
      </c>
      <c r="E771" s="705">
        <v>2021</v>
      </c>
      <c r="F771" s="963" t="str">
        <f>IF(ISBLANK(D771),"",VLOOKUP(D771,tegevusalad!$A$7:$B$188,2,FALSE))</f>
        <v>Põhi- ja üldkeskharidus</v>
      </c>
      <c r="G771" s="964">
        <v>44926</v>
      </c>
      <c r="H771" s="963"/>
    </row>
    <row r="772" spans="1:8" s="303" customFormat="1" hidden="1" outlineLevel="1">
      <c r="A772" s="961" t="s">
        <v>17484</v>
      </c>
      <c r="B772" s="936" t="s">
        <v>13744</v>
      </c>
      <c r="C772" s="1171" t="s">
        <v>17489</v>
      </c>
      <c r="D772" s="626" t="s">
        <v>4996</v>
      </c>
      <c r="E772" s="705">
        <v>2021</v>
      </c>
      <c r="F772" s="963" t="str">
        <f>IF(ISBLANK(D772),"",VLOOKUP(D772,tegevusalad!$A$7:$B$188,2,FALSE))</f>
        <v>Põhi- ja üldkeskharidus</v>
      </c>
      <c r="G772" s="964">
        <v>44926</v>
      </c>
      <c r="H772" s="963"/>
    </row>
    <row r="773" spans="1:8" s="303" customFormat="1" hidden="1" outlineLevel="1">
      <c r="A773" s="961">
        <v>4235611030</v>
      </c>
      <c r="B773" s="936" t="s">
        <v>9935</v>
      </c>
      <c r="C773" s="1171" t="s">
        <v>17590</v>
      </c>
      <c r="D773" s="626" t="s">
        <v>4996</v>
      </c>
      <c r="E773" s="705">
        <v>2021</v>
      </c>
      <c r="F773" s="963" t="str">
        <f>IF(ISBLANK(D773),"",VLOOKUP(D773,tegevusalad!$A$7:$B$188,2,FALSE))</f>
        <v>Põhi- ja üldkeskharidus</v>
      </c>
      <c r="G773" s="964">
        <v>44926</v>
      </c>
      <c r="H773" s="963"/>
    </row>
    <row r="774" spans="1:8" s="303" customFormat="1" hidden="1" outlineLevel="1">
      <c r="A774" s="961">
        <v>4235222480</v>
      </c>
      <c r="B774" s="936" t="s">
        <v>13705</v>
      </c>
      <c r="C774" s="1171" t="s">
        <v>17588</v>
      </c>
      <c r="D774" s="626" t="s">
        <v>4996</v>
      </c>
      <c r="E774" s="705">
        <v>2021</v>
      </c>
      <c r="F774" s="963" t="str">
        <f>IF(ISBLANK(D774),"",VLOOKUP(D774,tegevusalad!$A$7:$B$188,2,FALSE))</f>
        <v>Põhi- ja üldkeskharidus</v>
      </c>
      <c r="G774" s="964">
        <v>44926</v>
      </c>
      <c r="H774" s="963"/>
    </row>
    <row r="775" spans="1:8" s="303" customFormat="1" hidden="1" outlineLevel="1">
      <c r="A775" s="961">
        <v>4235205600</v>
      </c>
      <c r="B775" s="936" t="s">
        <v>9276</v>
      </c>
      <c r="C775" s="1171" t="s">
        <v>17589</v>
      </c>
      <c r="D775" s="626" t="s">
        <v>4996</v>
      </c>
      <c r="E775" s="705">
        <v>2021</v>
      </c>
      <c r="F775" s="963" t="str">
        <f>IF(ISBLANK(D775),"",VLOOKUP(D775,tegevusalad!$A$7:$B$188,2,FALSE))</f>
        <v>Põhi- ja üldkeskharidus</v>
      </c>
      <c r="G775" s="964">
        <v>46022</v>
      </c>
      <c r="H775" s="963"/>
    </row>
    <row r="776" spans="1:8" s="303" customFormat="1" hidden="1" outlineLevel="1">
      <c r="A776" s="961">
        <v>4235222660</v>
      </c>
      <c r="B776" s="936" t="s">
        <v>13705</v>
      </c>
      <c r="C776" s="1171" t="s">
        <v>17640</v>
      </c>
      <c r="D776" s="626" t="s">
        <v>4996</v>
      </c>
      <c r="E776" s="705">
        <v>2021</v>
      </c>
      <c r="F776" s="963" t="str">
        <f>IF(ISBLANK(D776),"",VLOOKUP(D776,tegevusalad!$A$7:$B$188,2,FALSE))</f>
        <v>Põhi- ja üldkeskharidus</v>
      </c>
      <c r="G776" s="964">
        <v>45291</v>
      </c>
      <c r="H776" s="963"/>
    </row>
    <row r="777" spans="1:8" s="303" customFormat="1" hidden="1" outlineLevel="1">
      <c r="A777" s="961">
        <v>4235820230</v>
      </c>
      <c r="B777" s="936" t="s">
        <v>8727</v>
      </c>
      <c r="C777" s="1171" t="s">
        <v>17641</v>
      </c>
      <c r="D777" s="626" t="s">
        <v>4996</v>
      </c>
      <c r="E777" s="705">
        <v>2021</v>
      </c>
      <c r="F777" s="963" t="str">
        <f>IF(ISBLANK(D777),"",VLOOKUP(D777,tegevusalad!$A$7:$B$188,2,FALSE))</f>
        <v>Põhi- ja üldkeskharidus</v>
      </c>
      <c r="G777" s="964">
        <v>45291</v>
      </c>
      <c r="H777" s="963"/>
    </row>
    <row r="778" spans="1:8" s="303" customFormat="1" hidden="1" outlineLevel="1">
      <c r="A778" s="961">
        <v>4235820240</v>
      </c>
      <c r="B778" s="936" t="s">
        <v>8727</v>
      </c>
      <c r="C778" s="1171" t="s">
        <v>17642</v>
      </c>
      <c r="D778" s="626" t="s">
        <v>4996</v>
      </c>
      <c r="E778" s="705">
        <v>2021</v>
      </c>
      <c r="F778" s="963" t="str">
        <f>IF(ISBLANK(D778),"",VLOOKUP(D778,tegevusalad!$A$7:$B$188,2,FALSE))</f>
        <v>Põhi- ja üldkeskharidus</v>
      </c>
      <c r="G778" s="964">
        <v>45291</v>
      </c>
      <c r="H778" s="963"/>
    </row>
    <row r="779" spans="1:8" s="303" customFormat="1" hidden="1" outlineLevel="1">
      <c r="A779" s="961">
        <v>4235810050</v>
      </c>
      <c r="B779" s="936" t="s">
        <v>17643</v>
      </c>
      <c r="C779" s="1171" t="s">
        <v>17644</v>
      </c>
      <c r="D779" s="626" t="s">
        <v>4996</v>
      </c>
      <c r="E779" s="705">
        <v>2021</v>
      </c>
      <c r="F779" s="963" t="str">
        <f>IF(ISBLANK(D779),"",VLOOKUP(D779,tegevusalad!$A$7:$B$188,2,FALSE))</f>
        <v>Põhi- ja üldkeskharidus</v>
      </c>
      <c r="G779" s="964">
        <v>45291</v>
      </c>
      <c r="H779" s="963"/>
    </row>
    <row r="780" spans="1:8" s="662" customFormat="1" ht="17.25" hidden="1" customHeight="1" outlineLevel="1">
      <c r="A780" s="651" t="s">
        <v>17818</v>
      </c>
      <c r="B780" s="936" t="s">
        <v>17821</v>
      </c>
      <c r="C780" s="1146" t="s">
        <v>17820</v>
      </c>
      <c r="D780" s="667" t="s">
        <v>4996</v>
      </c>
      <c r="E780" s="705">
        <v>2021</v>
      </c>
      <c r="F780" s="963" t="str">
        <f>IF(ISBLANK(D780),"",VLOOKUP(D780,tegevusalad!$A$7:$B$188,2,FALSE))</f>
        <v>Põhi- ja üldkeskharidus</v>
      </c>
      <c r="G780" s="791">
        <v>45291</v>
      </c>
    </row>
    <row r="781" spans="1:8" s="662" customFormat="1" ht="17.25" hidden="1" customHeight="1" outlineLevel="1">
      <c r="A781" s="651">
        <v>4235060000</v>
      </c>
      <c r="B781" s="936" t="s">
        <v>9370</v>
      </c>
      <c r="C781" s="1146" t="s">
        <v>17823</v>
      </c>
      <c r="D781" s="667" t="s">
        <v>4996</v>
      </c>
      <c r="E781" s="705">
        <v>2021</v>
      </c>
      <c r="F781" s="963" t="str">
        <f>IF(ISBLANK(D781),"",VLOOKUP(D781,tegevusalad!$A$7:$B$188,2,FALSE))</f>
        <v>Põhi- ja üldkeskharidus</v>
      </c>
      <c r="G781" s="791">
        <v>45291</v>
      </c>
    </row>
    <row r="782" spans="1:8" s="662" customFormat="1" ht="17.25" hidden="1" customHeight="1" outlineLevel="1">
      <c r="A782" s="651">
        <v>4235820260</v>
      </c>
      <c r="B782" s="936" t="s">
        <v>17868</v>
      </c>
      <c r="C782" s="1146" t="s">
        <v>17869</v>
      </c>
      <c r="D782" s="667" t="s">
        <v>4996</v>
      </c>
      <c r="E782" s="705">
        <v>2021</v>
      </c>
      <c r="F782" s="963" t="str">
        <f>IF(ISBLANK(D782),"",VLOOKUP(D782,tegevusalad!$A$7:$B$188,2,FALSE))</f>
        <v>Põhi- ja üldkeskharidus</v>
      </c>
      <c r="G782" s="791">
        <v>45291</v>
      </c>
    </row>
    <row r="783" spans="1:8" s="662" customFormat="1" ht="17.25" hidden="1" customHeight="1" outlineLevel="1">
      <c r="A783" s="651">
        <v>4235504170</v>
      </c>
      <c r="B783" s="936" t="s">
        <v>16249</v>
      </c>
      <c r="C783" s="1146" t="s">
        <v>17870</v>
      </c>
      <c r="D783" s="667" t="s">
        <v>4996</v>
      </c>
      <c r="E783" s="705">
        <v>2021</v>
      </c>
      <c r="F783" s="963" t="str">
        <f>IF(ISBLANK(D783),"",VLOOKUP(D783,tegevusalad!$A$7:$B$188,2,FALSE))</f>
        <v>Põhi- ja üldkeskharidus</v>
      </c>
      <c r="G783" s="791">
        <v>45291</v>
      </c>
    </row>
    <row r="784" spans="1:8" s="662" customFormat="1" ht="17.25" hidden="1" customHeight="1" outlineLevel="1">
      <c r="A784" s="651">
        <v>4235820250</v>
      </c>
      <c r="B784" s="936" t="s">
        <v>8727</v>
      </c>
      <c r="C784" s="1146" t="s">
        <v>11147</v>
      </c>
      <c r="D784" s="667" t="s">
        <v>4996</v>
      </c>
      <c r="E784" s="705">
        <v>2021</v>
      </c>
      <c r="F784" s="963" t="str">
        <f>IF(ISBLANK(D784),"",VLOOKUP(D784,tegevusalad!$A$7:$B$188,2,FALSE))</f>
        <v>Põhi- ja üldkeskharidus</v>
      </c>
      <c r="G784" s="791">
        <v>45291</v>
      </c>
    </row>
    <row r="785" spans="1:8" s="303" customFormat="1" collapsed="1">
      <c r="A785" s="1203"/>
      <c r="B785" s="182"/>
      <c r="C785" s="1027"/>
      <c r="D785" s="626"/>
      <c r="E785" s="705"/>
      <c r="F785" s="963"/>
      <c r="G785" s="964"/>
      <c r="H785" s="963"/>
    </row>
    <row r="786" spans="1:8" s="303" customFormat="1">
      <c r="A786" s="1203"/>
      <c r="B786" s="647" t="s">
        <v>17929</v>
      </c>
      <c r="C786" s="1027"/>
      <c r="D786" s="626"/>
      <c r="E786" s="705"/>
      <c r="F786" s="963"/>
      <c r="G786" s="964"/>
      <c r="H786" s="963"/>
    </row>
    <row r="787" spans="1:8" s="662" customFormat="1" ht="17.25" customHeight="1">
      <c r="A787" s="651" t="s">
        <v>18003</v>
      </c>
      <c r="B787" s="936" t="s">
        <v>18005</v>
      </c>
      <c r="C787" s="1146" t="s">
        <v>18006</v>
      </c>
      <c r="D787" s="667" t="s">
        <v>4996</v>
      </c>
      <c r="E787" s="705">
        <v>2022</v>
      </c>
      <c r="F787" s="963" t="str">
        <f>IF(ISBLANK(D787),"",VLOOKUP(D787,tegevusalad!$A$7:$B$188,2,FALSE))</f>
        <v>Põhi- ja üldkeskharidus</v>
      </c>
      <c r="G787" s="791">
        <v>45291</v>
      </c>
    </row>
    <row r="788" spans="1:8" s="662" customFormat="1" ht="17.25" customHeight="1">
      <c r="A788" s="651" t="s">
        <v>18004</v>
      </c>
      <c r="B788" s="936" t="s">
        <v>8771</v>
      </c>
      <c r="C788" s="1146" t="s">
        <v>18007</v>
      </c>
      <c r="D788" s="667" t="s">
        <v>4996</v>
      </c>
      <c r="E788" s="705">
        <v>2022</v>
      </c>
      <c r="F788" s="963" t="str">
        <f>IF(ISBLANK(D788),"",VLOOKUP(D788,tegevusalad!$A$7:$B$188,2,FALSE))</f>
        <v>Põhi- ja üldkeskharidus</v>
      </c>
      <c r="G788" s="791">
        <v>45291</v>
      </c>
    </row>
    <row r="789" spans="1:8" s="662" customFormat="1" ht="17.25" customHeight="1">
      <c r="A789" s="651">
        <v>4235221020</v>
      </c>
      <c r="B789" s="936" t="s">
        <v>18041</v>
      </c>
      <c r="C789" s="1146" t="s">
        <v>18043</v>
      </c>
      <c r="D789" s="667" t="s">
        <v>4996</v>
      </c>
      <c r="E789" s="705">
        <v>2022</v>
      </c>
      <c r="F789" s="963" t="str">
        <f>IF(ISBLANK(D789),"",VLOOKUP(D789,tegevusalad!$A$7:$B$188,2,FALSE))</f>
        <v>Põhi- ja üldkeskharidus</v>
      </c>
      <c r="G789" s="791">
        <v>45291</v>
      </c>
    </row>
    <row r="790" spans="1:8" s="662" customFormat="1" ht="17.25" customHeight="1">
      <c r="A790" s="651">
        <v>4235507150</v>
      </c>
      <c r="B790" s="936" t="s">
        <v>18042</v>
      </c>
      <c r="C790" s="1146" t="s">
        <v>18044</v>
      </c>
      <c r="D790" s="667" t="s">
        <v>4996</v>
      </c>
      <c r="E790" s="705">
        <v>2022</v>
      </c>
      <c r="F790" s="963" t="str">
        <f>IF(ISBLANK(D790),"",VLOOKUP(D790,tegevusalad!$A$7:$B$188,2,FALSE))</f>
        <v>Põhi- ja üldkeskharidus</v>
      </c>
      <c r="G790" s="791">
        <v>45291</v>
      </c>
    </row>
    <row r="791" spans="1:8" s="662" customFormat="1" ht="17.25" customHeight="1">
      <c r="A791" s="651">
        <v>4235204360</v>
      </c>
      <c r="B791" s="936" t="s">
        <v>13404</v>
      </c>
      <c r="C791" s="1146" t="s">
        <v>18045</v>
      </c>
      <c r="D791" s="667" t="s">
        <v>4996</v>
      </c>
      <c r="E791" s="705">
        <v>2022</v>
      </c>
      <c r="F791" s="963" t="str">
        <f>IF(ISBLANK(D791),"",VLOOKUP(D791,tegevusalad!$A$7:$B$188,2,FALSE))</f>
        <v>Põhi- ja üldkeskharidus</v>
      </c>
      <c r="G791" s="791">
        <v>45291</v>
      </c>
    </row>
    <row r="792" spans="1:8" s="662" customFormat="1" ht="17.25" customHeight="1">
      <c r="A792" s="651">
        <v>4235301170</v>
      </c>
      <c r="B792" s="936" t="s">
        <v>7272</v>
      </c>
      <c r="C792" s="1146" t="s">
        <v>18055</v>
      </c>
      <c r="D792" s="667" t="s">
        <v>4996</v>
      </c>
      <c r="E792" s="705">
        <v>2022</v>
      </c>
      <c r="F792" s="963" t="str">
        <f>IF(ISBLANK(D792),"",VLOOKUP(D792,tegevusalad!$A$7:$B$188,2,FALSE))</f>
        <v>Põhi- ja üldkeskharidus</v>
      </c>
      <c r="G792" s="791">
        <v>45291</v>
      </c>
    </row>
    <row r="793" spans="1:8" s="662" customFormat="1" ht="17.25" customHeight="1">
      <c r="A793" s="651">
        <v>4235809110</v>
      </c>
      <c r="B793" s="936" t="s">
        <v>5266</v>
      </c>
      <c r="C793" s="1146" t="s">
        <v>18056</v>
      </c>
      <c r="D793" s="667" t="s">
        <v>4996</v>
      </c>
      <c r="E793" s="705">
        <v>2022</v>
      </c>
      <c r="F793" s="963" t="str">
        <f>IF(ISBLANK(D793),"",VLOOKUP(D793,tegevusalad!$A$7:$B$188,2,FALSE))</f>
        <v>Põhi- ja üldkeskharidus</v>
      </c>
      <c r="G793" s="791">
        <v>45291</v>
      </c>
    </row>
    <row r="794" spans="1:8" s="662" customFormat="1" ht="17.25" customHeight="1">
      <c r="A794" s="651">
        <v>4235809120</v>
      </c>
      <c r="B794" s="936" t="s">
        <v>5266</v>
      </c>
      <c r="C794" s="1146" t="s">
        <v>18057</v>
      </c>
      <c r="D794" s="667" t="s">
        <v>4996</v>
      </c>
      <c r="E794" s="705">
        <v>2022</v>
      </c>
      <c r="F794" s="963" t="str">
        <f>IF(ISBLANK(D794),"",VLOOKUP(D794,tegevusalad!$A$7:$B$188,2,FALSE))</f>
        <v>Põhi- ja üldkeskharidus</v>
      </c>
      <c r="G794" s="791">
        <v>45291</v>
      </c>
    </row>
    <row r="795" spans="1:8" s="662" customFormat="1" ht="17.25" customHeight="1">
      <c r="A795" s="651">
        <v>4235207710</v>
      </c>
      <c r="B795" s="936" t="s">
        <v>9976</v>
      </c>
      <c r="C795" s="1146" t="s">
        <v>18062</v>
      </c>
      <c r="D795" s="667" t="s">
        <v>4996</v>
      </c>
      <c r="E795" s="705">
        <v>2022</v>
      </c>
      <c r="F795" s="963" t="str">
        <f>IF(ISBLANK(D795),"",VLOOKUP(D795,tegevusalad!$A$7:$B$188,2,FALSE))</f>
        <v>Põhi- ja üldkeskharidus</v>
      </c>
      <c r="G795" s="791">
        <v>45291</v>
      </c>
    </row>
    <row r="796" spans="1:8" s="303" customFormat="1">
      <c r="A796" s="651"/>
      <c r="B796" s="647"/>
      <c r="C796" s="1027"/>
      <c r="D796" s="626"/>
      <c r="E796" s="705"/>
      <c r="F796" s="963"/>
      <c r="G796" s="964"/>
      <c r="H796" s="963"/>
    </row>
    <row r="797" spans="1:8" s="303" customFormat="1">
      <c r="A797" s="1203"/>
      <c r="B797" s="647"/>
      <c r="C797" s="1027"/>
      <c r="D797" s="626"/>
      <c r="E797" s="705"/>
      <c r="F797" s="963"/>
      <c r="G797" s="964"/>
      <c r="H797" s="963"/>
    </row>
    <row r="798" spans="1:8">
      <c r="A798" s="651"/>
      <c r="B798" s="647"/>
      <c r="C798" s="1028"/>
    </row>
    <row r="799" spans="1:8" s="662" customFormat="1">
      <c r="A799" s="660">
        <v>4231802060</v>
      </c>
      <c r="B799" s="656" t="s">
        <v>12390</v>
      </c>
      <c r="C799" s="1027" t="s">
        <v>12389</v>
      </c>
      <c r="D799" s="661" t="s">
        <v>4999</v>
      </c>
      <c r="E799" s="711">
        <v>2008</v>
      </c>
      <c r="F799" s="712" t="str">
        <f>IF(ISBLANK(D799),"",VLOOKUP(D799,tegevusalad!$A$7:$B$188,2,FALSE))</f>
        <v>Täiskasvanute koolitus</v>
      </c>
      <c r="G799" s="712"/>
    </row>
    <row r="800" spans="1:8" s="662" customFormat="1">
      <c r="A800" s="660">
        <v>4231802070</v>
      </c>
      <c r="B800" s="656" t="s">
        <v>12390</v>
      </c>
      <c r="C800" s="1027" t="s">
        <v>12391</v>
      </c>
      <c r="D800" s="661" t="s">
        <v>4999</v>
      </c>
      <c r="E800" s="711">
        <v>2010</v>
      </c>
      <c r="F800" s="712" t="str">
        <f>IF(ISBLANK(D800),"",VLOOKUP(D800,tegevusalad!$A$7:$B$188,2,FALSE))</f>
        <v>Täiskasvanute koolitus</v>
      </c>
      <c r="G800" s="712"/>
    </row>
    <row r="801" spans="1:7" s="662" customFormat="1">
      <c r="A801" s="660">
        <v>4231802080</v>
      </c>
      <c r="B801" s="656" t="s">
        <v>12390</v>
      </c>
      <c r="C801" s="1027" t="s">
        <v>12324</v>
      </c>
      <c r="D801" s="661" t="s">
        <v>4999</v>
      </c>
      <c r="E801" s="711">
        <v>2010</v>
      </c>
      <c r="F801" s="712" t="str">
        <f>IF(ISBLANK(D801),"",VLOOKUP(D801,tegevusalad!$A$7:$B$188,2,FALSE))</f>
        <v>Täiskasvanute koolitus</v>
      </c>
      <c r="G801" s="712"/>
    </row>
    <row r="802" spans="1:7" s="662" customFormat="1">
      <c r="A802" s="660">
        <v>4231801070</v>
      </c>
      <c r="B802" s="656" t="s">
        <v>12394</v>
      </c>
      <c r="C802" s="1027" t="s">
        <v>12393</v>
      </c>
      <c r="D802" s="661" t="s">
        <v>4996</v>
      </c>
      <c r="E802" s="711">
        <v>2010</v>
      </c>
      <c r="F802" s="712" t="str">
        <f>IF(ISBLANK(D802),"",VLOOKUP(D802,tegevusalad!$A$7:$B$188,2,FALSE))</f>
        <v>Põhi- ja üldkeskharidus</v>
      </c>
      <c r="G802" s="712"/>
    </row>
    <row r="803" spans="1:7" s="662" customFormat="1">
      <c r="A803" s="660">
        <v>4231801510</v>
      </c>
      <c r="B803" s="663" t="s">
        <v>12394</v>
      </c>
      <c r="C803" s="712" t="s">
        <v>12395</v>
      </c>
      <c r="D803" s="664" t="s">
        <v>4996</v>
      </c>
      <c r="E803" s="711">
        <v>2011</v>
      </c>
      <c r="F803" s="712" t="str">
        <f>IF(ISBLANK(D803),"",VLOOKUP(D803,tegevusalad!$A$7:$B$188,2,FALSE))</f>
        <v>Põhi- ja üldkeskharidus</v>
      </c>
      <c r="G803" s="712"/>
    </row>
    <row r="804" spans="1:7" s="662" customFormat="1">
      <c r="A804" s="701">
        <v>4231801090</v>
      </c>
      <c r="B804" s="663" t="s">
        <v>8068</v>
      </c>
      <c r="C804" s="1027" t="s">
        <v>8768</v>
      </c>
      <c r="D804" s="664" t="s">
        <v>4996</v>
      </c>
      <c r="E804" s="711">
        <v>2013</v>
      </c>
      <c r="F804" s="712" t="str">
        <f>IF(ISBLANK(D804),"",VLOOKUP(D804,tegevusalad!$A$7:$B$188,2,FALSE))</f>
        <v>Põhi- ja üldkeskharidus</v>
      </c>
      <c r="G804" s="712"/>
    </row>
    <row r="805" spans="1:7" s="662" customFormat="1">
      <c r="A805" s="668">
        <v>4231801110</v>
      </c>
      <c r="B805" s="666" t="s">
        <v>8068</v>
      </c>
      <c r="C805" s="1027" t="s">
        <v>9393</v>
      </c>
      <c r="D805" s="667" t="s">
        <v>4996</v>
      </c>
      <c r="E805" s="711"/>
      <c r="F805" s="712" t="str">
        <f>IF(ISBLANK(D805),"",VLOOKUP(D805,tegevusalad!$A$7:$B$188,2,FALSE))</f>
        <v>Põhi- ja üldkeskharidus</v>
      </c>
      <c r="G805" s="712"/>
    </row>
    <row r="806" spans="1:7" s="662" customFormat="1">
      <c r="A806" s="668">
        <v>4231801120</v>
      </c>
      <c r="B806" s="666" t="s">
        <v>8068</v>
      </c>
      <c r="C806" s="1027" t="s">
        <v>11069</v>
      </c>
      <c r="D806" s="667" t="s">
        <v>4996</v>
      </c>
      <c r="E806" s="711"/>
      <c r="F806" s="712" t="str">
        <f>IF(ISBLANK(D806),"",VLOOKUP(D806,tegevusalad!$A$7:$B$188,2,FALSE))</f>
        <v>Põhi- ja üldkeskharidus</v>
      </c>
      <c r="G806" s="712"/>
    </row>
    <row r="807" spans="1:7" s="662" customFormat="1">
      <c r="A807" s="668">
        <v>4231801150</v>
      </c>
      <c r="B807" s="666" t="s">
        <v>8068</v>
      </c>
      <c r="C807" s="1027" t="s">
        <v>11674</v>
      </c>
      <c r="D807" s="667" t="s">
        <v>4996</v>
      </c>
      <c r="E807" s="711"/>
      <c r="F807" s="712" t="str">
        <f>IF(ISBLANK(D807),"",VLOOKUP(D807,tegevusalad!$A$7:$B$188,2,FALSE))</f>
        <v>Põhi- ja üldkeskharidus</v>
      </c>
      <c r="G807" s="712"/>
    </row>
    <row r="808" spans="1:7" s="662" customFormat="1">
      <c r="A808" s="668">
        <v>4231801520</v>
      </c>
      <c r="B808" s="666" t="s">
        <v>8068</v>
      </c>
      <c r="C808" s="1027" t="s">
        <v>11560</v>
      </c>
      <c r="D808" s="667" t="s">
        <v>4996</v>
      </c>
      <c r="E808" s="711"/>
      <c r="F808" s="712" t="str">
        <f>IF(ISBLANK(D808),"",VLOOKUP(D808,tegevusalad!$A$7:$B$188,2,FALSE))</f>
        <v>Põhi- ja üldkeskharidus</v>
      </c>
      <c r="G808" s="712"/>
    </row>
    <row r="809" spans="1:7" s="662" customFormat="1">
      <c r="A809" s="668">
        <v>4231801530</v>
      </c>
      <c r="B809" s="666" t="s">
        <v>8068</v>
      </c>
      <c r="C809" s="1027" t="s">
        <v>12265</v>
      </c>
      <c r="D809" s="667" t="s">
        <v>4996</v>
      </c>
      <c r="E809" s="711">
        <v>2017</v>
      </c>
      <c r="F809" s="712" t="str">
        <f>IF(ISBLANK(D809),"",VLOOKUP(D809,tegevusalad!$A$7:$B$188,2,FALSE))</f>
        <v>Põhi- ja üldkeskharidus</v>
      </c>
      <c r="G809" s="712"/>
    </row>
    <row r="810" spans="1:7">
      <c r="A810" s="651">
        <v>4231801160</v>
      </c>
      <c r="B810" s="652" t="s">
        <v>8068</v>
      </c>
      <c r="C810" s="1027" t="s">
        <v>12566</v>
      </c>
      <c r="D810" s="626" t="s">
        <v>4996</v>
      </c>
      <c r="E810" s="705">
        <v>2017</v>
      </c>
      <c r="F810" s="706" t="str">
        <f>IF(ISBLANK(D810),"",VLOOKUP(D810,tegevusalad!$A$7:$B$188,2,FALSE))</f>
        <v>Põhi- ja üldkeskharidus</v>
      </c>
      <c r="G810" s="710">
        <v>44196</v>
      </c>
    </row>
    <row r="811" spans="1:7">
      <c r="A811" s="651">
        <v>4235502230</v>
      </c>
      <c r="B811" s="652" t="s">
        <v>8068</v>
      </c>
      <c r="C811" s="1027" t="s">
        <v>14365</v>
      </c>
      <c r="D811" s="626" t="s">
        <v>4996</v>
      </c>
      <c r="E811" s="705">
        <v>2019</v>
      </c>
      <c r="F811" s="706" t="str">
        <f>IF(ISBLANK(D811),"",VLOOKUP(D811,tegevusalad!$A$7:$B$188,2,FALSE))</f>
        <v>Põhi- ja üldkeskharidus</v>
      </c>
      <c r="G811" s="710">
        <v>44196</v>
      </c>
    </row>
    <row r="812" spans="1:7">
      <c r="A812" s="651">
        <v>4235502240</v>
      </c>
      <c r="B812" s="666" t="s">
        <v>8068</v>
      </c>
      <c r="C812" s="1028" t="s">
        <v>14427</v>
      </c>
      <c r="D812" s="626" t="s">
        <v>4996</v>
      </c>
      <c r="E812" s="705">
        <v>2019</v>
      </c>
      <c r="F812" s="712" t="str">
        <f>IF(ISBLANK(D812),"",VLOOKUP(D812,tegevusalad!$A$7:$B$188,2,FALSE))</f>
        <v>Põhi- ja üldkeskharidus</v>
      </c>
      <c r="G812" s="791">
        <v>44196</v>
      </c>
    </row>
    <row r="813" spans="1:7">
      <c r="A813" s="651">
        <v>4235502730</v>
      </c>
      <c r="B813" s="652" t="s">
        <v>8068</v>
      </c>
      <c r="C813" s="1027" t="s">
        <v>8734</v>
      </c>
      <c r="D813" s="626" t="s">
        <v>4996</v>
      </c>
      <c r="E813" s="705">
        <v>2019</v>
      </c>
      <c r="F813" s="706" t="str">
        <f>IF(ISBLANK(D813),"",VLOOKUP(D813,tegevusalad!$A$7:$B$188,2,FALSE))</f>
        <v>Põhi- ja üldkeskharidus</v>
      </c>
      <c r="G813" s="710">
        <v>44196</v>
      </c>
    </row>
    <row r="814" spans="1:7" s="662" customFormat="1">
      <c r="A814" s="668"/>
      <c r="B814" s="666"/>
      <c r="C814" s="1027"/>
      <c r="D814" s="667"/>
      <c r="E814" s="711"/>
      <c r="F814" s="712"/>
      <c r="G814" s="712"/>
    </row>
    <row r="815" spans="1:7" s="662" customFormat="1">
      <c r="A815" s="668"/>
      <c r="B815" s="659" t="s">
        <v>12397</v>
      </c>
      <c r="C815" s="1027"/>
      <c r="D815" s="667"/>
      <c r="E815" s="711"/>
      <c r="F815" s="712"/>
      <c r="G815" s="712"/>
    </row>
    <row r="816" spans="1:7" s="662" customFormat="1">
      <c r="A816" s="660">
        <v>4231402020</v>
      </c>
      <c r="B816" s="656" t="s">
        <v>1715</v>
      </c>
      <c r="C816" s="1027" t="s">
        <v>12392</v>
      </c>
      <c r="D816" s="661" t="s">
        <v>4998</v>
      </c>
      <c r="E816" s="711"/>
      <c r="F816" s="712" t="str">
        <f>IF(ISBLANK(D816),"",VLOOKUP(D816,tegevusalad!$A$7:$B$188,2,FALSE))</f>
        <v>Täiskasvanute gümnaasiumide kaudsed kulud</v>
      </c>
      <c r="G816" s="712"/>
    </row>
    <row r="817" spans="1:7" s="662" customFormat="1">
      <c r="A817" s="665">
        <v>4231402700</v>
      </c>
      <c r="B817" s="666" t="s">
        <v>1715</v>
      </c>
      <c r="C817" s="1027" t="s">
        <v>1714</v>
      </c>
      <c r="D817" s="667" t="s">
        <v>4998</v>
      </c>
      <c r="E817" s="711"/>
      <c r="F817" s="712" t="str">
        <f>IF(ISBLANK(D817),"",VLOOKUP(D817,tegevusalad!$A$7:$B$188,2,FALSE))</f>
        <v>Täiskasvanute gümnaasiumide kaudsed kulud</v>
      </c>
      <c r="G817" s="712"/>
    </row>
    <row r="818" spans="1:7" s="662" customFormat="1">
      <c r="A818" s="660">
        <v>4231402030</v>
      </c>
      <c r="B818" s="656" t="s">
        <v>1713</v>
      </c>
      <c r="C818" s="1027" t="s">
        <v>12449</v>
      </c>
      <c r="D818" s="664" t="s">
        <v>4998</v>
      </c>
      <c r="E818" s="711"/>
      <c r="F818" s="712" t="str">
        <f>IF(ISBLANK(D818),"",VLOOKUP(D818,tegevusalad!$A$7:$B$188,2,FALSE))</f>
        <v>Täiskasvanute gümnaasiumide kaudsed kulud</v>
      </c>
      <c r="G818" s="712"/>
    </row>
    <row r="819" spans="1:7" s="662" customFormat="1">
      <c r="A819" s="660">
        <v>4231402040</v>
      </c>
      <c r="B819" s="656" t="s">
        <v>1713</v>
      </c>
      <c r="C819" s="1027" t="s">
        <v>1260</v>
      </c>
      <c r="D819" s="664" t="s">
        <v>4998</v>
      </c>
      <c r="E819" s="711"/>
      <c r="F819" s="712" t="str">
        <f>IF(ISBLANK(D819),"",VLOOKUP(D819,tegevusalad!$A$7:$B$188,2,FALSE))</f>
        <v>Täiskasvanute gümnaasiumide kaudsed kulud</v>
      </c>
      <c r="G819" s="712"/>
    </row>
    <row r="820" spans="1:7" s="662" customFormat="1">
      <c r="A820" s="668">
        <v>4231402050</v>
      </c>
      <c r="B820" s="666" t="s">
        <v>1715</v>
      </c>
      <c r="C820" s="1027" t="s">
        <v>10202</v>
      </c>
      <c r="D820" s="667" t="s">
        <v>4998</v>
      </c>
      <c r="E820" s="711"/>
      <c r="F820" s="712" t="str">
        <f>IF(ISBLANK(D820),"",VLOOKUP(D820,tegevusalad!$A$7:$B$188,2,FALSE))</f>
        <v>Täiskasvanute gümnaasiumide kaudsed kulud</v>
      </c>
      <c r="G820" s="712"/>
    </row>
    <row r="821" spans="1:7" s="662" customFormat="1">
      <c r="A821" s="668">
        <v>4231402060</v>
      </c>
      <c r="B821" s="666" t="s">
        <v>1715</v>
      </c>
      <c r="C821" s="1027" t="s">
        <v>10335</v>
      </c>
      <c r="D821" s="667" t="s">
        <v>4998</v>
      </c>
      <c r="E821" s="711"/>
      <c r="F821" s="712" t="str">
        <f>IF(ISBLANK(D821),"",VLOOKUP(D821,tegevusalad!$A$7:$B$188,2,FALSE))</f>
        <v>Täiskasvanute gümnaasiumide kaudsed kulud</v>
      </c>
      <c r="G821" s="712"/>
    </row>
    <row r="822" spans="1:7" s="662" customFormat="1">
      <c r="A822" s="665">
        <v>4231402080</v>
      </c>
      <c r="B822" s="666" t="s">
        <v>1715</v>
      </c>
      <c r="C822" s="1027" t="s">
        <v>10468</v>
      </c>
      <c r="D822" s="667" t="s">
        <v>4998</v>
      </c>
      <c r="E822" s="711"/>
      <c r="F822" s="712" t="str">
        <f>IF(ISBLANK(D822),"",VLOOKUP(D822,tegevusalad!$A$7:$B$188,2,FALSE))</f>
        <v>Täiskasvanute gümnaasiumide kaudsed kulud</v>
      </c>
      <c r="G822" s="712"/>
    </row>
    <row r="823" spans="1:7" s="662" customFormat="1">
      <c r="A823" s="665">
        <v>4231402710</v>
      </c>
      <c r="B823" s="666" t="s">
        <v>1715</v>
      </c>
      <c r="C823" s="1027" t="s">
        <v>11065</v>
      </c>
      <c r="D823" s="667" t="s">
        <v>4998</v>
      </c>
      <c r="E823" s="711"/>
      <c r="F823" s="712" t="str">
        <f>IF(ISBLANK(D823),"",VLOOKUP(D823,tegevusalad!$A$7:$B$188,2,FALSE))</f>
        <v>Täiskasvanute gümnaasiumide kaudsed kulud</v>
      </c>
      <c r="G823" s="712"/>
    </row>
    <row r="824" spans="1:7" s="662" customFormat="1">
      <c r="A824" s="665">
        <v>4231402090</v>
      </c>
      <c r="B824" s="666" t="s">
        <v>1715</v>
      </c>
      <c r="C824" s="1027" t="s">
        <v>11808</v>
      </c>
      <c r="D824" s="667" t="s">
        <v>4998</v>
      </c>
      <c r="E824" s="711"/>
      <c r="F824" s="712" t="str">
        <f>IF(ISBLANK(D824),"",VLOOKUP(D824,tegevusalad!$A$7:$B$188,2,FALSE))</f>
        <v>Täiskasvanute gümnaasiumide kaudsed kulud</v>
      </c>
      <c r="G824" s="712"/>
    </row>
    <row r="825" spans="1:7" s="662" customFormat="1">
      <c r="A825" s="668">
        <v>4231402100</v>
      </c>
      <c r="B825" s="666" t="s">
        <v>1715</v>
      </c>
      <c r="C825" s="1027" t="s">
        <v>12360</v>
      </c>
      <c r="D825" s="667" t="s">
        <v>4998</v>
      </c>
      <c r="E825" s="711">
        <v>2017</v>
      </c>
      <c r="F825" s="712" t="str">
        <f>IF(ISBLANK(D825),"",VLOOKUP(D825,tegevusalad!$A$7:$B$188,2,FALSE))</f>
        <v>Täiskasvanute gümnaasiumide kaudsed kulud</v>
      </c>
      <c r="G825" s="710">
        <v>43465</v>
      </c>
    </row>
    <row r="826" spans="1:7" s="662" customFormat="1">
      <c r="A826" s="668">
        <v>4231402110</v>
      </c>
      <c r="B826" s="666" t="s">
        <v>1715</v>
      </c>
      <c r="C826" s="1027" t="s">
        <v>12682</v>
      </c>
      <c r="D826" s="667" t="s">
        <v>4998</v>
      </c>
      <c r="E826" s="711">
        <v>2017</v>
      </c>
      <c r="F826" s="712" t="str">
        <f>IF(ISBLANK(D826),"",VLOOKUP(D826,tegevusalad!$A$7:$B$188,2,FALSE))</f>
        <v>Täiskasvanute gümnaasiumide kaudsed kulud</v>
      </c>
      <c r="G826" s="710">
        <v>43465</v>
      </c>
    </row>
    <row r="827" spans="1:7" s="662" customFormat="1">
      <c r="A827" s="668">
        <v>4231402120</v>
      </c>
      <c r="B827" s="666" t="s">
        <v>1715</v>
      </c>
      <c r="C827" s="1027" t="s">
        <v>13489</v>
      </c>
      <c r="D827" s="667" t="s">
        <v>4998</v>
      </c>
      <c r="E827" s="711">
        <v>2018</v>
      </c>
      <c r="F827" s="712" t="str">
        <f>IF(ISBLANK(D827),"",VLOOKUP(D827,tegevusalad!$A$7:$B$188,2,FALSE))</f>
        <v>Täiskasvanute gümnaasiumide kaudsed kulud</v>
      </c>
      <c r="G827" s="710">
        <v>43921</v>
      </c>
    </row>
    <row r="828" spans="1:7" s="662" customFormat="1">
      <c r="A828" s="668">
        <v>4231402130</v>
      </c>
      <c r="B828" s="666" t="s">
        <v>1715</v>
      </c>
      <c r="C828" s="1027" t="s">
        <v>5271</v>
      </c>
      <c r="D828" s="667" t="s">
        <v>4996</v>
      </c>
      <c r="E828" s="711">
        <v>2019</v>
      </c>
      <c r="F828" s="712" t="str">
        <f>IF(ISBLANK(D828),"",VLOOKUP(D828,tegevusalad!$A$7:$B$188,2,FALSE))</f>
        <v>Põhi- ja üldkeskharidus</v>
      </c>
      <c r="G828" s="710">
        <v>44651</v>
      </c>
    </row>
    <row r="829" spans="1:7" s="662" customFormat="1">
      <c r="A829" s="668">
        <v>4231402140</v>
      </c>
      <c r="B829" s="666" t="s">
        <v>1715</v>
      </c>
      <c r="C829" s="1027" t="s">
        <v>15748</v>
      </c>
      <c r="D829" s="667" t="s">
        <v>4996</v>
      </c>
      <c r="E829" s="711">
        <v>2020</v>
      </c>
      <c r="F829" s="712" t="str">
        <f>IF(ISBLANK(D829),"",VLOOKUP(D829,tegevusalad!$A$7:$B$188,2,FALSE))</f>
        <v>Põhi- ja üldkeskharidus</v>
      </c>
      <c r="G829" s="710">
        <v>44926</v>
      </c>
    </row>
    <row r="830" spans="1:7" s="662" customFormat="1">
      <c r="A830" s="668">
        <v>4231402150</v>
      </c>
      <c r="B830" s="666" t="s">
        <v>16241</v>
      </c>
      <c r="C830" s="1027" t="s">
        <v>16242</v>
      </c>
      <c r="D830" s="667" t="s">
        <v>4996</v>
      </c>
      <c r="E830" s="711">
        <v>2020</v>
      </c>
      <c r="F830" s="712" t="str">
        <f>IF(ISBLANK(D830),"",VLOOKUP(D830,tegevusalad!$A$7:$B$188,2,FALSE))</f>
        <v>Põhi- ja üldkeskharidus</v>
      </c>
      <c r="G830" s="710">
        <v>44926</v>
      </c>
    </row>
    <row r="831" spans="1:7" s="662" customFormat="1">
      <c r="A831" s="668">
        <v>4231402160</v>
      </c>
      <c r="B831" s="666" t="s">
        <v>16241</v>
      </c>
      <c r="C831" s="1027" t="s">
        <v>17263</v>
      </c>
      <c r="D831" s="667" t="s">
        <v>4996</v>
      </c>
      <c r="E831" s="711">
        <v>2021</v>
      </c>
      <c r="F831" s="712" t="str">
        <f>IF(ISBLANK(D831),"",VLOOKUP(D831,tegevusalad!$A$7:$B$188,2,FALSE))</f>
        <v>Põhi- ja üldkeskharidus</v>
      </c>
      <c r="G831" s="710">
        <v>45291</v>
      </c>
    </row>
    <row r="832" spans="1:7" s="662" customFormat="1">
      <c r="A832" s="668">
        <v>4231402730</v>
      </c>
      <c r="B832" s="666" t="s">
        <v>16241</v>
      </c>
      <c r="C832" s="1027" t="s">
        <v>17264</v>
      </c>
      <c r="D832" s="667" t="s">
        <v>4996</v>
      </c>
      <c r="E832" s="711">
        <v>2021</v>
      </c>
      <c r="F832" s="712" t="str">
        <f>IF(ISBLANK(D832),"",VLOOKUP(D832,tegevusalad!$A$7:$B$188,2,FALSE))</f>
        <v>Põhi- ja üldkeskharidus</v>
      </c>
      <c r="G832" s="710">
        <v>45291</v>
      </c>
    </row>
    <row r="833" spans="1:8" s="662" customFormat="1">
      <c r="A833" s="668">
        <v>4231402170</v>
      </c>
      <c r="B833" s="666" t="s">
        <v>16241</v>
      </c>
      <c r="C833" s="1027" t="s">
        <v>17306</v>
      </c>
      <c r="D833" s="667" t="s">
        <v>4996</v>
      </c>
      <c r="E833" s="711">
        <v>2021</v>
      </c>
      <c r="F833" s="712" t="str">
        <f>IF(ISBLANK(D833),"",VLOOKUP(D833,tegevusalad!$A$7:$B$188,2,FALSE))</f>
        <v>Põhi- ja üldkeskharidus</v>
      </c>
      <c r="G833" s="710">
        <v>45291</v>
      </c>
    </row>
    <row r="834" spans="1:8" s="662" customFormat="1">
      <c r="A834" s="668">
        <v>4231401030</v>
      </c>
      <c r="B834" s="666" t="s">
        <v>16231</v>
      </c>
      <c r="C834" s="1027" t="s">
        <v>16023</v>
      </c>
      <c r="D834" s="667" t="s">
        <v>4996</v>
      </c>
      <c r="E834" s="711">
        <v>2020</v>
      </c>
      <c r="F834" s="712" t="str">
        <f>IF(ISBLANK(D834),"",VLOOKUP(D834,tegevusalad!$A$7:$B$188,2,FALSE))</f>
        <v>Põhi- ja üldkeskharidus</v>
      </c>
      <c r="G834" s="710">
        <v>44926</v>
      </c>
      <c r="H834" s="662" t="s">
        <v>15893</v>
      </c>
    </row>
    <row r="835" spans="1:8" s="662" customFormat="1">
      <c r="A835" s="668">
        <v>4231401020</v>
      </c>
      <c r="B835" s="666" t="s">
        <v>16231</v>
      </c>
      <c r="C835" s="1027" t="s">
        <v>16232</v>
      </c>
      <c r="D835" s="667" t="s">
        <v>4996</v>
      </c>
      <c r="E835" s="711">
        <v>2020</v>
      </c>
      <c r="F835" s="712" t="str">
        <f>IF(ISBLANK(D835),"",VLOOKUP(D835,tegevusalad!$A$7:$B$188,2,FALSE))</f>
        <v>Põhi- ja üldkeskharidus</v>
      </c>
      <c r="G835" s="710">
        <v>44926</v>
      </c>
    </row>
    <row r="836" spans="1:8" s="662" customFormat="1">
      <c r="A836" s="668">
        <v>4231401040</v>
      </c>
      <c r="B836" s="666" t="s">
        <v>16231</v>
      </c>
      <c r="C836" s="1027" t="s">
        <v>16243</v>
      </c>
      <c r="D836" s="667" t="s">
        <v>4996</v>
      </c>
      <c r="E836" s="711">
        <v>2020</v>
      </c>
      <c r="F836" s="712" t="str">
        <f>IF(ISBLANK(D836),"",VLOOKUP(D836,tegevusalad!$A$7:$B$188,2,FALSE))</f>
        <v>Põhi- ja üldkeskharidus</v>
      </c>
      <c r="G836" s="710">
        <v>44926</v>
      </c>
    </row>
    <row r="837" spans="1:8" s="662" customFormat="1">
      <c r="A837" s="668">
        <v>4231401050</v>
      </c>
      <c r="B837" s="666" t="s">
        <v>16231</v>
      </c>
      <c r="C837" s="1027" t="s">
        <v>16998</v>
      </c>
      <c r="D837" s="667" t="s">
        <v>4996</v>
      </c>
      <c r="E837" s="711">
        <v>2020</v>
      </c>
      <c r="F837" s="712" t="str">
        <f>IF(ISBLANK(D837),"",VLOOKUP(D837,tegevusalad!$A$7:$B$188,2,FALSE))</f>
        <v>Põhi- ja üldkeskharidus</v>
      </c>
      <c r="G837" s="710">
        <v>44926</v>
      </c>
    </row>
    <row r="838" spans="1:8" s="662" customFormat="1">
      <c r="A838" s="668"/>
      <c r="B838" s="666"/>
      <c r="C838" s="1027"/>
      <c r="D838" s="667"/>
      <c r="E838" s="711"/>
      <c r="F838" s="712"/>
      <c r="G838" s="710"/>
      <c r="H838" s="712"/>
    </row>
    <row r="839" spans="1:8">
      <c r="A839" s="669"/>
      <c r="B839" s="634"/>
      <c r="C839" s="719"/>
      <c r="F839" s="706" t="str">
        <f>IF(ISBLANK(D839),"",VLOOKUP(D839,tegevusalad!$A$7:$B$188,2,FALSE))</f>
        <v/>
      </c>
    </row>
    <row r="840" spans="1:8">
      <c r="A840" s="670">
        <v>4234099000</v>
      </c>
      <c r="B840" s="659" t="s">
        <v>1568</v>
      </c>
      <c r="C840" s="1031"/>
      <c r="D840" s="672" t="s">
        <v>4994</v>
      </c>
      <c r="F840" s="706" t="str">
        <f>IF(ISBLANK(D840),"",VLOOKUP(D840,tegevusalad!$A$7:$B$188,2,FALSE))</f>
        <v xml:space="preserve">Alusharidus </v>
      </c>
    </row>
    <row r="841" spans="1:8" hidden="1" outlineLevel="1">
      <c r="A841" s="637">
        <v>4234444050</v>
      </c>
      <c r="B841" s="634" t="s">
        <v>3233</v>
      </c>
      <c r="C841" s="719"/>
      <c r="F841" s="706" t="str">
        <f>IF(ISBLANK(D841),"",VLOOKUP(D841,tegevusalad!$A$7:$B$188,2,FALSE))</f>
        <v/>
      </c>
    </row>
    <row r="842" spans="1:8" hidden="1" outlineLevel="1">
      <c r="A842" s="637">
        <v>4234101010</v>
      </c>
      <c r="B842" s="634" t="s">
        <v>3546</v>
      </c>
      <c r="C842" s="719"/>
      <c r="F842" s="706" t="str">
        <f>IF(ISBLANK(D842),"",VLOOKUP(D842,tegevusalad!$A$7:$B$188,2,FALSE))</f>
        <v/>
      </c>
    </row>
    <row r="843" spans="1:8" hidden="1" outlineLevel="1">
      <c r="A843" s="637">
        <v>4234418040</v>
      </c>
      <c r="B843" s="300" t="s">
        <v>4560</v>
      </c>
      <c r="F843" s="706" t="str">
        <f>IF(ISBLANK(D843),"",VLOOKUP(D843,tegevusalad!$A$7:$B$188,2,FALSE))</f>
        <v/>
      </c>
    </row>
    <row r="844" spans="1:8" hidden="1" outlineLevel="1">
      <c r="A844" s="637">
        <v>4234431030</v>
      </c>
      <c r="B844" s="634" t="s">
        <v>5618</v>
      </c>
      <c r="C844" s="719"/>
      <c r="F844" s="706" t="str">
        <f>IF(ISBLANK(D844),"",VLOOKUP(D844,tegevusalad!$A$7:$B$188,2,FALSE))</f>
        <v/>
      </c>
    </row>
    <row r="845" spans="1:8" hidden="1" outlineLevel="1">
      <c r="A845" s="637">
        <v>4234433070</v>
      </c>
      <c r="B845" s="634" t="s">
        <v>393</v>
      </c>
      <c r="C845" s="719"/>
      <c r="F845" s="706" t="str">
        <f>IF(ISBLANK(D845),"",VLOOKUP(D845,tegevusalad!$A$7:$B$188,2,FALSE))</f>
        <v/>
      </c>
    </row>
    <row r="846" spans="1:8" hidden="1" outlineLevel="1">
      <c r="A846" s="637">
        <v>4234242040</v>
      </c>
      <c r="B846" s="634" t="s">
        <v>2649</v>
      </c>
      <c r="C846" s="719"/>
      <c r="F846" s="706" t="str">
        <f>IF(ISBLANK(D846),"",VLOOKUP(D846,tegevusalad!$A$7:$B$188,2,FALSE))</f>
        <v/>
      </c>
    </row>
    <row r="847" spans="1:8" hidden="1" outlineLevel="1">
      <c r="A847" s="637">
        <v>4234204010</v>
      </c>
      <c r="B847" s="634" t="s">
        <v>5087</v>
      </c>
      <c r="C847" s="719"/>
      <c r="F847" s="706" t="str">
        <f>IF(ISBLANK(D847),"",VLOOKUP(D847,tegevusalad!$A$7:$B$188,2,FALSE))</f>
        <v/>
      </c>
    </row>
    <row r="848" spans="1:8" hidden="1" outlineLevel="1">
      <c r="A848" s="637">
        <v>4234617040</v>
      </c>
      <c r="B848" s="634" t="s">
        <v>5088</v>
      </c>
      <c r="C848" s="719"/>
      <c r="F848" s="706" t="str">
        <f>IF(ISBLANK(D848),"",VLOOKUP(D848,tegevusalad!$A$7:$B$188,2,FALSE))</f>
        <v/>
      </c>
    </row>
    <row r="849" spans="1:6" hidden="1" outlineLevel="1">
      <c r="A849" s="637">
        <v>4234812060</v>
      </c>
      <c r="B849" s="634" t="s">
        <v>4184</v>
      </c>
      <c r="C849" s="719"/>
      <c r="F849" s="706" t="str">
        <f>IF(ISBLANK(D849),"",VLOOKUP(D849,tegevusalad!$A$7:$B$188,2,FALSE))</f>
        <v/>
      </c>
    </row>
    <row r="850" spans="1:6" hidden="1" outlineLevel="1">
      <c r="A850" s="637">
        <v>4234826030</v>
      </c>
      <c r="B850" s="634" t="s">
        <v>6559</v>
      </c>
      <c r="C850" s="719"/>
      <c r="F850" s="706" t="str">
        <f>IF(ISBLANK(D850),"",VLOOKUP(D850,tegevusalad!$A$7:$B$188,2,FALSE))</f>
        <v/>
      </c>
    </row>
    <row r="851" spans="1:6" hidden="1" outlineLevel="1">
      <c r="A851" s="637">
        <v>4234203030</v>
      </c>
      <c r="B851" s="634" t="s">
        <v>4203</v>
      </c>
      <c r="C851" s="719"/>
      <c r="F851" s="706" t="str">
        <f>IF(ISBLANK(D851),"",VLOOKUP(D851,tegevusalad!$A$7:$B$188,2,FALSE))</f>
        <v/>
      </c>
    </row>
    <row r="852" spans="1:6" hidden="1" outlineLevel="1">
      <c r="A852" s="637">
        <v>4234446040</v>
      </c>
      <c r="B852" s="634" t="s">
        <v>2991</v>
      </c>
      <c r="C852" s="719"/>
      <c r="F852" s="706" t="str">
        <f>IF(ISBLANK(D852),"",VLOOKUP(D852,tegevusalad!$A$7:$B$188,2,FALSE))</f>
        <v/>
      </c>
    </row>
    <row r="853" spans="1:6" hidden="1" outlineLevel="1">
      <c r="A853" s="637">
        <v>4234449050</v>
      </c>
      <c r="B853" s="634" t="s">
        <v>1530</v>
      </c>
      <c r="C853" s="719"/>
      <c r="F853" s="706" t="str">
        <f>IF(ISBLANK(D853),"",VLOOKUP(D853,tegevusalad!$A$7:$B$188,2,FALSE))</f>
        <v/>
      </c>
    </row>
    <row r="854" spans="1:6" hidden="1" outlineLevel="1">
      <c r="A854" s="637">
        <v>4234450060</v>
      </c>
      <c r="B854" s="634" t="s">
        <v>2581</v>
      </c>
      <c r="C854" s="719"/>
      <c r="F854" s="706" t="str">
        <f>IF(ISBLANK(D854),"",VLOOKUP(D854,tegevusalad!$A$7:$B$188,2,FALSE))</f>
        <v/>
      </c>
    </row>
    <row r="855" spans="1:6" hidden="1" outlineLevel="1">
      <c r="A855" s="637">
        <v>4234071000</v>
      </c>
      <c r="B855" s="634" t="s">
        <v>6182</v>
      </c>
      <c r="C855" s="719"/>
      <c r="F855" s="706" t="str">
        <f>IF(ISBLANK(D855),"",VLOOKUP(D855,tegevusalad!$A$7:$B$188,2,FALSE))</f>
        <v/>
      </c>
    </row>
    <row r="856" spans="1:6" hidden="1" outlineLevel="1">
      <c r="A856" s="637">
        <v>4234081000</v>
      </c>
      <c r="B856" s="634" t="s">
        <v>5681</v>
      </c>
      <c r="C856" s="719"/>
      <c r="F856" s="706" t="str">
        <f>IF(ISBLANK(D856),"",VLOOKUP(D856,tegevusalad!$A$7:$B$188,2,FALSE))</f>
        <v/>
      </c>
    </row>
    <row r="857" spans="1:6" hidden="1" outlineLevel="1">
      <c r="A857" s="638">
        <v>4234622020</v>
      </c>
      <c r="B857" s="634" t="s">
        <v>3253</v>
      </c>
      <c r="C857" s="719"/>
      <c r="F857" s="706" t="str">
        <f>IF(ISBLANK(D857),"",VLOOKUP(D857,tegevusalad!$A$7:$B$188,2,FALSE))</f>
        <v/>
      </c>
    </row>
    <row r="858" spans="1:6" hidden="1" outlineLevel="1">
      <c r="A858" s="637">
        <v>4234622030</v>
      </c>
      <c r="B858" s="634" t="s">
        <v>2296</v>
      </c>
      <c r="C858" s="719"/>
      <c r="F858" s="706" t="str">
        <f>IF(ISBLANK(D858),"",VLOOKUP(D858,tegevusalad!$A$7:$B$188,2,FALSE))</f>
        <v/>
      </c>
    </row>
    <row r="859" spans="1:6" hidden="1" outlineLevel="1">
      <c r="A859" s="638">
        <v>4234101020</v>
      </c>
      <c r="B859" s="634" t="s">
        <v>3989</v>
      </c>
      <c r="C859" s="719"/>
      <c r="F859" s="706" t="str">
        <f>IF(ISBLANK(D859),"",VLOOKUP(D859,tegevusalad!$A$7:$B$188,2,FALSE))</f>
        <v/>
      </c>
    </row>
    <row r="860" spans="1:6" hidden="1" outlineLevel="1">
      <c r="A860" s="637">
        <v>4234108070</v>
      </c>
      <c r="B860" s="634" t="s">
        <v>1532</v>
      </c>
      <c r="C860" s="719"/>
      <c r="F860" s="706" t="str">
        <f>IF(ISBLANK(D860),"",VLOOKUP(D860,tegevusalad!$A$7:$B$188,2,FALSE))</f>
        <v/>
      </c>
    </row>
    <row r="861" spans="1:6" hidden="1" outlineLevel="1">
      <c r="A861" s="637">
        <v>4234109070</v>
      </c>
      <c r="B861" s="634" t="s">
        <v>1531</v>
      </c>
      <c r="C861" s="719"/>
      <c r="F861" s="706" t="str">
        <f>IF(ISBLANK(D861),"",VLOOKUP(D861,tegevusalad!$A$7:$B$188,2,FALSE))</f>
        <v/>
      </c>
    </row>
    <row r="862" spans="1:6" hidden="1" outlineLevel="1">
      <c r="A862" s="637">
        <v>4234314050</v>
      </c>
      <c r="B862" s="634" t="s">
        <v>240</v>
      </c>
      <c r="C862" s="719"/>
      <c r="F862" s="706" t="str">
        <f>IF(ISBLANK(D862),"",VLOOKUP(D862,tegevusalad!$A$7:$B$188,2,FALSE))</f>
        <v/>
      </c>
    </row>
    <row r="863" spans="1:6" hidden="1" outlineLevel="1">
      <c r="A863" s="637">
        <v>4234316040</v>
      </c>
      <c r="B863" s="634" t="s">
        <v>4146</v>
      </c>
      <c r="C863" s="719"/>
      <c r="F863" s="706" t="str">
        <f>IF(ISBLANK(D863),"",VLOOKUP(D863,tegevusalad!$A$7:$B$188,2,FALSE))</f>
        <v/>
      </c>
    </row>
    <row r="864" spans="1:6" hidden="1" outlineLevel="1">
      <c r="A864" s="638">
        <v>4234420040</v>
      </c>
      <c r="B864" s="634" t="s">
        <v>453</v>
      </c>
      <c r="C864" s="719"/>
      <c r="F864" s="706" t="str">
        <f>IF(ISBLANK(D864),"",VLOOKUP(D864,tegevusalad!$A$7:$B$188,2,FALSE))</f>
        <v/>
      </c>
    </row>
    <row r="865" spans="1:6" hidden="1" outlineLevel="1">
      <c r="A865" s="638">
        <v>4234521070</v>
      </c>
      <c r="B865" s="634" t="s">
        <v>1759</v>
      </c>
      <c r="C865" s="719"/>
      <c r="F865" s="706" t="str">
        <f>IF(ISBLANK(D865),"",VLOOKUP(D865,tegevusalad!$A$7:$B$188,2,FALSE))</f>
        <v/>
      </c>
    </row>
    <row r="866" spans="1:6" hidden="1" outlineLevel="1">
      <c r="A866" s="638">
        <v>4234813070</v>
      </c>
      <c r="B866" s="634" t="s">
        <v>6001</v>
      </c>
      <c r="C866" s="719"/>
      <c r="F866" s="706" t="str">
        <f>IF(ISBLANK(D866),"",VLOOKUP(D866,tegevusalad!$A$7:$B$188,2,FALSE))</f>
        <v/>
      </c>
    </row>
    <row r="867" spans="1:6" hidden="1" outlineLevel="1">
      <c r="A867" s="637">
        <v>4234416040</v>
      </c>
      <c r="B867" s="634" t="s">
        <v>2583</v>
      </c>
      <c r="C867" s="719"/>
      <c r="F867" s="706" t="str">
        <f>IF(ISBLANK(D867),"",VLOOKUP(D867,tegevusalad!$A$7:$B$188,2,FALSE))</f>
        <v/>
      </c>
    </row>
    <row r="868" spans="1:6" hidden="1" outlineLevel="1">
      <c r="A868" s="638">
        <v>4234417040</v>
      </c>
      <c r="B868" s="634" t="s">
        <v>2198</v>
      </c>
      <c r="C868" s="719"/>
      <c r="F868" s="706" t="str">
        <f>IF(ISBLANK(D868),"",VLOOKUP(D868,tegevusalad!$A$7:$B$188,2,FALSE))</f>
        <v/>
      </c>
    </row>
    <row r="869" spans="1:6" hidden="1" outlineLevel="1">
      <c r="A869" s="638">
        <v>4234418040</v>
      </c>
      <c r="B869" s="634" t="s">
        <v>2199</v>
      </c>
      <c r="C869" s="719"/>
      <c r="F869" s="706" t="str">
        <f>IF(ISBLANK(D869),"",VLOOKUP(D869,tegevusalad!$A$7:$B$188,2,FALSE))</f>
        <v/>
      </c>
    </row>
    <row r="870" spans="1:6" hidden="1" outlineLevel="1">
      <c r="A870" s="637">
        <v>4234418070</v>
      </c>
      <c r="B870" s="634" t="s">
        <v>2582</v>
      </c>
      <c r="C870" s="719"/>
      <c r="F870" s="706" t="str">
        <f>IF(ISBLANK(D870),"",VLOOKUP(D870,tegevusalad!$A$7:$B$188,2,FALSE))</f>
        <v/>
      </c>
    </row>
    <row r="871" spans="1:6" hidden="1" outlineLevel="1">
      <c r="A871" s="637">
        <v>4234213050</v>
      </c>
      <c r="B871" s="634" t="s">
        <v>5908</v>
      </c>
      <c r="C871" s="719"/>
      <c r="F871" s="706" t="str">
        <f>IF(ISBLANK(D871),"",VLOOKUP(D871,tegevusalad!$A$7:$B$188,2,FALSE))</f>
        <v/>
      </c>
    </row>
    <row r="872" spans="1:6" hidden="1" outlineLevel="1">
      <c r="A872" s="637">
        <v>4234105040</v>
      </c>
      <c r="B872" s="634" t="s">
        <v>985</v>
      </c>
      <c r="C872" s="719"/>
      <c r="F872" s="706" t="str">
        <f>IF(ISBLANK(D872),"",VLOOKUP(D872,tegevusalad!$A$7:$B$188,2,FALSE))</f>
        <v/>
      </c>
    </row>
    <row r="873" spans="1:6" hidden="1" outlineLevel="1">
      <c r="A873" s="637">
        <v>4234716030</v>
      </c>
      <c r="B873" s="634" t="s">
        <v>3448</v>
      </c>
      <c r="C873" s="719"/>
      <c r="F873" s="706" t="str">
        <f>IF(ISBLANK(D873),"",VLOOKUP(D873,tegevusalad!$A$7:$B$188,2,FALSE))</f>
        <v/>
      </c>
    </row>
    <row r="874" spans="1:6" hidden="1" outlineLevel="1">
      <c r="A874" s="637">
        <v>4234429060</v>
      </c>
      <c r="B874" s="634" t="s">
        <v>4284</v>
      </c>
      <c r="C874" s="719"/>
      <c r="F874" s="706" t="str">
        <f>IF(ISBLANK(D874),"",VLOOKUP(D874,tegevusalad!$A$7:$B$188,2,FALSE))</f>
        <v/>
      </c>
    </row>
    <row r="875" spans="1:6" hidden="1" outlineLevel="1">
      <c r="A875" s="637">
        <v>4234450040</v>
      </c>
      <c r="B875" s="634" t="s">
        <v>3883</v>
      </c>
      <c r="C875" s="719"/>
      <c r="F875" s="706" t="str">
        <f>IF(ISBLANK(D875),"",VLOOKUP(D875,tegevusalad!$A$7:$B$188,2,FALSE))</f>
        <v/>
      </c>
    </row>
    <row r="876" spans="1:6" hidden="1" outlineLevel="1">
      <c r="A876" s="637">
        <v>4234245040</v>
      </c>
      <c r="B876" s="634" t="s">
        <v>1301</v>
      </c>
      <c r="C876" s="719"/>
      <c r="F876" s="706" t="str">
        <f>IF(ISBLANK(D876),"",VLOOKUP(D876,tegevusalad!$A$7:$B$188,2,FALSE))</f>
        <v/>
      </c>
    </row>
    <row r="877" spans="1:6" hidden="1" outlineLevel="1">
      <c r="A877" s="637">
        <v>4234330060</v>
      </c>
      <c r="B877" s="634" t="s">
        <v>2711</v>
      </c>
      <c r="C877" s="719"/>
      <c r="F877" s="706" t="str">
        <f>IF(ISBLANK(D877),"",VLOOKUP(D877,tegevusalad!$A$7:$B$188,2,FALSE))</f>
        <v/>
      </c>
    </row>
    <row r="878" spans="1:6" hidden="1" outlineLevel="1">
      <c r="A878" s="637">
        <v>4234615040</v>
      </c>
      <c r="B878" s="634" t="s">
        <v>4399</v>
      </c>
      <c r="C878" s="719"/>
      <c r="F878" s="706" t="str">
        <f>IF(ISBLANK(D878),"",VLOOKUP(D878,tegevusalad!$A$7:$B$188,2,FALSE))</f>
        <v/>
      </c>
    </row>
    <row r="879" spans="1:6" hidden="1" outlineLevel="1">
      <c r="A879" s="637">
        <v>4234211090</v>
      </c>
      <c r="B879" s="634" t="s">
        <v>4400</v>
      </c>
      <c r="C879" s="719"/>
      <c r="F879" s="706" t="str">
        <f>IF(ISBLANK(D879),"",VLOOKUP(D879,tegevusalad!$A$7:$B$188,2,FALSE))</f>
        <v/>
      </c>
    </row>
    <row r="880" spans="1:6" hidden="1" outlineLevel="1">
      <c r="A880" s="637">
        <v>4234425020</v>
      </c>
      <c r="B880" s="634" t="s">
        <v>4299</v>
      </c>
      <c r="C880" s="719"/>
      <c r="F880" s="706" t="str">
        <f>IF(ISBLANK(D880),"",VLOOKUP(D880,tegevusalad!$A$7:$B$188,2,FALSE))</f>
        <v/>
      </c>
    </row>
    <row r="881" spans="1:6" hidden="1" outlineLevel="1">
      <c r="A881" s="637">
        <v>4234320050</v>
      </c>
      <c r="B881" s="634" t="s">
        <v>5362</v>
      </c>
      <c r="C881" s="719"/>
      <c r="F881" s="706" t="str">
        <f>IF(ISBLANK(D881),"",VLOOKUP(D881,tegevusalad!$A$7:$B$188,2,FALSE))</f>
        <v/>
      </c>
    </row>
    <row r="882" spans="1:6" hidden="1" outlineLevel="1">
      <c r="A882" s="637">
        <v>4234232050</v>
      </c>
      <c r="B882" s="634" t="s">
        <v>5909</v>
      </c>
      <c r="C882" s="719"/>
      <c r="F882" s="706" t="str">
        <f>IF(ISBLANK(D882),"",VLOOKUP(D882,tegevusalad!$A$7:$B$188,2,FALSE))</f>
        <v/>
      </c>
    </row>
    <row r="883" spans="1:6" hidden="1" outlineLevel="1">
      <c r="A883" s="637">
        <v>4234239040</v>
      </c>
      <c r="B883" s="634" t="s">
        <v>5363</v>
      </c>
      <c r="C883" s="719"/>
      <c r="F883" s="706" t="str">
        <f>IF(ISBLANK(D883),"",VLOOKUP(D883,tegevusalad!$A$7:$B$188,2,FALSE))</f>
        <v/>
      </c>
    </row>
    <row r="884" spans="1:6" hidden="1" outlineLevel="1">
      <c r="A884" s="637">
        <v>4234108060</v>
      </c>
      <c r="B884" s="634" t="s">
        <v>1698</v>
      </c>
      <c r="C884" s="719"/>
      <c r="F884" s="706" t="str">
        <f>IF(ISBLANK(D884),"",VLOOKUP(D884,tegevusalad!$A$7:$B$188,2,FALSE))</f>
        <v/>
      </c>
    </row>
    <row r="885" spans="1:6" hidden="1" outlineLevel="1">
      <c r="A885" s="637">
        <v>4234107070</v>
      </c>
      <c r="B885" s="634" t="s">
        <v>7054</v>
      </c>
      <c r="C885" s="719"/>
      <c r="F885" s="706" t="str">
        <f>IF(ISBLANK(D885),"",VLOOKUP(D885,tegevusalad!$A$7:$B$188,2,FALSE))</f>
        <v/>
      </c>
    </row>
    <row r="886" spans="1:6" hidden="1" outlineLevel="1">
      <c r="A886" s="637">
        <v>4234838030</v>
      </c>
      <c r="B886" s="634" t="s">
        <v>1699</v>
      </c>
      <c r="C886" s="719"/>
      <c r="F886" s="706" t="str">
        <f>IF(ISBLANK(D886),"",VLOOKUP(D886,tegevusalad!$A$7:$B$188,2,FALSE))</f>
        <v/>
      </c>
    </row>
    <row r="887" spans="1:6" hidden="1" outlineLevel="1">
      <c r="A887" s="637">
        <v>4234838800</v>
      </c>
      <c r="B887" s="634" t="s">
        <v>3086</v>
      </c>
      <c r="C887" s="719"/>
      <c r="F887" s="706" t="str">
        <f>IF(ISBLANK(D887),"",VLOOKUP(D887,tegevusalad!$A$7:$B$188,2,FALSE))</f>
        <v/>
      </c>
    </row>
    <row r="888" spans="1:6" hidden="1" outlineLevel="1">
      <c r="A888" s="637">
        <v>4234815070</v>
      </c>
      <c r="B888" s="634" t="s">
        <v>1700</v>
      </c>
      <c r="C888" s="719"/>
      <c r="F888" s="706" t="str">
        <f>IF(ISBLANK(D888),"",VLOOKUP(D888,tegevusalad!$A$7:$B$188,2,FALSE))</f>
        <v/>
      </c>
    </row>
    <row r="889" spans="1:6" hidden="1" outlineLevel="1">
      <c r="A889" s="637">
        <v>4234841800</v>
      </c>
      <c r="B889" s="634" t="s">
        <v>3087</v>
      </c>
      <c r="C889" s="719"/>
      <c r="F889" s="706" t="str">
        <f>IF(ISBLANK(D889),"",VLOOKUP(D889,tegevusalad!$A$7:$B$188,2,FALSE))</f>
        <v/>
      </c>
    </row>
    <row r="890" spans="1:6" hidden="1" outlineLevel="1">
      <c r="A890" s="637">
        <v>4234534060</v>
      </c>
      <c r="B890" s="634" t="s">
        <v>2988</v>
      </c>
      <c r="C890" s="719"/>
      <c r="F890" s="706" t="str">
        <f>IF(ISBLANK(D890),"",VLOOKUP(D890,tegevusalad!$A$7:$B$188,2,FALSE))</f>
        <v/>
      </c>
    </row>
    <row r="891" spans="1:6" hidden="1" outlineLevel="1">
      <c r="A891" s="637">
        <v>4234231060</v>
      </c>
      <c r="B891" s="634" t="s">
        <v>195</v>
      </c>
      <c r="C891" s="719"/>
      <c r="F891" s="706" t="str">
        <f>IF(ISBLANK(D891),"",VLOOKUP(D891,tegevusalad!$A$7:$B$188,2,FALSE))</f>
        <v/>
      </c>
    </row>
    <row r="892" spans="1:6" hidden="1" outlineLevel="1">
      <c r="A892" s="637">
        <v>4234602050</v>
      </c>
      <c r="B892" s="634" t="s">
        <v>6946</v>
      </c>
      <c r="C892" s="719"/>
      <c r="F892" s="706" t="str">
        <f>IF(ISBLANK(D892),"",VLOOKUP(D892,tegevusalad!$A$7:$B$188,2,FALSE))</f>
        <v/>
      </c>
    </row>
    <row r="893" spans="1:6" hidden="1" outlineLevel="1">
      <c r="A893" s="637">
        <v>4234319080</v>
      </c>
      <c r="B893" s="634" t="s">
        <v>6756</v>
      </c>
      <c r="C893" s="719"/>
      <c r="F893" s="706" t="str">
        <f>IF(ISBLANK(D893),"",VLOOKUP(D893,tegevusalad!$A$7:$B$188,2,FALSE))</f>
        <v/>
      </c>
    </row>
    <row r="894" spans="1:6" hidden="1" outlineLevel="1">
      <c r="A894" s="637">
        <v>4234450050</v>
      </c>
      <c r="B894" s="634" t="s">
        <v>3105</v>
      </c>
      <c r="C894" s="719"/>
      <c r="F894" s="706" t="str">
        <f>IF(ISBLANK(D894),"",VLOOKUP(D894,tegevusalad!$A$7:$B$188,2,FALSE))</f>
        <v/>
      </c>
    </row>
    <row r="895" spans="1:6" hidden="1" outlineLevel="1">
      <c r="A895" s="637">
        <v>4234213060</v>
      </c>
      <c r="B895" s="634" t="s">
        <v>1605</v>
      </c>
      <c r="C895" s="719"/>
      <c r="F895" s="706" t="str">
        <f>IF(ISBLANK(D895),"",VLOOKUP(D895,tegevusalad!$A$7:$B$188,2,FALSE))</f>
        <v/>
      </c>
    </row>
    <row r="896" spans="1:6" hidden="1" outlineLevel="1">
      <c r="A896" s="637">
        <v>4234613040</v>
      </c>
      <c r="B896" s="634" t="s">
        <v>1606</v>
      </c>
      <c r="C896" s="719"/>
      <c r="F896" s="706" t="str">
        <f>IF(ISBLANK(D896),"",VLOOKUP(D896,tegevusalad!$A$7:$B$188,2,FALSE))</f>
        <v/>
      </c>
    </row>
    <row r="897" spans="1:6" hidden="1" outlineLevel="1">
      <c r="A897" s="637">
        <v>4234829030</v>
      </c>
      <c r="B897" s="634" t="s">
        <v>1607</v>
      </c>
      <c r="C897" s="719"/>
      <c r="F897" s="706" t="str">
        <f>IF(ISBLANK(D897),"",VLOOKUP(D897,tegevusalad!$A$7:$B$188,2,FALSE))</f>
        <v/>
      </c>
    </row>
    <row r="898" spans="1:6" hidden="1" outlineLevel="1">
      <c r="A898" s="637">
        <v>4234616080</v>
      </c>
      <c r="B898" s="634" t="s">
        <v>1608</v>
      </c>
      <c r="C898" s="719"/>
      <c r="F898" s="706" t="str">
        <f>IF(ISBLANK(D898),"",VLOOKUP(D898,tegevusalad!$A$7:$B$188,2,FALSE))</f>
        <v/>
      </c>
    </row>
    <row r="899" spans="1:6" hidden="1" outlineLevel="1">
      <c r="A899" s="637">
        <v>4234830070</v>
      </c>
      <c r="B899" s="634" t="s">
        <v>1351</v>
      </c>
      <c r="C899" s="719"/>
      <c r="F899" s="706" t="str">
        <f>IF(ISBLANK(D899),"",VLOOKUP(D899,tegevusalad!$A$7:$B$188,2,FALSE))</f>
        <v/>
      </c>
    </row>
    <row r="900" spans="1:6" hidden="1" outlineLevel="1">
      <c r="A900" s="637">
        <v>4234104060</v>
      </c>
      <c r="B900" s="634" t="s">
        <v>5189</v>
      </c>
      <c r="C900" s="719"/>
      <c r="F900" s="706" t="str">
        <f>IF(ISBLANK(D900),"",VLOOKUP(D900,tegevusalad!$A$7:$B$188,2,FALSE))</f>
        <v/>
      </c>
    </row>
    <row r="901" spans="1:6" hidden="1" outlineLevel="1">
      <c r="A901" s="637">
        <v>4234311100</v>
      </c>
      <c r="B901" s="634" t="s">
        <v>2936</v>
      </c>
      <c r="C901" s="719"/>
      <c r="F901" s="706" t="str">
        <f>IF(ISBLANK(D901),"",VLOOKUP(D901,tegevusalad!$A$7:$B$188,2,FALSE))</f>
        <v/>
      </c>
    </row>
    <row r="902" spans="1:6" hidden="1" outlineLevel="1">
      <c r="A902" s="637">
        <v>4234319090</v>
      </c>
      <c r="B902" s="634" t="s">
        <v>4534</v>
      </c>
      <c r="C902" s="719"/>
      <c r="F902" s="706" t="str">
        <f>IF(ISBLANK(D902),"",VLOOKUP(D902,tegevusalad!$A$7:$B$188,2,FALSE))</f>
        <v/>
      </c>
    </row>
    <row r="903" spans="1:6" hidden="1" outlineLevel="1">
      <c r="A903" s="637">
        <v>4234437070</v>
      </c>
      <c r="B903" s="634" t="s">
        <v>866</v>
      </c>
      <c r="C903" s="719"/>
      <c r="F903" s="706" t="str">
        <f>IF(ISBLANK(D903),"",VLOOKUP(D903,tegevusalad!$A$7:$B$188,2,FALSE))</f>
        <v/>
      </c>
    </row>
    <row r="904" spans="1:6" hidden="1" outlineLevel="1">
      <c r="A904" s="637">
        <v>4234422030</v>
      </c>
      <c r="B904" s="634" t="s">
        <v>1722</v>
      </c>
      <c r="C904" s="719"/>
      <c r="F904" s="706" t="str">
        <f>IF(ISBLANK(D904),"",VLOOKUP(D904,tegevusalad!$A$7:$B$188,2,FALSE))</f>
        <v/>
      </c>
    </row>
    <row r="905" spans="1:6" hidden="1" outlineLevel="1">
      <c r="A905" s="637">
        <v>4234518060</v>
      </c>
      <c r="B905" s="634" t="s">
        <v>5229</v>
      </c>
      <c r="C905" s="719"/>
      <c r="F905" s="706" t="str">
        <f>IF(ISBLANK(D905),"",VLOOKUP(D905,tegevusalad!$A$7:$B$188,2,FALSE))</f>
        <v/>
      </c>
    </row>
    <row r="906" spans="1:6" hidden="1" outlineLevel="1">
      <c r="A906" s="637">
        <v>4234518070</v>
      </c>
      <c r="B906" s="634" t="s">
        <v>1210</v>
      </c>
      <c r="C906" s="719"/>
      <c r="F906" s="706" t="str">
        <f>IF(ISBLANK(D906),"",VLOOKUP(D906,tegevusalad!$A$7:$B$188,2,FALSE))</f>
        <v/>
      </c>
    </row>
    <row r="907" spans="1:6" hidden="1" outlineLevel="1">
      <c r="A907" s="637">
        <v>4234838070</v>
      </c>
      <c r="B907" s="634" t="s">
        <v>2813</v>
      </c>
      <c r="C907" s="719"/>
      <c r="F907" s="706" t="str">
        <f>IF(ISBLANK(D907),"",VLOOKUP(D907,tegevusalad!$A$7:$B$188,2,FALSE))</f>
        <v/>
      </c>
    </row>
    <row r="908" spans="1:6" hidden="1" outlineLevel="1">
      <c r="A908" s="637">
        <v>4234601070</v>
      </c>
      <c r="B908" s="634" t="s">
        <v>2815</v>
      </c>
      <c r="C908" s="719"/>
      <c r="F908" s="706" t="str">
        <f>IF(ISBLANK(D908),"",VLOOKUP(D908,tegevusalad!$A$7:$B$188,2,FALSE))</f>
        <v/>
      </c>
    </row>
    <row r="909" spans="1:6" hidden="1" outlineLevel="1">
      <c r="A909" s="637">
        <v>4234231070</v>
      </c>
      <c r="B909" s="634" t="s">
        <v>5523</v>
      </c>
      <c r="C909" s="719"/>
      <c r="F909" s="706" t="str">
        <f>IF(ISBLANK(D909),"",VLOOKUP(D909,tegevusalad!$A$7:$B$188,2,FALSE))</f>
        <v/>
      </c>
    </row>
    <row r="910" spans="1:6" hidden="1" outlineLevel="1">
      <c r="A910" s="637">
        <v>4234245050</v>
      </c>
      <c r="B910" s="634" t="s">
        <v>6280</v>
      </c>
      <c r="C910" s="719"/>
      <c r="F910" s="706" t="str">
        <f>IF(ISBLANK(D910),"",VLOOKUP(D910,tegevusalad!$A$7:$B$188,2,FALSE))</f>
        <v/>
      </c>
    </row>
    <row r="911" spans="1:6" ht="29" hidden="1" outlineLevel="1">
      <c r="A911" s="637">
        <v>4234205040</v>
      </c>
      <c r="B911" s="634" t="s">
        <v>6281</v>
      </c>
      <c r="C911" s="719"/>
      <c r="F911" s="706" t="str">
        <f>IF(ISBLANK(D911),"",VLOOKUP(D911,tegevusalad!$A$7:$B$188,2,FALSE))</f>
        <v/>
      </c>
    </row>
    <row r="912" spans="1:6" hidden="1" outlineLevel="1">
      <c r="A912" s="637">
        <v>4234103060</v>
      </c>
      <c r="B912" s="634" t="s">
        <v>1087</v>
      </c>
      <c r="C912" s="719"/>
      <c r="F912" s="706" t="str">
        <f>IF(ISBLANK(D912),"",VLOOKUP(D912,tegevusalad!$A$7:$B$188,2,FALSE))</f>
        <v/>
      </c>
    </row>
    <row r="913" spans="1:6" hidden="1" outlineLevel="1">
      <c r="A913" s="637">
        <v>4234211110</v>
      </c>
      <c r="B913" s="634" t="s">
        <v>558</v>
      </c>
      <c r="C913" s="719"/>
      <c r="F913" s="706" t="str">
        <f>IF(ISBLANK(D913),"",VLOOKUP(D913,tegevusalad!$A$7:$B$188,2,FALSE))</f>
        <v/>
      </c>
    </row>
    <row r="914" spans="1:6" hidden="1" outlineLevel="1">
      <c r="A914" s="637">
        <v>4234239050</v>
      </c>
      <c r="B914" s="634" t="s">
        <v>559</v>
      </c>
      <c r="C914" s="719"/>
      <c r="F914" s="706" t="str">
        <f>IF(ISBLANK(D914),"",VLOOKUP(D914,tegevusalad!$A$7:$B$188,2,FALSE))</f>
        <v/>
      </c>
    </row>
    <row r="915" spans="1:6" hidden="1" outlineLevel="1">
      <c r="A915" s="637">
        <v>4234452050</v>
      </c>
      <c r="B915" s="634" t="s">
        <v>560</v>
      </c>
      <c r="C915" s="719"/>
      <c r="F915" s="706" t="str">
        <f>IF(ISBLANK(D915),"",VLOOKUP(D915,tegevusalad!$A$7:$B$188,2,FALSE))</f>
        <v/>
      </c>
    </row>
    <row r="916" spans="1:6" hidden="1" outlineLevel="1">
      <c r="A916" s="637">
        <v>4234525060</v>
      </c>
      <c r="B916" s="634" t="s">
        <v>6768</v>
      </c>
      <c r="C916" s="719"/>
      <c r="F916" s="706" t="str">
        <f>IF(ISBLANK(D916),"",VLOOKUP(D916,tegevusalad!$A$7:$B$188,2,FALSE))</f>
        <v/>
      </c>
    </row>
    <row r="917" spans="1:6" hidden="1" outlineLevel="1">
      <c r="A917" s="637">
        <v>4234528050</v>
      </c>
      <c r="B917" s="634" t="s">
        <v>1211</v>
      </c>
      <c r="C917" s="719"/>
      <c r="F917" s="706" t="str">
        <f>IF(ISBLANK(D917),"",VLOOKUP(D917,tegevusalad!$A$7:$B$188,2,FALSE))</f>
        <v/>
      </c>
    </row>
    <row r="918" spans="1:6" hidden="1" outlineLevel="1">
      <c r="A918" s="637">
        <v>4234828030</v>
      </c>
      <c r="B918" s="634" t="s">
        <v>6774</v>
      </c>
      <c r="C918" s="719"/>
      <c r="F918" s="706" t="str">
        <f>IF(ISBLANK(D918),"",VLOOKUP(D918,tegevusalad!$A$7:$B$188,2,FALSE))</f>
        <v/>
      </c>
    </row>
    <row r="919" spans="1:6" hidden="1" outlineLevel="1">
      <c r="A919" s="637">
        <v>4234235080</v>
      </c>
      <c r="B919" s="634" t="s">
        <v>6157</v>
      </c>
      <c r="C919" s="719"/>
      <c r="F919" s="706" t="str">
        <f>IF(ISBLANK(D919),"",VLOOKUP(D919,tegevusalad!$A$7:$B$188,2,FALSE))</f>
        <v/>
      </c>
    </row>
    <row r="920" spans="1:6" hidden="1" outlineLevel="1">
      <c r="A920" s="637">
        <v>4234815080</v>
      </c>
      <c r="B920" s="634" t="s">
        <v>6158</v>
      </c>
      <c r="C920" s="719"/>
      <c r="F920" s="706" t="str">
        <f>IF(ISBLANK(D920),"",VLOOKUP(D920,tegevusalad!$A$7:$B$188,2,FALSE))</f>
        <v/>
      </c>
    </row>
    <row r="921" spans="1:6" hidden="1" outlineLevel="1">
      <c r="A921" s="637">
        <v>4234213070</v>
      </c>
      <c r="B921" s="634" t="s">
        <v>3826</v>
      </c>
      <c r="C921" s="719"/>
      <c r="D921" s="299"/>
      <c r="F921" s="706" t="str">
        <f>IF(ISBLANK(D921),"",VLOOKUP(D921,tegevusalad!$A$7:$B$188,2,FALSE))</f>
        <v/>
      </c>
    </row>
    <row r="922" spans="1:6" hidden="1" outlineLevel="1">
      <c r="A922" s="637">
        <v>4234712050</v>
      </c>
      <c r="B922" s="634" t="s">
        <v>5717</v>
      </c>
      <c r="C922" s="719"/>
      <c r="D922" s="299"/>
      <c r="F922" s="706" t="str">
        <f>IF(ISBLANK(D922),"",VLOOKUP(D922,tegevusalad!$A$7:$B$188,2,FALSE))</f>
        <v/>
      </c>
    </row>
    <row r="923" spans="1:6" hidden="1" outlineLevel="1">
      <c r="A923" s="637">
        <v>4234411060</v>
      </c>
      <c r="B923" s="634" t="s">
        <v>13105</v>
      </c>
      <c r="C923" s="719"/>
      <c r="D923" s="299"/>
      <c r="F923" s="706" t="str">
        <f>IF(ISBLANK(D923),"",VLOOKUP(D923,tegevusalad!$A$7:$B$188,2,FALSE))</f>
        <v/>
      </c>
    </row>
    <row r="924" spans="1:6" hidden="1" outlineLevel="1">
      <c r="A924" s="637">
        <v>4234239060</v>
      </c>
      <c r="B924" s="634" t="s">
        <v>13106</v>
      </c>
      <c r="C924" s="719"/>
      <c r="D924" s="299"/>
      <c r="F924" s="706" t="str">
        <f>IF(ISBLANK(D924),"",VLOOKUP(D924,tegevusalad!$A$7:$B$188,2,FALSE))</f>
        <v/>
      </c>
    </row>
    <row r="925" spans="1:6" hidden="1" outlineLevel="1">
      <c r="A925" s="637">
        <v>4234316060</v>
      </c>
      <c r="B925" s="634" t="s">
        <v>5387</v>
      </c>
      <c r="C925" s="719"/>
      <c r="D925" s="299"/>
      <c r="F925" s="706" t="str">
        <f>IF(ISBLANK(D925),"",VLOOKUP(D925,tegevusalad!$A$7:$B$188,2,FALSE))</f>
        <v/>
      </c>
    </row>
    <row r="926" spans="1:6" hidden="1" outlineLevel="1">
      <c r="A926" s="637">
        <v>4234437080</v>
      </c>
      <c r="B926" s="634" t="s">
        <v>5388</v>
      </c>
      <c r="C926" s="719"/>
      <c r="D926" s="299"/>
      <c r="F926" s="706" t="str">
        <f>IF(ISBLANK(D926),"",VLOOKUP(D926,tegevusalad!$A$7:$B$188,2,FALSE))</f>
        <v/>
      </c>
    </row>
    <row r="927" spans="1:6" hidden="1" outlineLevel="1">
      <c r="A927" s="637">
        <v>4234417050</v>
      </c>
      <c r="B927" s="634" t="s">
        <v>5389</v>
      </c>
      <c r="C927" s="719"/>
      <c r="D927" s="299"/>
      <c r="F927" s="706" t="str">
        <f>IF(ISBLANK(D927),"",VLOOKUP(D927,tegevusalad!$A$7:$B$188,2,FALSE))</f>
        <v/>
      </c>
    </row>
    <row r="928" spans="1:6" hidden="1" outlineLevel="1">
      <c r="A928" s="637">
        <v>4234238040</v>
      </c>
      <c r="B928" s="634" t="s">
        <v>6909</v>
      </c>
      <c r="C928" s="719"/>
      <c r="D928" s="299"/>
      <c r="F928" s="706" t="str">
        <f>IF(ISBLANK(D928),"",VLOOKUP(D928,tegevusalad!$A$7:$B$188,2,FALSE))</f>
        <v/>
      </c>
    </row>
    <row r="929" spans="1:6" hidden="1" outlineLevel="1">
      <c r="A929" s="637">
        <v>4234613050</v>
      </c>
      <c r="B929" s="634" t="s">
        <v>6910</v>
      </c>
      <c r="C929" s="719"/>
      <c r="D929" s="299"/>
      <c r="F929" s="706" t="str">
        <f>IF(ISBLANK(D929),"",VLOOKUP(D929,tegevusalad!$A$7:$B$188,2,FALSE))</f>
        <v/>
      </c>
    </row>
    <row r="930" spans="1:6" hidden="1" outlineLevel="1">
      <c r="A930" s="637">
        <v>4234811030</v>
      </c>
      <c r="B930" s="634" t="s">
        <v>2779</v>
      </c>
      <c r="C930" s="719"/>
      <c r="D930" s="299"/>
      <c r="F930" s="706" t="str">
        <f>IF(ISBLANK(D930),"",VLOOKUP(D930,tegevusalad!$A$7:$B$188,2,FALSE))</f>
        <v/>
      </c>
    </row>
    <row r="931" spans="1:6" hidden="1" outlineLevel="1">
      <c r="A931" s="637">
        <v>4234420050</v>
      </c>
      <c r="B931" s="634" t="s">
        <v>2172</v>
      </c>
      <c r="C931" s="719"/>
      <c r="D931" s="299"/>
      <c r="F931" s="706" t="str">
        <f>IF(ISBLANK(D931),"",VLOOKUP(D931,tegevusalad!$A$7:$B$188,2,FALSE))</f>
        <v/>
      </c>
    </row>
    <row r="932" spans="1:6" hidden="1" outlineLevel="1">
      <c r="A932" s="637">
        <v>4234619040</v>
      </c>
      <c r="B932" s="634" t="s">
        <v>2173</v>
      </c>
      <c r="C932" s="719"/>
      <c r="D932" s="299"/>
      <c r="F932" s="706" t="str">
        <f>IF(ISBLANK(D932),"",VLOOKUP(D932,tegevusalad!$A$7:$B$188,2,FALSE))</f>
        <v/>
      </c>
    </row>
    <row r="933" spans="1:6" hidden="1" outlineLevel="1">
      <c r="A933" s="637">
        <v>4234103070</v>
      </c>
      <c r="B933" s="634" t="s">
        <v>2174</v>
      </c>
      <c r="C933" s="719"/>
      <c r="D933" s="299"/>
      <c r="F933" s="706" t="str">
        <f>IF(ISBLANK(D933),"",VLOOKUP(D933,tegevusalad!$A$7:$B$188,2,FALSE))</f>
        <v/>
      </c>
    </row>
    <row r="934" spans="1:6" hidden="1" outlineLevel="1">
      <c r="A934" s="637">
        <v>4234449060</v>
      </c>
      <c r="B934" s="634" t="s">
        <v>1334</v>
      </c>
      <c r="C934" s="719"/>
      <c r="D934" s="299"/>
      <c r="F934" s="706" t="str">
        <f>IF(ISBLANK(D934),"",VLOOKUP(D934,tegevusalad!$A$7:$B$188,2,FALSE))</f>
        <v/>
      </c>
    </row>
    <row r="935" spans="1:6" hidden="1" outlineLevel="1">
      <c r="A935" s="637">
        <v>4234616090</v>
      </c>
      <c r="B935" s="634" t="s">
        <v>1335</v>
      </c>
      <c r="C935" s="719"/>
      <c r="D935" s="299"/>
      <c r="F935" s="706" t="str">
        <f>IF(ISBLANK(D935),"",VLOOKUP(D935,tegevusalad!$A$7:$B$188,2,FALSE))</f>
        <v/>
      </c>
    </row>
    <row r="936" spans="1:6" hidden="1" outlineLevel="1">
      <c r="A936" s="637">
        <v>4234314080</v>
      </c>
      <c r="B936" s="634" t="s">
        <v>1336</v>
      </c>
      <c r="C936" s="719"/>
      <c r="D936" s="299"/>
      <c r="F936" s="706" t="str">
        <f>IF(ISBLANK(D936),"",VLOOKUP(D936,tegevusalad!$A$7:$B$188,2,FALSE))</f>
        <v/>
      </c>
    </row>
    <row r="937" spans="1:6" hidden="1" outlineLevel="1">
      <c r="A937" s="637">
        <v>4234311050</v>
      </c>
      <c r="B937" s="634" t="s">
        <v>1337</v>
      </c>
      <c r="C937" s="719"/>
      <c r="D937" s="299"/>
      <c r="F937" s="706" t="str">
        <f>IF(ISBLANK(D937),"",VLOOKUP(D937,tegevusalad!$A$7:$B$188,2,FALSE))</f>
        <v/>
      </c>
    </row>
    <row r="938" spans="1:6" hidden="1" outlineLevel="1">
      <c r="A938" s="637">
        <v>4234218050</v>
      </c>
      <c r="B938" s="634" t="s">
        <v>1338</v>
      </c>
      <c r="C938" s="719"/>
      <c r="D938" s="299"/>
      <c r="F938" s="706" t="str">
        <f>IF(ISBLANK(D938),"",VLOOKUP(D938,tegevusalad!$A$7:$B$188,2,FALSE))</f>
        <v/>
      </c>
    </row>
    <row r="939" spans="1:6" hidden="1" outlineLevel="1">
      <c r="A939" s="637">
        <v>4234433080</v>
      </c>
      <c r="B939" s="634" t="s">
        <v>4703</v>
      </c>
      <c r="C939" s="719"/>
      <c r="D939" s="299"/>
      <c r="F939" s="706" t="str">
        <f>IF(ISBLANK(D939),"",VLOOKUP(D939,tegevusalad!$A$7:$B$188,2,FALSE))</f>
        <v/>
      </c>
    </row>
    <row r="940" spans="1:6" hidden="1" outlineLevel="1">
      <c r="A940" s="637">
        <v>4234518080</v>
      </c>
      <c r="B940" s="300" t="s">
        <v>6538</v>
      </c>
      <c r="D940" s="299"/>
      <c r="F940" s="706" t="str">
        <f>IF(ISBLANK(D940),"",VLOOKUP(D940,tegevusalad!$A$7:$B$188,2,FALSE))</f>
        <v/>
      </c>
    </row>
    <row r="941" spans="1:6" hidden="1" outlineLevel="1">
      <c r="A941" s="637">
        <v>4234516050</v>
      </c>
      <c r="B941" s="300" t="s">
        <v>6539</v>
      </c>
      <c r="D941" s="299"/>
      <c r="F941" s="706" t="str">
        <f>IF(ISBLANK(D941),"",VLOOKUP(D941,tegevusalad!$A$7:$B$188,2,FALSE))</f>
        <v/>
      </c>
    </row>
    <row r="942" spans="1:6" hidden="1" outlineLevel="1">
      <c r="A942" s="637">
        <v>4234320060</v>
      </c>
      <c r="B942" s="300" t="s">
        <v>6668</v>
      </c>
      <c r="D942" s="299"/>
      <c r="F942" s="706" t="str">
        <f>IF(ISBLANK(D942),"",VLOOKUP(D942,tegevusalad!$A$7:$B$188,2,FALSE))</f>
        <v/>
      </c>
    </row>
    <row r="943" spans="1:6" hidden="1" outlineLevel="1">
      <c r="A943" s="637">
        <v>4234840030</v>
      </c>
      <c r="B943" s="300" t="s">
        <v>6669</v>
      </c>
      <c r="D943" s="299"/>
      <c r="F943" s="706" t="str">
        <f>IF(ISBLANK(D943),"",VLOOKUP(D943,tegevusalad!$A$7:$B$188,2,FALSE))</f>
        <v/>
      </c>
    </row>
    <row r="944" spans="1:6" hidden="1" outlineLevel="1">
      <c r="A944" s="637">
        <v>4234826040</v>
      </c>
      <c r="B944" s="300" t="s">
        <v>6670</v>
      </c>
      <c r="D944" s="299"/>
      <c r="F944" s="706" t="str">
        <f>IF(ISBLANK(D944),"",VLOOKUP(D944,tegevusalad!$A$7:$B$188,2,FALSE))</f>
        <v/>
      </c>
    </row>
    <row r="945" spans="1:6" ht="29" hidden="1" outlineLevel="1">
      <c r="A945" s="637">
        <v>4234418080</v>
      </c>
      <c r="B945" s="645" t="s">
        <v>3605</v>
      </c>
      <c r="D945" s="299"/>
      <c r="F945" s="706" t="str">
        <f>IF(ISBLANK(D945),"",VLOOKUP(D945,tegevusalad!$A$7:$B$188,2,FALSE))</f>
        <v/>
      </c>
    </row>
    <row r="946" spans="1:6" hidden="1" outlineLevel="1">
      <c r="A946" s="637">
        <v>4234107100</v>
      </c>
      <c r="B946" s="300" t="s">
        <v>3479</v>
      </c>
      <c r="D946" s="299"/>
      <c r="F946" s="706" t="str">
        <f>IF(ISBLANK(D946),"",VLOOKUP(D946,tegevusalad!$A$7:$B$188,2,FALSE))</f>
        <v/>
      </c>
    </row>
    <row r="947" spans="1:6" hidden="1" outlineLevel="1">
      <c r="A947" s="637">
        <v>4234319100</v>
      </c>
      <c r="B947" s="300" t="s">
        <v>1996</v>
      </c>
      <c r="D947" s="299"/>
      <c r="F947" s="706" t="str">
        <f>IF(ISBLANK(D947),"",VLOOKUP(D947,tegevusalad!$A$7:$B$188,2,FALSE))</f>
        <v/>
      </c>
    </row>
    <row r="948" spans="1:6" hidden="1" outlineLevel="1">
      <c r="A948" s="637">
        <v>4234317060</v>
      </c>
      <c r="B948" s="300" t="s">
        <v>1997</v>
      </c>
      <c r="D948" s="299"/>
      <c r="F948" s="706" t="str">
        <f>IF(ISBLANK(D948),"",VLOOKUP(D948,tegevusalad!$A$7:$B$188,2,FALSE))</f>
        <v/>
      </c>
    </row>
    <row r="949" spans="1:6" hidden="1" outlineLevel="1">
      <c r="A949" s="637">
        <v>4234108080</v>
      </c>
      <c r="B949" s="634" t="s">
        <v>4200</v>
      </c>
      <c r="C949" s="719"/>
      <c r="D949" s="299"/>
      <c r="F949" s="706" t="str">
        <f>IF(ISBLANK(D949),"",VLOOKUP(D949,tegevusalad!$A$7:$B$188,2,FALSE))</f>
        <v/>
      </c>
    </row>
    <row r="950" spans="1:6" hidden="1" outlineLevel="1">
      <c r="A950" s="637">
        <v>4234529060</v>
      </c>
      <c r="B950" s="300" t="s">
        <v>6691</v>
      </c>
      <c r="D950" s="299"/>
      <c r="F950" s="706" t="str">
        <f>IF(ISBLANK(D950),"",VLOOKUP(D950,tegevusalad!$A$7:$B$188,2,FALSE))</f>
        <v/>
      </c>
    </row>
    <row r="951" spans="1:6" hidden="1" outlineLevel="1">
      <c r="A951" s="637">
        <v>4234614030</v>
      </c>
      <c r="B951" s="300" t="s">
        <v>6692</v>
      </c>
      <c r="D951" s="299"/>
      <c r="F951" s="706" t="str">
        <f>IF(ISBLANK(D951),"",VLOOKUP(D951,tegevusalad!$A$7:$B$188,2,FALSE))</f>
        <v/>
      </c>
    </row>
    <row r="952" spans="1:6" hidden="1" outlineLevel="1">
      <c r="A952" s="637">
        <v>4234237060</v>
      </c>
      <c r="B952" s="300" t="s">
        <v>1577</v>
      </c>
      <c r="D952" s="299"/>
      <c r="F952" s="706" t="str">
        <f>IF(ISBLANK(D952),"",VLOOKUP(D952,tegevusalad!$A$7:$B$188,2,FALSE))</f>
        <v/>
      </c>
    </row>
    <row r="953" spans="1:6" hidden="1" outlineLevel="1">
      <c r="A953" s="637">
        <v>4234211120</v>
      </c>
      <c r="B953" s="300" t="s">
        <v>1576</v>
      </c>
      <c r="D953" s="299"/>
      <c r="F953" s="706" t="str">
        <f>IF(ISBLANK(D953),"",VLOOKUP(D953,tegevusalad!$A$7:$B$188,2,FALSE))</f>
        <v/>
      </c>
    </row>
    <row r="954" spans="1:6" hidden="1" outlineLevel="1">
      <c r="A954" s="637">
        <v>4234437090</v>
      </c>
      <c r="B954" s="300" t="s">
        <v>1578</v>
      </c>
      <c r="D954" s="299"/>
      <c r="F954" s="706" t="str">
        <f>IF(ISBLANK(D954),"",VLOOKUP(D954,tegevusalad!$A$7:$B$188,2,FALSE))</f>
        <v/>
      </c>
    </row>
    <row r="955" spans="1:6" hidden="1" outlineLevel="1">
      <c r="A955" s="637">
        <v>4234615060</v>
      </c>
      <c r="B955" s="300" t="s">
        <v>4014</v>
      </c>
      <c r="D955" s="299"/>
      <c r="F955" s="706" t="str">
        <f>IF(ISBLANK(D955),"",VLOOKUP(D955,tegevusalad!$A$7:$B$188,2,FALSE))</f>
        <v/>
      </c>
    </row>
    <row r="956" spans="1:6" hidden="1" outlineLevel="1">
      <c r="A956" s="637">
        <v>4234243110</v>
      </c>
      <c r="B956" s="300" t="s">
        <v>4015</v>
      </c>
      <c r="D956" s="299"/>
      <c r="F956" s="706" t="str">
        <f>IF(ISBLANK(D956),"",VLOOKUP(D956,tegevusalad!$A$7:$B$188,2,FALSE))</f>
        <v/>
      </c>
    </row>
    <row r="957" spans="1:6" hidden="1" outlineLevel="1">
      <c r="A957" s="637">
        <v>4234415080</v>
      </c>
      <c r="B957" s="300" t="s">
        <v>6540</v>
      </c>
      <c r="D957" s="299"/>
      <c r="F957" s="706" t="str">
        <f>IF(ISBLANK(D957),"",VLOOKUP(D957,tegevusalad!$A$7:$B$188,2,FALSE))</f>
        <v/>
      </c>
    </row>
    <row r="958" spans="1:6" hidden="1" outlineLevel="1">
      <c r="A958" s="637">
        <v>4234830080</v>
      </c>
      <c r="B958" s="300" t="s">
        <v>6541</v>
      </c>
      <c r="D958" s="299"/>
      <c r="F958" s="706" t="str">
        <f>IF(ISBLANK(D958),"",VLOOKUP(D958,tegevusalad!$A$7:$B$188,2,FALSE))</f>
        <v/>
      </c>
    </row>
    <row r="959" spans="1:6" hidden="1" outlineLevel="1">
      <c r="A959" s="637">
        <v>4234233080</v>
      </c>
      <c r="B959" s="300" t="s">
        <v>1817</v>
      </c>
      <c r="D959" s="299"/>
      <c r="F959" s="706" t="str">
        <f>IF(ISBLANK(D959),"",VLOOKUP(D959,tegevusalad!$A$7:$B$188,2,FALSE))</f>
        <v/>
      </c>
    </row>
    <row r="960" spans="1:6" hidden="1" outlineLevel="1">
      <c r="A960" s="637">
        <v>4234318070</v>
      </c>
      <c r="B960" s="300" t="s">
        <v>2148</v>
      </c>
      <c r="D960" s="299"/>
      <c r="F960" s="706" t="str">
        <f>IF(ISBLANK(D960),"",VLOOKUP(D960,tegevusalad!$A$7:$B$188,2,FALSE))</f>
        <v/>
      </c>
    </row>
    <row r="961" spans="1:6" hidden="1" outlineLevel="1">
      <c r="A961" s="637">
        <v>4234317070</v>
      </c>
      <c r="B961" s="300" t="s">
        <v>2149</v>
      </c>
      <c r="D961" s="299"/>
      <c r="F961" s="706" t="str">
        <f>IF(ISBLANK(D961),"",VLOOKUP(D961,tegevusalad!$A$7:$B$188,2,FALSE))</f>
        <v/>
      </c>
    </row>
    <row r="962" spans="1:6" hidden="1" outlineLevel="1">
      <c r="A962" s="637">
        <v>4234106080</v>
      </c>
      <c r="B962" s="300" t="s">
        <v>2150</v>
      </c>
      <c r="D962" s="299"/>
      <c r="F962" s="706" t="str">
        <f>IF(ISBLANK(D962),"",VLOOKUP(D962,tegevusalad!$A$7:$B$188,2,FALSE))</f>
        <v/>
      </c>
    </row>
    <row r="963" spans="1:6" hidden="1" outlineLevel="1">
      <c r="A963" s="637">
        <v>4234313060</v>
      </c>
      <c r="B963" s="300" t="s">
        <v>2151</v>
      </c>
      <c r="D963" s="299"/>
      <c r="F963" s="706" t="str">
        <f>IF(ISBLANK(D963),"",VLOOKUP(D963,tegevusalad!$A$7:$B$188,2,FALSE))</f>
        <v/>
      </c>
    </row>
    <row r="964" spans="1:6" hidden="1" outlineLevel="1">
      <c r="A964" s="637">
        <v>4234445040</v>
      </c>
      <c r="B964" s="300" t="s">
        <v>2152</v>
      </c>
      <c r="D964" s="299"/>
      <c r="F964" s="706" t="str">
        <f>IF(ISBLANK(D964),"",VLOOKUP(D964,tegevusalad!$A$7:$B$188,2,FALSE))</f>
        <v/>
      </c>
    </row>
    <row r="965" spans="1:6" hidden="1" outlineLevel="1">
      <c r="A965" s="637">
        <v>4234425030</v>
      </c>
      <c r="B965" s="300" t="s">
        <v>6187</v>
      </c>
      <c r="D965" s="299"/>
      <c r="F965" s="706" t="str">
        <f>IF(ISBLANK(D965),"",VLOOKUP(D965,tegevusalad!$A$7:$B$188,2,FALSE))</f>
        <v/>
      </c>
    </row>
    <row r="966" spans="1:6" hidden="1" outlineLevel="1">
      <c r="A966" s="637">
        <v>4234431040</v>
      </c>
      <c r="B966" s="300" t="s">
        <v>6188</v>
      </c>
      <c r="D966" s="299"/>
      <c r="F966" s="706" t="str">
        <f>IF(ISBLANK(D966),"",VLOOKUP(D966,tegevusalad!$A$7:$B$188,2,FALSE))</f>
        <v/>
      </c>
    </row>
    <row r="967" spans="1:6" hidden="1" outlineLevel="1">
      <c r="A967" s="637">
        <v>4234429070</v>
      </c>
      <c r="B967" s="300" t="s">
        <v>6123</v>
      </c>
      <c r="D967" s="299"/>
      <c r="F967" s="706" t="str">
        <f>IF(ISBLANK(D967),"",VLOOKUP(D967,tegevusalad!$A$7:$B$188,2,FALSE))</f>
        <v/>
      </c>
    </row>
    <row r="968" spans="1:6" hidden="1" outlineLevel="1">
      <c r="A968" s="637">
        <v>4234221100</v>
      </c>
      <c r="B968" s="300" t="s">
        <v>6124</v>
      </c>
      <c r="D968" s="299"/>
      <c r="F968" s="706" t="str">
        <f>IF(ISBLANK(D968),"",VLOOKUP(D968,tegevusalad!$A$7:$B$188,2,FALSE))</f>
        <v/>
      </c>
    </row>
    <row r="969" spans="1:6" hidden="1" outlineLevel="1">
      <c r="A969" s="637" t="s">
        <v>6125</v>
      </c>
      <c r="B969" s="300" t="s">
        <v>6126</v>
      </c>
      <c r="D969" s="299"/>
      <c r="F969" s="706" t="str">
        <f>IF(ISBLANK(D969),"",VLOOKUP(D969,tegevusalad!$A$7:$B$188,2,FALSE))</f>
        <v/>
      </c>
    </row>
    <row r="970" spans="1:6" hidden="1" outlineLevel="1">
      <c r="A970" s="637">
        <v>4234233090</v>
      </c>
      <c r="B970" s="300" t="s">
        <v>6127</v>
      </c>
      <c r="D970" s="299"/>
      <c r="F970" s="706" t="str">
        <f>IF(ISBLANK(D970),"",VLOOKUP(D970,tegevusalad!$A$7:$B$188,2,FALSE))</f>
        <v/>
      </c>
    </row>
    <row r="971" spans="1:6" hidden="1" outlineLevel="1">
      <c r="A971" s="637">
        <v>4234445050</v>
      </c>
      <c r="B971" s="300" t="s">
        <v>1119</v>
      </c>
      <c r="D971" s="299"/>
      <c r="F971" s="706" t="str">
        <f>IF(ISBLANK(D971),"",VLOOKUP(D971,tegevusalad!$A$7:$B$188,2,FALSE))</f>
        <v/>
      </c>
    </row>
    <row r="972" spans="1:6" hidden="1" outlineLevel="1">
      <c r="A972" s="637">
        <v>4234216050</v>
      </c>
      <c r="B972" s="300" t="s">
        <v>1120</v>
      </c>
      <c r="D972" s="299"/>
      <c r="F972" s="706" t="str">
        <f>IF(ISBLANK(D972),"",VLOOKUP(D972,tegevusalad!$A$7:$B$188,2,FALSE))</f>
        <v/>
      </c>
    </row>
    <row r="973" spans="1:6" hidden="1" outlineLevel="1">
      <c r="A973" s="637">
        <v>4234442050</v>
      </c>
      <c r="B973" s="300" t="s">
        <v>1181</v>
      </c>
      <c r="D973" s="299"/>
      <c r="F973" s="706" t="str">
        <f>IF(ISBLANK(D973),"",VLOOKUP(D973,tegevusalad!$A$7:$B$188,2,FALSE))</f>
        <v/>
      </c>
    </row>
    <row r="974" spans="1:6" hidden="1" outlineLevel="1">
      <c r="A974" s="637">
        <v>4234314090</v>
      </c>
      <c r="B974" s="300" t="s">
        <v>1182</v>
      </c>
      <c r="D974" s="299"/>
      <c r="F974" s="706" t="str">
        <f>IF(ISBLANK(D974),"",VLOOKUP(D974,tegevusalad!$A$7:$B$188,2,FALSE))</f>
        <v/>
      </c>
    </row>
    <row r="975" spans="1:6" hidden="1" outlineLevel="1">
      <c r="A975" s="637">
        <v>4234203040</v>
      </c>
      <c r="B975" s="300" t="s">
        <v>1183</v>
      </c>
      <c r="D975" s="299"/>
      <c r="F975" s="706" t="str">
        <f>IF(ISBLANK(D975),"",VLOOKUP(D975,tegevusalad!$A$7:$B$188,2,FALSE))</f>
        <v/>
      </c>
    </row>
    <row r="976" spans="1:6" hidden="1" outlineLevel="1">
      <c r="A976" s="637">
        <v>4234219040</v>
      </c>
      <c r="B976" s="300" t="s">
        <v>6911</v>
      </c>
      <c r="D976" s="299"/>
      <c r="F976" s="706" t="str">
        <f>IF(ISBLANK(D976),"",VLOOKUP(D976,tegevusalad!$A$7:$B$188,2,FALSE))</f>
        <v/>
      </c>
    </row>
    <row r="977" spans="1:6" hidden="1" outlineLevel="1">
      <c r="A977" s="637">
        <v>4234452060</v>
      </c>
      <c r="B977" s="300" t="s">
        <v>3856</v>
      </c>
      <c r="D977" s="299"/>
      <c r="F977" s="706" t="str">
        <f>IF(ISBLANK(D977),"",VLOOKUP(D977,tegevusalad!$A$7:$B$188,2,FALSE))</f>
        <v/>
      </c>
    </row>
    <row r="978" spans="1:6" hidden="1" outlineLevel="1">
      <c r="A978" s="637">
        <v>4234431050</v>
      </c>
      <c r="B978" s="300" t="s">
        <v>3857</v>
      </c>
      <c r="D978" s="299"/>
      <c r="F978" s="706" t="str">
        <f>IF(ISBLANK(D978),"",VLOOKUP(D978,tegevusalad!$A$7:$B$188,2,FALSE))</f>
        <v/>
      </c>
    </row>
    <row r="979" spans="1:6" collapsed="1">
      <c r="A979" s="637"/>
      <c r="D979" s="299"/>
    </row>
    <row r="980" spans="1:6">
      <c r="A980" s="637"/>
      <c r="B980" s="647" t="s">
        <v>4912</v>
      </c>
      <c r="C980" s="1026"/>
      <c r="D980" s="299"/>
      <c r="F980" s="706" t="str">
        <f>IF(ISBLANK(D980),"",VLOOKUP(D980,tegevusalad!$A$7:$B$188,2,FALSE))</f>
        <v/>
      </c>
    </row>
    <row r="981" spans="1:6" hidden="1" outlineLevel="1">
      <c r="A981" s="637">
        <v>4234051000</v>
      </c>
      <c r="B981" s="300" t="s">
        <v>2829</v>
      </c>
      <c r="D981" s="626" t="s">
        <v>4994</v>
      </c>
      <c r="F981" s="706" t="str">
        <f>IF(ISBLANK(D981),"",VLOOKUP(D981,tegevusalad!$A$7:$B$188,2,FALSE))</f>
        <v xml:space="preserve">Alusharidus </v>
      </c>
    </row>
    <row r="982" spans="1:6" hidden="1" outlineLevel="1">
      <c r="A982" s="637">
        <v>4234242050</v>
      </c>
      <c r="B982" s="300" t="s">
        <v>1719</v>
      </c>
      <c r="C982" s="963" t="s">
        <v>1260</v>
      </c>
      <c r="D982" s="626" t="s">
        <v>4994</v>
      </c>
      <c r="F982" s="706" t="str">
        <f>IF(ISBLANK(D982),"",VLOOKUP(D982,tegevusalad!$A$7:$B$188,2,FALSE))</f>
        <v xml:space="preserve">Alusharidus </v>
      </c>
    </row>
    <row r="983" spans="1:6" hidden="1" outlineLevel="1">
      <c r="A983" s="637">
        <v>4234813080</v>
      </c>
      <c r="B983" s="300" t="s">
        <v>1718</v>
      </c>
      <c r="C983" s="963" t="s">
        <v>1053</v>
      </c>
      <c r="D983" s="626" t="s">
        <v>4994</v>
      </c>
      <c r="F983" s="706" t="str">
        <f>IF(ISBLANK(D983),"",VLOOKUP(D983,tegevusalad!$A$7:$B$188,2,FALSE))</f>
        <v xml:space="preserve">Alusharidus </v>
      </c>
    </row>
    <row r="984" spans="1:6" hidden="1" outlineLevel="1">
      <c r="A984" s="637">
        <v>4234823030</v>
      </c>
      <c r="B984" s="300" t="s">
        <v>1717</v>
      </c>
      <c r="C984" s="963" t="s">
        <v>1716</v>
      </c>
      <c r="D984" s="626" t="s">
        <v>4994</v>
      </c>
      <c r="F984" s="706" t="str">
        <f>IF(ISBLANK(D984),"",VLOOKUP(D984,tegevusalad!$A$7:$B$188,2,FALSE))</f>
        <v xml:space="preserve">Alusharidus </v>
      </c>
    </row>
    <row r="985" spans="1:6" hidden="1" outlineLevel="1">
      <c r="A985" s="637">
        <v>4234107110</v>
      </c>
      <c r="B985" s="300" t="s">
        <v>4913</v>
      </c>
      <c r="D985" s="626" t="s">
        <v>4994</v>
      </c>
      <c r="F985" s="706" t="str">
        <f>IF(ISBLANK(D985),"",VLOOKUP(D985,tegevusalad!$A$7:$B$188,2,FALSE))</f>
        <v xml:space="preserve">Alusharidus </v>
      </c>
    </row>
    <row r="986" spans="1:6" hidden="1" outlineLevel="1">
      <c r="A986" s="637">
        <v>4234102060</v>
      </c>
      <c r="B986" s="300" t="s">
        <v>4914</v>
      </c>
      <c r="D986" s="626" t="s">
        <v>4994</v>
      </c>
      <c r="F986" s="706" t="str">
        <f>IF(ISBLANK(D986),"",VLOOKUP(D986,tegevusalad!$A$7:$B$188,2,FALSE))</f>
        <v xml:space="preserve">Alusharidus </v>
      </c>
    </row>
    <row r="987" spans="1:6" hidden="1" outlineLevel="1">
      <c r="A987" s="637">
        <v>4234102090</v>
      </c>
      <c r="B987" s="300" t="s">
        <v>4914</v>
      </c>
      <c r="C987" s="963" t="s">
        <v>1500</v>
      </c>
      <c r="D987" s="626" t="s">
        <v>4994</v>
      </c>
      <c r="F987" s="706" t="str">
        <f>IF(ISBLANK(D987),"",VLOOKUP(D987,tegevusalad!$A$7:$B$188,2,FALSE))</f>
        <v xml:space="preserve">Alusharidus </v>
      </c>
    </row>
    <row r="988" spans="1:6" hidden="1" outlineLevel="1">
      <c r="A988" s="637">
        <v>4234102100</v>
      </c>
      <c r="B988" s="300" t="s">
        <v>4914</v>
      </c>
      <c r="C988" s="963" t="s">
        <v>2566</v>
      </c>
      <c r="D988" s="626" t="s">
        <v>4994</v>
      </c>
      <c r="F988" s="706" t="str">
        <f>IF(ISBLANK(D988),"",VLOOKUP(D988,tegevusalad!$A$7:$B$188,2,FALSE))</f>
        <v xml:space="preserve">Alusharidus </v>
      </c>
    </row>
    <row r="989" spans="1:6" hidden="1" outlineLevel="1">
      <c r="A989" s="637">
        <v>4234104070</v>
      </c>
      <c r="B989" s="300" t="s">
        <v>1501</v>
      </c>
      <c r="C989" s="963" t="s">
        <v>1502</v>
      </c>
      <c r="D989" s="626" t="s">
        <v>4994</v>
      </c>
      <c r="F989" s="706" t="str">
        <f>IF(ISBLANK(D989),"",VLOOKUP(D989,tegevusalad!$A$7:$B$188,2,FALSE))</f>
        <v xml:space="preserve">Alusharidus </v>
      </c>
    </row>
    <row r="990" spans="1:6" hidden="1" outlineLevel="1">
      <c r="A990" s="637">
        <v>4234109090</v>
      </c>
      <c r="B990" s="300" t="s">
        <v>1498</v>
      </c>
      <c r="C990" s="963" t="s">
        <v>1499</v>
      </c>
      <c r="D990" s="626" t="s">
        <v>4994</v>
      </c>
      <c r="F990" s="706" t="str">
        <f>IF(ISBLANK(D990),"",VLOOKUP(D990,tegevusalad!$A$7:$B$188,2,FALSE))</f>
        <v xml:space="preserve">Alusharidus </v>
      </c>
    </row>
    <row r="991" spans="1:6" hidden="1" outlineLevel="1">
      <c r="A991" s="637">
        <v>4234109100</v>
      </c>
      <c r="B991" s="300" t="s">
        <v>1498</v>
      </c>
      <c r="C991" s="963" t="s">
        <v>177</v>
      </c>
      <c r="D991" s="626" t="s">
        <v>4994</v>
      </c>
      <c r="F991" s="706" t="str">
        <f>IF(ISBLANK(D991),"",VLOOKUP(D991,tegevusalad!$A$7:$B$188,2,FALSE))</f>
        <v xml:space="preserve">Alusharidus </v>
      </c>
    </row>
    <row r="992" spans="1:6" hidden="1" outlineLevel="1">
      <c r="A992" s="637">
        <v>4234103090</v>
      </c>
      <c r="B992" s="300" t="s">
        <v>6885</v>
      </c>
      <c r="C992" s="963" t="s">
        <v>6886</v>
      </c>
      <c r="D992" s="626" t="s">
        <v>4994</v>
      </c>
      <c r="F992" s="706" t="str">
        <f>IF(ISBLANK(D992),"",VLOOKUP(D992,tegevusalad!$A$7:$B$188,2,FALSE))</f>
        <v xml:space="preserve">Alusharidus </v>
      </c>
    </row>
    <row r="993" spans="1:6" hidden="1" outlineLevel="1">
      <c r="A993" s="637">
        <v>4234104080</v>
      </c>
      <c r="B993" s="300" t="s">
        <v>1501</v>
      </c>
      <c r="C993" s="963" t="s">
        <v>490</v>
      </c>
      <c r="D993" s="626" t="s">
        <v>4994</v>
      </c>
      <c r="F993" s="706" t="str">
        <f>IF(ISBLANK(D993),"",VLOOKUP(D993,tegevusalad!$A$7:$B$188,2,FALSE))</f>
        <v xml:space="preserve">Alusharidus </v>
      </c>
    </row>
    <row r="994" spans="1:6" hidden="1" outlineLevel="1">
      <c r="A994" s="637">
        <v>4234107120</v>
      </c>
      <c r="B994" s="300" t="s">
        <v>4913</v>
      </c>
      <c r="C994" s="963" t="s">
        <v>490</v>
      </c>
      <c r="D994" s="626" t="s">
        <v>4994</v>
      </c>
      <c r="F994" s="706" t="str">
        <f>IF(ISBLANK(D994),"",VLOOKUP(D994,tegevusalad!$A$7:$B$188,2,FALSE))</f>
        <v xml:space="preserve">Alusharidus </v>
      </c>
    </row>
    <row r="995" spans="1:6" hidden="1" outlineLevel="1">
      <c r="A995" s="649">
        <v>4234109110</v>
      </c>
      <c r="B995" s="300" t="s">
        <v>1498</v>
      </c>
      <c r="C995" s="963" t="s">
        <v>7330</v>
      </c>
      <c r="D995" s="626" t="s">
        <v>4994</v>
      </c>
      <c r="F995" s="706" t="str">
        <f>IF(ISBLANK(D995),"",VLOOKUP(D995,tegevusalad!$A$7:$B$188,2,FALSE))</f>
        <v xml:space="preserve">Alusharidus </v>
      </c>
    </row>
    <row r="996" spans="1:6" hidden="1" outlineLevel="1">
      <c r="A996" s="637">
        <v>4234233100</v>
      </c>
      <c r="B996" s="300" t="s">
        <v>4915</v>
      </c>
      <c r="C996" s="963" t="s">
        <v>4858</v>
      </c>
      <c r="D996" s="626" t="s">
        <v>4994</v>
      </c>
      <c r="F996" s="706" t="str">
        <f>IF(ISBLANK(D996),"",VLOOKUP(D996,tegevusalad!$A$7:$B$188,2,FALSE))</f>
        <v xml:space="preserve">Alusharidus </v>
      </c>
    </row>
    <row r="997" spans="1:6" hidden="1" outlineLevel="1">
      <c r="A997" s="637">
        <v>4234231090</v>
      </c>
      <c r="B997" s="300" t="s">
        <v>4855</v>
      </c>
      <c r="C997" s="963" t="s">
        <v>7404</v>
      </c>
      <c r="D997" s="626" t="s">
        <v>4994</v>
      </c>
      <c r="F997" s="706" t="str">
        <f>IF(ISBLANK(D997),"",VLOOKUP(D997,tegevusalad!$A$7:$B$188,2,FALSE))</f>
        <v xml:space="preserve">Alusharidus </v>
      </c>
    </row>
    <row r="998" spans="1:6" hidden="1" outlineLevel="1">
      <c r="A998" s="637">
        <v>4234214020</v>
      </c>
      <c r="B998" s="300" t="s">
        <v>4916</v>
      </c>
      <c r="C998" s="963" t="s">
        <v>4859</v>
      </c>
      <c r="D998" s="626" t="s">
        <v>4994</v>
      </c>
      <c r="F998" s="706" t="str">
        <f>IF(ISBLANK(D998),"",VLOOKUP(D998,tegevusalad!$A$7:$B$188,2,FALSE))</f>
        <v xml:space="preserve">Alusharidus </v>
      </c>
    </row>
    <row r="999" spans="1:6" hidden="1" outlineLevel="1">
      <c r="A999" s="637">
        <v>4234221110</v>
      </c>
      <c r="B999" s="300" t="s">
        <v>4917</v>
      </c>
      <c r="C999" s="963" t="s">
        <v>4860</v>
      </c>
      <c r="D999" s="626" t="s">
        <v>4994</v>
      </c>
      <c r="F999" s="706" t="str">
        <f>IF(ISBLANK(D999),"",VLOOKUP(D999,tegevusalad!$A$7:$B$188,2,FALSE))</f>
        <v xml:space="preserve">Alusharidus </v>
      </c>
    </row>
    <row r="1000" spans="1:6" hidden="1" outlineLevel="1">
      <c r="A1000" s="637">
        <v>4234222050</v>
      </c>
      <c r="B1000" s="300" t="s">
        <v>4918</v>
      </c>
      <c r="C1000" s="963" t="s">
        <v>7442</v>
      </c>
      <c r="D1000" s="626" t="s">
        <v>4994</v>
      </c>
      <c r="F1000" s="706" t="str">
        <f>IF(ISBLANK(D1000),"",VLOOKUP(D1000,tegevusalad!$A$7:$B$188,2,FALSE))</f>
        <v xml:space="preserve">Alusharidus </v>
      </c>
    </row>
    <row r="1001" spans="1:6" hidden="1" outlineLevel="1">
      <c r="A1001" s="637">
        <v>4234248010</v>
      </c>
      <c r="B1001" s="300" t="s">
        <v>4919</v>
      </c>
      <c r="C1001" s="963" t="s">
        <v>4861</v>
      </c>
      <c r="D1001" s="626" t="s">
        <v>4994</v>
      </c>
      <c r="F1001" s="706" t="str">
        <f>IF(ISBLANK(D1001),"",VLOOKUP(D1001,tegevusalad!$A$7:$B$188,2,FALSE))</f>
        <v xml:space="preserve">Alusharidus </v>
      </c>
    </row>
    <row r="1002" spans="1:6" hidden="1" outlineLevel="1">
      <c r="A1002" s="637">
        <v>4234241060</v>
      </c>
      <c r="B1002" s="300" t="s">
        <v>494</v>
      </c>
      <c r="C1002" s="963" t="s">
        <v>7288</v>
      </c>
      <c r="D1002" s="626" t="s">
        <v>4994</v>
      </c>
      <c r="F1002" s="706" t="str">
        <f>IF(ISBLANK(D1002),"",VLOOKUP(D1002,tegevusalad!$A$7:$B$188,2,FALSE))</f>
        <v xml:space="preserve">Alusharidus </v>
      </c>
    </row>
    <row r="1003" spans="1:6" hidden="1" outlineLevel="1">
      <c r="A1003" s="637">
        <v>4234245060</v>
      </c>
      <c r="B1003" s="300" t="s">
        <v>4854</v>
      </c>
      <c r="C1003" s="963" t="s">
        <v>7232</v>
      </c>
      <c r="D1003" s="626" t="s">
        <v>4994</v>
      </c>
      <c r="F1003" s="706" t="str">
        <f>IF(ISBLANK(D1003),"",VLOOKUP(D1003,tegevusalad!$A$7:$B$188,2,FALSE))</f>
        <v xml:space="preserve">Alusharidus </v>
      </c>
    </row>
    <row r="1004" spans="1:6" hidden="1" outlineLevel="1">
      <c r="A1004" s="637">
        <v>4234243120</v>
      </c>
      <c r="B1004" s="300" t="s">
        <v>7410</v>
      </c>
      <c r="C1004" s="963" t="s">
        <v>7411</v>
      </c>
      <c r="D1004" s="626" t="s">
        <v>4994</v>
      </c>
      <c r="F1004" s="706" t="str">
        <f>IF(ISBLANK(D1004),"",VLOOKUP(D1004,tegevusalad!$A$7:$B$188,2,FALSE))</f>
        <v xml:space="preserve">Alusharidus </v>
      </c>
    </row>
    <row r="1005" spans="1:6" hidden="1" outlineLevel="1">
      <c r="A1005" s="637">
        <v>4234238050</v>
      </c>
      <c r="B1005" s="300" t="s">
        <v>4852</v>
      </c>
      <c r="C1005" s="963" t="s">
        <v>4862</v>
      </c>
      <c r="D1005" s="626" t="s">
        <v>4994</v>
      </c>
      <c r="F1005" s="706" t="str">
        <f>IF(ISBLANK(D1005),"",VLOOKUP(D1005,tegevusalad!$A$7:$B$188,2,FALSE))</f>
        <v xml:space="preserve">Alusharidus </v>
      </c>
    </row>
    <row r="1006" spans="1:6" hidden="1" outlineLevel="1">
      <c r="A1006" s="637">
        <v>4234211130</v>
      </c>
      <c r="B1006" s="300" t="s">
        <v>4853</v>
      </c>
      <c r="C1006" s="963" t="s">
        <v>7231</v>
      </c>
      <c r="D1006" s="626" t="s">
        <v>4994</v>
      </c>
      <c r="F1006" s="706" t="str">
        <f>IF(ISBLANK(D1006),"",VLOOKUP(D1006,tegevusalad!$A$7:$B$188,2,FALSE))</f>
        <v xml:space="preserve">Alusharidus </v>
      </c>
    </row>
    <row r="1007" spans="1:6" hidden="1" outlineLevel="1">
      <c r="A1007" s="637">
        <v>4234231080</v>
      </c>
      <c r="B1007" s="300" t="s">
        <v>4855</v>
      </c>
      <c r="C1007" s="963" t="s">
        <v>7233</v>
      </c>
      <c r="D1007" s="626" t="s">
        <v>4994</v>
      </c>
      <c r="F1007" s="706" t="str">
        <f>IF(ISBLANK(D1007),"",VLOOKUP(D1007,tegevusalad!$A$7:$B$188,2,FALSE))</f>
        <v xml:space="preserve">Alusharidus </v>
      </c>
    </row>
    <row r="1008" spans="1:6" hidden="1" outlineLevel="1">
      <c r="A1008" s="637">
        <v>4234216060</v>
      </c>
      <c r="B1008" s="300" t="s">
        <v>4856</v>
      </c>
      <c r="C1008" s="963" t="s">
        <v>7234</v>
      </c>
      <c r="D1008" s="626" t="s">
        <v>4994</v>
      </c>
      <c r="F1008" s="706" t="str">
        <f>IF(ISBLANK(D1008),"",VLOOKUP(D1008,tegevusalad!$A$7:$B$188,2,FALSE))</f>
        <v xml:space="preserve">Alusharidus </v>
      </c>
    </row>
    <row r="1009" spans="1:6" hidden="1" outlineLevel="1">
      <c r="A1009" s="637">
        <v>4234216080</v>
      </c>
      <c r="B1009" s="300" t="s">
        <v>4856</v>
      </c>
      <c r="C1009" s="963" t="s">
        <v>6320</v>
      </c>
      <c r="D1009" s="626" t="s">
        <v>4994</v>
      </c>
      <c r="F1009" s="706" t="str">
        <f>IF(ISBLANK(D1009),"",VLOOKUP(D1009,tegevusalad!$A$7:$B$188,2,FALSE))</f>
        <v xml:space="preserve">Alusharidus </v>
      </c>
    </row>
    <row r="1010" spans="1:6" hidden="1" outlineLevel="1">
      <c r="A1010" s="637">
        <v>4234218060</v>
      </c>
      <c r="B1010" s="634" t="s">
        <v>493</v>
      </c>
      <c r="C1010" s="719" t="s">
        <v>1488</v>
      </c>
      <c r="D1010" s="626" t="s">
        <v>4994</v>
      </c>
      <c r="F1010" s="706" t="str">
        <f>IF(ISBLANK(D1010),"",VLOOKUP(D1010,tegevusalad!$A$7:$B$188,2,FALSE))</f>
        <v xml:space="preserve">Alusharidus </v>
      </c>
    </row>
    <row r="1011" spans="1:6" hidden="1" outlineLevel="1">
      <c r="A1011" s="637">
        <v>4234225030</v>
      </c>
      <c r="B1011" s="300" t="s">
        <v>4857</v>
      </c>
      <c r="C1011" s="963" t="s">
        <v>7235</v>
      </c>
      <c r="D1011" s="626" t="s">
        <v>4994</v>
      </c>
      <c r="F1011" s="706" t="str">
        <f>IF(ISBLANK(D1011),"",VLOOKUP(D1011,tegevusalad!$A$7:$B$188,2,FALSE))</f>
        <v xml:space="preserve">Alusharidus </v>
      </c>
    </row>
    <row r="1012" spans="1:6" hidden="1" outlineLevel="1">
      <c r="A1012" s="637">
        <v>4234312080</v>
      </c>
      <c r="B1012" s="300" t="s">
        <v>1491</v>
      </c>
      <c r="C1012" s="963" t="s">
        <v>1492</v>
      </c>
      <c r="D1012" s="626" t="s">
        <v>4994</v>
      </c>
      <c r="F1012" s="706" t="str">
        <f>IF(ISBLANK(D1012),"",VLOOKUP(D1012,tegevusalad!$A$7:$B$188,2,FALSE))</f>
        <v xml:space="preserve">Alusharidus </v>
      </c>
    </row>
    <row r="1013" spans="1:6" hidden="1" outlineLevel="1">
      <c r="A1013" s="637">
        <v>4234314100</v>
      </c>
      <c r="B1013" s="300" t="s">
        <v>7236</v>
      </c>
      <c r="C1013" s="963" t="s">
        <v>7237</v>
      </c>
      <c r="D1013" s="626" t="s">
        <v>4994</v>
      </c>
      <c r="F1013" s="706" t="str">
        <f>IF(ISBLANK(D1013),"",VLOOKUP(D1013,tegevusalad!$A$7:$B$188,2,FALSE))</f>
        <v xml:space="preserve">Alusharidus </v>
      </c>
    </row>
    <row r="1014" spans="1:6" hidden="1" outlineLevel="1">
      <c r="A1014" s="637">
        <v>4234317090</v>
      </c>
      <c r="B1014" s="300" t="s">
        <v>7242</v>
      </c>
      <c r="C1014" s="963" t="s">
        <v>1497</v>
      </c>
      <c r="D1014" s="626" t="s">
        <v>4994</v>
      </c>
      <c r="F1014" s="706" t="str">
        <f>IF(ISBLANK(D1014),"",VLOOKUP(D1014,tegevusalad!$A$7:$B$188,2,FALSE))</f>
        <v xml:space="preserve">Alusharidus </v>
      </c>
    </row>
    <row r="1015" spans="1:6" hidden="1" outlineLevel="1">
      <c r="A1015" s="637">
        <v>4234318080</v>
      </c>
      <c r="B1015" s="300" t="s">
        <v>7238</v>
      </c>
      <c r="C1015" s="963" t="s">
        <v>7239</v>
      </c>
      <c r="D1015" s="626" t="s">
        <v>4994</v>
      </c>
      <c r="F1015" s="706" t="str">
        <f>IF(ISBLANK(D1015),"",VLOOKUP(D1015,tegevusalad!$A$7:$B$188,2,FALSE))</f>
        <v xml:space="preserve">Alusharidus </v>
      </c>
    </row>
    <row r="1016" spans="1:6" hidden="1" outlineLevel="1">
      <c r="A1016" s="637">
        <v>4234318090</v>
      </c>
      <c r="B1016" s="300" t="s">
        <v>7238</v>
      </c>
      <c r="C1016" s="963" t="s">
        <v>1493</v>
      </c>
      <c r="D1016" s="626" t="s">
        <v>4994</v>
      </c>
      <c r="F1016" s="706" t="str">
        <f>IF(ISBLANK(D1016),"",VLOOKUP(D1016,tegevusalad!$A$7:$B$188,2,FALSE))</f>
        <v xml:space="preserve">Alusharidus </v>
      </c>
    </row>
    <row r="1017" spans="1:6" hidden="1" outlineLevel="1">
      <c r="A1017" s="637">
        <v>4234319110</v>
      </c>
      <c r="B1017" s="300" t="s">
        <v>7240</v>
      </c>
      <c r="C1017" s="963" t="s">
        <v>7241</v>
      </c>
      <c r="D1017" s="626" t="s">
        <v>4994</v>
      </c>
      <c r="F1017" s="706" t="str">
        <f>IF(ISBLANK(D1017),"",VLOOKUP(D1017,tegevusalad!$A$7:$B$188,2,FALSE))</f>
        <v xml:space="preserve">Alusharidus </v>
      </c>
    </row>
    <row r="1018" spans="1:6" hidden="1" outlineLevel="1">
      <c r="A1018" s="637">
        <v>4234319120</v>
      </c>
      <c r="B1018" s="300" t="s">
        <v>7240</v>
      </c>
      <c r="C1018" s="963" t="s">
        <v>1494</v>
      </c>
      <c r="D1018" s="626" t="s">
        <v>4994</v>
      </c>
      <c r="F1018" s="706" t="str">
        <f>IF(ISBLANK(D1018),"",VLOOKUP(D1018,tegevusalad!$A$7:$B$188,2,FALSE))</f>
        <v xml:space="preserve">Alusharidus </v>
      </c>
    </row>
    <row r="1019" spans="1:6" hidden="1" outlineLevel="1">
      <c r="A1019" s="637">
        <v>4234317080</v>
      </c>
      <c r="B1019" s="300" t="s">
        <v>7242</v>
      </c>
      <c r="C1019" s="963" t="s">
        <v>7239</v>
      </c>
      <c r="D1019" s="626" t="s">
        <v>4994</v>
      </c>
      <c r="F1019" s="706" t="str">
        <f>IF(ISBLANK(D1019),"",VLOOKUP(D1019,tegevusalad!$A$7:$B$188,2,FALSE))</f>
        <v xml:space="preserve">Alusharidus </v>
      </c>
    </row>
    <row r="1020" spans="1:6" hidden="1" outlineLevel="1">
      <c r="A1020" s="637">
        <v>4234330070</v>
      </c>
      <c r="B1020" s="300" t="s">
        <v>1495</v>
      </c>
      <c r="C1020" s="963" t="s">
        <v>1496</v>
      </c>
      <c r="D1020" s="626" t="s">
        <v>4994</v>
      </c>
      <c r="F1020" s="706" t="str">
        <f>IF(ISBLANK(D1020),"",VLOOKUP(D1020,tegevusalad!$A$7:$B$188,2,FALSE))</f>
        <v xml:space="preserve">Alusharidus </v>
      </c>
    </row>
    <row r="1021" spans="1:6" hidden="1" outlineLevel="1">
      <c r="A1021" s="637">
        <v>4234412030</v>
      </c>
      <c r="B1021" s="300" t="s">
        <v>7243</v>
      </c>
      <c r="C1021" s="963" t="s">
        <v>7244</v>
      </c>
      <c r="D1021" s="626" t="s">
        <v>4994</v>
      </c>
      <c r="F1021" s="706" t="str">
        <f>IF(ISBLANK(D1021),"",VLOOKUP(D1021,tegevusalad!$A$7:$B$188,2,FALSE))</f>
        <v xml:space="preserve">Alusharidus </v>
      </c>
    </row>
    <row r="1022" spans="1:6" hidden="1" outlineLevel="1">
      <c r="A1022" s="637">
        <v>4234433090</v>
      </c>
      <c r="B1022" s="300" t="s">
        <v>4947</v>
      </c>
      <c r="C1022" s="963" t="s">
        <v>4948</v>
      </c>
      <c r="D1022" s="626" t="s">
        <v>4994</v>
      </c>
      <c r="F1022" s="706" t="str">
        <f>IF(ISBLANK(D1022),"",VLOOKUP(D1022,tegevusalad!$A$7:$B$188,2,FALSE))</f>
        <v xml:space="preserve">Alusharidus </v>
      </c>
    </row>
    <row r="1023" spans="1:6" hidden="1" outlineLevel="1">
      <c r="A1023" s="637">
        <v>4234453050</v>
      </c>
      <c r="B1023" s="300" t="s">
        <v>4949</v>
      </c>
      <c r="C1023" s="963" t="s">
        <v>4950</v>
      </c>
      <c r="D1023" s="626" t="s">
        <v>4994</v>
      </c>
      <c r="F1023" s="706" t="str">
        <f>IF(ISBLANK(D1023),"",VLOOKUP(D1023,tegevusalad!$A$7:$B$188,2,FALSE))</f>
        <v xml:space="preserve">Alusharidus </v>
      </c>
    </row>
    <row r="1024" spans="1:6" hidden="1" outlineLevel="1">
      <c r="A1024" s="637">
        <v>4234443060</v>
      </c>
      <c r="B1024" s="300" t="s">
        <v>4951</v>
      </c>
      <c r="C1024" s="963" t="s">
        <v>4952</v>
      </c>
      <c r="D1024" s="626" t="s">
        <v>4994</v>
      </c>
      <c r="F1024" s="706" t="str">
        <f>IF(ISBLANK(D1024),"",VLOOKUP(D1024,tegevusalad!$A$7:$B$188,2,FALSE))</f>
        <v xml:space="preserve">Alusharidus </v>
      </c>
    </row>
    <row r="1025" spans="1:6" hidden="1" outlineLevel="1">
      <c r="A1025" s="637">
        <v>4234411070</v>
      </c>
      <c r="B1025" s="300" t="s">
        <v>4953</v>
      </c>
      <c r="C1025" s="963" t="s">
        <v>4954</v>
      </c>
      <c r="D1025" s="626" t="s">
        <v>4994</v>
      </c>
      <c r="F1025" s="706" t="str">
        <f>IF(ISBLANK(D1025),"",VLOOKUP(D1025,tegevusalad!$A$7:$B$188,2,FALSE))</f>
        <v xml:space="preserve">Alusharidus </v>
      </c>
    </row>
    <row r="1026" spans="1:6" hidden="1" outlineLevel="1">
      <c r="A1026" s="637">
        <v>4234429080</v>
      </c>
      <c r="B1026" s="634" t="s">
        <v>176</v>
      </c>
      <c r="C1026" s="719" t="s">
        <v>177</v>
      </c>
      <c r="D1026" s="626" t="s">
        <v>4994</v>
      </c>
      <c r="F1026" s="706" t="str">
        <f>IF(ISBLANK(D1026),"",VLOOKUP(D1026,tegevusalad!$A$7:$B$188,2,FALSE))</f>
        <v xml:space="preserve">Alusharidus </v>
      </c>
    </row>
    <row r="1027" spans="1:6" hidden="1" outlineLevel="1">
      <c r="A1027" s="637">
        <v>4234425040</v>
      </c>
      <c r="B1027" s="300" t="s">
        <v>4955</v>
      </c>
      <c r="C1027" s="963" t="s">
        <v>4956</v>
      </c>
      <c r="D1027" s="626" t="s">
        <v>4994</v>
      </c>
      <c r="F1027" s="706" t="str">
        <f>IF(ISBLANK(D1027),"",VLOOKUP(D1027,tegevusalad!$A$7:$B$188,2,FALSE))</f>
        <v xml:space="preserve">Alusharidus </v>
      </c>
    </row>
    <row r="1028" spans="1:6" hidden="1" outlineLevel="1">
      <c r="A1028" s="637">
        <v>4234429090</v>
      </c>
      <c r="B1028" s="300" t="s">
        <v>176</v>
      </c>
      <c r="C1028" s="963" t="s">
        <v>490</v>
      </c>
      <c r="D1028" s="626" t="s">
        <v>4994</v>
      </c>
      <c r="F1028" s="706" t="str">
        <f>IF(ISBLANK(D1028),"",VLOOKUP(D1028,tegevusalad!$A$7:$B$188,2,FALSE))</f>
        <v xml:space="preserve">Alusharidus </v>
      </c>
    </row>
    <row r="1029" spans="1:6" hidden="1" outlineLevel="1">
      <c r="A1029" s="637">
        <v>4234420060</v>
      </c>
      <c r="B1029" s="300" t="s">
        <v>7412</v>
      </c>
      <c r="C1029" s="963" t="s">
        <v>7413</v>
      </c>
      <c r="D1029" s="626" t="s">
        <v>4994</v>
      </c>
      <c r="F1029" s="706" t="str">
        <f>IF(ISBLANK(D1029),"",VLOOKUP(D1029,tegevusalad!$A$7:$B$188,2,FALSE))</f>
        <v xml:space="preserve">Alusharidus </v>
      </c>
    </row>
    <row r="1030" spans="1:6" hidden="1" outlineLevel="1">
      <c r="A1030" s="637">
        <v>4234432050</v>
      </c>
      <c r="B1030" s="634" t="s">
        <v>1485</v>
      </c>
      <c r="C1030" s="719" t="s">
        <v>1486</v>
      </c>
      <c r="D1030" s="626" t="s">
        <v>4994</v>
      </c>
      <c r="F1030" s="706" t="str">
        <f>IF(ISBLANK(D1030),"",VLOOKUP(D1030,tegevusalad!$A$7:$B$188,2,FALSE))</f>
        <v xml:space="preserve">Alusharidus </v>
      </c>
    </row>
    <row r="1031" spans="1:6" hidden="1" outlineLevel="1">
      <c r="A1031" s="637">
        <v>4234437100</v>
      </c>
      <c r="B1031" s="634" t="s">
        <v>6417</v>
      </c>
      <c r="C1031" s="719" t="s">
        <v>1479</v>
      </c>
      <c r="D1031" s="626" t="s">
        <v>4994</v>
      </c>
      <c r="F1031" s="706" t="str">
        <f>IF(ISBLANK(D1031),"",VLOOKUP(D1031,tegevusalad!$A$7:$B$188,2,FALSE))</f>
        <v xml:space="preserve">Alusharidus </v>
      </c>
    </row>
    <row r="1032" spans="1:6" hidden="1" outlineLevel="1">
      <c r="A1032" s="637">
        <v>4234448010</v>
      </c>
      <c r="B1032" s="300" t="s">
        <v>4957</v>
      </c>
      <c r="C1032" s="963" t="s">
        <v>4861</v>
      </c>
      <c r="D1032" s="626" t="s">
        <v>4994</v>
      </c>
      <c r="F1032" s="706" t="str">
        <f>IF(ISBLANK(D1032),"",VLOOKUP(D1032,tegevusalad!$A$7:$B$188,2,FALSE))</f>
        <v xml:space="preserve">Alusharidus </v>
      </c>
    </row>
    <row r="1033" spans="1:6" hidden="1" outlineLevel="1">
      <c r="A1033" s="637">
        <v>4234446050</v>
      </c>
      <c r="B1033" s="300" t="s">
        <v>7040</v>
      </c>
      <c r="C1033" s="963" t="s">
        <v>490</v>
      </c>
      <c r="D1033" s="626" t="s">
        <v>4994</v>
      </c>
      <c r="F1033" s="706" t="str">
        <f>IF(ISBLANK(D1033),"",VLOOKUP(D1033,tegevusalad!$A$7:$B$188,2,FALSE))</f>
        <v xml:space="preserve">Alusharidus </v>
      </c>
    </row>
    <row r="1034" spans="1:6" hidden="1" outlineLevel="1">
      <c r="A1034" s="637">
        <v>4234521080</v>
      </c>
      <c r="B1034" s="300" t="s">
        <v>4960</v>
      </c>
      <c r="C1034" s="963" t="s">
        <v>4961</v>
      </c>
      <c r="D1034" s="626" t="s">
        <v>4994</v>
      </c>
      <c r="F1034" s="706" t="str">
        <f>IF(ISBLANK(D1034),"",VLOOKUP(D1034,tegevusalad!$A$7:$B$188,2,FALSE))</f>
        <v xml:space="preserve">Alusharidus </v>
      </c>
    </row>
    <row r="1035" spans="1:6" hidden="1" outlineLevel="1">
      <c r="A1035" s="637">
        <v>4234521110</v>
      </c>
      <c r="B1035" s="300" t="s">
        <v>4960</v>
      </c>
      <c r="C1035" s="963" t="s">
        <v>1482</v>
      </c>
      <c r="D1035" s="626" t="s">
        <v>4994</v>
      </c>
      <c r="F1035" s="706" t="str">
        <f>IF(ISBLANK(D1035),"",VLOOKUP(D1035,tegevusalad!$A$7:$B$188,2,FALSE))</f>
        <v xml:space="preserve">Alusharidus </v>
      </c>
    </row>
    <row r="1036" spans="1:6" hidden="1" outlineLevel="1">
      <c r="A1036" s="637">
        <v>4234530010</v>
      </c>
      <c r="B1036" s="300" t="s">
        <v>4962</v>
      </c>
      <c r="C1036" s="963" t="s">
        <v>4961</v>
      </c>
      <c r="D1036" s="626" t="s">
        <v>4994</v>
      </c>
      <c r="F1036" s="706" t="str">
        <f>IF(ISBLANK(D1036),"",VLOOKUP(D1036,tegevusalad!$A$7:$B$188,2,FALSE))</f>
        <v xml:space="preserve">Alusharidus </v>
      </c>
    </row>
    <row r="1037" spans="1:6" hidden="1" outlineLevel="1">
      <c r="A1037" s="637">
        <v>4234535040</v>
      </c>
      <c r="B1037" s="634" t="s">
        <v>1480</v>
      </c>
      <c r="C1037" s="719" t="s">
        <v>1481</v>
      </c>
      <c r="D1037" s="626" t="s">
        <v>4994</v>
      </c>
      <c r="F1037" s="706" t="str">
        <f>IF(ISBLANK(D1037),"",VLOOKUP(D1037,tegevusalad!$A$7:$B$188,2,FALSE))</f>
        <v xml:space="preserve">Alusharidus </v>
      </c>
    </row>
    <row r="1038" spans="1:6" hidden="1" outlineLevel="1">
      <c r="A1038" s="637">
        <v>4234535050</v>
      </c>
      <c r="B1038" s="634" t="s">
        <v>1480</v>
      </c>
      <c r="C1038" s="963" t="s">
        <v>1716</v>
      </c>
      <c r="D1038" s="626" t="s">
        <v>4994</v>
      </c>
      <c r="F1038" s="706" t="str">
        <f>IF(ISBLANK(D1038),"",VLOOKUP(D1038,tegevusalad!$A$7:$B$188,2,FALSE))</f>
        <v xml:space="preserve">Alusharidus </v>
      </c>
    </row>
    <row r="1039" spans="1:6" hidden="1" outlineLevel="1">
      <c r="A1039" s="637">
        <v>4234519060</v>
      </c>
      <c r="B1039" s="300" t="s">
        <v>4963</v>
      </c>
      <c r="C1039" s="963" t="s">
        <v>4950</v>
      </c>
      <c r="D1039" s="626" t="s">
        <v>4994</v>
      </c>
      <c r="F1039" s="706" t="str">
        <f>IF(ISBLANK(D1039),"",VLOOKUP(D1039,tegevusalad!$A$7:$B$188,2,FALSE))</f>
        <v xml:space="preserve">Alusharidus </v>
      </c>
    </row>
    <row r="1040" spans="1:6" hidden="1" outlineLevel="1">
      <c r="A1040" s="637">
        <v>4234516060</v>
      </c>
      <c r="B1040" s="300" t="s">
        <v>7042</v>
      </c>
      <c r="C1040" s="963" t="s">
        <v>2567</v>
      </c>
      <c r="D1040" s="626" t="s">
        <v>4994</v>
      </c>
      <c r="F1040" s="706" t="str">
        <f>IF(ISBLANK(D1040),"",VLOOKUP(D1040,tegevusalad!$A$7:$B$188,2,FALSE))</f>
        <v xml:space="preserve">Alusharidus </v>
      </c>
    </row>
    <row r="1041" spans="1:6" hidden="1" outlineLevel="1">
      <c r="A1041" s="637">
        <v>4234516070</v>
      </c>
      <c r="B1041" s="300" t="s">
        <v>7042</v>
      </c>
      <c r="C1041" s="963" t="s">
        <v>490</v>
      </c>
      <c r="D1041" s="626" t="s">
        <v>4994</v>
      </c>
      <c r="F1041" s="706" t="str">
        <f>IF(ISBLANK(D1041),"",VLOOKUP(D1041,tegevusalad!$A$7:$B$188,2,FALSE))</f>
        <v xml:space="preserve">Alusharidus </v>
      </c>
    </row>
    <row r="1042" spans="1:6" hidden="1" outlineLevel="1">
      <c r="A1042" s="637">
        <v>4234511080</v>
      </c>
      <c r="B1042" s="300" t="s">
        <v>4958</v>
      </c>
      <c r="C1042" s="963" t="s">
        <v>4959</v>
      </c>
      <c r="D1042" s="626" t="s">
        <v>4994</v>
      </c>
      <c r="F1042" s="706" t="str">
        <f>IF(ISBLANK(D1042),"",VLOOKUP(D1042,tegevusalad!$A$7:$B$188,2,FALSE))</f>
        <v xml:space="preserve">Alusharidus </v>
      </c>
    </row>
    <row r="1043" spans="1:6" hidden="1" outlineLevel="1">
      <c r="A1043" s="637">
        <v>4234515040</v>
      </c>
      <c r="B1043" s="300" t="s">
        <v>4967</v>
      </c>
      <c r="C1043" s="963" t="s">
        <v>4968</v>
      </c>
      <c r="D1043" s="626" t="s">
        <v>4994</v>
      </c>
      <c r="F1043" s="706" t="str">
        <f>IF(ISBLANK(D1043),"",VLOOKUP(D1043,tegevusalad!$A$7:$B$188,2,FALSE))</f>
        <v xml:space="preserve">Alusharidus </v>
      </c>
    </row>
    <row r="1044" spans="1:6" hidden="1" outlineLevel="1">
      <c r="A1044" s="637">
        <v>4234513060</v>
      </c>
      <c r="B1044" s="300" t="s">
        <v>1779</v>
      </c>
      <c r="C1044" s="963" t="s">
        <v>490</v>
      </c>
      <c r="D1044" s="626" t="s">
        <v>4994</v>
      </c>
      <c r="F1044" s="706" t="str">
        <f>IF(ISBLANK(D1044),"",VLOOKUP(D1044,tegevusalad!$A$7:$B$188,2,FALSE))</f>
        <v xml:space="preserve">Alusharidus </v>
      </c>
    </row>
    <row r="1045" spans="1:6" hidden="1" outlineLevel="1">
      <c r="A1045" s="637">
        <v>4234528060</v>
      </c>
      <c r="B1045" s="300" t="s">
        <v>4964</v>
      </c>
      <c r="C1045" s="963" t="s">
        <v>4965</v>
      </c>
      <c r="D1045" s="626" t="s">
        <v>4994</v>
      </c>
      <c r="F1045" s="706" t="str">
        <f>IF(ISBLANK(D1045),"",VLOOKUP(D1045,tegevusalad!$A$7:$B$188,2,FALSE))</f>
        <v xml:space="preserve">Alusharidus </v>
      </c>
    </row>
    <row r="1046" spans="1:6" hidden="1" outlineLevel="1">
      <c r="A1046" s="637">
        <v>4234527010</v>
      </c>
      <c r="B1046" s="300" t="s">
        <v>4966</v>
      </c>
      <c r="C1046" s="963" t="s">
        <v>4950</v>
      </c>
      <c r="D1046" s="673" t="s">
        <v>4995</v>
      </c>
      <c r="F1046" s="706" t="str">
        <f>IF(ISBLANK(D1046),"",VLOOKUP(D1046,tegevusalad!$A$7:$B$188,2,FALSE))</f>
        <v>Alus- ja põhihariduse kaudsed kulud</v>
      </c>
    </row>
    <row r="1047" spans="1:6" hidden="1" outlineLevel="1">
      <c r="A1047" s="637">
        <v>4234529070</v>
      </c>
      <c r="B1047" s="300" t="s">
        <v>7408</v>
      </c>
      <c r="C1047" s="963" t="s">
        <v>7409</v>
      </c>
      <c r="D1047" s="626" t="s">
        <v>4994</v>
      </c>
      <c r="F1047" s="706" t="str">
        <f>IF(ISBLANK(D1047),"",VLOOKUP(D1047,tegevusalad!$A$7:$B$188,2,FALSE))</f>
        <v xml:space="preserve">Alusharidus </v>
      </c>
    </row>
    <row r="1048" spans="1:6" hidden="1" outlineLevel="1">
      <c r="A1048" s="637">
        <v>4234527040</v>
      </c>
      <c r="B1048" s="300" t="s">
        <v>4966</v>
      </c>
      <c r="C1048" s="963" t="s">
        <v>7416</v>
      </c>
      <c r="D1048" s="673" t="s">
        <v>4995</v>
      </c>
      <c r="F1048" s="706" t="str">
        <f>IF(ISBLANK(D1048),"",VLOOKUP(D1048,tegevusalad!$A$7:$B$188,2,FALSE))</f>
        <v>Alus- ja põhihariduse kaudsed kulud</v>
      </c>
    </row>
    <row r="1049" spans="1:6" hidden="1" outlineLevel="1">
      <c r="A1049" s="637">
        <v>4234522050</v>
      </c>
      <c r="B1049" s="300" t="s">
        <v>7417</v>
      </c>
      <c r="C1049" s="963" t="s">
        <v>1716</v>
      </c>
      <c r="D1049" s="626" t="s">
        <v>4994</v>
      </c>
      <c r="F1049" s="706" t="str">
        <f>IF(ISBLANK(D1049),"",VLOOKUP(D1049,tegevusalad!$A$7:$B$188,2,FALSE))</f>
        <v xml:space="preserve">Alusharidus </v>
      </c>
    </row>
    <row r="1050" spans="1:6" hidden="1" outlineLevel="1">
      <c r="A1050" s="637">
        <v>4234534080</v>
      </c>
      <c r="B1050" s="300" t="s">
        <v>4969</v>
      </c>
      <c r="C1050" s="963" t="s">
        <v>7239</v>
      </c>
      <c r="D1050" s="626" t="s">
        <v>4994</v>
      </c>
      <c r="F1050" s="706" t="str">
        <f>IF(ISBLANK(D1050),"",VLOOKUP(D1050,tegevusalad!$A$7:$B$188,2,FALSE))</f>
        <v xml:space="preserve">Alusharidus </v>
      </c>
    </row>
    <row r="1051" spans="1:6" hidden="1" outlineLevel="1">
      <c r="A1051" s="637">
        <v>4234534090</v>
      </c>
      <c r="B1051" s="300" t="s">
        <v>4969</v>
      </c>
      <c r="C1051" s="963" t="s">
        <v>1716</v>
      </c>
      <c r="D1051" s="626" t="s">
        <v>4994</v>
      </c>
      <c r="F1051" s="706" t="str">
        <f>IF(ISBLANK(D1051),"",VLOOKUP(D1051,tegevusalad!$A$7:$B$188,2,FALSE))</f>
        <v xml:space="preserve">Alusharidus </v>
      </c>
    </row>
    <row r="1052" spans="1:6" hidden="1" outlineLevel="1">
      <c r="A1052" s="637">
        <v>4234613060</v>
      </c>
      <c r="B1052" s="300" t="s">
        <v>4970</v>
      </c>
      <c r="C1052" s="963" t="s">
        <v>3371</v>
      </c>
      <c r="D1052" s="626" t="s">
        <v>4994</v>
      </c>
      <c r="F1052" s="706" t="str">
        <f>IF(ISBLANK(D1052),"",VLOOKUP(D1052,tegevusalad!$A$7:$B$188,2,FALSE))</f>
        <v xml:space="preserve">Alusharidus </v>
      </c>
    </row>
    <row r="1053" spans="1:6" hidden="1" outlineLevel="1">
      <c r="A1053" s="637">
        <v>4234614040</v>
      </c>
      <c r="B1053" s="634" t="s">
        <v>1483</v>
      </c>
      <c r="C1053" s="719" t="s">
        <v>1484</v>
      </c>
      <c r="D1053" s="626" t="s">
        <v>4994</v>
      </c>
      <c r="F1053" s="706" t="str">
        <f>IF(ISBLANK(D1053),"",VLOOKUP(D1053,tegevusalad!$A$7:$B$188,2,FALSE))</f>
        <v xml:space="preserve">Alusharidus </v>
      </c>
    </row>
    <row r="1054" spans="1:6" hidden="1" outlineLevel="1">
      <c r="A1054" s="637">
        <v>4234616120</v>
      </c>
      <c r="B1054" s="634" t="s">
        <v>916</v>
      </c>
      <c r="C1054" s="719" t="s">
        <v>7407</v>
      </c>
      <c r="D1054" s="626" t="s">
        <v>4994</v>
      </c>
      <c r="F1054" s="706" t="str">
        <f>IF(ISBLANK(D1054),"",VLOOKUP(D1054,tegevusalad!$A$7:$B$188,2,FALSE))</f>
        <v xml:space="preserve">Alusharidus </v>
      </c>
    </row>
    <row r="1055" spans="1:6" hidden="1" outlineLevel="1">
      <c r="A1055" s="637">
        <v>4234620050</v>
      </c>
      <c r="B1055" s="300" t="s">
        <v>3372</v>
      </c>
      <c r="C1055" s="963" t="s">
        <v>3371</v>
      </c>
      <c r="D1055" s="626" t="s">
        <v>4994</v>
      </c>
      <c r="F1055" s="706" t="str">
        <f>IF(ISBLANK(D1055),"",VLOOKUP(D1055,tegevusalad!$A$7:$B$188,2,FALSE))</f>
        <v xml:space="preserve">Alusharidus </v>
      </c>
    </row>
    <row r="1056" spans="1:6" hidden="1" outlineLevel="1">
      <c r="A1056" s="637">
        <v>4234612020</v>
      </c>
      <c r="B1056" s="300" t="s">
        <v>3373</v>
      </c>
      <c r="C1056" s="963" t="s">
        <v>3374</v>
      </c>
      <c r="D1056" s="626" t="s">
        <v>4994</v>
      </c>
      <c r="F1056" s="706" t="str">
        <f>IF(ISBLANK(D1056),"",VLOOKUP(D1056,tegevusalad!$A$7:$B$188,2,FALSE))</f>
        <v xml:space="preserve">Alusharidus </v>
      </c>
    </row>
    <row r="1057" spans="1:6" hidden="1" outlineLevel="1">
      <c r="A1057" s="637">
        <v>4234612030</v>
      </c>
      <c r="B1057" s="300" t="s">
        <v>3373</v>
      </c>
      <c r="C1057" s="963" t="s">
        <v>1490</v>
      </c>
      <c r="D1057" s="626" t="s">
        <v>4994</v>
      </c>
      <c r="F1057" s="706" t="str">
        <f>IF(ISBLANK(D1057),"",VLOOKUP(D1057,tegevusalad!$A$7:$B$188,2,FALSE))</f>
        <v xml:space="preserve">Alusharidus </v>
      </c>
    </row>
    <row r="1058" spans="1:6" hidden="1" outlineLevel="1">
      <c r="A1058" s="637">
        <v>4234601080</v>
      </c>
      <c r="B1058" s="300" t="s">
        <v>3375</v>
      </c>
      <c r="C1058" s="963" t="s">
        <v>915</v>
      </c>
      <c r="D1058" s="626" t="s">
        <v>4994</v>
      </c>
      <c r="F1058" s="706" t="str">
        <f>IF(ISBLANK(D1058),"",VLOOKUP(D1058,tegevusalad!$A$7:$B$188,2,FALSE))</f>
        <v xml:space="preserve">Alusharidus </v>
      </c>
    </row>
    <row r="1059" spans="1:6" hidden="1" outlineLevel="1">
      <c r="A1059" s="637">
        <v>4234616100</v>
      </c>
      <c r="B1059" s="300" t="s">
        <v>916</v>
      </c>
      <c r="C1059" s="963" t="s">
        <v>917</v>
      </c>
      <c r="D1059" s="626" t="s">
        <v>4994</v>
      </c>
      <c r="F1059" s="706" t="str">
        <f>IF(ISBLANK(D1059),"",VLOOKUP(D1059,tegevusalad!$A$7:$B$188,2,FALSE))</f>
        <v xml:space="preserve">Alusharidus </v>
      </c>
    </row>
    <row r="1060" spans="1:6" hidden="1" outlineLevel="1">
      <c r="A1060" s="637">
        <v>4234712060</v>
      </c>
      <c r="B1060" s="300" t="s">
        <v>918</v>
      </c>
      <c r="C1060" s="963" t="s">
        <v>3374</v>
      </c>
      <c r="D1060" s="626" t="s">
        <v>4994</v>
      </c>
      <c r="F1060" s="706" t="str">
        <f>IF(ISBLANK(D1060),"",VLOOKUP(D1060,tegevusalad!$A$7:$B$188,2,FALSE))</f>
        <v xml:space="preserve">Alusharidus </v>
      </c>
    </row>
    <row r="1061" spans="1:6" hidden="1" outlineLevel="1">
      <c r="A1061" s="637">
        <v>4234712070</v>
      </c>
      <c r="B1061" s="300" t="s">
        <v>918</v>
      </c>
      <c r="C1061" s="963" t="s">
        <v>1487</v>
      </c>
      <c r="D1061" s="626" t="s">
        <v>4994</v>
      </c>
      <c r="F1061" s="706" t="str">
        <f>IF(ISBLANK(D1061),"",VLOOKUP(D1061,tegevusalad!$A$7:$B$188,2,FALSE))</f>
        <v xml:space="preserve">Alusharidus </v>
      </c>
    </row>
    <row r="1062" spans="1:6" hidden="1" outlineLevel="1">
      <c r="A1062" s="637">
        <v>4234820040</v>
      </c>
      <c r="B1062" s="300" t="s">
        <v>919</v>
      </c>
      <c r="C1062" s="963" t="s">
        <v>920</v>
      </c>
      <c r="D1062" s="626" t="s">
        <v>4994</v>
      </c>
      <c r="F1062" s="706" t="str">
        <f>IF(ISBLANK(D1062),"",VLOOKUP(D1062,tegevusalad!$A$7:$B$188,2,FALSE))</f>
        <v xml:space="preserve">Alusharidus </v>
      </c>
    </row>
    <row r="1063" spans="1:6" hidden="1" outlineLevel="1">
      <c r="A1063" s="637">
        <v>4234840040</v>
      </c>
      <c r="B1063" s="300" t="s">
        <v>921</v>
      </c>
      <c r="C1063" s="963" t="s">
        <v>922</v>
      </c>
      <c r="D1063" s="626" t="s">
        <v>4994</v>
      </c>
      <c r="F1063" s="706" t="str">
        <f>IF(ISBLANK(D1063),"",VLOOKUP(D1063,tegevusalad!$A$7:$B$188,2,FALSE))</f>
        <v xml:space="preserve">Alusharidus </v>
      </c>
    </row>
    <row r="1064" spans="1:6" hidden="1" outlineLevel="1">
      <c r="A1064" s="637">
        <v>4234840060</v>
      </c>
      <c r="B1064" s="300" t="s">
        <v>921</v>
      </c>
      <c r="C1064" s="963" t="s">
        <v>2568</v>
      </c>
      <c r="D1064" s="626" t="s">
        <v>4994</v>
      </c>
      <c r="F1064" s="706" t="str">
        <f>IF(ISBLANK(D1064),"",VLOOKUP(D1064,tegevusalad!$A$7:$B$188,2,FALSE))</f>
        <v xml:space="preserve">Alusharidus </v>
      </c>
    </row>
    <row r="1065" spans="1:6" hidden="1" outlineLevel="1">
      <c r="A1065" s="637">
        <v>4234841040</v>
      </c>
      <c r="B1065" s="300" t="s">
        <v>3842</v>
      </c>
      <c r="C1065" s="963" t="s">
        <v>1716</v>
      </c>
      <c r="D1065" s="626" t="s">
        <v>4994</v>
      </c>
      <c r="F1065" s="706" t="str">
        <f>IF(ISBLANK(D1065),"",VLOOKUP(D1065,tegevusalad!$A$7:$B$188,2,FALSE))</f>
        <v xml:space="preserve">Alusharidus </v>
      </c>
    </row>
    <row r="1066" spans="1:6" hidden="1" outlineLevel="1">
      <c r="A1066" s="637">
        <v>4234806040</v>
      </c>
      <c r="B1066" s="300" t="s">
        <v>487</v>
      </c>
      <c r="C1066" s="963" t="s">
        <v>488</v>
      </c>
      <c r="D1066" s="626" t="s">
        <v>4994</v>
      </c>
      <c r="F1066" s="706" t="str">
        <f>IF(ISBLANK(D1066),"",VLOOKUP(D1066,tegevusalad!$A$7:$B$188,2,FALSE))</f>
        <v xml:space="preserve">Alusharidus </v>
      </c>
    </row>
    <row r="1067" spans="1:6" hidden="1" outlineLevel="1">
      <c r="A1067" s="637">
        <v>4234815090</v>
      </c>
      <c r="B1067" s="300" t="s">
        <v>489</v>
      </c>
      <c r="C1067" s="963" t="s">
        <v>490</v>
      </c>
      <c r="D1067" s="626" t="s">
        <v>4994</v>
      </c>
      <c r="F1067" s="706" t="str">
        <f>IF(ISBLANK(D1067),"",VLOOKUP(D1067,tegevusalad!$A$7:$B$188,2,FALSE))</f>
        <v xml:space="preserve">Alusharidus </v>
      </c>
    </row>
    <row r="1068" spans="1:6" hidden="1" outlineLevel="1">
      <c r="A1068" s="637">
        <v>4234828040</v>
      </c>
      <c r="B1068" s="300" t="s">
        <v>491</v>
      </c>
      <c r="C1068" s="963" t="s">
        <v>4948</v>
      </c>
      <c r="D1068" s="626" t="s">
        <v>4994</v>
      </c>
      <c r="F1068" s="706" t="str">
        <f>IF(ISBLANK(D1068),"",VLOOKUP(D1068,tegevusalad!$A$7:$B$188,2,FALSE))</f>
        <v xml:space="preserve">Alusharidus </v>
      </c>
    </row>
    <row r="1069" spans="1:6" hidden="1" outlineLevel="1">
      <c r="A1069" s="637">
        <v>4234222710</v>
      </c>
      <c r="B1069" s="300" t="s">
        <v>4918</v>
      </c>
      <c r="C1069" s="963" t="s">
        <v>492</v>
      </c>
      <c r="D1069" s="626" t="s">
        <v>4994</v>
      </c>
      <c r="F1069" s="706" t="str">
        <f>IF(ISBLANK(D1069),"",VLOOKUP(D1069,tegevusalad!$A$7:$B$188,2,FALSE))</f>
        <v xml:space="preserve">Alusharidus </v>
      </c>
    </row>
    <row r="1070" spans="1:6" hidden="1" outlineLevel="1">
      <c r="A1070" s="637">
        <v>4234218710</v>
      </c>
      <c r="B1070" s="300" t="s">
        <v>493</v>
      </c>
      <c r="C1070" s="963" t="s">
        <v>492</v>
      </c>
      <c r="D1070" s="626" t="s">
        <v>4994</v>
      </c>
      <c r="F1070" s="706" t="str">
        <f>IF(ISBLANK(D1070),"",VLOOKUP(D1070,tegevusalad!$A$7:$B$188,2,FALSE))</f>
        <v xml:space="preserve">Alusharidus </v>
      </c>
    </row>
    <row r="1071" spans="1:6" hidden="1" outlineLevel="1">
      <c r="A1071" s="637">
        <v>4234241710</v>
      </c>
      <c r="B1071" s="300" t="s">
        <v>494</v>
      </c>
      <c r="C1071" s="963" t="s">
        <v>492</v>
      </c>
      <c r="D1071" s="626" t="s">
        <v>4994</v>
      </c>
      <c r="F1071" s="706" t="str">
        <f>IF(ISBLANK(D1071),"",VLOOKUP(D1071,tegevusalad!$A$7:$B$188,2,FALSE))</f>
        <v xml:space="preserve">Alusharidus </v>
      </c>
    </row>
    <row r="1072" spans="1:6" hidden="1" outlineLevel="1">
      <c r="A1072" s="637">
        <v>4234235710</v>
      </c>
      <c r="B1072" s="300" t="s">
        <v>495</v>
      </c>
      <c r="C1072" s="963" t="s">
        <v>492</v>
      </c>
      <c r="D1072" s="626" t="s">
        <v>4994</v>
      </c>
      <c r="F1072" s="706" t="str">
        <f>IF(ISBLANK(D1072),"",VLOOKUP(D1072,tegevusalad!$A$7:$B$188,2,FALSE))</f>
        <v xml:space="preserve">Alusharidus </v>
      </c>
    </row>
    <row r="1073" spans="1:6" hidden="1" outlineLevel="1">
      <c r="A1073" s="637">
        <v>4234219710</v>
      </c>
      <c r="B1073" s="300" t="s">
        <v>496</v>
      </c>
      <c r="C1073" s="963" t="s">
        <v>492</v>
      </c>
      <c r="D1073" s="626" t="s">
        <v>4994</v>
      </c>
      <c r="F1073" s="706" t="str">
        <f>IF(ISBLANK(D1073),"",VLOOKUP(D1073,tegevusalad!$A$7:$B$188,2,FALSE))</f>
        <v xml:space="preserve">Alusharidus </v>
      </c>
    </row>
    <row r="1074" spans="1:6" hidden="1" outlineLevel="1">
      <c r="A1074" s="637">
        <v>4234231710</v>
      </c>
      <c r="B1074" s="300" t="s">
        <v>4855</v>
      </c>
      <c r="C1074" s="963" t="s">
        <v>492</v>
      </c>
      <c r="D1074" s="626" t="s">
        <v>4994</v>
      </c>
      <c r="F1074" s="706" t="str">
        <f>IF(ISBLANK(D1074),"",VLOOKUP(D1074,tegevusalad!$A$7:$B$188,2,FALSE))</f>
        <v xml:space="preserve">Alusharidus </v>
      </c>
    </row>
    <row r="1075" spans="1:6" hidden="1" outlineLevel="1">
      <c r="A1075" s="637">
        <v>4234238060</v>
      </c>
      <c r="B1075" s="300" t="s">
        <v>4852</v>
      </c>
      <c r="C1075" s="963" t="s">
        <v>178</v>
      </c>
      <c r="D1075" s="626" t="s">
        <v>4994</v>
      </c>
      <c r="F1075" s="706" t="str">
        <f>IF(ISBLANK(D1075),"",VLOOKUP(D1075,tegevusalad!$A$7:$B$188,2,FALSE))</f>
        <v xml:space="preserve">Alusharidus </v>
      </c>
    </row>
    <row r="1076" spans="1:6" hidden="1" outlineLevel="1">
      <c r="A1076" s="637">
        <v>4234316710</v>
      </c>
      <c r="B1076" s="300" t="s">
        <v>6407</v>
      </c>
      <c r="C1076" s="963" t="s">
        <v>492</v>
      </c>
      <c r="D1076" s="626" t="s">
        <v>4994</v>
      </c>
      <c r="F1076" s="706" t="str">
        <f>IF(ISBLANK(D1076),"",VLOOKUP(D1076,tegevusalad!$A$7:$B$188,2,FALSE))</f>
        <v xml:space="preserve">Alusharidus </v>
      </c>
    </row>
    <row r="1077" spans="1:6" hidden="1" outlineLevel="1">
      <c r="A1077" s="637">
        <v>4234318710</v>
      </c>
      <c r="B1077" s="300" t="s">
        <v>7238</v>
      </c>
      <c r="C1077" s="963" t="s">
        <v>492</v>
      </c>
      <c r="D1077" s="626" t="s">
        <v>4994</v>
      </c>
      <c r="F1077" s="706" t="str">
        <f>IF(ISBLANK(D1077),"",VLOOKUP(D1077,tegevusalad!$A$7:$B$188,2,FALSE))</f>
        <v xml:space="preserve">Alusharidus </v>
      </c>
    </row>
    <row r="1078" spans="1:6" hidden="1" outlineLevel="1">
      <c r="A1078" s="637">
        <v>4234319710</v>
      </c>
      <c r="B1078" s="300" t="s">
        <v>7240</v>
      </c>
      <c r="C1078" s="963" t="s">
        <v>492</v>
      </c>
      <c r="D1078" s="626" t="s">
        <v>4994</v>
      </c>
      <c r="F1078" s="706" t="str">
        <f>IF(ISBLANK(D1078),"",VLOOKUP(D1078,tegevusalad!$A$7:$B$188,2,FALSE))</f>
        <v xml:space="preserve">Alusharidus </v>
      </c>
    </row>
    <row r="1079" spans="1:6" hidden="1" outlineLevel="1">
      <c r="A1079" s="637">
        <v>4234317710</v>
      </c>
      <c r="B1079" s="300" t="s">
        <v>7242</v>
      </c>
      <c r="C1079" s="963" t="s">
        <v>492</v>
      </c>
      <c r="D1079" s="626" t="s">
        <v>4994</v>
      </c>
      <c r="F1079" s="706" t="str">
        <f>IF(ISBLANK(D1079),"",VLOOKUP(D1079,tegevusalad!$A$7:$B$188,2,FALSE))</f>
        <v xml:space="preserve">Alusharidus </v>
      </c>
    </row>
    <row r="1080" spans="1:6" hidden="1" outlineLevel="1">
      <c r="A1080" s="637">
        <v>4234317100</v>
      </c>
      <c r="B1080" s="300" t="s">
        <v>7242</v>
      </c>
      <c r="C1080" s="963" t="s">
        <v>177</v>
      </c>
      <c r="D1080" s="626" t="s">
        <v>4994</v>
      </c>
      <c r="F1080" s="706" t="str">
        <f>IF(ISBLANK(D1080),"",VLOOKUP(D1080,tegevusalad!$A$7:$B$188,2,FALSE))</f>
        <v xml:space="preserve">Alusharidus </v>
      </c>
    </row>
    <row r="1081" spans="1:6" hidden="1" outlineLevel="1">
      <c r="A1081" s="637">
        <v>4234313070</v>
      </c>
      <c r="B1081" s="300" t="s">
        <v>180</v>
      </c>
      <c r="C1081" s="963" t="s">
        <v>2565</v>
      </c>
      <c r="D1081" s="626" t="s">
        <v>4994</v>
      </c>
      <c r="F1081" s="706" t="str">
        <f>IF(ISBLANK(D1081),"",VLOOKUP(D1081,tegevusalad!$A$7:$B$188,2,FALSE))</f>
        <v xml:space="preserve">Alusharidus </v>
      </c>
    </row>
    <row r="1082" spans="1:6" hidden="1" outlineLevel="1">
      <c r="A1082" s="637">
        <v>4234320710</v>
      </c>
      <c r="B1082" s="300" t="s">
        <v>6408</v>
      </c>
      <c r="C1082" s="963" t="s">
        <v>492</v>
      </c>
      <c r="D1082" s="626" t="s">
        <v>4994</v>
      </c>
      <c r="F1082" s="706" t="str">
        <f>IF(ISBLANK(D1082),"",VLOOKUP(D1082,tegevusalad!$A$7:$B$188,2,FALSE))</f>
        <v xml:space="preserve">Alusharidus </v>
      </c>
    </row>
    <row r="1083" spans="1:6" hidden="1" outlineLevel="1">
      <c r="A1083" s="637">
        <v>4234512710</v>
      </c>
      <c r="B1083" s="300" t="s">
        <v>6409</v>
      </c>
      <c r="C1083" s="963" t="s">
        <v>492</v>
      </c>
      <c r="D1083" s="626" t="s">
        <v>4994</v>
      </c>
      <c r="F1083" s="706" t="str">
        <f>IF(ISBLANK(D1083),"",VLOOKUP(D1083,tegevusalad!$A$7:$B$188,2,FALSE))</f>
        <v xml:space="preserve">Alusharidus </v>
      </c>
    </row>
    <row r="1084" spans="1:6" hidden="1" outlineLevel="1">
      <c r="A1084" s="637">
        <v>4234534710</v>
      </c>
      <c r="B1084" s="300" t="s">
        <v>4969</v>
      </c>
      <c r="C1084" s="963" t="s">
        <v>492</v>
      </c>
      <c r="D1084" s="626" t="s">
        <v>4994</v>
      </c>
      <c r="F1084" s="706" t="str">
        <f>IF(ISBLANK(D1084),"",VLOOKUP(D1084,tegevusalad!$A$7:$B$188,2,FALSE))</f>
        <v xml:space="preserve">Alusharidus </v>
      </c>
    </row>
    <row r="1085" spans="1:6" hidden="1" outlineLevel="1">
      <c r="A1085" s="637">
        <v>4234412710</v>
      </c>
      <c r="B1085" s="300" t="s">
        <v>7243</v>
      </c>
      <c r="C1085" s="963" t="s">
        <v>492</v>
      </c>
      <c r="D1085" s="626" t="s">
        <v>4994</v>
      </c>
      <c r="F1085" s="706" t="str">
        <f>IF(ISBLANK(D1085),"",VLOOKUP(D1085,tegevusalad!$A$7:$B$188,2,FALSE))</f>
        <v xml:space="preserve">Alusharidus </v>
      </c>
    </row>
    <row r="1086" spans="1:6" hidden="1" outlineLevel="1">
      <c r="A1086" s="637">
        <v>4234447710</v>
      </c>
      <c r="B1086" s="300" t="s">
        <v>6410</v>
      </c>
      <c r="C1086" s="963" t="s">
        <v>492</v>
      </c>
      <c r="D1086" s="626" t="s">
        <v>4994</v>
      </c>
      <c r="F1086" s="706" t="str">
        <f>IF(ISBLANK(D1086),"",VLOOKUP(D1086,tegevusalad!$A$7:$B$188,2,FALSE))</f>
        <v xml:space="preserve">Alusharidus </v>
      </c>
    </row>
    <row r="1087" spans="1:6" hidden="1" outlineLevel="1">
      <c r="A1087" s="637">
        <v>4234413710</v>
      </c>
      <c r="B1087" s="300" t="s">
        <v>6411</v>
      </c>
      <c r="C1087" s="963" t="s">
        <v>492</v>
      </c>
      <c r="D1087" s="626" t="s">
        <v>4994</v>
      </c>
      <c r="F1087" s="706" t="str">
        <f>IF(ISBLANK(D1087),"",VLOOKUP(D1087,tegevusalad!$A$7:$B$188,2,FALSE))</f>
        <v xml:space="preserve">Alusharidus </v>
      </c>
    </row>
    <row r="1088" spans="1:6" hidden="1" outlineLevel="1">
      <c r="A1088" s="637">
        <v>4234433710</v>
      </c>
      <c r="B1088" s="300" t="s">
        <v>6412</v>
      </c>
      <c r="C1088" s="963" t="s">
        <v>492</v>
      </c>
      <c r="D1088" s="626" t="s">
        <v>4994</v>
      </c>
      <c r="F1088" s="706" t="str">
        <f>IF(ISBLANK(D1088),"",VLOOKUP(D1088,tegevusalad!$A$7:$B$188,2,FALSE))</f>
        <v xml:space="preserve">Alusharidus </v>
      </c>
    </row>
    <row r="1089" spans="1:6" hidden="1" outlineLevel="1">
      <c r="A1089" s="637">
        <v>4234422710</v>
      </c>
      <c r="B1089" s="300" t="s">
        <v>6413</v>
      </c>
      <c r="C1089" s="963" t="s">
        <v>492</v>
      </c>
      <c r="D1089" s="626" t="s">
        <v>4994</v>
      </c>
      <c r="F1089" s="706" t="str">
        <f>IF(ISBLANK(D1089),"",VLOOKUP(D1089,tegevusalad!$A$7:$B$188,2,FALSE))</f>
        <v xml:space="preserve">Alusharidus </v>
      </c>
    </row>
    <row r="1090" spans="1:6" hidden="1" outlineLevel="1">
      <c r="A1090" s="637">
        <v>4234449710</v>
      </c>
      <c r="B1090" s="300" t="s">
        <v>6414</v>
      </c>
      <c r="C1090" s="963" t="s">
        <v>492</v>
      </c>
      <c r="D1090" s="626" t="s">
        <v>4994</v>
      </c>
      <c r="F1090" s="706" t="str">
        <f>IF(ISBLANK(D1090),"",VLOOKUP(D1090,tegevusalad!$A$7:$B$188,2,FALSE))</f>
        <v xml:space="preserve">Alusharidus </v>
      </c>
    </row>
    <row r="1091" spans="1:6" hidden="1" outlineLevel="1">
      <c r="A1091" s="637">
        <v>4234431710</v>
      </c>
      <c r="B1091" s="300" t="s">
        <v>6415</v>
      </c>
      <c r="C1091" s="963" t="s">
        <v>492</v>
      </c>
      <c r="D1091" s="626" t="s">
        <v>4994</v>
      </c>
      <c r="F1091" s="706" t="str">
        <f>IF(ISBLANK(D1091),"",VLOOKUP(D1091,tegevusalad!$A$7:$B$188,2,FALSE))</f>
        <v xml:space="preserve">Alusharidus </v>
      </c>
    </row>
    <row r="1092" spans="1:6" hidden="1" outlineLevel="1">
      <c r="A1092" s="637">
        <v>4234450710</v>
      </c>
      <c r="B1092" s="300" t="s">
        <v>6416</v>
      </c>
      <c r="C1092" s="963" t="s">
        <v>492</v>
      </c>
      <c r="D1092" s="626" t="s">
        <v>4994</v>
      </c>
      <c r="F1092" s="706" t="str">
        <f>IF(ISBLANK(D1092),"",VLOOKUP(D1092,tegevusalad!$A$7:$B$188,2,FALSE))</f>
        <v xml:space="preserve">Alusharidus </v>
      </c>
    </row>
    <row r="1093" spans="1:6" hidden="1" outlineLevel="1">
      <c r="A1093" s="637">
        <v>4234437710</v>
      </c>
      <c r="B1093" s="300" t="s">
        <v>6417</v>
      </c>
      <c r="C1093" s="963" t="s">
        <v>492</v>
      </c>
      <c r="D1093" s="626" t="s">
        <v>4994</v>
      </c>
      <c r="F1093" s="706" t="str">
        <f>IF(ISBLANK(D1093),"",VLOOKUP(D1093,tegevusalad!$A$7:$B$188,2,FALSE))</f>
        <v xml:space="preserve">Alusharidus </v>
      </c>
    </row>
    <row r="1094" spans="1:6" hidden="1" outlineLevel="1">
      <c r="A1094" s="637">
        <v>4234426710</v>
      </c>
      <c r="B1094" s="300" t="s">
        <v>6418</v>
      </c>
      <c r="C1094" s="963" t="s">
        <v>492</v>
      </c>
      <c r="D1094" s="626" t="s">
        <v>4994</v>
      </c>
      <c r="F1094" s="706" t="str">
        <f>IF(ISBLANK(D1094),"",VLOOKUP(D1094,tegevusalad!$A$7:$B$188,2,FALSE))</f>
        <v xml:space="preserve">Alusharidus </v>
      </c>
    </row>
    <row r="1095" spans="1:6" hidden="1" outlineLevel="1">
      <c r="A1095" s="637">
        <v>4234430710</v>
      </c>
      <c r="B1095" s="300" t="s">
        <v>6419</v>
      </c>
      <c r="C1095" s="963" t="s">
        <v>492</v>
      </c>
      <c r="D1095" s="626" t="s">
        <v>4994</v>
      </c>
      <c r="F1095" s="706" t="str">
        <f>IF(ISBLANK(D1095),"",VLOOKUP(D1095,tegevusalad!$A$7:$B$188,2,FALSE))</f>
        <v xml:space="preserve">Alusharidus </v>
      </c>
    </row>
    <row r="1096" spans="1:6" hidden="1" outlineLevel="1">
      <c r="A1096" s="637">
        <v>4234425710</v>
      </c>
      <c r="B1096" s="300" t="s">
        <v>4955</v>
      </c>
      <c r="C1096" s="963" t="s">
        <v>492</v>
      </c>
      <c r="D1096" s="626" t="s">
        <v>4994</v>
      </c>
      <c r="F1096" s="706" t="str">
        <f>IF(ISBLANK(D1096),"",VLOOKUP(D1096,tegevusalad!$A$7:$B$188,2,FALSE))</f>
        <v xml:space="preserve">Alusharidus </v>
      </c>
    </row>
    <row r="1097" spans="1:6" hidden="1" outlineLevel="1">
      <c r="A1097" s="637">
        <v>4234452710</v>
      </c>
      <c r="B1097" s="300" t="s">
        <v>6420</v>
      </c>
      <c r="C1097" s="963" t="s">
        <v>492</v>
      </c>
      <c r="D1097" s="626" t="s">
        <v>4994</v>
      </c>
      <c r="F1097" s="706" t="str">
        <f>IF(ISBLANK(D1097),"",VLOOKUP(D1097,tegevusalad!$A$7:$B$188,2,FALSE))</f>
        <v xml:space="preserve">Alusharidus </v>
      </c>
    </row>
    <row r="1098" spans="1:6" hidden="1" outlineLevel="1">
      <c r="A1098" s="637">
        <v>4234418710</v>
      </c>
      <c r="B1098" s="300" t="s">
        <v>6421</v>
      </c>
      <c r="C1098" s="963" t="s">
        <v>492</v>
      </c>
      <c r="D1098" s="626" t="s">
        <v>4994</v>
      </c>
      <c r="F1098" s="706" t="str">
        <f>IF(ISBLANK(D1098),"",VLOOKUP(D1098,tegevusalad!$A$7:$B$188,2,FALSE))</f>
        <v xml:space="preserve">Alusharidus </v>
      </c>
    </row>
    <row r="1099" spans="1:6" hidden="1" outlineLevel="1">
      <c r="A1099" s="637">
        <v>4234617710</v>
      </c>
      <c r="B1099" s="300" t="s">
        <v>6422</v>
      </c>
      <c r="C1099" s="963" t="s">
        <v>492</v>
      </c>
      <c r="D1099" s="626" t="s">
        <v>4994</v>
      </c>
      <c r="F1099" s="706" t="str">
        <f>IF(ISBLANK(D1099),"",VLOOKUP(D1099,tegevusalad!$A$7:$B$188,2,FALSE))</f>
        <v xml:space="preserve">Alusharidus </v>
      </c>
    </row>
    <row r="1100" spans="1:6" hidden="1" outlineLevel="1">
      <c r="A1100" s="637">
        <v>4234602710</v>
      </c>
      <c r="B1100" s="300" t="s">
        <v>6423</v>
      </c>
      <c r="C1100" s="963" t="s">
        <v>492</v>
      </c>
      <c r="D1100" s="626" t="s">
        <v>4994</v>
      </c>
      <c r="F1100" s="706" t="str">
        <f>IF(ISBLANK(D1100),"",VLOOKUP(D1100,tegevusalad!$A$7:$B$188,2,FALSE))</f>
        <v xml:space="preserve">Alusharidus </v>
      </c>
    </row>
    <row r="1101" spans="1:6" hidden="1" outlineLevel="1">
      <c r="A1101" s="637">
        <v>4234601090</v>
      </c>
      <c r="B1101" s="300" t="s">
        <v>3375</v>
      </c>
      <c r="C1101" s="963" t="s">
        <v>179</v>
      </c>
      <c r="D1101" s="626" t="s">
        <v>4994</v>
      </c>
      <c r="F1101" s="706" t="str">
        <f>IF(ISBLANK(D1101),"",VLOOKUP(D1101,tegevusalad!$A$7:$B$188,2,FALSE))</f>
        <v xml:space="preserve">Alusharidus </v>
      </c>
    </row>
    <row r="1102" spans="1:6" hidden="1" outlineLevel="1">
      <c r="A1102" s="637">
        <v>4234715710</v>
      </c>
      <c r="B1102" s="300" t="s">
        <v>3840</v>
      </c>
      <c r="C1102" s="963" t="s">
        <v>492</v>
      </c>
      <c r="D1102" s="626" t="s">
        <v>4994</v>
      </c>
      <c r="F1102" s="706" t="str">
        <f>IF(ISBLANK(D1102),"",VLOOKUP(D1102,tegevusalad!$A$7:$B$188,2,FALSE))</f>
        <v xml:space="preserve">Alusharidus </v>
      </c>
    </row>
    <row r="1103" spans="1:6" hidden="1" outlineLevel="1">
      <c r="A1103" s="637">
        <v>4234712710</v>
      </c>
      <c r="B1103" s="300" t="s">
        <v>918</v>
      </c>
      <c r="C1103" s="963" t="s">
        <v>492</v>
      </c>
      <c r="D1103" s="626" t="s">
        <v>4994</v>
      </c>
      <c r="F1103" s="706" t="str">
        <f>IF(ISBLANK(D1103),"",VLOOKUP(D1103,tegevusalad!$A$7:$B$188,2,FALSE))</f>
        <v xml:space="preserve">Alusharidus </v>
      </c>
    </row>
    <row r="1104" spans="1:6" hidden="1" outlineLevel="1">
      <c r="A1104" s="637">
        <v>4234814710</v>
      </c>
      <c r="B1104" s="300" t="s">
        <v>3841</v>
      </c>
      <c r="C1104" s="963" t="s">
        <v>492</v>
      </c>
      <c r="D1104" s="626" t="s">
        <v>4994</v>
      </c>
      <c r="F1104" s="706" t="str">
        <f>IF(ISBLANK(D1104),"",VLOOKUP(D1104,tegevusalad!$A$7:$B$188,2,FALSE))</f>
        <v xml:space="preserve">Alusharidus </v>
      </c>
    </row>
    <row r="1105" spans="1:6" hidden="1" outlineLevel="1">
      <c r="A1105" s="637">
        <v>4234841710</v>
      </c>
      <c r="B1105" s="300" t="s">
        <v>3842</v>
      </c>
      <c r="C1105" s="963" t="s">
        <v>492</v>
      </c>
      <c r="D1105" s="626" t="s">
        <v>4994</v>
      </c>
      <c r="F1105" s="706" t="str">
        <f>IF(ISBLANK(D1105),"",VLOOKUP(D1105,tegevusalad!$A$7:$B$188,2,FALSE))</f>
        <v xml:space="preserve">Alusharidus </v>
      </c>
    </row>
    <row r="1106" spans="1:6" hidden="1" outlineLevel="1">
      <c r="A1106" s="649">
        <v>4234841050</v>
      </c>
      <c r="B1106" s="300" t="s">
        <v>3842</v>
      </c>
      <c r="C1106" s="963" t="s">
        <v>1716</v>
      </c>
      <c r="D1106" s="626" t="s">
        <v>4994</v>
      </c>
      <c r="F1106" s="706" t="str">
        <f>IF(ISBLANK(D1106),"",VLOOKUP(D1106,tegevusalad!$A$7:$B$188,2,FALSE))</f>
        <v xml:space="preserve">Alusharidus </v>
      </c>
    </row>
    <row r="1107" spans="1:6" hidden="1" outlineLevel="1">
      <c r="A1107" s="637">
        <v>4234828710</v>
      </c>
      <c r="B1107" s="300" t="s">
        <v>491</v>
      </c>
      <c r="C1107" s="963" t="s">
        <v>492</v>
      </c>
      <c r="D1107" s="626" t="s">
        <v>4994</v>
      </c>
      <c r="F1107" s="706" t="str">
        <f>IF(ISBLANK(D1107),"",VLOOKUP(D1107,tegevusalad!$A$7:$B$188,2,FALSE))</f>
        <v xml:space="preserve">Alusharidus </v>
      </c>
    </row>
    <row r="1108" spans="1:6" hidden="1" outlineLevel="1">
      <c r="A1108" s="637">
        <v>4234806710</v>
      </c>
      <c r="B1108" s="300" t="s">
        <v>487</v>
      </c>
      <c r="C1108" s="963" t="s">
        <v>492</v>
      </c>
      <c r="D1108" s="626" t="s">
        <v>4994</v>
      </c>
      <c r="F1108" s="706" t="str">
        <f>IF(ISBLANK(D1108),"",VLOOKUP(D1108,tegevusalad!$A$7:$B$188,2,FALSE))</f>
        <v xml:space="preserve">Alusharidus </v>
      </c>
    </row>
    <row r="1109" spans="1:6" hidden="1" outlineLevel="1">
      <c r="A1109" s="637">
        <v>4234815710</v>
      </c>
      <c r="B1109" s="300" t="s">
        <v>489</v>
      </c>
      <c r="C1109" s="963" t="s">
        <v>492</v>
      </c>
      <c r="D1109" s="626" t="s">
        <v>4994</v>
      </c>
      <c r="F1109" s="706" t="str">
        <f>IF(ISBLANK(D1109),"",VLOOKUP(D1109,tegevusalad!$A$7:$B$188,2,FALSE))</f>
        <v xml:space="preserve">Alusharidus </v>
      </c>
    </row>
    <row r="1110" spans="1:6" hidden="1" outlineLevel="1">
      <c r="A1110" s="637">
        <v>4234238720</v>
      </c>
      <c r="B1110" s="300" t="s">
        <v>4852</v>
      </c>
      <c r="C1110" s="963" t="s">
        <v>6183</v>
      </c>
      <c r="D1110" s="626" t="s">
        <v>4994</v>
      </c>
      <c r="F1110" s="706" t="str">
        <f>IF(ISBLANK(D1110),"",VLOOKUP(D1110,tegevusalad!$A$7:$B$188,2,FALSE))</f>
        <v xml:space="preserve">Alusharidus </v>
      </c>
    </row>
    <row r="1111" spans="1:6" hidden="1" outlineLevel="1">
      <c r="A1111" s="637">
        <v>4234235720</v>
      </c>
      <c r="B1111" s="300" t="s">
        <v>3911</v>
      </c>
      <c r="C1111" s="963" t="s">
        <v>6183</v>
      </c>
      <c r="D1111" s="626" t="s">
        <v>4994</v>
      </c>
      <c r="F1111" s="706" t="str">
        <f>IF(ISBLANK(D1111),"",VLOOKUP(D1111,tegevusalad!$A$7:$B$188,2,FALSE))</f>
        <v xml:space="preserve">Alusharidus </v>
      </c>
    </row>
    <row r="1112" spans="1:6" hidden="1" outlineLevel="1">
      <c r="A1112" s="637">
        <v>4234617720</v>
      </c>
      <c r="B1112" s="300" t="s">
        <v>6422</v>
      </c>
      <c r="C1112" s="963" t="s">
        <v>6183</v>
      </c>
      <c r="D1112" s="626" t="s">
        <v>4994</v>
      </c>
      <c r="F1112" s="706" t="str">
        <f>IF(ISBLANK(D1112),"",VLOOKUP(D1112,tegevusalad!$A$7:$B$188,2,FALSE))</f>
        <v xml:space="preserve">Alusharidus </v>
      </c>
    </row>
    <row r="1113" spans="1:6" hidden="1" outlineLevel="1">
      <c r="A1113" s="637">
        <v>4234413720</v>
      </c>
      <c r="B1113" s="300" t="s">
        <v>3912</v>
      </c>
      <c r="C1113" s="963" t="s">
        <v>6183</v>
      </c>
      <c r="D1113" s="626" t="s">
        <v>4994</v>
      </c>
      <c r="F1113" s="706" t="str">
        <f>IF(ISBLANK(D1113),"",VLOOKUP(D1113,tegevusalad!$A$7:$B$188,2,FALSE))</f>
        <v xml:space="preserve">Alusharidus </v>
      </c>
    </row>
    <row r="1114" spans="1:6" hidden="1" outlineLevel="1">
      <c r="A1114" s="637">
        <v>4234444720</v>
      </c>
      <c r="B1114" s="300" t="s">
        <v>6621</v>
      </c>
      <c r="C1114" s="963" t="s">
        <v>6183</v>
      </c>
      <c r="D1114" s="626" t="s">
        <v>4994</v>
      </c>
      <c r="F1114" s="706" t="str">
        <f>IF(ISBLANK(D1114),"",VLOOKUP(D1114,tegevusalad!$A$7:$B$188,2,FALSE))</f>
        <v xml:space="preserve">Alusharidus </v>
      </c>
    </row>
    <row r="1115" spans="1:6" hidden="1" outlineLevel="1">
      <c r="A1115" s="637">
        <v>4234425720</v>
      </c>
      <c r="B1115" s="300" t="s">
        <v>4955</v>
      </c>
      <c r="C1115" s="963" t="s">
        <v>6183</v>
      </c>
      <c r="D1115" s="626" t="s">
        <v>4994</v>
      </c>
      <c r="F1115" s="706" t="str">
        <f>IF(ISBLANK(D1115),"",VLOOKUP(D1115,tegevusalad!$A$7:$B$188,2,FALSE))</f>
        <v xml:space="preserve">Alusharidus </v>
      </c>
    </row>
    <row r="1116" spans="1:6" hidden="1" outlineLevel="1">
      <c r="A1116" s="637">
        <v>4234830720</v>
      </c>
      <c r="B1116" s="300" t="s">
        <v>6622</v>
      </c>
      <c r="C1116" s="963" t="s">
        <v>6183</v>
      </c>
      <c r="D1116" s="626" t="s">
        <v>4994</v>
      </c>
      <c r="F1116" s="706" t="str">
        <f>IF(ISBLANK(D1116),"",VLOOKUP(D1116,tegevusalad!$A$7:$B$188,2,FALSE))</f>
        <v xml:space="preserve">Alusharidus </v>
      </c>
    </row>
    <row r="1117" spans="1:6" hidden="1" outlineLevel="1">
      <c r="A1117" s="637">
        <v>4234838080</v>
      </c>
      <c r="B1117" s="300" t="s">
        <v>1778</v>
      </c>
      <c r="C1117" s="963" t="s">
        <v>490</v>
      </c>
      <c r="D1117" s="626" t="s">
        <v>4994</v>
      </c>
      <c r="F1117" s="706" t="str">
        <f>IF(ISBLANK(D1117),"",VLOOKUP(D1117,tegevusalad!$A$7:$B$188,2,FALSE))</f>
        <v xml:space="preserve">Alusharidus </v>
      </c>
    </row>
    <row r="1118" spans="1:6" hidden="1" outlineLevel="1">
      <c r="A1118" s="637">
        <v>4234453710</v>
      </c>
      <c r="B1118" s="300" t="s">
        <v>4949</v>
      </c>
      <c r="C1118" s="963" t="s">
        <v>492</v>
      </c>
      <c r="D1118" s="626" t="s">
        <v>4994</v>
      </c>
      <c r="F1118" s="706" t="str">
        <f>IF(ISBLANK(D1118),"",VLOOKUP(D1118,tegevusalad!$A$7:$B$188,2,FALSE))</f>
        <v xml:space="preserve">Alusharidus </v>
      </c>
    </row>
    <row r="1119" spans="1:6" hidden="1" outlineLevel="1">
      <c r="A1119" s="637">
        <v>4234615710</v>
      </c>
      <c r="B1119" s="300" t="s">
        <v>5457</v>
      </c>
      <c r="C1119" s="963" t="s">
        <v>492</v>
      </c>
      <c r="D1119" s="626" t="s">
        <v>4994</v>
      </c>
      <c r="F1119" s="706" t="str">
        <f>IF(ISBLANK(D1119),"",VLOOKUP(D1119,tegevusalad!$A$7:$B$188,2,FALSE))</f>
        <v xml:space="preserve">Alusharidus </v>
      </c>
    </row>
    <row r="1120" spans="1:6" hidden="1" outlineLevel="1">
      <c r="A1120" s="637">
        <v>4234615070</v>
      </c>
      <c r="B1120" s="300" t="s">
        <v>5457</v>
      </c>
      <c r="C1120" s="963" t="s">
        <v>13107</v>
      </c>
      <c r="D1120" s="626" t="s">
        <v>4994</v>
      </c>
      <c r="F1120" s="706" t="str">
        <f>IF(ISBLANK(D1120),"",VLOOKUP(D1120,tegevusalad!$A$7:$B$188,2,FALSE))</f>
        <v xml:space="preserve">Alusharidus </v>
      </c>
    </row>
    <row r="1121" spans="1:6" hidden="1" outlineLevel="1">
      <c r="A1121" s="637">
        <v>4234828720</v>
      </c>
      <c r="B1121" s="300" t="s">
        <v>491</v>
      </c>
      <c r="C1121" s="963" t="s">
        <v>6183</v>
      </c>
      <c r="D1121" s="626" t="s">
        <v>4994</v>
      </c>
      <c r="F1121" s="706" t="str">
        <f>IF(ISBLANK(D1121),"",VLOOKUP(D1121,tegevusalad!$A$7:$B$188,2,FALSE))</f>
        <v xml:space="preserve">Alusharidus </v>
      </c>
    </row>
    <row r="1122" spans="1:6" hidden="1" outlineLevel="1">
      <c r="A1122" s="637">
        <v>4234438710</v>
      </c>
      <c r="B1122" s="300" t="s">
        <v>7039</v>
      </c>
      <c r="C1122" s="963" t="s">
        <v>7037</v>
      </c>
      <c r="D1122" s="626" t="s">
        <v>4994</v>
      </c>
      <c r="F1122" s="706" t="str">
        <f>IF(ISBLANK(D1122),"",VLOOKUP(D1122,tegevusalad!$A$7:$B$188,2,FALSE))</f>
        <v xml:space="preserve">Alusharidus </v>
      </c>
    </row>
    <row r="1123" spans="1:6" hidden="1" outlineLevel="1">
      <c r="A1123" s="649">
        <v>4234432060</v>
      </c>
      <c r="B1123" s="300" t="s">
        <v>1485</v>
      </c>
      <c r="C1123" s="963" t="s">
        <v>7329</v>
      </c>
      <c r="D1123" s="626" t="s">
        <v>4994</v>
      </c>
      <c r="F1123" s="706" t="str">
        <f>IF(ISBLANK(D1123),"",VLOOKUP(D1123,tegevusalad!$A$7:$B$188,2,FALSE))</f>
        <v xml:space="preserve">Alusharidus </v>
      </c>
    </row>
    <row r="1124" spans="1:6" hidden="1" outlineLevel="1">
      <c r="A1124" s="637">
        <v>4234446710</v>
      </c>
      <c r="B1124" s="300" t="s">
        <v>7040</v>
      </c>
      <c r="C1124" s="963" t="s">
        <v>7037</v>
      </c>
      <c r="D1124" s="626" t="s">
        <v>4994</v>
      </c>
      <c r="F1124" s="706" t="str">
        <f>IF(ISBLANK(D1124),"",VLOOKUP(D1124,tegevusalad!$A$7:$B$188,2,FALSE))</f>
        <v xml:space="preserve">Alusharidus </v>
      </c>
    </row>
    <row r="1125" spans="1:6" hidden="1" outlineLevel="1">
      <c r="A1125" s="637">
        <v>4234611710</v>
      </c>
      <c r="B1125" s="300" t="s">
        <v>7041</v>
      </c>
      <c r="C1125" s="963" t="s">
        <v>7037</v>
      </c>
      <c r="D1125" s="626" t="s">
        <v>4994</v>
      </c>
      <c r="F1125" s="706" t="str">
        <f>IF(ISBLANK(D1125),"",VLOOKUP(D1125,tegevusalad!$A$7:$B$188,2,FALSE))</f>
        <v xml:space="preserve">Alusharidus </v>
      </c>
    </row>
    <row r="1126" spans="1:6" hidden="1" outlineLevel="1">
      <c r="A1126" s="637">
        <v>4234516730</v>
      </c>
      <c r="B1126" s="300" t="s">
        <v>7042</v>
      </c>
      <c r="C1126" s="963" t="s">
        <v>7038</v>
      </c>
      <c r="D1126" s="626" t="s">
        <v>4994</v>
      </c>
      <c r="F1126" s="706" t="str">
        <f>IF(ISBLANK(D1126),"",VLOOKUP(D1126,tegevusalad!$A$7:$B$188,2,FALSE))</f>
        <v xml:space="preserve">Alusharidus </v>
      </c>
    </row>
    <row r="1127" spans="1:6" hidden="1" outlineLevel="1">
      <c r="A1127" s="637">
        <v>4234534730</v>
      </c>
      <c r="B1127" s="300" t="s">
        <v>4969</v>
      </c>
      <c r="C1127" s="963" t="s">
        <v>7038</v>
      </c>
      <c r="D1127" s="626" t="s">
        <v>4994</v>
      </c>
      <c r="F1127" s="706" t="str">
        <f>IF(ISBLANK(D1127),"",VLOOKUP(D1127,tegevusalad!$A$7:$B$188,2,FALSE))</f>
        <v xml:space="preserve">Alusharidus </v>
      </c>
    </row>
    <row r="1128" spans="1:6" hidden="1" outlineLevel="1">
      <c r="A1128" s="637">
        <v>4234515730</v>
      </c>
      <c r="B1128" s="300" t="s">
        <v>4967</v>
      </c>
      <c r="C1128" s="963" t="s">
        <v>7038</v>
      </c>
      <c r="D1128" s="626" t="s">
        <v>4994</v>
      </c>
      <c r="F1128" s="706" t="str">
        <f>IF(ISBLANK(D1128),"",VLOOKUP(D1128,tegevusalad!$A$7:$B$188,2,FALSE))</f>
        <v xml:space="preserve">Alusharidus </v>
      </c>
    </row>
    <row r="1129" spans="1:6" hidden="1" outlineLevel="1">
      <c r="A1129" s="637">
        <v>4234106090</v>
      </c>
      <c r="B1129" s="300" t="s">
        <v>7043</v>
      </c>
      <c r="C1129" s="963" t="s">
        <v>179</v>
      </c>
      <c r="D1129" s="626" t="s">
        <v>4994</v>
      </c>
      <c r="F1129" s="706" t="str">
        <f>IF(ISBLANK(D1129),"",VLOOKUP(D1129,tegevusalad!$A$7:$B$188,2,FALSE))</f>
        <v xml:space="preserve">Alusharidus </v>
      </c>
    </row>
    <row r="1130" spans="1:6" hidden="1" outlineLevel="1">
      <c r="A1130" s="637">
        <v>4234106100</v>
      </c>
      <c r="B1130" s="300" t="s">
        <v>7043</v>
      </c>
      <c r="C1130" s="963" t="s">
        <v>1503</v>
      </c>
      <c r="D1130" s="626" t="s">
        <v>4994</v>
      </c>
      <c r="F1130" s="706" t="str">
        <f>IF(ISBLANK(D1130),"",VLOOKUP(D1130,tegevusalad!$A$7:$B$188,2,FALSE))</f>
        <v xml:space="preserve">Alusharidus </v>
      </c>
    </row>
    <row r="1131" spans="1:6" hidden="1" outlineLevel="1">
      <c r="A1131" s="637">
        <v>4234619710</v>
      </c>
      <c r="B1131" s="300" t="s">
        <v>7064</v>
      </c>
      <c r="C1131" s="963" t="s">
        <v>13108</v>
      </c>
      <c r="D1131" s="626" t="s">
        <v>4994</v>
      </c>
      <c r="F1131" s="706" t="str">
        <f>IF(ISBLANK(D1131),"",VLOOKUP(D1131,tegevusalad!$A$7:$B$188,2,FALSE))</f>
        <v xml:space="preserve">Alusharidus </v>
      </c>
    </row>
    <row r="1132" spans="1:6" hidden="1" outlineLevel="1">
      <c r="A1132" s="637">
        <v>4234619050</v>
      </c>
      <c r="B1132" s="634" t="s">
        <v>7064</v>
      </c>
      <c r="C1132" s="719" t="s">
        <v>1489</v>
      </c>
      <c r="D1132" s="626" t="s">
        <v>4994</v>
      </c>
      <c r="F1132" s="706" t="str">
        <f>IF(ISBLANK(D1132),"",VLOOKUP(D1132,tegevusalad!$A$7:$B$188,2,FALSE))</f>
        <v xml:space="preserve">Alusharidus </v>
      </c>
    </row>
    <row r="1133" spans="1:6" hidden="1" outlineLevel="1">
      <c r="A1133" s="637">
        <v>4234239070</v>
      </c>
      <c r="B1133" s="300" t="s">
        <v>5091</v>
      </c>
      <c r="C1133" s="963" t="s">
        <v>3432</v>
      </c>
      <c r="D1133" s="626" t="s">
        <v>4994</v>
      </c>
      <c r="F1133" s="706" t="str">
        <f>IF(ISBLANK(D1133),"",VLOOKUP(D1133,tegevusalad!$A$7:$B$188,2,FALSE))</f>
        <v xml:space="preserve">Alusharidus </v>
      </c>
    </row>
    <row r="1134" spans="1:6" hidden="1" outlineLevel="1">
      <c r="A1134" s="637">
        <v>4234211140</v>
      </c>
      <c r="B1134" s="300" t="s">
        <v>4853</v>
      </c>
      <c r="C1134" s="963" t="s">
        <v>3433</v>
      </c>
      <c r="D1134" s="626" t="s">
        <v>4994</v>
      </c>
      <c r="F1134" s="706" t="str">
        <f>IF(ISBLANK(D1134),"",VLOOKUP(D1134,tegevusalad!$A$7:$B$188,2,FALSE))</f>
        <v xml:space="preserve">Alusharidus </v>
      </c>
    </row>
    <row r="1135" spans="1:6" hidden="1" outlineLevel="1">
      <c r="A1135" s="637">
        <v>4234204020</v>
      </c>
      <c r="B1135" s="300" t="s">
        <v>1261</v>
      </c>
      <c r="C1135" s="963" t="s">
        <v>1260</v>
      </c>
      <c r="D1135" s="626" t="s">
        <v>4994</v>
      </c>
      <c r="F1135" s="706" t="str">
        <f>IF(ISBLANK(D1135),"",VLOOKUP(D1135,tegevusalad!$A$7:$B$188,2,FALSE))</f>
        <v xml:space="preserve">Alusharidus </v>
      </c>
    </row>
    <row r="1136" spans="1:6" hidden="1" outlineLevel="1">
      <c r="A1136" s="637">
        <v>4234052000</v>
      </c>
      <c r="B1136" s="300" t="s">
        <v>1706</v>
      </c>
      <c r="C1136" s="963" t="s">
        <v>1706</v>
      </c>
      <c r="D1136" s="626" t="s">
        <v>4994</v>
      </c>
      <c r="F1136" s="706" t="str">
        <f>IF(ISBLANK(D1136),"",VLOOKUP(D1136,tegevusalad!$A$7:$B$188,2,FALSE))</f>
        <v xml:space="preserve">Alusharidus </v>
      </c>
    </row>
    <row r="1137" spans="1:6" hidden="1" outlineLevel="1">
      <c r="A1137" s="637">
        <v>4234438070</v>
      </c>
      <c r="B1137" s="300" t="s">
        <v>1707</v>
      </c>
      <c r="C1137" s="963" t="s">
        <v>1708</v>
      </c>
      <c r="D1137" s="626" t="s">
        <v>4994</v>
      </c>
      <c r="F1137" s="706" t="str">
        <f>IF(ISBLANK(D1137),"",VLOOKUP(D1137,tegevusalad!$A$7:$B$188,2,FALSE))</f>
        <v xml:space="preserve">Alusharidus </v>
      </c>
    </row>
    <row r="1138" spans="1:6" hidden="1" outlineLevel="1">
      <c r="A1138" s="649">
        <v>4234431060</v>
      </c>
      <c r="B1138" s="300" t="s">
        <v>5260</v>
      </c>
      <c r="C1138" s="963" t="s">
        <v>5261</v>
      </c>
      <c r="D1138" s="626" t="s">
        <v>4994</v>
      </c>
      <c r="F1138" s="706" t="str">
        <f>IF(ISBLANK(D1138),"",VLOOKUP(D1138,tegevusalad!$A$7:$B$188,2,FALSE))</f>
        <v xml:space="preserve">Alusharidus </v>
      </c>
    </row>
    <row r="1139" spans="1:6" hidden="1" outlineLevel="1">
      <c r="A1139" s="649">
        <v>4234452700</v>
      </c>
      <c r="B1139" s="300" t="s">
        <v>6420</v>
      </c>
      <c r="C1139" s="963" t="s">
        <v>5262</v>
      </c>
      <c r="D1139" s="626" t="s">
        <v>4994</v>
      </c>
      <c r="F1139" s="706" t="str">
        <f>IF(ISBLANK(D1139),"",VLOOKUP(D1139,tegevusalad!$A$7:$B$188,2,FALSE))</f>
        <v xml:space="preserve">Alusharidus </v>
      </c>
    </row>
    <row r="1140" spans="1:6" hidden="1" outlineLevel="1">
      <c r="A1140" s="649">
        <v>4234827050</v>
      </c>
      <c r="B1140" s="300" t="s">
        <v>7015</v>
      </c>
      <c r="C1140" s="963" t="s">
        <v>13109</v>
      </c>
      <c r="D1140" s="626" t="s">
        <v>4994</v>
      </c>
      <c r="F1140" s="706" t="str">
        <f>IF(ISBLANK(D1140),"",VLOOKUP(D1140,tegevusalad!$A$7:$B$188,2,FALSE))</f>
        <v xml:space="preserve">Alusharidus </v>
      </c>
    </row>
    <row r="1141" spans="1:6" hidden="1" outlineLevel="1">
      <c r="A1141" s="649">
        <v>4234234030</v>
      </c>
      <c r="B1141" s="300" t="s">
        <v>1780</v>
      </c>
      <c r="C1141" s="963" t="s">
        <v>7016</v>
      </c>
      <c r="D1141" s="626" t="s">
        <v>4994</v>
      </c>
      <c r="F1141" s="706" t="str">
        <f>IF(ISBLANK(D1141),"",VLOOKUP(D1141,tegevusalad!$A$7:$B$188,2,FALSE))</f>
        <v xml:space="preserve">Alusharidus </v>
      </c>
    </row>
    <row r="1142" spans="1:6" hidden="1" outlineLevel="1">
      <c r="A1142" s="649">
        <v>4234818040</v>
      </c>
      <c r="B1142" s="300" t="s">
        <v>7420</v>
      </c>
      <c r="C1142" s="719" t="s">
        <v>7419</v>
      </c>
      <c r="D1142" s="626" t="s">
        <v>4994</v>
      </c>
      <c r="F1142" s="706" t="str">
        <f>IF(ISBLANK(D1142),"",VLOOKUP(D1142,tegevusalad!$A$7:$B$188,2,FALSE))</f>
        <v xml:space="preserve">Alusharidus </v>
      </c>
    </row>
    <row r="1143" spans="1:6" hidden="1" outlineLevel="1">
      <c r="A1143" s="649">
        <v>4234216090</v>
      </c>
      <c r="B1143" s="300" t="s">
        <v>7438</v>
      </c>
      <c r="C1143" s="719" t="s">
        <v>7439</v>
      </c>
      <c r="D1143" s="626" t="s">
        <v>4994</v>
      </c>
      <c r="F1143" s="706" t="str">
        <f>IF(ISBLANK(D1143),"",VLOOKUP(D1143,tegevusalad!$A$7:$B$188,2,FALSE))</f>
        <v xml:space="preserve">Alusharidus </v>
      </c>
    </row>
    <row r="1144" spans="1:6" hidden="1" outlineLevel="1">
      <c r="A1144" s="649">
        <v>4234616110</v>
      </c>
      <c r="B1144" s="300" t="s">
        <v>7440</v>
      </c>
      <c r="C1144" s="719" t="s">
        <v>7441</v>
      </c>
      <c r="D1144" s="626" t="s">
        <v>4994</v>
      </c>
      <c r="F1144" s="706" t="str">
        <f>IF(ISBLANK(D1144),"",VLOOKUP(D1144,tegevusalad!$A$7:$B$188,2,FALSE))</f>
        <v xml:space="preserve">Alusharidus </v>
      </c>
    </row>
    <row r="1145" spans="1:6" hidden="1" outlineLevel="1">
      <c r="A1145" s="649">
        <v>4234431070</v>
      </c>
      <c r="B1145" s="634" t="s">
        <v>7465</v>
      </c>
      <c r="C1145" s="719" t="s">
        <v>5271</v>
      </c>
      <c r="D1145" s="626" t="s">
        <v>4994</v>
      </c>
      <c r="F1145" s="706" t="str">
        <f>IF(ISBLANK(D1145),"",VLOOKUP(D1145,tegevusalad!$A$7:$B$188,2,FALSE))</f>
        <v xml:space="preserve">Alusharidus </v>
      </c>
    </row>
    <row r="1146" spans="1:6" hidden="1" outlineLevel="1">
      <c r="A1146" s="649">
        <v>4234432070</v>
      </c>
      <c r="B1146" s="634" t="s">
        <v>1485</v>
      </c>
      <c r="C1146" s="719" t="s">
        <v>7509</v>
      </c>
      <c r="D1146" s="626" t="s">
        <v>4994</v>
      </c>
      <c r="F1146" s="706" t="str">
        <f>IF(ISBLANK(D1146),"",VLOOKUP(D1146,tegevusalad!$A$7:$B$188,2,FALSE))</f>
        <v xml:space="preserve">Alusharidus </v>
      </c>
    </row>
    <row r="1147" spans="1:6" hidden="1" outlineLevel="1">
      <c r="A1147" s="649">
        <v>4234618030</v>
      </c>
      <c r="B1147" s="634" t="s">
        <v>7507</v>
      </c>
      <c r="C1147" s="719" t="s">
        <v>7510</v>
      </c>
      <c r="D1147" s="626" t="s">
        <v>4994</v>
      </c>
      <c r="F1147" s="706" t="str">
        <f>IF(ISBLANK(D1147),"",VLOOKUP(D1147,tegevusalad!$A$7:$B$188,2,FALSE))</f>
        <v xml:space="preserve">Alusharidus </v>
      </c>
    </row>
    <row r="1148" spans="1:6" hidden="1" outlineLevel="1">
      <c r="A1148" s="650">
        <v>4234240050</v>
      </c>
      <c r="B1148" s="634" t="s">
        <v>7508</v>
      </c>
      <c r="C1148" s="719" t="s">
        <v>7511</v>
      </c>
      <c r="D1148" s="626" t="s">
        <v>4994</v>
      </c>
      <c r="F1148" s="706" t="str">
        <f>IF(ISBLANK(D1148),"",VLOOKUP(D1148,tegevusalad!$A$7:$B$188,2,FALSE))</f>
        <v xml:space="preserve">Alusharidus </v>
      </c>
    </row>
    <row r="1149" spans="1:6" collapsed="1">
      <c r="A1149" s="649"/>
      <c r="B1149" s="634"/>
      <c r="C1149" s="719"/>
      <c r="F1149" s="706" t="str">
        <f>IF(ISBLANK(D1149),"",VLOOKUP(D1149,tegevusalad!$A$7:$B$188,2,FALSE))</f>
        <v/>
      </c>
    </row>
    <row r="1150" spans="1:6">
      <c r="A1150" s="649"/>
      <c r="B1150" s="647" t="s">
        <v>7609</v>
      </c>
      <c r="C1150" s="719"/>
      <c r="F1150" s="706" t="str">
        <f>IF(ISBLANK(D1150),"",VLOOKUP(D1150,tegevusalad!$A$7:$B$188,2,FALSE))</f>
        <v/>
      </c>
    </row>
    <row r="1151" spans="1:6" hidden="1" outlineLevel="1">
      <c r="A1151" s="649">
        <v>4234043000</v>
      </c>
      <c r="B1151" s="634" t="s">
        <v>7878</v>
      </c>
      <c r="C1151" s="719"/>
      <c r="D1151" s="626" t="s">
        <v>4994</v>
      </c>
      <c r="F1151" s="706" t="str">
        <f>IF(ISBLANK(D1151),"",VLOOKUP(D1151,tegevusalad!$A$7:$B$188,2,FALSE))</f>
        <v xml:space="preserve">Alusharidus </v>
      </c>
    </row>
    <row r="1152" spans="1:6" hidden="1" outlineLevel="1">
      <c r="A1152" s="649">
        <v>4234053000</v>
      </c>
      <c r="B1152" s="634" t="s">
        <v>7610</v>
      </c>
      <c r="C1152" s="719"/>
      <c r="D1152" s="626" t="s">
        <v>4994</v>
      </c>
      <c r="F1152" s="706" t="str">
        <f>IF(ISBLANK(D1152),"",VLOOKUP(D1152,tegevusalad!$A$7:$B$188,2,FALSE))</f>
        <v xml:space="preserve">Alusharidus </v>
      </c>
    </row>
    <row r="1153" spans="1:6" hidden="1" outlineLevel="1">
      <c r="A1153" s="649">
        <v>4234061000</v>
      </c>
      <c r="B1153" s="634" t="s">
        <v>8008</v>
      </c>
      <c r="C1153" s="719"/>
      <c r="D1153" s="626" t="s">
        <v>4994</v>
      </c>
      <c r="F1153" s="706" t="str">
        <f>IF(ISBLANK(D1153),"",VLOOKUP(D1153,tegevusalad!$A$7:$B$188,2,FALSE))</f>
        <v xml:space="preserve">Alusharidus </v>
      </c>
    </row>
    <row r="1154" spans="1:6" hidden="1" outlineLevel="1">
      <c r="A1154" s="649">
        <v>4234102120</v>
      </c>
      <c r="B1154" s="634" t="s">
        <v>4914</v>
      </c>
      <c r="C1154" s="719" t="s">
        <v>1716</v>
      </c>
      <c r="D1154" s="626" t="s">
        <v>4994</v>
      </c>
      <c r="F1154" s="706" t="str">
        <f>IF(ISBLANK(D1154),"",VLOOKUP(D1154,tegevusalad!$A$7:$B$188,2,FALSE))</f>
        <v xml:space="preserve">Alusharidus </v>
      </c>
    </row>
    <row r="1155" spans="1:6" hidden="1" outlineLevel="1">
      <c r="A1155" s="649">
        <v>4234103100</v>
      </c>
      <c r="B1155" s="634" t="s">
        <v>7612</v>
      </c>
      <c r="C1155" s="719" t="s">
        <v>7611</v>
      </c>
      <c r="D1155" s="626" t="s">
        <v>4994</v>
      </c>
      <c r="F1155" s="706" t="str">
        <f>IF(ISBLANK(D1155),"",VLOOKUP(D1155,tegevusalad!$A$7:$B$188,2,FALSE))</f>
        <v xml:space="preserve">Alusharidus </v>
      </c>
    </row>
    <row r="1156" spans="1:6" hidden="1" outlineLevel="1">
      <c r="A1156" s="649">
        <v>4234104100</v>
      </c>
      <c r="B1156" s="634" t="s">
        <v>7963</v>
      </c>
      <c r="C1156" s="719" t="s">
        <v>7964</v>
      </c>
      <c r="D1156" s="626" t="s">
        <v>4994</v>
      </c>
      <c r="F1156" s="706" t="str">
        <f>IF(ISBLANK(D1156),"",VLOOKUP(D1156,tegevusalad!$A$7:$B$188,2,FALSE))</f>
        <v xml:space="preserve">Alusharidus </v>
      </c>
    </row>
    <row r="1157" spans="1:6" hidden="1" outlineLevel="1">
      <c r="A1157" s="649">
        <v>4234106120</v>
      </c>
      <c r="B1157" s="634" t="s">
        <v>7043</v>
      </c>
      <c r="C1157" s="719" t="s">
        <v>7611</v>
      </c>
      <c r="D1157" s="626" t="s">
        <v>4994</v>
      </c>
      <c r="F1157" s="706" t="str">
        <f>IF(ISBLANK(D1157),"",VLOOKUP(D1157,tegevusalad!$A$7:$B$188,2,FALSE))</f>
        <v xml:space="preserve">Alusharidus </v>
      </c>
    </row>
    <row r="1158" spans="1:6" hidden="1" outlineLevel="1">
      <c r="A1158" s="649">
        <v>4234107130</v>
      </c>
      <c r="B1158" s="634" t="s">
        <v>4913</v>
      </c>
      <c r="C1158" s="719" t="s">
        <v>1053</v>
      </c>
      <c r="D1158" s="626" t="s">
        <v>4994</v>
      </c>
      <c r="F1158" s="706" t="str">
        <f>IF(ISBLANK(D1158),"",VLOOKUP(D1158,tegevusalad!$A$7:$B$188,2,FALSE))</f>
        <v xml:space="preserve">Alusharidus </v>
      </c>
    </row>
    <row r="1159" spans="1:6" hidden="1" outlineLevel="1">
      <c r="A1159" s="649">
        <v>4234109130</v>
      </c>
      <c r="B1159" s="634" t="s">
        <v>8189</v>
      </c>
      <c r="C1159" s="719" t="s">
        <v>8188</v>
      </c>
      <c r="D1159" s="626" t="s">
        <v>4994</v>
      </c>
      <c r="F1159" s="706" t="str">
        <f>IF(ISBLANK(D1159),"",VLOOKUP(D1159,tegevusalad!$A$7:$B$188,2,FALSE))</f>
        <v xml:space="preserve">Alusharidus </v>
      </c>
    </row>
    <row r="1160" spans="1:6" hidden="1" outlineLevel="1">
      <c r="A1160" s="649">
        <v>4234201030</v>
      </c>
      <c r="B1160" s="634" t="s">
        <v>8174</v>
      </c>
      <c r="C1160" s="719" t="s">
        <v>8173</v>
      </c>
      <c r="D1160" s="626" t="s">
        <v>4994</v>
      </c>
      <c r="F1160" s="706" t="str">
        <f>IF(ISBLANK(D1160),"",VLOOKUP(D1160,tegevusalad!$A$7:$B$188,2,FALSE))</f>
        <v xml:space="preserve">Alusharidus </v>
      </c>
    </row>
    <row r="1161" spans="1:6" hidden="1" outlineLevel="1">
      <c r="A1161" s="649">
        <v>4234211150</v>
      </c>
      <c r="B1161" s="634" t="s">
        <v>7961</v>
      </c>
      <c r="C1161" s="719" t="s">
        <v>7962</v>
      </c>
      <c r="D1161" s="626" t="s">
        <v>4994</v>
      </c>
      <c r="F1161" s="706" t="str">
        <f>IF(ISBLANK(D1161),"",VLOOKUP(D1161,tegevusalad!$A$7:$B$188,2,FALSE))</f>
        <v xml:space="preserve">Alusharidus </v>
      </c>
    </row>
    <row r="1162" spans="1:6" hidden="1" outlineLevel="1">
      <c r="A1162" s="649">
        <v>4234218080</v>
      </c>
      <c r="B1162" s="634" t="s">
        <v>493</v>
      </c>
      <c r="C1162" s="719" t="s">
        <v>8064</v>
      </c>
      <c r="D1162" s="626" t="s">
        <v>4994</v>
      </c>
      <c r="F1162" s="706" t="str">
        <f>IF(ISBLANK(D1162),"",VLOOKUP(D1162,tegevusalad!$A$7:$B$188,2,FALSE))</f>
        <v xml:space="preserve">Alusharidus </v>
      </c>
    </row>
    <row r="1163" spans="1:6" hidden="1" outlineLevel="1">
      <c r="A1163" s="649">
        <v>4234222070</v>
      </c>
      <c r="B1163" s="634" t="s">
        <v>7921</v>
      </c>
      <c r="C1163" s="719" t="s">
        <v>7922</v>
      </c>
      <c r="D1163" s="626" t="s">
        <v>4994</v>
      </c>
      <c r="F1163" s="706" t="str">
        <f>IF(ISBLANK(D1163),"",VLOOKUP(D1163,tegevusalad!$A$7:$B$188,2,FALSE))</f>
        <v xml:space="preserve">Alusharidus </v>
      </c>
    </row>
    <row r="1164" spans="1:6" hidden="1" outlineLevel="1">
      <c r="A1164" s="649">
        <v>4234238070</v>
      </c>
      <c r="B1164" s="634" t="s">
        <v>4852</v>
      </c>
      <c r="C1164" s="719" t="s">
        <v>8067</v>
      </c>
      <c r="D1164" s="626" t="s">
        <v>4994</v>
      </c>
      <c r="F1164" s="706" t="str">
        <f>IF(ISBLANK(D1164),"",VLOOKUP(D1164,tegevusalad!$A$7:$B$188,2,FALSE))</f>
        <v xml:space="preserve">Alusharidus </v>
      </c>
    </row>
    <row r="1165" spans="1:6" hidden="1" outlineLevel="1">
      <c r="A1165" s="649">
        <v>4234311720</v>
      </c>
      <c r="B1165" s="634" t="s">
        <v>7872</v>
      </c>
      <c r="C1165" s="719" t="s">
        <v>7874</v>
      </c>
      <c r="D1165" s="626" t="s">
        <v>4994</v>
      </c>
      <c r="F1165" s="706" t="str">
        <f>IF(ISBLANK(D1165),"",VLOOKUP(D1165,tegevusalad!$A$7:$B$188,2,FALSE))</f>
        <v xml:space="preserve">Alusharidus </v>
      </c>
    </row>
    <row r="1166" spans="1:6" hidden="1" outlineLevel="1">
      <c r="A1166" s="649">
        <v>4234312720</v>
      </c>
      <c r="B1166" s="634" t="s">
        <v>1491</v>
      </c>
      <c r="C1166" s="719" t="s">
        <v>7874</v>
      </c>
      <c r="D1166" s="626" t="s">
        <v>4994</v>
      </c>
      <c r="F1166" s="706" t="str">
        <f>IF(ISBLANK(D1166),"",VLOOKUP(D1166,tegevusalad!$A$7:$B$188,2,FALSE))</f>
        <v xml:space="preserve">Alusharidus </v>
      </c>
    </row>
    <row r="1167" spans="1:6" hidden="1" outlineLevel="1">
      <c r="A1167" s="649">
        <v>4234313720</v>
      </c>
      <c r="B1167" s="634" t="s">
        <v>180</v>
      </c>
      <c r="C1167" s="719" t="s">
        <v>7874</v>
      </c>
      <c r="D1167" s="626" t="s">
        <v>4994</v>
      </c>
      <c r="F1167" s="706" t="str">
        <f>IF(ISBLANK(D1167),"",VLOOKUP(D1167,tegevusalad!$A$7:$B$188,2,FALSE))</f>
        <v xml:space="preserve">Alusharidus </v>
      </c>
    </row>
    <row r="1168" spans="1:6" hidden="1" outlineLevel="1">
      <c r="A1168" s="649">
        <v>4234314720</v>
      </c>
      <c r="B1168" s="634" t="s">
        <v>7871</v>
      </c>
      <c r="C1168" s="719" t="s">
        <v>7874</v>
      </c>
      <c r="D1168" s="626" t="s">
        <v>4994</v>
      </c>
      <c r="F1168" s="706" t="str">
        <f>IF(ISBLANK(D1168),"",VLOOKUP(D1168,tegevusalad!$A$7:$B$188,2,FALSE))</f>
        <v xml:space="preserve">Alusharidus </v>
      </c>
    </row>
    <row r="1169" spans="1:6" hidden="1" outlineLevel="1">
      <c r="A1169" s="649">
        <v>4234316070</v>
      </c>
      <c r="B1169" s="634" t="s">
        <v>6407</v>
      </c>
      <c r="C1169" s="719" t="s">
        <v>7613</v>
      </c>
      <c r="D1169" s="626" t="s">
        <v>4994</v>
      </c>
      <c r="F1169" s="706" t="str">
        <f>IF(ISBLANK(D1169),"",VLOOKUP(D1169,tegevusalad!$A$7:$B$188,2,FALSE))</f>
        <v xml:space="preserve">Alusharidus </v>
      </c>
    </row>
    <row r="1170" spans="1:6" hidden="1" outlineLevel="1">
      <c r="A1170" s="649">
        <v>4234317110</v>
      </c>
      <c r="B1170" s="634" t="s">
        <v>7242</v>
      </c>
      <c r="C1170" s="719" t="s">
        <v>7614</v>
      </c>
      <c r="D1170" s="626" t="s">
        <v>4994</v>
      </c>
      <c r="F1170" s="706" t="str">
        <f>IF(ISBLANK(D1170),"",VLOOKUP(D1170,tegevusalad!$A$7:$B$188,2,FALSE))</f>
        <v xml:space="preserve">Alusharidus </v>
      </c>
    </row>
    <row r="1171" spans="1:6" hidden="1" outlineLevel="1">
      <c r="A1171" s="649">
        <v>4234425060</v>
      </c>
      <c r="B1171" s="634" t="s">
        <v>4955</v>
      </c>
      <c r="C1171" s="719" t="s">
        <v>7613</v>
      </c>
      <c r="D1171" s="626" t="s">
        <v>4994</v>
      </c>
      <c r="F1171" s="706" t="str">
        <f>IF(ISBLANK(D1171),"",VLOOKUP(D1171,tegevusalad!$A$7:$B$188,2,FALSE))</f>
        <v xml:space="preserve">Alusharidus </v>
      </c>
    </row>
    <row r="1172" spans="1:6" hidden="1" outlineLevel="1">
      <c r="A1172" s="649">
        <v>4234429100</v>
      </c>
      <c r="B1172" s="634" t="s">
        <v>176</v>
      </c>
      <c r="C1172" s="719" t="s">
        <v>5271</v>
      </c>
      <c r="D1172" s="626" t="s">
        <v>4994</v>
      </c>
      <c r="F1172" s="706" t="str">
        <f>IF(ISBLANK(D1172),"",VLOOKUP(D1172,tegevusalad!$A$7:$B$188,2,FALSE))</f>
        <v xml:space="preserve">Alusharidus </v>
      </c>
    </row>
    <row r="1173" spans="1:6" hidden="1" outlineLevel="1">
      <c r="A1173" s="649">
        <v>4234422040</v>
      </c>
      <c r="B1173" s="634" t="s">
        <v>8220</v>
      </c>
      <c r="C1173" s="719" t="s">
        <v>8221</v>
      </c>
      <c r="D1173" s="626" t="s">
        <v>4994</v>
      </c>
      <c r="F1173" s="706" t="str">
        <f>IF(ISBLANK(D1173),"",VLOOKUP(D1173,tegevusalad!$A$7:$B$188,2,FALSE))</f>
        <v xml:space="preserve">Alusharidus </v>
      </c>
    </row>
    <row r="1174" spans="1:6" hidden="1" outlineLevel="1">
      <c r="A1174" s="649">
        <v>4234442710</v>
      </c>
      <c r="B1174" s="623" t="s">
        <v>8109</v>
      </c>
      <c r="C1174" s="719" t="s">
        <v>8106</v>
      </c>
      <c r="D1174" s="626" t="s">
        <v>4994</v>
      </c>
      <c r="F1174" s="706" t="str">
        <f>IF(ISBLANK(D1174),"",VLOOKUP(D1174,tegevusalad!$A$7:$B$188,2,FALSE))</f>
        <v xml:space="preserve">Alusharidus </v>
      </c>
    </row>
    <row r="1175" spans="1:6" hidden="1" outlineLevel="1">
      <c r="A1175" s="649">
        <v>4234430030</v>
      </c>
      <c r="B1175" s="634" t="s">
        <v>6419</v>
      </c>
      <c r="C1175" s="719" t="s">
        <v>7617</v>
      </c>
      <c r="D1175" s="626" t="s">
        <v>4994</v>
      </c>
      <c r="F1175" s="706" t="str">
        <f>IF(ISBLANK(D1175),"",VLOOKUP(D1175,tegevusalad!$A$7:$B$188,2,FALSE))</f>
        <v xml:space="preserve">Alusharidus </v>
      </c>
    </row>
    <row r="1176" spans="1:6" hidden="1" outlineLevel="1">
      <c r="A1176" s="649">
        <v>4234430040</v>
      </c>
      <c r="B1176" s="634" t="s">
        <v>6419</v>
      </c>
      <c r="C1176" s="719" t="s">
        <v>1716</v>
      </c>
      <c r="D1176" s="626" t="s">
        <v>4994</v>
      </c>
      <c r="F1176" s="706" t="str">
        <f>IF(ISBLANK(D1176),"",VLOOKUP(D1176,tegevusalad!$A$7:$B$188,2,FALSE))</f>
        <v xml:space="preserve">Alusharidus </v>
      </c>
    </row>
    <row r="1177" spans="1:6" hidden="1" outlineLevel="1">
      <c r="A1177" s="649">
        <v>4234433100</v>
      </c>
      <c r="B1177" s="634" t="s">
        <v>7615</v>
      </c>
      <c r="C1177" s="719" t="s">
        <v>7613</v>
      </c>
      <c r="D1177" s="626" t="s">
        <v>4994</v>
      </c>
      <c r="F1177" s="706" t="str">
        <f>IF(ISBLANK(D1177),"",VLOOKUP(D1177,tegevusalad!$A$7:$B$188,2,FALSE))</f>
        <v xml:space="preserve">Alusharidus </v>
      </c>
    </row>
    <row r="1178" spans="1:6" hidden="1" outlineLevel="1">
      <c r="A1178" s="649">
        <v>4234437110</v>
      </c>
      <c r="B1178" s="634" t="s">
        <v>6417</v>
      </c>
      <c r="C1178" s="719" t="s">
        <v>7616</v>
      </c>
      <c r="D1178" s="626" t="s">
        <v>4994</v>
      </c>
      <c r="F1178" s="706" t="str">
        <f>IF(ISBLANK(D1178),"",VLOOKUP(D1178,tegevusalad!$A$7:$B$188,2,FALSE))</f>
        <v xml:space="preserve">Alusharidus </v>
      </c>
    </row>
    <row r="1179" spans="1:6" hidden="1" outlineLevel="1">
      <c r="A1179" s="649">
        <v>4234443710</v>
      </c>
      <c r="B1179" s="623" t="s">
        <v>4951</v>
      </c>
      <c r="C1179" s="719" t="s">
        <v>8106</v>
      </c>
      <c r="D1179" s="626" t="s">
        <v>4994</v>
      </c>
      <c r="F1179" s="706" t="str">
        <f>IF(ISBLANK(D1179),"",VLOOKUP(D1179,tegevusalad!$A$7:$B$188,2,FALSE))</f>
        <v xml:space="preserve">Alusharidus </v>
      </c>
    </row>
    <row r="1180" spans="1:6" hidden="1" outlineLevel="1">
      <c r="A1180" s="649">
        <v>4234438090</v>
      </c>
      <c r="B1180" s="634" t="s">
        <v>1707</v>
      </c>
      <c r="C1180" s="719" t="s">
        <v>7965</v>
      </c>
      <c r="D1180" s="626" t="s">
        <v>4994</v>
      </c>
      <c r="F1180" s="706" t="str">
        <f>IF(ISBLANK(D1180),"",VLOOKUP(D1180,tegevusalad!$A$7:$B$188,2,FALSE))</f>
        <v xml:space="preserve">Alusharidus </v>
      </c>
    </row>
    <row r="1181" spans="1:6" hidden="1" outlineLevel="1">
      <c r="A1181" s="649">
        <v>4234445060</v>
      </c>
      <c r="B1181" s="634" t="s">
        <v>7880</v>
      </c>
      <c r="C1181" s="719" t="s">
        <v>7881</v>
      </c>
      <c r="D1181" s="626" t="s">
        <v>4994</v>
      </c>
      <c r="F1181" s="706" t="str">
        <f>IF(ISBLANK(D1181),"",VLOOKUP(D1181,tegevusalad!$A$7:$B$188,2,FALSE))</f>
        <v xml:space="preserve">Alusharidus </v>
      </c>
    </row>
    <row r="1182" spans="1:6" hidden="1" outlineLevel="1">
      <c r="A1182" s="649">
        <v>4234445710</v>
      </c>
      <c r="B1182" s="623" t="s">
        <v>7880</v>
      </c>
      <c r="C1182" s="719" t="s">
        <v>8106</v>
      </c>
      <c r="D1182" s="626" t="s">
        <v>4994</v>
      </c>
      <c r="F1182" s="706" t="str">
        <f>IF(ISBLANK(D1182),"",VLOOKUP(D1182,tegevusalad!$A$7:$B$188,2,FALSE))</f>
        <v xml:space="preserve">Alusharidus </v>
      </c>
    </row>
    <row r="1183" spans="1:6" hidden="1" outlineLevel="1">
      <c r="A1183" s="649">
        <v>4234449070</v>
      </c>
      <c r="B1183" s="634" t="s">
        <v>6414</v>
      </c>
      <c r="C1183" s="719" t="s">
        <v>7881</v>
      </c>
      <c r="D1183" s="626" t="s">
        <v>4994</v>
      </c>
      <c r="F1183" s="706" t="str">
        <f>IF(ISBLANK(D1183),"",VLOOKUP(D1183,tegevusalad!$A$7:$B$188,2,FALSE))</f>
        <v xml:space="preserve">Alusharidus </v>
      </c>
    </row>
    <row r="1184" spans="1:6" hidden="1" outlineLevel="1">
      <c r="A1184" s="650">
        <v>4234453080</v>
      </c>
      <c r="B1184" s="634" t="s">
        <v>4949</v>
      </c>
      <c r="C1184" s="719" t="s">
        <v>8589</v>
      </c>
      <c r="D1184" s="626" t="s">
        <v>4994</v>
      </c>
      <c r="F1184" s="706" t="str">
        <f>IF(ISBLANK(D1184),"",VLOOKUP(D1184,tegevusalad!$A$7:$B$188,2,FALSE))</f>
        <v xml:space="preserve">Alusharidus </v>
      </c>
    </row>
    <row r="1185" spans="1:6" hidden="1" outlineLevel="1">
      <c r="A1185" s="649">
        <v>4234522070</v>
      </c>
      <c r="B1185" s="634" t="s">
        <v>7959</v>
      </c>
      <c r="C1185" s="719" t="s">
        <v>7960</v>
      </c>
      <c r="D1185" s="626" t="s">
        <v>4994</v>
      </c>
      <c r="F1185" s="706" t="str">
        <f>IF(ISBLANK(D1185),"",VLOOKUP(D1185,tegevusalad!$A$7:$B$188,2,FALSE))</f>
        <v xml:space="preserve">Alusharidus </v>
      </c>
    </row>
    <row r="1186" spans="1:6" hidden="1" outlineLevel="1">
      <c r="A1186" s="649">
        <v>4234527050</v>
      </c>
      <c r="B1186" s="634" t="s">
        <v>7619</v>
      </c>
      <c r="C1186" s="719" t="s">
        <v>7613</v>
      </c>
      <c r="D1186" s="626" t="s">
        <v>4995</v>
      </c>
      <c r="F1186" s="706" t="str">
        <f>IF(ISBLANK(D1186),"",VLOOKUP(D1186,tegevusalad!$A$7:$B$188,2,FALSE))</f>
        <v>Alus- ja põhihariduse kaudsed kulud</v>
      </c>
    </row>
    <row r="1187" spans="1:6" hidden="1" outlineLevel="1">
      <c r="A1187" s="649">
        <v>4234530030</v>
      </c>
      <c r="B1187" s="634" t="s">
        <v>8065</v>
      </c>
      <c r="C1187" s="719" t="s">
        <v>8066</v>
      </c>
      <c r="D1187" s="626" t="s">
        <v>4994</v>
      </c>
      <c r="F1187" s="706" t="str">
        <f>IF(ISBLANK(D1187),"",VLOOKUP(D1187,tegevusalad!$A$7:$B$188,2,FALSE))</f>
        <v xml:space="preserve">Alusharidus </v>
      </c>
    </row>
    <row r="1188" spans="1:6" hidden="1" outlineLevel="1">
      <c r="A1188" s="649">
        <v>4234612040</v>
      </c>
      <c r="B1188" s="634" t="s">
        <v>3373</v>
      </c>
      <c r="C1188" s="719" t="s">
        <v>7882</v>
      </c>
      <c r="D1188" s="626" t="s">
        <v>4994</v>
      </c>
      <c r="F1188" s="706" t="str">
        <f>IF(ISBLANK(D1188),"",VLOOKUP(D1188,tegevusalad!$A$7:$B$188,2,FALSE))</f>
        <v xml:space="preserve">Alusharidus </v>
      </c>
    </row>
    <row r="1189" spans="1:6" hidden="1" outlineLevel="1">
      <c r="A1189" s="649">
        <v>4234711720</v>
      </c>
      <c r="B1189" s="634" t="s">
        <v>7873</v>
      </c>
      <c r="C1189" s="719" t="s">
        <v>7875</v>
      </c>
      <c r="D1189" s="626" t="s">
        <v>4994</v>
      </c>
      <c r="F1189" s="706" t="str">
        <f>IF(ISBLANK(D1189),"",VLOOKUP(D1189,tegevusalad!$A$7:$B$188,2,FALSE))</f>
        <v xml:space="preserve">Alusharidus </v>
      </c>
    </row>
    <row r="1190" spans="1:6" hidden="1" outlineLevel="1">
      <c r="A1190" s="649">
        <v>4234813110</v>
      </c>
      <c r="B1190" s="634" t="s">
        <v>1718</v>
      </c>
      <c r="C1190" s="719" t="s">
        <v>7618</v>
      </c>
      <c r="D1190" s="626" t="s">
        <v>4994</v>
      </c>
      <c r="F1190" s="706" t="str">
        <f>IF(ISBLANK(D1190),"",VLOOKUP(D1190,tegevusalad!$A$7:$B$188,2,FALSE))</f>
        <v xml:space="preserve">Alusharidus </v>
      </c>
    </row>
    <row r="1191" spans="1:6" hidden="1" outlineLevel="1">
      <c r="A1191" s="649">
        <v>4234811050</v>
      </c>
      <c r="B1191" s="634" t="s">
        <v>7920</v>
      </c>
      <c r="C1191" s="719" t="s">
        <v>5271</v>
      </c>
      <c r="D1191" s="626" t="s">
        <v>4994</v>
      </c>
      <c r="F1191" s="706" t="str">
        <f>IF(ISBLANK(D1191),"",VLOOKUP(D1191,tegevusalad!$A$7:$B$188,2,FALSE))</f>
        <v xml:space="preserve">Alusharidus </v>
      </c>
    </row>
    <row r="1192" spans="1:6" hidden="1" outlineLevel="1">
      <c r="A1192" s="649">
        <v>4234826050</v>
      </c>
      <c r="B1192" s="634" t="s">
        <v>7879</v>
      </c>
      <c r="C1192" s="719" t="s">
        <v>7883</v>
      </c>
      <c r="D1192" s="626" t="s">
        <v>4994</v>
      </c>
      <c r="F1192" s="706" t="str">
        <f>IF(ISBLANK(D1192),"",VLOOKUP(D1192,tegevusalad!$A$7:$B$188,2,FALSE))</f>
        <v xml:space="preserve">Alusharidus </v>
      </c>
    </row>
    <row r="1193" spans="1:6" hidden="1" outlineLevel="1">
      <c r="A1193" s="649">
        <v>4234820050</v>
      </c>
      <c r="B1193" s="634" t="s">
        <v>919</v>
      </c>
      <c r="C1193" s="719" t="s">
        <v>7885</v>
      </c>
      <c r="D1193" s="626" t="s">
        <v>4994</v>
      </c>
      <c r="F1193" s="706" t="str">
        <f>IF(ISBLANK(D1193),"",VLOOKUP(D1193,tegevusalad!$A$7:$B$188,2,FALSE))</f>
        <v xml:space="preserve">Alusharidus </v>
      </c>
    </row>
    <row r="1194" spans="1:6" hidden="1" outlineLevel="1">
      <c r="A1194" s="649">
        <v>4234823050</v>
      </c>
      <c r="B1194" s="634" t="s">
        <v>8001</v>
      </c>
      <c r="C1194" s="719" t="s">
        <v>8002</v>
      </c>
      <c r="D1194" s="626" t="s">
        <v>4994</v>
      </c>
      <c r="F1194" s="706" t="str">
        <f>IF(ISBLANK(D1194),"",VLOOKUP(D1194,tegevusalad!$A$7:$B$188,2,FALSE))</f>
        <v xml:space="preserve">Alusharidus </v>
      </c>
    </row>
    <row r="1195" spans="1:6" hidden="1" outlineLevel="1">
      <c r="A1195" s="649">
        <v>4234820710</v>
      </c>
      <c r="B1195" s="623" t="s">
        <v>919</v>
      </c>
      <c r="C1195" s="719" t="s">
        <v>8106</v>
      </c>
      <c r="D1195" s="626" t="s">
        <v>4994</v>
      </c>
      <c r="F1195" s="706" t="str">
        <f>IF(ISBLANK(D1195),"",VLOOKUP(D1195,tegevusalad!$A$7:$B$188,2,FALSE))</f>
        <v xml:space="preserve">Alusharidus </v>
      </c>
    </row>
    <row r="1196" spans="1:6" hidden="1" outlineLevel="1">
      <c r="A1196" s="649">
        <v>4234830090</v>
      </c>
      <c r="B1196" s="634" t="s">
        <v>6622</v>
      </c>
      <c r="C1196" s="719" t="s">
        <v>7884</v>
      </c>
      <c r="D1196" s="626" t="s">
        <v>4994</v>
      </c>
      <c r="F1196" s="706" t="str">
        <f>IF(ISBLANK(D1196),"",VLOOKUP(D1196,tegevusalad!$A$7:$B$188,2,FALSE))</f>
        <v xml:space="preserve">Alusharidus </v>
      </c>
    </row>
    <row r="1197" spans="1:6" hidden="1" outlineLevel="1">
      <c r="A1197" s="649">
        <v>4234813710</v>
      </c>
      <c r="B1197" s="623" t="s">
        <v>1718</v>
      </c>
      <c r="C1197" s="719" t="s">
        <v>8106</v>
      </c>
      <c r="D1197" s="626" t="s">
        <v>4994</v>
      </c>
      <c r="F1197" s="706" t="str">
        <f>IF(ISBLANK(D1197),"",VLOOKUP(D1197,tegevusalad!$A$7:$B$188,2,FALSE))</f>
        <v xml:space="preserve">Alusharidus </v>
      </c>
    </row>
    <row r="1198" spans="1:6" hidden="1" outlineLevel="1">
      <c r="A1198" s="649">
        <v>4234839710</v>
      </c>
      <c r="B1198" s="623" t="s">
        <v>8110</v>
      </c>
      <c r="C1198" s="719" t="s">
        <v>8106</v>
      </c>
      <c r="D1198" s="626" t="s">
        <v>4994</v>
      </c>
      <c r="F1198" s="706" t="str">
        <f>IF(ISBLANK(D1198),"",VLOOKUP(D1198,tegevusalad!$A$7:$B$188,2,FALSE))</f>
        <v xml:space="preserve">Alusharidus </v>
      </c>
    </row>
    <row r="1199" spans="1:6" hidden="1" outlineLevel="1">
      <c r="A1199" s="649">
        <v>4234234710</v>
      </c>
      <c r="B1199" s="623" t="s">
        <v>1780</v>
      </c>
      <c r="C1199" s="719" t="s">
        <v>8106</v>
      </c>
      <c r="D1199" s="626" t="s">
        <v>4994</v>
      </c>
      <c r="F1199" s="706" t="str">
        <f>IF(ISBLANK(D1199),"",VLOOKUP(D1199,tegevusalad!$A$7:$B$188,2,FALSE))</f>
        <v xml:space="preserve">Alusharidus </v>
      </c>
    </row>
    <row r="1200" spans="1:6" hidden="1" outlineLevel="1">
      <c r="A1200" s="649">
        <v>4234240710</v>
      </c>
      <c r="B1200" s="623" t="s">
        <v>8111</v>
      </c>
      <c r="C1200" s="719" t="s">
        <v>8106</v>
      </c>
      <c r="D1200" s="626" t="s">
        <v>4994</v>
      </c>
      <c r="F1200" s="706" t="str">
        <f>IF(ISBLANK(D1200),"",VLOOKUP(D1200,tegevusalad!$A$7:$B$188,2,FALSE))</f>
        <v xml:space="preserve">Alusharidus </v>
      </c>
    </row>
    <row r="1201" spans="1:6" hidden="1" outlineLevel="1">
      <c r="A1201" s="649">
        <v>4234601710</v>
      </c>
      <c r="B1201" s="623" t="s">
        <v>3375</v>
      </c>
      <c r="C1201" s="719" t="s">
        <v>8106</v>
      </c>
      <c r="D1201" s="626" t="s">
        <v>4994</v>
      </c>
      <c r="F1201" s="706" t="str">
        <f>IF(ISBLANK(D1201),"",VLOOKUP(D1201,tegevusalad!$A$7:$B$188,2,FALSE))</f>
        <v xml:space="preserve">Alusharidus </v>
      </c>
    </row>
    <row r="1202" spans="1:6" hidden="1" outlineLevel="1">
      <c r="A1202" s="649">
        <v>4234601110</v>
      </c>
      <c r="B1202" s="623" t="s">
        <v>3375</v>
      </c>
      <c r="C1202" s="719" t="s">
        <v>8187</v>
      </c>
      <c r="D1202" s="626" t="s">
        <v>4994</v>
      </c>
      <c r="F1202" s="706" t="str">
        <f>IF(ISBLANK(D1202),"",VLOOKUP(D1202,tegevusalad!$A$7:$B$188,2,FALSE))</f>
        <v xml:space="preserve">Alusharidus </v>
      </c>
    </row>
    <row r="1203" spans="1:6" hidden="1" outlineLevel="1">
      <c r="A1203" s="649">
        <v>4234525710</v>
      </c>
      <c r="B1203" s="623" t="s">
        <v>8112</v>
      </c>
      <c r="C1203" s="719" t="s">
        <v>8106</v>
      </c>
      <c r="D1203" s="626" t="s">
        <v>4994</v>
      </c>
      <c r="F1203" s="706" t="str">
        <f>IF(ISBLANK(D1203),"",VLOOKUP(D1203,tegevusalad!$A$7:$B$188,2,FALSE))</f>
        <v xml:space="preserve">Alusharidus </v>
      </c>
    </row>
    <row r="1204" spans="1:6" hidden="1" outlineLevel="1">
      <c r="A1204" s="649">
        <v>4234518710</v>
      </c>
      <c r="B1204" s="623" t="s">
        <v>8113</v>
      </c>
      <c r="C1204" s="719" t="s">
        <v>8106</v>
      </c>
      <c r="D1204" s="626" t="s">
        <v>4994</v>
      </c>
      <c r="F1204" s="706" t="str">
        <f>IF(ISBLANK(D1204),"",VLOOKUP(D1204,tegevusalad!$A$7:$B$188,2,FALSE))</f>
        <v xml:space="preserve">Alusharidus </v>
      </c>
    </row>
    <row r="1205" spans="1:6" hidden="1" outlineLevel="1">
      <c r="A1205" s="649">
        <v>4234517710</v>
      </c>
      <c r="B1205" s="623" t="s">
        <v>8114</v>
      </c>
      <c r="C1205" s="719" t="s">
        <v>8106</v>
      </c>
      <c r="D1205" s="626" t="s">
        <v>4994</v>
      </c>
      <c r="F1205" s="706" t="str">
        <f>IF(ISBLANK(D1205),"",VLOOKUP(D1205,tegevusalad!$A$7:$B$188,2,FALSE))</f>
        <v xml:space="preserve">Alusharidus </v>
      </c>
    </row>
    <row r="1206" spans="1:6" hidden="1" outlineLevel="1">
      <c r="A1206" s="649">
        <v>4234512020</v>
      </c>
      <c r="B1206" s="623" t="s">
        <v>8197</v>
      </c>
      <c r="C1206" s="719" t="s">
        <v>8198</v>
      </c>
      <c r="D1206" s="626" t="s">
        <v>4994</v>
      </c>
      <c r="F1206" s="706" t="str">
        <f>IF(ISBLANK(D1206),"",VLOOKUP(D1206,tegevusalad!$A$7:$B$188,2,FALSE))</f>
        <v xml:space="preserve">Alusharidus </v>
      </c>
    </row>
    <row r="1207" spans="1:6" hidden="1" outlineLevel="1">
      <c r="A1207" s="649">
        <v>4234522710</v>
      </c>
      <c r="B1207" s="623" t="s">
        <v>7417</v>
      </c>
      <c r="C1207" s="719" t="s">
        <v>8106</v>
      </c>
      <c r="D1207" s="626" t="s">
        <v>4994</v>
      </c>
      <c r="F1207" s="706" t="str">
        <f>IF(ISBLANK(D1207),"",VLOOKUP(D1207,tegevusalad!$A$7:$B$188,2,FALSE))</f>
        <v xml:space="preserve">Alusharidus </v>
      </c>
    </row>
    <row r="1208" spans="1:6" hidden="1" outlineLevel="1">
      <c r="A1208" s="649">
        <v>4234534100</v>
      </c>
      <c r="B1208" s="623" t="s">
        <v>8186</v>
      </c>
      <c r="C1208" s="719" t="s">
        <v>1716</v>
      </c>
      <c r="D1208" s="626" t="s">
        <v>4994</v>
      </c>
      <c r="F1208" s="706" t="str">
        <f>IF(ISBLANK(D1208),"",VLOOKUP(D1208,tegevusalad!$A$7:$B$188,2,FALSE))</f>
        <v xml:space="preserve">Alusharidus </v>
      </c>
    </row>
    <row r="1209" spans="1:6" hidden="1" outlineLevel="1">
      <c r="A1209" s="649">
        <v>4234517070</v>
      </c>
      <c r="B1209" s="623" t="s">
        <v>8114</v>
      </c>
      <c r="C1209" s="719" t="s">
        <v>5271</v>
      </c>
      <c r="D1209" s="626" t="s">
        <v>4994</v>
      </c>
      <c r="F1209" s="706" t="str">
        <f>IF(ISBLANK(D1209),"",VLOOKUP(D1209,tegevusalad!$A$7:$B$188,2,FALSE))</f>
        <v xml:space="preserve">Alusharidus </v>
      </c>
    </row>
    <row r="1210" spans="1:6" hidden="1" outlineLevel="1">
      <c r="A1210" s="649">
        <v>4234104120</v>
      </c>
      <c r="B1210" s="623" t="s">
        <v>1501</v>
      </c>
      <c r="C1210" s="719" t="s">
        <v>8107</v>
      </c>
      <c r="D1210" s="626" t="s">
        <v>4994</v>
      </c>
      <c r="F1210" s="706" t="str">
        <f>IF(ISBLANK(D1210),"",VLOOKUP(D1210,tegevusalad!$A$7:$B$188,2,FALSE))</f>
        <v xml:space="preserve">Alusharidus </v>
      </c>
    </row>
    <row r="1211" spans="1:6" hidden="1" outlineLevel="1">
      <c r="A1211" s="649">
        <v>4234540710</v>
      </c>
      <c r="B1211" s="623" t="s">
        <v>8115</v>
      </c>
      <c r="C1211" s="719" t="s">
        <v>8108</v>
      </c>
      <c r="D1211" s="626" t="s">
        <v>4994</v>
      </c>
      <c r="F1211" s="706" t="str">
        <f>IF(ISBLANK(D1211),"",VLOOKUP(D1211,tegevusalad!$A$7:$B$188,2,FALSE))</f>
        <v xml:space="preserve">Alusharidus </v>
      </c>
    </row>
    <row r="1212" spans="1:6" hidden="1" outlineLevel="1">
      <c r="A1212" s="649">
        <v>4234527710</v>
      </c>
      <c r="B1212" s="634" t="s">
        <v>7619</v>
      </c>
      <c r="C1212" s="719" t="s">
        <v>8106</v>
      </c>
      <c r="D1212" s="626" t="s">
        <v>4995</v>
      </c>
      <c r="F1212" s="706" t="str">
        <f>IF(ISBLANK(D1212),"",VLOOKUP(D1212,tegevusalad!$A$7:$B$188,2,FALSE))</f>
        <v>Alus- ja põhihariduse kaudsed kulud</v>
      </c>
    </row>
    <row r="1213" spans="1:6" hidden="1" outlineLevel="1">
      <c r="A1213" s="649">
        <v>4234235090</v>
      </c>
      <c r="B1213" s="634" t="s">
        <v>3911</v>
      </c>
      <c r="C1213" s="719" t="s">
        <v>8128</v>
      </c>
      <c r="D1213" s="626" t="s">
        <v>4994</v>
      </c>
      <c r="F1213" s="706" t="str">
        <f>IF(ISBLANK(D1213),"",VLOOKUP(D1213,tegevusalad!$A$7:$B$188,2,FALSE))</f>
        <v xml:space="preserve">Alusharidus </v>
      </c>
    </row>
    <row r="1214" spans="1:6" hidden="1" outlineLevel="1">
      <c r="A1214" s="649">
        <v>4234513070</v>
      </c>
      <c r="B1214" s="634" t="s">
        <v>8129</v>
      </c>
      <c r="C1214" s="719" t="s">
        <v>8131</v>
      </c>
      <c r="D1214" s="626" t="s">
        <v>4994</v>
      </c>
      <c r="F1214" s="706" t="str">
        <f>IF(ISBLANK(D1214),"",VLOOKUP(D1214,tegevusalad!$A$7:$B$188,2,FALSE))</f>
        <v xml:space="preserve">Alusharidus </v>
      </c>
    </row>
    <row r="1215" spans="1:6" hidden="1" outlineLevel="1">
      <c r="A1215" s="649">
        <v>4234516080</v>
      </c>
      <c r="B1215" s="634" t="s">
        <v>8130</v>
      </c>
      <c r="C1215" s="719" t="s">
        <v>8132</v>
      </c>
      <c r="D1215" s="626" t="s">
        <v>4994</v>
      </c>
      <c r="F1215" s="706" t="str">
        <f>IF(ISBLANK(D1215),"",VLOOKUP(D1215,tegevusalad!$A$7:$B$188,2,FALSE))</f>
        <v xml:space="preserve">Alusharidus </v>
      </c>
    </row>
    <row r="1216" spans="1:6" hidden="1" outlineLevel="1">
      <c r="A1216" s="649">
        <v>4234245070</v>
      </c>
      <c r="B1216" s="634" t="s">
        <v>4854</v>
      </c>
      <c r="C1216" s="719" t="s">
        <v>8133</v>
      </c>
      <c r="D1216" s="626" t="s">
        <v>4994</v>
      </c>
      <c r="F1216" s="706" t="str">
        <f>IF(ISBLANK(D1216),"",VLOOKUP(D1216,tegevusalad!$A$7:$B$188,2,FALSE))</f>
        <v xml:space="preserve">Alusharidus </v>
      </c>
    </row>
    <row r="1217" spans="1:6" hidden="1" outlineLevel="1">
      <c r="A1217" s="665">
        <v>4234514080</v>
      </c>
      <c r="B1217" s="674" t="s">
        <v>8158</v>
      </c>
      <c r="C1217" s="719" t="s">
        <v>8160</v>
      </c>
      <c r="D1217" s="626" t="s">
        <v>4994</v>
      </c>
      <c r="F1217" s="706" t="str">
        <f>IF(ISBLANK(D1217),"",VLOOKUP(D1217,tegevusalad!$A$7:$B$188,2,FALSE))</f>
        <v xml:space="preserve">Alusharidus </v>
      </c>
    </row>
    <row r="1218" spans="1:6" hidden="1" outlineLevel="1">
      <c r="A1218" s="649">
        <v>4234612050</v>
      </c>
      <c r="B1218" s="674" t="s">
        <v>3373</v>
      </c>
      <c r="C1218" s="719" t="s">
        <v>8159</v>
      </c>
      <c r="D1218" s="626" t="s">
        <v>4994</v>
      </c>
      <c r="F1218" s="706" t="str">
        <f>IF(ISBLANK(D1218),"",VLOOKUP(D1218,tegevusalad!$A$7:$B$188,2,FALSE))</f>
        <v xml:space="preserve">Alusharidus </v>
      </c>
    </row>
    <row r="1219" spans="1:6" hidden="1" outlineLevel="1">
      <c r="A1219" s="649">
        <v>4234230040</v>
      </c>
      <c r="B1219" s="674" t="s">
        <v>8164</v>
      </c>
      <c r="C1219" s="719" t="s">
        <v>1053</v>
      </c>
      <c r="D1219" s="626" t="s">
        <v>4994</v>
      </c>
      <c r="F1219" s="706" t="str">
        <f>IF(ISBLANK(D1219),"",VLOOKUP(D1219,tegevusalad!$A$7:$B$188,2,FALSE))</f>
        <v xml:space="preserve">Alusharidus </v>
      </c>
    </row>
    <row r="1220" spans="1:6" hidden="1" outlineLevel="1">
      <c r="A1220" s="649">
        <v>4234412040</v>
      </c>
      <c r="B1220" s="674" t="s">
        <v>7243</v>
      </c>
      <c r="C1220" s="719" t="s">
        <v>8165</v>
      </c>
      <c r="D1220" s="626" t="s">
        <v>4994</v>
      </c>
      <c r="F1220" s="706" t="str">
        <f>IF(ISBLANK(D1220),"",VLOOKUP(D1220,tegevusalad!$A$7:$B$188,2,FALSE))</f>
        <v xml:space="preserve">Alusharidus </v>
      </c>
    </row>
    <row r="1221" spans="1:6" hidden="1" outlineLevel="1">
      <c r="A1221" s="649">
        <v>4234830100</v>
      </c>
      <c r="B1221" s="634" t="s">
        <v>8166</v>
      </c>
      <c r="C1221" s="719" t="s">
        <v>8167</v>
      </c>
      <c r="D1221" s="626" t="s">
        <v>4994</v>
      </c>
      <c r="F1221" s="706" t="str">
        <f>IF(ISBLANK(D1221),"",VLOOKUP(D1221,tegevusalad!$A$7:$B$188,2,FALSE))</f>
        <v xml:space="preserve">Alusharidus </v>
      </c>
    </row>
    <row r="1222" spans="1:6" hidden="1" outlineLevel="1">
      <c r="A1222" s="649">
        <v>4234237070</v>
      </c>
      <c r="B1222" s="634" t="s">
        <v>8168</v>
      </c>
      <c r="C1222" s="719" t="s">
        <v>8169</v>
      </c>
      <c r="D1222" s="626" t="s">
        <v>4994</v>
      </c>
      <c r="F1222" s="706" t="str">
        <f>IF(ISBLANK(D1222),"",VLOOKUP(D1222,tegevusalad!$A$7:$B$188,2,FALSE))</f>
        <v xml:space="preserve">Alusharidus </v>
      </c>
    </row>
    <row r="1223" spans="1:6" hidden="1" outlineLevel="1">
      <c r="A1223" s="649">
        <v>4234443070</v>
      </c>
      <c r="B1223" s="634" t="s">
        <v>4951</v>
      </c>
      <c r="C1223" s="719" t="s">
        <v>8170</v>
      </c>
      <c r="D1223" s="626" t="s">
        <v>4994</v>
      </c>
      <c r="F1223" s="706" t="str">
        <f>IF(ISBLANK(D1223),"",VLOOKUP(D1223,tegevusalad!$A$7:$B$188,2,FALSE))</f>
        <v xml:space="preserve">Alusharidus </v>
      </c>
    </row>
    <row r="1224" spans="1:6" hidden="1" outlineLevel="1">
      <c r="A1224" s="649">
        <v>4234213090</v>
      </c>
      <c r="B1224" s="634" t="s">
        <v>8181</v>
      </c>
      <c r="C1224" s="719" t="s">
        <v>8182</v>
      </c>
      <c r="D1224" s="626" t="s">
        <v>4994</v>
      </c>
      <c r="F1224" s="706" t="str">
        <f>IF(ISBLANK(D1224),"",VLOOKUP(D1224,tegevusalad!$A$7:$B$188,2,FALSE))</f>
        <v xml:space="preserve">Alusharidus </v>
      </c>
    </row>
    <row r="1225" spans="1:6" hidden="1" outlineLevel="1">
      <c r="A1225" s="649" t="s">
        <v>13662</v>
      </c>
      <c r="B1225" s="634" t="s">
        <v>8218</v>
      </c>
      <c r="C1225" s="719" t="s">
        <v>8219</v>
      </c>
      <c r="D1225" s="626" t="s">
        <v>4994</v>
      </c>
      <c r="F1225" s="706" t="str">
        <f>IF(ISBLANK(D1225),"",VLOOKUP(D1225,tegevusalad!$A$7:$B$188,2,FALSE))</f>
        <v xml:space="preserve">Alusharidus </v>
      </c>
    </row>
    <row r="1226" spans="1:6" hidden="1" outlineLevel="1">
      <c r="A1226" s="649">
        <v>4234828060</v>
      </c>
      <c r="B1226" s="634" t="s">
        <v>8254</v>
      </c>
      <c r="C1226" s="719" t="s">
        <v>8257</v>
      </c>
      <c r="D1226" s="626" t="s">
        <v>4994</v>
      </c>
      <c r="F1226" s="706" t="str">
        <f>IF(ISBLANK(D1226),"",VLOOKUP(D1226,tegevusalad!$A$7:$B$188,2,FALSE))</f>
        <v xml:space="preserve">Alusharidus </v>
      </c>
    </row>
    <row r="1227" spans="1:6" hidden="1" outlineLevel="1">
      <c r="A1227" s="649">
        <v>4234108100</v>
      </c>
      <c r="B1227" s="634" t="s">
        <v>8255</v>
      </c>
      <c r="C1227" s="719" t="s">
        <v>8258</v>
      </c>
      <c r="D1227" s="626" t="s">
        <v>4994</v>
      </c>
      <c r="F1227" s="706" t="str">
        <f>IF(ISBLANK(D1227),"",VLOOKUP(D1227,tegevusalad!$A$7:$B$188,2,FALSE))</f>
        <v xml:space="preserve">Alusharidus </v>
      </c>
    </row>
    <row r="1228" spans="1:6" hidden="1" outlineLevel="1">
      <c r="A1228" s="649">
        <v>4234313080</v>
      </c>
      <c r="B1228" s="634" t="s">
        <v>180</v>
      </c>
      <c r="C1228" s="719" t="s">
        <v>8259</v>
      </c>
      <c r="D1228" s="626" t="s">
        <v>4994</v>
      </c>
      <c r="F1228" s="706" t="str">
        <f>IF(ISBLANK(D1228),"",VLOOKUP(D1228,tegevusalad!$A$7:$B$188,2,FALSE))</f>
        <v xml:space="preserve">Alusharidus </v>
      </c>
    </row>
    <row r="1229" spans="1:6" hidden="1" outlineLevel="1">
      <c r="A1229" s="649">
        <v>4234205050</v>
      </c>
      <c r="B1229" s="634" t="s">
        <v>8256</v>
      </c>
      <c r="C1229" s="719" t="s">
        <v>8260</v>
      </c>
      <c r="D1229" s="626" t="s">
        <v>4994</v>
      </c>
      <c r="F1229" s="706" t="str">
        <f>IF(ISBLANK(D1229),"",VLOOKUP(D1229,tegevusalad!$A$7:$B$188,2,FALSE))</f>
        <v xml:space="preserve">Alusharidus </v>
      </c>
    </row>
    <row r="1230" spans="1:6" hidden="1" outlineLevel="1">
      <c r="A1230" s="649">
        <v>4234432080</v>
      </c>
      <c r="B1230" s="634" t="s">
        <v>1485</v>
      </c>
      <c r="C1230" s="719" t="s">
        <v>8586</v>
      </c>
      <c r="D1230" s="626" t="s">
        <v>4994</v>
      </c>
      <c r="F1230" s="706" t="str">
        <f>IF(ISBLANK(D1230),"",VLOOKUP(D1230,tegevusalad!$A$7:$B$188,2,FALSE))</f>
        <v xml:space="preserve">Alusharidus </v>
      </c>
    </row>
    <row r="1231" spans="1:6" hidden="1" outlineLevel="1">
      <c r="A1231" s="649">
        <v>4234615080</v>
      </c>
      <c r="B1231" s="634" t="s">
        <v>5457</v>
      </c>
      <c r="C1231" s="719" t="s">
        <v>8585</v>
      </c>
      <c r="D1231" s="626" t="s">
        <v>4994</v>
      </c>
      <c r="F1231" s="706" t="str">
        <f>IF(ISBLANK(D1231),"",VLOOKUP(D1231,tegevusalad!$A$7:$B$188,2,FALSE))</f>
        <v xml:space="preserve">Alusharidus </v>
      </c>
    </row>
    <row r="1232" spans="1:6" hidden="1" outlineLevel="1">
      <c r="A1232" s="649">
        <v>4234233110</v>
      </c>
      <c r="B1232" s="634" t="s">
        <v>4915</v>
      </c>
      <c r="C1232" s="719" t="s">
        <v>8587</v>
      </c>
      <c r="D1232" s="626" t="s">
        <v>4994</v>
      </c>
      <c r="F1232" s="706" t="str">
        <f>IF(ISBLANK(D1232),"",VLOOKUP(D1232,tegevusalad!$A$7:$B$188,2,FALSE))</f>
        <v xml:space="preserve">Alusharidus </v>
      </c>
    </row>
    <row r="1233" spans="1:6" hidden="1" outlineLevel="1">
      <c r="A1233" s="649">
        <v>4234437120</v>
      </c>
      <c r="B1233" s="634" t="s">
        <v>6417</v>
      </c>
      <c r="C1233" s="719" t="s">
        <v>8612</v>
      </c>
      <c r="D1233" s="626" t="s">
        <v>4994</v>
      </c>
      <c r="F1233" s="706" t="str">
        <f>IF(ISBLANK(D1233),"",VLOOKUP(D1233,tegevusalad!$A$7:$B$188,2,FALSE))</f>
        <v xml:space="preserve">Alusharidus </v>
      </c>
    </row>
    <row r="1234" spans="1:6" hidden="1" outlineLevel="1">
      <c r="A1234" s="650">
        <v>4234235100</v>
      </c>
      <c r="B1234" s="634" t="s">
        <v>8611</v>
      </c>
      <c r="C1234" s="719" t="s">
        <v>8613</v>
      </c>
      <c r="D1234" s="626" t="s">
        <v>4994</v>
      </c>
      <c r="F1234" s="706" t="str">
        <f>IF(ISBLANK(D1234),"",VLOOKUP(D1234,tegevusalad!$A$7:$B$188,2,FALSE))</f>
        <v xml:space="preserve">Alusharidus </v>
      </c>
    </row>
    <row r="1235" spans="1:6" hidden="1" outlineLevel="1">
      <c r="A1235" s="649">
        <v>4234211160</v>
      </c>
      <c r="B1235" s="634" t="s">
        <v>7961</v>
      </c>
      <c r="C1235" s="719" t="s">
        <v>8614</v>
      </c>
      <c r="D1235" s="626" t="s">
        <v>4994</v>
      </c>
      <c r="F1235" s="706" t="str">
        <f>IF(ISBLANK(D1235),"",VLOOKUP(D1235,tegevusalad!$A$7:$B$188,2,FALSE))</f>
        <v xml:space="preserve">Alusharidus </v>
      </c>
    </row>
    <row r="1236" spans="1:6" hidden="1" outlineLevel="1">
      <c r="A1236" s="650">
        <v>4234420070</v>
      </c>
      <c r="B1236" s="634" t="s">
        <v>7412</v>
      </c>
      <c r="C1236" s="719" t="s">
        <v>8615</v>
      </c>
      <c r="D1236" s="626" t="s">
        <v>4994</v>
      </c>
      <c r="F1236" s="706" t="str">
        <f>IF(ISBLANK(D1236),"",VLOOKUP(D1236,tegevusalad!$A$7:$B$188,2,FALSE))</f>
        <v xml:space="preserve">Alusharidus </v>
      </c>
    </row>
    <row r="1237" spans="1:6" hidden="1" outlineLevel="1">
      <c r="A1237" s="649">
        <v>4234453090</v>
      </c>
      <c r="B1237" s="634" t="s">
        <v>4949</v>
      </c>
      <c r="C1237" s="719" t="s">
        <v>8616</v>
      </c>
      <c r="D1237" s="626" t="s">
        <v>4994</v>
      </c>
      <c r="F1237" s="706" t="str">
        <f>IF(ISBLANK(D1237),"",VLOOKUP(D1237,tegevusalad!$A$7:$B$188,2,FALSE))</f>
        <v xml:space="preserve">Alusharidus </v>
      </c>
    </row>
    <row r="1238" spans="1:6" hidden="1" outlineLevel="1">
      <c r="A1238" s="649">
        <v>4234450070</v>
      </c>
      <c r="B1238" s="634" t="s">
        <v>6416</v>
      </c>
      <c r="C1238" s="719" t="s">
        <v>8617</v>
      </c>
      <c r="D1238" s="626" t="s">
        <v>4994</v>
      </c>
      <c r="F1238" s="706" t="str">
        <f>IF(ISBLANK(D1238),"",VLOOKUP(D1238,tegevusalad!$A$7:$B$188,2,FALSE))</f>
        <v xml:space="preserve">Alusharidus </v>
      </c>
    </row>
    <row r="1239" spans="1:6" hidden="1" outlineLevel="1">
      <c r="A1239" s="649">
        <v>4234839070</v>
      </c>
      <c r="B1239" s="634" t="s">
        <v>8110</v>
      </c>
      <c r="C1239" s="719" t="s">
        <v>8618</v>
      </c>
      <c r="D1239" s="626" t="s">
        <v>4994</v>
      </c>
      <c r="F1239" s="706" t="str">
        <f>IF(ISBLANK(D1239),"",VLOOKUP(D1239,tegevusalad!$A$7:$B$188,2,FALSE))</f>
        <v xml:space="preserve">Alusharidus </v>
      </c>
    </row>
    <row r="1240" spans="1:6" hidden="1" outlineLevel="1">
      <c r="A1240" s="650">
        <v>4234840090</v>
      </c>
      <c r="B1240" s="634" t="s">
        <v>8625</v>
      </c>
      <c r="C1240" s="719" t="s">
        <v>8626</v>
      </c>
      <c r="D1240" s="626" t="s">
        <v>4994</v>
      </c>
      <c r="F1240" s="706" t="str">
        <f>IF(ISBLANK(D1240),"",VLOOKUP(D1240,tegevusalad!$A$7:$B$188,2,FALSE))</f>
        <v xml:space="preserve">Alusharidus </v>
      </c>
    </row>
    <row r="1241" spans="1:6" hidden="1" outlineLevel="1">
      <c r="A1241" s="650">
        <v>4234811060</v>
      </c>
      <c r="B1241" s="634" t="s">
        <v>7920</v>
      </c>
      <c r="C1241" s="719" t="s">
        <v>8615</v>
      </c>
      <c r="D1241" s="626" t="s">
        <v>4994</v>
      </c>
      <c r="F1241" s="706" t="str">
        <f>IF(ISBLANK(D1241),"",VLOOKUP(D1241,tegevusalad!$A$7:$B$188,2,FALSE))</f>
        <v xml:space="preserve">Alusharidus </v>
      </c>
    </row>
    <row r="1242" spans="1:6" hidden="1" outlineLevel="1">
      <c r="A1242" s="649">
        <v>4234830110</v>
      </c>
      <c r="B1242" s="634" t="s">
        <v>8166</v>
      </c>
      <c r="C1242" s="719" t="s">
        <v>8717</v>
      </c>
      <c r="D1242" s="626" t="s">
        <v>4994</v>
      </c>
      <c r="F1242" s="706" t="str">
        <f>IF(ISBLANK(D1242),"",VLOOKUP(D1242,tegevusalad!$A$7:$B$188,2,FALSE))</f>
        <v xml:space="preserve">Alusharidus </v>
      </c>
    </row>
    <row r="1243" spans="1:6" hidden="1" outlineLevel="1">
      <c r="A1243" s="649">
        <v>4234452080</v>
      </c>
      <c r="B1243" s="634" t="s">
        <v>6420</v>
      </c>
      <c r="C1243" s="719" t="s">
        <v>1260</v>
      </c>
      <c r="D1243" s="626" t="s">
        <v>4994</v>
      </c>
      <c r="F1243" s="706" t="str">
        <f>IF(ISBLANK(D1243),"",VLOOKUP(D1243,tegevusalad!$A$7:$B$188,2,FALSE))</f>
        <v xml:space="preserve">Alusharidus </v>
      </c>
    </row>
    <row r="1244" spans="1:6" hidden="1" outlineLevel="1">
      <c r="A1244" s="649">
        <v>4234838090</v>
      </c>
      <c r="B1244" s="634" t="s">
        <v>8718</v>
      </c>
      <c r="C1244" s="719" t="s">
        <v>8719</v>
      </c>
      <c r="D1244" s="626" t="s">
        <v>4994</v>
      </c>
      <c r="F1244" s="706" t="str">
        <f>IF(ISBLANK(D1244),"",VLOOKUP(D1244,tegevusalad!$A$7:$B$188,2,FALSE))</f>
        <v xml:space="preserve">Alusharidus </v>
      </c>
    </row>
    <row r="1245" spans="1:6" hidden="1" outlineLevel="1">
      <c r="A1245" s="649">
        <v>4234513080</v>
      </c>
      <c r="B1245" s="634" t="s">
        <v>8129</v>
      </c>
      <c r="C1245" s="719" t="s">
        <v>8720</v>
      </c>
      <c r="D1245" s="626" t="s">
        <v>4994</v>
      </c>
      <c r="F1245" s="706" t="str">
        <f>IF(ISBLANK(D1245),"",VLOOKUP(D1245,tegevusalad!$A$7:$B$188,2,FALSE))</f>
        <v xml:space="preserve">Alusharidus </v>
      </c>
    </row>
    <row r="1246" spans="1:6" hidden="1" outlineLevel="1">
      <c r="A1246" s="649">
        <v>4234518090</v>
      </c>
      <c r="B1246" s="634" t="s">
        <v>8721</v>
      </c>
      <c r="C1246" s="719" t="s">
        <v>8722</v>
      </c>
      <c r="D1246" s="626" t="s">
        <v>4994</v>
      </c>
      <c r="F1246" s="706" t="str">
        <f>IF(ISBLANK(D1246),"",VLOOKUP(D1246,tegevusalad!$A$7:$B$188,2,FALSE))</f>
        <v xml:space="preserve">Alusharidus </v>
      </c>
    </row>
    <row r="1247" spans="1:6" hidden="1" outlineLevel="1">
      <c r="A1247" s="649">
        <v>4234829050</v>
      </c>
      <c r="B1247" s="634" t="s">
        <v>7420</v>
      </c>
      <c r="C1247" s="719" t="s">
        <v>8723</v>
      </c>
      <c r="D1247" s="626" t="s">
        <v>4994</v>
      </c>
      <c r="F1247" s="706" t="str">
        <f>IF(ISBLANK(D1247),"",VLOOKUP(D1247,tegevusalad!$A$7:$B$188,2,FALSE))</f>
        <v xml:space="preserve">Alusharidus </v>
      </c>
    </row>
    <row r="1248" spans="1:6" hidden="1" outlineLevel="1">
      <c r="A1248" s="649">
        <v>4234450080</v>
      </c>
      <c r="B1248" s="634" t="s">
        <v>6416</v>
      </c>
      <c r="C1248" s="719" t="s">
        <v>5271</v>
      </c>
      <c r="D1248" s="626" t="s">
        <v>4994</v>
      </c>
      <c r="F1248" s="706" t="str">
        <f>IF(ISBLANK(D1248),"",VLOOKUP(D1248,tegevusalad!$A$7:$B$188,2,FALSE))</f>
        <v xml:space="preserve">Alusharidus </v>
      </c>
    </row>
    <row r="1249" spans="1:6" hidden="1" outlineLevel="1">
      <c r="A1249" s="649">
        <v>4234318120</v>
      </c>
      <c r="B1249" s="634" t="s">
        <v>7238</v>
      </c>
      <c r="C1249" s="719" t="s">
        <v>8773</v>
      </c>
      <c r="D1249" s="626" t="s">
        <v>4994</v>
      </c>
      <c r="F1249" s="706" t="str">
        <f>IF(ISBLANK(D1249),"",VLOOKUP(D1249,tegevusalad!$A$7:$B$188,2,FALSE))</f>
        <v xml:space="preserve">Alusharidus </v>
      </c>
    </row>
    <row r="1250" spans="1:6" hidden="1" outlineLevel="1">
      <c r="A1250" s="649">
        <v>4234613070</v>
      </c>
      <c r="B1250" s="634" t="s">
        <v>8772</v>
      </c>
      <c r="C1250" s="719" t="s">
        <v>5271</v>
      </c>
      <c r="D1250" s="626" t="s">
        <v>4994</v>
      </c>
      <c r="F1250" s="706" t="str">
        <f>IF(ISBLANK(D1250),"",VLOOKUP(D1250,tegevusalad!$A$7:$B$188,2,FALSE))</f>
        <v xml:space="preserve">Alusharidus </v>
      </c>
    </row>
    <row r="1251" spans="1:6" hidden="1" outlineLevel="1">
      <c r="A1251" s="649">
        <v>4234617050</v>
      </c>
      <c r="B1251" s="634" t="s">
        <v>8783</v>
      </c>
      <c r="C1251" s="719" t="s">
        <v>7511</v>
      </c>
      <c r="D1251" s="626" t="s">
        <v>4994</v>
      </c>
      <c r="F1251" s="706" t="str">
        <f>IF(ISBLANK(D1251),"",VLOOKUP(D1251,tegevusalad!$A$7:$B$188,2,FALSE))</f>
        <v xml:space="preserve">Alusharidus </v>
      </c>
    </row>
    <row r="1252" spans="1:6" hidden="1" outlineLevel="1">
      <c r="A1252" s="649">
        <v>4234432730</v>
      </c>
      <c r="B1252" s="634" t="s">
        <v>1485</v>
      </c>
      <c r="C1252" s="719" t="s">
        <v>8134</v>
      </c>
      <c r="D1252" s="626" t="s">
        <v>4994</v>
      </c>
      <c r="F1252" s="706" t="str">
        <f>IF(ISBLANK(D1252),"",VLOOKUP(D1252,tegevusalad!$A$7:$B$188,2,FALSE))</f>
        <v xml:space="preserve">Alusharidus </v>
      </c>
    </row>
    <row r="1253" spans="1:6" hidden="1" outlineLevel="1">
      <c r="A1253" s="649">
        <v>4234433730</v>
      </c>
      <c r="B1253" s="634" t="s">
        <v>4947</v>
      </c>
      <c r="C1253" s="719" t="s">
        <v>8134</v>
      </c>
      <c r="D1253" s="626" t="s">
        <v>4994</v>
      </c>
      <c r="F1253" s="706" t="str">
        <f>IF(ISBLANK(D1253),"",VLOOKUP(D1253,tegevusalad!$A$7:$B$188,2,FALSE))</f>
        <v xml:space="preserve">Alusharidus </v>
      </c>
    </row>
    <row r="1254" spans="1:6" hidden="1" outlineLevel="1">
      <c r="A1254" s="649">
        <v>4234429730</v>
      </c>
      <c r="B1254" s="634" t="s">
        <v>176</v>
      </c>
      <c r="C1254" s="719" t="s">
        <v>8134</v>
      </c>
      <c r="D1254" s="626" t="s">
        <v>4994</v>
      </c>
      <c r="F1254" s="706" t="str">
        <f>IF(ISBLANK(D1254),"",VLOOKUP(D1254,tegevusalad!$A$7:$B$188,2,FALSE))</f>
        <v xml:space="preserve">Alusharidus </v>
      </c>
    </row>
    <row r="1255" spans="1:6" hidden="1" outlineLevel="1">
      <c r="A1255" s="649">
        <v>4234426730</v>
      </c>
      <c r="B1255" s="634" t="s">
        <v>6418</v>
      </c>
      <c r="C1255" s="719" t="s">
        <v>8134</v>
      </c>
      <c r="D1255" s="626" t="s">
        <v>4994</v>
      </c>
      <c r="F1255" s="706" t="str">
        <f>IF(ISBLANK(D1255),"",VLOOKUP(D1255,tegevusalad!$A$7:$B$188,2,FALSE))</f>
        <v xml:space="preserve">Alusharidus </v>
      </c>
    </row>
    <row r="1256" spans="1:6" hidden="1" outlineLevel="1">
      <c r="A1256" s="649">
        <v>4234425730</v>
      </c>
      <c r="B1256" s="634" t="s">
        <v>4955</v>
      </c>
      <c r="C1256" s="719" t="s">
        <v>8134</v>
      </c>
      <c r="D1256" s="626" t="s">
        <v>4994</v>
      </c>
      <c r="F1256" s="706" t="str">
        <f>IF(ISBLANK(D1256),"",VLOOKUP(D1256,tegevusalad!$A$7:$B$188,2,FALSE))</f>
        <v xml:space="preserve">Alusharidus </v>
      </c>
    </row>
    <row r="1257" spans="1:6" hidden="1" outlineLevel="1">
      <c r="A1257" s="649">
        <v>4234438730</v>
      </c>
      <c r="B1257" s="634" t="s">
        <v>1707</v>
      </c>
      <c r="C1257" s="719" t="s">
        <v>8134</v>
      </c>
      <c r="D1257" s="626" t="s">
        <v>4994</v>
      </c>
      <c r="F1257" s="706" t="str">
        <f>IF(ISBLANK(D1257),"",VLOOKUP(D1257,tegevusalad!$A$7:$B$188,2,FALSE))</f>
        <v xml:space="preserve">Alusharidus </v>
      </c>
    </row>
    <row r="1258" spans="1:6" hidden="1" outlineLevel="1">
      <c r="A1258" s="649">
        <v>4234447730</v>
      </c>
      <c r="B1258" s="634" t="s">
        <v>6410</v>
      </c>
      <c r="C1258" s="719" t="s">
        <v>8134</v>
      </c>
      <c r="D1258" s="626" t="s">
        <v>4994</v>
      </c>
      <c r="F1258" s="706" t="str">
        <f>IF(ISBLANK(D1258),"",VLOOKUP(D1258,tegevusalad!$A$7:$B$188,2,FALSE))</f>
        <v xml:space="preserve">Alusharidus </v>
      </c>
    </row>
    <row r="1259" spans="1:6" hidden="1" outlineLevel="1">
      <c r="A1259" s="649">
        <v>4234449730</v>
      </c>
      <c r="B1259" s="634" t="s">
        <v>6414</v>
      </c>
      <c r="C1259" s="719" t="s">
        <v>8134</v>
      </c>
      <c r="D1259" s="626" t="s">
        <v>4994</v>
      </c>
      <c r="F1259" s="706" t="str">
        <f>IF(ISBLANK(D1259),"",VLOOKUP(D1259,tegevusalad!$A$7:$B$188,2,FALSE))</f>
        <v xml:space="preserve">Alusharidus </v>
      </c>
    </row>
    <row r="1260" spans="1:6" hidden="1" outlineLevel="1">
      <c r="A1260" s="649">
        <v>4234443730</v>
      </c>
      <c r="B1260" s="634" t="s">
        <v>4951</v>
      </c>
      <c r="C1260" s="719" t="s">
        <v>8134</v>
      </c>
      <c r="D1260" s="626" t="s">
        <v>4994</v>
      </c>
      <c r="F1260" s="706" t="str">
        <f>IF(ISBLANK(D1260),"",VLOOKUP(D1260,tegevusalad!$A$7:$B$188,2,FALSE))</f>
        <v xml:space="preserve">Alusharidus </v>
      </c>
    </row>
    <row r="1261" spans="1:6" hidden="1" outlineLevel="1">
      <c r="A1261" s="649">
        <v>4234450730</v>
      </c>
      <c r="B1261" s="634" t="s">
        <v>6416</v>
      </c>
      <c r="C1261" s="719" t="s">
        <v>8134</v>
      </c>
      <c r="D1261" s="626" t="s">
        <v>4994</v>
      </c>
      <c r="F1261" s="706" t="str">
        <f>IF(ISBLANK(D1261),"",VLOOKUP(D1261,tegevusalad!$A$7:$B$188,2,FALSE))</f>
        <v xml:space="preserve">Alusharidus </v>
      </c>
    </row>
    <row r="1262" spans="1:6" hidden="1" outlineLevel="1">
      <c r="A1262" s="649">
        <v>4234437730</v>
      </c>
      <c r="B1262" s="634" t="s">
        <v>6417</v>
      </c>
      <c r="C1262" s="719" t="s">
        <v>8134</v>
      </c>
      <c r="D1262" s="626" t="s">
        <v>4994</v>
      </c>
      <c r="F1262" s="706" t="str">
        <f>IF(ISBLANK(D1262),"",VLOOKUP(D1262,tegevusalad!$A$7:$B$188,2,FALSE))</f>
        <v xml:space="preserve">Alusharidus </v>
      </c>
    </row>
    <row r="1263" spans="1:6" hidden="1" outlineLevel="1">
      <c r="A1263" s="649">
        <v>4234445730</v>
      </c>
      <c r="B1263" s="634" t="s">
        <v>7880</v>
      </c>
      <c r="C1263" s="719" t="s">
        <v>8134</v>
      </c>
      <c r="D1263" s="626" t="s">
        <v>4994</v>
      </c>
      <c r="F1263" s="706" t="str">
        <f>IF(ISBLANK(D1263),"",VLOOKUP(D1263,tegevusalad!$A$7:$B$188,2,FALSE))</f>
        <v xml:space="preserve">Alusharidus </v>
      </c>
    </row>
    <row r="1264" spans="1:6" hidden="1" outlineLevel="1">
      <c r="A1264" s="649">
        <v>4234444730</v>
      </c>
      <c r="B1264" s="634" t="s">
        <v>6621</v>
      </c>
      <c r="C1264" s="719" t="s">
        <v>8134</v>
      </c>
      <c r="D1264" s="626" t="s">
        <v>4994</v>
      </c>
      <c r="F1264" s="706" t="str">
        <f>IF(ISBLANK(D1264),"",VLOOKUP(D1264,tegevusalad!$A$7:$B$188,2,FALSE))</f>
        <v xml:space="preserve">Alusharidus </v>
      </c>
    </row>
    <row r="1265" spans="1:6" hidden="1" outlineLevel="1">
      <c r="A1265" s="649">
        <v>4234841730</v>
      </c>
      <c r="B1265" s="634" t="s">
        <v>3842</v>
      </c>
      <c r="C1265" s="719" t="s">
        <v>8134</v>
      </c>
      <c r="D1265" s="626" t="s">
        <v>4994</v>
      </c>
      <c r="F1265" s="706" t="str">
        <f>IF(ISBLANK(D1265),"",VLOOKUP(D1265,tegevusalad!$A$7:$B$188,2,FALSE))</f>
        <v xml:space="preserve">Alusharidus </v>
      </c>
    </row>
    <row r="1266" spans="1:6" hidden="1" outlineLevel="1">
      <c r="A1266" s="649">
        <v>4234839730</v>
      </c>
      <c r="B1266" s="634" t="s">
        <v>8110</v>
      </c>
      <c r="C1266" s="719" t="s">
        <v>8134</v>
      </c>
      <c r="D1266" s="626" t="s">
        <v>4994</v>
      </c>
      <c r="F1266" s="706" t="str">
        <f>IF(ISBLANK(D1266),"",VLOOKUP(D1266,tegevusalad!$A$7:$B$188,2,FALSE))</f>
        <v xml:space="preserve">Alusharidus </v>
      </c>
    </row>
    <row r="1267" spans="1:6" hidden="1" outlineLevel="1">
      <c r="A1267" s="649">
        <v>4234313100</v>
      </c>
      <c r="B1267" s="634" t="s">
        <v>180</v>
      </c>
      <c r="C1267" s="719" t="s">
        <v>8792</v>
      </c>
      <c r="D1267" s="626" t="s">
        <v>4994</v>
      </c>
      <c r="F1267" s="706" t="str">
        <f>IF(ISBLANK(D1267),"",VLOOKUP(D1267,tegevusalad!$A$7:$B$188,2,FALSE))</f>
        <v xml:space="preserve">Alusharidus </v>
      </c>
    </row>
    <row r="1268" spans="1:6" hidden="1" outlineLevel="1">
      <c r="A1268" s="649">
        <v>4234827080</v>
      </c>
      <c r="B1268" s="634" t="s">
        <v>8791</v>
      </c>
      <c r="C1268" s="719" t="s">
        <v>8793</v>
      </c>
      <c r="D1268" s="626" t="s">
        <v>4994</v>
      </c>
      <c r="F1268" s="706" t="str">
        <f>IF(ISBLANK(D1268),"",VLOOKUP(D1268,tegevusalad!$A$7:$B$188,2,FALSE))</f>
        <v xml:space="preserve">Alusharidus </v>
      </c>
    </row>
    <row r="1269" spans="1:6" hidden="1" outlineLevel="1">
      <c r="A1269" s="649">
        <v>4234715040</v>
      </c>
      <c r="B1269" s="634" t="s">
        <v>3840</v>
      </c>
      <c r="C1269" s="719" t="s">
        <v>8794</v>
      </c>
      <c r="D1269" s="626" t="s">
        <v>4994</v>
      </c>
      <c r="F1269" s="706" t="str">
        <f>IF(ISBLANK(D1269),"",VLOOKUP(D1269,tegevusalad!$A$7:$B$188,2,FALSE))</f>
        <v xml:space="preserve">Alusharidus </v>
      </c>
    </row>
    <row r="1270" spans="1:6" hidden="1" outlineLevel="1">
      <c r="A1270" s="649">
        <v>4234617060</v>
      </c>
      <c r="B1270" s="634" t="s">
        <v>8783</v>
      </c>
      <c r="C1270" s="719" t="s">
        <v>8795</v>
      </c>
      <c r="D1270" s="626" t="s">
        <v>4994</v>
      </c>
      <c r="F1270" s="706" t="str">
        <f>IF(ISBLANK(D1270),"",VLOOKUP(D1270,tegevusalad!$A$7:$B$188,2,FALSE))</f>
        <v xml:space="preserve">Alusharidus </v>
      </c>
    </row>
    <row r="1271" spans="1:6" hidden="1" outlineLevel="1">
      <c r="A1271" s="649">
        <v>4234445070</v>
      </c>
      <c r="B1271" s="634" t="s">
        <v>7880</v>
      </c>
      <c r="C1271" s="719" t="s">
        <v>5271</v>
      </c>
      <c r="D1271" s="626" t="s">
        <v>4994</v>
      </c>
      <c r="F1271" s="706" t="str">
        <f>IF(ISBLANK(D1271),"",VLOOKUP(D1271,tegevusalad!$A$7:$B$188,2,FALSE))</f>
        <v xml:space="preserve">Alusharidus </v>
      </c>
    </row>
    <row r="1272" spans="1:6" hidden="1" outlineLevel="1">
      <c r="A1272" s="650">
        <v>4234219050</v>
      </c>
      <c r="B1272" s="634" t="s">
        <v>496</v>
      </c>
      <c r="C1272" s="719" t="s">
        <v>8859</v>
      </c>
      <c r="D1272" s="626" t="s">
        <v>4994</v>
      </c>
      <c r="F1272" s="706" t="str">
        <f>IF(ISBLANK(D1272),"",VLOOKUP(D1272,tegevusalad!$A$7:$B$188,2,FALSE))</f>
        <v xml:space="preserve">Alusharidus </v>
      </c>
    </row>
    <row r="1273" spans="1:6" hidden="1" outlineLevel="1">
      <c r="A1273" s="669"/>
      <c r="B1273" s="301"/>
      <c r="C1273" s="719"/>
      <c r="F1273" s="706" t="str">
        <f>IF(ISBLANK(D1273),"",VLOOKUP(D1273,tegevusalad!$A$7:$B$188,2,FALSE))</f>
        <v/>
      </c>
    </row>
    <row r="1274" spans="1:6" hidden="1" outlineLevel="1">
      <c r="A1274" s="649">
        <v>4234841060</v>
      </c>
      <c r="B1274" s="634" t="s">
        <v>3842</v>
      </c>
      <c r="C1274" s="719" t="s">
        <v>7940</v>
      </c>
      <c r="D1274" s="626" t="s">
        <v>4994</v>
      </c>
      <c r="F1274" s="706" t="str">
        <f>IF(ISBLANK(D1274),"",VLOOKUP(D1274,tegevusalad!$A$7:$B$188,2,FALSE))</f>
        <v xml:space="preserve">Alusharidus </v>
      </c>
    </row>
    <row r="1275" spans="1:6" hidden="1" outlineLevel="1">
      <c r="A1275" s="649">
        <v>4234823040</v>
      </c>
      <c r="B1275" s="634" t="s">
        <v>1717</v>
      </c>
      <c r="C1275" s="719" t="s">
        <v>7940</v>
      </c>
      <c r="D1275" s="626" t="s">
        <v>4994</v>
      </c>
      <c r="F1275" s="706" t="str">
        <f>IF(ISBLANK(D1275),"",VLOOKUP(D1275,tegevusalad!$A$7:$B$188,2,FALSE))</f>
        <v xml:space="preserve">Alusharidus </v>
      </c>
    </row>
    <row r="1276" spans="1:6" hidden="1" outlineLevel="1">
      <c r="A1276" s="649">
        <v>4234601100</v>
      </c>
      <c r="B1276" s="634" t="s">
        <v>3375</v>
      </c>
      <c r="C1276" s="719" t="s">
        <v>7941</v>
      </c>
      <c r="D1276" s="626" t="s">
        <v>4994</v>
      </c>
      <c r="F1276" s="706" t="str">
        <f>IF(ISBLANK(D1276),"",VLOOKUP(D1276,tegevusalad!$A$7:$B$188,2,FALSE))</f>
        <v xml:space="preserve">Alusharidus </v>
      </c>
    </row>
    <row r="1277" spans="1:6" hidden="1" outlineLevel="1">
      <c r="A1277" s="649">
        <v>4234602060</v>
      </c>
      <c r="B1277" s="634" t="s">
        <v>6423</v>
      </c>
      <c r="C1277" s="719" t="s">
        <v>7941</v>
      </c>
      <c r="D1277" s="626" t="s">
        <v>4994</v>
      </c>
      <c r="F1277" s="706" t="str">
        <f>IF(ISBLANK(D1277),"",VLOOKUP(D1277,tegevusalad!$A$7:$B$188,2,FALSE))</f>
        <v xml:space="preserve">Alusharidus </v>
      </c>
    </row>
    <row r="1278" spans="1:6" hidden="1" outlineLevel="1">
      <c r="A1278" s="649">
        <v>4234452070</v>
      </c>
      <c r="B1278" s="634" t="s">
        <v>6420</v>
      </c>
      <c r="C1278" s="719" t="s">
        <v>7942</v>
      </c>
      <c r="D1278" s="626" t="s">
        <v>4994</v>
      </c>
      <c r="F1278" s="706" t="str">
        <f>IF(ISBLANK(D1278),"",VLOOKUP(D1278,tegevusalad!$A$7:$B$188,2,FALSE))</f>
        <v xml:space="preserve">Alusharidus </v>
      </c>
    </row>
    <row r="1279" spans="1:6" hidden="1" outlineLevel="1">
      <c r="A1279" s="649">
        <v>4234311060</v>
      </c>
      <c r="B1279" s="634" t="s">
        <v>7872</v>
      </c>
      <c r="C1279" s="719" t="s">
        <v>7943</v>
      </c>
      <c r="D1279" s="626" t="s">
        <v>4994</v>
      </c>
      <c r="F1279" s="706" t="str">
        <f>IF(ISBLANK(D1279),"",VLOOKUP(D1279,tegevusalad!$A$7:$B$188,2,FALSE))</f>
        <v xml:space="preserve">Alusharidus </v>
      </c>
    </row>
    <row r="1280" spans="1:6" hidden="1" outlineLevel="1">
      <c r="A1280" s="649">
        <v>4234314110</v>
      </c>
      <c r="B1280" s="634" t="s">
        <v>7236</v>
      </c>
      <c r="C1280" s="719" t="s">
        <v>7943</v>
      </c>
      <c r="D1280" s="626" t="s">
        <v>4994</v>
      </c>
      <c r="F1280" s="706" t="str">
        <f>IF(ISBLANK(D1280),"",VLOOKUP(D1280,tegevusalad!$A$7:$B$188,2,FALSE))</f>
        <v xml:space="preserve">Alusharidus </v>
      </c>
    </row>
    <row r="1281" spans="1:6" hidden="1" outlineLevel="1">
      <c r="A1281" s="649">
        <v>4234836040</v>
      </c>
      <c r="B1281" s="634" t="s">
        <v>7944</v>
      </c>
      <c r="C1281" s="719" t="s">
        <v>7943</v>
      </c>
      <c r="D1281" s="626" t="s">
        <v>4994</v>
      </c>
      <c r="F1281" s="706" t="str">
        <f>IF(ISBLANK(D1281),"",VLOOKUP(D1281,tegevusalad!$A$7:$B$188,2,FALSE))</f>
        <v xml:space="preserve">Alusharidus </v>
      </c>
    </row>
    <row r="1282" spans="1:6" hidden="1" outlineLevel="1">
      <c r="A1282" s="649">
        <v>4234840070</v>
      </c>
      <c r="B1282" s="634" t="s">
        <v>921</v>
      </c>
      <c r="C1282" s="719" t="s">
        <v>7945</v>
      </c>
      <c r="D1282" s="626" t="s">
        <v>4994</v>
      </c>
      <c r="F1282" s="706" t="str">
        <f>IF(ISBLANK(D1282),"",VLOOKUP(D1282,tegevusalad!$A$7:$B$188,2,FALSE))</f>
        <v xml:space="preserve">Alusharidus </v>
      </c>
    </row>
    <row r="1283" spans="1:6" hidden="1" outlineLevel="1">
      <c r="A1283" s="649">
        <v>4234820060</v>
      </c>
      <c r="B1283" s="634" t="s">
        <v>919</v>
      </c>
      <c r="C1283" s="719" t="s">
        <v>7946</v>
      </c>
      <c r="D1283" s="626" t="s">
        <v>4994</v>
      </c>
      <c r="F1283" s="706" t="str">
        <f>IF(ISBLANK(D1283),"",VLOOKUP(D1283,tegevusalad!$A$7:$B$188,2,FALSE))</f>
        <v xml:space="preserve">Alusharidus </v>
      </c>
    </row>
    <row r="1284" spans="1:6" hidden="1" outlineLevel="1">
      <c r="A1284" s="649">
        <v>4234827060</v>
      </c>
      <c r="B1284" s="634" t="s">
        <v>7015</v>
      </c>
      <c r="C1284" s="719" t="s">
        <v>7945</v>
      </c>
      <c r="D1284" s="626" t="s">
        <v>4994</v>
      </c>
      <c r="F1284" s="706" t="str">
        <f>IF(ISBLANK(D1284),"",VLOOKUP(D1284,tegevusalad!$A$7:$B$188,2,FALSE))</f>
        <v xml:space="preserve">Alusharidus </v>
      </c>
    </row>
    <row r="1285" spans="1:6" hidden="1" outlineLevel="1">
      <c r="A1285" s="649">
        <v>4234312090</v>
      </c>
      <c r="B1285" s="634" t="s">
        <v>1491</v>
      </c>
      <c r="C1285" s="719" t="s">
        <v>7958</v>
      </c>
      <c r="D1285" s="626" t="s">
        <v>4994</v>
      </c>
      <c r="F1285" s="706" t="str">
        <f>IF(ISBLANK(D1285),"",VLOOKUP(D1285,tegevusalad!$A$7:$B$188,2,FALSE))</f>
        <v xml:space="preserve">Alusharidus </v>
      </c>
    </row>
    <row r="1286" spans="1:6" hidden="1" outlineLevel="1">
      <c r="A1286" s="649">
        <v>4234318100</v>
      </c>
      <c r="B1286" s="634" t="s">
        <v>7238</v>
      </c>
      <c r="C1286" s="719" t="s">
        <v>7947</v>
      </c>
      <c r="D1286" s="626" t="s">
        <v>4994</v>
      </c>
      <c r="F1286" s="706" t="str">
        <f>IF(ISBLANK(D1286),"",VLOOKUP(D1286,tegevusalad!$A$7:$B$188,2,FALSE))</f>
        <v xml:space="preserve">Alusharidus </v>
      </c>
    </row>
    <row r="1287" spans="1:6" hidden="1" outlineLevel="1">
      <c r="A1287" s="649">
        <v>4234317130</v>
      </c>
      <c r="B1287" s="634" t="s">
        <v>7949</v>
      </c>
      <c r="C1287" s="719" t="s">
        <v>7948</v>
      </c>
      <c r="D1287" s="626" t="s">
        <v>4994</v>
      </c>
      <c r="F1287" s="706" t="str">
        <f>IF(ISBLANK(D1287),"",VLOOKUP(D1287,tegevusalad!$A$7:$B$188,2,FALSE))</f>
        <v xml:space="preserve">Alusharidus </v>
      </c>
    </row>
    <row r="1288" spans="1:6" hidden="1" outlineLevel="1">
      <c r="A1288" s="649">
        <v>4234319150</v>
      </c>
      <c r="B1288" s="634" t="s">
        <v>7240</v>
      </c>
      <c r="C1288" s="719" t="s">
        <v>7950</v>
      </c>
      <c r="D1288" s="626" t="s">
        <v>4994</v>
      </c>
      <c r="F1288" s="706" t="str">
        <f>IF(ISBLANK(D1288),"",VLOOKUP(D1288,tegevusalad!$A$7:$B$188,2,FALSE))</f>
        <v xml:space="preserve">Alusharidus </v>
      </c>
    </row>
    <row r="1289" spans="1:6" hidden="1" outlineLevel="1">
      <c r="A1289" s="649">
        <v>4234811040</v>
      </c>
      <c r="B1289" s="634" t="s">
        <v>7920</v>
      </c>
      <c r="C1289" s="719" t="s">
        <v>7957</v>
      </c>
      <c r="D1289" s="626" t="s">
        <v>4994</v>
      </c>
      <c r="F1289" s="706" t="str">
        <f>IF(ISBLANK(D1289),"",VLOOKUP(D1289,tegevusalad!$A$7:$B$188,2,FALSE))</f>
        <v xml:space="preserve">Alusharidus </v>
      </c>
    </row>
    <row r="1290" spans="1:6" hidden="1" outlineLevel="1">
      <c r="A1290" s="649">
        <v>4234828050</v>
      </c>
      <c r="B1290" s="634" t="s">
        <v>491</v>
      </c>
      <c r="C1290" s="719" t="s">
        <v>7957</v>
      </c>
      <c r="D1290" s="626" t="s">
        <v>4994</v>
      </c>
      <c r="F1290" s="706" t="str">
        <f>IF(ISBLANK(D1290),"",VLOOKUP(D1290,tegevusalad!$A$7:$B$188,2,FALSE))</f>
        <v xml:space="preserve">Alusharidus </v>
      </c>
    </row>
    <row r="1291" spans="1:6" hidden="1" outlineLevel="1">
      <c r="A1291" s="649">
        <v>4234102110</v>
      </c>
      <c r="B1291" s="634" t="s">
        <v>7951</v>
      </c>
      <c r="C1291" s="719" t="s">
        <v>7956</v>
      </c>
      <c r="D1291" s="626" t="s">
        <v>4994</v>
      </c>
      <c r="F1291" s="706" t="str">
        <f>IF(ISBLANK(D1291),"",VLOOKUP(D1291,tegevusalad!$A$7:$B$188,2,FALSE))</f>
        <v xml:space="preserve">Alusharidus </v>
      </c>
    </row>
    <row r="1292" spans="1:6" hidden="1" outlineLevel="1">
      <c r="A1292" s="649">
        <v>4234106130</v>
      </c>
      <c r="B1292" s="634" t="s">
        <v>7043</v>
      </c>
      <c r="C1292" s="719" t="s">
        <v>7947</v>
      </c>
      <c r="D1292" s="626" t="s">
        <v>4994</v>
      </c>
      <c r="F1292" s="706" t="str">
        <f>IF(ISBLANK(D1292),"",VLOOKUP(D1292,tegevusalad!$A$7:$B$188,2,FALSE))</f>
        <v xml:space="preserve">Alusharidus </v>
      </c>
    </row>
    <row r="1293" spans="1:6" hidden="1" outlineLevel="1">
      <c r="A1293" s="649">
        <v>4234109120</v>
      </c>
      <c r="B1293" s="634" t="s">
        <v>1498</v>
      </c>
      <c r="C1293" s="719" t="s">
        <v>7955</v>
      </c>
      <c r="D1293" s="626" t="s">
        <v>4994</v>
      </c>
      <c r="F1293" s="706" t="str">
        <f>IF(ISBLANK(D1293),"",VLOOKUP(D1293,tegevusalad!$A$7:$B$188,2,FALSE))</f>
        <v xml:space="preserve">Alusharidus </v>
      </c>
    </row>
    <row r="1294" spans="1:6" hidden="1" outlineLevel="1">
      <c r="A1294" s="649">
        <v>4234104090</v>
      </c>
      <c r="B1294" s="634" t="s">
        <v>1501</v>
      </c>
      <c r="C1294" s="719" t="s">
        <v>7947</v>
      </c>
      <c r="D1294" s="626" t="s">
        <v>4994</v>
      </c>
      <c r="F1294" s="706" t="str">
        <f>IF(ISBLANK(D1294),"",VLOOKUP(D1294,tegevusalad!$A$7:$B$188,2,FALSE))</f>
        <v xml:space="preserve">Alusharidus </v>
      </c>
    </row>
    <row r="1295" spans="1:6" hidden="1" outlineLevel="1">
      <c r="A1295" s="649">
        <v>4234522060</v>
      </c>
      <c r="B1295" s="634" t="s">
        <v>7417</v>
      </c>
      <c r="C1295" s="719" t="s">
        <v>7954</v>
      </c>
      <c r="D1295" s="626" t="s">
        <v>4994</v>
      </c>
      <c r="F1295" s="706" t="str">
        <f>IF(ISBLANK(D1295),"",VLOOKUP(D1295,tegevusalad!$A$7:$B$188,2,FALSE))</f>
        <v xml:space="preserve">Alusharidus </v>
      </c>
    </row>
    <row r="1296" spans="1:6" hidden="1" outlineLevel="1">
      <c r="A1296" s="649">
        <v>4234438080</v>
      </c>
      <c r="B1296" s="634" t="s">
        <v>7039</v>
      </c>
      <c r="C1296" s="719" t="s">
        <v>7947</v>
      </c>
      <c r="D1296" s="626" t="s">
        <v>4994</v>
      </c>
      <c r="F1296" s="706" t="str">
        <f>IF(ISBLANK(D1296),"",VLOOKUP(D1296,tegevusalad!$A$7:$B$188,2,FALSE))</f>
        <v xml:space="preserve">Alusharidus </v>
      </c>
    </row>
    <row r="1297" spans="1:6" hidden="1" outlineLevel="1">
      <c r="A1297" s="649">
        <v>4234203060</v>
      </c>
      <c r="B1297" s="634" t="s">
        <v>7952</v>
      </c>
      <c r="C1297" s="719" t="s">
        <v>7953</v>
      </c>
      <c r="D1297" s="626" t="s">
        <v>4994</v>
      </c>
      <c r="F1297" s="706" t="str">
        <f>IF(ISBLANK(D1297),"",VLOOKUP(D1297,tegevusalad!$A$7:$B$188,2,FALSE))</f>
        <v xml:space="preserve">Alusharidus </v>
      </c>
    </row>
    <row r="1298" spans="1:6" hidden="1" outlineLevel="1">
      <c r="A1298" s="649">
        <v>4234453070</v>
      </c>
      <c r="B1298" s="634" t="s">
        <v>4949</v>
      </c>
      <c r="C1298" s="719" t="s">
        <v>7947</v>
      </c>
      <c r="D1298" s="626" t="s">
        <v>4994</v>
      </c>
      <c r="F1298" s="706" t="str">
        <f>IF(ISBLANK(D1298),"",VLOOKUP(D1298,tegevusalad!$A$7:$B$188,2,FALSE))</f>
        <v xml:space="preserve">Alusharidus </v>
      </c>
    </row>
    <row r="1299" spans="1:6" hidden="1" outlineLevel="1">
      <c r="A1299" s="649">
        <v>4234712080</v>
      </c>
      <c r="B1299" s="634" t="s">
        <v>918</v>
      </c>
      <c r="C1299" s="719" t="s">
        <v>8185</v>
      </c>
      <c r="D1299" s="626" t="s">
        <v>4994</v>
      </c>
      <c r="F1299" s="706" t="str">
        <f>IF(ISBLANK(D1299),"",VLOOKUP(D1299,tegevusalad!$A$7:$B$188,2,FALSE))</f>
        <v xml:space="preserve">Alusharidus </v>
      </c>
    </row>
    <row r="1300" spans="1:6" collapsed="1">
      <c r="A1300" s="649"/>
      <c r="B1300" s="634"/>
      <c r="C1300" s="719"/>
    </row>
    <row r="1301" spans="1:6">
      <c r="A1301" s="637"/>
      <c r="B1301" s="647" t="s">
        <v>8936</v>
      </c>
      <c r="F1301" s="706" t="str">
        <f>IF(ISBLANK(D1301),"",VLOOKUP(D1301,tegevusalad!$A$7:$B$188,2,FALSE))</f>
        <v/>
      </c>
    </row>
    <row r="1302" spans="1:6" hidden="1" outlineLevel="1">
      <c r="A1302" s="649">
        <v>4234221730</v>
      </c>
      <c r="B1302" s="634" t="s">
        <v>4917</v>
      </c>
      <c r="C1302" s="719" t="s">
        <v>9475</v>
      </c>
      <c r="D1302" s="626" t="s">
        <v>4994</v>
      </c>
      <c r="F1302" s="706" t="str">
        <f>IF(ISBLANK(D1302),"",VLOOKUP(D1302,tegevusalad!$A$7:$B$188,2,FALSE))</f>
        <v xml:space="preserve">Alusharidus </v>
      </c>
    </row>
    <row r="1303" spans="1:6" hidden="1" outlineLevel="1">
      <c r="A1303" s="649">
        <v>4234237730</v>
      </c>
      <c r="B1303" s="634" t="s">
        <v>8939</v>
      </c>
      <c r="C1303" s="719" t="s">
        <v>8134</v>
      </c>
      <c r="D1303" s="626" t="s">
        <v>4994</v>
      </c>
      <c r="F1303" s="706" t="str">
        <f>IF(ISBLANK(D1303),"",VLOOKUP(D1303,tegevusalad!$A$7:$B$188,2,FALSE))</f>
        <v xml:space="preserve">Alusharidus </v>
      </c>
    </row>
    <row r="1304" spans="1:6" hidden="1" outlineLevel="1">
      <c r="A1304" s="649">
        <v>4234245730</v>
      </c>
      <c r="B1304" s="634" t="s">
        <v>4854</v>
      </c>
      <c r="C1304" s="719" t="s">
        <v>8134</v>
      </c>
      <c r="D1304" s="626" t="s">
        <v>4994</v>
      </c>
      <c r="F1304" s="706" t="str">
        <f>IF(ISBLANK(D1304),"",VLOOKUP(D1304,tegevusalad!$A$7:$B$188,2,FALSE))</f>
        <v xml:space="preserve">Alusharidus </v>
      </c>
    </row>
    <row r="1305" spans="1:6" hidden="1" outlineLevel="1">
      <c r="A1305" s="649">
        <v>4234240730</v>
      </c>
      <c r="B1305" s="634" t="s">
        <v>8111</v>
      </c>
      <c r="C1305" s="719" t="s">
        <v>8134</v>
      </c>
      <c r="D1305" s="626" t="s">
        <v>4994</v>
      </c>
      <c r="F1305" s="706" t="str">
        <f>IF(ISBLANK(D1305),"",VLOOKUP(D1305,tegevusalad!$A$7:$B$188,2,FALSE))</f>
        <v xml:space="preserve">Alusharidus </v>
      </c>
    </row>
    <row r="1306" spans="1:6" hidden="1" outlineLevel="1">
      <c r="A1306" s="649">
        <v>4234511730</v>
      </c>
      <c r="B1306" s="634" t="s">
        <v>4958</v>
      </c>
      <c r="C1306" s="719" t="s">
        <v>8134</v>
      </c>
      <c r="D1306" s="626" t="s">
        <v>4994</v>
      </c>
      <c r="F1306" s="706" t="str">
        <f>IF(ISBLANK(D1306),"",VLOOKUP(D1306,tegevusalad!$A$7:$B$188,2,FALSE))</f>
        <v xml:space="preserve">Alusharidus </v>
      </c>
    </row>
    <row r="1307" spans="1:6" hidden="1" outlineLevel="1">
      <c r="A1307" s="649">
        <v>4234233100</v>
      </c>
      <c r="B1307" s="634" t="s">
        <v>8940</v>
      </c>
      <c r="C1307" s="719" t="s">
        <v>8938</v>
      </c>
      <c r="D1307" s="626" t="s">
        <v>4994</v>
      </c>
      <c r="F1307" s="706" t="str">
        <f>IF(ISBLANK(D1307),"",VLOOKUP(D1307,tegevusalad!$A$7:$B$188,2,FALSE))</f>
        <v xml:space="preserve">Alusharidus </v>
      </c>
    </row>
    <row r="1308" spans="1:6" hidden="1" outlineLevel="1">
      <c r="A1308" s="649">
        <v>4234104130</v>
      </c>
      <c r="B1308" s="634" t="s">
        <v>1501</v>
      </c>
      <c r="C1308" s="719" t="s">
        <v>10001</v>
      </c>
      <c r="D1308" s="626" t="s">
        <v>4994</v>
      </c>
      <c r="F1308" s="706" t="str">
        <f>IF(ISBLANK(D1308),"",VLOOKUP(D1308,tegevusalad!$A$7:$B$188,2,FALSE))</f>
        <v xml:space="preserve">Alusharidus </v>
      </c>
    </row>
    <row r="1309" spans="1:6" hidden="1" outlineLevel="1">
      <c r="A1309" s="649">
        <v>4234447060</v>
      </c>
      <c r="B1309" s="634" t="s">
        <v>6410</v>
      </c>
      <c r="C1309" s="719" t="s">
        <v>7616</v>
      </c>
      <c r="D1309" s="626" t="s">
        <v>4994</v>
      </c>
      <c r="F1309" s="706" t="str">
        <f>IF(ISBLANK(D1309),"",VLOOKUP(D1309,tegevusalad!$A$7:$B$188,2,FALSE))</f>
        <v xml:space="preserve">Alusharidus </v>
      </c>
    </row>
    <row r="1310" spans="1:6" hidden="1" outlineLevel="1">
      <c r="A1310" s="649">
        <v>4234430050</v>
      </c>
      <c r="B1310" s="634" t="s">
        <v>6419</v>
      </c>
      <c r="C1310" s="719" t="s">
        <v>8941</v>
      </c>
      <c r="D1310" s="626" t="s">
        <v>4994</v>
      </c>
      <c r="F1310" s="706" t="str">
        <f>IF(ISBLANK(D1310),"",VLOOKUP(D1310,tegevusalad!$A$7:$B$188,2,FALSE))</f>
        <v xml:space="preserve">Alusharidus </v>
      </c>
    </row>
    <row r="1311" spans="1:6" hidden="1" outlineLevel="1">
      <c r="A1311" s="649">
        <v>4234427060</v>
      </c>
      <c r="B1311" s="634" t="s">
        <v>7619</v>
      </c>
      <c r="C1311" s="719" t="s">
        <v>7616</v>
      </c>
      <c r="D1311" s="626" t="s">
        <v>4994</v>
      </c>
      <c r="F1311" s="706" t="str">
        <f>IF(ISBLANK(D1311),"",VLOOKUP(D1311,tegevusalad!$A$7:$B$188,2,FALSE))</f>
        <v xml:space="preserve">Alusharidus </v>
      </c>
    </row>
    <row r="1312" spans="1:6" hidden="1" outlineLevel="1">
      <c r="A1312" s="649">
        <v>4234235110</v>
      </c>
      <c r="B1312" s="634" t="s">
        <v>3911</v>
      </c>
      <c r="C1312" s="719" t="s">
        <v>8964</v>
      </c>
      <c r="D1312" s="626" t="s">
        <v>4994</v>
      </c>
      <c r="F1312" s="706" t="str">
        <f>IF(ISBLANK(D1312),"",VLOOKUP(D1312,tegevusalad!$A$7:$B$188,2,FALSE))</f>
        <v xml:space="preserve">Alusharidus </v>
      </c>
    </row>
    <row r="1313" spans="1:6" hidden="1" outlineLevel="1">
      <c r="A1313" s="649">
        <v>4234101120</v>
      </c>
      <c r="B1313" s="634" t="s">
        <v>6885</v>
      </c>
      <c r="C1313" s="719" t="s">
        <v>9117</v>
      </c>
      <c r="D1313" s="626" t="s">
        <v>4994</v>
      </c>
      <c r="F1313" s="706" t="str">
        <f>IF(ISBLANK(D1313),"",VLOOKUP(D1313,tegevusalad!$A$7:$B$188,2,FALSE))</f>
        <v xml:space="preserve">Alusharidus </v>
      </c>
    </row>
    <row r="1314" spans="1:6" hidden="1" outlineLevel="1">
      <c r="A1314" s="649">
        <v>4234312110</v>
      </c>
      <c r="B1314" s="634" t="s">
        <v>1491</v>
      </c>
      <c r="C1314" s="719" t="s">
        <v>9123</v>
      </c>
      <c r="D1314" s="626" t="s">
        <v>4994</v>
      </c>
      <c r="F1314" s="706" t="str">
        <f>IF(ISBLANK(D1314),"",VLOOKUP(D1314,tegevusalad!$A$7:$B$188,2,FALSE))</f>
        <v xml:space="preserve">Alusharidus </v>
      </c>
    </row>
    <row r="1315" spans="1:6" hidden="1" outlineLevel="1">
      <c r="A1315" s="649">
        <v>4234318130</v>
      </c>
      <c r="B1315" s="634" t="s">
        <v>7238</v>
      </c>
      <c r="C1315" s="719" t="s">
        <v>9123</v>
      </c>
      <c r="D1315" s="626" t="s">
        <v>4994</v>
      </c>
      <c r="F1315" s="706" t="str">
        <f>IF(ISBLANK(D1315),"",VLOOKUP(D1315,tegevusalad!$A$7:$B$188,2,FALSE))</f>
        <v xml:space="preserve">Alusharidus </v>
      </c>
    </row>
    <row r="1316" spans="1:6" hidden="1" outlineLevel="1">
      <c r="A1316" s="649">
        <v>4234319160</v>
      </c>
      <c r="B1316" s="634" t="s">
        <v>7240</v>
      </c>
      <c r="C1316" s="719" t="s">
        <v>9124</v>
      </c>
      <c r="D1316" s="626" t="s">
        <v>4994</v>
      </c>
      <c r="F1316" s="706" t="str">
        <f>IF(ISBLANK(D1316),"",VLOOKUP(D1316,tegevusalad!$A$7:$B$188,2,FALSE))</f>
        <v xml:space="preserve">Alusharidus </v>
      </c>
    </row>
    <row r="1317" spans="1:6" hidden="1" outlineLevel="1">
      <c r="A1317" s="649">
        <v>4234601120</v>
      </c>
      <c r="B1317" s="634" t="s">
        <v>9118</v>
      </c>
      <c r="C1317" s="719" t="s">
        <v>9125</v>
      </c>
      <c r="D1317" s="626" t="s">
        <v>4994</v>
      </c>
      <c r="F1317" s="706" t="str">
        <f>IF(ISBLANK(D1317),"",VLOOKUP(D1317,tegevusalad!$A$7:$B$188,2,FALSE))</f>
        <v xml:space="preserve">Alusharidus </v>
      </c>
    </row>
    <row r="1318" spans="1:6" hidden="1" outlineLevel="1">
      <c r="A1318" s="649">
        <v>4234602070</v>
      </c>
      <c r="B1318" s="634" t="s">
        <v>9119</v>
      </c>
      <c r="C1318" s="719" t="s">
        <v>9126</v>
      </c>
      <c r="D1318" s="626" t="s">
        <v>4994</v>
      </c>
      <c r="F1318" s="706" t="str">
        <f>IF(ISBLANK(D1318),"",VLOOKUP(D1318,tegevusalad!$A$7:$B$188,2,FALSE))</f>
        <v xml:space="preserve">Alusharidus </v>
      </c>
    </row>
    <row r="1319" spans="1:6" hidden="1" outlineLevel="1">
      <c r="A1319" s="649">
        <v>4234102130</v>
      </c>
      <c r="B1319" s="634" t="s">
        <v>4914</v>
      </c>
      <c r="C1319" s="719" t="s">
        <v>9127</v>
      </c>
      <c r="D1319" s="626" t="s">
        <v>4994</v>
      </c>
      <c r="F1319" s="706" t="str">
        <f>IF(ISBLANK(D1319),"",VLOOKUP(D1319,tegevusalad!$A$7:$B$188,2,FALSE))</f>
        <v xml:space="preserve">Alusharidus </v>
      </c>
    </row>
    <row r="1320" spans="1:6" hidden="1" outlineLevel="1">
      <c r="A1320" s="649">
        <v>4234109140</v>
      </c>
      <c r="B1320" s="634" t="s">
        <v>1498</v>
      </c>
      <c r="C1320" s="719" t="s">
        <v>9127</v>
      </c>
      <c r="D1320" s="626" t="s">
        <v>4994</v>
      </c>
      <c r="F1320" s="706" t="str">
        <f>IF(ISBLANK(D1320),"",VLOOKUP(D1320,tegevusalad!$A$7:$B$188,2,FALSE))</f>
        <v xml:space="preserve">Alusharidus </v>
      </c>
    </row>
    <row r="1321" spans="1:6" hidden="1" outlineLevel="1">
      <c r="A1321" s="649">
        <v>4234106140</v>
      </c>
      <c r="B1321" s="634" t="s">
        <v>7043</v>
      </c>
      <c r="C1321" s="719" t="s">
        <v>9127</v>
      </c>
      <c r="D1321" s="626" t="s">
        <v>4994</v>
      </c>
      <c r="F1321" s="706" t="str">
        <f>IF(ISBLANK(D1321),"",VLOOKUP(D1321,tegevusalad!$A$7:$B$188,2,FALSE))</f>
        <v xml:space="preserve">Alusharidus </v>
      </c>
    </row>
    <row r="1322" spans="1:6" hidden="1" outlineLevel="1">
      <c r="A1322" s="649">
        <v>4234840100</v>
      </c>
      <c r="B1322" s="634" t="s">
        <v>9120</v>
      </c>
      <c r="C1322" s="719" t="s">
        <v>9128</v>
      </c>
      <c r="D1322" s="626" t="s">
        <v>4994</v>
      </c>
      <c r="F1322" s="706" t="str">
        <f>IF(ISBLANK(D1322),"",VLOOKUP(D1322,tegevusalad!$A$7:$B$188,2,FALSE))</f>
        <v xml:space="preserve">Alusharidus </v>
      </c>
    </row>
    <row r="1323" spans="1:6" hidden="1" outlineLevel="1">
      <c r="A1323" s="649">
        <v>4234815100</v>
      </c>
      <c r="B1323" s="634" t="s">
        <v>489</v>
      </c>
      <c r="C1323" s="719" t="s">
        <v>9129</v>
      </c>
      <c r="D1323" s="626" t="s">
        <v>4994</v>
      </c>
      <c r="F1323" s="706" t="str">
        <f>IF(ISBLANK(D1323),"",VLOOKUP(D1323,tegevusalad!$A$7:$B$188,2,FALSE))</f>
        <v xml:space="preserve">Alusharidus </v>
      </c>
    </row>
    <row r="1324" spans="1:6" hidden="1" outlineLevel="1">
      <c r="A1324" s="649">
        <v>4234820090</v>
      </c>
      <c r="B1324" s="634" t="s">
        <v>9121</v>
      </c>
      <c r="C1324" s="719" t="s">
        <v>9130</v>
      </c>
      <c r="D1324" s="626" t="s">
        <v>4994</v>
      </c>
      <c r="F1324" s="706" t="str">
        <f>IF(ISBLANK(D1324),"",VLOOKUP(D1324,tegevusalad!$A$7:$B$188,2,FALSE))</f>
        <v xml:space="preserve">Alusharidus </v>
      </c>
    </row>
    <row r="1325" spans="1:6" hidden="1" outlineLevel="1">
      <c r="A1325" s="649">
        <v>4234827090</v>
      </c>
      <c r="B1325" s="634" t="s">
        <v>9122</v>
      </c>
      <c r="C1325" s="719" t="s">
        <v>9131</v>
      </c>
      <c r="D1325" s="626" t="s">
        <v>4994</v>
      </c>
      <c r="F1325" s="706" t="str">
        <f>IF(ISBLANK(D1325),"",VLOOKUP(D1325,tegevusalad!$A$7:$B$188,2,FALSE))</f>
        <v xml:space="preserve">Alusharidus </v>
      </c>
    </row>
    <row r="1326" spans="1:6" hidden="1" outlineLevel="1">
      <c r="A1326" s="649">
        <v>4234823060</v>
      </c>
      <c r="B1326" s="634" t="s">
        <v>1717</v>
      </c>
      <c r="C1326" s="719" t="s">
        <v>9132</v>
      </c>
      <c r="D1326" s="626" t="s">
        <v>4994</v>
      </c>
      <c r="F1326" s="706" t="str">
        <f>IF(ISBLANK(D1326),"",VLOOKUP(D1326,tegevusalad!$A$7:$B$188,2,FALSE))</f>
        <v xml:space="preserve">Alusharidus </v>
      </c>
    </row>
    <row r="1327" spans="1:6" hidden="1" outlineLevel="1">
      <c r="A1327" s="649">
        <v>4234330080</v>
      </c>
      <c r="B1327" s="634" t="s">
        <v>1495</v>
      </c>
      <c r="C1327" s="719" t="s">
        <v>9123</v>
      </c>
      <c r="D1327" s="626" t="s">
        <v>4994</v>
      </c>
      <c r="F1327" s="706" t="str">
        <f>IF(ISBLANK(D1327),"",VLOOKUP(D1327,tegevusalad!$A$7:$B$188,2,FALSE))</f>
        <v xml:space="preserve">Alusharidus </v>
      </c>
    </row>
    <row r="1328" spans="1:6" hidden="1" outlineLevel="1">
      <c r="A1328" s="649">
        <v>4234212120</v>
      </c>
      <c r="B1328" s="634" t="s">
        <v>1491</v>
      </c>
      <c r="C1328" s="719" t="s">
        <v>9133</v>
      </c>
      <c r="D1328" s="626" t="s">
        <v>4994</v>
      </c>
      <c r="F1328" s="706" t="str">
        <f>IF(ISBLANK(D1328),"",VLOOKUP(D1328,tegevusalad!$A$7:$B$188,2,FALSE))</f>
        <v xml:space="preserve">Alusharidus </v>
      </c>
    </row>
    <row r="1329" spans="1:6" hidden="1" outlineLevel="1">
      <c r="A1329" s="649">
        <v>4234449080</v>
      </c>
      <c r="B1329" s="634" t="s">
        <v>6414</v>
      </c>
      <c r="C1329" s="719" t="s">
        <v>5271</v>
      </c>
      <c r="D1329" s="626" t="s">
        <v>4994</v>
      </c>
      <c r="F1329" s="706" t="str">
        <f>IF(ISBLANK(D1329),"",VLOOKUP(D1329,tegevusalad!$A$7:$B$188,2,FALSE))</f>
        <v xml:space="preserve">Alusharidus </v>
      </c>
    </row>
    <row r="1330" spans="1:6" hidden="1" outlineLevel="1">
      <c r="A1330" s="649">
        <v>4234235130</v>
      </c>
      <c r="B1330" s="634" t="s">
        <v>3911</v>
      </c>
      <c r="C1330" s="719" t="s">
        <v>9134</v>
      </c>
      <c r="D1330" s="626" t="s">
        <v>4994</v>
      </c>
      <c r="F1330" s="706" t="str">
        <f>IF(ISBLANK(D1330),"",VLOOKUP(D1330,tegevusalad!$A$7:$B$188,2,FALSE))</f>
        <v xml:space="preserve">Alusharidus </v>
      </c>
    </row>
    <row r="1331" spans="1:6" hidden="1" outlineLevel="1">
      <c r="A1331" s="649">
        <v>4234061000</v>
      </c>
      <c r="B1331" s="634" t="s">
        <v>9155</v>
      </c>
      <c r="C1331" s="719"/>
      <c r="D1331" s="626" t="s">
        <v>4994</v>
      </c>
      <c r="F1331" s="706" t="str">
        <f>IF(ISBLANK(D1331),"",VLOOKUP(D1331,tegevusalad!$A$7:$B$188,2,FALSE))</f>
        <v xml:space="preserve">Alusharidus </v>
      </c>
    </row>
    <row r="1332" spans="1:6" hidden="1" outlineLevel="1">
      <c r="A1332" s="649">
        <v>4234425070</v>
      </c>
      <c r="B1332" s="634" t="s">
        <v>4955</v>
      </c>
      <c r="C1332" s="719" t="s">
        <v>7613</v>
      </c>
      <c r="D1332" s="626" t="s">
        <v>4994</v>
      </c>
      <c r="F1332" s="706" t="str">
        <f>IF(ISBLANK(D1332),"",VLOOKUP(D1332,tegevusalad!$A$7:$B$188,2,FALSE))</f>
        <v xml:space="preserve">Alusharidus </v>
      </c>
    </row>
    <row r="1333" spans="1:6" hidden="1" outlineLevel="1">
      <c r="A1333" s="649">
        <v>4234102140</v>
      </c>
      <c r="B1333" s="634" t="s">
        <v>4914</v>
      </c>
      <c r="C1333" s="719" t="s">
        <v>9158</v>
      </c>
      <c r="D1333" s="626" t="s">
        <v>4994</v>
      </c>
      <c r="F1333" s="706" t="str">
        <f>IF(ISBLANK(D1333),"",VLOOKUP(D1333,tegevusalad!$A$7:$B$188,2,FALSE))</f>
        <v xml:space="preserve">Alusharidus </v>
      </c>
    </row>
    <row r="1334" spans="1:6" hidden="1" outlineLevel="1">
      <c r="A1334" s="649">
        <v>4234827100</v>
      </c>
      <c r="B1334" s="634" t="s">
        <v>7015</v>
      </c>
      <c r="C1334" s="719" t="s">
        <v>10002</v>
      </c>
      <c r="D1334" s="626" t="s">
        <v>4994</v>
      </c>
      <c r="F1334" s="706" t="str">
        <f>IF(ISBLANK(D1334),"",VLOOKUP(D1334,tegevusalad!$A$7:$B$188,2,FALSE))</f>
        <v xml:space="preserve">Alusharidus </v>
      </c>
    </row>
    <row r="1335" spans="1:6" hidden="1" outlineLevel="1">
      <c r="A1335" s="650">
        <v>4234216100</v>
      </c>
      <c r="B1335" s="634" t="s">
        <v>4856</v>
      </c>
      <c r="C1335" s="719" t="s">
        <v>9171</v>
      </c>
      <c r="D1335" s="626" t="s">
        <v>4994</v>
      </c>
      <c r="F1335" s="706" t="str">
        <f>IF(ISBLANK(D1335),"",VLOOKUP(D1335,tegevusalad!$A$7:$B$188,2,FALSE))</f>
        <v xml:space="preserve">Alusharidus </v>
      </c>
    </row>
    <row r="1336" spans="1:6" hidden="1" outlineLevel="1">
      <c r="A1336" s="649">
        <v>4234516090</v>
      </c>
      <c r="B1336" s="634" t="s">
        <v>7042</v>
      </c>
      <c r="C1336" s="719" t="s">
        <v>9258</v>
      </c>
      <c r="D1336" s="626" t="s">
        <v>4994</v>
      </c>
      <c r="F1336" s="706" t="str">
        <f>IF(ISBLANK(D1336),"",VLOOKUP(D1336,tegevusalad!$A$7:$B$188,2,FALSE))</f>
        <v xml:space="preserve">Alusharidus </v>
      </c>
    </row>
    <row r="1337" spans="1:6" hidden="1" outlineLevel="1">
      <c r="A1337" s="649">
        <v>4234525070</v>
      </c>
      <c r="B1337" s="634" t="s">
        <v>9274</v>
      </c>
      <c r="C1337" s="719" t="s">
        <v>9272</v>
      </c>
      <c r="D1337" s="626" t="s">
        <v>4994</v>
      </c>
      <c r="F1337" s="706" t="str">
        <f>IF(ISBLANK(D1337),"",VLOOKUP(D1337,tegevusalad!$A$7:$B$188,2,FALSE))</f>
        <v xml:space="preserve">Alusharidus </v>
      </c>
    </row>
    <row r="1338" spans="1:6" hidden="1" outlineLevel="1">
      <c r="A1338" s="649">
        <v>4234840110</v>
      </c>
      <c r="B1338" s="634" t="s">
        <v>921</v>
      </c>
      <c r="C1338" s="719" t="s">
        <v>9273</v>
      </c>
      <c r="D1338" s="626" t="s">
        <v>4994</v>
      </c>
      <c r="F1338" s="706" t="str">
        <f>IF(ISBLANK(D1338),"",VLOOKUP(D1338,tegevusalad!$A$7:$B$188,2,FALSE))</f>
        <v xml:space="preserve">Alusharidus </v>
      </c>
    </row>
    <row r="1339" spans="1:6" hidden="1" outlineLevel="1">
      <c r="A1339" s="650">
        <v>4234211180</v>
      </c>
      <c r="B1339" s="634" t="s">
        <v>4853</v>
      </c>
      <c r="C1339" s="719" t="s">
        <v>8217</v>
      </c>
      <c r="D1339" s="626" t="s">
        <v>4994</v>
      </c>
      <c r="F1339" s="706" t="str">
        <f>IF(ISBLANK(D1339),"",VLOOKUP(D1339,tegevusalad!$A$7:$B$188,2,FALSE))</f>
        <v xml:space="preserve">Alusharidus </v>
      </c>
    </row>
    <row r="1340" spans="1:6" hidden="1" outlineLevel="1">
      <c r="A1340" s="649">
        <v>4234240060</v>
      </c>
      <c r="B1340" s="634" t="s">
        <v>8111</v>
      </c>
      <c r="C1340" s="719" t="s">
        <v>10003</v>
      </c>
      <c r="D1340" s="626" t="s">
        <v>4994</v>
      </c>
      <c r="F1340" s="706" t="str">
        <f>IF(ISBLANK(D1340),"",VLOOKUP(D1340,tegevusalad!$A$7:$B$188,2,FALSE))</f>
        <v xml:space="preserve">Alusharidus </v>
      </c>
    </row>
    <row r="1341" spans="1:6" hidden="1" outlineLevel="1">
      <c r="A1341" s="649">
        <v>4234229080</v>
      </c>
      <c r="B1341" s="634" t="s">
        <v>9333</v>
      </c>
      <c r="C1341" s="719" t="s">
        <v>9330</v>
      </c>
      <c r="D1341" s="626" t="s">
        <v>4994</v>
      </c>
      <c r="F1341" s="706" t="str">
        <f>IF(ISBLANK(D1341),"",VLOOKUP(D1341,tegevusalad!$A$7:$B$188,2,FALSE))</f>
        <v xml:space="preserve">Alusharidus </v>
      </c>
    </row>
    <row r="1342" spans="1:6" hidden="1" outlineLevel="1">
      <c r="A1342" s="649">
        <v>4234235140</v>
      </c>
      <c r="B1342" s="634" t="s">
        <v>9332</v>
      </c>
      <c r="C1342" s="719" t="s">
        <v>9331</v>
      </c>
      <c r="D1342" s="626" t="s">
        <v>4994</v>
      </c>
      <c r="F1342" s="706" t="str">
        <f>IF(ISBLANK(D1342),"",VLOOKUP(D1342,tegevusalad!$A$7:$B$188,2,FALSE))</f>
        <v xml:space="preserve">Alusharidus </v>
      </c>
    </row>
    <row r="1343" spans="1:6" hidden="1" outlineLevel="1">
      <c r="A1343" s="649">
        <v>4234445080</v>
      </c>
      <c r="B1343" s="634" t="s">
        <v>7880</v>
      </c>
      <c r="C1343" s="719" t="s">
        <v>10004</v>
      </c>
      <c r="D1343" s="626" t="s">
        <v>4994</v>
      </c>
      <c r="F1343" s="706" t="str">
        <f>IF(ISBLANK(D1343),"",VLOOKUP(D1343,tegevusalad!$A$7:$B$188,2,FALSE))</f>
        <v xml:space="preserve">Alusharidus </v>
      </c>
    </row>
    <row r="1344" spans="1:6" hidden="1" outlineLevel="1">
      <c r="A1344" s="649">
        <v>4234711040</v>
      </c>
      <c r="B1344" s="634" t="s">
        <v>7873</v>
      </c>
      <c r="C1344" s="719" t="s">
        <v>10005</v>
      </c>
      <c r="D1344" s="626" t="s">
        <v>4994</v>
      </c>
      <c r="F1344" s="706" t="str">
        <f>IF(ISBLANK(D1344),"",VLOOKUP(D1344,tegevusalad!$A$7:$B$188,2,FALSE))</f>
        <v xml:space="preserve">Alusharidus </v>
      </c>
    </row>
    <row r="1345" spans="1:6" hidden="1" outlineLevel="1">
      <c r="A1345" s="649">
        <v>4234830120</v>
      </c>
      <c r="B1345" s="634" t="s">
        <v>6622</v>
      </c>
      <c r="C1345" s="719" t="s">
        <v>9334</v>
      </c>
      <c r="D1345" s="626" t="s">
        <v>4994</v>
      </c>
      <c r="F1345" s="706" t="str">
        <f>IF(ISBLANK(D1345),"",VLOOKUP(D1345,tegevusalad!$A$7:$B$188,2,FALSE))</f>
        <v xml:space="preserve">Alusharidus </v>
      </c>
    </row>
    <row r="1346" spans="1:6" hidden="1" outlineLevel="1">
      <c r="A1346" s="649">
        <v>4234827720</v>
      </c>
      <c r="B1346" s="634" t="s">
        <v>7015</v>
      </c>
      <c r="C1346" s="719" t="s">
        <v>7875</v>
      </c>
      <c r="D1346" s="626" t="s">
        <v>4994</v>
      </c>
      <c r="F1346" s="706" t="str">
        <f>IF(ISBLANK(D1346),"",VLOOKUP(D1346,tegevusalad!$A$7:$B$188,2,FALSE))</f>
        <v xml:space="preserve">Alusharidus </v>
      </c>
    </row>
    <row r="1347" spans="1:6" hidden="1" outlineLevel="1">
      <c r="A1347" s="649">
        <v>4234823070</v>
      </c>
      <c r="B1347" s="634" t="s">
        <v>1717</v>
      </c>
      <c r="C1347" s="719" t="s">
        <v>9335</v>
      </c>
      <c r="D1347" s="626" t="s">
        <v>4994</v>
      </c>
      <c r="F1347" s="706" t="str">
        <f>IF(ISBLANK(D1347),"",VLOOKUP(D1347,tegevusalad!$A$7:$B$188,2,FALSE))</f>
        <v xml:space="preserve">Alusharidus </v>
      </c>
    </row>
    <row r="1348" spans="1:6" hidden="1" outlineLevel="1">
      <c r="A1348" s="649">
        <v>4234815110</v>
      </c>
      <c r="B1348" s="634" t="s">
        <v>489</v>
      </c>
      <c r="C1348" s="719" t="s">
        <v>9336</v>
      </c>
      <c r="D1348" s="626" t="s">
        <v>4994</v>
      </c>
      <c r="F1348" s="706" t="str">
        <f>IF(ISBLANK(D1348),"",VLOOKUP(D1348,tegevusalad!$A$7:$B$188,2,FALSE))</f>
        <v xml:space="preserve">Alusharidus </v>
      </c>
    </row>
    <row r="1349" spans="1:6" hidden="1" outlineLevel="1">
      <c r="A1349" s="650">
        <v>4234211190</v>
      </c>
      <c r="B1349" s="634" t="s">
        <v>4853</v>
      </c>
      <c r="C1349" s="719" t="s">
        <v>10145</v>
      </c>
      <c r="D1349" s="626" t="s">
        <v>4994</v>
      </c>
      <c r="F1349" s="706" t="str">
        <f>IF(ISBLANK(D1349),"",VLOOKUP(D1349,tegevusalad!$A$7:$B$188,2,FALSE))</f>
        <v xml:space="preserve">Alusharidus </v>
      </c>
    </row>
    <row r="1350" spans="1:6" hidden="1" outlineLevel="1">
      <c r="A1350" s="650">
        <v>4234045000</v>
      </c>
      <c r="B1350" s="634" t="s">
        <v>9379</v>
      </c>
      <c r="C1350" s="719"/>
      <c r="D1350" s="626" t="s">
        <v>4994</v>
      </c>
      <c r="F1350" s="706" t="str">
        <f>IF(ISBLANK(D1350),"",VLOOKUP(D1350,tegevusalad!$A$7:$B$188,2,FALSE))</f>
        <v xml:space="preserve">Alusharidus </v>
      </c>
    </row>
    <row r="1351" spans="1:6" hidden="1" outlineLevel="1">
      <c r="A1351" s="650">
        <v>4234235150</v>
      </c>
      <c r="B1351" s="634" t="s">
        <v>3911</v>
      </c>
      <c r="C1351" s="719" t="s">
        <v>10006</v>
      </c>
      <c r="D1351" s="626" t="s">
        <v>4994</v>
      </c>
      <c r="F1351" s="706" t="str">
        <f>IF(ISBLANK(D1351),"",VLOOKUP(D1351,tegevusalad!$A$7:$B$188,2,FALSE))</f>
        <v xml:space="preserve">Alusharidus </v>
      </c>
    </row>
    <row r="1352" spans="1:6" hidden="1" outlineLevel="1">
      <c r="A1352" s="650">
        <v>4234316080</v>
      </c>
      <c r="B1352" s="634" t="s">
        <v>6407</v>
      </c>
      <c r="C1352" s="719" t="s">
        <v>9387</v>
      </c>
      <c r="D1352" s="626" t="s">
        <v>4994</v>
      </c>
      <c r="F1352" s="706" t="str">
        <f>IF(ISBLANK(D1352),"",VLOOKUP(D1352,tegevusalad!$A$7:$B$188,2,FALSE))</f>
        <v xml:space="preserve">Alusharidus </v>
      </c>
    </row>
    <row r="1353" spans="1:6" hidden="1" outlineLevel="1">
      <c r="A1353" s="650">
        <v>4234617070</v>
      </c>
      <c r="B1353" s="634" t="s">
        <v>8783</v>
      </c>
      <c r="C1353" s="719" t="s">
        <v>10007</v>
      </c>
      <c r="D1353" s="626" t="s">
        <v>4994</v>
      </c>
      <c r="F1353" s="706" t="str">
        <f>IF(ISBLANK(D1353),"",VLOOKUP(D1353,tegevusalad!$A$7:$B$188,2,FALSE))</f>
        <v xml:space="preserve">Alusharidus </v>
      </c>
    </row>
    <row r="1354" spans="1:6" hidden="1" outlineLevel="1">
      <c r="A1354" s="650">
        <v>4234826060</v>
      </c>
      <c r="B1354" s="634" t="s">
        <v>7879</v>
      </c>
      <c r="C1354" s="719" t="s">
        <v>9442</v>
      </c>
      <c r="D1354" s="626" t="s">
        <v>4994</v>
      </c>
      <c r="F1354" s="706" t="str">
        <f>IF(ISBLANK(D1354),"",VLOOKUP(D1354,tegevusalad!$A$7:$B$188,2,FALSE))</f>
        <v xml:space="preserve">Alusharidus </v>
      </c>
    </row>
    <row r="1355" spans="1:6" hidden="1" outlineLevel="1">
      <c r="A1355" s="650">
        <v>4234528070</v>
      </c>
      <c r="B1355" s="634" t="s">
        <v>4964</v>
      </c>
      <c r="C1355" s="719" t="s">
        <v>9443</v>
      </c>
      <c r="D1355" s="626" t="s">
        <v>4994</v>
      </c>
      <c r="F1355" s="706" t="str">
        <f>IF(ISBLANK(D1355),"",VLOOKUP(D1355,tegevusalad!$A$7:$B$188,2,FALSE))</f>
        <v xml:space="preserve">Alusharidus </v>
      </c>
    </row>
    <row r="1356" spans="1:6" hidden="1" outlineLevel="1">
      <c r="A1356" s="650">
        <v>4234511090</v>
      </c>
      <c r="B1356" s="634" t="s">
        <v>4958</v>
      </c>
      <c r="C1356" s="719" t="s">
        <v>9443</v>
      </c>
      <c r="D1356" s="626" t="s">
        <v>4994</v>
      </c>
      <c r="F1356" s="706" t="str">
        <f>IF(ISBLANK(D1356),"",VLOOKUP(D1356,tegevusalad!$A$7:$B$188,2,FALSE))</f>
        <v xml:space="preserve">Alusharidus </v>
      </c>
    </row>
    <row r="1357" spans="1:6" hidden="1" outlineLevel="1">
      <c r="A1357" s="650">
        <v>4234431080</v>
      </c>
      <c r="B1357" s="634" t="s">
        <v>5260</v>
      </c>
      <c r="C1357" s="719" t="s">
        <v>9444</v>
      </c>
      <c r="D1357" s="626" t="s">
        <v>4994</v>
      </c>
      <c r="F1357" s="706" t="str">
        <f>IF(ISBLANK(D1357),"",VLOOKUP(D1357,tegevusalad!$A$7:$B$188,2,FALSE))</f>
        <v xml:space="preserve">Alusharidus </v>
      </c>
    </row>
    <row r="1358" spans="1:6" hidden="1" outlineLevel="1">
      <c r="A1358" s="650">
        <v>4234601130</v>
      </c>
      <c r="B1358" s="634" t="s">
        <v>9485</v>
      </c>
      <c r="C1358" s="719" t="s">
        <v>9481</v>
      </c>
      <c r="D1358" s="626" t="s">
        <v>4994</v>
      </c>
      <c r="F1358" s="706" t="str">
        <f>IF(ISBLANK(D1358),"",VLOOKUP(D1358,tegevusalad!$A$7:$B$188,2,FALSE))</f>
        <v xml:space="preserve">Alusharidus </v>
      </c>
    </row>
    <row r="1359" spans="1:6" hidden="1" outlineLevel="1">
      <c r="A1359" s="650">
        <v>4234243130</v>
      </c>
      <c r="B1359" s="634" t="s">
        <v>9484</v>
      </c>
      <c r="C1359" s="719" t="s">
        <v>1260</v>
      </c>
      <c r="D1359" s="626" t="s">
        <v>4994</v>
      </c>
      <c r="F1359" s="706" t="str">
        <f>IF(ISBLANK(D1359),"",VLOOKUP(D1359,tegevusalad!$A$7:$B$188,2,FALSE))</f>
        <v xml:space="preserve">Alusharidus </v>
      </c>
    </row>
    <row r="1360" spans="1:6" hidden="1" outlineLevel="1">
      <c r="A1360" s="650">
        <v>4234054000</v>
      </c>
      <c r="B1360" s="634" t="s">
        <v>9487</v>
      </c>
      <c r="C1360" s="719" t="s">
        <v>9486</v>
      </c>
      <c r="D1360" s="626" t="s">
        <v>4994</v>
      </c>
      <c r="F1360" s="706" t="str">
        <f>IF(ISBLANK(D1360),"",VLOOKUP(D1360,tegevusalad!$A$7:$B$188,2,FALSE))</f>
        <v xml:space="preserve">Alusharidus </v>
      </c>
    </row>
    <row r="1361" spans="1:6" hidden="1" outlineLevel="1">
      <c r="A1361" s="650">
        <v>4234241070</v>
      </c>
      <c r="B1361" s="634" t="s">
        <v>494</v>
      </c>
      <c r="C1361" s="719" t="s">
        <v>10008</v>
      </c>
      <c r="D1361" s="626" t="s">
        <v>4994</v>
      </c>
      <c r="F1361" s="706" t="str">
        <f>IF(ISBLANK(D1361),"",VLOOKUP(D1361,tegevusalad!$A$7:$B$188,2,FALSE))</f>
        <v xml:space="preserve">Alusharidus </v>
      </c>
    </row>
    <row r="1362" spans="1:6" hidden="1" outlineLevel="1">
      <c r="A1362" s="650">
        <v>4234232060</v>
      </c>
      <c r="B1362" s="634" t="s">
        <v>9483</v>
      </c>
      <c r="C1362" s="719" t="s">
        <v>10009</v>
      </c>
      <c r="D1362" s="626" t="s">
        <v>4994</v>
      </c>
      <c r="F1362" s="706" t="str">
        <f>IF(ISBLANK(D1362),"",VLOOKUP(D1362,tegevusalad!$A$7:$B$188,2,FALSE))</f>
        <v xml:space="preserve">Alusharidus </v>
      </c>
    </row>
    <row r="1363" spans="1:6" hidden="1" outlineLevel="1">
      <c r="A1363" s="650">
        <v>4234839100</v>
      </c>
      <c r="B1363" s="634" t="s">
        <v>9482</v>
      </c>
      <c r="C1363" s="719" t="s">
        <v>1716</v>
      </c>
      <c r="D1363" s="626" t="s">
        <v>4994</v>
      </c>
      <c r="F1363" s="706" t="str">
        <f>IF(ISBLANK(D1363),"",VLOOKUP(D1363,tegevusalad!$A$7:$B$188,2,FALSE))</f>
        <v xml:space="preserve">Alusharidus </v>
      </c>
    </row>
    <row r="1364" spans="1:6" hidden="1" outlineLevel="1">
      <c r="A1364" s="650">
        <v>4234108110</v>
      </c>
      <c r="B1364" s="634" t="s">
        <v>9502</v>
      </c>
      <c r="C1364" s="719" t="s">
        <v>9499</v>
      </c>
      <c r="D1364" s="626" t="s">
        <v>4994</v>
      </c>
      <c r="F1364" s="706" t="str">
        <f>IF(ISBLANK(D1364),"",VLOOKUP(D1364,tegevusalad!$A$7:$B$188,2,FALSE))</f>
        <v xml:space="preserve">Alusharidus </v>
      </c>
    </row>
    <row r="1365" spans="1:6" hidden="1" outlineLevel="1">
      <c r="A1365" s="650">
        <v>4234422050</v>
      </c>
      <c r="B1365" s="634" t="s">
        <v>8220</v>
      </c>
      <c r="C1365" s="719" t="s">
        <v>9444</v>
      </c>
      <c r="D1365" s="626" t="s">
        <v>4994</v>
      </c>
      <c r="F1365" s="706" t="str">
        <f>IF(ISBLANK(D1365),"",VLOOKUP(D1365,tegevusalad!$A$7:$B$188,2,FALSE))</f>
        <v xml:space="preserve">Alusharidus </v>
      </c>
    </row>
    <row r="1366" spans="1:6" hidden="1" outlineLevel="1">
      <c r="A1366" s="650">
        <v>4234311070</v>
      </c>
      <c r="B1366" s="634" t="s">
        <v>7872</v>
      </c>
      <c r="C1366" s="719" t="s">
        <v>9500</v>
      </c>
      <c r="D1366" s="626" t="s">
        <v>4994</v>
      </c>
      <c r="F1366" s="706" t="str">
        <f>IF(ISBLANK(D1366),"",VLOOKUP(D1366,tegevusalad!$A$7:$B$188,2,FALSE))</f>
        <v xml:space="preserve">Alusharidus </v>
      </c>
    </row>
    <row r="1367" spans="1:6" hidden="1" outlineLevel="1">
      <c r="A1367" s="650">
        <v>4234437130</v>
      </c>
      <c r="B1367" s="634" t="s">
        <v>6417</v>
      </c>
      <c r="C1367" s="719" t="s">
        <v>9501</v>
      </c>
      <c r="D1367" s="626" t="s">
        <v>4994</v>
      </c>
      <c r="F1367" s="706" t="str">
        <f>IF(ISBLANK(D1367),"",VLOOKUP(D1367,tegevusalad!$A$7:$B$188,2,FALSE))</f>
        <v xml:space="preserve">Alusharidus </v>
      </c>
    </row>
    <row r="1368" spans="1:6" hidden="1" outlineLevel="1">
      <c r="A1368" s="650">
        <v>4234109150</v>
      </c>
      <c r="B1368" s="634" t="s">
        <v>8189</v>
      </c>
      <c r="C1368" s="719" t="s">
        <v>10010</v>
      </c>
      <c r="D1368" s="626" t="s">
        <v>4994</v>
      </c>
      <c r="F1368" s="706" t="str">
        <f>IF(ISBLANK(D1368),"",VLOOKUP(D1368,tegevusalad!$A$7:$B$188,2,FALSE))</f>
        <v xml:space="preserve">Alusharidus </v>
      </c>
    </row>
    <row r="1369" spans="1:6" hidden="1" outlineLevel="1">
      <c r="A1369" s="650">
        <v>4234420080</v>
      </c>
      <c r="B1369" s="634" t="s">
        <v>9622</v>
      </c>
      <c r="C1369" s="719" t="s">
        <v>9621</v>
      </c>
      <c r="D1369" s="626" t="s">
        <v>4994</v>
      </c>
      <c r="F1369" s="706" t="str">
        <f>IF(ISBLANK(D1369),"",VLOOKUP(D1369,tegevusalad!$A$7:$B$188,2,FALSE))</f>
        <v xml:space="preserve">Alusharidus </v>
      </c>
    </row>
    <row r="1370" spans="1:6" hidden="1" outlineLevel="1">
      <c r="A1370" s="650">
        <v>4234239080</v>
      </c>
      <c r="B1370" s="634" t="s">
        <v>8514</v>
      </c>
      <c r="C1370" s="719" t="s">
        <v>9641</v>
      </c>
      <c r="D1370" s="626" t="s">
        <v>4994</v>
      </c>
      <c r="F1370" s="706" t="str">
        <f>IF(ISBLANK(D1370),"",VLOOKUP(D1370,tegevusalad!$A$7:$B$188,2,FALSE))</f>
        <v xml:space="preserve">Alusharidus </v>
      </c>
    </row>
    <row r="1371" spans="1:6" hidden="1" outlineLevel="1">
      <c r="A1371" s="650">
        <v>4234452090</v>
      </c>
      <c r="B1371" s="634" t="s">
        <v>6420</v>
      </c>
      <c r="C1371" s="719" t="s">
        <v>8586</v>
      </c>
      <c r="D1371" s="626" t="s">
        <v>4994</v>
      </c>
      <c r="F1371" s="706" t="str">
        <f>IF(ISBLANK(D1371),"",VLOOKUP(D1371,tegevusalad!$A$7:$B$188,2,FALSE))</f>
        <v xml:space="preserve">Alusharidus </v>
      </c>
    </row>
    <row r="1372" spans="1:6" hidden="1" outlineLevel="1">
      <c r="A1372" s="650">
        <v>4234222080</v>
      </c>
      <c r="B1372" s="634" t="s">
        <v>9642</v>
      </c>
      <c r="C1372" s="719" t="s">
        <v>8859</v>
      </c>
      <c r="D1372" s="626" t="s">
        <v>4994</v>
      </c>
      <c r="F1372" s="706" t="str">
        <f>IF(ISBLANK(D1372),"",VLOOKUP(D1372,tegevusalad!$A$7:$B$188,2,FALSE))</f>
        <v xml:space="preserve">Alusharidus </v>
      </c>
    </row>
    <row r="1373" spans="1:6" hidden="1" outlineLevel="1">
      <c r="A1373" s="650">
        <v>4234047000</v>
      </c>
      <c r="B1373" s="634" t="s">
        <v>10064</v>
      </c>
      <c r="C1373" s="719" t="s">
        <v>7038</v>
      </c>
      <c r="D1373" s="626" t="s">
        <v>4994</v>
      </c>
      <c r="F1373" s="706" t="str">
        <f>IF(ISBLANK(D1373),"",VLOOKUP(D1373,tegevusalad!$A$7:$B$188,2,FALSE))</f>
        <v xml:space="preserve">Alusharidus </v>
      </c>
    </row>
    <row r="1374" spans="1:6" hidden="1" outlineLevel="1">
      <c r="A1374" s="650">
        <v>4234046000</v>
      </c>
      <c r="B1374" s="634" t="s">
        <v>10065</v>
      </c>
      <c r="C1374" s="719" t="s">
        <v>7038</v>
      </c>
      <c r="D1374" s="626" t="s">
        <v>4994</v>
      </c>
      <c r="F1374" s="706" t="str">
        <f>IF(ISBLANK(D1374),"",VLOOKUP(D1374,tegevusalad!$A$7:$B$188,2,FALSE))</f>
        <v xml:space="preserve">Alusharidus </v>
      </c>
    </row>
    <row r="1375" spans="1:6" hidden="1" outlineLevel="1">
      <c r="A1375" s="650">
        <v>4234330090</v>
      </c>
      <c r="B1375" s="634" t="s">
        <v>1495</v>
      </c>
      <c r="C1375" s="719" t="s">
        <v>10066</v>
      </c>
      <c r="D1375" s="626" t="s">
        <v>4994</v>
      </c>
      <c r="F1375" s="706" t="str">
        <f>IF(ISBLANK(D1375),"",VLOOKUP(D1375,tegevusalad!$A$7:$B$188,2,FALSE))</f>
        <v xml:space="preserve">Alusharidus </v>
      </c>
    </row>
    <row r="1376" spans="1:6" hidden="1" outlineLevel="1">
      <c r="A1376" s="650">
        <v>4234829060</v>
      </c>
      <c r="B1376" s="634" t="s">
        <v>7420</v>
      </c>
      <c r="C1376" s="719" t="s">
        <v>10067</v>
      </c>
      <c r="D1376" s="626" t="s">
        <v>4994</v>
      </c>
      <c r="F1376" s="706" t="str">
        <f>IF(ISBLANK(D1376),"",VLOOKUP(D1376,tegevusalad!$A$7:$B$188,2,FALSE))</f>
        <v xml:space="preserve">Alusharidus </v>
      </c>
    </row>
    <row r="1377" spans="1:6" hidden="1" outlineLevel="1">
      <c r="A1377" s="650">
        <v>4234602080</v>
      </c>
      <c r="B1377" s="634" t="s">
        <v>9119</v>
      </c>
      <c r="C1377" s="719" t="s">
        <v>10068</v>
      </c>
      <c r="D1377" s="626" t="s">
        <v>4994</v>
      </c>
      <c r="F1377" s="706" t="str">
        <f>IF(ISBLANK(D1377),"",VLOOKUP(D1377,tegevusalad!$A$7:$B$188,2,FALSE))</f>
        <v xml:space="preserve">Alusharidus </v>
      </c>
    </row>
    <row r="1378" spans="1:6" hidden="1" outlineLevel="1">
      <c r="A1378" s="650">
        <v>4234316090</v>
      </c>
      <c r="B1378" s="634" t="s">
        <v>6407</v>
      </c>
      <c r="C1378" s="719" t="s">
        <v>5271</v>
      </c>
      <c r="D1378" s="626" t="s">
        <v>4994</v>
      </c>
      <c r="F1378" s="706" t="str">
        <f>IF(ISBLANK(D1378),"",VLOOKUP(D1378,tegevusalad!$A$7:$B$188,2,FALSE))</f>
        <v xml:space="preserve">Alusharidus </v>
      </c>
    </row>
    <row r="1379" spans="1:6" hidden="1" outlineLevel="1">
      <c r="A1379" s="650">
        <v>4234828070</v>
      </c>
      <c r="B1379" s="634" t="s">
        <v>491</v>
      </c>
      <c r="C1379" s="719" t="s">
        <v>10071</v>
      </c>
      <c r="D1379" s="626" t="s">
        <v>4994</v>
      </c>
      <c r="F1379" s="706" t="str">
        <f>IF(ISBLANK(D1379),"",VLOOKUP(D1379,tegevusalad!$A$7:$B$188,2,FALSE))</f>
        <v xml:space="preserve">Alusharidus </v>
      </c>
    </row>
    <row r="1380" spans="1:6" hidden="1" outlineLevel="1">
      <c r="A1380" s="650">
        <v>4234427070</v>
      </c>
      <c r="B1380" s="634" t="s">
        <v>10076</v>
      </c>
      <c r="C1380" s="719" t="s">
        <v>7613</v>
      </c>
      <c r="D1380" s="626" t="s">
        <v>4994</v>
      </c>
      <c r="F1380" s="706" t="str">
        <f>IF(ISBLANK(D1380),"",VLOOKUP(D1380,tegevusalad!$A$7:$B$188,2,FALSE))</f>
        <v xml:space="preserve">Alusharidus </v>
      </c>
    </row>
    <row r="1381" spans="1:6" hidden="1" outlineLevel="1">
      <c r="A1381" s="650">
        <v>4234213110</v>
      </c>
      <c r="B1381" s="634" t="s">
        <v>8181</v>
      </c>
      <c r="C1381" s="719" t="s">
        <v>10178</v>
      </c>
      <c r="D1381" s="626" t="s">
        <v>4994</v>
      </c>
      <c r="F1381" s="706" t="str">
        <f>IF(ISBLANK(D1381),"",VLOOKUP(D1381,tegevusalad!$A$7:$B$188,2,FALSE))</f>
        <v xml:space="preserve">Alusharidus </v>
      </c>
    </row>
    <row r="1382" spans="1:6" hidden="1" outlineLevel="1">
      <c r="A1382" s="650">
        <v>4234521120</v>
      </c>
      <c r="B1382" s="634" t="s">
        <v>4960</v>
      </c>
      <c r="C1382" s="719" t="s">
        <v>5271</v>
      </c>
      <c r="D1382" s="626" t="s">
        <v>4994</v>
      </c>
      <c r="F1382" s="706" t="str">
        <f>IF(ISBLANK(D1382),"",VLOOKUP(D1382,tegevusalad!$A$7:$B$188,2,FALSE))</f>
        <v xml:space="preserve">Alusharidus </v>
      </c>
    </row>
    <row r="1383" spans="1:6" hidden="1" outlineLevel="1">
      <c r="A1383" s="650">
        <v>4234519080</v>
      </c>
      <c r="B1383" s="634" t="s">
        <v>4963</v>
      </c>
      <c r="C1383" s="719" t="s">
        <v>10179</v>
      </c>
      <c r="D1383" s="626" t="s">
        <v>4994</v>
      </c>
      <c r="F1383" s="706" t="str">
        <f>IF(ISBLANK(D1383),"",VLOOKUP(D1383,tegevusalad!$A$7:$B$188,2,FALSE))</f>
        <v xml:space="preserve">Alusharidus </v>
      </c>
    </row>
    <row r="1384" spans="1:6" hidden="1" outlineLevel="1">
      <c r="A1384" s="650">
        <v>4234429110</v>
      </c>
      <c r="B1384" s="634" t="s">
        <v>176</v>
      </c>
      <c r="C1384" s="719" t="s">
        <v>7922</v>
      </c>
      <c r="D1384" s="626" t="s">
        <v>4994</v>
      </c>
      <c r="F1384" s="706" t="str">
        <f>IF(ISBLANK(D1384),"",VLOOKUP(D1384,tegevusalad!$A$7:$B$188,2,FALSE))</f>
        <v xml:space="preserve">Alusharidus </v>
      </c>
    </row>
    <row r="1385" spans="1:6" hidden="1" outlineLevel="1">
      <c r="A1385" s="650">
        <v>4234103130</v>
      </c>
      <c r="B1385" s="634" t="s">
        <v>6885</v>
      </c>
      <c r="C1385" s="719" t="s">
        <v>10196</v>
      </c>
      <c r="D1385" s="626" t="s">
        <v>4994</v>
      </c>
      <c r="F1385" s="706" t="str">
        <f>IF(ISBLANK(D1385),"",VLOOKUP(D1385,tegevusalad!$A$7:$B$188,2,FALSE))</f>
        <v xml:space="preserve">Alusharidus </v>
      </c>
    </row>
    <row r="1386" spans="1:6" hidden="1" outlineLevel="1">
      <c r="A1386" s="650">
        <v>4234519090</v>
      </c>
      <c r="B1386" s="634" t="s">
        <v>10198</v>
      </c>
      <c r="C1386" s="719" t="s">
        <v>10197</v>
      </c>
      <c r="D1386" s="626" t="s">
        <v>4994</v>
      </c>
      <c r="F1386" s="706" t="str">
        <f>IF(ISBLANK(D1386),"",VLOOKUP(D1386,tegevusalad!$A$7:$B$188,2,FALSE))</f>
        <v xml:space="preserve">Alusharidus </v>
      </c>
    </row>
    <row r="1387" spans="1:6" hidden="1" outlineLevel="1">
      <c r="A1387" s="650">
        <v>4234048000</v>
      </c>
      <c r="B1387" s="634" t="s">
        <v>10205</v>
      </c>
      <c r="C1387" s="719" t="s">
        <v>7038</v>
      </c>
      <c r="D1387" s="626" t="s">
        <v>4994</v>
      </c>
      <c r="F1387" s="706" t="str">
        <f>IF(ISBLANK(D1387),"",VLOOKUP(D1387,tegevusalad!$A$7:$B$188,2,FALSE))</f>
        <v xml:space="preserve">Alusharidus </v>
      </c>
    </row>
    <row r="1388" spans="1:6" collapsed="1">
      <c r="A1388" s="650"/>
      <c r="B1388" s="634"/>
      <c r="C1388" s="719"/>
    </row>
    <row r="1389" spans="1:6">
      <c r="A1389" s="649"/>
      <c r="B1389" s="647" t="s">
        <v>10212</v>
      </c>
      <c r="C1389" s="719"/>
    </row>
    <row r="1390" spans="1:6" hidden="1" outlineLevel="1">
      <c r="A1390" s="650">
        <v>4234248020</v>
      </c>
      <c r="B1390" s="634" t="s">
        <v>12557</v>
      </c>
      <c r="C1390" s="719" t="s">
        <v>12558</v>
      </c>
      <c r="D1390" s="626" t="s">
        <v>4994</v>
      </c>
      <c r="F1390" s="706" t="str">
        <f>IF(ISBLANK(D1390),"",VLOOKUP(D1390,tegevusalad!$A$7:$B$188,2,FALSE))</f>
        <v xml:space="preserve">Alusharidus </v>
      </c>
    </row>
    <row r="1391" spans="1:6" hidden="1" outlineLevel="1">
      <c r="A1391" s="650">
        <v>4234607010</v>
      </c>
      <c r="B1391" s="634" t="s">
        <v>10216</v>
      </c>
      <c r="C1391" s="719"/>
      <c r="D1391" s="626" t="s">
        <v>4994</v>
      </c>
      <c r="F1391" s="706" t="str">
        <f>IF(ISBLANK(D1391),"",VLOOKUP(D1391,tegevusalad!$A$7:$B$188,2,FALSE))</f>
        <v xml:space="preserve">Alusharidus </v>
      </c>
    </row>
    <row r="1392" spans="1:6" hidden="1" outlineLevel="1">
      <c r="A1392" s="650">
        <v>4234111010</v>
      </c>
      <c r="B1392" s="634" t="s">
        <v>10217</v>
      </c>
      <c r="C1392" s="719"/>
      <c r="D1392" s="626" t="s">
        <v>4994</v>
      </c>
      <c r="F1392" s="706" t="str">
        <f>IF(ISBLANK(D1392),"",VLOOKUP(D1392,tegevusalad!$A$7:$B$188,2,FALSE))</f>
        <v xml:space="preserve">Alusharidus </v>
      </c>
    </row>
    <row r="1393" spans="1:8" hidden="1" outlineLevel="1">
      <c r="A1393" s="650">
        <v>4234110020</v>
      </c>
      <c r="B1393" s="634" t="s">
        <v>12793</v>
      </c>
      <c r="C1393" s="719" t="s">
        <v>12827</v>
      </c>
      <c r="D1393" s="626" t="s">
        <v>4994</v>
      </c>
      <c r="F1393" s="706" t="str">
        <f>IF(ISBLANK(D1393),"",VLOOKUP(D1393,tegevusalad!$A$7:$B$188,2,FALSE))</f>
        <v xml:space="preserve">Alusharidus </v>
      </c>
      <c r="H1393" s="650"/>
    </row>
    <row r="1394" spans="1:8" hidden="1" outlineLevel="1">
      <c r="A1394" s="650">
        <v>4234319170</v>
      </c>
      <c r="B1394" s="623" t="s">
        <v>7240</v>
      </c>
      <c r="C1394" s="719" t="s">
        <v>10244</v>
      </c>
      <c r="D1394" s="626" t="s">
        <v>4994</v>
      </c>
      <c r="F1394" s="706" t="str">
        <f>IF(ISBLANK(D1394),"",VLOOKUP(D1394,tegevusalad!$A$7:$B$188,2,FALSE))</f>
        <v xml:space="preserve">Alusharidus </v>
      </c>
      <c r="H1394" s="650"/>
    </row>
    <row r="1395" spans="1:8" hidden="1" outlineLevel="1">
      <c r="A1395" s="650">
        <v>4234828080</v>
      </c>
      <c r="B1395" s="623" t="s">
        <v>491</v>
      </c>
      <c r="C1395" s="719" t="s">
        <v>7922</v>
      </c>
      <c r="D1395" s="626" t="s">
        <v>4994</v>
      </c>
      <c r="F1395" s="706" t="str">
        <f>IF(ISBLANK(D1395),"",VLOOKUP(D1395,tegevusalad!$A$7:$B$188,2,FALSE))</f>
        <v xml:space="preserve">Alusharidus </v>
      </c>
      <c r="H1395" s="650"/>
    </row>
    <row r="1396" spans="1:8" hidden="1" outlineLevel="1">
      <c r="A1396" s="650">
        <v>4234049000</v>
      </c>
      <c r="B1396" s="623" t="s">
        <v>10338</v>
      </c>
      <c r="C1396" s="719" t="s">
        <v>7038</v>
      </c>
      <c r="D1396" s="626" t="s">
        <v>4994</v>
      </c>
      <c r="F1396" s="706" t="str">
        <f>IF(ISBLANK(D1396),"",VLOOKUP(D1396,tegevusalad!$A$7:$B$188,2,FALSE))</f>
        <v xml:space="preserve">Alusharidus </v>
      </c>
    </row>
    <row r="1397" spans="1:8" hidden="1" outlineLevel="1">
      <c r="A1397" s="650">
        <v>4234437140</v>
      </c>
      <c r="B1397" s="623" t="s">
        <v>10337</v>
      </c>
      <c r="C1397" s="719" t="s">
        <v>7613</v>
      </c>
      <c r="D1397" s="626" t="s">
        <v>4994</v>
      </c>
      <c r="F1397" s="706" t="str">
        <f>IF(ISBLANK(D1397),"",VLOOKUP(D1397,tegevusalad!$A$7:$B$188,2,FALSE))</f>
        <v xml:space="preserve">Alusharidus </v>
      </c>
    </row>
    <row r="1398" spans="1:8" s="662" customFormat="1" hidden="1" outlineLevel="1">
      <c r="A1398" s="668">
        <v>4234429120</v>
      </c>
      <c r="B1398" s="666" t="s">
        <v>10336</v>
      </c>
      <c r="C1398" s="1027" t="s">
        <v>7613</v>
      </c>
      <c r="D1398" s="667" t="s">
        <v>4994</v>
      </c>
      <c r="E1398" s="711"/>
      <c r="F1398" s="712" t="str">
        <f>IF(ISBLANK(D1398),"",VLOOKUP(D1398,tegevusalad!$A$7:$B$188,2,FALSE))</f>
        <v xml:space="preserve">Alusharidus </v>
      </c>
      <c r="G1398" s="712"/>
    </row>
    <row r="1399" spans="1:8" hidden="1" outlineLevel="1">
      <c r="A1399" s="650">
        <v>4234108120</v>
      </c>
      <c r="B1399" s="623" t="s">
        <v>10339</v>
      </c>
      <c r="C1399" s="719" t="s">
        <v>7613</v>
      </c>
      <c r="D1399" s="626" t="s">
        <v>4994</v>
      </c>
      <c r="F1399" s="706" t="str">
        <f>IF(ISBLANK(D1399),"",VLOOKUP(D1399,tegevusalad!$A$7:$B$188,2,FALSE))</f>
        <v xml:space="preserve">Alusharidus </v>
      </c>
    </row>
    <row r="1400" spans="1:8" hidden="1" outlineLevel="1">
      <c r="A1400" s="650">
        <v>4234601140</v>
      </c>
      <c r="B1400" s="623" t="s">
        <v>10340</v>
      </c>
      <c r="C1400" s="719" t="s">
        <v>8587</v>
      </c>
      <c r="D1400" s="626" t="s">
        <v>4994</v>
      </c>
      <c r="F1400" s="706" t="str">
        <f>IF(ISBLANK(D1400),"",VLOOKUP(D1400,tegevusalad!$A$7:$B$188,2,FALSE))</f>
        <v xml:space="preserve">Alusharidus </v>
      </c>
    </row>
    <row r="1401" spans="1:8" hidden="1" outlineLevel="1">
      <c r="A1401" s="650">
        <v>4234317140</v>
      </c>
      <c r="B1401" s="623" t="s">
        <v>7949</v>
      </c>
      <c r="C1401" s="719" t="s">
        <v>13114</v>
      </c>
      <c r="D1401" s="626" t="s">
        <v>4994</v>
      </c>
      <c r="F1401" s="706" t="str">
        <f>IF(ISBLANK(D1401),"",VLOOKUP(D1401,tegevusalad!$A$7:$B$188,2,FALSE))</f>
        <v xml:space="preserve">Alusharidus </v>
      </c>
    </row>
    <row r="1402" spans="1:8" hidden="1" outlineLevel="1">
      <c r="A1402" s="650">
        <v>4234214030</v>
      </c>
      <c r="B1402" s="623" t="s">
        <v>4916</v>
      </c>
      <c r="C1402" s="719" t="s">
        <v>10354</v>
      </c>
      <c r="D1402" s="626" t="s">
        <v>4994</v>
      </c>
      <c r="F1402" s="706" t="str">
        <f>IF(ISBLANK(D1402),"",VLOOKUP(D1402,tegevusalad!$A$7:$B$188,2,FALSE))</f>
        <v xml:space="preserve">Alusharidus </v>
      </c>
    </row>
    <row r="1403" spans="1:8" hidden="1" outlineLevel="1">
      <c r="A1403" s="650">
        <v>4234243510</v>
      </c>
      <c r="B1403" s="623" t="s">
        <v>9484</v>
      </c>
      <c r="C1403" s="719" t="s">
        <v>10355</v>
      </c>
      <c r="D1403" s="626" t="s">
        <v>4994</v>
      </c>
      <c r="F1403" s="706" t="str">
        <f>IF(ISBLANK(D1403),"",VLOOKUP(D1403,tegevusalad!$A$7:$B$188,2,FALSE))</f>
        <v xml:space="preserve">Alusharidus </v>
      </c>
    </row>
    <row r="1404" spans="1:8" hidden="1" outlineLevel="1">
      <c r="A1404" s="650">
        <v>4234243520</v>
      </c>
      <c r="B1404" s="623" t="s">
        <v>9484</v>
      </c>
      <c r="C1404" s="719" t="s">
        <v>10435</v>
      </c>
      <c r="D1404" s="626" t="s">
        <v>4994</v>
      </c>
      <c r="F1404" s="706" t="str">
        <f>IF(ISBLANK(D1404),"",VLOOKUP(D1404,tegevusalad!$A$7:$B$188,2,FALSE))</f>
        <v xml:space="preserve">Alusharidus </v>
      </c>
    </row>
    <row r="1405" spans="1:8" hidden="1" outlineLevel="1">
      <c r="A1405" s="650">
        <v>4234839720</v>
      </c>
      <c r="B1405" s="623" t="s">
        <v>8110</v>
      </c>
      <c r="C1405" s="719" t="s">
        <v>10436</v>
      </c>
      <c r="D1405" s="626" t="s">
        <v>4994</v>
      </c>
      <c r="F1405" s="706" t="str">
        <f>IF(ISBLANK(D1405),"",VLOOKUP(D1405,tegevusalad!$A$7:$B$188,2,FALSE))</f>
        <v xml:space="preserve">Alusharidus </v>
      </c>
    </row>
    <row r="1406" spans="1:8" hidden="1" outlineLevel="1">
      <c r="A1406" s="650">
        <v>4234521130</v>
      </c>
      <c r="B1406" s="623" t="s">
        <v>4960</v>
      </c>
      <c r="C1406" s="719" t="s">
        <v>10437</v>
      </c>
      <c r="D1406" s="626" t="s">
        <v>4994</v>
      </c>
      <c r="F1406" s="706" t="str">
        <f>IF(ISBLANK(D1406),"",VLOOKUP(D1406,tegevusalad!$A$7:$B$188,2,FALSE))</f>
        <v xml:space="preserve">Alusharidus </v>
      </c>
    </row>
    <row r="1407" spans="1:8" hidden="1" outlineLevel="1">
      <c r="A1407" s="650">
        <v>4234828090</v>
      </c>
      <c r="B1407" s="623" t="s">
        <v>491</v>
      </c>
      <c r="C1407" s="719" t="s">
        <v>10438</v>
      </c>
      <c r="D1407" s="626" t="s">
        <v>4994</v>
      </c>
      <c r="F1407" s="706" t="str">
        <f>IF(ISBLANK(D1407),"",VLOOKUP(D1407,tegevusalad!$A$7:$B$188,2,FALSE))</f>
        <v xml:space="preserve">Alusharidus </v>
      </c>
    </row>
    <row r="1408" spans="1:8" hidden="1" outlineLevel="1">
      <c r="A1408" s="650">
        <v>4234823080</v>
      </c>
      <c r="B1408" s="623" t="s">
        <v>1717</v>
      </c>
      <c r="C1408" s="719" t="s">
        <v>10439</v>
      </c>
      <c r="D1408" s="626" t="s">
        <v>4994</v>
      </c>
      <c r="F1408" s="706" t="str">
        <f>IF(ISBLANK(D1408),"",VLOOKUP(D1408,tegevusalad!$A$7:$B$188,2,FALSE))</f>
        <v xml:space="preserve">Alusharidus </v>
      </c>
    </row>
    <row r="1409" spans="1:6" hidden="1" outlineLevel="1">
      <c r="A1409" s="650">
        <v>4234412050</v>
      </c>
      <c r="B1409" s="623" t="s">
        <v>3912</v>
      </c>
      <c r="C1409" s="719" t="s">
        <v>7922</v>
      </c>
      <c r="D1409" s="626" t="s">
        <v>4994</v>
      </c>
      <c r="F1409" s="706" t="str">
        <f>IF(ISBLANK(D1409),"",VLOOKUP(D1409,tegevusalad!$A$7:$B$188,2,FALSE))</f>
        <v xml:space="preserve">Alusharidus </v>
      </c>
    </row>
    <row r="1410" spans="1:6" hidden="1" outlineLevel="1">
      <c r="A1410" s="650">
        <v>4234412730</v>
      </c>
      <c r="B1410" s="623" t="s">
        <v>7243</v>
      </c>
      <c r="C1410" s="719" t="s">
        <v>8134</v>
      </c>
      <c r="D1410" s="626" t="s">
        <v>4994</v>
      </c>
      <c r="F1410" s="706" t="str">
        <f>IF(ISBLANK(D1410),"",VLOOKUP(D1410,tegevusalad!$A$7:$B$188,2,FALSE))</f>
        <v xml:space="preserve">Alusharidus </v>
      </c>
    </row>
    <row r="1411" spans="1:6" hidden="1" outlineLevel="1">
      <c r="A1411" s="650">
        <v>4234418120</v>
      </c>
      <c r="B1411" s="623" t="s">
        <v>6421</v>
      </c>
      <c r="C1411" s="719" t="s">
        <v>10677</v>
      </c>
      <c r="D1411" s="626" t="s">
        <v>4994</v>
      </c>
      <c r="F1411" s="706" t="str">
        <f>IF(ISBLANK(D1411),"",VLOOKUP(D1411,tegevusalad!$A$7:$B$188,2,FALSE))</f>
        <v xml:space="preserve">Alusharidus </v>
      </c>
    </row>
    <row r="1412" spans="1:6" hidden="1" outlineLevel="1">
      <c r="A1412" s="650">
        <v>4234447070</v>
      </c>
      <c r="B1412" s="623" t="s">
        <v>10440</v>
      </c>
      <c r="C1412" s="719" t="s">
        <v>7922</v>
      </c>
      <c r="D1412" s="626" t="s">
        <v>4994</v>
      </c>
      <c r="F1412" s="706" t="str">
        <f>IF(ISBLANK(D1412),"",VLOOKUP(D1412,tegevusalad!$A$7:$B$188,2,FALSE))</f>
        <v xml:space="preserve">Alusharidus </v>
      </c>
    </row>
    <row r="1413" spans="1:6" hidden="1" outlineLevel="1">
      <c r="A1413" s="650">
        <v>4234107140</v>
      </c>
      <c r="B1413" s="623" t="s">
        <v>4913</v>
      </c>
      <c r="C1413" s="719" t="s">
        <v>10463</v>
      </c>
      <c r="D1413" s="626" t="s">
        <v>4994</v>
      </c>
      <c r="F1413" s="706" t="str">
        <f>IF(ISBLANK(D1413),"",VLOOKUP(D1413,tegevusalad!$A$7:$B$188,2,FALSE))</f>
        <v xml:space="preserve">Alusharidus </v>
      </c>
    </row>
    <row r="1414" spans="1:6" hidden="1" outlineLevel="1">
      <c r="A1414" s="650">
        <v>4234530040</v>
      </c>
      <c r="B1414" s="623" t="s">
        <v>8065</v>
      </c>
      <c r="C1414" s="719" t="s">
        <v>8217</v>
      </c>
      <c r="D1414" s="626" t="s">
        <v>4994</v>
      </c>
      <c r="F1414" s="706" t="str">
        <f>IF(ISBLANK(D1414),"",VLOOKUP(D1414,tegevusalad!$A$7:$B$188,2,FALSE))</f>
        <v xml:space="preserve">Alusharidus </v>
      </c>
    </row>
    <row r="1415" spans="1:6" hidden="1" outlineLevel="1">
      <c r="A1415" s="650">
        <v>4234525080</v>
      </c>
      <c r="B1415" s="623" t="s">
        <v>8112</v>
      </c>
      <c r="C1415" s="719" t="s">
        <v>10461</v>
      </c>
      <c r="D1415" s="626" t="s">
        <v>4994</v>
      </c>
      <c r="F1415" s="706" t="str">
        <f>IF(ISBLANK(D1415),"",VLOOKUP(D1415,tegevusalad!$A$7:$B$188,2,FALSE))</f>
        <v xml:space="preserve">Alusharidus </v>
      </c>
    </row>
    <row r="1416" spans="1:6" hidden="1" outlineLevel="1">
      <c r="A1416" s="650">
        <v>4234513090</v>
      </c>
      <c r="B1416" s="623" t="s">
        <v>10464</v>
      </c>
      <c r="C1416" s="719" t="s">
        <v>10462</v>
      </c>
      <c r="D1416" s="626" t="s">
        <v>4994</v>
      </c>
      <c r="F1416" s="706" t="str">
        <f>IF(ISBLANK(D1416),"",VLOOKUP(D1416,tegevusalad!$A$7:$B$188,2,FALSE))</f>
        <v xml:space="preserve">Alusharidus </v>
      </c>
    </row>
    <row r="1417" spans="1:6" hidden="1" outlineLevel="1">
      <c r="A1417" s="650">
        <v>4234518110</v>
      </c>
      <c r="B1417" s="623" t="s">
        <v>8113</v>
      </c>
      <c r="C1417" s="719" t="s">
        <v>10462</v>
      </c>
      <c r="D1417" s="626" t="s">
        <v>4994</v>
      </c>
      <c r="F1417" s="706" t="str">
        <f>IF(ISBLANK(D1417),"",VLOOKUP(D1417,tegevusalad!$A$7:$B$188,2,FALSE))</f>
        <v xml:space="preserve">Alusharidus </v>
      </c>
    </row>
    <row r="1418" spans="1:6" hidden="1" outlineLevel="1">
      <c r="A1418" s="650">
        <v>4234519100</v>
      </c>
      <c r="B1418" s="623" t="s">
        <v>4963</v>
      </c>
      <c r="C1418" s="719" t="s">
        <v>8128</v>
      </c>
      <c r="D1418" s="626" t="s">
        <v>4994</v>
      </c>
      <c r="F1418" s="706" t="str">
        <f>IF(ISBLANK(D1418),"",VLOOKUP(D1418,tegevusalad!$A$7:$B$188,2,FALSE))</f>
        <v xml:space="preserve">Alusharidus </v>
      </c>
    </row>
    <row r="1419" spans="1:6" hidden="1" outlineLevel="1">
      <c r="A1419" s="650">
        <v>4234108130</v>
      </c>
      <c r="B1419" s="623" t="s">
        <v>10339</v>
      </c>
      <c r="C1419" s="719" t="s">
        <v>8128</v>
      </c>
      <c r="D1419" s="626" t="s">
        <v>4994</v>
      </c>
      <c r="F1419" s="706" t="str">
        <f>IF(ISBLANK(D1419),"",VLOOKUP(D1419,tegevusalad!$A$7:$B$188,2,FALSE))</f>
        <v xml:space="preserve">Alusharidus </v>
      </c>
    </row>
    <row r="1420" spans="1:6" hidden="1" outlineLevel="1">
      <c r="A1420" s="650">
        <v>4234411080</v>
      </c>
      <c r="B1420" s="623" t="s">
        <v>4953</v>
      </c>
      <c r="C1420" s="719" t="s">
        <v>8215</v>
      </c>
      <c r="D1420" s="626" t="s">
        <v>4994</v>
      </c>
      <c r="F1420" s="706" t="str">
        <f>IF(ISBLANK(D1420),"",VLOOKUP(D1420,tegevusalad!$A$7:$B$188,2,FALSE))</f>
        <v xml:space="preserve">Alusharidus </v>
      </c>
    </row>
    <row r="1421" spans="1:6" hidden="1" outlineLevel="1">
      <c r="A1421" s="650">
        <v>4234242060</v>
      </c>
      <c r="B1421" s="623" t="s">
        <v>1719</v>
      </c>
      <c r="C1421" s="719" t="s">
        <v>8215</v>
      </c>
      <c r="D1421" s="626" t="s">
        <v>4994</v>
      </c>
      <c r="F1421" s="706" t="str">
        <f>IF(ISBLANK(D1421),"",VLOOKUP(D1421,tegevusalad!$A$7:$B$188,2,FALSE))</f>
        <v xml:space="preserve">Alusharidus </v>
      </c>
    </row>
    <row r="1422" spans="1:6" hidden="1" outlineLevel="1">
      <c r="A1422" s="650">
        <v>4234043080</v>
      </c>
      <c r="B1422" s="623" t="s">
        <v>10513</v>
      </c>
      <c r="C1422" s="719" t="s">
        <v>10511</v>
      </c>
      <c r="D1422" s="626" t="s">
        <v>4994</v>
      </c>
      <c r="F1422" s="706" t="str">
        <f>IF(ISBLANK(D1422),"",VLOOKUP(D1422,tegevusalad!$A$7:$B$188,2,FALSE))</f>
        <v xml:space="preserve">Alusharidus </v>
      </c>
    </row>
    <row r="1423" spans="1:6" hidden="1" outlineLevel="1">
      <c r="A1423" s="650">
        <v>4234030000</v>
      </c>
      <c r="B1423" s="623" t="s">
        <v>10510</v>
      </c>
      <c r="C1423" s="719" t="s">
        <v>10485</v>
      </c>
      <c r="D1423" s="626" t="s">
        <v>4994</v>
      </c>
      <c r="F1423" s="706" t="str">
        <f>IF(ISBLANK(D1423),"",VLOOKUP(D1423,tegevusalad!$A$7:$B$188,2,FALSE))</f>
        <v xml:space="preserve">Alusharidus </v>
      </c>
    </row>
    <row r="1424" spans="1:6" hidden="1" outlineLevel="1">
      <c r="A1424" s="650">
        <v>4234425080</v>
      </c>
      <c r="B1424" s="623" t="s">
        <v>4955</v>
      </c>
      <c r="C1424" s="719" t="s">
        <v>1260</v>
      </c>
      <c r="D1424" s="626" t="s">
        <v>4994</v>
      </c>
      <c r="F1424" s="706" t="str">
        <f>IF(ISBLANK(D1424),"",VLOOKUP(D1424,tegevusalad!$A$7:$B$188,2,FALSE))</f>
        <v xml:space="preserve">Alusharidus </v>
      </c>
    </row>
    <row r="1425" spans="1:6" hidden="1" outlineLevel="1">
      <c r="A1425" s="650">
        <v>4234043050</v>
      </c>
      <c r="B1425" s="623" t="s">
        <v>10512</v>
      </c>
      <c r="C1425" s="719" t="s">
        <v>10511</v>
      </c>
      <c r="D1425" s="626" t="s">
        <v>4994</v>
      </c>
      <c r="F1425" s="706" t="str">
        <f>IF(ISBLANK(D1425),"",VLOOKUP(D1425,tegevusalad!$A$7:$B$188,2,FALSE))</f>
        <v xml:space="preserve">Alusharidus </v>
      </c>
    </row>
    <row r="1426" spans="1:6" hidden="1" outlineLevel="1">
      <c r="A1426" s="650">
        <v>4234828110</v>
      </c>
      <c r="B1426" s="623" t="s">
        <v>8254</v>
      </c>
      <c r="C1426" s="719" t="s">
        <v>10604</v>
      </c>
      <c r="D1426" s="626" t="s">
        <v>4994</v>
      </c>
      <c r="F1426" s="706" t="str">
        <f>IF(ISBLANK(D1426),"",VLOOKUP(D1426,tegevusalad!$A$7:$B$188,2,FALSE))</f>
        <v xml:space="preserve">Alusharidus </v>
      </c>
    </row>
    <row r="1427" spans="1:6" hidden="1" outlineLevel="1">
      <c r="A1427" s="650">
        <v>4234711050</v>
      </c>
      <c r="B1427" s="623" t="s">
        <v>7873</v>
      </c>
      <c r="C1427" s="719" t="s">
        <v>10607</v>
      </c>
      <c r="D1427" s="626" t="s">
        <v>4994</v>
      </c>
      <c r="F1427" s="706" t="str">
        <f>IF(ISBLANK(D1427),"",VLOOKUP(D1427,tegevusalad!$A$7:$B$188,2,FALSE))</f>
        <v xml:space="preserve">Alusharidus </v>
      </c>
    </row>
    <row r="1428" spans="1:6" hidden="1" outlineLevel="1">
      <c r="A1428" s="650">
        <v>4234612060</v>
      </c>
      <c r="B1428" s="623" t="s">
        <v>7041</v>
      </c>
      <c r="C1428" s="719" t="s">
        <v>10626</v>
      </c>
      <c r="D1428" s="626" t="s">
        <v>4994</v>
      </c>
      <c r="F1428" s="706" t="str">
        <f>IF(ISBLANK(D1428),"",VLOOKUP(D1428,tegevusalad!$A$7:$B$188,2,FALSE))</f>
        <v xml:space="preserve">Alusharidus </v>
      </c>
    </row>
    <row r="1429" spans="1:6" hidden="1" outlineLevel="1">
      <c r="A1429" s="650">
        <v>4234229090</v>
      </c>
      <c r="B1429" s="623" t="s">
        <v>9333</v>
      </c>
      <c r="C1429" s="719" t="s">
        <v>10627</v>
      </c>
      <c r="D1429" s="626" t="s">
        <v>4994</v>
      </c>
      <c r="F1429" s="706" t="str">
        <f>IF(ISBLANK(D1429),"",VLOOKUP(D1429,tegevusalad!$A$7:$B$188,2,FALSE))</f>
        <v xml:space="preserve">Alusharidus </v>
      </c>
    </row>
    <row r="1430" spans="1:6" hidden="1" outlineLevel="1">
      <c r="A1430" s="650">
        <v>4234715060</v>
      </c>
      <c r="B1430" s="623" t="s">
        <v>3840</v>
      </c>
      <c r="C1430" s="719" t="s">
        <v>10626</v>
      </c>
      <c r="D1430" s="626" t="s">
        <v>4994</v>
      </c>
      <c r="F1430" s="706" t="str">
        <f>IF(ISBLANK(D1430),"",VLOOKUP(D1430,tegevusalad!$A$7:$B$188,2,FALSE))</f>
        <v xml:space="preserve">Alusharidus </v>
      </c>
    </row>
    <row r="1431" spans="1:6" hidden="1" outlineLevel="1">
      <c r="A1431" s="650">
        <v>4234417060</v>
      </c>
      <c r="B1431" s="623" t="s">
        <v>10057</v>
      </c>
      <c r="C1431" s="719" t="s">
        <v>10629</v>
      </c>
      <c r="D1431" s="626" t="s">
        <v>4994</v>
      </c>
      <c r="F1431" s="706" t="str">
        <f>IF(ISBLANK(D1431),"",VLOOKUP(D1431,tegevusalad!$A$7:$B$188,2,FALSE))</f>
        <v xml:space="preserve">Alusharidus </v>
      </c>
    </row>
    <row r="1432" spans="1:6" hidden="1" outlineLevel="1">
      <c r="A1432" s="650">
        <v>4234240070</v>
      </c>
      <c r="B1432" s="623" t="s">
        <v>8111</v>
      </c>
      <c r="C1432" s="719" t="s">
        <v>10628</v>
      </c>
      <c r="D1432" s="626" t="s">
        <v>4994</v>
      </c>
      <c r="F1432" s="706" t="str">
        <f>IF(ISBLANK(D1432),"",VLOOKUP(D1432,tegevusalad!$A$7:$B$188,2,FALSE))</f>
        <v xml:space="preserve">Alusharidus </v>
      </c>
    </row>
    <row r="1433" spans="1:6" hidden="1" outlineLevel="1">
      <c r="A1433" s="650">
        <v>4234827110</v>
      </c>
      <c r="B1433" s="623" t="s">
        <v>7015</v>
      </c>
      <c r="C1433" s="719" t="s">
        <v>8793</v>
      </c>
      <c r="D1433" s="626" t="s">
        <v>4994</v>
      </c>
      <c r="F1433" s="706" t="str">
        <f>IF(ISBLANK(D1433),"",VLOOKUP(D1433,tegevusalad!$A$7:$B$188,2,FALSE))</f>
        <v xml:space="preserve">Alusharidus </v>
      </c>
    </row>
    <row r="1434" spans="1:6" ht="29" hidden="1" outlineLevel="1">
      <c r="A1434" s="650">
        <v>4234045080</v>
      </c>
      <c r="B1434" s="623" t="s">
        <v>10659</v>
      </c>
      <c r="C1434" s="719"/>
      <c r="D1434" s="626" t="s">
        <v>4994</v>
      </c>
      <c r="F1434" s="706" t="str">
        <f>IF(ISBLANK(D1434),"",VLOOKUP(D1434,tegevusalad!$A$7:$B$188,2,FALSE))</f>
        <v xml:space="preserve">Alusharidus </v>
      </c>
    </row>
    <row r="1435" spans="1:6" hidden="1" outlineLevel="1">
      <c r="A1435" s="650">
        <v>4234828120</v>
      </c>
      <c r="B1435" s="623" t="s">
        <v>8254</v>
      </c>
      <c r="C1435" s="719" t="s">
        <v>10660</v>
      </c>
      <c r="D1435" s="626" t="s">
        <v>4994</v>
      </c>
      <c r="F1435" s="706" t="str">
        <f>IF(ISBLANK(D1435),"",VLOOKUP(D1435,tegevusalad!$A$7:$B$188,2,FALSE))</f>
        <v xml:space="preserve">Alusharidus </v>
      </c>
    </row>
    <row r="1436" spans="1:6" hidden="1" outlineLevel="1">
      <c r="A1436" s="650">
        <v>4234823100</v>
      </c>
      <c r="B1436" s="623" t="s">
        <v>1717</v>
      </c>
      <c r="C1436" s="719" t="s">
        <v>10660</v>
      </c>
      <c r="D1436" s="626" t="s">
        <v>4994</v>
      </c>
      <c r="F1436" s="706" t="str">
        <f>IF(ISBLANK(D1436),"",VLOOKUP(D1436,tegevusalad!$A$7:$B$188,2,FALSE))</f>
        <v xml:space="preserve">Alusharidus </v>
      </c>
    </row>
    <row r="1437" spans="1:6" hidden="1" outlineLevel="1">
      <c r="A1437" s="650">
        <v>4234311080</v>
      </c>
      <c r="B1437" s="623" t="s">
        <v>7872</v>
      </c>
      <c r="C1437" s="719" t="s">
        <v>7962</v>
      </c>
      <c r="D1437" s="626" t="s">
        <v>4994</v>
      </c>
      <c r="F1437" s="706" t="str">
        <f>IF(ISBLANK(D1437),"",VLOOKUP(D1437,tegevusalad!$A$7:$B$188,2,FALSE))</f>
        <v xml:space="preserve">Alusharidus </v>
      </c>
    </row>
    <row r="1438" spans="1:6" hidden="1" outlineLevel="1">
      <c r="A1438" s="650">
        <v>4234231510</v>
      </c>
      <c r="B1438" s="623" t="s">
        <v>4855</v>
      </c>
      <c r="C1438" s="719" t="s">
        <v>10661</v>
      </c>
      <c r="D1438" s="626" t="s">
        <v>4994</v>
      </c>
      <c r="F1438" s="706" t="str">
        <f>IF(ISBLANK(D1438),"",VLOOKUP(D1438,tegevusalad!$A$7:$B$188,2,FALSE))</f>
        <v xml:space="preserve">Alusharidus </v>
      </c>
    </row>
    <row r="1439" spans="1:6" hidden="1" outlineLevel="1">
      <c r="A1439" s="650">
        <v>4234417070</v>
      </c>
      <c r="B1439" s="645" t="s">
        <v>10057</v>
      </c>
      <c r="C1439" s="719" t="s">
        <v>10704</v>
      </c>
      <c r="D1439" s="626" t="s">
        <v>4994</v>
      </c>
      <c r="F1439" s="706" t="str">
        <f>IF(ISBLANK(D1439),"",VLOOKUP(D1439,tegevusalad!$A$7:$B$188,2,FALSE))</f>
        <v xml:space="preserve">Alusharidus </v>
      </c>
    </row>
    <row r="1440" spans="1:6" hidden="1" outlineLevel="1">
      <c r="A1440" s="650">
        <v>4234235160</v>
      </c>
      <c r="B1440" s="645" t="s">
        <v>3911</v>
      </c>
      <c r="C1440" s="719" t="s">
        <v>10705</v>
      </c>
      <c r="D1440" s="626" t="s">
        <v>4994</v>
      </c>
      <c r="F1440" s="706" t="str">
        <f>IF(ISBLANK(D1440),"",VLOOKUP(D1440,tegevusalad!$A$7:$B$188,2,FALSE))</f>
        <v xml:space="preserve">Alusharidus </v>
      </c>
    </row>
    <row r="1441" spans="1:6" hidden="1" outlineLevel="1">
      <c r="A1441" s="650">
        <v>4234108140</v>
      </c>
      <c r="B1441" s="645" t="s">
        <v>4963</v>
      </c>
      <c r="C1441" s="719" t="s">
        <v>10728</v>
      </c>
      <c r="D1441" s="626" t="s">
        <v>4994</v>
      </c>
      <c r="F1441" s="706" t="str">
        <f>IF(ISBLANK(D1441),"",VLOOKUP(D1441,tegevusalad!$A$7:$B$188,2,FALSE))</f>
        <v xml:space="preserve">Alusharidus </v>
      </c>
    </row>
    <row r="1442" spans="1:6" hidden="1" outlineLevel="1">
      <c r="A1442" s="650">
        <v>4234442730</v>
      </c>
      <c r="B1442" s="645" t="s">
        <v>8109</v>
      </c>
      <c r="C1442" s="719" t="s">
        <v>10178</v>
      </c>
      <c r="D1442" s="626" t="s">
        <v>4994</v>
      </c>
      <c r="F1442" s="706" t="str">
        <f>IF(ISBLANK(D1442),"",VLOOKUP(D1442,tegevusalad!$A$7:$B$188,2,FALSE))</f>
        <v xml:space="preserve">Alusharidus </v>
      </c>
    </row>
    <row r="1443" spans="1:6" hidden="1" outlineLevel="1">
      <c r="A1443" s="650">
        <v>4234432090</v>
      </c>
      <c r="B1443" s="645" t="s">
        <v>1485</v>
      </c>
      <c r="C1443" s="719" t="s">
        <v>10775</v>
      </c>
      <c r="D1443" s="626" t="s">
        <v>4994</v>
      </c>
      <c r="F1443" s="706" t="str">
        <f>IF(ISBLANK(D1443),"",VLOOKUP(D1443,tegevusalad!$A$7:$B$188,2,FALSE))</f>
        <v xml:space="preserve">Alusharidus </v>
      </c>
    </row>
    <row r="1444" spans="1:6" hidden="1" outlineLevel="1">
      <c r="A1444" s="650">
        <v>4234219060</v>
      </c>
      <c r="B1444" s="645" t="s">
        <v>496</v>
      </c>
      <c r="C1444" s="719" t="s">
        <v>10807</v>
      </c>
      <c r="D1444" s="626" t="s">
        <v>4994</v>
      </c>
      <c r="F1444" s="706" t="str">
        <f>IF(ISBLANK(D1444),"",VLOOKUP(D1444,tegevusalad!$A$7:$B$188,2,FALSE))</f>
        <v xml:space="preserve">Alusharidus </v>
      </c>
    </row>
    <row r="1445" spans="1:6" hidden="1" outlineLevel="1">
      <c r="A1445" s="650">
        <v>4234319180</v>
      </c>
      <c r="B1445" s="645" t="s">
        <v>7240</v>
      </c>
      <c r="C1445" s="719" t="s">
        <v>10808</v>
      </c>
      <c r="D1445" s="626" t="s">
        <v>4994</v>
      </c>
      <c r="F1445" s="706" t="str">
        <f>IF(ISBLANK(D1445),"",VLOOKUP(D1445,tegevusalad!$A$7:$B$188,2,FALSE))</f>
        <v xml:space="preserve">Alusharidus </v>
      </c>
    </row>
    <row r="1446" spans="1:6" hidden="1" outlineLevel="1">
      <c r="A1446" s="650">
        <v>4234431090</v>
      </c>
      <c r="B1446" s="645" t="s">
        <v>10836</v>
      </c>
      <c r="C1446" s="719" t="s">
        <v>11070</v>
      </c>
      <c r="D1446" s="626" t="s">
        <v>4994</v>
      </c>
      <c r="F1446" s="706" t="str">
        <f>IF(ISBLANK(D1446),"",VLOOKUP(D1446,tegevusalad!$A$7:$B$188,2,FALSE))</f>
        <v xml:space="preserve">Alusharidus </v>
      </c>
    </row>
    <row r="1447" spans="1:6" hidden="1" outlineLevel="1">
      <c r="A1447" s="650">
        <v>4234235170</v>
      </c>
      <c r="B1447" s="645" t="s">
        <v>3911</v>
      </c>
      <c r="C1447" s="719" t="s">
        <v>10835</v>
      </c>
      <c r="D1447" s="626" t="s">
        <v>4994</v>
      </c>
      <c r="F1447" s="706" t="str">
        <f>IF(ISBLANK(D1447),"",VLOOKUP(D1447,tegevusalad!$A$7:$B$188,2,FALSE))</f>
        <v xml:space="preserve">Alusharidus </v>
      </c>
    </row>
    <row r="1448" spans="1:6" hidden="1" outlineLevel="1">
      <c r="A1448" s="650">
        <v>4234103140</v>
      </c>
      <c r="B1448" s="645" t="s">
        <v>10857</v>
      </c>
      <c r="C1448" s="719" t="s">
        <v>10859</v>
      </c>
      <c r="D1448" s="626" t="s">
        <v>4994</v>
      </c>
      <c r="F1448" s="706" t="str">
        <f>IF(ISBLANK(D1448),"",VLOOKUP(D1448,tegevusalad!$A$7:$B$188,2,FALSE))</f>
        <v xml:space="preserve">Alusharidus </v>
      </c>
    </row>
    <row r="1449" spans="1:6" hidden="1" outlineLevel="1">
      <c r="A1449" s="650">
        <v>4234106150</v>
      </c>
      <c r="B1449" s="645" t="s">
        <v>10858</v>
      </c>
      <c r="C1449" s="719" t="s">
        <v>10860</v>
      </c>
      <c r="D1449" s="626" t="s">
        <v>4994</v>
      </c>
      <c r="F1449" s="706" t="str">
        <f>IF(ISBLANK(D1449),"",VLOOKUP(D1449,tegevusalad!$A$7:$B$188,2,FALSE))</f>
        <v xml:space="preserve">Alusharidus </v>
      </c>
    </row>
    <row r="1450" spans="1:6" hidden="1" outlineLevel="1">
      <c r="A1450" s="650">
        <v>4234213120</v>
      </c>
      <c r="B1450" s="645" t="s">
        <v>8181</v>
      </c>
      <c r="C1450" s="719" t="s">
        <v>10861</v>
      </c>
      <c r="D1450" s="626" t="s">
        <v>4994</v>
      </c>
      <c r="F1450" s="706" t="str">
        <f>IF(ISBLANK(D1450),"",VLOOKUP(D1450,tegevusalad!$A$7:$B$188,2,FALSE))</f>
        <v xml:space="preserve">Alusharidus </v>
      </c>
    </row>
    <row r="1451" spans="1:6" hidden="1" outlineLevel="1">
      <c r="A1451" s="650">
        <v>4234222090</v>
      </c>
      <c r="B1451" s="645" t="s">
        <v>9642</v>
      </c>
      <c r="C1451" s="719" t="s">
        <v>10863</v>
      </c>
      <c r="D1451" s="626" t="s">
        <v>4994</v>
      </c>
      <c r="F1451" s="706" t="str">
        <f>IF(ISBLANK(D1451),"",VLOOKUP(D1451,tegevusalad!$A$7:$B$188,2,FALSE))</f>
        <v xml:space="preserve">Alusharidus </v>
      </c>
    </row>
    <row r="1452" spans="1:6" hidden="1" outlineLevel="1">
      <c r="A1452" s="650">
        <v>4234241080</v>
      </c>
      <c r="B1452" s="645" t="s">
        <v>494</v>
      </c>
      <c r="C1452" s="719" t="s">
        <v>10862</v>
      </c>
      <c r="D1452" s="626" t="s">
        <v>4994</v>
      </c>
      <c r="F1452" s="706" t="str">
        <f>IF(ISBLANK(D1452),"",VLOOKUP(D1452,tegevusalad!$A$7:$B$188,2,FALSE))</f>
        <v xml:space="preserve">Alusharidus </v>
      </c>
    </row>
    <row r="1453" spans="1:6" hidden="1" outlineLevel="1">
      <c r="A1453" s="650">
        <v>4234318140</v>
      </c>
      <c r="B1453" s="645" t="s">
        <v>7238</v>
      </c>
      <c r="C1453" s="719" t="s">
        <v>7922</v>
      </c>
      <c r="D1453" s="626" t="s">
        <v>4994</v>
      </c>
      <c r="F1453" s="706" t="str">
        <f>IF(ISBLANK(D1453),"",VLOOKUP(D1453,tegevusalad!$A$7:$B$188,2,FALSE))</f>
        <v xml:space="preserve">Alusharidus </v>
      </c>
    </row>
    <row r="1454" spans="1:6" hidden="1" outlineLevel="1">
      <c r="A1454" s="650">
        <v>4234511100</v>
      </c>
      <c r="B1454" s="645" t="s">
        <v>4958</v>
      </c>
      <c r="C1454" s="719" t="s">
        <v>10864</v>
      </c>
      <c r="D1454" s="626" t="s">
        <v>4994</v>
      </c>
      <c r="F1454" s="706" t="str">
        <f>IF(ISBLANK(D1454),"",VLOOKUP(D1454,tegevusalad!$A$7:$B$188,2,FALSE))</f>
        <v xml:space="preserve">Alusharidus </v>
      </c>
    </row>
    <row r="1455" spans="1:6" hidden="1" outlineLevel="1">
      <c r="A1455" s="650">
        <v>4234828130</v>
      </c>
      <c r="B1455" s="645" t="s">
        <v>491</v>
      </c>
      <c r="C1455" s="719" t="s">
        <v>10865</v>
      </c>
      <c r="D1455" s="626" t="s">
        <v>4994</v>
      </c>
      <c r="F1455" s="706" t="str">
        <f>IF(ISBLANK(D1455),"",VLOOKUP(D1455,tegevusalad!$A$7:$B$188,2,FALSE))</f>
        <v xml:space="preserve">Alusharidus </v>
      </c>
    </row>
    <row r="1456" spans="1:6" hidden="1" outlineLevel="1">
      <c r="A1456" s="650">
        <v>4234245080</v>
      </c>
      <c r="B1456" s="645" t="s">
        <v>10924</v>
      </c>
      <c r="C1456" s="719" t="s">
        <v>10925</v>
      </c>
      <c r="D1456" s="626" t="s">
        <v>4994</v>
      </c>
      <c r="F1456" s="706" t="str">
        <f>IF(ISBLANK(D1456),"",VLOOKUP(D1456,tegevusalad!$A$7:$B$188,2,FALSE))</f>
        <v xml:space="preserve">Alusharidus </v>
      </c>
    </row>
    <row r="1457" spans="1:6" hidden="1" outlineLevel="1">
      <c r="A1457" s="650">
        <v>4234313110</v>
      </c>
      <c r="B1457" s="645" t="s">
        <v>180</v>
      </c>
      <c r="C1457" s="719" t="s">
        <v>1260</v>
      </c>
      <c r="D1457" s="626" t="s">
        <v>4994</v>
      </c>
      <c r="F1457" s="706" t="str">
        <f>IF(ISBLANK(D1457),"",VLOOKUP(D1457,tegevusalad!$A$7:$B$188,2,FALSE))</f>
        <v xml:space="preserve">Alusharidus </v>
      </c>
    </row>
    <row r="1458" spans="1:6" hidden="1" outlineLevel="1">
      <c r="A1458" s="650">
        <v>4234515050</v>
      </c>
      <c r="B1458" s="645" t="s">
        <v>11034</v>
      </c>
      <c r="C1458" s="719" t="s">
        <v>11933</v>
      </c>
      <c r="D1458" s="626" t="s">
        <v>4994</v>
      </c>
      <c r="F1458" s="706" t="str">
        <f>IF(ISBLANK(D1458),"",VLOOKUP(D1458,tegevusalad!$A$7:$B$188,2,FALSE))</f>
        <v xml:space="preserve">Alusharidus </v>
      </c>
    </row>
    <row r="1459" spans="1:6" hidden="1" outlineLevel="1">
      <c r="A1459" s="650">
        <v>4234238080</v>
      </c>
      <c r="B1459" s="645" t="s">
        <v>11035</v>
      </c>
      <c r="C1459" s="719" t="s">
        <v>11038</v>
      </c>
      <c r="D1459" s="626" t="s">
        <v>4994</v>
      </c>
      <c r="F1459" s="706" t="str">
        <f>IF(ISBLANK(D1459),"",VLOOKUP(D1459,tegevusalad!$A$7:$B$188,2,FALSE))</f>
        <v xml:space="preserve">Alusharidus </v>
      </c>
    </row>
    <row r="1460" spans="1:6" hidden="1" outlineLevel="1">
      <c r="A1460" s="650">
        <v>4234443080</v>
      </c>
      <c r="B1460" s="645" t="s">
        <v>11036</v>
      </c>
      <c r="C1460" s="719" t="s">
        <v>8064</v>
      </c>
      <c r="D1460" s="626" t="s">
        <v>4994</v>
      </c>
      <c r="F1460" s="706" t="str">
        <f>IF(ISBLANK(D1460),"",VLOOKUP(D1460,tegevusalad!$A$7:$B$188,2,FALSE))</f>
        <v xml:space="preserve">Alusharidus </v>
      </c>
    </row>
    <row r="1461" spans="1:6" hidden="1" outlineLevel="1">
      <c r="A1461" s="650">
        <v>4234442060</v>
      </c>
      <c r="B1461" s="645" t="s">
        <v>1181</v>
      </c>
      <c r="C1461" s="719" t="s">
        <v>11752</v>
      </c>
      <c r="D1461" s="626" t="s">
        <v>4994</v>
      </c>
      <c r="F1461" s="706" t="str">
        <f>IF(ISBLANK(D1461),"",VLOOKUP(D1461,tegevusalad!$A$7:$B$188,2,FALSE))</f>
        <v xml:space="preserve">Alusharidus </v>
      </c>
    </row>
    <row r="1462" spans="1:6" hidden="1" outlineLevel="1">
      <c r="A1462" s="650">
        <v>4234429130</v>
      </c>
      <c r="B1462" s="645" t="s">
        <v>6123</v>
      </c>
      <c r="C1462" s="719" t="s">
        <v>11809</v>
      </c>
      <c r="D1462" s="626" t="s">
        <v>4994</v>
      </c>
      <c r="F1462" s="706" t="str">
        <f>IF(ISBLANK(D1462),"",VLOOKUP(D1462,tegevusalad!$A$7:$B$188,2,FALSE))</f>
        <v xml:space="preserve">Alusharidus </v>
      </c>
    </row>
    <row r="1463" spans="1:6" hidden="1" outlineLevel="1">
      <c r="A1463" s="650">
        <v>4234425090</v>
      </c>
      <c r="B1463" s="645" t="s">
        <v>6187</v>
      </c>
      <c r="C1463" s="719" t="s">
        <v>8064</v>
      </c>
      <c r="D1463" s="626" t="s">
        <v>4994</v>
      </c>
      <c r="F1463" s="706" t="str">
        <f>IF(ISBLANK(D1463),"",VLOOKUP(D1463,tegevusalad!$A$7:$B$188,2,FALSE))</f>
        <v xml:space="preserve">Alusharidus </v>
      </c>
    </row>
    <row r="1464" spans="1:6" hidden="1" outlineLevel="1">
      <c r="A1464" s="650">
        <v>4234838100</v>
      </c>
      <c r="B1464" s="645" t="s">
        <v>11037</v>
      </c>
      <c r="C1464" s="719" t="s">
        <v>8064</v>
      </c>
      <c r="D1464" s="626" t="s">
        <v>4994</v>
      </c>
      <c r="F1464" s="706" t="str">
        <f>IF(ISBLANK(D1464),"",VLOOKUP(D1464,tegevusalad!$A$7:$B$188,2,FALSE))</f>
        <v xml:space="preserve">Alusharidus </v>
      </c>
    </row>
    <row r="1465" spans="1:6" hidden="1" outlineLevel="1">
      <c r="A1465" s="650">
        <v>4234043150</v>
      </c>
      <c r="B1465" s="645" t="s">
        <v>11040</v>
      </c>
      <c r="C1465" s="719" t="s">
        <v>11039</v>
      </c>
      <c r="D1465" s="626" t="s">
        <v>4994</v>
      </c>
      <c r="F1465" s="706" t="str">
        <f>IF(ISBLANK(D1465),"",VLOOKUP(D1465,tegevusalad!$A$7:$B$188,2,FALSE))</f>
        <v xml:space="preserve">Alusharidus </v>
      </c>
    </row>
    <row r="1466" spans="1:6" hidden="1" outlineLevel="1">
      <c r="A1466" s="650">
        <v>4234540020</v>
      </c>
      <c r="B1466" s="645" t="s">
        <v>8115</v>
      </c>
      <c r="C1466" s="719" t="s">
        <v>7613</v>
      </c>
      <c r="D1466" s="626" t="s">
        <v>4994</v>
      </c>
      <c r="F1466" s="706" t="str">
        <f>IF(ISBLANK(D1466),"",VLOOKUP(D1466,tegevusalad!$A$7:$B$188,2,FALSE))</f>
        <v xml:space="preserve">Alusharidus </v>
      </c>
    </row>
    <row r="1467" spans="1:6" hidden="1" outlineLevel="1">
      <c r="A1467" s="650">
        <v>4234813120</v>
      </c>
      <c r="B1467" s="645" t="s">
        <v>1718</v>
      </c>
      <c r="C1467" s="719" t="s">
        <v>11064</v>
      </c>
      <c r="D1467" s="626" t="s">
        <v>4994</v>
      </c>
      <c r="F1467" s="706" t="str">
        <f>IF(ISBLANK(D1467),"",VLOOKUP(D1467,tegevusalad!$A$7:$B$188,2,FALSE))</f>
        <v xml:space="preserve">Alusharidus </v>
      </c>
    </row>
    <row r="1468" spans="1:6" hidden="1" outlineLevel="1">
      <c r="A1468" s="650">
        <v>4234823110</v>
      </c>
      <c r="B1468" s="645" t="s">
        <v>1717</v>
      </c>
      <c r="C1468" s="719" t="s">
        <v>11071</v>
      </c>
      <c r="D1468" s="626" t="s">
        <v>4994</v>
      </c>
      <c r="F1468" s="706" t="str">
        <f>IF(ISBLANK(D1468),"",VLOOKUP(D1468,tegevusalad!$A$7:$B$188,2,FALSE))</f>
        <v xml:space="preserve">Alusharidus </v>
      </c>
    </row>
    <row r="1469" spans="1:6" hidden="1" outlineLevel="1">
      <c r="A1469" s="650">
        <v>4234820100</v>
      </c>
      <c r="B1469" s="645" t="s">
        <v>919</v>
      </c>
      <c r="C1469" s="719" t="s">
        <v>11096</v>
      </c>
      <c r="D1469" s="626" t="s">
        <v>4994</v>
      </c>
      <c r="F1469" s="706" t="str">
        <f>IF(ISBLANK(D1469),"",VLOOKUP(D1469,tegevusalad!$A$7:$B$188,2,FALSE))</f>
        <v xml:space="preserve">Alusharidus </v>
      </c>
    </row>
    <row r="1470" spans="1:6" hidden="1" outlineLevel="1">
      <c r="A1470" s="650">
        <v>4234827120</v>
      </c>
      <c r="B1470" s="645" t="s">
        <v>7015</v>
      </c>
      <c r="C1470" s="719" t="s">
        <v>11097</v>
      </c>
      <c r="D1470" s="626" t="s">
        <v>4994</v>
      </c>
      <c r="F1470" s="706" t="str">
        <f>IF(ISBLANK(D1470),"",VLOOKUP(D1470,tegevusalad!$A$7:$B$188,2,FALSE))</f>
        <v xml:space="preserve">Alusharidus </v>
      </c>
    </row>
    <row r="1471" spans="1:6" hidden="1" outlineLevel="1">
      <c r="A1471" s="650">
        <v>4234840120</v>
      </c>
      <c r="B1471" s="645" t="s">
        <v>921</v>
      </c>
      <c r="C1471" s="719" t="s">
        <v>8117</v>
      </c>
      <c r="D1471" s="626" t="s">
        <v>4994</v>
      </c>
      <c r="F1471" s="706" t="str">
        <f>IF(ISBLANK(D1471),"",VLOOKUP(D1471,tegevusalad!$A$7:$B$188,2,FALSE))</f>
        <v xml:space="preserve">Alusharidus </v>
      </c>
    </row>
    <row r="1472" spans="1:6" hidden="1" outlineLevel="1">
      <c r="A1472" s="650">
        <v>4234518120</v>
      </c>
      <c r="B1472" s="645" t="s">
        <v>8113</v>
      </c>
      <c r="C1472" s="719" t="s">
        <v>7884</v>
      </c>
      <c r="D1472" s="626" t="s">
        <v>4994</v>
      </c>
      <c r="F1472" s="706" t="str">
        <f>IF(ISBLANK(D1472),"",VLOOKUP(D1472,tegevusalad!$A$7:$B$188,2,FALSE))</f>
        <v xml:space="preserve">Alusharidus </v>
      </c>
    </row>
    <row r="1473" spans="1:6" hidden="1" outlineLevel="1">
      <c r="A1473" s="650">
        <v>4234219070</v>
      </c>
      <c r="B1473" s="645" t="s">
        <v>496</v>
      </c>
      <c r="C1473" s="719" t="s">
        <v>11112</v>
      </c>
      <c r="D1473" s="626" t="s">
        <v>4994</v>
      </c>
      <c r="F1473" s="706" t="str">
        <f>IF(ISBLANK(D1473),"",VLOOKUP(D1473,tegevusalad!$A$7:$B$188,2,FALSE))</f>
        <v xml:space="preserve">Alusharidus </v>
      </c>
    </row>
    <row r="1474" spans="1:6" hidden="1" outlineLevel="1">
      <c r="A1474" s="650">
        <v>4234109170</v>
      </c>
      <c r="B1474" s="645" t="s">
        <v>1498</v>
      </c>
      <c r="C1474" s="719" t="s">
        <v>11111</v>
      </c>
      <c r="D1474" s="626" t="s">
        <v>4994</v>
      </c>
      <c r="F1474" s="706" t="str">
        <f>IF(ISBLANK(D1474),"",VLOOKUP(D1474,tegevusalad!$A$7:$B$188,2,FALSE))</f>
        <v xml:space="preserve">Alusharidus </v>
      </c>
    </row>
    <row r="1475" spans="1:6" hidden="1" outlineLevel="1">
      <c r="A1475" s="650">
        <v>4234415090</v>
      </c>
      <c r="B1475" s="645" t="s">
        <v>11120</v>
      </c>
      <c r="C1475" s="719" t="s">
        <v>11121</v>
      </c>
      <c r="D1475" s="626" t="s">
        <v>4994</v>
      </c>
      <c r="F1475" s="706" t="str">
        <f>IF(ISBLANK(D1475),"",VLOOKUP(D1475,tegevusalad!$A$7:$B$188,2,FALSE))</f>
        <v xml:space="preserve">Alusharidus </v>
      </c>
    </row>
    <row r="1476" spans="1:6" hidden="1" outlineLevel="1">
      <c r="A1476" s="650">
        <v>4234614050</v>
      </c>
      <c r="B1476" s="645" t="s">
        <v>1483</v>
      </c>
      <c r="C1476" s="719" t="s">
        <v>8117</v>
      </c>
      <c r="D1476" s="626" t="s">
        <v>4994</v>
      </c>
      <c r="F1476" s="706" t="str">
        <f>IF(ISBLANK(D1476),"",VLOOKUP(D1476,tegevusalad!$A$7:$B$188,2,FALSE))</f>
        <v xml:space="preserve">Alusharidus </v>
      </c>
    </row>
    <row r="1477" spans="1:6" hidden="1" outlineLevel="1">
      <c r="A1477" s="650">
        <v>4234514100</v>
      </c>
      <c r="B1477" s="645" t="s">
        <v>11123</v>
      </c>
      <c r="C1477" s="719" t="s">
        <v>11122</v>
      </c>
      <c r="D1477" s="626" t="s">
        <v>4994</v>
      </c>
      <c r="F1477" s="706" t="str">
        <f>IF(ISBLANK(D1477),"",VLOOKUP(D1477,tegevusalad!$A$7:$B$188,2,FALSE))</f>
        <v xml:space="preserve">Alusharidus </v>
      </c>
    </row>
    <row r="1478" spans="1:6" hidden="1" outlineLevel="1">
      <c r="A1478" s="650">
        <v>4234618040</v>
      </c>
      <c r="B1478" s="645" t="s">
        <v>7507</v>
      </c>
      <c r="C1478" s="719" t="s">
        <v>11130</v>
      </c>
      <c r="D1478" s="626" t="s">
        <v>4994</v>
      </c>
      <c r="F1478" s="706" t="str">
        <f>IF(ISBLANK(D1478),"",VLOOKUP(D1478,tegevusalad!$A$7:$B$188,2,FALSE))</f>
        <v xml:space="preserve">Alusharidus </v>
      </c>
    </row>
    <row r="1479" spans="1:6" hidden="1" outlineLevel="1">
      <c r="A1479" s="650">
        <v>4234827130</v>
      </c>
      <c r="B1479" s="645" t="s">
        <v>7015</v>
      </c>
      <c r="C1479" s="719" t="s">
        <v>11839</v>
      </c>
      <c r="D1479" s="626" t="s">
        <v>4994</v>
      </c>
      <c r="F1479" s="706" t="str">
        <f>IF(ISBLANK(D1479),"",VLOOKUP(D1479,tegevusalad!$A$7:$B$188,2,FALSE))</f>
        <v xml:space="preserve">Alusharidus </v>
      </c>
    </row>
    <row r="1480" spans="1:6" hidden="1" outlineLevel="1">
      <c r="A1480" s="650">
        <v>4234815120</v>
      </c>
      <c r="B1480" s="645" t="s">
        <v>489</v>
      </c>
      <c r="C1480" s="719" t="s">
        <v>11935</v>
      </c>
      <c r="D1480" s="626" t="s">
        <v>4994</v>
      </c>
      <c r="F1480" s="706" t="str">
        <f>IF(ISBLANK(D1480),"",VLOOKUP(D1480,tegevusalad!$A$7:$B$188,2,FALSE))</f>
        <v xml:space="preserve">Alusharidus </v>
      </c>
    </row>
    <row r="1481" spans="1:6" hidden="1" outlineLevel="1">
      <c r="A1481" s="650">
        <v>4234429140</v>
      </c>
      <c r="B1481" s="645" t="s">
        <v>176</v>
      </c>
      <c r="C1481" s="719" t="s">
        <v>7922</v>
      </c>
      <c r="D1481" s="626" t="s">
        <v>4994</v>
      </c>
      <c r="F1481" s="706" t="str">
        <f>IF(ISBLANK(D1481),"",VLOOKUP(D1481,tegevusalad!$A$7:$B$188,2,FALSE))</f>
        <v xml:space="preserve">Alusharidus </v>
      </c>
    </row>
    <row r="1482" spans="1:6" hidden="1" outlineLevel="1">
      <c r="A1482" s="650">
        <v>4234622040</v>
      </c>
      <c r="B1482" s="645" t="s">
        <v>9789</v>
      </c>
      <c r="C1482" s="719" t="s">
        <v>11131</v>
      </c>
      <c r="D1482" s="626" t="s">
        <v>4994</v>
      </c>
      <c r="F1482" s="706" t="str">
        <f>IF(ISBLANK(D1482),"",VLOOKUP(D1482,tegevusalad!$A$7:$B$188,2,FALSE))</f>
        <v xml:space="preserve">Alusharidus </v>
      </c>
    </row>
    <row r="1483" spans="1:6" hidden="1" outlineLevel="1">
      <c r="A1483" s="650">
        <v>4234711060</v>
      </c>
      <c r="B1483" s="645" t="s">
        <v>7873</v>
      </c>
      <c r="C1483" s="719" t="s">
        <v>11147</v>
      </c>
      <c r="D1483" s="626" t="s">
        <v>4994</v>
      </c>
      <c r="F1483" s="706" t="str">
        <f>IF(ISBLANK(D1483),"",VLOOKUP(D1483,tegevusalad!$A$7:$B$188,2,FALSE))</f>
        <v xml:space="preserve">Alusharidus </v>
      </c>
    </row>
    <row r="1484" spans="1:6" collapsed="1">
      <c r="A1484" s="650"/>
      <c r="B1484" s="645"/>
      <c r="C1484" s="719"/>
      <c r="F1484" s="706" t="str">
        <f>IF(ISBLANK(D1484),"",VLOOKUP(D1484,tegevusalad!$A$7:$B$188,2,FALSE))</f>
        <v/>
      </c>
    </row>
    <row r="1485" spans="1:6">
      <c r="A1485" s="650"/>
      <c r="B1485" s="647" t="s">
        <v>11136</v>
      </c>
      <c r="C1485" s="719"/>
      <c r="F1485" s="706" t="str">
        <f>IF(ISBLANK(D1485),"",VLOOKUP(D1485,tegevusalad!$A$7:$B$188,2,FALSE))</f>
        <v/>
      </c>
    </row>
    <row r="1486" spans="1:6" hidden="1" outlineLevel="1">
      <c r="A1486" s="650">
        <v>4234043090</v>
      </c>
      <c r="B1486" s="645" t="s">
        <v>12093</v>
      </c>
      <c r="C1486" s="719"/>
      <c r="D1486" s="626" t="s">
        <v>4994</v>
      </c>
      <c r="F1486" s="706" t="str">
        <f>IF(ISBLANK(D1486),"",VLOOKUP(D1486,tegevusalad!$A$7:$B$188,2,FALSE))</f>
        <v xml:space="preserve">Alusharidus </v>
      </c>
    </row>
    <row r="1487" spans="1:6" hidden="1" outlineLevel="1">
      <c r="A1487" s="650">
        <v>4234108150</v>
      </c>
      <c r="B1487" s="645" t="s">
        <v>10339</v>
      </c>
      <c r="C1487" s="719" t="s">
        <v>11201</v>
      </c>
      <c r="D1487" s="626" t="s">
        <v>4994</v>
      </c>
      <c r="F1487" s="706" t="str">
        <f>IF(ISBLANK(D1487),"",VLOOKUP(D1487,tegevusalad!$A$7:$B$188,2,FALSE))</f>
        <v xml:space="preserve">Alusharidus </v>
      </c>
    </row>
    <row r="1488" spans="1:6" hidden="1" outlineLevel="1">
      <c r="A1488" s="650">
        <v>4234108160</v>
      </c>
      <c r="B1488" s="645" t="s">
        <v>10339</v>
      </c>
      <c r="C1488" s="719" t="s">
        <v>11299</v>
      </c>
      <c r="D1488" s="626" t="s">
        <v>4994</v>
      </c>
      <c r="F1488" s="706" t="str">
        <f>IF(ISBLANK(D1488),"",VLOOKUP(D1488,tegevusalad!$A$7:$B$188,2,FALSE))</f>
        <v xml:space="preserve">Alusharidus </v>
      </c>
    </row>
    <row r="1489" spans="1:6" hidden="1" outlineLevel="1">
      <c r="A1489" s="650">
        <v>4234820110</v>
      </c>
      <c r="B1489" s="645" t="s">
        <v>919</v>
      </c>
      <c r="C1489" s="719" t="s">
        <v>11202</v>
      </c>
      <c r="D1489" s="626" t="s">
        <v>4994</v>
      </c>
      <c r="F1489" s="706" t="str">
        <f>IF(ISBLANK(D1489),"",VLOOKUP(D1489,tegevusalad!$A$7:$B$188,2,FALSE))</f>
        <v xml:space="preserve">Alusharidus </v>
      </c>
    </row>
    <row r="1490" spans="1:6" hidden="1" outlineLevel="1">
      <c r="A1490" s="650">
        <v>4234221120</v>
      </c>
      <c r="B1490" s="645" t="s">
        <v>4917</v>
      </c>
      <c r="C1490" s="719" t="s">
        <v>11203</v>
      </c>
      <c r="D1490" s="626" t="s">
        <v>4994</v>
      </c>
      <c r="F1490" s="706" t="str">
        <f>IF(ISBLANK(D1490),"",VLOOKUP(D1490,tegevusalad!$A$7:$B$188,2,FALSE))</f>
        <v xml:space="preserve">Alusharidus </v>
      </c>
    </row>
    <row r="1491" spans="1:6" hidden="1" outlineLevel="1">
      <c r="A1491" s="650">
        <v>4234319190</v>
      </c>
      <c r="B1491" s="645" t="s">
        <v>7240</v>
      </c>
      <c r="C1491" s="719" t="s">
        <v>7288</v>
      </c>
      <c r="D1491" s="626" t="s">
        <v>4994</v>
      </c>
      <c r="F1491" s="706" t="str">
        <f>IF(ISBLANK(D1491),"",VLOOKUP(D1491,tegevusalad!$A$7:$B$188,2,FALSE))</f>
        <v xml:space="preserve">Alusharidus </v>
      </c>
    </row>
    <row r="1492" spans="1:6" hidden="1" outlineLevel="1">
      <c r="A1492" s="650">
        <v>4234823140</v>
      </c>
      <c r="B1492" s="645" t="s">
        <v>1717</v>
      </c>
      <c r="C1492" s="719" t="s">
        <v>5271</v>
      </c>
      <c r="D1492" s="626" t="s">
        <v>4994</v>
      </c>
      <c r="F1492" s="706" t="str">
        <f>IF(ISBLANK(D1492),"",VLOOKUP(D1492,tegevusalad!$A$7:$B$188,2,FALSE))</f>
        <v xml:space="preserve">Alusharidus </v>
      </c>
    </row>
    <row r="1493" spans="1:6" hidden="1" outlineLevel="1">
      <c r="A1493" s="650">
        <v>4234107150</v>
      </c>
      <c r="B1493" s="645" t="s">
        <v>4913</v>
      </c>
      <c r="C1493" s="719" t="s">
        <v>11286</v>
      </c>
      <c r="D1493" s="626" t="s">
        <v>4994</v>
      </c>
      <c r="F1493" s="706" t="str">
        <f>IF(ISBLANK(D1493),"",VLOOKUP(D1493,tegevusalad!$A$7:$B$188,2,FALSE))</f>
        <v xml:space="preserve">Alusharidus </v>
      </c>
    </row>
    <row r="1494" spans="1:6" hidden="1" outlineLevel="1">
      <c r="A1494" s="650">
        <v>4234418130</v>
      </c>
      <c r="B1494" s="645" t="s">
        <v>6421</v>
      </c>
      <c r="C1494" s="719" t="s">
        <v>8117</v>
      </c>
      <c r="D1494" s="626" t="s">
        <v>4994</v>
      </c>
      <c r="F1494" s="706" t="str">
        <f>IF(ISBLANK(D1494),"",VLOOKUP(D1494,tegevusalad!$A$7:$B$188,2,FALSE))</f>
        <v xml:space="preserve">Alusharidus </v>
      </c>
    </row>
    <row r="1495" spans="1:6" hidden="1" outlineLevel="1">
      <c r="A1495" s="650">
        <v>4234420090</v>
      </c>
      <c r="B1495" s="645" t="s">
        <v>7412</v>
      </c>
      <c r="C1495" s="719" t="s">
        <v>12095</v>
      </c>
      <c r="D1495" s="626" t="s">
        <v>4994</v>
      </c>
      <c r="F1495" s="706" t="str">
        <f>IF(ISBLANK(D1495),"",VLOOKUP(D1495,tegevusalad!$A$7:$B$188,2,FALSE))</f>
        <v xml:space="preserve">Alusharidus </v>
      </c>
    </row>
    <row r="1496" spans="1:6" hidden="1" outlineLevel="1">
      <c r="A1496" s="650">
        <v>4234422060</v>
      </c>
      <c r="B1496" s="645" t="s">
        <v>8220</v>
      </c>
      <c r="C1496" s="719" t="s">
        <v>11300</v>
      </c>
      <c r="D1496" s="626" t="s">
        <v>4994</v>
      </c>
      <c r="F1496" s="706" t="str">
        <f>IF(ISBLANK(D1496),"",VLOOKUP(D1496,tegevusalad!$A$7:$B$188,2,FALSE))</f>
        <v xml:space="preserve">Alusharidus </v>
      </c>
    </row>
    <row r="1497" spans="1:6" hidden="1" outlineLevel="1">
      <c r="A1497" s="650">
        <v>4234430060</v>
      </c>
      <c r="B1497" s="645" t="s">
        <v>6419</v>
      </c>
      <c r="C1497" s="719" t="s">
        <v>1260</v>
      </c>
      <c r="D1497" s="626" t="s">
        <v>4994</v>
      </c>
      <c r="F1497" s="706" t="str">
        <f>IF(ISBLANK(D1497),"",VLOOKUP(D1497,tegevusalad!$A$7:$B$188,2,FALSE))</f>
        <v xml:space="preserve">Alusharidus </v>
      </c>
    </row>
    <row r="1498" spans="1:6" hidden="1" outlineLevel="1">
      <c r="A1498" s="650">
        <v>4234811070</v>
      </c>
      <c r="B1498" s="645" t="s">
        <v>7920</v>
      </c>
      <c r="C1498" s="719" t="s">
        <v>11301</v>
      </c>
      <c r="D1498" s="626" t="s">
        <v>4994</v>
      </c>
      <c r="F1498" s="706" t="str">
        <f>IF(ISBLANK(D1498),"",VLOOKUP(D1498,tegevusalad!$A$7:$B$188,2,FALSE))</f>
        <v xml:space="preserve">Alusharidus </v>
      </c>
    </row>
    <row r="1499" spans="1:6" hidden="1" outlineLevel="1">
      <c r="A1499" s="650">
        <v>4234602090</v>
      </c>
      <c r="B1499" s="645" t="s">
        <v>9859</v>
      </c>
      <c r="C1499" s="719" t="s">
        <v>11338</v>
      </c>
      <c r="D1499" s="626" t="s">
        <v>4994</v>
      </c>
      <c r="F1499" s="706" t="str">
        <f>IF(ISBLANK(D1499),"",VLOOKUP(D1499,tegevusalad!$A$7:$B$188,2,FALSE))</f>
        <v xml:space="preserve">Alusharidus </v>
      </c>
    </row>
    <row r="1500" spans="1:6" hidden="1" outlineLevel="1">
      <c r="A1500" s="650">
        <v>4234601160</v>
      </c>
      <c r="B1500" s="645" t="s">
        <v>9858</v>
      </c>
      <c r="C1500" s="719" t="s">
        <v>11338</v>
      </c>
      <c r="D1500" s="626" t="s">
        <v>4994</v>
      </c>
      <c r="F1500" s="706" t="str">
        <f>IF(ISBLANK(D1500),"",VLOOKUP(D1500,tegevusalad!$A$7:$B$188,2,FALSE))</f>
        <v xml:space="preserve">Alusharidus </v>
      </c>
    </row>
    <row r="1501" spans="1:6" hidden="1" outlineLevel="1">
      <c r="A1501" s="650">
        <v>4234521140</v>
      </c>
      <c r="B1501" s="645" t="s">
        <v>4960</v>
      </c>
      <c r="C1501" s="719" t="s">
        <v>12522</v>
      </c>
      <c r="D1501" s="626" t="s">
        <v>4994</v>
      </c>
      <c r="F1501" s="706" t="str">
        <f>IF(ISBLANK(D1501),"",VLOOKUP(D1501,tegevusalad!$A$7:$B$188,2,FALSE))</f>
        <v xml:space="preserve">Alusharidus </v>
      </c>
    </row>
    <row r="1502" spans="1:6" hidden="1" outlineLevel="1">
      <c r="A1502" s="650">
        <v>4234514120</v>
      </c>
      <c r="B1502" s="645" t="s">
        <v>11123</v>
      </c>
      <c r="C1502" s="719" t="s">
        <v>11338</v>
      </c>
      <c r="D1502" s="626" t="s">
        <v>4994</v>
      </c>
      <c r="F1502" s="706" t="str">
        <f>IF(ISBLANK(D1502),"",VLOOKUP(D1502,tegevusalad!$A$7:$B$188,2,FALSE))</f>
        <v xml:space="preserve">Alusharidus </v>
      </c>
    </row>
    <row r="1503" spans="1:6" hidden="1" outlineLevel="1">
      <c r="A1503" s="650">
        <v>4234516100</v>
      </c>
      <c r="B1503" s="645" t="s">
        <v>7042</v>
      </c>
      <c r="C1503" s="719" t="s">
        <v>12097</v>
      </c>
      <c r="D1503" s="626" t="s">
        <v>4994</v>
      </c>
      <c r="F1503" s="706" t="str">
        <f>IF(ISBLANK(D1503),"",VLOOKUP(D1503,tegevusalad!$A$7:$B$188,2,FALSE))</f>
        <v xml:space="preserve">Alusharidus </v>
      </c>
    </row>
    <row r="1504" spans="1:6" hidden="1" outlineLevel="1">
      <c r="A1504" s="650">
        <v>4234525090</v>
      </c>
      <c r="B1504" s="645" t="s">
        <v>9274</v>
      </c>
      <c r="C1504" s="719" t="s">
        <v>12094</v>
      </c>
      <c r="D1504" s="626" t="s">
        <v>4994</v>
      </c>
      <c r="F1504" s="706" t="str">
        <f>IF(ISBLANK(D1504),"",VLOOKUP(D1504,tegevusalad!$A$7:$B$188,2,FALSE))</f>
        <v xml:space="preserve">Alusharidus </v>
      </c>
    </row>
    <row r="1505" spans="1:6" hidden="1" outlineLevel="1">
      <c r="A1505" s="650">
        <v>4234316100</v>
      </c>
      <c r="B1505" s="645" t="s">
        <v>6407</v>
      </c>
      <c r="C1505" s="719" t="s">
        <v>8117</v>
      </c>
      <c r="D1505" s="626" t="s">
        <v>4994</v>
      </c>
      <c r="F1505" s="706" t="str">
        <f>IF(ISBLANK(D1505),"",VLOOKUP(D1505,tegevusalad!$A$7:$B$188,2,FALSE))</f>
        <v xml:space="preserve">Alusharidus </v>
      </c>
    </row>
    <row r="1506" spans="1:6" hidden="1" outlineLevel="1">
      <c r="A1506" s="650">
        <v>4234828140</v>
      </c>
      <c r="B1506" s="645" t="s">
        <v>8254</v>
      </c>
      <c r="C1506" s="719" t="s">
        <v>11339</v>
      </c>
      <c r="D1506" s="626" t="s">
        <v>4994</v>
      </c>
      <c r="F1506" s="706" t="str">
        <f>IF(ISBLANK(D1506),"",VLOOKUP(D1506,tegevusalad!$A$7:$B$188,2,FALSE))</f>
        <v xml:space="preserve">Alusharidus </v>
      </c>
    </row>
    <row r="1507" spans="1:6" hidden="1" outlineLevel="1">
      <c r="A1507" s="650">
        <v>4234836050</v>
      </c>
      <c r="B1507" s="645" t="s">
        <v>7944</v>
      </c>
      <c r="C1507" s="719" t="s">
        <v>11934</v>
      </c>
      <c r="D1507" s="626" t="s">
        <v>4994</v>
      </c>
      <c r="F1507" s="706" t="str">
        <f>IF(ISBLANK(D1507),"",VLOOKUP(D1507,tegevusalad!$A$7:$B$188,2,FALSE))</f>
        <v xml:space="preserve">Alusharidus </v>
      </c>
    </row>
    <row r="1508" spans="1:6" hidden="1" outlineLevel="1">
      <c r="A1508" s="650">
        <v>4234820130</v>
      </c>
      <c r="B1508" s="645" t="s">
        <v>919</v>
      </c>
      <c r="C1508" s="719" t="s">
        <v>11633</v>
      </c>
      <c r="D1508" s="626" t="s">
        <v>4994</v>
      </c>
      <c r="F1508" s="706" t="str">
        <f>IF(ISBLANK(D1508),"",VLOOKUP(D1508,tegevusalad!$A$7:$B$188,2,FALSE))</f>
        <v xml:space="preserve">Alusharidus </v>
      </c>
    </row>
    <row r="1509" spans="1:6" hidden="1" outlineLevel="1">
      <c r="A1509" s="650">
        <v>4234613080</v>
      </c>
      <c r="B1509" s="645" t="s">
        <v>4970</v>
      </c>
      <c r="C1509" s="719" t="s">
        <v>5271</v>
      </c>
      <c r="D1509" s="626" t="s">
        <v>4994</v>
      </c>
      <c r="F1509" s="706" t="str">
        <f>IF(ISBLANK(D1509),"",VLOOKUP(D1509,tegevusalad!$A$7:$B$188,2,FALSE))</f>
        <v xml:space="preserve">Alusharidus </v>
      </c>
    </row>
    <row r="1510" spans="1:6" hidden="1" outlineLevel="1">
      <c r="A1510" s="650">
        <v>4234320070</v>
      </c>
      <c r="B1510" s="645" t="s">
        <v>11358</v>
      </c>
      <c r="C1510" s="719" t="s">
        <v>13115</v>
      </c>
      <c r="D1510" s="626" t="s">
        <v>4989</v>
      </c>
      <c r="E1510" s="705" t="s">
        <v>12445</v>
      </c>
      <c r="F1510" s="706" t="str">
        <f>IF(ISBLANK(D1510),"",VLOOKUP(D1510,tegevusalad!$A$7:$B$188,2,FALSE))</f>
        <v>Muud üldised valitsussektori teenused</v>
      </c>
    </row>
    <row r="1511" spans="1:6" hidden="1" outlineLevel="1">
      <c r="A1511" s="650">
        <v>4234449090</v>
      </c>
      <c r="B1511" s="645" t="s">
        <v>6414</v>
      </c>
      <c r="C1511" s="719" t="s">
        <v>13116</v>
      </c>
      <c r="D1511" s="626" t="s">
        <v>4989</v>
      </c>
      <c r="E1511" s="705" t="s">
        <v>12445</v>
      </c>
      <c r="F1511" s="706" t="str">
        <f>IF(ISBLANK(D1511),"",VLOOKUP(D1511,tegevusalad!$A$7:$B$188,2,FALSE))</f>
        <v>Muud üldised valitsussektori teenused</v>
      </c>
    </row>
    <row r="1512" spans="1:6" hidden="1" outlineLevel="1">
      <c r="A1512" s="650">
        <v>4234601150</v>
      </c>
      <c r="B1512" s="645" t="s">
        <v>11359</v>
      </c>
      <c r="C1512" s="719" t="s">
        <v>13117</v>
      </c>
      <c r="D1512" s="626" t="s">
        <v>4989</v>
      </c>
      <c r="E1512" s="705" t="s">
        <v>12445</v>
      </c>
      <c r="F1512" s="706" t="str">
        <f>IF(ISBLANK(D1512),"",VLOOKUP(D1512,tegevusalad!$A$7:$B$188,2,FALSE))</f>
        <v>Muud üldised valitsussektori teenused</v>
      </c>
    </row>
    <row r="1513" spans="1:6" hidden="1" outlineLevel="1">
      <c r="A1513" s="650">
        <v>4234429150</v>
      </c>
      <c r="B1513" s="645" t="s">
        <v>176</v>
      </c>
      <c r="C1513" s="719" t="s">
        <v>13118</v>
      </c>
      <c r="D1513" s="626" t="s">
        <v>4989</v>
      </c>
      <c r="E1513" s="705" t="s">
        <v>12445</v>
      </c>
      <c r="F1513" s="706" t="str">
        <f>IF(ISBLANK(D1513),"",VLOOKUP(D1513,tegevusalad!$A$7:$B$188,2,FALSE))</f>
        <v>Muud üldised valitsussektori teenused</v>
      </c>
    </row>
    <row r="1514" spans="1:6" hidden="1" outlineLevel="1">
      <c r="A1514" s="650">
        <v>4234413030</v>
      </c>
      <c r="B1514" s="645" t="s">
        <v>11360</v>
      </c>
      <c r="C1514" s="719" t="s">
        <v>13119</v>
      </c>
      <c r="D1514" s="626" t="s">
        <v>4989</v>
      </c>
      <c r="E1514" s="705" t="s">
        <v>12445</v>
      </c>
      <c r="F1514" s="706" t="str">
        <f>IF(ISBLANK(D1514),"",VLOOKUP(D1514,tegevusalad!$A$7:$B$188,2,FALSE))</f>
        <v>Muud üldised valitsussektori teenused</v>
      </c>
    </row>
    <row r="1515" spans="1:6" hidden="1" outlineLevel="1">
      <c r="A1515" s="650">
        <v>4234826070</v>
      </c>
      <c r="B1515" s="645" t="s">
        <v>7879</v>
      </c>
      <c r="C1515" s="719" t="s">
        <v>11385</v>
      </c>
      <c r="D1515" s="626" t="s">
        <v>4994</v>
      </c>
      <c r="F1515" s="706" t="str">
        <f>IF(ISBLANK(D1515),"",VLOOKUP(D1515,tegevusalad!$A$7:$B$188,2,FALSE))</f>
        <v xml:space="preserve">Alusharidus </v>
      </c>
    </row>
    <row r="1516" spans="1:6" hidden="1" outlineLevel="1">
      <c r="A1516" s="650">
        <v>4234104140</v>
      </c>
      <c r="B1516" s="645" t="s">
        <v>11388</v>
      </c>
      <c r="C1516" s="719" t="s">
        <v>11386</v>
      </c>
      <c r="D1516" s="626" t="s">
        <v>4994</v>
      </c>
      <c r="F1516" s="706" t="str">
        <f>IF(ISBLANK(D1516),"",VLOOKUP(D1516,tegevusalad!$A$7:$B$188,2,FALSE))</f>
        <v xml:space="preserve">Alusharidus </v>
      </c>
    </row>
    <row r="1517" spans="1:6" hidden="1" outlineLevel="1">
      <c r="A1517" s="650">
        <v>4234830730</v>
      </c>
      <c r="B1517" s="645" t="s">
        <v>11389</v>
      </c>
      <c r="C1517" s="719" t="s">
        <v>11387</v>
      </c>
      <c r="D1517" s="626" t="s">
        <v>4994</v>
      </c>
      <c r="F1517" s="706" t="str">
        <f>IF(ISBLANK(D1517),"",VLOOKUP(D1517,tegevusalad!$A$7:$B$188,2,FALSE))</f>
        <v xml:space="preserve">Alusharidus </v>
      </c>
    </row>
    <row r="1518" spans="1:6" hidden="1" outlineLevel="1">
      <c r="A1518" s="650">
        <v>4234514130</v>
      </c>
      <c r="B1518" s="645" t="s">
        <v>11123</v>
      </c>
      <c r="C1518" s="719" t="s">
        <v>11606</v>
      </c>
      <c r="D1518" s="626" t="s">
        <v>4994</v>
      </c>
      <c r="F1518" s="706" t="str">
        <f>IF(ISBLANK(D1518),"",VLOOKUP(D1518,tegevusalad!$A$7:$B$188,2,FALSE))</f>
        <v xml:space="preserve">Alusharidus </v>
      </c>
    </row>
    <row r="1519" spans="1:6" hidden="1" outlineLevel="1">
      <c r="A1519" s="650">
        <v>4234245090</v>
      </c>
      <c r="B1519" s="645" t="s">
        <v>4854</v>
      </c>
      <c r="C1519" s="719" t="s">
        <v>11569</v>
      </c>
      <c r="D1519" s="626" t="s">
        <v>4994</v>
      </c>
      <c r="F1519" s="706" t="str">
        <f>IF(ISBLANK(D1519),"",VLOOKUP(D1519,tegevusalad!$A$7:$B$188,2,FALSE))</f>
        <v xml:space="preserve">Alusharidus </v>
      </c>
    </row>
    <row r="1520" spans="1:6" hidden="1" outlineLevel="1">
      <c r="A1520" s="650">
        <v>4234418110</v>
      </c>
      <c r="B1520" s="645" t="s">
        <v>6421</v>
      </c>
      <c r="C1520" s="719" t="s">
        <v>11570</v>
      </c>
      <c r="D1520" s="626" t="s">
        <v>4994</v>
      </c>
      <c r="F1520" s="706" t="str">
        <f>IF(ISBLANK(D1520),"",VLOOKUP(D1520,tegevusalad!$A$7:$B$188,2,FALSE))</f>
        <v xml:space="preserve">Alusharidus </v>
      </c>
    </row>
    <row r="1521" spans="1:7" hidden="1" outlineLevel="1">
      <c r="A1521" s="650">
        <v>4234312140</v>
      </c>
      <c r="B1521" s="645" t="s">
        <v>1491</v>
      </c>
      <c r="C1521" s="719" t="s">
        <v>8631</v>
      </c>
      <c r="D1521" s="626" t="s">
        <v>4994</v>
      </c>
      <c r="F1521" s="706" t="str">
        <f>IF(ISBLANK(D1521),"",VLOOKUP(D1521,tegevusalad!$A$7:$B$188,2,FALSE))</f>
        <v xml:space="preserve">Alusharidus </v>
      </c>
    </row>
    <row r="1522" spans="1:7" hidden="1" outlineLevel="1">
      <c r="A1522" s="650">
        <v>4234826080</v>
      </c>
      <c r="B1522" s="645" t="s">
        <v>7879</v>
      </c>
      <c r="C1522" s="719" t="s">
        <v>8631</v>
      </c>
      <c r="D1522" s="626" t="s">
        <v>4994</v>
      </c>
      <c r="F1522" s="706" t="str">
        <f>IF(ISBLANK(D1522),"",VLOOKUP(D1522,tegevusalad!$A$7:$B$188,2,FALSE))</f>
        <v xml:space="preserve">Alusharidus </v>
      </c>
    </row>
    <row r="1523" spans="1:7" hidden="1" outlineLevel="1">
      <c r="A1523" s="650">
        <v>4234806050</v>
      </c>
      <c r="B1523" s="645" t="s">
        <v>487</v>
      </c>
      <c r="C1523" s="719" t="s">
        <v>8631</v>
      </c>
      <c r="D1523" s="626" t="s">
        <v>4994</v>
      </c>
      <c r="F1523" s="706" t="str">
        <f>IF(ISBLANK(D1523),"",VLOOKUP(D1523,tegevusalad!$A$7:$B$188,2,FALSE))</f>
        <v xml:space="preserve">Alusharidus </v>
      </c>
    </row>
    <row r="1524" spans="1:7" hidden="1" outlineLevel="1">
      <c r="A1524" s="650">
        <v>4234827140</v>
      </c>
      <c r="B1524" s="645" t="s">
        <v>7015</v>
      </c>
      <c r="C1524" s="719" t="s">
        <v>11709</v>
      </c>
      <c r="D1524" s="626" t="s">
        <v>4994</v>
      </c>
      <c r="F1524" s="706" t="str">
        <f>IF(ISBLANK(D1524),"",VLOOKUP(D1524,tegevusalad!$A$7:$B$188,2,FALSE))</f>
        <v xml:space="preserve">Alusharidus </v>
      </c>
    </row>
    <row r="1525" spans="1:7" hidden="1" outlineLevel="1">
      <c r="A1525" s="650">
        <v>4234814060</v>
      </c>
      <c r="B1525" s="645" t="s">
        <v>3841</v>
      </c>
      <c r="C1525" s="719" t="s">
        <v>11571</v>
      </c>
      <c r="D1525" s="626" t="s">
        <v>4994</v>
      </c>
      <c r="F1525" s="706" t="str">
        <f>IF(ISBLANK(D1525),"",VLOOKUP(D1525,tegevusalad!$A$7:$B$188,2,FALSE))</f>
        <v xml:space="preserve">Alusharidus </v>
      </c>
    </row>
    <row r="1526" spans="1:7" hidden="1" outlineLevel="1">
      <c r="A1526" s="650">
        <v>4234243530</v>
      </c>
      <c r="B1526" s="645" t="s">
        <v>9484</v>
      </c>
      <c r="C1526" s="719" t="s">
        <v>12061</v>
      </c>
      <c r="D1526" s="626" t="s">
        <v>4994</v>
      </c>
      <c r="F1526" s="706" t="str">
        <f>IF(ISBLANK(D1526),"",VLOOKUP(D1526,tegevusalad!$A$7:$B$188,2,FALSE))</f>
        <v xml:space="preserve">Alusharidus </v>
      </c>
    </row>
    <row r="1527" spans="1:7" hidden="1" outlineLevel="1">
      <c r="A1527" s="650">
        <v>4234422070</v>
      </c>
      <c r="B1527" s="645" t="s">
        <v>8220</v>
      </c>
      <c r="C1527" s="719" t="s">
        <v>5271</v>
      </c>
      <c r="D1527" s="626" t="s">
        <v>4994</v>
      </c>
      <c r="F1527" s="706" t="str">
        <f>IF(ISBLANK(D1527),"",VLOOKUP(D1527,tegevusalad!$A$7:$B$188,2,FALSE))</f>
        <v xml:space="preserve">Alusharidus </v>
      </c>
    </row>
    <row r="1528" spans="1:7" hidden="1" outlineLevel="1">
      <c r="A1528" s="651">
        <v>4234106170</v>
      </c>
      <c r="B1528" s="652" t="s">
        <v>11594</v>
      </c>
      <c r="C1528" s="718" t="s">
        <v>11595</v>
      </c>
      <c r="D1528" s="626" t="s">
        <v>4994</v>
      </c>
      <c r="F1528" s="706" t="str">
        <f>IF(ISBLANK(D1528),"",VLOOKUP(D1528,tegevusalad!$A$7:$B$188,2,FALSE))</f>
        <v xml:space="preserve">Alusharidus </v>
      </c>
    </row>
    <row r="1529" spans="1:7" hidden="1" outlineLevel="1">
      <c r="A1529" s="651">
        <v>4234235180</v>
      </c>
      <c r="B1529" s="652" t="s">
        <v>3911</v>
      </c>
      <c r="C1529" s="718" t="s">
        <v>7922</v>
      </c>
      <c r="D1529" s="626" t="s">
        <v>4994</v>
      </c>
      <c r="F1529" s="706" t="str">
        <f>IF(ISBLANK(D1529),"",VLOOKUP(D1529,tegevusalad!$A$7:$B$188,2,FALSE))</f>
        <v xml:space="preserve">Alusharidus </v>
      </c>
    </row>
    <row r="1530" spans="1:7" hidden="1" outlineLevel="1">
      <c r="A1530" s="651">
        <v>4234617080</v>
      </c>
      <c r="B1530" s="652" t="s">
        <v>8783</v>
      </c>
      <c r="C1530" s="718" t="s">
        <v>7922</v>
      </c>
      <c r="D1530" s="626" t="s">
        <v>4994</v>
      </c>
      <c r="E1530" s="707"/>
      <c r="F1530" s="706" t="str">
        <f>IF(ISBLANK(D1530),"",VLOOKUP(D1530,tegevusalad!$A$7:$B$188,2,FALSE))</f>
        <v xml:space="preserve">Alusharidus </v>
      </c>
      <c r="G1530" s="710">
        <v>43100</v>
      </c>
    </row>
    <row r="1531" spans="1:7" hidden="1" outlineLevel="1">
      <c r="A1531" s="651">
        <v>4234617090</v>
      </c>
      <c r="B1531" s="652" t="s">
        <v>8783</v>
      </c>
      <c r="C1531" s="718" t="s">
        <v>11672</v>
      </c>
      <c r="D1531" s="626" t="s">
        <v>4994</v>
      </c>
      <c r="E1531" s="707"/>
      <c r="F1531" s="706" t="str">
        <f>IF(ISBLANK(D1531),"",VLOOKUP(D1531,tegevusalad!$A$7:$B$188,2,FALSE))</f>
        <v xml:space="preserve">Alusharidus </v>
      </c>
    </row>
    <row r="1532" spans="1:7" hidden="1" outlineLevel="1">
      <c r="A1532" s="651">
        <v>4234620060</v>
      </c>
      <c r="B1532" s="652" t="s">
        <v>3372</v>
      </c>
      <c r="C1532" s="718" t="s">
        <v>11596</v>
      </c>
      <c r="D1532" s="626" t="s">
        <v>4994</v>
      </c>
      <c r="F1532" s="706" t="str">
        <f>IF(ISBLANK(D1532),"",VLOOKUP(D1532,tegevusalad!$A$7:$B$188,2,FALSE))</f>
        <v xml:space="preserve">Alusharidus </v>
      </c>
    </row>
    <row r="1533" spans="1:7" hidden="1" outlineLevel="1">
      <c r="A1533" s="651">
        <v>4234211200</v>
      </c>
      <c r="B1533" s="652" t="s">
        <v>4853</v>
      </c>
      <c r="C1533" s="718" t="s">
        <v>12812</v>
      </c>
      <c r="D1533" s="626" t="s">
        <v>4994</v>
      </c>
      <c r="F1533" s="706" t="str">
        <f>IF(ISBLANK(D1533),"",VLOOKUP(D1533,tegevusalad!$A$7:$B$188,2,FALSE))</f>
        <v xml:space="preserve">Alusharidus </v>
      </c>
    </row>
    <row r="1534" spans="1:7" hidden="1" outlineLevel="1">
      <c r="A1534" s="651">
        <v>4234211210</v>
      </c>
      <c r="B1534" s="652" t="s">
        <v>4853</v>
      </c>
      <c r="C1534" s="718" t="s">
        <v>11673</v>
      </c>
      <c r="D1534" s="626" t="s">
        <v>4994</v>
      </c>
      <c r="F1534" s="706" t="str">
        <f>IF(ISBLANK(D1534),"",VLOOKUP(D1534,tegevusalad!$A$7:$B$188,2,FALSE))</f>
        <v xml:space="preserve">Alusharidus </v>
      </c>
    </row>
    <row r="1535" spans="1:7" hidden="1" outlineLevel="1">
      <c r="A1535" s="651">
        <v>4234243140</v>
      </c>
      <c r="B1535" s="652" t="s">
        <v>9484</v>
      </c>
      <c r="C1535" s="718" t="s">
        <v>11614</v>
      </c>
      <c r="D1535" s="626" t="s">
        <v>4994</v>
      </c>
      <c r="F1535" s="706" t="str">
        <f>IF(ISBLANK(D1535),"",VLOOKUP(D1535,tegevusalad!$A$7:$B$188,2,FALSE))</f>
        <v xml:space="preserve">Alusharidus </v>
      </c>
    </row>
    <row r="1536" spans="1:7" hidden="1" outlineLevel="1">
      <c r="A1536" s="651">
        <v>4234449100</v>
      </c>
      <c r="B1536" s="652" t="s">
        <v>6414</v>
      </c>
      <c r="C1536" s="1028" t="s">
        <v>12060</v>
      </c>
      <c r="D1536" s="626" t="s">
        <v>4994</v>
      </c>
      <c r="F1536" s="706" t="str">
        <f>IF(ISBLANK(D1536),"",VLOOKUP(D1536,tegevusalad!$A$7:$B$188,2,FALSE))</f>
        <v xml:space="preserve">Alusharidus </v>
      </c>
    </row>
    <row r="1537" spans="1:6" hidden="1" outlineLevel="1">
      <c r="A1537" s="651">
        <v>4234711080</v>
      </c>
      <c r="B1537" s="652" t="s">
        <v>11629</v>
      </c>
      <c r="C1537" s="1028" t="s">
        <v>11630</v>
      </c>
      <c r="D1537" s="626" t="s">
        <v>4994</v>
      </c>
      <c r="F1537" s="706" t="str">
        <f>IF(ISBLANK(D1537),"",VLOOKUP(D1537,tegevusalad!$A$7:$B$188,2,FALSE))</f>
        <v xml:space="preserve">Alusharidus </v>
      </c>
    </row>
    <row r="1538" spans="1:6" hidden="1" outlineLevel="1">
      <c r="A1538" s="651">
        <v>4234413040</v>
      </c>
      <c r="B1538" s="652" t="s">
        <v>3912</v>
      </c>
      <c r="C1538" s="1028" t="s">
        <v>11648</v>
      </c>
      <c r="D1538" s="626" t="s">
        <v>4994</v>
      </c>
      <c r="F1538" s="706" t="str">
        <f>IF(ISBLANK(D1538),"",VLOOKUP(D1538,tegevusalad!$A$7:$B$188,2,FALSE))</f>
        <v xml:space="preserve">Alusharidus </v>
      </c>
    </row>
    <row r="1539" spans="1:6" hidden="1" outlineLevel="1">
      <c r="A1539" s="651">
        <v>4234245110</v>
      </c>
      <c r="B1539" s="652" t="s">
        <v>4854</v>
      </c>
      <c r="C1539" s="1028" t="s">
        <v>11649</v>
      </c>
      <c r="D1539" s="626" t="s">
        <v>4994</v>
      </c>
      <c r="F1539" s="706" t="str">
        <f>IF(ISBLANK(D1539),"",VLOOKUP(D1539,tegevusalad!$A$7:$B$188,2,FALSE))</f>
        <v xml:space="preserve">Alusharidus </v>
      </c>
    </row>
    <row r="1540" spans="1:6" hidden="1" outlineLevel="1">
      <c r="A1540" s="651">
        <v>4234229110</v>
      </c>
      <c r="B1540" s="652" t="s">
        <v>9333</v>
      </c>
      <c r="C1540" s="1028" t="s">
        <v>17622</v>
      </c>
      <c r="D1540" s="626" t="s">
        <v>4994</v>
      </c>
      <c r="F1540" s="706" t="str">
        <f>IF(ISBLANK(D1540),"",VLOOKUP(D1540,tegevusalad!$A$7:$B$188,2,FALSE))</f>
        <v xml:space="preserve">Alusharidus </v>
      </c>
    </row>
    <row r="1541" spans="1:6" hidden="1" outlineLevel="1">
      <c r="A1541" s="651">
        <v>4234534750</v>
      </c>
      <c r="B1541" s="652" t="s">
        <v>4969</v>
      </c>
      <c r="C1541" s="1028" t="s">
        <v>17623</v>
      </c>
      <c r="D1541" s="626" t="s">
        <v>4994</v>
      </c>
      <c r="F1541" s="706" t="str">
        <f>IF(ISBLANK(D1541),"",VLOOKUP(D1541,tegevusalad!$A$7:$B$188,2,FALSE))</f>
        <v xml:space="preserve">Alusharidus </v>
      </c>
    </row>
    <row r="1542" spans="1:6" hidden="1" outlineLevel="1">
      <c r="A1542" s="651">
        <v>4234519110</v>
      </c>
      <c r="B1542" s="652" t="s">
        <v>9846</v>
      </c>
      <c r="C1542" s="1028" t="s">
        <v>11299</v>
      </c>
      <c r="D1542" s="626" t="s">
        <v>4994</v>
      </c>
      <c r="F1542" s="706" t="str">
        <f>IF(ISBLANK(D1542),"",VLOOKUP(D1542,tegevusalad!$A$7:$B$188,2,FALSE))</f>
        <v xml:space="preserve">Alusharidus </v>
      </c>
    </row>
    <row r="1543" spans="1:6" hidden="1" outlineLevel="1">
      <c r="A1543" s="651">
        <v>4234107160</v>
      </c>
      <c r="B1543" s="652" t="s">
        <v>4913</v>
      </c>
      <c r="C1543" s="1028" t="s">
        <v>11699</v>
      </c>
      <c r="D1543" s="626" t="s">
        <v>4994</v>
      </c>
      <c r="F1543" s="706" t="str">
        <f>IF(ISBLANK(D1543),"",VLOOKUP(D1543,tegevusalad!$A$7:$B$188,2,FALSE))</f>
        <v xml:space="preserve">Alusharidus </v>
      </c>
    </row>
    <row r="1544" spans="1:6" hidden="1" outlineLevel="1">
      <c r="A1544" s="651">
        <v>4234104150</v>
      </c>
      <c r="B1544" s="652" t="s">
        <v>1501</v>
      </c>
      <c r="C1544" s="1028" t="s">
        <v>11700</v>
      </c>
      <c r="D1544" s="626" t="s">
        <v>4994</v>
      </c>
      <c r="F1544" s="706" t="str">
        <f>IF(ISBLANK(D1544),"",VLOOKUP(D1544,tegevusalad!$A$7:$B$188,2,FALSE))</f>
        <v xml:space="preserve">Alusharidus </v>
      </c>
    </row>
    <row r="1545" spans="1:6" hidden="1" outlineLevel="1">
      <c r="A1545" s="651">
        <v>4234109180</v>
      </c>
      <c r="B1545" s="652" t="s">
        <v>11701</v>
      </c>
      <c r="C1545" s="1028" t="s">
        <v>12524</v>
      </c>
      <c r="D1545" s="626" t="s">
        <v>4994</v>
      </c>
      <c r="F1545" s="706" t="str">
        <f>IF(ISBLANK(D1545),"",VLOOKUP(D1545,tegevusalad!$A$7:$B$188,2,FALSE))</f>
        <v xml:space="preserve">Alusharidus </v>
      </c>
    </row>
    <row r="1546" spans="1:6" hidden="1" outlineLevel="1">
      <c r="A1546" s="651">
        <v>4234238090</v>
      </c>
      <c r="B1546" s="652" t="s">
        <v>4852</v>
      </c>
      <c r="C1546" s="1028" t="s">
        <v>11722</v>
      </c>
      <c r="D1546" s="626" t="s">
        <v>4994</v>
      </c>
      <c r="F1546" s="706" t="str">
        <f>IF(ISBLANK(D1546),"",VLOOKUP(D1546,tegevusalad!$A$7:$B$188,2,FALSE))</f>
        <v xml:space="preserve">Alusharidus </v>
      </c>
    </row>
    <row r="1547" spans="1:6" hidden="1" outlineLevel="1">
      <c r="A1547" s="651">
        <v>4234213130</v>
      </c>
      <c r="B1547" s="652" t="s">
        <v>8181</v>
      </c>
      <c r="C1547" s="1028" t="s">
        <v>11932</v>
      </c>
      <c r="D1547" s="626" t="s">
        <v>4994</v>
      </c>
      <c r="F1547" s="706" t="str">
        <f>IF(ISBLANK(D1547),"",VLOOKUP(D1547,tegevusalad!$A$7:$B$188,2,FALSE))</f>
        <v xml:space="preserve">Alusharidus </v>
      </c>
    </row>
    <row r="1548" spans="1:6" hidden="1" outlineLevel="1">
      <c r="A1548" s="651">
        <v>4234216110</v>
      </c>
      <c r="B1548" s="652" t="s">
        <v>7438</v>
      </c>
      <c r="C1548" s="1028" t="s">
        <v>11838</v>
      </c>
      <c r="D1548" s="626" t="s">
        <v>4994</v>
      </c>
      <c r="F1548" s="706" t="str">
        <f>IF(ISBLANK(D1548),"",VLOOKUP(D1548,tegevusalad!$A$7:$B$188,2,FALSE))</f>
        <v xml:space="preserve">Alusharidus </v>
      </c>
    </row>
    <row r="1549" spans="1:6" hidden="1" outlineLevel="1">
      <c r="A1549" s="651">
        <v>4234530050</v>
      </c>
      <c r="B1549" s="652" t="s">
        <v>8065</v>
      </c>
      <c r="C1549" s="1028" t="s">
        <v>8589</v>
      </c>
      <c r="D1549" s="626" t="s">
        <v>4994</v>
      </c>
      <c r="F1549" s="706" t="str">
        <f>IF(ISBLANK(D1549),"",VLOOKUP(D1549,tegevusalad!$A$7:$B$188,2,FALSE))</f>
        <v xml:space="preserve">Alusharidus </v>
      </c>
    </row>
    <row r="1550" spans="1:6" hidden="1" outlineLevel="1">
      <c r="A1550" s="651">
        <v>4234529080</v>
      </c>
      <c r="B1550" s="652" t="s">
        <v>11770</v>
      </c>
      <c r="C1550" s="1028" t="s">
        <v>11769</v>
      </c>
      <c r="D1550" s="626" t="s">
        <v>4994</v>
      </c>
      <c r="F1550" s="706" t="str">
        <f>IF(ISBLANK(D1550),"",VLOOKUP(D1550,tegevusalad!$A$7:$B$188,2,FALSE))</f>
        <v xml:space="preserve">Alusharidus </v>
      </c>
    </row>
    <row r="1551" spans="1:6" hidden="1" outlineLevel="1">
      <c r="A1551" s="651">
        <v>4234318160</v>
      </c>
      <c r="B1551" s="652" t="s">
        <v>7238</v>
      </c>
      <c r="C1551" s="1028" t="s">
        <v>11796</v>
      </c>
      <c r="D1551" s="626" t="s">
        <v>4994</v>
      </c>
      <c r="F1551" s="706" t="str">
        <f>IF(ISBLANK(D1551),"",VLOOKUP(D1551,tegevusalad!$A$7:$B$188,2,FALSE))</f>
        <v xml:space="preserve">Alusharidus </v>
      </c>
    </row>
    <row r="1552" spans="1:6" hidden="1" outlineLevel="1">
      <c r="A1552" s="651">
        <v>4234317160</v>
      </c>
      <c r="B1552" s="652" t="s">
        <v>7242</v>
      </c>
      <c r="C1552" s="1028" t="s">
        <v>7922</v>
      </c>
      <c r="D1552" s="626" t="s">
        <v>4994</v>
      </c>
      <c r="F1552" s="706" t="str">
        <f>IF(ISBLANK(D1552),"",VLOOKUP(D1552,tegevusalad!$A$7:$B$188,2,FALSE))</f>
        <v xml:space="preserve">Alusharidus </v>
      </c>
    </row>
    <row r="1553" spans="1:7" hidden="1" outlineLevel="1">
      <c r="A1553" s="651">
        <v>4234446060</v>
      </c>
      <c r="B1553" s="652" t="s">
        <v>7040</v>
      </c>
      <c r="C1553" s="1028" t="s">
        <v>11797</v>
      </c>
      <c r="D1553" s="626" t="s">
        <v>4994</v>
      </c>
      <c r="F1553" s="706" t="str">
        <f>IF(ISBLANK(D1553),"",VLOOKUP(D1553,tegevusalad!$A$7:$B$188,2,FALSE))</f>
        <v xml:space="preserve">Alusharidus </v>
      </c>
    </row>
    <row r="1554" spans="1:7" hidden="1" outlineLevel="1">
      <c r="A1554" s="651">
        <v>4234820140</v>
      </c>
      <c r="B1554" s="652" t="s">
        <v>919</v>
      </c>
      <c r="C1554" s="1028" t="s">
        <v>11798</v>
      </c>
      <c r="D1554" s="626" t="s">
        <v>4994</v>
      </c>
      <c r="F1554" s="706" t="str">
        <f>IF(ISBLANK(D1554),"",VLOOKUP(D1554,tegevusalad!$A$7:$B$188,2,FALSE))</f>
        <v xml:space="preserve">Alusharidus </v>
      </c>
    </row>
    <row r="1555" spans="1:7" hidden="1" outlineLevel="1">
      <c r="A1555" s="651">
        <v>4234839110</v>
      </c>
      <c r="B1555" s="652" t="s">
        <v>8110</v>
      </c>
      <c r="C1555" s="1028" t="s">
        <v>11799</v>
      </c>
      <c r="D1555" s="626" t="s">
        <v>4994</v>
      </c>
      <c r="F1555" s="706" t="str">
        <f>IF(ISBLANK(D1555),"",VLOOKUP(D1555,tegevusalad!$A$7:$B$188,2,FALSE))</f>
        <v xml:space="preserve">Alusharidus </v>
      </c>
    </row>
    <row r="1556" spans="1:7" hidden="1" outlineLevel="1">
      <c r="A1556" s="651">
        <v>4234841080</v>
      </c>
      <c r="B1556" s="652" t="s">
        <v>3842</v>
      </c>
      <c r="C1556" s="1028" t="s">
        <v>11800</v>
      </c>
      <c r="D1556" s="626" t="s">
        <v>4994</v>
      </c>
      <c r="F1556" s="706" t="str">
        <f>IF(ISBLANK(D1556),"",VLOOKUP(D1556,tegevusalad!$A$7:$B$188,2,FALSE))</f>
        <v xml:space="preserve">Alusharidus </v>
      </c>
    </row>
    <row r="1557" spans="1:7" hidden="1" outlineLevel="1">
      <c r="A1557" s="651">
        <v>4234823150</v>
      </c>
      <c r="B1557" s="652" t="s">
        <v>1717</v>
      </c>
      <c r="C1557" s="1028" t="s">
        <v>11840</v>
      </c>
      <c r="D1557" s="626" t="s">
        <v>4994</v>
      </c>
      <c r="F1557" s="706" t="str">
        <f>IF(ISBLANK(D1557),"",VLOOKUP(D1557,tegevusalad!$A$7:$B$188,2,FALSE))</f>
        <v xml:space="preserve">Alusharidus </v>
      </c>
    </row>
    <row r="1558" spans="1:7" hidden="1" outlineLevel="1">
      <c r="A1558" s="651">
        <v>4234237080</v>
      </c>
      <c r="B1558" s="652" t="s">
        <v>8939</v>
      </c>
      <c r="C1558" s="1028" t="s">
        <v>11825</v>
      </c>
      <c r="D1558" s="626" t="s">
        <v>4994</v>
      </c>
      <c r="F1558" s="706" t="str">
        <f>IF(ISBLANK(D1558),"",VLOOKUP(D1558,tegevusalad!$A$7:$B$188,2,FALSE))</f>
        <v xml:space="preserve">Alusharidus </v>
      </c>
    </row>
    <row r="1559" spans="1:7" hidden="1" outlineLevel="1">
      <c r="A1559" s="651">
        <v>4234452100</v>
      </c>
      <c r="B1559" s="652" t="s">
        <v>6420</v>
      </c>
      <c r="C1559" s="1028" t="s">
        <v>11826</v>
      </c>
      <c r="D1559" s="626" t="s">
        <v>4994</v>
      </c>
      <c r="F1559" s="706" t="str">
        <f>IF(ISBLANK(D1559),"",VLOOKUP(D1559,tegevusalad!$A$7:$B$188,2,FALSE))</f>
        <v xml:space="preserve">Alusharidus </v>
      </c>
    </row>
    <row r="1560" spans="1:7" hidden="1" outlineLevel="1">
      <c r="A1560" s="651">
        <v>4234243750</v>
      </c>
      <c r="B1560" s="652" t="s">
        <v>9484</v>
      </c>
      <c r="C1560" s="1028" t="s">
        <v>11830</v>
      </c>
      <c r="D1560" s="626" t="s">
        <v>4994</v>
      </c>
      <c r="F1560" s="706" t="str">
        <f>IF(ISBLANK(D1560),"",VLOOKUP(D1560,tegevusalad!$A$7:$B$188,2,FALSE))</f>
        <v xml:space="preserve">Alusharidus </v>
      </c>
    </row>
    <row r="1561" spans="1:7" hidden="1" outlineLevel="1">
      <c r="A1561" s="651">
        <v>4234205750</v>
      </c>
      <c r="B1561" s="652" t="s">
        <v>11831</v>
      </c>
      <c r="C1561" s="1028" t="s">
        <v>12913</v>
      </c>
      <c r="D1561" s="626" t="s">
        <v>4994</v>
      </c>
      <c r="F1561" s="706" t="str">
        <f>IF(ISBLANK(D1561),"",VLOOKUP(D1561,tegevusalad!$A$7:$B$188,2,FALSE))</f>
        <v xml:space="preserve">Alusharidus </v>
      </c>
      <c r="G1561" s="710">
        <v>43465</v>
      </c>
    </row>
    <row r="1562" spans="1:7" hidden="1" outlineLevel="1">
      <c r="A1562" s="651">
        <v>4234519750</v>
      </c>
      <c r="B1562" s="652" t="s">
        <v>4963</v>
      </c>
      <c r="C1562" s="1028" t="s">
        <v>13376</v>
      </c>
      <c r="D1562" s="626" t="s">
        <v>4994</v>
      </c>
      <c r="F1562" s="706" t="str">
        <f>IF(ISBLANK(D1562),"",VLOOKUP(D1562,tegevusalad!$A$7:$B$188,2,FALSE))</f>
        <v xml:space="preserve">Alusharidus </v>
      </c>
      <c r="G1562" s="710">
        <v>43830</v>
      </c>
    </row>
    <row r="1563" spans="1:7" hidden="1" outlineLevel="1">
      <c r="A1563" s="651">
        <v>4234102150</v>
      </c>
      <c r="B1563" s="652" t="s">
        <v>11923</v>
      </c>
      <c r="C1563" s="1028" t="s">
        <v>11919</v>
      </c>
      <c r="D1563" s="626" t="s">
        <v>4994</v>
      </c>
      <c r="F1563" s="706" t="str">
        <f>IF(ISBLANK(D1563),"",VLOOKUP(D1563,tegevusalad!$A$7:$B$188,2,FALSE))</f>
        <v xml:space="preserve">Alusharidus </v>
      </c>
    </row>
    <row r="1564" spans="1:7" hidden="1" outlineLevel="1">
      <c r="A1564" s="651">
        <v>4234109190</v>
      </c>
      <c r="B1564" s="652" t="s">
        <v>11701</v>
      </c>
      <c r="C1564" s="1028" t="s">
        <v>11920</v>
      </c>
      <c r="D1564" s="626" t="s">
        <v>4994</v>
      </c>
      <c r="F1564" s="706" t="str">
        <f>IF(ISBLANK(D1564),"",VLOOKUP(D1564,tegevusalad!$A$7:$B$188,2,FALSE))</f>
        <v xml:space="preserve">Alusharidus </v>
      </c>
    </row>
    <row r="1565" spans="1:7" hidden="1" outlineLevel="1">
      <c r="A1565" s="651">
        <v>4234233120</v>
      </c>
      <c r="B1565" s="652" t="s">
        <v>11924</v>
      </c>
      <c r="C1565" s="1028" t="s">
        <v>11921</v>
      </c>
      <c r="D1565" s="626" t="s">
        <v>4994</v>
      </c>
      <c r="F1565" s="706" t="str">
        <f>IF(ISBLANK(D1565),"",VLOOKUP(D1565,tegevusalad!$A$7:$B$188,2,FALSE))</f>
        <v xml:space="preserve">Alusharidus </v>
      </c>
    </row>
    <row r="1566" spans="1:7" hidden="1" outlineLevel="1">
      <c r="A1566" s="651">
        <v>4234612070</v>
      </c>
      <c r="B1566" s="652" t="s">
        <v>3373</v>
      </c>
      <c r="C1566" s="1028" t="s">
        <v>11922</v>
      </c>
      <c r="D1566" s="626" t="s">
        <v>4994</v>
      </c>
      <c r="F1566" s="706" t="str">
        <f>IF(ISBLANK(D1566),"",VLOOKUP(D1566,tegevusalad!$A$7:$B$188,2,FALSE))</f>
        <v xml:space="preserve">Alusharidus </v>
      </c>
    </row>
    <row r="1567" spans="1:7" hidden="1" outlineLevel="1">
      <c r="A1567" s="651">
        <v>4234425100</v>
      </c>
      <c r="B1567" s="652" t="s">
        <v>4955</v>
      </c>
      <c r="C1567" s="1028" t="s">
        <v>8589</v>
      </c>
      <c r="D1567" s="626" t="s">
        <v>4994</v>
      </c>
      <c r="F1567" s="706" t="str">
        <f>IF(ISBLANK(D1567),"",VLOOKUP(D1567,tegevusalad!$A$7:$B$188,2,FALSE))</f>
        <v xml:space="preserve">Alusharidus </v>
      </c>
    </row>
    <row r="1568" spans="1:7" collapsed="1">
      <c r="A1568" s="651"/>
      <c r="B1568" s="652"/>
      <c r="C1568" s="1028"/>
    </row>
    <row r="1569" spans="1:7">
      <c r="A1569" s="651"/>
      <c r="B1569" s="647" t="s">
        <v>12007</v>
      </c>
      <c r="C1569" s="1028"/>
    </row>
    <row r="1570" spans="1:7" hidden="1" outlineLevel="1">
      <c r="A1570" s="651">
        <v>4234711080</v>
      </c>
      <c r="B1570" s="652" t="s">
        <v>7873</v>
      </c>
      <c r="C1570" s="1028" t="s">
        <v>12008</v>
      </c>
      <c r="D1570" s="626" t="s">
        <v>4994</v>
      </c>
      <c r="E1570" s="705">
        <v>2017</v>
      </c>
      <c r="F1570" s="706" t="str">
        <f>IF(ISBLANK(D1570),"",VLOOKUP(D1570,tegevusalad!$A$7:$B$188,2,FALSE))</f>
        <v xml:space="preserve">Alusharidus </v>
      </c>
    </row>
    <row r="1571" spans="1:7" hidden="1" outlineLevel="1">
      <c r="A1571" s="651">
        <v>4234055000</v>
      </c>
      <c r="B1571" s="652" t="s">
        <v>16433</v>
      </c>
      <c r="C1571" s="1028" t="s">
        <v>16433</v>
      </c>
      <c r="D1571" s="626" t="s">
        <v>4994</v>
      </c>
      <c r="E1571" s="705">
        <v>2017</v>
      </c>
      <c r="F1571" s="706" t="str">
        <f>IF(ISBLANK(D1571),"",VLOOKUP(D1571,tegevusalad!$A$7:$B$188,2,FALSE))</f>
        <v xml:space="preserve">Alusharidus </v>
      </c>
    </row>
    <row r="1572" spans="1:7" hidden="1" outlineLevel="1">
      <c r="A1572" s="651">
        <v>4234320080</v>
      </c>
      <c r="B1572" s="652" t="s">
        <v>6408</v>
      </c>
      <c r="C1572" s="1028" t="s">
        <v>17624</v>
      </c>
      <c r="D1572" s="626" t="s">
        <v>4994</v>
      </c>
      <c r="E1572" s="705">
        <v>2017</v>
      </c>
      <c r="F1572" s="706" t="str">
        <f>IF(ISBLANK(D1572),"",VLOOKUP(D1572,tegevusalad!$A$7:$B$188,2,FALSE))</f>
        <v xml:space="preserve">Alusharidus </v>
      </c>
    </row>
    <row r="1573" spans="1:7" hidden="1" outlineLevel="1">
      <c r="A1573" s="651">
        <v>4234615090</v>
      </c>
      <c r="B1573" s="652" t="s">
        <v>3373</v>
      </c>
      <c r="C1573" s="1028" t="s">
        <v>12262</v>
      </c>
      <c r="D1573" s="626" t="s">
        <v>4994</v>
      </c>
      <c r="E1573" s="705">
        <v>2017</v>
      </c>
      <c r="F1573" s="706" t="str">
        <f>IF(ISBLANK(D1573),"",VLOOKUP(D1573,tegevusalad!$A$7:$B$188,2,FALSE))</f>
        <v xml:space="preserve">Alusharidus </v>
      </c>
    </row>
    <row r="1574" spans="1:7" hidden="1" outlineLevel="1">
      <c r="A1574" s="651">
        <v>4234107170</v>
      </c>
      <c r="B1574" s="652" t="s">
        <v>4913</v>
      </c>
      <c r="C1574" s="1028" t="s">
        <v>12263</v>
      </c>
      <c r="D1574" s="626" t="s">
        <v>4994</v>
      </c>
      <c r="E1574" s="705">
        <v>2017</v>
      </c>
      <c r="F1574" s="706" t="str">
        <f>IF(ISBLANK(D1574),"",VLOOKUP(D1574,tegevusalad!$A$7:$B$188,2,FALSE))</f>
        <v xml:space="preserve">Alusharidus </v>
      </c>
    </row>
    <row r="1575" spans="1:7" hidden="1" outlineLevel="1">
      <c r="A1575" s="651">
        <v>4234518130</v>
      </c>
      <c r="B1575" s="652" t="s">
        <v>8113</v>
      </c>
      <c r="C1575" s="1028" t="s">
        <v>12263</v>
      </c>
      <c r="D1575" s="626" t="s">
        <v>4994</v>
      </c>
      <c r="E1575" s="705">
        <v>2017</v>
      </c>
      <c r="F1575" s="706" t="str">
        <f>IF(ISBLANK(D1575),"",VLOOKUP(D1575,tegevusalad!$A$7:$B$188,2,FALSE))</f>
        <v xml:space="preserve">Alusharidus </v>
      </c>
    </row>
    <row r="1576" spans="1:7" hidden="1" outlineLevel="1">
      <c r="A1576" s="651">
        <v>4234229120</v>
      </c>
      <c r="B1576" s="652" t="s">
        <v>9333</v>
      </c>
      <c r="C1576" s="1028" t="s">
        <v>12343</v>
      </c>
      <c r="D1576" s="626" t="s">
        <v>4994</v>
      </c>
      <c r="E1576" s="705">
        <v>2017</v>
      </c>
      <c r="F1576" s="706" t="str">
        <f>IF(ISBLANK(D1576),"",VLOOKUP(D1576,tegevusalad!$A$7:$B$188,2,FALSE))</f>
        <v xml:space="preserve">Alusharidus </v>
      </c>
    </row>
    <row r="1577" spans="1:7" hidden="1" outlineLevel="1">
      <c r="A1577" s="651">
        <v>4234240090</v>
      </c>
      <c r="B1577" s="652" t="s">
        <v>8111</v>
      </c>
      <c r="C1577" s="1028" t="s">
        <v>12523</v>
      </c>
      <c r="D1577" s="626" t="s">
        <v>4994</v>
      </c>
      <c r="E1577" s="705">
        <v>2017</v>
      </c>
      <c r="F1577" s="706" t="str">
        <f>IF(ISBLANK(D1577),"",VLOOKUP(D1577,tegevusalad!$A$7:$B$188,2,FALSE))</f>
        <v xml:space="preserve">Alusharidus </v>
      </c>
    </row>
    <row r="1578" spans="1:7" hidden="1" outlineLevel="1">
      <c r="A1578" s="651">
        <v>4234619060</v>
      </c>
      <c r="B1578" s="652" t="s">
        <v>7064</v>
      </c>
      <c r="C1578" s="1028" t="s">
        <v>12344</v>
      </c>
      <c r="D1578" s="626" t="s">
        <v>4994</v>
      </c>
      <c r="E1578" s="705">
        <v>2017</v>
      </c>
      <c r="F1578" s="706" t="str">
        <f>IF(ISBLANK(D1578),"",VLOOKUP(D1578,tegevusalad!$A$7:$B$188,2,FALSE))</f>
        <v xml:space="preserve">Alusharidus </v>
      </c>
    </row>
    <row r="1579" spans="1:7" hidden="1" outlineLevel="1">
      <c r="A1579" s="651">
        <v>4234619070</v>
      </c>
      <c r="B1579" s="652" t="s">
        <v>7064</v>
      </c>
      <c r="C1579" s="1028" t="s">
        <v>12722</v>
      </c>
      <c r="D1579" s="626" t="s">
        <v>4994</v>
      </c>
      <c r="E1579" s="705">
        <v>2017</v>
      </c>
      <c r="F1579" s="706" t="str">
        <f>IF(ISBLANK(D1579),"",VLOOKUP(D1579,tegevusalad!$A$7:$B$188,2,FALSE))</f>
        <v xml:space="preserve">Alusharidus </v>
      </c>
      <c r="G1579" s="710">
        <v>43465</v>
      </c>
    </row>
    <row r="1580" spans="1:7" hidden="1" outlineLevel="1">
      <c r="A1580" s="651">
        <v>4234445090</v>
      </c>
      <c r="B1580" s="652" t="s">
        <v>12345</v>
      </c>
      <c r="C1580" s="1028" t="s">
        <v>7288</v>
      </c>
      <c r="D1580" s="626" t="s">
        <v>4994</v>
      </c>
      <c r="E1580" s="705">
        <v>2017</v>
      </c>
      <c r="F1580" s="706" t="str">
        <f>IF(ISBLANK(D1580),"",VLOOKUP(D1580,tegevusalad!$A$7:$B$188,2,FALSE))</f>
        <v xml:space="preserve">Alusharidus </v>
      </c>
    </row>
    <row r="1581" spans="1:7" hidden="1" outlineLevel="1">
      <c r="A1581" s="651">
        <v>4234433110</v>
      </c>
      <c r="B1581" s="652" t="s">
        <v>12359</v>
      </c>
      <c r="C1581" s="1028" t="s">
        <v>8064</v>
      </c>
      <c r="D1581" s="626" t="s">
        <v>4994</v>
      </c>
      <c r="E1581" s="705">
        <v>2017</v>
      </c>
      <c r="F1581" s="706" t="str">
        <f>IF(ISBLANK(D1581),"",VLOOKUP(D1581,tegevusalad!$A$7:$B$188,2,FALSE))</f>
        <v xml:space="preserve">Alusharidus </v>
      </c>
    </row>
    <row r="1582" spans="1:7" hidden="1" outlineLevel="1">
      <c r="A1582" s="651">
        <v>4234422090</v>
      </c>
      <c r="B1582" s="652" t="s">
        <v>8220</v>
      </c>
      <c r="C1582" s="1028" t="s">
        <v>11132</v>
      </c>
      <c r="D1582" s="626" t="s">
        <v>4994</v>
      </c>
      <c r="E1582" s="705">
        <v>2017</v>
      </c>
      <c r="F1582" s="706" t="str">
        <f>IF(ISBLANK(D1582),"",VLOOKUP(D1582,tegevusalad!$A$7:$B$188,2,FALSE))</f>
        <v xml:space="preserve">Alusharidus </v>
      </c>
    </row>
    <row r="1583" spans="1:7" hidden="1" outlineLevel="1">
      <c r="A1583" s="651">
        <v>4234428010</v>
      </c>
      <c r="B1583" s="652" t="s">
        <v>9611</v>
      </c>
      <c r="C1583" s="1032" t="s">
        <v>12631</v>
      </c>
      <c r="D1583" s="626" t="s">
        <v>4994</v>
      </c>
      <c r="E1583" s="705">
        <v>2017</v>
      </c>
      <c r="F1583" s="706" t="str">
        <f>IF(ISBLANK(D1583),"",VLOOKUP(D1583,tegevusalad!$A$7:$B$188,2,FALSE))</f>
        <v xml:space="preserve">Alusharidus </v>
      </c>
    </row>
    <row r="1584" spans="1:7" hidden="1" outlineLevel="1">
      <c r="A1584" s="651">
        <v>4234431110</v>
      </c>
      <c r="B1584" s="652" t="s">
        <v>5260</v>
      </c>
      <c r="C1584" s="1028" t="s">
        <v>8064</v>
      </c>
      <c r="D1584" s="626" t="s">
        <v>4994</v>
      </c>
      <c r="E1584" s="705">
        <v>2017</v>
      </c>
      <c r="F1584" s="706" t="str">
        <f>IF(ISBLANK(D1584),"",VLOOKUP(D1584,tegevusalad!$A$7:$B$188,2,FALSE))</f>
        <v xml:space="preserve">Alusharidus </v>
      </c>
    </row>
    <row r="1585" spans="1:7" hidden="1" outlineLevel="1">
      <c r="A1585" s="651">
        <v>4234811080</v>
      </c>
      <c r="B1585" s="652" t="s">
        <v>7920</v>
      </c>
      <c r="C1585" s="1028" t="s">
        <v>13083</v>
      </c>
      <c r="D1585" s="626" t="s">
        <v>4994</v>
      </c>
      <c r="E1585" s="705">
        <v>2017</v>
      </c>
      <c r="F1585" s="706" t="str">
        <f>IF(ISBLANK(D1585),"",VLOOKUP(D1585,tegevusalad!$A$7:$B$188,2,FALSE))</f>
        <v xml:space="preserve">Alusharidus </v>
      </c>
    </row>
    <row r="1586" spans="1:7" hidden="1" outlineLevel="1">
      <c r="A1586" s="651">
        <v>4234449110</v>
      </c>
      <c r="B1586" s="652" t="s">
        <v>6414</v>
      </c>
      <c r="C1586" s="1028" t="s">
        <v>5271</v>
      </c>
      <c r="D1586" s="626" t="s">
        <v>4994</v>
      </c>
      <c r="E1586" s="705">
        <v>2017</v>
      </c>
      <c r="F1586" s="706" t="str">
        <f>IF(ISBLANK(D1586),"",VLOOKUP(D1586,tegevusalad!$A$7:$B$188,2,FALSE))</f>
        <v xml:space="preserve">Alusharidus </v>
      </c>
    </row>
    <row r="1587" spans="1:7" hidden="1" outlineLevel="1">
      <c r="A1587" s="651">
        <v>4234828160</v>
      </c>
      <c r="B1587" s="652" t="s">
        <v>491</v>
      </c>
      <c r="C1587" s="1028" t="s">
        <v>12811</v>
      </c>
      <c r="D1587" s="626" t="s">
        <v>4994</v>
      </c>
      <c r="E1587" s="705">
        <v>2017</v>
      </c>
      <c r="F1587" s="706" t="str">
        <f>IF(ISBLANK(D1587),"",VLOOKUP(D1587,tegevusalad!$A$7:$B$188,2,FALSE))</f>
        <v xml:space="preserve">Alusharidus </v>
      </c>
    </row>
    <row r="1588" spans="1:7" hidden="1" outlineLevel="1">
      <c r="A1588" s="651">
        <v>4234827150</v>
      </c>
      <c r="B1588" s="652" t="s">
        <v>7015</v>
      </c>
      <c r="C1588" s="1028" t="s">
        <v>12374</v>
      </c>
      <c r="D1588" s="626" t="s">
        <v>4994</v>
      </c>
      <c r="E1588" s="705">
        <v>2017</v>
      </c>
      <c r="F1588" s="706" t="str">
        <f>IF(ISBLANK(D1588),"",VLOOKUP(D1588,tegevusalad!$A$7:$B$188,2,FALSE))</f>
        <v xml:space="preserve">Alusharidus </v>
      </c>
    </row>
    <row r="1589" spans="1:7" hidden="1" outlineLevel="1">
      <c r="A1589" s="651">
        <v>4234826090</v>
      </c>
      <c r="B1589" s="652" t="s">
        <v>12375</v>
      </c>
      <c r="C1589" s="1028" t="s">
        <v>1716</v>
      </c>
      <c r="D1589" s="626" t="s">
        <v>4994</v>
      </c>
      <c r="E1589" s="705">
        <v>2017</v>
      </c>
      <c r="F1589" s="706" t="str">
        <f>IF(ISBLANK(D1589),"",VLOOKUP(D1589,tegevusalad!$A$7:$B$188,2,FALSE))</f>
        <v xml:space="preserve">Alusharidus </v>
      </c>
    </row>
    <row r="1590" spans="1:7" hidden="1" outlineLevel="1">
      <c r="A1590" s="651">
        <v>4234823160</v>
      </c>
      <c r="B1590" s="652" t="s">
        <v>1717</v>
      </c>
      <c r="C1590" s="1028" t="s">
        <v>12376</v>
      </c>
      <c r="D1590" s="626" t="s">
        <v>4994</v>
      </c>
      <c r="E1590" s="705">
        <v>2017</v>
      </c>
      <c r="F1590" s="706" t="str">
        <f>IF(ISBLANK(D1590),"",VLOOKUP(D1590,tegevusalad!$A$7:$B$188,2,FALSE))</f>
        <v xml:space="preserve">Alusharidus </v>
      </c>
    </row>
    <row r="1591" spans="1:7" hidden="1" outlineLevel="1">
      <c r="A1591" s="651">
        <v>4234820150</v>
      </c>
      <c r="B1591" s="652" t="s">
        <v>919</v>
      </c>
      <c r="C1591" s="1028" t="s">
        <v>12377</v>
      </c>
      <c r="D1591" s="626" t="s">
        <v>4994</v>
      </c>
      <c r="E1591" s="705">
        <v>2017</v>
      </c>
      <c r="F1591" s="706" t="str">
        <f>IF(ISBLANK(D1591),"",VLOOKUP(D1591,tegevusalad!$A$7:$B$188,2,FALSE))</f>
        <v xml:space="preserve">Alusharidus </v>
      </c>
    </row>
    <row r="1592" spans="1:7" hidden="1" outlineLevel="1">
      <c r="A1592" s="651">
        <v>4234814070</v>
      </c>
      <c r="B1592" s="652" t="s">
        <v>3841</v>
      </c>
      <c r="C1592" s="1028" t="s">
        <v>12378</v>
      </c>
      <c r="D1592" s="626" t="s">
        <v>4994</v>
      </c>
      <c r="E1592" s="705">
        <v>2017</v>
      </c>
      <c r="F1592" s="706" t="str">
        <f>IF(ISBLANK(D1592),"",VLOOKUP(D1592,tegevusalad!$A$7:$B$188,2,FALSE))</f>
        <v xml:space="preserve">Alusharidus </v>
      </c>
    </row>
    <row r="1593" spans="1:7" hidden="1" outlineLevel="1">
      <c r="A1593" s="651">
        <v>4234827160</v>
      </c>
      <c r="B1593" s="652" t="s">
        <v>7015</v>
      </c>
      <c r="C1593" s="1028" t="s">
        <v>12379</v>
      </c>
      <c r="D1593" s="626" t="s">
        <v>4994</v>
      </c>
      <c r="E1593" s="705">
        <v>2017</v>
      </c>
      <c r="F1593" s="706" t="str">
        <f>IF(ISBLANK(D1593),"",VLOOKUP(D1593,tegevusalad!$A$7:$B$188,2,FALSE))</f>
        <v xml:space="preserve">Alusharidus </v>
      </c>
    </row>
    <row r="1594" spans="1:7" hidden="1" outlineLevel="1">
      <c r="A1594" s="651">
        <v>4234826100</v>
      </c>
      <c r="B1594" s="652" t="s">
        <v>7879</v>
      </c>
      <c r="C1594" s="1028" t="s">
        <v>12380</v>
      </c>
      <c r="D1594" s="626" t="s">
        <v>4994</v>
      </c>
      <c r="E1594" s="705">
        <v>2017</v>
      </c>
      <c r="F1594" s="706" t="str">
        <f>IF(ISBLANK(D1594),"",VLOOKUP(D1594,tegevusalad!$A$7:$B$188,2,FALSE))</f>
        <v xml:space="preserve">Alusharidus </v>
      </c>
    </row>
    <row r="1595" spans="1:7" hidden="1" outlineLevel="1">
      <c r="A1595" s="651">
        <v>4234319210</v>
      </c>
      <c r="B1595" s="652" t="s">
        <v>7240</v>
      </c>
      <c r="C1595" s="1028" t="s">
        <v>12379</v>
      </c>
      <c r="D1595" s="626" t="s">
        <v>4994</v>
      </c>
      <c r="E1595" s="705">
        <v>2017</v>
      </c>
      <c r="F1595" s="706" t="str">
        <f>IF(ISBLANK(D1595),"",VLOOKUP(D1595,tegevusalad!$A$7:$B$188,2,FALSE))</f>
        <v xml:space="preserve">Alusharidus </v>
      </c>
    </row>
    <row r="1596" spans="1:7" hidden="1" outlineLevel="1">
      <c r="A1596" s="651">
        <v>4234314120</v>
      </c>
      <c r="B1596" s="652" t="s">
        <v>7236</v>
      </c>
      <c r="C1596" s="1028" t="s">
        <v>11571</v>
      </c>
      <c r="D1596" s="626" t="s">
        <v>4994</v>
      </c>
      <c r="E1596" s="705">
        <v>2017</v>
      </c>
      <c r="F1596" s="706" t="str">
        <f>IF(ISBLANK(D1596),"",VLOOKUP(D1596,tegevusalad!$A$7:$B$188,2,FALSE))</f>
        <v xml:space="preserve">Alusharidus </v>
      </c>
    </row>
    <row r="1597" spans="1:7" hidden="1" outlineLevel="1">
      <c r="A1597" s="651">
        <v>4234316110</v>
      </c>
      <c r="B1597" s="652" t="s">
        <v>6407</v>
      </c>
      <c r="C1597" s="1028" t="s">
        <v>11571</v>
      </c>
      <c r="D1597" s="626" t="s">
        <v>4994</v>
      </c>
      <c r="E1597" s="705">
        <v>2017</v>
      </c>
      <c r="F1597" s="706" t="str">
        <f>IF(ISBLANK(D1597),"",VLOOKUP(D1597,tegevusalad!$A$7:$B$188,2,FALSE))</f>
        <v xml:space="preserve">Alusharidus </v>
      </c>
    </row>
    <row r="1598" spans="1:7" hidden="1" outlineLevel="1">
      <c r="A1598" s="651">
        <v>4234617100</v>
      </c>
      <c r="B1598" s="652" t="s">
        <v>9855</v>
      </c>
      <c r="C1598" s="1028" t="s">
        <v>12468</v>
      </c>
      <c r="D1598" s="626" t="s">
        <v>4994</v>
      </c>
      <c r="E1598" s="705">
        <v>2017</v>
      </c>
      <c r="F1598" s="706" t="str">
        <f>IF(ISBLANK(D1598),"",VLOOKUP(D1598,tegevusalad!$A$7:$B$188,2,FALSE))</f>
        <v xml:space="preserve">Alusharidus </v>
      </c>
      <c r="G1598" s="710">
        <v>43465</v>
      </c>
    </row>
    <row r="1599" spans="1:7" hidden="1" outlineLevel="1">
      <c r="A1599" s="651">
        <v>4234418140</v>
      </c>
      <c r="B1599" s="652" t="s">
        <v>6421</v>
      </c>
      <c r="C1599" s="1028" t="s">
        <v>12469</v>
      </c>
      <c r="D1599" s="626" t="s">
        <v>4994</v>
      </c>
      <c r="E1599" s="705">
        <v>2017</v>
      </c>
      <c r="F1599" s="706" t="str">
        <f>IF(ISBLANK(D1599),"",VLOOKUP(D1599,tegevusalad!$A$7:$B$188,2,FALSE))</f>
        <v xml:space="preserve">Alusharidus </v>
      </c>
      <c r="G1599" s="710">
        <v>43465</v>
      </c>
    </row>
    <row r="1600" spans="1:7" hidden="1" outlineLevel="1">
      <c r="A1600" s="651">
        <v>4234522080</v>
      </c>
      <c r="B1600" s="652" t="s">
        <v>7417</v>
      </c>
      <c r="C1600" s="1028" t="s">
        <v>8587</v>
      </c>
      <c r="D1600" s="626" t="s">
        <v>4994</v>
      </c>
      <c r="E1600" s="705">
        <v>2017</v>
      </c>
      <c r="F1600" s="706" t="str">
        <f>IF(ISBLANK(D1600),"",VLOOKUP(D1600,tegevusalad!$A$7:$B$188,2,FALSE))</f>
        <v xml:space="preserve">Alusharidus </v>
      </c>
      <c r="G1600" s="710">
        <v>43465</v>
      </c>
    </row>
    <row r="1601" spans="1:7" hidden="1" outlineLevel="1">
      <c r="A1601" s="651">
        <v>4234202110</v>
      </c>
      <c r="B1601" s="652" t="s">
        <v>4853</v>
      </c>
      <c r="C1601" s="1028" t="s">
        <v>12541</v>
      </c>
      <c r="D1601" s="626" t="s">
        <v>4994</v>
      </c>
      <c r="E1601" s="705">
        <v>2017</v>
      </c>
      <c r="F1601" s="706" t="str">
        <f>IF(ISBLANK(D1601),"",VLOOKUP(D1601,tegevusalad!$A$7:$B$188,2,FALSE))</f>
        <v xml:space="preserve">Alusharidus </v>
      </c>
      <c r="G1601" s="710">
        <v>44196</v>
      </c>
    </row>
    <row r="1602" spans="1:7" hidden="1" outlineLevel="1">
      <c r="A1602" s="651">
        <v>4234238100</v>
      </c>
      <c r="B1602" s="652" t="s">
        <v>4852</v>
      </c>
      <c r="C1602" s="1028" t="s">
        <v>13085</v>
      </c>
      <c r="D1602" s="626" t="s">
        <v>4994</v>
      </c>
      <c r="E1602" s="705">
        <v>2017</v>
      </c>
      <c r="F1602" s="706" t="str">
        <f>IF(ISBLANK(D1602),"",VLOOKUP(D1602,tegevusalad!$A$7:$B$188,2,FALSE))</f>
        <v xml:space="preserve">Alusharidus </v>
      </c>
      <c r="G1602" s="710">
        <v>43465</v>
      </c>
    </row>
    <row r="1603" spans="1:7" hidden="1" outlineLevel="1">
      <c r="A1603" s="651">
        <v>4234839120</v>
      </c>
      <c r="B1603" s="652" t="s">
        <v>8110</v>
      </c>
      <c r="C1603" s="1028" t="s">
        <v>11064</v>
      </c>
      <c r="D1603" s="626" t="s">
        <v>4994</v>
      </c>
      <c r="E1603" s="705">
        <v>2017</v>
      </c>
      <c r="F1603" s="706" t="str">
        <f>IF(ISBLANK(D1603),"",VLOOKUP(D1603,tegevusalad!$A$7:$B$188,2,FALSE))</f>
        <v xml:space="preserve">Alusharidus </v>
      </c>
      <c r="G1603" s="710">
        <v>43465</v>
      </c>
    </row>
    <row r="1604" spans="1:7" hidden="1" outlineLevel="1">
      <c r="A1604" s="651">
        <v>4234836070</v>
      </c>
      <c r="B1604" s="652" t="s">
        <v>7944</v>
      </c>
      <c r="C1604" s="1028" t="s">
        <v>12542</v>
      </c>
      <c r="D1604" s="626" t="s">
        <v>4994</v>
      </c>
      <c r="E1604" s="705">
        <v>2017</v>
      </c>
      <c r="F1604" s="706" t="str">
        <f>IF(ISBLANK(D1604),"",VLOOKUP(D1604,tegevusalad!$A$7:$B$188,2,FALSE))</f>
        <v xml:space="preserve">Alusharidus </v>
      </c>
      <c r="G1604" s="710">
        <v>43465</v>
      </c>
    </row>
    <row r="1605" spans="1:7" hidden="1" outlineLevel="1">
      <c r="A1605" s="651">
        <v>4234515060</v>
      </c>
      <c r="B1605" s="652" t="s">
        <v>4967</v>
      </c>
      <c r="C1605" s="1028" t="s">
        <v>12752</v>
      </c>
      <c r="D1605" s="626" t="s">
        <v>4994</v>
      </c>
      <c r="E1605" s="705">
        <v>2017</v>
      </c>
      <c r="F1605" s="706" t="str">
        <f>IF(ISBLANK(D1605),"",VLOOKUP(D1605,tegevusalad!$A$7:$B$188,2,FALSE))</f>
        <v xml:space="preserve">Alusharidus </v>
      </c>
      <c r="G1605" s="710">
        <v>44196</v>
      </c>
    </row>
    <row r="1606" spans="1:7" hidden="1" outlineLevel="1">
      <c r="A1606" s="651">
        <v>4234815140</v>
      </c>
      <c r="B1606" s="652" t="s">
        <v>489</v>
      </c>
      <c r="C1606" s="1028" t="s">
        <v>12752</v>
      </c>
      <c r="D1606" s="626" t="s">
        <v>4994</v>
      </c>
      <c r="E1606" s="705">
        <v>2017</v>
      </c>
      <c r="F1606" s="706" t="str">
        <f>IF(ISBLANK(D1606),"",VLOOKUP(D1606,tegevusalad!$A$7:$B$188,2,FALSE))</f>
        <v xml:space="preserve">Alusharidus </v>
      </c>
      <c r="G1606" s="710">
        <v>44196</v>
      </c>
    </row>
    <row r="1607" spans="1:7" hidden="1" outlineLevel="1">
      <c r="A1607" s="651">
        <v>4234020000</v>
      </c>
      <c r="B1607" s="652" t="s">
        <v>12570</v>
      </c>
      <c r="C1607" s="1028"/>
      <c r="D1607" s="626" t="s">
        <v>4994</v>
      </c>
      <c r="E1607" s="705">
        <v>2017</v>
      </c>
      <c r="F1607" s="706" t="str">
        <f>IF(ISBLANK(D1607),"",VLOOKUP(D1607,tegevusalad!$A$7:$B$188,2,FALSE))</f>
        <v xml:space="preserve">Alusharidus </v>
      </c>
      <c r="G1607" s="710">
        <v>43465</v>
      </c>
    </row>
    <row r="1608" spans="1:7" hidden="1" outlineLevel="1">
      <c r="A1608" s="651">
        <v>4234318170</v>
      </c>
      <c r="B1608" s="652" t="s">
        <v>7238</v>
      </c>
      <c r="C1608" s="1028" t="s">
        <v>1260</v>
      </c>
      <c r="D1608" s="626" t="s">
        <v>4994</v>
      </c>
      <c r="E1608" s="705">
        <v>2017</v>
      </c>
      <c r="F1608" s="706" t="str">
        <f>IF(ISBLANK(D1608),"",VLOOKUP(D1608,tegevusalad!$A$7:$B$188,2,FALSE))</f>
        <v xml:space="preserve">Alusharidus </v>
      </c>
      <c r="G1608" s="710">
        <v>43465</v>
      </c>
    </row>
    <row r="1609" spans="1:7" hidden="1" outlineLevel="1">
      <c r="A1609" s="651">
        <v>4234108170</v>
      </c>
      <c r="B1609" s="652" t="s">
        <v>8255</v>
      </c>
      <c r="C1609" s="1028" t="s">
        <v>11825</v>
      </c>
      <c r="D1609" s="626" t="s">
        <v>4994</v>
      </c>
      <c r="E1609" s="705">
        <v>2017</v>
      </c>
      <c r="F1609" s="706" t="str">
        <f>IF(ISBLANK(D1609),"",VLOOKUP(D1609,tegevusalad!$A$7:$B$188,2,FALSE))</f>
        <v xml:space="preserve">Alusharidus </v>
      </c>
      <c r="G1609" s="710">
        <v>43465</v>
      </c>
    </row>
    <row r="1610" spans="1:7" hidden="1" outlineLevel="1">
      <c r="A1610" s="651">
        <v>4234219080</v>
      </c>
      <c r="B1610" s="652" t="s">
        <v>12620</v>
      </c>
      <c r="C1610" s="1028" t="s">
        <v>5269</v>
      </c>
      <c r="D1610" s="626" t="s">
        <v>4994</v>
      </c>
      <c r="E1610" s="705">
        <v>2017</v>
      </c>
      <c r="F1610" s="706" t="str">
        <f>IF(ISBLANK(D1610),"",VLOOKUP(D1610,tegevusalad!$A$7:$B$188,2,FALSE))</f>
        <v xml:space="preserve">Alusharidus </v>
      </c>
      <c r="G1610" s="710">
        <v>43465</v>
      </c>
    </row>
    <row r="1611" spans="1:7" hidden="1" outlineLevel="1">
      <c r="A1611" s="651">
        <v>4234243540</v>
      </c>
      <c r="B1611" s="652" t="s">
        <v>12622</v>
      </c>
      <c r="C1611" s="1028" t="s">
        <v>12621</v>
      </c>
      <c r="D1611" s="626" t="s">
        <v>4994</v>
      </c>
      <c r="E1611" s="705">
        <v>2017</v>
      </c>
      <c r="F1611" s="706" t="str">
        <f>IF(ISBLANK(D1611),"",VLOOKUP(D1611,tegevusalad!$A$7:$B$188,2,FALSE))</f>
        <v xml:space="preserve">Alusharidus </v>
      </c>
      <c r="G1611" s="710">
        <v>43465</v>
      </c>
    </row>
    <row r="1612" spans="1:7" hidden="1" outlineLevel="1">
      <c r="A1612" s="651">
        <v>4234602100</v>
      </c>
      <c r="B1612" s="652" t="s">
        <v>9859</v>
      </c>
      <c r="C1612" s="1028" t="s">
        <v>12627</v>
      </c>
      <c r="D1612" s="626" t="s">
        <v>4994</v>
      </c>
      <c r="E1612" s="705">
        <v>2017</v>
      </c>
      <c r="F1612" s="706" t="str">
        <f>IF(ISBLANK(D1612),"",VLOOKUP(D1612,tegevusalad!$A$7:$B$188,2,FALSE))</f>
        <v xml:space="preserve">Alusharidus </v>
      </c>
      <c r="G1612" s="710">
        <v>43465</v>
      </c>
    </row>
    <row r="1613" spans="1:7" hidden="1" outlineLevel="1">
      <c r="A1613" s="651">
        <v>4234806060</v>
      </c>
      <c r="B1613" s="652" t="s">
        <v>9869</v>
      </c>
      <c r="C1613" s="1028" t="s">
        <v>12626</v>
      </c>
      <c r="D1613" s="626" t="s">
        <v>4994</v>
      </c>
      <c r="E1613" s="705">
        <v>2017</v>
      </c>
      <c r="F1613" s="706" t="str">
        <f>IF(ISBLANK(D1613),"",VLOOKUP(D1613,tegevusalad!$A$7:$B$188,2,FALSE))</f>
        <v xml:space="preserve">Alusharidus </v>
      </c>
      <c r="G1613" s="710">
        <v>43465</v>
      </c>
    </row>
    <row r="1614" spans="1:7" hidden="1" outlineLevel="1">
      <c r="A1614" s="651">
        <v>4234534110</v>
      </c>
      <c r="B1614" s="652" t="s">
        <v>4969</v>
      </c>
      <c r="C1614" s="1028" t="s">
        <v>11825</v>
      </c>
      <c r="D1614" s="626" t="s">
        <v>4994</v>
      </c>
      <c r="E1614" s="705">
        <v>2017</v>
      </c>
      <c r="F1614" s="706" t="str">
        <f>IF(ISBLANK(D1614),"",VLOOKUP(D1614,tegevusalad!$A$7:$B$188,2,FALSE))</f>
        <v xml:space="preserve">Alusharidus </v>
      </c>
      <c r="G1614" s="710">
        <v>43465</v>
      </c>
    </row>
    <row r="1615" spans="1:7" hidden="1" outlineLevel="1">
      <c r="A1615" s="651">
        <v>4234213140</v>
      </c>
      <c r="B1615" s="652" t="s">
        <v>8181</v>
      </c>
      <c r="C1615" s="1028" t="s">
        <v>12636</v>
      </c>
      <c r="D1615" s="626" t="s">
        <v>4994</v>
      </c>
      <c r="E1615" s="705">
        <v>2017</v>
      </c>
      <c r="F1615" s="706" t="str">
        <f>IF(ISBLANK(D1615),"",VLOOKUP(D1615,tegevusalad!$A$7:$B$188,2,FALSE))</f>
        <v xml:space="preserve">Alusharidus </v>
      </c>
      <c r="G1615" s="710">
        <v>43465</v>
      </c>
    </row>
    <row r="1616" spans="1:7" hidden="1" outlineLevel="1">
      <c r="A1616" s="654">
        <v>4234514140</v>
      </c>
      <c r="B1616" s="655" t="s">
        <v>11123</v>
      </c>
      <c r="C1616" s="1028" t="s">
        <v>12683</v>
      </c>
      <c r="D1616" s="626" t="s">
        <v>4994</v>
      </c>
      <c r="E1616" s="705">
        <v>2017</v>
      </c>
      <c r="F1616" s="706" t="str">
        <f>IF(ISBLANK(D1616),"",VLOOKUP(D1616,tegevusalad!$A$7:$B$188,2,FALSE))</f>
        <v xml:space="preserve">Alusharidus </v>
      </c>
      <c r="G1616" s="710">
        <v>43465</v>
      </c>
    </row>
    <row r="1617" spans="1:7" hidden="1" outlineLevel="1">
      <c r="A1617" s="654">
        <v>4234043140</v>
      </c>
      <c r="B1617" s="655" t="s">
        <v>12926</v>
      </c>
      <c r="C1617" s="1028"/>
      <c r="D1617" s="626" t="s">
        <v>4994</v>
      </c>
      <c r="E1617" s="705">
        <v>2017</v>
      </c>
      <c r="F1617" s="706" t="str">
        <f>IF(ISBLANK(D1617),"",VLOOKUP(D1617,tegevusalad!$A$7:$B$188,2,FALSE))</f>
        <v xml:space="preserve">Alusharidus </v>
      </c>
      <c r="G1617" s="710">
        <v>44196</v>
      </c>
    </row>
    <row r="1618" spans="1:7" hidden="1" outlineLevel="1">
      <c r="A1618" s="654">
        <v>4234102160</v>
      </c>
      <c r="B1618" s="655" t="s">
        <v>4914</v>
      </c>
      <c r="C1618" s="1028" t="s">
        <v>13084</v>
      </c>
      <c r="D1618" s="626" t="s">
        <v>4994</v>
      </c>
      <c r="E1618" s="705">
        <v>2017</v>
      </c>
      <c r="F1618" s="706" t="str">
        <f>IF(ISBLANK(D1618),"",VLOOKUP(D1618,tegevusalad!$A$7:$B$188,2,FALSE))</f>
        <v xml:space="preserve">Alusharidus </v>
      </c>
      <c r="G1618" s="710">
        <v>43465</v>
      </c>
    </row>
    <row r="1619" spans="1:7" hidden="1" outlineLevel="1">
      <c r="A1619" s="654">
        <v>4234528080</v>
      </c>
      <c r="B1619" s="655" t="s">
        <v>4964</v>
      </c>
      <c r="C1619" s="1028" t="s">
        <v>12684</v>
      </c>
      <c r="D1619" s="626" t="s">
        <v>4994</v>
      </c>
      <c r="E1619" s="705">
        <v>2017</v>
      </c>
      <c r="F1619" s="706" t="str">
        <f>IF(ISBLANK(D1619),"",VLOOKUP(D1619,tegevusalad!$A$7:$B$188,2,FALSE))</f>
        <v xml:space="preserve">Alusharidus </v>
      </c>
      <c r="G1619" s="710">
        <v>43465</v>
      </c>
    </row>
    <row r="1620" spans="1:7" hidden="1" outlineLevel="1">
      <c r="A1620" s="654">
        <v>4234525100</v>
      </c>
      <c r="B1620" s="655" t="s">
        <v>8112</v>
      </c>
      <c r="C1620" s="1028" t="s">
        <v>12685</v>
      </c>
      <c r="D1620" s="626" t="s">
        <v>4994</v>
      </c>
      <c r="E1620" s="705">
        <v>2017</v>
      </c>
      <c r="F1620" s="706" t="str">
        <f>IF(ISBLANK(D1620),"",VLOOKUP(D1620,tegevusalad!$A$7:$B$188,2,FALSE))</f>
        <v xml:space="preserve">Alusharidus </v>
      </c>
      <c r="G1620" s="710">
        <v>43465</v>
      </c>
    </row>
    <row r="1621" spans="1:7" hidden="1" outlineLevel="1">
      <c r="A1621" s="654">
        <v>4234222100</v>
      </c>
      <c r="B1621" s="655" t="s">
        <v>9642</v>
      </c>
      <c r="C1621" s="1028" t="s">
        <v>11673</v>
      </c>
      <c r="D1621" s="626" t="s">
        <v>4994</v>
      </c>
      <c r="E1621" s="705">
        <v>2017</v>
      </c>
      <c r="F1621" s="706" t="str">
        <f>IF(ISBLANK(D1621),"",VLOOKUP(D1621,tegevusalad!$A$7:$B$188,2,FALSE))</f>
        <v xml:space="preserve">Alusharidus </v>
      </c>
      <c r="G1621" s="710">
        <v>43465</v>
      </c>
    </row>
    <row r="1622" spans="1:7" hidden="1" outlineLevel="1">
      <c r="A1622" s="654">
        <v>4234525110</v>
      </c>
      <c r="B1622" s="655" t="s">
        <v>9274</v>
      </c>
      <c r="C1622" s="1028" t="s">
        <v>12699</v>
      </c>
      <c r="D1622" s="626" t="s">
        <v>4994</v>
      </c>
      <c r="E1622" s="705">
        <v>2017</v>
      </c>
      <c r="F1622" s="706" t="str">
        <f>IF(ISBLANK(D1622),"",VLOOKUP(D1622,tegevusalad!$A$7:$B$188,2,FALSE))</f>
        <v xml:space="preserve">Alusharidus </v>
      </c>
      <c r="G1622" s="710">
        <v>43100</v>
      </c>
    </row>
    <row r="1623" spans="1:7" hidden="1" outlineLevel="1">
      <c r="A1623" s="654">
        <v>4234420100</v>
      </c>
      <c r="B1623" s="655" t="s">
        <v>7412</v>
      </c>
      <c r="C1623" s="1028" t="s">
        <v>12723</v>
      </c>
      <c r="D1623" s="626" t="s">
        <v>4994</v>
      </c>
      <c r="E1623" s="705">
        <v>2017</v>
      </c>
      <c r="F1623" s="706" t="str">
        <f>IF(ISBLANK(D1623),"",VLOOKUP(D1623,tegevusalad!$A$7:$B$188,2,FALSE))</f>
        <v xml:space="preserve">Alusharidus </v>
      </c>
      <c r="G1623" s="710">
        <v>43465</v>
      </c>
    </row>
    <row r="1624" spans="1:7" hidden="1" outlineLevel="1">
      <c r="A1624" s="654">
        <v>4234519120</v>
      </c>
      <c r="B1624" s="655" t="s">
        <v>9846</v>
      </c>
      <c r="C1624" s="1028" t="s">
        <v>11299</v>
      </c>
      <c r="D1624" s="626" t="s">
        <v>4994</v>
      </c>
      <c r="E1624" s="705">
        <v>2017</v>
      </c>
      <c r="F1624" s="706" t="str">
        <f>IF(ISBLANK(D1624),"",VLOOKUP(D1624,tegevusalad!$A$7:$B$188,2,FALSE))</f>
        <v xml:space="preserve">Alusharidus </v>
      </c>
      <c r="G1624" s="710">
        <v>43465</v>
      </c>
    </row>
    <row r="1625" spans="1:7" hidden="1" outlineLevel="1">
      <c r="A1625" s="654">
        <v>4234446070</v>
      </c>
      <c r="B1625" s="655" t="s">
        <v>7040</v>
      </c>
      <c r="C1625" s="1028" t="s">
        <v>12724</v>
      </c>
      <c r="D1625" s="626" t="s">
        <v>4994</v>
      </c>
      <c r="E1625" s="705">
        <v>2017</v>
      </c>
      <c r="F1625" s="706" t="str">
        <f>IF(ISBLANK(D1625),"",VLOOKUP(D1625,tegevusalad!$A$7:$B$188,2,FALSE))</f>
        <v xml:space="preserve">Alusharidus </v>
      </c>
      <c r="G1625" s="710">
        <v>43465</v>
      </c>
    </row>
    <row r="1626" spans="1:7" hidden="1" outlineLevel="1">
      <c r="A1626" s="654">
        <v>4234229130</v>
      </c>
      <c r="B1626" s="655" t="s">
        <v>9333</v>
      </c>
      <c r="C1626" s="1028" t="s">
        <v>12771</v>
      </c>
      <c r="D1626" s="626" t="s">
        <v>4994</v>
      </c>
      <c r="E1626" s="705">
        <v>2017</v>
      </c>
      <c r="F1626" s="706" t="str">
        <f>IF(ISBLANK(D1626),"",VLOOKUP(D1626,tegevusalad!$A$7:$B$188,2,FALSE))</f>
        <v xml:space="preserve">Alusharidus </v>
      </c>
      <c r="G1626" s="710">
        <v>43465</v>
      </c>
    </row>
    <row r="1627" spans="1:7" hidden="1" outlineLevel="1">
      <c r="A1627" s="654">
        <v>4234319220</v>
      </c>
      <c r="B1627" s="655" t="s">
        <v>7240</v>
      </c>
      <c r="C1627" s="1028" t="s">
        <v>12328</v>
      </c>
      <c r="D1627" s="626" t="s">
        <v>4994</v>
      </c>
      <c r="E1627" s="705">
        <v>2017</v>
      </c>
      <c r="F1627" s="706" t="str">
        <f>IF(ISBLANK(D1627),"",VLOOKUP(D1627,tegevusalad!$A$7:$B$188,2,FALSE))</f>
        <v xml:space="preserve">Alusharidus </v>
      </c>
      <c r="G1627" s="710">
        <v>43465</v>
      </c>
    </row>
    <row r="1628" spans="1:7" hidden="1" outlineLevel="1">
      <c r="A1628" s="654">
        <v>4234838110</v>
      </c>
      <c r="B1628" s="655" t="s">
        <v>9873</v>
      </c>
      <c r="C1628" s="1028" t="s">
        <v>12787</v>
      </c>
      <c r="D1628" s="626" t="s">
        <v>4994</v>
      </c>
      <c r="E1628" s="705">
        <v>2017</v>
      </c>
      <c r="F1628" s="706" t="str">
        <f>IF(ISBLANK(D1628),"",VLOOKUP(D1628,tegevusalad!$A$7:$B$188,2,FALSE))</f>
        <v xml:space="preserve">Alusharidus </v>
      </c>
      <c r="G1628" s="710">
        <v>43465</v>
      </c>
    </row>
    <row r="1629" spans="1:7" hidden="1" outlineLevel="1">
      <c r="A1629" s="654">
        <v>4234245120</v>
      </c>
      <c r="B1629" s="655" t="s">
        <v>4854</v>
      </c>
      <c r="C1629" s="1028" t="s">
        <v>11299</v>
      </c>
      <c r="D1629" s="626" t="s">
        <v>4994</v>
      </c>
      <c r="E1629" s="705">
        <v>2017</v>
      </c>
      <c r="F1629" s="706" t="str">
        <f>IF(ISBLANK(D1629),"",VLOOKUP(D1629,tegevusalad!$A$7:$B$188,2,FALSE))</f>
        <v xml:space="preserve">Alusharidus </v>
      </c>
      <c r="G1629" s="710">
        <v>43465</v>
      </c>
    </row>
    <row r="1630" spans="1:7" hidden="1" outlineLevel="1">
      <c r="A1630" s="654">
        <v>4234413050</v>
      </c>
      <c r="B1630" s="655" t="s">
        <v>3912</v>
      </c>
      <c r="C1630" s="1028" t="s">
        <v>12788</v>
      </c>
      <c r="D1630" s="626" t="s">
        <v>4994</v>
      </c>
      <c r="E1630" s="705">
        <v>2017</v>
      </c>
      <c r="F1630" s="706" t="str">
        <f>IF(ISBLANK(D1630),"",VLOOKUP(D1630,tegevusalad!$A$7:$B$188,2,FALSE))</f>
        <v xml:space="preserve">Alusharidus </v>
      </c>
      <c r="G1630" s="710">
        <v>43465</v>
      </c>
    </row>
    <row r="1631" spans="1:7" hidden="1" outlineLevel="1">
      <c r="A1631" s="654">
        <v>4234823170</v>
      </c>
      <c r="B1631" s="655" t="s">
        <v>1717</v>
      </c>
      <c r="C1631" s="1028" t="s">
        <v>8064</v>
      </c>
      <c r="D1631" s="626" t="s">
        <v>4994</v>
      </c>
      <c r="E1631" s="705">
        <v>2017</v>
      </c>
      <c r="F1631" s="706" t="str">
        <f>IF(ISBLANK(D1631),"",VLOOKUP(D1631,tegevusalad!$A$7:$B$188,2,FALSE))</f>
        <v xml:space="preserve">Alusharidus </v>
      </c>
      <c r="G1631" s="710">
        <v>44196</v>
      </c>
    </row>
    <row r="1632" spans="1:7" hidden="1" outlineLevel="1">
      <c r="A1632" s="654">
        <v>4234711090</v>
      </c>
      <c r="B1632" s="655" t="s">
        <v>7873</v>
      </c>
      <c r="C1632" s="1028" t="s">
        <v>12970</v>
      </c>
      <c r="D1632" s="626" t="s">
        <v>4994</v>
      </c>
      <c r="E1632" s="705">
        <v>2017</v>
      </c>
      <c r="F1632" s="706" t="str">
        <f>IF(ISBLANK(D1632),"",VLOOKUP(D1632,tegevusalad!$A$7:$B$188,2,FALSE))</f>
        <v xml:space="preserve">Alusharidus </v>
      </c>
      <c r="G1632" s="710">
        <v>43465</v>
      </c>
    </row>
    <row r="1633" spans="1:7" hidden="1" outlineLevel="1">
      <c r="A1633" s="654">
        <v>4234107180</v>
      </c>
      <c r="B1633" s="655" t="s">
        <v>4913</v>
      </c>
      <c r="C1633" s="1028" t="s">
        <v>12328</v>
      </c>
      <c r="D1633" s="626" t="s">
        <v>4994</v>
      </c>
      <c r="E1633" s="705">
        <v>2017</v>
      </c>
      <c r="F1633" s="706" t="str">
        <f>IF(ISBLANK(D1633),"",VLOOKUP(D1633,tegevusalad!$A$7:$B$188,2,FALSE))</f>
        <v xml:space="preserve">Alusharidus </v>
      </c>
      <c r="G1633" s="710">
        <v>43465</v>
      </c>
    </row>
    <row r="1634" spans="1:7" hidden="1" outlineLevel="1">
      <c r="A1634" s="654">
        <v>4234840500</v>
      </c>
      <c r="B1634" s="655" t="s">
        <v>921</v>
      </c>
      <c r="C1634" s="1028" t="s">
        <v>12815</v>
      </c>
      <c r="D1634" s="626" t="s">
        <v>4994</v>
      </c>
      <c r="E1634" s="705">
        <v>2017</v>
      </c>
      <c r="F1634" s="706" t="str">
        <f>IF(ISBLANK(D1634),"",VLOOKUP(D1634,tegevusalad!$A$7:$B$188,2,FALSE))</f>
        <v xml:space="preserve">Alusharidus </v>
      </c>
      <c r="G1634" s="710">
        <v>43465</v>
      </c>
    </row>
    <row r="1635" spans="1:7" hidden="1" outlineLevel="1">
      <c r="A1635" s="654">
        <v>4234229140</v>
      </c>
      <c r="B1635" s="655" t="s">
        <v>11668</v>
      </c>
      <c r="C1635" s="1028" t="s">
        <v>13432</v>
      </c>
      <c r="D1635" s="626" t="s">
        <v>4994</v>
      </c>
      <c r="E1635" s="705">
        <v>2017</v>
      </c>
      <c r="F1635" s="706" t="str">
        <f>IF(ISBLANK(D1635),"",VLOOKUP(D1635,tegevusalad!$A$7:$B$188,2,FALSE))</f>
        <v xml:space="preserve">Alusharidus </v>
      </c>
      <c r="G1635" s="710">
        <v>43465</v>
      </c>
    </row>
    <row r="1636" spans="1:7" hidden="1" outlineLevel="1">
      <c r="A1636" s="654">
        <v>4234829080</v>
      </c>
      <c r="B1636" s="655" t="s">
        <v>7420</v>
      </c>
      <c r="C1636" s="1028" t="s">
        <v>8133</v>
      </c>
      <c r="D1636" s="626" t="s">
        <v>4994</v>
      </c>
      <c r="E1636" s="705">
        <v>2017</v>
      </c>
      <c r="F1636" s="706" t="str">
        <f>IF(ISBLANK(D1636),"",VLOOKUP(D1636,tegevusalad!$A$7:$B$188,2,FALSE))</f>
        <v xml:space="preserve">Alusharidus </v>
      </c>
      <c r="G1636" s="710">
        <v>43465</v>
      </c>
    </row>
    <row r="1637" spans="1:7" hidden="1" outlineLevel="1">
      <c r="A1637" s="654">
        <v>4234237090</v>
      </c>
      <c r="B1637" s="655" t="s">
        <v>8939</v>
      </c>
      <c r="C1637" s="1028" t="s">
        <v>12867</v>
      </c>
      <c r="D1637" s="626" t="s">
        <v>4994</v>
      </c>
      <c r="E1637" s="705">
        <v>2017</v>
      </c>
      <c r="F1637" s="706" t="str">
        <f>IF(ISBLANK(D1637),"",VLOOKUP(D1637,tegevusalad!$A$7:$B$188,2,FALSE))</f>
        <v xml:space="preserve">Alusharidus </v>
      </c>
      <c r="G1637" s="710">
        <v>43465</v>
      </c>
    </row>
    <row r="1638" spans="1:7" hidden="1" outlineLevel="1">
      <c r="A1638" s="654">
        <v>4234716050</v>
      </c>
      <c r="B1638" s="655" t="s">
        <v>9787</v>
      </c>
      <c r="C1638" s="1028" t="s">
        <v>12903</v>
      </c>
      <c r="D1638" s="626" t="s">
        <v>4994</v>
      </c>
      <c r="E1638" s="705">
        <v>2017</v>
      </c>
      <c r="F1638" s="706" t="str">
        <f>IF(ISBLANK(D1638),"",VLOOKUP(D1638,tegevusalad!$A$7:$B$188,2,FALSE))</f>
        <v xml:space="preserve">Alusharidus </v>
      </c>
      <c r="G1638" s="710">
        <v>43465</v>
      </c>
    </row>
    <row r="1639" spans="1:7" hidden="1" outlineLevel="1">
      <c r="A1639" s="654">
        <v>4234243150</v>
      </c>
      <c r="B1639" s="655" t="s">
        <v>9484</v>
      </c>
      <c r="C1639" s="1028" t="s">
        <v>12904</v>
      </c>
      <c r="D1639" s="626" t="s">
        <v>4994</v>
      </c>
      <c r="E1639" s="705">
        <v>2017</v>
      </c>
      <c r="F1639" s="706" t="str">
        <f>IF(ISBLANK(D1639),"",VLOOKUP(D1639,tegevusalad!$A$7:$B$188,2,FALSE))</f>
        <v xml:space="preserve">Alusharidus </v>
      </c>
      <c r="G1639" s="710">
        <v>43465</v>
      </c>
    </row>
    <row r="1640" spans="1:7" hidden="1" outlineLevel="1">
      <c r="A1640" s="654">
        <v>4234411100</v>
      </c>
      <c r="B1640" s="655" t="s">
        <v>4953</v>
      </c>
      <c r="C1640" s="1028" t="s">
        <v>8586</v>
      </c>
      <c r="D1640" s="626" t="s">
        <v>4994</v>
      </c>
      <c r="E1640" s="705">
        <v>2017</v>
      </c>
      <c r="F1640" s="706" t="str">
        <f>IF(ISBLANK(D1640),"",VLOOKUP(D1640,tegevusalad!$A$7:$B$188,2,FALSE))</f>
        <v xml:space="preserve">Alusharidus </v>
      </c>
      <c r="G1640" s="710">
        <v>43465</v>
      </c>
    </row>
    <row r="1641" spans="1:7" hidden="1" outlineLevel="1">
      <c r="A1641" s="654">
        <v>4234040090</v>
      </c>
      <c r="B1641" s="655" t="s">
        <v>12949</v>
      </c>
      <c r="C1641" s="1028"/>
      <c r="D1641" s="626" t="s">
        <v>4994</v>
      </c>
      <c r="E1641" s="705">
        <v>2017</v>
      </c>
      <c r="F1641" s="706" t="str">
        <f>IF(ISBLANK(D1641),"",VLOOKUP(D1641,tegevusalad!$A$7:$B$188,2,FALSE))</f>
        <v xml:space="preserve">Alusharidus </v>
      </c>
      <c r="G1641" s="710">
        <v>401768</v>
      </c>
    </row>
    <row r="1642" spans="1:7" hidden="1" outlineLevel="1">
      <c r="A1642" s="654">
        <v>4234107190</v>
      </c>
      <c r="B1642" s="655" t="s">
        <v>4913</v>
      </c>
      <c r="C1642" s="1028" t="s">
        <v>5271</v>
      </c>
      <c r="D1642" s="626" t="s">
        <v>4994</v>
      </c>
      <c r="E1642" s="705">
        <v>2017</v>
      </c>
      <c r="F1642" s="706" t="str">
        <f>IF(ISBLANK(D1642),"",VLOOKUP(D1642,tegevusalad!$A$7:$B$188,2,FALSE))</f>
        <v xml:space="preserve">Alusharidus </v>
      </c>
      <c r="G1642" s="710">
        <v>43465</v>
      </c>
    </row>
    <row r="1643" spans="1:7" hidden="1" outlineLevel="1">
      <c r="A1643" s="654">
        <v>4234312150</v>
      </c>
      <c r="B1643" s="655" t="s">
        <v>1491</v>
      </c>
      <c r="C1643" s="1028" t="s">
        <v>13089</v>
      </c>
      <c r="D1643" s="626" t="s">
        <v>4994</v>
      </c>
      <c r="E1643" s="705">
        <v>2017</v>
      </c>
      <c r="F1643" s="706" t="str">
        <f>IF(ISBLANK(D1643),"",VLOOKUP(D1643,tegevusalad!$A$7:$B$188,2,FALSE))</f>
        <v xml:space="preserve">Alusharidus </v>
      </c>
      <c r="G1643" s="710">
        <v>43465</v>
      </c>
    </row>
    <row r="1644" spans="1:7" hidden="1" outlineLevel="1">
      <c r="A1644" s="654">
        <v>4234104170</v>
      </c>
      <c r="B1644" s="655" t="s">
        <v>1501</v>
      </c>
      <c r="C1644" s="1028" t="s">
        <v>7922</v>
      </c>
      <c r="D1644" s="626" t="s">
        <v>4994</v>
      </c>
      <c r="E1644" s="705">
        <v>2017</v>
      </c>
      <c r="F1644" s="706" t="str">
        <f>IF(ISBLANK(D1644),"",VLOOKUP(D1644,tegevusalad!$A$7:$B$188,2,FALSE))</f>
        <v xml:space="preserve">Alusharidus </v>
      </c>
      <c r="G1644" s="710">
        <v>43465</v>
      </c>
    </row>
    <row r="1645" spans="1:7" hidden="1" outlineLevel="1">
      <c r="A1645" s="654">
        <v>4234211220</v>
      </c>
      <c r="B1645" s="655" t="s">
        <v>4853</v>
      </c>
      <c r="C1645" s="1028" t="s">
        <v>8064</v>
      </c>
      <c r="D1645" s="626" t="s">
        <v>4994</v>
      </c>
      <c r="E1645" s="705">
        <v>2017</v>
      </c>
      <c r="F1645" s="706" t="str">
        <f>IF(ISBLANK(D1645),"",VLOOKUP(D1645,tegevusalad!$A$7:$B$188,2,FALSE))</f>
        <v xml:space="preserve">Alusharidus </v>
      </c>
      <c r="G1645" s="710">
        <v>43465</v>
      </c>
    </row>
    <row r="1646" spans="1:7" hidden="1" outlineLevel="1">
      <c r="A1646" s="654">
        <v>4234222110</v>
      </c>
      <c r="B1646" s="655" t="s">
        <v>9642</v>
      </c>
      <c r="C1646" s="1028" t="s">
        <v>13121</v>
      </c>
      <c r="D1646" s="626" t="s">
        <v>4994</v>
      </c>
      <c r="E1646" s="705">
        <v>2017</v>
      </c>
      <c r="G1646" s="710">
        <v>43465</v>
      </c>
    </row>
    <row r="1647" spans="1:7" hidden="1" outlineLevel="1">
      <c r="A1647" s="654"/>
      <c r="B1647" s="655"/>
      <c r="C1647" s="1028"/>
      <c r="G1647" s="710"/>
    </row>
    <row r="1648" spans="1:7" collapsed="1">
      <c r="A1648" s="654"/>
      <c r="B1648" s="655"/>
      <c r="C1648" s="1028"/>
      <c r="F1648" s="706" t="str">
        <f>IF(ISBLANK(D1648),"",VLOOKUP(D1648,tegevusalad!$A$7:$B$188,2,FALSE))</f>
        <v/>
      </c>
      <c r="G1648" s="710"/>
    </row>
    <row r="1649" spans="1:7">
      <c r="A1649" s="651"/>
      <c r="B1649" s="647" t="s">
        <v>13006</v>
      </c>
      <c r="C1649" s="1028"/>
      <c r="G1649" s="710"/>
    </row>
    <row r="1650" spans="1:7">
      <c r="A1650" s="651">
        <v>4234010990</v>
      </c>
      <c r="B1650" s="652" t="s">
        <v>13315</v>
      </c>
      <c r="C1650" s="1028" t="s">
        <v>13007</v>
      </c>
      <c r="D1650" s="626" t="s">
        <v>4994</v>
      </c>
      <c r="E1650" s="705">
        <v>2018</v>
      </c>
      <c r="F1650" s="706" t="str">
        <f>IF(ISBLANK(D1650),"",VLOOKUP(D1650,tegevusalad!$A$7:$B$188,2,FALSE))</f>
        <v xml:space="preserve">Alusharidus </v>
      </c>
      <c r="G1650" s="710">
        <v>55153</v>
      </c>
    </row>
    <row r="1651" spans="1:7" s="485" customFormat="1">
      <c r="A1651" s="781">
        <v>4234010010</v>
      </c>
      <c r="B1651" s="782" t="s">
        <v>7043</v>
      </c>
      <c r="C1651" s="1033" t="s">
        <v>13314</v>
      </c>
      <c r="D1651" s="679" t="s">
        <v>4994</v>
      </c>
      <c r="E1651" s="713">
        <v>2018</v>
      </c>
      <c r="F1651" s="714" t="str">
        <f>IF(ISBLANK(D1651),"",VLOOKUP(D1651,tegevusalad!$A$7:$B$188,2,FALSE))</f>
        <v xml:space="preserve">Alusharidus </v>
      </c>
      <c r="G1651" s="783">
        <v>44196</v>
      </c>
    </row>
    <row r="1652" spans="1:7" s="485" customFormat="1">
      <c r="A1652" s="781">
        <v>4234010020</v>
      </c>
      <c r="B1652" s="782" t="s">
        <v>8112</v>
      </c>
      <c r="C1652" s="1033" t="s">
        <v>13314</v>
      </c>
      <c r="D1652" s="679" t="s">
        <v>4994</v>
      </c>
      <c r="E1652" s="713">
        <v>2018</v>
      </c>
      <c r="F1652" s="714" t="str">
        <f>IF(ISBLANK(D1652),"",VLOOKUP(D1652,tegevusalad!$A$7:$B$188,2,FALSE))</f>
        <v xml:space="preserve">Alusharidus </v>
      </c>
      <c r="G1652" s="783">
        <v>44196</v>
      </c>
    </row>
    <row r="1653" spans="1:7" s="485" customFormat="1">
      <c r="A1653" s="781">
        <v>4234010030</v>
      </c>
      <c r="B1653" s="782" t="s">
        <v>8113</v>
      </c>
      <c r="C1653" s="1033" t="s">
        <v>13314</v>
      </c>
      <c r="D1653" s="679" t="s">
        <v>4994</v>
      </c>
      <c r="E1653" s="713">
        <v>2018</v>
      </c>
      <c r="F1653" s="714" t="str">
        <f>IF(ISBLANK(D1653),"",VLOOKUP(D1653,tegevusalad!$A$7:$B$188,2,FALSE))</f>
        <v xml:space="preserve">Alusharidus </v>
      </c>
      <c r="G1653" s="783">
        <v>44196</v>
      </c>
    </row>
    <row r="1654" spans="1:7" s="485" customFormat="1">
      <c r="A1654" s="781">
        <v>4234010040</v>
      </c>
      <c r="B1654" s="782" t="s">
        <v>6409</v>
      </c>
      <c r="C1654" s="1033" t="s">
        <v>13314</v>
      </c>
      <c r="D1654" s="679" t="s">
        <v>4994</v>
      </c>
      <c r="E1654" s="713">
        <v>2018</v>
      </c>
      <c r="F1654" s="714" t="str">
        <f>IF(ISBLANK(D1654),"",VLOOKUP(D1654,tegevusalad!$A$7:$B$188,2,FALSE))</f>
        <v xml:space="preserve">Alusharidus </v>
      </c>
      <c r="G1654" s="783">
        <v>44196</v>
      </c>
    </row>
    <row r="1655" spans="1:7" s="485" customFormat="1">
      <c r="A1655" s="781">
        <v>4234010050</v>
      </c>
      <c r="B1655" s="782" t="s">
        <v>4960</v>
      </c>
      <c r="C1655" s="1033" t="s">
        <v>13314</v>
      </c>
      <c r="D1655" s="679" t="s">
        <v>4994</v>
      </c>
      <c r="E1655" s="713">
        <v>2018</v>
      </c>
      <c r="F1655" s="714" t="str">
        <f>IF(ISBLANK(D1655),"",VLOOKUP(D1655,tegevusalad!$A$7:$B$188,2,FALSE))</f>
        <v xml:space="preserve">Alusharidus </v>
      </c>
      <c r="G1655" s="783">
        <v>44196</v>
      </c>
    </row>
    <row r="1656" spans="1:7" s="485" customFormat="1">
      <c r="A1656" s="781">
        <v>4234010060</v>
      </c>
      <c r="B1656" s="782" t="s">
        <v>4964</v>
      </c>
      <c r="C1656" s="1033" t="s">
        <v>13444</v>
      </c>
      <c r="D1656" s="679" t="s">
        <v>4994</v>
      </c>
      <c r="E1656" s="713">
        <v>2018</v>
      </c>
      <c r="F1656" s="714" t="str">
        <f>IF(ISBLANK(D1656),"",VLOOKUP(D1656,tegevusalad!$A$7:$B$188,2,FALSE))</f>
        <v xml:space="preserve">Alusharidus </v>
      </c>
      <c r="G1656" s="783">
        <v>44196</v>
      </c>
    </row>
    <row r="1657" spans="1:7" s="485" customFormat="1">
      <c r="A1657" s="781">
        <v>4234010070</v>
      </c>
      <c r="B1657" s="782" t="s">
        <v>7040</v>
      </c>
      <c r="C1657" s="1033" t="s">
        <v>13314</v>
      </c>
      <c r="D1657" s="679" t="s">
        <v>4994</v>
      </c>
      <c r="E1657" s="713">
        <v>2020</v>
      </c>
      <c r="F1657" s="714" t="str">
        <f>IF(ISBLANK(D1657),"",VLOOKUP(D1657,tegevusalad!$A$7:$B$188,2,FALSE))</f>
        <v xml:space="preserve">Alusharidus </v>
      </c>
      <c r="G1657" s="783">
        <v>44926</v>
      </c>
    </row>
    <row r="1658" spans="1:7" s="485" customFormat="1">
      <c r="A1658" s="781">
        <v>4234010080</v>
      </c>
      <c r="B1658" s="782" t="s">
        <v>4955</v>
      </c>
      <c r="C1658" s="1033" t="s">
        <v>13314</v>
      </c>
      <c r="D1658" s="679" t="s">
        <v>4994</v>
      </c>
      <c r="E1658" s="713">
        <v>2020</v>
      </c>
      <c r="F1658" s="714" t="str">
        <f>IF(ISBLANK(D1658),"",VLOOKUP(D1658,tegevusalad!$A$7:$B$188,2,FALSE))</f>
        <v xml:space="preserve">Alusharidus </v>
      </c>
      <c r="G1658" s="783">
        <v>44926</v>
      </c>
    </row>
    <row r="1659" spans="1:7" s="485" customFormat="1">
      <c r="A1659" s="781">
        <v>4234010090</v>
      </c>
      <c r="B1659" s="782" t="s">
        <v>7507</v>
      </c>
      <c r="C1659" s="1033" t="s">
        <v>13314</v>
      </c>
      <c r="D1659" s="679" t="s">
        <v>4994</v>
      </c>
      <c r="E1659" s="713">
        <v>2020</v>
      </c>
      <c r="F1659" s="714" t="s">
        <v>9245</v>
      </c>
      <c r="G1659" s="783">
        <v>44926</v>
      </c>
    </row>
    <row r="1660" spans="1:7" s="485" customFormat="1">
      <c r="A1660" s="781">
        <v>4234010100</v>
      </c>
      <c r="B1660" s="782" t="s">
        <v>11629</v>
      </c>
      <c r="C1660" s="1033" t="s">
        <v>16024</v>
      </c>
      <c r="D1660" s="679" t="s">
        <v>4994</v>
      </c>
      <c r="E1660" s="713">
        <v>2020</v>
      </c>
      <c r="F1660" s="714" t="s">
        <v>9245</v>
      </c>
      <c r="G1660" s="783">
        <v>44926</v>
      </c>
    </row>
    <row r="1661" spans="1:7" s="485" customFormat="1">
      <c r="A1661" s="781">
        <v>4234010110</v>
      </c>
      <c r="B1661" s="782" t="s">
        <v>17060</v>
      </c>
      <c r="C1661" s="1033" t="s">
        <v>17668</v>
      </c>
      <c r="D1661" s="679" t="s">
        <v>4994</v>
      </c>
      <c r="E1661" s="713">
        <v>2021</v>
      </c>
      <c r="F1661" s="714" t="s">
        <v>9245</v>
      </c>
      <c r="G1661" s="783">
        <v>44926</v>
      </c>
    </row>
    <row r="1662" spans="1:7" s="485" customFormat="1">
      <c r="A1662" s="781">
        <v>4234010120</v>
      </c>
      <c r="B1662" s="782"/>
      <c r="C1662" s="1033" t="s">
        <v>17063</v>
      </c>
      <c r="D1662" s="679" t="s">
        <v>4994</v>
      </c>
      <c r="E1662" s="713">
        <v>2021</v>
      </c>
      <c r="F1662" s="714" t="s">
        <v>9245</v>
      </c>
      <c r="G1662" s="783">
        <v>44926</v>
      </c>
    </row>
    <row r="1663" spans="1:7" s="485" customFormat="1">
      <c r="A1663" s="781">
        <v>4234010130</v>
      </c>
      <c r="B1663" s="782" t="s">
        <v>3841</v>
      </c>
      <c r="C1663" s="1033" t="s">
        <v>17170</v>
      </c>
      <c r="D1663" s="679" t="s">
        <v>4994</v>
      </c>
      <c r="E1663" s="713">
        <v>2021</v>
      </c>
      <c r="F1663" s="714" t="s">
        <v>9245</v>
      </c>
      <c r="G1663" s="783">
        <v>44926</v>
      </c>
    </row>
    <row r="1664" spans="1:7" s="485" customFormat="1">
      <c r="A1664" s="781"/>
      <c r="B1664" s="782"/>
      <c r="C1664" s="1033"/>
      <c r="D1664" s="679"/>
      <c r="E1664" s="713"/>
      <c r="F1664" s="714"/>
      <c r="G1664" s="783"/>
    </row>
    <row r="1665" spans="1:7" hidden="1" outlineLevel="1">
      <c r="A1665" s="651">
        <v>4234446080</v>
      </c>
      <c r="B1665" s="652" t="s">
        <v>7040</v>
      </c>
      <c r="C1665" s="1028" t="s">
        <v>13509</v>
      </c>
      <c r="D1665" s="626" t="s">
        <v>4994</v>
      </c>
      <c r="E1665" s="705">
        <v>2018</v>
      </c>
      <c r="F1665" s="706" t="str">
        <f>IF(ISBLANK(D1665),"",VLOOKUP(D1665,tegevusalad!$A$7:$B$188,2,FALSE))</f>
        <v xml:space="preserve">Alusharidus </v>
      </c>
      <c r="G1665" s="710">
        <v>43830</v>
      </c>
    </row>
    <row r="1666" spans="1:7" hidden="1" outlineLevel="1">
      <c r="A1666" s="651">
        <v>4234312160</v>
      </c>
      <c r="B1666" s="652" t="s">
        <v>1491</v>
      </c>
      <c r="C1666" s="1028" t="s">
        <v>12328</v>
      </c>
      <c r="D1666" s="626" t="s">
        <v>4994</v>
      </c>
      <c r="E1666" s="705">
        <v>2018</v>
      </c>
      <c r="F1666" s="706" t="str">
        <f>IF(ISBLANK(D1666),"",VLOOKUP(D1666,tegevusalad!$A$7:$B$188,2,FALSE))</f>
        <v xml:space="preserve">Alusharidus </v>
      </c>
      <c r="G1666" s="710">
        <v>43830</v>
      </c>
    </row>
    <row r="1667" spans="1:7" hidden="1" outlineLevel="1">
      <c r="A1667" s="651">
        <v>4234417080</v>
      </c>
      <c r="B1667" s="652" t="s">
        <v>10057</v>
      </c>
      <c r="C1667" s="1028" t="s">
        <v>13323</v>
      </c>
      <c r="D1667" s="626" t="s">
        <v>4994</v>
      </c>
      <c r="E1667" s="705">
        <v>2018</v>
      </c>
      <c r="F1667" s="706" t="str">
        <f>IF(ISBLANK(D1667),"",VLOOKUP(D1667,tegevusalad!$A$7:$B$188,2,FALSE))</f>
        <v xml:space="preserve">Alusharidus </v>
      </c>
      <c r="G1667" s="710">
        <v>43830</v>
      </c>
    </row>
    <row r="1668" spans="1:7" hidden="1" outlineLevel="1">
      <c r="A1668" s="651">
        <v>4234316120</v>
      </c>
      <c r="B1668" s="652" t="s">
        <v>6407</v>
      </c>
      <c r="C1668" s="1028" t="s">
        <v>13324</v>
      </c>
      <c r="D1668" s="626" t="s">
        <v>4994</v>
      </c>
      <c r="E1668" s="705">
        <v>2018</v>
      </c>
      <c r="F1668" s="706" t="str">
        <f>IF(ISBLANK(D1668),"",VLOOKUP(D1668,tegevusalad!$A$7:$B$188,2,FALSE))</f>
        <v xml:space="preserve">Alusharidus </v>
      </c>
      <c r="G1668" s="710">
        <v>46022</v>
      </c>
    </row>
    <row r="1669" spans="1:7" hidden="1" outlineLevel="1">
      <c r="A1669" s="651">
        <v>4234222120</v>
      </c>
      <c r="B1669" s="652" t="s">
        <v>9642</v>
      </c>
      <c r="C1669" s="1028" t="s">
        <v>13353</v>
      </c>
      <c r="D1669" s="626" t="s">
        <v>4994</v>
      </c>
      <c r="E1669" s="705">
        <v>2018</v>
      </c>
      <c r="F1669" s="706" t="str">
        <f>IF(ISBLANK(D1669),"",VLOOKUP(D1669,tegevusalad!$A$7:$B$188,2,FALSE))</f>
        <v xml:space="preserve">Alusharidus </v>
      </c>
      <c r="G1669" s="710">
        <v>43830</v>
      </c>
    </row>
    <row r="1670" spans="1:7" hidden="1" outlineLevel="1">
      <c r="A1670" s="651">
        <v>4234248030</v>
      </c>
      <c r="B1670" s="652" t="s">
        <v>12794</v>
      </c>
      <c r="C1670" s="1028" t="s">
        <v>13355</v>
      </c>
      <c r="D1670" s="626" t="s">
        <v>4994</v>
      </c>
      <c r="E1670" s="705">
        <v>2018</v>
      </c>
      <c r="F1670" s="706" t="str">
        <f>IF(ISBLANK(D1670),"",VLOOKUP(D1670,tegevusalad!$A$7:$B$188,2,FALSE))</f>
        <v xml:space="preserve">Alusharidus </v>
      </c>
      <c r="G1670" s="710">
        <v>43830</v>
      </c>
    </row>
    <row r="1671" spans="1:7" hidden="1" outlineLevel="1">
      <c r="A1671" s="651">
        <v>4234622050</v>
      </c>
      <c r="B1671" s="652" t="s">
        <v>9789</v>
      </c>
      <c r="C1671" s="1028" t="s">
        <v>13354</v>
      </c>
      <c r="D1671" s="626" t="s">
        <v>4994</v>
      </c>
      <c r="E1671" s="705">
        <v>2018</v>
      </c>
      <c r="F1671" s="706" t="str">
        <f>IF(ISBLANK(D1671),"",VLOOKUP(D1671,tegevusalad!$A$7:$B$188,2,FALSE))</f>
        <v xml:space="preserve">Alusharidus </v>
      </c>
      <c r="G1671" s="710">
        <v>43830</v>
      </c>
    </row>
    <row r="1672" spans="1:7" hidden="1" outlineLevel="1">
      <c r="A1672" s="654">
        <v>4234102170</v>
      </c>
      <c r="B1672" s="655" t="s">
        <v>4914</v>
      </c>
      <c r="C1672" s="1028" t="s">
        <v>13363</v>
      </c>
      <c r="D1672" s="626" t="s">
        <v>4994</v>
      </c>
      <c r="E1672" s="705">
        <v>2018</v>
      </c>
      <c r="F1672" s="706" t="str">
        <f>IF(ISBLANK(D1672),"",VLOOKUP(D1672,tegevusalad!$A$7:$B$188,2,FALSE))</f>
        <v xml:space="preserve">Alusharidus </v>
      </c>
      <c r="G1672" s="710">
        <v>43830</v>
      </c>
    </row>
    <row r="1673" spans="1:7" hidden="1" outlineLevel="1">
      <c r="A1673" s="790">
        <v>4234823180</v>
      </c>
      <c r="B1673" s="655" t="s">
        <v>1717</v>
      </c>
      <c r="C1673" s="1028" t="s">
        <v>13373</v>
      </c>
      <c r="D1673" s="626" t="s">
        <v>4994</v>
      </c>
      <c r="E1673" s="705">
        <v>2018</v>
      </c>
      <c r="F1673" s="706" t="str">
        <f>IF(ISBLANK(D1673),"",VLOOKUP(D1673,tegevusalad!$A$7:$B$188,2,FALSE))</f>
        <v xml:space="preserve">Alusharidus </v>
      </c>
      <c r="G1673" s="710">
        <v>43830</v>
      </c>
    </row>
    <row r="1674" spans="1:7" hidden="1" outlineLevel="1">
      <c r="A1674" s="654">
        <v>4234820160</v>
      </c>
      <c r="B1674" s="655" t="s">
        <v>919</v>
      </c>
      <c r="C1674" s="1028" t="s">
        <v>7288</v>
      </c>
      <c r="D1674" s="626" t="s">
        <v>4994</v>
      </c>
      <c r="E1674" s="705">
        <v>2018</v>
      </c>
      <c r="F1674" s="706" t="str">
        <f>IF(ISBLANK(D1674),"",VLOOKUP(D1674,tegevusalad!$A$7:$B$188,2,FALSE))</f>
        <v xml:space="preserve">Alusharidus </v>
      </c>
      <c r="G1674" s="710">
        <v>43830</v>
      </c>
    </row>
    <row r="1675" spans="1:7" hidden="1" outlineLevel="1">
      <c r="A1675" s="654">
        <v>4234534120</v>
      </c>
      <c r="B1675" s="655" t="s">
        <v>4969</v>
      </c>
      <c r="C1675" s="1028" t="s">
        <v>8587</v>
      </c>
      <c r="D1675" s="626" t="s">
        <v>4994</v>
      </c>
      <c r="E1675" s="705">
        <v>2018</v>
      </c>
      <c r="F1675" s="706" t="str">
        <f>IF(ISBLANK(D1675),"",VLOOKUP(D1675,tegevusalad!$A$7:$B$188,2,FALSE))</f>
        <v xml:space="preserve">Alusharidus </v>
      </c>
      <c r="G1675" s="710">
        <v>43830</v>
      </c>
    </row>
    <row r="1676" spans="1:7" hidden="1" outlineLevel="1">
      <c r="A1676" s="654">
        <v>4234814090</v>
      </c>
      <c r="B1676" s="655" t="s">
        <v>3841</v>
      </c>
      <c r="C1676" s="1028" t="s">
        <v>13390</v>
      </c>
      <c r="D1676" s="626" t="s">
        <v>4994</v>
      </c>
      <c r="E1676" s="705">
        <v>2018</v>
      </c>
      <c r="F1676" s="706" t="str">
        <f>IF(ISBLANK(D1676),"",VLOOKUP(D1676,tegevusalad!$A$7:$B$188,2,FALSE))</f>
        <v xml:space="preserve">Alusharidus </v>
      </c>
      <c r="G1676" s="710">
        <v>43830</v>
      </c>
    </row>
    <row r="1677" spans="1:7" hidden="1" outlineLevel="1">
      <c r="A1677" s="654">
        <v>4234216120</v>
      </c>
      <c r="B1677" s="655" t="s">
        <v>7438</v>
      </c>
      <c r="C1677" s="1028" t="s">
        <v>13573</v>
      </c>
      <c r="D1677" s="626" t="s">
        <v>4994</v>
      </c>
      <c r="E1677" s="705">
        <v>2018</v>
      </c>
      <c r="F1677" s="706" t="str">
        <f>IF(ISBLANK(D1677),"",VLOOKUP(D1677,tegevusalad!$A$7:$B$188,2,FALSE))</f>
        <v xml:space="preserve">Alusharidus </v>
      </c>
      <c r="G1677" s="710">
        <v>43830</v>
      </c>
    </row>
    <row r="1678" spans="1:7" hidden="1" outlineLevel="1">
      <c r="A1678" s="654">
        <v>4234240100</v>
      </c>
      <c r="B1678" s="655" t="s">
        <v>8111</v>
      </c>
      <c r="C1678" s="1028" t="s">
        <v>13401</v>
      </c>
      <c r="D1678" s="626" t="s">
        <v>4994</v>
      </c>
      <c r="E1678" s="705">
        <v>2018</v>
      </c>
      <c r="F1678" s="706" t="str">
        <f>IF(ISBLANK(D1678),"",VLOOKUP(D1678,tegevusalad!$A$7:$B$188,2,FALSE))</f>
        <v xml:space="preserve">Alusharidus </v>
      </c>
      <c r="G1678" s="710">
        <v>43921</v>
      </c>
    </row>
    <row r="1679" spans="1:7" hidden="1" outlineLevel="1">
      <c r="A1679" s="654">
        <v>4234838120</v>
      </c>
      <c r="B1679" s="655" t="s">
        <v>7944</v>
      </c>
      <c r="C1679" s="1028" t="s">
        <v>13402</v>
      </c>
      <c r="D1679" s="626" t="s">
        <v>4994</v>
      </c>
      <c r="E1679" s="705">
        <v>2018</v>
      </c>
      <c r="F1679" s="706" t="str">
        <f>IF(ISBLANK(D1679),"",VLOOKUP(D1679,tegevusalad!$A$7:$B$188,2,FALSE))</f>
        <v xml:space="preserve">Alusharidus </v>
      </c>
      <c r="G1679" s="710">
        <v>43921</v>
      </c>
    </row>
    <row r="1680" spans="1:7" hidden="1" outlineLevel="1">
      <c r="A1680" s="654">
        <v>4234830740</v>
      </c>
      <c r="B1680" s="655" t="s">
        <v>8166</v>
      </c>
      <c r="C1680" s="1028" t="s">
        <v>13423</v>
      </c>
      <c r="D1680" s="626" t="s">
        <v>4994</v>
      </c>
      <c r="E1680" s="705">
        <v>2018</v>
      </c>
      <c r="F1680" s="706" t="str">
        <f>IF(ISBLANK(D1680),"",VLOOKUP(D1680,tegevusalad!$A$7:$B$188,2,FALSE))</f>
        <v xml:space="preserve">Alusharidus </v>
      </c>
      <c r="G1680" s="710">
        <v>43921</v>
      </c>
    </row>
    <row r="1681" spans="1:7" hidden="1" outlineLevel="1">
      <c r="A1681" s="654">
        <v>4234449120</v>
      </c>
      <c r="B1681" s="655" t="s">
        <v>13422</v>
      </c>
      <c r="C1681" s="1028" t="s">
        <v>5271</v>
      </c>
      <c r="D1681" s="626" t="s">
        <v>4994</v>
      </c>
      <c r="E1681" s="705">
        <v>2018</v>
      </c>
      <c r="F1681" s="706" t="str">
        <f>IF(ISBLANK(D1681),"",VLOOKUP(D1681,tegevusalad!$A$7:$B$188,2,FALSE))</f>
        <v xml:space="preserve">Alusharidus </v>
      </c>
      <c r="G1681" s="710">
        <v>43921</v>
      </c>
    </row>
    <row r="1682" spans="1:7" hidden="1" outlineLevel="1">
      <c r="A1682" s="654">
        <v>4234330100</v>
      </c>
      <c r="B1682" s="655" t="s">
        <v>1495</v>
      </c>
      <c r="C1682" s="1028" t="s">
        <v>13432</v>
      </c>
      <c r="D1682" s="626" t="s">
        <v>4994</v>
      </c>
      <c r="E1682" s="705">
        <v>2018</v>
      </c>
      <c r="F1682" s="706" t="str">
        <f>IF(ISBLANK(D1682),"",VLOOKUP(D1682,tegevusalad!$A$7:$B$188,2,FALSE))</f>
        <v xml:space="preserve">Alusharidus </v>
      </c>
      <c r="G1682" s="710">
        <v>43921</v>
      </c>
    </row>
    <row r="1683" spans="1:7" hidden="1" outlineLevel="1">
      <c r="A1683" s="654">
        <v>4234528100</v>
      </c>
      <c r="B1683" s="182" t="s">
        <v>4964</v>
      </c>
      <c r="C1683" s="1028" t="s">
        <v>13443</v>
      </c>
      <c r="D1683" s="626" t="s">
        <v>4994</v>
      </c>
      <c r="E1683" s="705">
        <v>2018</v>
      </c>
      <c r="F1683" s="706" t="str">
        <f>IF(ISBLANK(D1683),"",VLOOKUP(D1683,tegevusalad!$A$7:$B$188,2,FALSE))</f>
        <v xml:space="preserve">Alusharidus </v>
      </c>
      <c r="G1683" s="710">
        <v>43921</v>
      </c>
    </row>
    <row r="1684" spans="1:7" hidden="1" outlineLevel="1">
      <c r="A1684" s="654">
        <v>4234615100</v>
      </c>
      <c r="B1684" s="182" t="s">
        <v>13468</v>
      </c>
      <c r="C1684" s="1028" t="s">
        <v>13467</v>
      </c>
      <c r="D1684" s="626" t="s">
        <v>4994</v>
      </c>
      <c r="E1684" s="705">
        <v>2018</v>
      </c>
      <c r="F1684" s="706" t="str">
        <f>IF(ISBLANK(D1684),"",VLOOKUP(D1684,tegevusalad!$A$7:$B$188,2,FALSE))</f>
        <v xml:space="preserve">Alusharidus </v>
      </c>
      <c r="G1684" s="710">
        <v>43921</v>
      </c>
    </row>
    <row r="1685" spans="1:7" hidden="1" outlineLevel="1">
      <c r="A1685" s="654">
        <v>4234453730</v>
      </c>
      <c r="B1685" s="182" t="s">
        <v>4949</v>
      </c>
      <c r="C1685" s="1028" t="s">
        <v>8134</v>
      </c>
      <c r="D1685" s="626" t="s">
        <v>4994</v>
      </c>
      <c r="E1685" s="705">
        <v>2018</v>
      </c>
      <c r="F1685" s="706" t="str">
        <f>IF(ISBLANK(D1685),"",VLOOKUP(D1685,tegevusalad!$A$7:$B$188,2,FALSE))</f>
        <v xml:space="preserve">Alusharidus </v>
      </c>
      <c r="G1685" s="710">
        <v>43921</v>
      </c>
    </row>
    <row r="1686" spans="1:7" hidden="1" outlineLevel="1">
      <c r="A1686" s="654">
        <v>4234450090</v>
      </c>
      <c r="B1686" s="182" t="s">
        <v>6416</v>
      </c>
      <c r="C1686" s="1028" t="s">
        <v>12391</v>
      </c>
      <c r="D1686" s="626" t="s">
        <v>4994</v>
      </c>
      <c r="E1686" s="705">
        <v>2018</v>
      </c>
      <c r="F1686" s="706" t="str">
        <f>IF(ISBLANK(D1686),"",VLOOKUP(D1686,tegevusalad!$A$7:$B$188,2,FALSE))</f>
        <v xml:space="preserve">Alusharidus </v>
      </c>
      <c r="G1686" s="710">
        <v>43921</v>
      </c>
    </row>
    <row r="1687" spans="1:7" hidden="1" outlineLevel="1">
      <c r="A1687" s="654">
        <v>4234242070</v>
      </c>
      <c r="B1687" s="182" t="s">
        <v>1719</v>
      </c>
      <c r="C1687" s="1028" t="s">
        <v>9335</v>
      </c>
      <c r="D1687" s="626" t="s">
        <v>4994</v>
      </c>
      <c r="E1687" s="705">
        <v>2018</v>
      </c>
      <c r="F1687" s="706" t="str">
        <f>IF(ISBLANK(D1687),"",VLOOKUP(D1687,tegevusalad!$A$7:$B$188,2,FALSE))</f>
        <v xml:space="preserve">Alusharidus </v>
      </c>
      <c r="G1687" s="710">
        <v>43921</v>
      </c>
    </row>
    <row r="1688" spans="1:7" hidden="1" outlineLevel="1">
      <c r="A1688" s="654">
        <v>4234514150</v>
      </c>
      <c r="B1688" s="182" t="s">
        <v>11123</v>
      </c>
      <c r="C1688" s="1028" t="s">
        <v>7288</v>
      </c>
      <c r="D1688" s="626" t="s">
        <v>4994</v>
      </c>
      <c r="E1688" s="705">
        <v>2018</v>
      </c>
      <c r="F1688" s="706" t="str">
        <f>IF(ISBLANK(D1688),"",VLOOKUP(D1688,tegevusalad!$A$7:$B$188,2,FALSE))</f>
        <v xml:space="preserve">Alusharidus </v>
      </c>
      <c r="G1688" s="710">
        <v>43921</v>
      </c>
    </row>
    <row r="1689" spans="1:7" hidden="1" outlineLevel="1">
      <c r="A1689" s="654">
        <v>4234418150</v>
      </c>
      <c r="B1689" s="182" t="s">
        <v>6421</v>
      </c>
      <c r="C1689" s="1028" t="s">
        <v>13487</v>
      </c>
      <c r="D1689" s="626" t="s">
        <v>4994</v>
      </c>
      <c r="E1689" s="705">
        <v>2018</v>
      </c>
      <c r="F1689" s="706" t="str">
        <f>IF(ISBLANK(D1689),"",VLOOKUP(D1689,tegevusalad!$A$7:$B$188,2,FALSE))</f>
        <v xml:space="preserve">Alusharidus </v>
      </c>
      <c r="G1689" s="710">
        <v>43921</v>
      </c>
    </row>
    <row r="1690" spans="1:7" hidden="1" outlineLevel="1">
      <c r="A1690" s="654">
        <v>4234413060</v>
      </c>
      <c r="B1690" s="182" t="s">
        <v>3912</v>
      </c>
      <c r="C1690" s="1028" t="s">
        <v>13488</v>
      </c>
      <c r="D1690" s="626" t="s">
        <v>4994</v>
      </c>
      <c r="E1690" s="705">
        <v>2018</v>
      </c>
      <c r="F1690" s="706" t="str">
        <f>IF(ISBLANK(D1690),"",VLOOKUP(D1690,tegevusalad!$A$7:$B$188,2,FALSE))</f>
        <v xml:space="preserve">Alusharidus </v>
      </c>
      <c r="G1690" s="710">
        <v>43921</v>
      </c>
    </row>
    <row r="1691" spans="1:7" hidden="1" outlineLevel="1">
      <c r="A1691" s="654">
        <v>4234108180</v>
      </c>
      <c r="B1691" s="182" t="s">
        <v>10339</v>
      </c>
      <c r="C1691" s="1028" t="s">
        <v>7288</v>
      </c>
      <c r="D1691" s="626" t="s">
        <v>4994</v>
      </c>
      <c r="E1691" s="705">
        <v>2018</v>
      </c>
      <c r="F1691" s="706" t="str">
        <f>IF(ISBLANK(D1691),"",VLOOKUP(D1691,tegevusalad!$A$7:$B$188,2,FALSE))</f>
        <v xml:space="preserve">Alusharidus </v>
      </c>
      <c r="G1691" s="710">
        <v>43921</v>
      </c>
    </row>
    <row r="1692" spans="1:7" hidden="1" outlineLevel="1">
      <c r="A1692" s="654">
        <v>4234225040</v>
      </c>
      <c r="B1692" s="182" t="s">
        <v>4857</v>
      </c>
      <c r="C1692" s="1028" t="s">
        <v>13507</v>
      </c>
      <c r="D1692" s="626" t="s">
        <v>4994</v>
      </c>
      <c r="E1692" s="705">
        <v>2018</v>
      </c>
      <c r="F1692" s="706" t="str">
        <f>IF(ISBLANK(D1692),"",VLOOKUP(D1692,tegevusalad!$A$7:$B$188,2,FALSE))</f>
        <v xml:space="preserve">Alusharidus </v>
      </c>
      <c r="G1692" s="710">
        <v>43921</v>
      </c>
    </row>
    <row r="1693" spans="1:7" hidden="1" outlineLevel="1">
      <c r="A1693" s="654">
        <v>4234839130</v>
      </c>
      <c r="B1693" s="182" t="s">
        <v>8110</v>
      </c>
      <c r="C1693" s="1028" t="s">
        <v>1716</v>
      </c>
      <c r="D1693" s="626" t="s">
        <v>4994</v>
      </c>
      <c r="E1693" s="705">
        <v>2018</v>
      </c>
      <c r="F1693" s="706" t="str">
        <f>IF(ISBLANK(D1693),"",VLOOKUP(D1693,tegevusalad!$A$7:$B$188,2,FALSE))</f>
        <v xml:space="preserve">Alusharidus </v>
      </c>
      <c r="G1693" s="710">
        <v>43921</v>
      </c>
    </row>
    <row r="1694" spans="1:7" hidden="1" outlineLevel="1">
      <c r="A1694" s="654">
        <v>4234534740</v>
      </c>
      <c r="B1694" s="182" t="s">
        <v>4969</v>
      </c>
      <c r="C1694" s="1028" t="s">
        <v>8734</v>
      </c>
      <c r="D1694" s="626" t="s">
        <v>4994</v>
      </c>
      <c r="E1694" s="705">
        <v>2018</v>
      </c>
      <c r="F1694" s="706" t="str">
        <f>IF(ISBLANK(D1694),"",VLOOKUP(D1694,tegevusalad!$A$7:$B$188,2,FALSE))</f>
        <v xml:space="preserve">Alusharidus </v>
      </c>
      <c r="G1694" s="710">
        <v>43921</v>
      </c>
    </row>
    <row r="1695" spans="1:7" hidden="1" outlineLevel="1">
      <c r="A1695" s="654">
        <v>4234525130</v>
      </c>
      <c r="B1695" s="182" t="s">
        <v>9274</v>
      </c>
      <c r="C1695" s="1028" t="s">
        <v>11921</v>
      </c>
      <c r="D1695" s="626" t="s">
        <v>4994</v>
      </c>
      <c r="E1695" s="705">
        <v>2018</v>
      </c>
      <c r="F1695" s="706" t="s">
        <v>9245</v>
      </c>
      <c r="G1695" s="710">
        <v>43921</v>
      </c>
    </row>
    <row r="1696" spans="1:7" hidden="1" outlineLevel="1">
      <c r="A1696" s="654">
        <v>4234511110</v>
      </c>
      <c r="B1696" s="182" t="s">
        <v>4958</v>
      </c>
      <c r="C1696" s="1028" t="s">
        <v>12391</v>
      </c>
      <c r="D1696" s="626" t="s">
        <v>4994</v>
      </c>
      <c r="E1696" s="705">
        <v>2018</v>
      </c>
      <c r="F1696" s="706" t="s">
        <v>9245</v>
      </c>
      <c r="G1696" s="710">
        <v>43921</v>
      </c>
    </row>
    <row r="1697" spans="1:7" hidden="1" outlineLevel="1">
      <c r="A1697" s="654">
        <v>4234602110</v>
      </c>
      <c r="B1697" s="182" t="s">
        <v>6423</v>
      </c>
      <c r="C1697" s="1028" t="s">
        <v>8170</v>
      </c>
      <c r="D1697" s="626" t="s">
        <v>4994</v>
      </c>
      <c r="E1697" s="705">
        <v>2018</v>
      </c>
      <c r="F1697" s="706" t="s">
        <v>9245</v>
      </c>
      <c r="G1697" s="710">
        <v>43921</v>
      </c>
    </row>
    <row r="1698" spans="1:7" hidden="1" outlineLevel="1">
      <c r="A1698" s="654">
        <v>4234802010</v>
      </c>
      <c r="B1698" s="182" t="s">
        <v>8166</v>
      </c>
      <c r="C1698" s="1028" t="s">
        <v>13521</v>
      </c>
      <c r="D1698" s="626" t="s">
        <v>4994</v>
      </c>
      <c r="E1698" s="705">
        <v>2018</v>
      </c>
      <c r="F1698" s="706" t="s">
        <v>9245</v>
      </c>
      <c r="G1698" s="710">
        <v>43921</v>
      </c>
    </row>
    <row r="1699" spans="1:7" hidden="1" outlineLevel="1">
      <c r="A1699" s="654">
        <v>4234219090</v>
      </c>
      <c r="B1699" s="182" t="s">
        <v>496</v>
      </c>
      <c r="C1699" s="1028" t="s">
        <v>8215</v>
      </c>
      <c r="D1699" s="626" t="s">
        <v>4994</v>
      </c>
      <c r="E1699" s="705">
        <v>2018</v>
      </c>
      <c r="F1699" s="706" t="s">
        <v>9245</v>
      </c>
      <c r="G1699" s="710">
        <v>43921</v>
      </c>
    </row>
    <row r="1700" spans="1:7" hidden="1" outlineLevel="1">
      <c r="A1700" s="654">
        <v>4234238110</v>
      </c>
      <c r="B1700" s="182" t="s">
        <v>4852</v>
      </c>
      <c r="C1700" s="1028" t="s">
        <v>13572</v>
      </c>
      <c r="D1700" s="626" t="s">
        <v>4994</v>
      </c>
      <c r="E1700" s="705">
        <v>2018</v>
      </c>
      <c r="F1700" s="706" t="s">
        <v>9245</v>
      </c>
      <c r="G1700" s="710">
        <v>43830</v>
      </c>
    </row>
    <row r="1701" spans="1:7" hidden="1" outlineLevel="1">
      <c r="A1701" s="654">
        <v>4234616130</v>
      </c>
      <c r="B1701" s="182" t="s">
        <v>916</v>
      </c>
      <c r="C1701" s="1028" t="s">
        <v>5271</v>
      </c>
      <c r="D1701" s="626" t="s">
        <v>4994</v>
      </c>
      <c r="E1701" s="705">
        <v>2018</v>
      </c>
      <c r="F1701" s="706" t="s">
        <v>9245</v>
      </c>
      <c r="G1701" s="710">
        <v>43921</v>
      </c>
    </row>
    <row r="1702" spans="1:7" hidden="1" outlineLevel="1">
      <c r="A1702" s="654">
        <v>4234318180</v>
      </c>
      <c r="B1702" s="182" t="s">
        <v>7238</v>
      </c>
      <c r="C1702" s="1028" t="s">
        <v>11826</v>
      </c>
      <c r="D1702" s="626" t="s">
        <v>4994</v>
      </c>
      <c r="E1702" s="705">
        <v>2018</v>
      </c>
      <c r="F1702" s="706" t="s">
        <v>9245</v>
      </c>
      <c r="G1702" s="710">
        <v>43921</v>
      </c>
    </row>
    <row r="1703" spans="1:7" hidden="1" outlineLevel="1">
      <c r="A1703" s="654">
        <v>4234828170</v>
      </c>
      <c r="B1703" s="182" t="s">
        <v>491</v>
      </c>
      <c r="C1703" s="1028" t="s">
        <v>8587</v>
      </c>
      <c r="D1703" s="626" t="s">
        <v>4994</v>
      </c>
      <c r="E1703" s="705">
        <v>2018</v>
      </c>
      <c r="F1703" s="706" t="s">
        <v>9245</v>
      </c>
      <c r="G1703" s="710">
        <v>43921</v>
      </c>
    </row>
    <row r="1704" spans="1:7" hidden="1" outlineLevel="1">
      <c r="A1704" s="654">
        <v>4234239090</v>
      </c>
      <c r="B1704" s="182" t="s">
        <v>8514</v>
      </c>
      <c r="C1704" s="1028" t="s">
        <v>13658</v>
      </c>
      <c r="D1704" s="626" t="s">
        <v>4994</v>
      </c>
      <c r="E1704" s="705">
        <v>2018</v>
      </c>
      <c r="F1704" s="706" t="s">
        <v>9245</v>
      </c>
      <c r="G1704" s="710">
        <v>43921</v>
      </c>
    </row>
    <row r="1705" spans="1:7" hidden="1" outlineLevel="1">
      <c r="A1705" s="654">
        <v>4234234730</v>
      </c>
      <c r="B1705" s="182" t="s">
        <v>4855</v>
      </c>
      <c r="C1705" s="1028" t="s">
        <v>13666</v>
      </c>
      <c r="D1705" s="626" t="s">
        <v>4994</v>
      </c>
      <c r="E1705" s="705">
        <v>2018</v>
      </c>
      <c r="F1705" s="706" t="s">
        <v>9245</v>
      </c>
      <c r="G1705" s="710">
        <v>43921</v>
      </c>
    </row>
    <row r="1706" spans="1:7" hidden="1" outlineLevel="1">
      <c r="A1706" s="654">
        <v>4234202120</v>
      </c>
      <c r="B1706" s="182" t="s">
        <v>4853</v>
      </c>
      <c r="C1706" s="1028" t="s">
        <v>13667</v>
      </c>
      <c r="D1706" s="626" t="s">
        <v>4994</v>
      </c>
      <c r="E1706" s="705">
        <v>2018</v>
      </c>
      <c r="F1706" s="706" t="s">
        <v>9245</v>
      </c>
      <c r="G1706" s="710">
        <v>43921</v>
      </c>
    </row>
    <row r="1707" spans="1:7" hidden="1" outlineLevel="1">
      <c r="A1707" s="654">
        <v>4234213150</v>
      </c>
      <c r="B1707" s="182" t="s">
        <v>8181</v>
      </c>
      <c r="C1707" s="1028" t="s">
        <v>13697</v>
      </c>
      <c r="D1707" s="626" t="s">
        <v>4994</v>
      </c>
      <c r="E1707" s="705">
        <v>2018</v>
      </c>
      <c r="F1707" s="706" t="s">
        <v>9245</v>
      </c>
      <c r="G1707" s="710">
        <v>43921</v>
      </c>
    </row>
    <row r="1708" spans="1:7" hidden="1" outlineLevel="1">
      <c r="A1708" s="654">
        <v>4234617120</v>
      </c>
      <c r="B1708" s="182" t="s">
        <v>8783</v>
      </c>
      <c r="C1708" s="1028" t="s">
        <v>13698</v>
      </c>
      <c r="D1708" s="626" t="s">
        <v>4994</v>
      </c>
      <c r="E1708" s="705">
        <v>2018</v>
      </c>
      <c r="F1708" s="706" t="s">
        <v>9245</v>
      </c>
      <c r="G1708" s="710">
        <v>43921</v>
      </c>
    </row>
    <row r="1709" spans="1:7" hidden="1" outlineLevel="1">
      <c r="A1709" s="654">
        <v>4234232730</v>
      </c>
      <c r="B1709" s="182" t="s">
        <v>9483</v>
      </c>
      <c r="C1709" s="1028" t="s">
        <v>15756</v>
      </c>
      <c r="D1709" s="626" t="s">
        <v>4994</v>
      </c>
      <c r="E1709" s="705">
        <v>2018</v>
      </c>
      <c r="F1709" s="706" t="s">
        <v>9245</v>
      </c>
      <c r="G1709" s="710">
        <v>43921</v>
      </c>
    </row>
    <row r="1710" spans="1:7" hidden="1" outlineLevel="1">
      <c r="A1710" s="654">
        <v>4234235730</v>
      </c>
      <c r="B1710" s="182" t="s">
        <v>3911</v>
      </c>
      <c r="C1710" s="1028" t="s">
        <v>8134</v>
      </c>
      <c r="D1710" s="626" t="s">
        <v>4994</v>
      </c>
      <c r="E1710" s="705">
        <v>2018</v>
      </c>
      <c r="F1710" s="706" t="s">
        <v>9245</v>
      </c>
      <c r="G1710" s="710">
        <v>43921</v>
      </c>
    </row>
    <row r="1711" spans="1:7" hidden="1" outlineLevel="1">
      <c r="A1711" s="654">
        <v>4234437150</v>
      </c>
      <c r="B1711" s="182" t="s">
        <v>6417</v>
      </c>
      <c r="C1711" s="1028" t="s">
        <v>13699</v>
      </c>
      <c r="D1711" s="626" t="s">
        <v>4994</v>
      </c>
      <c r="E1711" s="705">
        <v>2018</v>
      </c>
      <c r="F1711" s="706" t="s">
        <v>9245</v>
      </c>
      <c r="G1711" s="710">
        <v>43921</v>
      </c>
    </row>
    <row r="1712" spans="1:7" hidden="1" outlineLevel="1">
      <c r="A1712" s="654">
        <v>4234830130</v>
      </c>
      <c r="B1712" s="182" t="s">
        <v>8166</v>
      </c>
      <c r="C1712" s="1028" t="s">
        <v>7884</v>
      </c>
      <c r="D1712" s="626" t="s">
        <v>4994</v>
      </c>
      <c r="E1712" s="705">
        <v>2018</v>
      </c>
      <c r="F1712" s="706" t="s">
        <v>9245</v>
      </c>
      <c r="G1712" s="710">
        <v>43921</v>
      </c>
    </row>
    <row r="1713" spans="1:7" hidden="1" outlineLevel="1">
      <c r="A1713" s="790" t="s">
        <v>13720</v>
      </c>
      <c r="B1713" s="182" t="s">
        <v>10057</v>
      </c>
      <c r="C1713" s="1028" t="s">
        <v>13714</v>
      </c>
      <c r="D1713" s="626" t="s">
        <v>4994</v>
      </c>
      <c r="E1713" s="705">
        <v>2018</v>
      </c>
      <c r="F1713" s="706" t="s">
        <v>9245</v>
      </c>
      <c r="G1713" s="710">
        <v>43921</v>
      </c>
    </row>
    <row r="1714" spans="1:7" hidden="1" outlineLevel="1">
      <c r="A1714" s="654">
        <v>4234233130</v>
      </c>
      <c r="B1714" s="182" t="s">
        <v>11924</v>
      </c>
      <c r="C1714" s="1028" t="s">
        <v>13716</v>
      </c>
      <c r="D1714" s="626" t="s">
        <v>4994</v>
      </c>
      <c r="E1714" s="705">
        <v>2018</v>
      </c>
      <c r="F1714" s="706" t="s">
        <v>9245</v>
      </c>
      <c r="G1714" s="710">
        <v>43921</v>
      </c>
    </row>
    <row r="1715" spans="1:7" hidden="1" outlineLevel="1">
      <c r="A1715" s="654">
        <v>4234043240</v>
      </c>
      <c r="B1715" s="182" t="s">
        <v>13719</v>
      </c>
      <c r="C1715" s="1028" t="s">
        <v>13715</v>
      </c>
      <c r="D1715" s="626" t="s">
        <v>4994</v>
      </c>
      <c r="E1715" s="705">
        <v>2018</v>
      </c>
      <c r="F1715" s="706" t="s">
        <v>9245</v>
      </c>
      <c r="G1715" s="710">
        <v>43921</v>
      </c>
    </row>
    <row r="1716" spans="1:7" hidden="1" outlineLevel="1">
      <c r="A1716" s="654">
        <v>4234613730</v>
      </c>
      <c r="B1716" s="182" t="s">
        <v>4970</v>
      </c>
      <c r="C1716" s="1028" t="s">
        <v>13717</v>
      </c>
      <c r="D1716" s="626" t="s">
        <v>4994</v>
      </c>
      <c r="E1716" s="705">
        <v>2018</v>
      </c>
      <c r="F1716" s="706" t="s">
        <v>9245</v>
      </c>
      <c r="G1716" s="710">
        <v>43921</v>
      </c>
    </row>
    <row r="1717" spans="1:7" hidden="1" outlineLevel="1">
      <c r="A1717" s="654">
        <v>4234318190</v>
      </c>
      <c r="B1717" s="182" t="s">
        <v>7238</v>
      </c>
      <c r="C1717" s="1028" t="s">
        <v>1260</v>
      </c>
      <c r="D1717" s="626" t="s">
        <v>4994</v>
      </c>
      <c r="E1717" s="705">
        <v>2018</v>
      </c>
      <c r="F1717" s="706" t="s">
        <v>9245</v>
      </c>
      <c r="G1717" s="710">
        <v>43921</v>
      </c>
    </row>
    <row r="1718" spans="1:7" hidden="1" outlineLevel="1">
      <c r="A1718" s="654">
        <v>4234841090</v>
      </c>
      <c r="B1718" s="182" t="s">
        <v>3842</v>
      </c>
      <c r="C1718" s="1028" t="s">
        <v>1260</v>
      </c>
      <c r="D1718" s="626" t="s">
        <v>4994</v>
      </c>
      <c r="E1718" s="705">
        <v>2018</v>
      </c>
      <c r="F1718" s="706" t="s">
        <v>9245</v>
      </c>
      <c r="G1718" s="710">
        <v>43921</v>
      </c>
    </row>
    <row r="1719" spans="1:7" hidden="1" outlineLevel="1">
      <c r="A1719" s="654">
        <v>4234828180</v>
      </c>
      <c r="B1719" s="182" t="s">
        <v>491</v>
      </c>
      <c r="C1719" s="1028" t="s">
        <v>1260</v>
      </c>
      <c r="D1719" s="626" t="s">
        <v>4994</v>
      </c>
      <c r="E1719" s="705">
        <v>2018</v>
      </c>
      <c r="F1719" s="706" t="s">
        <v>9245</v>
      </c>
      <c r="G1719" s="710">
        <v>43921</v>
      </c>
    </row>
    <row r="1720" spans="1:7" hidden="1" outlineLevel="1">
      <c r="A1720" s="654">
        <v>4234829090</v>
      </c>
      <c r="B1720" s="182" t="s">
        <v>7420</v>
      </c>
      <c r="C1720" s="1028" t="s">
        <v>13718</v>
      </c>
      <c r="D1720" s="626" t="s">
        <v>4994</v>
      </c>
      <c r="E1720" s="705">
        <v>2018</v>
      </c>
      <c r="F1720" s="706" t="s">
        <v>9245</v>
      </c>
      <c r="G1720" s="710">
        <v>43921</v>
      </c>
    </row>
    <row r="1721" spans="1:7" hidden="1" outlineLevel="1">
      <c r="A1721" s="654">
        <v>4234841100</v>
      </c>
      <c r="B1721" s="182" t="s">
        <v>3842</v>
      </c>
      <c r="C1721" s="1028" t="s">
        <v>11826</v>
      </c>
      <c r="D1721" s="626" t="s">
        <v>4994</v>
      </c>
      <c r="E1721" s="705">
        <v>2018</v>
      </c>
      <c r="F1721" s="706" t="s">
        <v>9245</v>
      </c>
      <c r="G1721" s="710">
        <v>43921</v>
      </c>
    </row>
    <row r="1722" spans="1:7" hidden="1" outlineLevel="1">
      <c r="A1722" s="654">
        <v>4234616140</v>
      </c>
      <c r="B1722" s="182" t="s">
        <v>916</v>
      </c>
      <c r="C1722" s="1028" t="s">
        <v>10466</v>
      </c>
      <c r="D1722" s="626" t="s">
        <v>4994</v>
      </c>
      <c r="E1722" s="705">
        <v>2018</v>
      </c>
      <c r="F1722" s="706" t="s">
        <v>9245</v>
      </c>
      <c r="G1722" s="710">
        <v>43921</v>
      </c>
    </row>
    <row r="1723" spans="1:7" hidden="1" outlineLevel="1">
      <c r="A1723" s="654">
        <v>4234430080</v>
      </c>
      <c r="B1723" s="182" t="s">
        <v>6419</v>
      </c>
      <c r="C1723" s="1028" t="s">
        <v>10466</v>
      </c>
      <c r="D1723" s="626" t="s">
        <v>4994</v>
      </c>
      <c r="E1723" s="705">
        <v>2018</v>
      </c>
      <c r="F1723" s="706" t="s">
        <v>9245</v>
      </c>
      <c r="G1723" s="710">
        <v>43921</v>
      </c>
    </row>
    <row r="1724" spans="1:7" hidden="1" outlineLevel="1">
      <c r="A1724" s="654">
        <v>4234104720</v>
      </c>
      <c r="B1724" s="182" t="s">
        <v>1501</v>
      </c>
      <c r="C1724" s="1028" t="s">
        <v>13741</v>
      </c>
      <c r="D1724" s="626" t="s">
        <v>4994</v>
      </c>
      <c r="E1724" s="705">
        <v>2018</v>
      </c>
      <c r="F1724" s="706" t="s">
        <v>9245</v>
      </c>
      <c r="G1724" s="710">
        <v>43921</v>
      </c>
    </row>
    <row r="1725" spans="1:7" hidden="1" outlineLevel="1">
      <c r="A1725" s="654">
        <v>4234045040</v>
      </c>
      <c r="B1725" s="182" t="s">
        <v>13719</v>
      </c>
      <c r="C1725" s="1028" t="s">
        <v>8106</v>
      </c>
      <c r="D1725" s="626" t="s">
        <v>4994</v>
      </c>
      <c r="E1725" s="705">
        <v>2018</v>
      </c>
      <c r="F1725" s="706" t="s">
        <v>9245</v>
      </c>
      <c r="G1725" s="710">
        <v>43921</v>
      </c>
    </row>
    <row r="1726" spans="1:7" hidden="1" outlineLevel="1">
      <c r="A1726" s="654">
        <v>4234428020</v>
      </c>
      <c r="B1726" s="182" t="s">
        <v>9611</v>
      </c>
      <c r="C1726" s="1028" t="s">
        <v>10031</v>
      </c>
      <c r="G1726" s="710"/>
    </row>
    <row r="1727" spans="1:7" hidden="1" outlineLevel="1">
      <c r="A1727" s="654">
        <v>4234826720</v>
      </c>
      <c r="B1727" s="182" t="s">
        <v>7879</v>
      </c>
      <c r="C1727" s="1028" t="s">
        <v>13423</v>
      </c>
      <c r="D1727" s="626" t="s">
        <v>4994</v>
      </c>
      <c r="E1727" s="705">
        <v>2018</v>
      </c>
      <c r="F1727" s="706" t="s">
        <v>9245</v>
      </c>
      <c r="G1727" s="710">
        <v>43921</v>
      </c>
    </row>
    <row r="1728" spans="1:7" hidden="1" outlineLevel="1">
      <c r="A1728" s="654">
        <v>4234836080</v>
      </c>
      <c r="B1728" s="182" t="s">
        <v>13755</v>
      </c>
      <c r="C1728" s="1028" t="s">
        <v>13754</v>
      </c>
      <c r="D1728" s="626" t="s">
        <v>4994</v>
      </c>
      <c r="E1728" s="705">
        <v>2018</v>
      </c>
      <c r="F1728" s="706" t="s">
        <v>9245</v>
      </c>
      <c r="G1728" s="710">
        <v>43921</v>
      </c>
    </row>
    <row r="1729" spans="1:7" hidden="1" outlineLevel="1">
      <c r="A1729" s="654">
        <v>4234841110</v>
      </c>
      <c r="B1729" s="182" t="s">
        <v>13756</v>
      </c>
      <c r="C1729" s="1028" t="s">
        <v>13753</v>
      </c>
      <c r="D1729" s="626" t="s">
        <v>4994</v>
      </c>
      <c r="E1729" s="705">
        <v>2018</v>
      </c>
      <c r="F1729" s="706" t="s">
        <v>9245</v>
      </c>
      <c r="G1729" s="710">
        <v>43921</v>
      </c>
    </row>
    <row r="1730" spans="1:7" hidden="1" outlineLevel="1">
      <c r="A1730" s="654">
        <v>4234534130</v>
      </c>
      <c r="B1730" s="182" t="s">
        <v>4969</v>
      </c>
      <c r="C1730" s="1028" t="s">
        <v>8064</v>
      </c>
      <c r="D1730" s="626" t="s">
        <v>4994</v>
      </c>
      <c r="E1730" s="705">
        <v>2018</v>
      </c>
      <c r="F1730" s="706" t="s">
        <v>9245</v>
      </c>
      <c r="G1730" s="710">
        <v>43921</v>
      </c>
    </row>
    <row r="1731" spans="1:7" hidden="1" outlineLevel="1">
      <c r="A1731" s="654">
        <v>4234312170</v>
      </c>
      <c r="B1731" s="182" t="s">
        <v>1491</v>
      </c>
      <c r="C1731" s="1028" t="s">
        <v>13949</v>
      </c>
      <c r="D1731" s="626" t="s">
        <v>4994</v>
      </c>
      <c r="E1731" s="705">
        <v>2018</v>
      </c>
      <c r="F1731" s="706" t="s">
        <v>9245</v>
      </c>
      <c r="G1731" s="710">
        <v>43921</v>
      </c>
    </row>
    <row r="1732" spans="1:7" hidden="1" outlineLevel="1">
      <c r="A1732" s="654">
        <v>4234107200</v>
      </c>
      <c r="B1732" s="182" t="s">
        <v>4913</v>
      </c>
      <c r="C1732" s="1028" t="s">
        <v>11595</v>
      </c>
      <c r="D1732" s="626" t="s">
        <v>4994</v>
      </c>
      <c r="E1732" s="705">
        <v>2018</v>
      </c>
      <c r="F1732" s="706" t="s">
        <v>9245</v>
      </c>
      <c r="G1732" s="710">
        <v>43921</v>
      </c>
    </row>
    <row r="1733" spans="1:7" hidden="1" outlineLevel="1">
      <c r="A1733" s="654">
        <v>4234432100</v>
      </c>
      <c r="B1733" s="182" t="s">
        <v>1485</v>
      </c>
      <c r="C1733" s="1028" t="s">
        <v>13800</v>
      </c>
      <c r="D1733" s="626" t="s">
        <v>4994</v>
      </c>
      <c r="E1733" s="705">
        <v>2018</v>
      </c>
      <c r="F1733" s="706" t="s">
        <v>9245</v>
      </c>
      <c r="G1733" s="710">
        <v>43921</v>
      </c>
    </row>
    <row r="1734" spans="1:7" hidden="1" outlineLevel="1">
      <c r="A1734" s="654">
        <v>4234450100</v>
      </c>
      <c r="B1734" s="182" t="s">
        <v>6416</v>
      </c>
      <c r="C1734" s="1028" t="s">
        <v>13754</v>
      </c>
      <c r="D1734" s="626" t="s">
        <v>4994</v>
      </c>
      <c r="E1734" s="705">
        <v>2018</v>
      </c>
      <c r="F1734" s="706" t="s">
        <v>9245</v>
      </c>
      <c r="G1734" s="710">
        <v>43921</v>
      </c>
    </row>
    <row r="1735" spans="1:7" hidden="1" outlineLevel="1">
      <c r="A1735" s="654">
        <v>4234107210</v>
      </c>
      <c r="B1735" s="182" t="s">
        <v>4913</v>
      </c>
      <c r="C1735" s="1028" t="s">
        <v>13801</v>
      </c>
      <c r="D1735" s="626" t="s">
        <v>4994</v>
      </c>
      <c r="E1735" s="705">
        <v>2018</v>
      </c>
      <c r="F1735" s="706" t="s">
        <v>9245</v>
      </c>
      <c r="G1735" s="710">
        <v>43921</v>
      </c>
    </row>
    <row r="1736" spans="1:7" hidden="1" outlineLevel="1">
      <c r="A1736" s="654">
        <v>4234216130</v>
      </c>
      <c r="B1736" s="182" t="s">
        <v>7438</v>
      </c>
      <c r="C1736" s="1028" t="s">
        <v>13802</v>
      </c>
      <c r="D1736" s="626" t="s">
        <v>4994</v>
      </c>
      <c r="E1736" s="705">
        <v>2018</v>
      </c>
      <c r="F1736" s="706" t="s">
        <v>9245</v>
      </c>
      <c r="G1736" s="710">
        <v>43921</v>
      </c>
    </row>
    <row r="1737" spans="1:7" hidden="1" outlineLevel="1">
      <c r="A1737" s="654">
        <v>4234619080</v>
      </c>
      <c r="B1737" s="182" t="s">
        <v>7064</v>
      </c>
      <c r="C1737" s="1028" t="s">
        <v>13803</v>
      </c>
      <c r="D1737" s="626" t="s">
        <v>4994</v>
      </c>
      <c r="E1737" s="705">
        <v>2018</v>
      </c>
      <c r="F1737" s="706" t="s">
        <v>9245</v>
      </c>
      <c r="G1737" s="710">
        <v>43921</v>
      </c>
    </row>
    <row r="1738" spans="1:7" hidden="1" outlineLevel="1">
      <c r="A1738" s="654">
        <v>4234243550</v>
      </c>
      <c r="B1738" s="182" t="s">
        <v>9484</v>
      </c>
      <c r="C1738" s="1028" t="s">
        <v>13807</v>
      </c>
      <c r="D1738" s="626" t="s">
        <v>4994</v>
      </c>
      <c r="E1738" s="705">
        <v>2018</v>
      </c>
      <c r="F1738" s="706" t="s">
        <v>9245</v>
      </c>
      <c r="G1738" s="710">
        <v>43921</v>
      </c>
    </row>
    <row r="1739" spans="1:7" hidden="1" outlineLevel="1">
      <c r="A1739" s="654">
        <v>4234715070</v>
      </c>
      <c r="B1739" s="182" t="s">
        <v>3840</v>
      </c>
      <c r="C1739" s="1028" t="s">
        <v>1260</v>
      </c>
      <c r="D1739" s="626" t="s">
        <v>4994</v>
      </c>
      <c r="E1739" s="705">
        <v>2018</v>
      </c>
      <c r="F1739" s="706" t="s">
        <v>9245</v>
      </c>
      <c r="G1739" s="710">
        <v>43921</v>
      </c>
    </row>
    <row r="1740" spans="1:7" hidden="1" outlineLevel="1">
      <c r="A1740" s="654">
        <v>4234422100</v>
      </c>
      <c r="B1740" s="182" t="s">
        <v>8220</v>
      </c>
      <c r="C1740" s="1028" t="s">
        <v>13947</v>
      </c>
      <c r="D1740" s="626" t="s">
        <v>4994</v>
      </c>
      <c r="E1740" s="705">
        <v>2018</v>
      </c>
      <c r="F1740" s="706" t="s">
        <v>9245</v>
      </c>
      <c r="G1740" s="710">
        <v>43921</v>
      </c>
    </row>
    <row r="1741" spans="1:7" hidden="1" outlineLevel="1">
      <c r="A1741" s="654">
        <v>4234108190</v>
      </c>
      <c r="B1741" s="182" t="s">
        <v>13948</v>
      </c>
      <c r="C1741" s="1028" t="s">
        <v>5271</v>
      </c>
      <c r="D1741" s="626" t="s">
        <v>4994</v>
      </c>
      <c r="E1741" s="705">
        <v>2018</v>
      </c>
      <c r="F1741" s="706" t="s">
        <v>9245</v>
      </c>
      <c r="G1741" s="710">
        <v>43921</v>
      </c>
    </row>
    <row r="1742" spans="1:7" hidden="1" outlineLevel="1">
      <c r="A1742" s="654">
        <v>4234420110</v>
      </c>
      <c r="B1742" s="182" t="s">
        <v>7412</v>
      </c>
      <c r="C1742" s="1028" t="s">
        <v>13950</v>
      </c>
      <c r="D1742" s="626" t="s">
        <v>4994</v>
      </c>
      <c r="E1742" s="705">
        <v>2018</v>
      </c>
      <c r="F1742" s="706" t="s">
        <v>9245</v>
      </c>
      <c r="G1742" s="710">
        <v>46022</v>
      </c>
    </row>
    <row r="1743" spans="1:7" hidden="1" outlineLevel="1">
      <c r="A1743" s="654">
        <v>4234840130</v>
      </c>
      <c r="B1743" s="182" t="s">
        <v>13951</v>
      </c>
      <c r="C1743" s="1028" t="s">
        <v>15113</v>
      </c>
      <c r="D1743" s="626" t="s">
        <v>4994</v>
      </c>
      <c r="E1743" s="705">
        <v>2018</v>
      </c>
      <c r="F1743" s="706" t="s">
        <v>9245</v>
      </c>
      <c r="G1743" s="710">
        <v>43921</v>
      </c>
    </row>
    <row r="1744" spans="1:7" hidden="1" outlineLevel="1">
      <c r="A1744" s="654">
        <v>4234222130</v>
      </c>
      <c r="B1744" s="182" t="s">
        <v>9642</v>
      </c>
      <c r="C1744" s="1028" t="s">
        <v>13952</v>
      </c>
      <c r="D1744" s="626" t="s">
        <v>4994</v>
      </c>
      <c r="E1744" s="705">
        <v>2018</v>
      </c>
      <c r="F1744" s="706" t="s">
        <v>9245</v>
      </c>
      <c r="G1744" s="710">
        <v>43921</v>
      </c>
    </row>
    <row r="1745" spans="1:7" hidden="1" outlineLevel="1">
      <c r="A1745" s="654">
        <v>4234109200</v>
      </c>
      <c r="B1745" s="182" t="s">
        <v>1498</v>
      </c>
      <c r="C1745" s="1028" t="s">
        <v>13953</v>
      </c>
      <c r="D1745" s="626" t="s">
        <v>4994</v>
      </c>
      <c r="E1745" s="705">
        <v>2018</v>
      </c>
      <c r="F1745" s="706" t="s">
        <v>9245</v>
      </c>
      <c r="G1745" s="710">
        <v>43921</v>
      </c>
    </row>
    <row r="1746" spans="1:7" hidden="1" outlineLevel="1">
      <c r="A1746" s="654">
        <v>4234820170</v>
      </c>
      <c r="B1746" s="182" t="s">
        <v>919</v>
      </c>
      <c r="C1746" s="1028" t="s">
        <v>14024</v>
      </c>
      <c r="D1746" s="626" t="s">
        <v>4994</v>
      </c>
      <c r="E1746" s="705">
        <v>2018</v>
      </c>
      <c r="F1746" s="706" t="s">
        <v>9245</v>
      </c>
      <c r="G1746" s="710">
        <v>44286</v>
      </c>
    </row>
    <row r="1747" spans="1:7" hidden="1" outlineLevel="1">
      <c r="A1747" s="654">
        <v>4234841120</v>
      </c>
      <c r="B1747" s="182" t="s">
        <v>3842</v>
      </c>
      <c r="C1747" s="1028" t="s">
        <v>5271</v>
      </c>
      <c r="D1747" s="626" t="s">
        <v>4994</v>
      </c>
      <c r="E1747" s="705">
        <v>2018</v>
      </c>
      <c r="F1747" s="706" t="s">
        <v>9245</v>
      </c>
      <c r="G1747" s="710">
        <v>44286</v>
      </c>
    </row>
    <row r="1748" spans="1:7" hidden="1" outlineLevel="1">
      <c r="A1748" s="654">
        <v>4234540030</v>
      </c>
      <c r="B1748" s="182" t="s">
        <v>8115</v>
      </c>
      <c r="C1748" s="1028" t="s">
        <v>8631</v>
      </c>
      <c r="D1748" s="626" t="s">
        <v>4994</v>
      </c>
      <c r="E1748" s="705">
        <v>2018</v>
      </c>
      <c r="F1748" s="706" t="s">
        <v>9245</v>
      </c>
      <c r="G1748" s="710">
        <v>44286</v>
      </c>
    </row>
    <row r="1749" spans="1:7" hidden="1" outlineLevel="1">
      <c r="A1749" s="654">
        <v>4234218730</v>
      </c>
      <c r="B1749" s="182" t="s">
        <v>12794</v>
      </c>
      <c r="C1749" s="1028" t="s">
        <v>14027</v>
      </c>
      <c r="D1749" s="626" t="s">
        <v>4994</v>
      </c>
      <c r="E1749" s="705">
        <v>2018</v>
      </c>
      <c r="F1749" s="706" t="s">
        <v>9245</v>
      </c>
      <c r="G1749" s="710">
        <v>43921</v>
      </c>
    </row>
    <row r="1750" spans="1:7" hidden="1" outlineLevel="1">
      <c r="A1750" s="654">
        <v>4234802020</v>
      </c>
      <c r="B1750" s="182" t="s">
        <v>8166</v>
      </c>
      <c r="C1750" s="1028" t="s">
        <v>14038</v>
      </c>
      <c r="D1750" s="626" t="s">
        <v>4994</v>
      </c>
      <c r="E1750" s="705">
        <v>2018</v>
      </c>
      <c r="F1750" s="706" t="s">
        <v>9245</v>
      </c>
      <c r="G1750" s="710">
        <v>44286</v>
      </c>
    </row>
    <row r="1751" spans="1:7" hidden="1" outlineLevel="1">
      <c r="A1751" s="654">
        <v>4234830140</v>
      </c>
      <c r="B1751" s="182" t="s">
        <v>8166</v>
      </c>
      <c r="C1751" s="1028" t="s">
        <v>14039</v>
      </c>
      <c r="D1751" s="626" t="s">
        <v>4994</v>
      </c>
      <c r="E1751" s="705">
        <v>2018</v>
      </c>
      <c r="F1751" s="706" t="s">
        <v>9245</v>
      </c>
      <c r="G1751" s="710">
        <v>44286</v>
      </c>
    </row>
    <row r="1752" spans="1:7" hidden="1" outlineLevel="1">
      <c r="A1752" s="654">
        <v>4234245130</v>
      </c>
      <c r="B1752" s="182" t="s">
        <v>4854</v>
      </c>
      <c r="C1752" s="1028" t="s">
        <v>5271</v>
      </c>
      <c r="D1752" s="626" t="s">
        <v>4994</v>
      </c>
      <c r="E1752" s="705">
        <v>2018</v>
      </c>
      <c r="F1752" s="706" t="s">
        <v>9245</v>
      </c>
      <c r="G1752" s="710">
        <v>44286</v>
      </c>
    </row>
    <row r="1753" spans="1:7" hidden="1" outlineLevel="1">
      <c r="A1753" s="654">
        <v>4234235190</v>
      </c>
      <c r="B1753" s="182" t="s">
        <v>3911</v>
      </c>
      <c r="C1753" s="1028" t="s">
        <v>14040</v>
      </c>
      <c r="D1753" s="626" t="s">
        <v>4994</v>
      </c>
      <c r="E1753" s="705">
        <v>2018</v>
      </c>
      <c r="F1753" s="706" t="s">
        <v>9245</v>
      </c>
      <c r="G1753" s="710">
        <v>44286</v>
      </c>
    </row>
    <row r="1754" spans="1:7" hidden="1" outlineLevel="1">
      <c r="A1754" s="654">
        <v>4234248040</v>
      </c>
      <c r="B1754" s="182" t="s">
        <v>12794</v>
      </c>
      <c r="C1754" s="1028" t="s">
        <v>14041</v>
      </c>
      <c r="D1754" s="626" t="s">
        <v>4994</v>
      </c>
      <c r="E1754" s="705">
        <v>2018</v>
      </c>
      <c r="F1754" s="706" t="s">
        <v>9245</v>
      </c>
      <c r="G1754" s="710">
        <v>44286</v>
      </c>
    </row>
    <row r="1755" spans="1:7" hidden="1" outlineLevel="1">
      <c r="A1755" s="654">
        <v>4234716060</v>
      </c>
      <c r="B1755" s="182" t="s">
        <v>14056</v>
      </c>
      <c r="C1755" s="1028" t="s">
        <v>14057</v>
      </c>
      <c r="D1755" s="626" t="s">
        <v>4994</v>
      </c>
      <c r="E1755" s="705">
        <v>2018</v>
      </c>
      <c r="F1755" s="706" t="s">
        <v>9245</v>
      </c>
      <c r="G1755" s="710">
        <v>44561</v>
      </c>
    </row>
    <row r="1756" spans="1:7" collapsed="1">
      <c r="A1756" s="654"/>
      <c r="B1756" s="182"/>
      <c r="C1756" s="406"/>
      <c r="G1756" s="710"/>
    </row>
    <row r="1757" spans="1:7">
      <c r="A1757" s="651"/>
      <c r="B1757" s="647" t="s">
        <v>14070</v>
      </c>
      <c r="C1757" s="1028"/>
    </row>
    <row r="1758" spans="1:7" hidden="1" outlineLevel="1">
      <c r="A1758" s="651">
        <v>4234028000</v>
      </c>
      <c r="B1758" s="652" t="s">
        <v>14080</v>
      </c>
      <c r="C1758" s="1028"/>
      <c r="D1758" s="626" t="s">
        <v>4994</v>
      </c>
      <c r="E1758" s="705">
        <v>2019</v>
      </c>
      <c r="F1758" s="714" t="str">
        <f>IF(ISBLANK(D1758),"",VLOOKUP(D1758,tegevusalad!$A$7:$B$188,2,FALSE))</f>
        <v xml:space="preserve">Alusharidus </v>
      </c>
      <c r="G1758" s="710">
        <v>47848</v>
      </c>
    </row>
    <row r="1759" spans="1:7" hidden="1" outlineLevel="1">
      <c r="A1759" s="651">
        <v>4234612080</v>
      </c>
      <c r="B1759" s="652" t="s">
        <v>3373</v>
      </c>
      <c r="C1759" s="1028" t="s">
        <v>14101</v>
      </c>
      <c r="D1759" s="626" t="s">
        <v>4994</v>
      </c>
      <c r="E1759" s="705">
        <v>2019</v>
      </c>
      <c r="F1759" s="714" t="str">
        <f>IF(ISBLANK(D1759),"",VLOOKUP(D1759,tegevusalad!$A$7:$B$188,2,FALSE))</f>
        <v xml:space="preserve">Alusharidus </v>
      </c>
      <c r="G1759" s="710">
        <v>44561</v>
      </c>
    </row>
    <row r="1760" spans="1:7" hidden="1" outlineLevel="1">
      <c r="A1760" s="651">
        <v>4234615730</v>
      </c>
      <c r="B1760" s="652" t="s">
        <v>3373</v>
      </c>
      <c r="C1760" s="1028" t="s">
        <v>14102</v>
      </c>
      <c r="D1760" s="626" t="s">
        <v>4994</v>
      </c>
      <c r="E1760" s="705">
        <v>2019</v>
      </c>
      <c r="F1760" s="714" t="str">
        <f>IF(ISBLANK(D1760),"",VLOOKUP(D1760,tegevusalad!$A$7:$B$188,2,FALSE))</f>
        <v xml:space="preserve">Alusharidus </v>
      </c>
      <c r="G1760" s="710">
        <v>44561</v>
      </c>
    </row>
    <row r="1761" spans="1:7" hidden="1" outlineLevel="1">
      <c r="A1761" s="651">
        <v>4234415110</v>
      </c>
      <c r="B1761" s="652" t="s">
        <v>11120</v>
      </c>
      <c r="C1761" s="1028" t="s">
        <v>7922</v>
      </c>
      <c r="D1761" s="626" t="s">
        <v>4994</v>
      </c>
      <c r="E1761" s="705">
        <v>2019</v>
      </c>
      <c r="F1761" s="714" t="str">
        <f>IF(ISBLANK(D1761),"",VLOOKUP(D1761,tegevusalad!$A$7:$B$188,2,FALSE))</f>
        <v xml:space="preserve">Alusharidus </v>
      </c>
      <c r="G1761" s="710">
        <v>44561</v>
      </c>
    </row>
    <row r="1762" spans="1:7" hidden="1" outlineLevel="1">
      <c r="A1762" s="651">
        <v>4234412060</v>
      </c>
      <c r="B1762" s="652" t="s">
        <v>7243</v>
      </c>
      <c r="C1762" s="1028" t="s">
        <v>7922</v>
      </c>
      <c r="D1762" s="626" t="s">
        <v>4994</v>
      </c>
      <c r="E1762" s="705">
        <v>2019</v>
      </c>
      <c r="F1762" s="714" t="str">
        <f>IF(ISBLANK(D1762),"",VLOOKUP(D1762,tegevusalad!$A$7:$B$188,2,FALSE))</f>
        <v xml:space="preserve">Alusharidus </v>
      </c>
      <c r="G1762" s="710">
        <v>44561</v>
      </c>
    </row>
    <row r="1763" spans="1:7" hidden="1" outlineLevel="1">
      <c r="A1763" s="651">
        <v>4234233140</v>
      </c>
      <c r="B1763" s="652" t="s">
        <v>11924</v>
      </c>
      <c r="C1763" s="1028" t="s">
        <v>14103</v>
      </c>
      <c r="D1763" s="626" t="s">
        <v>4994</v>
      </c>
      <c r="E1763" s="705">
        <v>2019</v>
      </c>
      <c r="F1763" s="714" t="str">
        <f>IF(ISBLANK(D1763),"",VLOOKUP(D1763,tegevusalad!$A$7:$B$188,2,FALSE))</f>
        <v xml:space="preserve">Alusharidus </v>
      </c>
      <c r="G1763" s="710">
        <v>44561</v>
      </c>
    </row>
    <row r="1764" spans="1:7" hidden="1" outlineLevel="1">
      <c r="A1764" s="651">
        <v>4234820190</v>
      </c>
      <c r="B1764" s="652" t="s">
        <v>919</v>
      </c>
      <c r="C1764" s="1028" t="s">
        <v>8587</v>
      </c>
      <c r="D1764" s="626" t="s">
        <v>4994</v>
      </c>
      <c r="E1764" s="705">
        <v>2019</v>
      </c>
      <c r="F1764" s="714" t="str">
        <f>IF(ISBLANK(D1764),"",VLOOKUP(D1764,tegevusalad!$A$7:$B$188,2,FALSE))</f>
        <v xml:space="preserve">Alusharidus </v>
      </c>
      <c r="G1764" s="710">
        <v>44561</v>
      </c>
    </row>
    <row r="1765" spans="1:7" hidden="1" outlineLevel="1">
      <c r="A1765" s="651">
        <v>4234806070</v>
      </c>
      <c r="B1765" s="652" t="s">
        <v>487</v>
      </c>
      <c r="C1765" s="1028" t="s">
        <v>10678</v>
      </c>
      <c r="D1765" s="626" t="s">
        <v>4994</v>
      </c>
      <c r="E1765" s="705">
        <v>2019</v>
      </c>
      <c r="F1765" s="714" t="str">
        <f>IF(ISBLANK(D1765),"",VLOOKUP(D1765,tegevusalad!$A$7:$B$188,2,FALSE))</f>
        <v xml:space="preserve">Alusharidus </v>
      </c>
      <c r="G1765" s="710">
        <v>44561</v>
      </c>
    </row>
    <row r="1766" spans="1:7" hidden="1" outlineLevel="1">
      <c r="A1766" s="651">
        <v>4234535060</v>
      </c>
      <c r="B1766" s="652" t="s">
        <v>1480</v>
      </c>
      <c r="C1766" s="1028" t="s">
        <v>14120</v>
      </c>
      <c r="D1766" s="626" t="s">
        <v>4994</v>
      </c>
      <c r="E1766" s="705">
        <v>2019</v>
      </c>
      <c r="F1766" s="714" t="str">
        <f>IF(ISBLANK(D1766),"",VLOOKUP(D1766,tegevusalad!$A$7:$B$188,2,FALSE))</f>
        <v xml:space="preserve">Alusharidus </v>
      </c>
      <c r="G1766" s="710">
        <v>44561</v>
      </c>
    </row>
    <row r="1767" spans="1:7" hidden="1" outlineLevel="1">
      <c r="A1767" s="651">
        <v>4234535070</v>
      </c>
      <c r="B1767" s="652" t="s">
        <v>1480</v>
      </c>
      <c r="C1767" s="1028" t="s">
        <v>7288</v>
      </c>
      <c r="D1767" s="626" t="s">
        <v>4994</v>
      </c>
      <c r="E1767" s="705">
        <v>2019</v>
      </c>
      <c r="F1767" s="714" t="str">
        <f>IF(ISBLANK(D1767),"",VLOOKUP(D1767,tegevusalad!$A$7:$B$188,2,FALSE))</f>
        <v xml:space="preserve">Alusharidus </v>
      </c>
      <c r="G1767" s="710">
        <v>44561</v>
      </c>
    </row>
    <row r="1768" spans="1:7" hidden="1" outlineLevel="1">
      <c r="A1768" s="651">
        <v>4234511770</v>
      </c>
      <c r="B1768" s="652" t="s">
        <v>4958</v>
      </c>
      <c r="C1768" s="1028" t="s">
        <v>7038</v>
      </c>
      <c r="D1768" s="626" t="s">
        <v>4994</v>
      </c>
      <c r="E1768" s="705">
        <v>2019</v>
      </c>
      <c r="F1768" s="714" t="str">
        <f>IF(ISBLANK(D1768),"",VLOOKUP(D1768,tegevusalad!$A$7:$B$188,2,FALSE))</f>
        <v xml:space="preserve">Alusharidus </v>
      </c>
      <c r="G1768" s="710">
        <v>44561</v>
      </c>
    </row>
    <row r="1769" spans="1:7" hidden="1" outlineLevel="1">
      <c r="A1769" s="651">
        <v>4234103150</v>
      </c>
      <c r="B1769" s="652" t="s">
        <v>6885</v>
      </c>
      <c r="C1769" s="1028" t="s">
        <v>13742</v>
      </c>
      <c r="D1769" s="626" t="s">
        <v>4994</v>
      </c>
      <c r="E1769" s="705">
        <v>2019</v>
      </c>
      <c r="F1769" s="714" t="str">
        <f>IF(ISBLANK(D1769),"",VLOOKUP(D1769,tegevusalad!$A$7:$B$188,2,FALSE))</f>
        <v xml:space="preserve">Alusharidus </v>
      </c>
      <c r="G1769" s="710">
        <v>44561</v>
      </c>
    </row>
    <row r="1770" spans="1:7" hidden="1" outlineLevel="1">
      <c r="A1770" s="651">
        <v>4234823190</v>
      </c>
      <c r="B1770" s="652" t="s">
        <v>1717</v>
      </c>
      <c r="C1770" s="1028" t="s">
        <v>14121</v>
      </c>
      <c r="D1770" s="626" t="s">
        <v>4994</v>
      </c>
      <c r="E1770" s="705">
        <v>2019</v>
      </c>
      <c r="F1770" s="714" t="str">
        <f>IF(ISBLANK(D1770),"",VLOOKUP(D1770,tegevusalad!$A$7:$B$188,2,FALSE))</f>
        <v xml:space="preserve">Alusharidus </v>
      </c>
      <c r="G1770" s="710">
        <v>44561</v>
      </c>
    </row>
    <row r="1771" spans="1:7" hidden="1" outlineLevel="1">
      <c r="A1771" s="651">
        <v>4234518150</v>
      </c>
      <c r="B1771" s="652" t="s">
        <v>8113</v>
      </c>
      <c r="C1771" s="1028" t="s">
        <v>14176</v>
      </c>
      <c r="D1771" s="626" t="s">
        <v>4994</v>
      </c>
      <c r="E1771" s="705">
        <v>2019</v>
      </c>
      <c r="F1771" s="714" t="str">
        <f>IF(ISBLANK(D1771),"",VLOOKUP(D1771,tegevusalad!$A$7:$B$188,2,FALSE))</f>
        <v xml:space="preserve">Alusharidus </v>
      </c>
      <c r="G1771" s="710">
        <v>44926</v>
      </c>
    </row>
    <row r="1772" spans="1:7" hidden="1" outlineLevel="1">
      <c r="A1772" s="651">
        <v>4234316130</v>
      </c>
      <c r="B1772" s="652" t="s">
        <v>10015</v>
      </c>
      <c r="C1772" s="1028" t="s">
        <v>14177</v>
      </c>
      <c r="D1772" s="626" t="s">
        <v>4994</v>
      </c>
      <c r="E1772" s="705">
        <v>2019</v>
      </c>
      <c r="F1772" s="714" t="str">
        <f>IF(ISBLANK(D1772),"",VLOOKUP(D1772,tegevusalad!$A$7:$B$188,2,FALSE))</f>
        <v xml:space="preserve">Alusharidus </v>
      </c>
      <c r="G1772" s="710">
        <v>44926</v>
      </c>
    </row>
    <row r="1773" spans="1:7" hidden="1" outlineLevel="1">
      <c r="A1773" s="651">
        <v>4234216140</v>
      </c>
      <c r="B1773" s="652" t="s">
        <v>7438</v>
      </c>
      <c r="C1773" s="1028" t="s">
        <v>14179</v>
      </c>
      <c r="D1773" s="626" t="s">
        <v>4994</v>
      </c>
      <c r="E1773" s="705">
        <v>2019</v>
      </c>
      <c r="F1773" s="714" t="str">
        <f>IF(ISBLANK(D1773),"",VLOOKUP(D1773,tegevusalad!$A$7:$B$188,2,FALSE))</f>
        <v xml:space="preserve">Alusharidus </v>
      </c>
      <c r="G1773" s="710">
        <v>44926</v>
      </c>
    </row>
    <row r="1774" spans="1:7" hidden="1" outlineLevel="1">
      <c r="A1774" s="651">
        <v>4234241090</v>
      </c>
      <c r="B1774" s="652" t="s">
        <v>494</v>
      </c>
      <c r="C1774" s="1028" t="s">
        <v>10466</v>
      </c>
      <c r="D1774" s="626" t="s">
        <v>4994</v>
      </c>
      <c r="E1774" s="705">
        <v>2019</v>
      </c>
      <c r="F1774" s="714" t="str">
        <f>IF(ISBLANK(D1774),"",VLOOKUP(D1774,tegevusalad!$A$7:$B$188,2,FALSE))</f>
        <v xml:space="preserve">Alusharidus </v>
      </c>
      <c r="G1774" s="710">
        <v>44926</v>
      </c>
    </row>
    <row r="1775" spans="1:7" hidden="1" outlineLevel="1">
      <c r="A1775" s="651">
        <v>4234811090</v>
      </c>
      <c r="B1775" s="652" t="s">
        <v>7920</v>
      </c>
      <c r="C1775" s="1028" t="s">
        <v>14180</v>
      </c>
      <c r="D1775" s="626" t="s">
        <v>4994</v>
      </c>
      <c r="E1775" s="705">
        <v>2019</v>
      </c>
      <c r="F1775" s="714" t="str">
        <f>IF(ISBLANK(D1775),"",VLOOKUP(D1775,tegevusalad!$A$7:$B$188,2,FALSE))</f>
        <v xml:space="preserve">Alusharidus </v>
      </c>
      <c r="G1775" s="710">
        <v>44926</v>
      </c>
    </row>
    <row r="1776" spans="1:7" hidden="1" outlineLevel="1">
      <c r="A1776" s="651">
        <v>4234417100</v>
      </c>
      <c r="B1776" s="652" t="s">
        <v>14182</v>
      </c>
      <c r="C1776" s="1028" t="s">
        <v>8793</v>
      </c>
      <c r="D1776" s="626" t="s">
        <v>4994</v>
      </c>
      <c r="E1776" s="705">
        <v>2019</v>
      </c>
      <c r="F1776" s="714" t="str">
        <f>IF(ISBLANK(D1776),"",VLOOKUP(D1776,tegevusalad!$A$7:$B$188,2,FALSE))</f>
        <v xml:space="preserve">Alusharidus </v>
      </c>
      <c r="G1776" s="710">
        <v>44926</v>
      </c>
    </row>
    <row r="1777" spans="1:7" hidden="1" outlineLevel="1">
      <c r="A1777" s="651">
        <v>4234243560</v>
      </c>
      <c r="B1777" s="652" t="s">
        <v>9484</v>
      </c>
      <c r="C1777" s="1028" t="s">
        <v>14181</v>
      </c>
      <c r="D1777" s="626" t="s">
        <v>4994</v>
      </c>
      <c r="E1777" s="705">
        <v>2019</v>
      </c>
      <c r="F1777" s="714" t="str">
        <f>IF(ISBLANK(D1777),"",VLOOKUP(D1777,tegevusalad!$A$7:$B$188,2,FALSE))</f>
        <v xml:space="preserve">Alusharidus </v>
      </c>
      <c r="G1777" s="710">
        <v>44926</v>
      </c>
    </row>
    <row r="1778" spans="1:7" hidden="1" outlineLevel="1">
      <c r="A1778" s="651">
        <v>4234617130</v>
      </c>
      <c r="B1778" s="652" t="s">
        <v>8783</v>
      </c>
      <c r="C1778" s="1028" t="s">
        <v>14178</v>
      </c>
      <c r="D1778" s="626" t="s">
        <v>4994</v>
      </c>
      <c r="E1778" s="705">
        <v>2019</v>
      </c>
      <c r="F1778" s="714" t="str">
        <f>IF(ISBLANK(D1778),"",VLOOKUP(D1778,tegevusalad!$A$7:$B$188,2,FALSE))</f>
        <v xml:space="preserve">Alusharidus </v>
      </c>
      <c r="G1778" s="710">
        <v>44926</v>
      </c>
    </row>
    <row r="1779" spans="1:7" hidden="1" outlineLevel="1">
      <c r="A1779" s="651">
        <v>4234242080</v>
      </c>
      <c r="B1779" s="652" t="s">
        <v>14195</v>
      </c>
      <c r="C1779" s="1028" t="s">
        <v>14194</v>
      </c>
      <c r="D1779" s="626" t="s">
        <v>4994</v>
      </c>
      <c r="E1779" s="705">
        <v>2019</v>
      </c>
      <c r="F1779" s="714" t="str">
        <f>IF(ISBLANK(D1779),"",VLOOKUP(D1779,tegevusalad!$A$7:$B$188,2,FALSE))</f>
        <v xml:space="preserve">Alusharidus </v>
      </c>
      <c r="G1779" s="710">
        <v>44561</v>
      </c>
    </row>
    <row r="1780" spans="1:7" hidden="1" outlineLevel="1">
      <c r="A1780" s="651">
        <v>4234219100</v>
      </c>
      <c r="B1780" s="652" t="s">
        <v>14196</v>
      </c>
      <c r="C1780" s="1028" t="s">
        <v>8221</v>
      </c>
      <c r="D1780" s="626" t="s">
        <v>4994</v>
      </c>
      <c r="E1780" s="705">
        <v>2019</v>
      </c>
      <c r="F1780" s="714" t="str">
        <f>IF(ISBLANK(D1780),"",VLOOKUP(D1780,tegevusalad!$A$7:$B$188,2,FALSE))</f>
        <v xml:space="preserve">Alusharidus </v>
      </c>
      <c r="G1780" s="710">
        <v>44561</v>
      </c>
    </row>
    <row r="1781" spans="1:7" hidden="1" outlineLevel="1">
      <c r="A1781" s="651">
        <v>4234231730</v>
      </c>
      <c r="B1781" s="652" t="s">
        <v>4855</v>
      </c>
      <c r="C1781" s="1028" t="s">
        <v>14197</v>
      </c>
      <c r="D1781" s="626" t="s">
        <v>4994</v>
      </c>
      <c r="E1781" s="705">
        <v>2019</v>
      </c>
      <c r="F1781" s="714" t="str">
        <f>IF(ISBLANK(D1781),"",VLOOKUP(D1781,tegevusalad!$A$7:$B$188,2,FALSE))</f>
        <v xml:space="preserve">Alusharidus </v>
      </c>
      <c r="G1781" s="710">
        <v>44561</v>
      </c>
    </row>
    <row r="1782" spans="1:7" hidden="1" outlineLevel="1">
      <c r="A1782" s="651">
        <v>4234232700</v>
      </c>
      <c r="B1782" s="652" t="s">
        <v>11668</v>
      </c>
      <c r="C1782" s="1028" t="s">
        <v>14198</v>
      </c>
      <c r="D1782" s="626" t="s">
        <v>4994</v>
      </c>
      <c r="E1782" s="705">
        <v>2019</v>
      </c>
      <c r="F1782" s="714" t="str">
        <f>IF(ISBLANK(D1782),"",VLOOKUP(D1782,tegevusalad!$A$7:$B$188,2,FALSE))</f>
        <v xml:space="preserve">Alusharidus </v>
      </c>
      <c r="G1782" s="710">
        <v>44561</v>
      </c>
    </row>
    <row r="1783" spans="1:7" hidden="1" outlineLevel="1">
      <c r="A1783" s="651">
        <v>4234229150</v>
      </c>
      <c r="B1783" s="652" t="s">
        <v>11668</v>
      </c>
      <c r="C1783" s="1028" t="s">
        <v>14199</v>
      </c>
      <c r="D1783" s="626" t="s">
        <v>4994</v>
      </c>
      <c r="E1783" s="705">
        <v>2019</v>
      </c>
      <c r="F1783" s="714" t="str">
        <f>IF(ISBLANK(D1783),"",VLOOKUP(D1783,tegevusalad!$A$7:$B$188,2,FALSE))</f>
        <v xml:space="preserve">Alusharidus </v>
      </c>
      <c r="G1783" s="710">
        <v>44561</v>
      </c>
    </row>
    <row r="1784" spans="1:7" hidden="1" outlineLevel="1">
      <c r="A1784" s="651">
        <v>4234602120</v>
      </c>
      <c r="B1784" s="652" t="s">
        <v>14204</v>
      </c>
      <c r="C1784" s="1028" t="s">
        <v>14200</v>
      </c>
      <c r="D1784" s="626" t="s">
        <v>4994</v>
      </c>
      <c r="E1784" s="705">
        <v>2019</v>
      </c>
      <c r="F1784" s="714" t="str">
        <f>IF(ISBLANK(D1784),"",VLOOKUP(D1784,tegevusalad!$A$7:$B$188,2,FALSE))</f>
        <v xml:space="preserve">Alusharidus </v>
      </c>
      <c r="G1784" s="710">
        <v>44561</v>
      </c>
    </row>
    <row r="1785" spans="1:7" hidden="1" outlineLevel="1">
      <c r="A1785" s="651">
        <v>4234446090</v>
      </c>
      <c r="B1785" s="652" t="s">
        <v>7040</v>
      </c>
      <c r="C1785" s="1028" t="s">
        <v>14202</v>
      </c>
      <c r="D1785" s="626" t="s">
        <v>4994</v>
      </c>
      <c r="E1785" s="705">
        <v>2019</v>
      </c>
      <c r="F1785" s="714" t="str">
        <f>IF(ISBLANK(D1785),"",VLOOKUP(D1785,tegevusalad!$A$7:$B$188,2,FALSE))</f>
        <v xml:space="preserve">Alusharidus </v>
      </c>
      <c r="G1785" s="710">
        <v>44561</v>
      </c>
    </row>
    <row r="1786" spans="1:7" hidden="1" outlineLevel="1">
      <c r="A1786" s="651">
        <v>4234820200</v>
      </c>
      <c r="B1786" s="652" t="s">
        <v>919</v>
      </c>
      <c r="C1786" s="1028" t="s">
        <v>14201</v>
      </c>
      <c r="D1786" s="626" t="s">
        <v>4994</v>
      </c>
      <c r="E1786" s="705">
        <v>2019</v>
      </c>
      <c r="F1786" s="714" t="str">
        <f>IF(ISBLANK(D1786),"",VLOOKUP(D1786,tegevusalad!$A$7:$B$188,2,FALSE))</f>
        <v xml:space="preserve">Alusharidus </v>
      </c>
      <c r="G1786" s="710">
        <v>44561</v>
      </c>
    </row>
    <row r="1787" spans="1:7" hidden="1" outlineLevel="1">
      <c r="A1787" s="651">
        <v>4234313120</v>
      </c>
      <c r="B1787" s="652" t="s">
        <v>180</v>
      </c>
      <c r="C1787" s="1028" t="s">
        <v>14203</v>
      </c>
      <c r="D1787" s="626" t="s">
        <v>4994</v>
      </c>
      <c r="E1787" s="705">
        <v>2019</v>
      </c>
      <c r="F1787" s="714" t="str">
        <f>IF(ISBLANK(D1787),"",VLOOKUP(D1787,tegevusalad!$A$7:$B$188,2,FALSE))</f>
        <v xml:space="preserve">Alusharidus </v>
      </c>
      <c r="G1787" s="710">
        <v>44561</v>
      </c>
    </row>
    <row r="1788" spans="1:7" hidden="1" outlineLevel="1">
      <c r="A1788" s="651">
        <v>4234838130</v>
      </c>
      <c r="B1788" s="652" t="s">
        <v>1778</v>
      </c>
      <c r="C1788" s="1028" t="s">
        <v>14224</v>
      </c>
      <c r="D1788" s="626" t="s">
        <v>4994</v>
      </c>
      <c r="E1788" s="705">
        <v>2019</v>
      </c>
      <c r="F1788" s="714" t="str">
        <f>IF(ISBLANK(D1788),"",VLOOKUP(D1788,tegevusalad!$A$7:$B$188,2,FALSE))</f>
        <v xml:space="preserve">Alusharidus </v>
      </c>
      <c r="G1788" s="710">
        <v>44561</v>
      </c>
    </row>
    <row r="1789" spans="1:7" hidden="1" outlineLevel="1">
      <c r="A1789" s="651">
        <v>4234716070</v>
      </c>
      <c r="B1789" s="652" t="s">
        <v>9787</v>
      </c>
      <c r="C1789" s="1028" t="s">
        <v>8117</v>
      </c>
      <c r="D1789" s="626" t="s">
        <v>4994</v>
      </c>
      <c r="E1789" s="705">
        <v>2019</v>
      </c>
      <c r="F1789" s="714" t="str">
        <f>IF(ISBLANK(D1789),"",VLOOKUP(D1789,tegevusalad!$A$7:$B$188,2,FALSE))</f>
        <v xml:space="preserve">Alusharidus </v>
      </c>
      <c r="G1789" s="710">
        <v>44561</v>
      </c>
    </row>
    <row r="1790" spans="1:7" hidden="1" outlineLevel="1">
      <c r="A1790" s="651">
        <v>4234429160</v>
      </c>
      <c r="B1790" s="652" t="s">
        <v>176</v>
      </c>
      <c r="C1790" s="1028" t="s">
        <v>1260</v>
      </c>
      <c r="D1790" s="626" t="s">
        <v>4994</v>
      </c>
      <c r="E1790" s="705">
        <v>2019</v>
      </c>
      <c r="F1790" s="714" t="str">
        <f>IF(ISBLANK(D1790),"",VLOOKUP(D1790,tegevusalad!$A$7:$B$188,2,FALSE))</f>
        <v xml:space="preserve">Alusharidus </v>
      </c>
      <c r="G1790" s="710">
        <v>44561</v>
      </c>
    </row>
    <row r="1791" spans="1:7" hidden="1" outlineLevel="1">
      <c r="A1791" s="651">
        <v>4234430090</v>
      </c>
      <c r="B1791" s="652" t="s">
        <v>6419</v>
      </c>
      <c r="C1791" s="1028" t="s">
        <v>7288</v>
      </c>
      <c r="D1791" s="626" t="s">
        <v>4994</v>
      </c>
      <c r="E1791" s="705">
        <v>2019</v>
      </c>
      <c r="F1791" s="714" t="str">
        <f>IF(ISBLANK(D1791),"",VLOOKUP(D1791,tegevusalad!$A$7:$B$188,2,FALSE))</f>
        <v xml:space="preserve">Alusharidus </v>
      </c>
      <c r="G1791" s="710">
        <v>44561</v>
      </c>
    </row>
    <row r="1792" spans="1:7" hidden="1" outlineLevel="1">
      <c r="A1792" s="651">
        <v>4234431700</v>
      </c>
      <c r="B1792" s="652" t="s">
        <v>5260</v>
      </c>
      <c r="C1792" s="1028" t="s">
        <v>14225</v>
      </c>
      <c r="D1792" s="626" t="s">
        <v>4994</v>
      </c>
      <c r="E1792" s="705">
        <v>2019</v>
      </c>
      <c r="F1792" s="714" t="str">
        <f>IF(ISBLANK(D1792),"",VLOOKUP(D1792,tegevusalad!$A$7:$B$188,2,FALSE))</f>
        <v xml:space="preserve">Alusharidus </v>
      </c>
      <c r="G1792" s="710">
        <v>44561</v>
      </c>
    </row>
    <row r="1793" spans="1:7" hidden="1" outlineLevel="1">
      <c r="A1793" s="651">
        <v>4234811100</v>
      </c>
      <c r="B1793" s="652" t="s">
        <v>7920</v>
      </c>
      <c r="C1793" s="1028" t="s">
        <v>14226</v>
      </c>
      <c r="D1793" s="626" t="s">
        <v>4994</v>
      </c>
      <c r="E1793" s="705">
        <v>2019</v>
      </c>
      <c r="F1793" s="714" t="str">
        <f>IF(ISBLANK(D1793),"",VLOOKUP(D1793,tegevusalad!$A$7:$B$188,2,FALSE))</f>
        <v xml:space="preserve">Alusharidus </v>
      </c>
      <c r="G1793" s="710">
        <v>44561</v>
      </c>
    </row>
    <row r="1794" spans="1:7" hidden="1" outlineLevel="1">
      <c r="A1794" s="651">
        <v>4234420720</v>
      </c>
      <c r="B1794" s="652" t="s">
        <v>7412</v>
      </c>
      <c r="C1794" s="1028" t="s">
        <v>13423</v>
      </c>
      <c r="D1794" s="626" t="s">
        <v>4994</v>
      </c>
      <c r="E1794" s="705">
        <v>2019</v>
      </c>
      <c r="F1794" s="714" t="str">
        <f>IF(ISBLANK(D1794),"",VLOOKUP(D1794,tegevusalad!$A$7:$B$188,2,FALSE))</f>
        <v xml:space="preserve">Alusharidus </v>
      </c>
      <c r="G1794" s="710">
        <v>44561</v>
      </c>
    </row>
    <row r="1795" spans="1:7" hidden="1" outlineLevel="1">
      <c r="A1795" s="912">
        <v>4234221130</v>
      </c>
      <c r="B1795" s="652" t="s">
        <v>4917</v>
      </c>
      <c r="C1795" s="1028" t="s">
        <v>7288</v>
      </c>
      <c r="D1795" s="626" t="s">
        <v>4994</v>
      </c>
      <c r="E1795" s="705">
        <v>2019</v>
      </c>
      <c r="F1795" s="714" t="str">
        <f>IF(ISBLANK(D1795),"",VLOOKUP(D1795,tegevusalad!$A$7:$B$188,2,FALSE))</f>
        <v xml:space="preserve">Alusharidus </v>
      </c>
      <c r="G1795" s="710">
        <v>44561</v>
      </c>
    </row>
    <row r="1796" spans="1:7" hidden="1" outlineLevel="1">
      <c r="A1796" s="651">
        <v>4234827170</v>
      </c>
      <c r="B1796" s="652" t="s">
        <v>7015</v>
      </c>
      <c r="C1796" s="1028" t="s">
        <v>14247</v>
      </c>
      <c r="D1796" s="626" t="s">
        <v>4994</v>
      </c>
      <c r="E1796" s="705">
        <v>2019</v>
      </c>
      <c r="F1796" s="714" t="str">
        <f>IF(ISBLANK(D1796),"",VLOOKUP(D1796,tegevusalad!$A$7:$B$188,2,FALSE))</f>
        <v xml:space="preserve">Alusharidus </v>
      </c>
      <c r="G1796" s="710">
        <v>44561</v>
      </c>
    </row>
    <row r="1797" spans="1:7" hidden="1" outlineLevel="1">
      <c r="A1797" s="651">
        <v>4234828190</v>
      </c>
      <c r="B1797" s="652" t="s">
        <v>491</v>
      </c>
      <c r="C1797" s="1028" t="s">
        <v>9442</v>
      </c>
      <c r="D1797" s="626" t="s">
        <v>4994</v>
      </c>
      <c r="E1797" s="705">
        <v>2019</v>
      </c>
      <c r="F1797" s="714" t="str">
        <f>IF(ISBLANK(D1797),"",VLOOKUP(D1797,tegevusalad!$A$7:$B$188,2,FALSE))</f>
        <v xml:space="preserve">Alusharidus </v>
      </c>
      <c r="G1797" s="710">
        <v>44561</v>
      </c>
    </row>
    <row r="1798" spans="1:7" hidden="1" outlineLevel="1">
      <c r="A1798" s="651">
        <v>4234238120</v>
      </c>
      <c r="B1798" s="652" t="s">
        <v>4852</v>
      </c>
      <c r="C1798" s="1028" t="s">
        <v>1260</v>
      </c>
      <c r="D1798" s="626" t="s">
        <v>4994</v>
      </c>
      <c r="E1798" s="705">
        <v>2019</v>
      </c>
      <c r="F1798" s="714" t="str">
        <f>IF(ISBLANK(D1798),"",VLOOKUP(D1798,tegevusalad!$A$7:$B$188,2,FALSE))</f>
        <v xml:space="preserve">Alusharidus </v>
      </c>
      <c r="G1798" s="710">
        <v>44561</v>
      </c>
    </row>
    <row r="1799" spans="1:7" hidden="1" outlineLevel="1">
      <c r="A1799" s="651">
        <v>4234426050</v>
      </c>
      <c r="B1799" s="652" t="s">
        <v>6418</v>
      </c>
      <c r="C1799" s="1028" t="s">
        <v>14293</v>
      </c>
      <c r="D1799" s="626" t="s">
        <v>4994</v>
      </c>
      <c r="E1799" s="705">
        <v>2019</v>
      </c>
      <c r="F1799" s="714" t="str">
        <f>IF(ISBLANK(D1799),"",VLOOKUP(D1799,tegevusalad!$A$7:$B$188,2,FALSE))</f>
        <v xml:space="preserve">Alusharidus </v>
      </c>
      <c r="G1799" s="710">
        <v>44561</v>
      </c>
    </row>
    <row r="1800" spans="1:7" hidden="1" outlineLevel="1">
      <c r="A1800" s="651">
        <v>4234245140</v>
      </c>
      <c r="B1800" s="652" t="s">
        <v>4854</v>
      </c>
      <c r="C1800" s="1028" t="s">
        <v>14294</v>
      </c>
      <c r="D1800" s="626" t="s">
        <v>4994</v>
      </c>
      <c r="E1800" s="705">
        <v>2019</v>
      </c>
      <c r="F1800" s="714" t="str">
        <f>IF(ISBLANK(D1800),"",VLOOKUP(D1800,tegevusalad!$A$7:$B$188,2,FALSE))</f>
        <v xml:space="preserve">Alusharidus </v>
      </c>
      <c r="G1800" s="710">
        <v>44561</v>
      </c>
    </row>
    <row r="1801" spans="1:7" hidden="1" outlineLevel="1">
      <c r="A1801" s="651">
        <v>4234612090</v>
      </c>
      <c r="B1801" s="652" t="s">
        <v>3373</v>
      </c>
      <c r="C1801" s="1028" t="s">
        <v>14295</v>
      </c>
      <c r="D1801" s="626" t="s">
        <v>4994</v>
      </c>
      <c r="E1801" s="705">
        <v>2019</v>
      </c>
      <c r="F1801" s="714" t="str">
        <f>IF(ISBLANK(D1801),"",VLOOKUP(D1801,tegevusalad!$A$7:$B$188,2,FALSE))</f>
        <v xml:space="preserve">Alusharidus </v>
      </c>
      <c r="G1801" s="710">
        <v>44561</v>
      </c>
    </row>
    <row r="1802" spans="1:7" hidden="1" outlineLevel="1">
      <c r="A1802" s="651">
        <v>4234222140</v>
      </c>
      <c r="B1802" s="652" t="s">
        <v>9642</v>
      </c>
      <c r="C1802" s="1028" t="s">
        <v>5271</v>
      </c>
      <c r="D1802" s="626" t="s">
        <v>4994</v>
      </c>
      <c r="E1802" s="705">
        <v>2019</v>
      </c>
      <c r="F1802" s="714" t="str">
        <f>IF(ISBLANK(D1802),"",VLOOKUP(D1802,tegevusalad!$A$7:$B$188,2,FALSE))</f>
        <v xml:space="preserve">Alusharidus </v>
      </c>
      <c r="G1802" s="710">
        <v>44561</v>
      </c>
    </row>
    <row r="1803" spans="1:7" hidden="1" outlineLevel="1">
      <c r="A1803" s="651">
        <v>4234840520</v>
      </c>
      <c r="B1803" s="652" t="s">
        <v>921</v>
      </c>
      <c r="C1803" s="1028" t="s">
        <v>14297</v>
      </c>
      <c r="D1803" s="626" t="s">
        <v>4994</v>
      </c>
      <c r="E1803" s="705">
        <v>2019</v>
      </c>
      <c r="F1803" s="714" t="str">
        <f>IF(ISBLANK(D1803),"",VLOOKUP(D1803,tegevusalad!$A$7:$B$188,2,FALSE))</f>
        <v xml:space="preserve">Alusharidus </v>
      </c>
      <c r="G1803" s="710">
        <v>44561</v>
      </c>
    </row>
    <row r="1804" spans="1:7" hidden="1" outlineLevel="1">
      <c r="A1804" s="651">
        <v>4234425110</v>
      </c>
      <c r="B1804" s="652" t="s">
        <v>4955</v>
      </c>
      <c r="C1804" s="1028" t="s">
        <v>14303</v>
      </c>
      <c r="D1804" s="626" t="s">
        <v>4994</v>
      </c>
      <c r="E1804" s="705">
        <v>2019</v>
      </c>
      <c r="F1804" s="714" t="str">
        <f>IF(ISBLANK(D1804),"",VLOOKUP(D1804,tegevusalad!$A$7:$B$188,2,FALSE))</f>
        <v xml:space="preserve">Alusharidus </v>
      </c>
      <c r="G1804" s="710">
        <v>44561</v>
      </c>
    </row>
    <row r="1805" spans="1:7" hidden="1" outlineLevel="1">
      <c r="A1805" s="651">
        <v>4234421100</v>
      </c>
      <c r="B1805" s="652" t="s">
        <v>7412</v>
      </c>
      <c r="C1805" s="1028" t="s">
        <v>14340</v>
      </c>
      <c r="D1805" s="626" t="s">
        <v>4994</v>
      </c>
      <c r="E1805" s="705">
        <v>2019</v>
      </c>
      <c r="F1805" s="714" t="str">
        <f>IF(ISBLANK(D1805),"",VLOOKUP(D1805,tegevusalad!$A$7:$B$188,2,FALSE))</f>
        <v xml:space="preserve">Alusharidus </v>
      </c>
      <c r="G1805" s="710">
        <v>44561</v>
      </c>
    </row>
    <row r="1806" spans="1:7" hidden="1" outlineLevel="1">
      <c r="A1806" s="651">
        <v>4234525720</v>
      </c>
      <c r="B1806" s="652" t="s">
        <v>14342</v>
      </c>
      <c r="C1806" s="1028" t="s">
        <v>14341</v>
      </c>
      <c r="D1806" s="626" t="s">
        <v>4994</v>
      </c>
      <c r="E1806" s="705">
        <v>2019</v>
      </c>
      <c r="F1806" s="714" t="str">
        <f>IF(ISBLANK(D1806),"",VLOOKUP(D1806,tegevusalad!$A$7:$B$188,2,FALSE))</f>
        <v xml:space="preserve">Alusharidus </v>
      </c>
      <c r="G1806" s="710">
        <v>44561</v>
      </c>
    </row>
    <row r="1807" spans="1:7" hidden="1" outlineLevel="1">
      <c r="A1807" s="651">
        <v>4234613090</v>
      </c>
      <c r="B1807" s="652" t="s">
        <v>4970</v>
      </c>
      <c r="C1807" s="1028" t="s">
        <v>14343</v>
      </c>
      <c r="D1807" s="626" t="s">
        <v>4994</v>
      </c>
      <c r="E1807" s="705">
        <v>2019</v>
      </c>
      <c r="F1807" s="714" t="str">
        <f>IF(ISBLANK(D1807),"",VLOOKUP(D1807,tegevusalad!$A$7:$B$188,2,FALSE))</f>
        <v xml:space="preserve">Alusharidus </v>
      </c>
      <c r="G1807" s="710">
        <v>44561</v>
      </c>
    </row>
    <row r="1808" spans="1:7" hidden="1" outlineLevel="1">
      <c r="A1808" s="651">
        <v>4234444070</v>
      </c>
      <c r="B1808" s="652" t="s">
        <v>6621</v>
      </c>
      <c r="C1808" s="1028" t="s">
        <v>14344</v>
      </c>
      <c r="D1808" s="626" t="s">
        <v>4994</v>
      </c>
      <c r="E1808" s="705">
        <v>2019</v>
      </c>
      <c r="F1808" s="714" t="str">
        <f>IF(ISBLANK(D1808),"",VLOOKUP(D1808,tegevusalad!$A$7:$B$188,2,FALSE))</f>
        <v xml:space="preserve">Alusharidus </v>
      </c>
      <c r="G1808" s="710">
        <v>44561</v>
      </c>
    </row>
    <row r="1809" spans="1:7" hidden="1" outlineLevel="1">
      <c r="A1809" s="651">
        <v>4234611070</v>
      </c>
      <c r="B1809" s="652" t="s">
        <v>7507</v>
      </c>
      <c r="C1809" s="1028" t="s">
        <v>14366</v>
      </c>
      <c r="D1809" s="626" t="s">
        <v>4994</v>
      </c>
      <c r="E1809" s="705">
        <v>2019</v>
      </c>
      <c r="F1809" s="714" t="str">
        <f>IF(ISBLANK(D1809),"",VLOOKUP(D1809,tegevusalad!$A$7:$B$188,2,FALSE))</f>
        <v xml:space="preserve">Alusharidus </v>
      </c>
      <c r="G1809" s="710">
        <v>44561</v>
      </c>
    </row>
    <row r="1810" spans="1:7" hidden="1" outlineLevel="1">
      <c r="A1810" s="651">
        <v>4234826110</v>
      </c>
      <c r="B1810" s="652" t="s">
        <v>7879</v>
      </c>
      <c r="C1810" s="1028" t="s">
        <v>11064</v>
      </c>
      <c r="D1810" s="626" t="s">
        <v>4994</v>
      </c>
      <c r="E1810" s="705">
        <v>2019</v>
      </c>
      <c r="F1810" s="714" t="str">
        <f>IF(ISBLANK(D1810),"",VLOOKUP(D1810,tegevusalad!$A$7:$B$188,2,FALSE))</f>
        <v xml:space="preserve">Alusharidus </v>
      </c>
      <c r="G1810" s="710">
        <v>44561</v>
      </c>
    </row>
    <row r="1811" spans="1:7" hidden="1" outlineLevel="1">
      <c r="A1811" s="651">
        <v>4234418170</v>
      </c>
      <c r="B1811" s="652" t="s">
        <v>6421</v>
      </c>
      <c r="C1811" s="1028" t="s">
        <v>14367</v>
      </c>
      <c r="D1811" s="626" t="s">
        <v>4994</v>
      </c>
      <c r="E1811" s="705">
        <v>2019</v>
      </c>
      <c r="F1811" s="714" t="str">
        <f>IF(ISBLANK(D1811),"",VLOOKUP(D1811,tegevusalad!$A$7:$B$188,2,FALSE))</f>
        <v xml:space="preserve">Alusharidus </v>
      </c>
      <c r="G1811" s="710">
        <v>44561</v>
      </c>
    </row>
    <row r="1812" spans="1:7" hidden="1" outlineLevel="1">
      <c r="A1812" s="651">
        <v>4234521160</v>
      </c>
      <c r="B1812" s="652" t="s">
        <v>4960</v>
      </c>
      <c r="C1812" s="1028" t="s">
        <v>14368</v>
      </c>
      <c r="D1812" s="626" t="s">
        <v>4994</v>
      </c>
      <c r="E1812" s="705">
        <v>2019</v>
      </c>
      <c r="F1812" s="714" t="str">
        <f>IF(ISBLANK(D1812),"",VLOOKUP(D1812,tegevusalad!$A$7:$B$188,2,FALSE))</f>
        <v xml:space="preserve">Alusharidus </v>
      </c>
      <c r="G1812" s="710">
        <v>44561</v>
      </c>
    </row>
    <row r="1813" spans="1:7" hidden="1" outlineLevel="1">
      <c r="A1813" s="651">
        <v>4234534140</v>
      </c>
      <c r="B1813" s="652" t="s">
        <v>4969</v>
      </c>
      <c r="C1813" s="1028" t="s">
        <v>14369</v>
      </c>
      <c r="D1813" s="626" t="s">
        <v>4994</v>
      </c>
      <c r="E1813" s="705">
        <v>2019</v>
      </c>
      <c r="F1813" s="714" t="str">
        <f>IF(ISBLANK(D1813),"",VLOOKUP(D1813,tegevusalad!$A$7:$B$188,2,FALSE))</f>
        <v xml:space="preserve">Alusharidus </v>
      </c>
      <c r="G1813" s="710">
        <v>44561</v>
      </c>
    </row>
    <row r="1814" spans="1:7" hidden="1" outlineLevel="1">
      <c r="A1814" s="651">
        <v>4234446100</v>
      </c>
      <c r="B1814" s="652" t="s">
        <v>7040</v>
      </c>
      <c r="C1814" s="1028" t="s">
        <v>8106</v>
      </c>
      <c r="D1814" s="626" t="s">
        <v>4994</v>
      </c>
      <c r="E1814" s="705">
        <v>2019</v>
      </c>
      <c r="F1814" s="714" t="str">
        <f>IF(ISBLANK(D1814),"",VLOOKUP(D1814,tegevusalad!$A$7:$B$188,2,FALSE))</f>
        <v xml:space="preserve">Alusharidus </v>
      </c>
      <c r="G1814" s="710">
        <v>44561</v>
      </c>
    </row>
    <row r="1815" spans="1:7" hidden="1" outlineLevel="1">
      <c r="A1815" s="651">
        <v>4234527080</v>
      </c>
      <c r="B1815" s="652" t="s">
        <v>9783</v>
      </c>
      <c r="C1815" s="1028" t="s">
        <v>14397</v>
      </c>
      <c r="D1815" s="626" t="s">
        <v>4994</v>
      </c>
      <c r="E1815" s="705">
        <v>2019</v>
      </c>
      <c r="F1815" s="714" t="str">
        <f>IF(ISBLANK(D1815),"",VLOOKUP(D1815,tegevusalad!$A$7:$B$188,2,FALSE))</f>
        <v xml:space="preserve">Alusharidus </v>
      </c>
      <c r="G1815" s="710">
        <v>44561</v>
      </c>
    </row>
    <row r="1816" spans="1:7" hidden="1" outlineLevel="1">
      <c r="A1816" s="651">
        <v>4234811110</v>
      </c>
      <c r="B1816" s="652" t="s">
        <v>7920</v>
      </c>
      <c r="C1816" s="1028" t="s">
        <v>8215</v>
      </c>
      <c r="D1816" s="626" t="s">
        <v>4994</v>
      </c>
      <c r="E1816" s="705">
        <v>2019</v>
      </c>
      <c r="F1816" s="714" t="str">
        <f>IF(ISBLANK(D1816),"",VLOOKUP(D1816,tegevusalad!$A$7:$B$188,2,FALSE))</f>
        <v xml:space="preserve">Alusharidus </v>
      </c>
      <c r="G1816" s="710">
        <v>44561</v>
      </c>
    </row>
    <row r="1817" spans="1:7" hidden="1" outlineLevel="1">
      <c r="A1817" s="651">
        <v>4234841130</v>
      </c>
      <c r="B1817" s="652" t="s">
        <v>3842</v>
      </c>
      <c r="C1817" s="1028" t="s">
        <v>14398</v>
      </c>
      <c r="D1817" s="626" t="s">
        <v>4994</v>
      </c>
      <c r="E1817" s="705">
        <v>2019</v>
      </c>
      <c r="F1817" s="714" t="str">
        <f>IF(ISBLANK(D1817),"",VLOOKUP(D1817,tegevusalad!$A$7:$B$188,2,FALSE))</f>
        <v xml:space="preserve">Alusharidus </v>
      </c>
      <c r="G1817" s="710">
        <v>44561</v>
      </c>
    </row>
    <row r="1818" spans="1:7" hidden="1" outlineLevel="1">
      <c r="A1818" s="651">
        <v>4234222150</v>
      </c>
      <c r="B1818" s="652" t="s">
        <v>9642</v>
      </c>
      <c r="C1818" s="1028" t="s">
        <v>14399</v>
      </c>
      <c r="D1818" s="626" t="s">
        <v>4994</v>
      </c>
      <c r="E1818" s="705">
        <v>2019</v>
      </c>
      <c r="F1818" s="714" t="str">
        <f>IF(ISBLANK(D1818),"",VLOOKUP(D1818,tegevusalad!$A$7:$B$188,2,FALSE))</f>
        <v xml:space="preserve">Alusharidus </v>
      </c>
      <c r="G1818" s="710">
        <v>44561</v>
      </c>
    </row>
    <row r="1819" spans="1:7" hidden="1" outlineLevel="1">
      <c r="A1819" s="651">
        <v>4234106190</v>
      </c>
      <c r="B1819" s="652" t="s">
        <v>7043</v>
      </c>
      <c r="C1819" s="1028" t="s">
        <v>5271</v>
      </c>
      <c r="D1819" s="626" t="s">
        <v>4994</v>
      </c>
      <c r="E1819" s="705">
        <v>2019</v>
      </c>
      <c r="F1819" s="714" t="str">
        <f>IF(ISBLANK(D1819),"",VLOOKUP(D1819,tegevusalad!$A$7:$B$188,2,FALSE))</f>
        <v xml:space="preserve">Alusharidus </v>
      </c>
      <c r="G1819" s="710">
        <v>44561</v>
      </c>
    </row>
    <row r="1820" spans="1:7" hidden="1" outlineLevel="1">
      <c r="A1820" s="651">
        <v>4234213170</v>
      </c>
      <c r="B1820" s="652" t="s">
        <v>14419</v>
      </c>
      <c r="C1820" s="1028" t="s">
        <v>8064</v>
      </c>
      <c r="D1820" s="626" t="s">
        <v>4994</v>
      </c>
      <c r="E1820" s="705">
        <v>2019</v>
      </c>
      <c r="F1820" s="714" t="str">
        <f>IF(ISBLANK(D1820),"",VLOOKUP(D1820,tegevusalad!$A$7:$B$188,2,FALSE))</f>
        <v xml:space="preserve">Alusharidus </v>
      </c>
      <c r="G1820" s="710">
        <v>44196</v>
      </c>
    </row>
    <row r="1821" spans="1:7" hidden="1" outlineLevel="1">
      <c r="A1821" s="651">
        <v>4234418190</v>
      </c>
      <c r="B1821" s="652" t="s">
        <v>6421</v>
      </c>
      <c r="C1821" s="1028" t="s">
        <v>14420</v>
      </c>
      <c r="D1821" s="626" t="s">
        <v>4994</v>
      </c>
      <c r="E1821" s="705">
        <v>2019</v>
      </c>
      <c r="F1821" s="714" t="str">
        <f>IF(ISBLANK(D1821),"",VLOOKUP(D1821,tegevusalad!$A$7:$B$188,2,FALSE))</f>
        <v xml:space="preserve">Alusharidus </v>
      </c>
      <c r="G1821" s="710">
        <v>44196</v>
      </c>
    </row>
    <row r="1822" spans="1:7" hidden="1" outlineLevel="1">
      <c r="A1822" s="651">
        <v>4234422110</v>
      </c>
      <c r="B1822" s="652" t="s">
        <v>8220</v>
      </c>
      <c r="C1822" s="1028" t="s">
        <v>14421</v>
      </c>
      <c r="D1822" s="626" t="s">
        <v>4994</v>
      </c>
      <c r="E1822" s="705">
        <v>2019</v>
      </c>
      <c r="F1822" s="714" t="str">
        <f>IF(ISBLANK(D1822),"",VLOOKUP(D1822,tegevusalad!$A$7:$B$188,2,FALSE))</f>
        <v xml:space="preserve">Alusharidus </v>
      </c>
      <c r="G1822" s="710">
        <v>44196</v>
      </c>
    </row>
    <row r="1823" spans="1:7" hidden="1" outlineLevel="1">
      <c r="A1823" s="651">
        <v>4234312190</v>
      </c>
      <c r="B1823" s="652" t="s">
        <v>14434</v>
      </c>
      <c r="C1823" s="1028" t="s">
        <v>14435</v>
      </c>
      <c r="D1823" s="626" t="s">
        <v>4994</v>
      </c>
      <c r="E1823" s="705">
        <v>2019</v>
      </c>
      <c r="F1823" s="714" t="str">
        <f>IF(ISBLANK(D1823),"",VLOOKUP(D1823,tegevusalad!$A$7:$B$188,2,FALSE))</f>
        <v xml:space="preserve">Alusharidus </v>
      </c>
      <c r="G1823" s="710">
        <v>44561</v>
      </c>
    </row>
    <row r="1824" spans="1:7" hidden="1" outlineLevel="1">
      <c r="A1824" s="651">
        <v>4234449130</v>
      </c>
      <c r="B1824" s="652" t="s">
        <v>14436</v>
      </c>
      <c r="C1824" s="1028" t="s">
        <v>5271</v>
      </c>
      <c r="D1824" s="626" t="s">
        <v>4994</v>
      </c>
      <c r="E1824" s="705">
        <v>2019</v>
      </c>
      <c r="F1824" s="714" t="str">
        <f>IF(ISBLANK(D1824),"",VLOOKUP(D1824,tegevusalad!$A$7:$B$188,2,FALSE))</f>
        <v xml:space="preserve">Alusharidus </v>
      </c>
      <c r="G1824" s="710">
        <v>44196</v>
      </c>
    </row>
    <row r="1825" spans="1:7" hidden="1" outlineLevel="1">
      <c r="A1825" s="651">
        <v>4234218090</v>
      </c>
      <c r="B1825" s="652" t="s">
        <v>14451</v>
      </c>
      <c r="C1825" s="1028" t="s">
        <v>14448</v>
      </c>
      <c r="D1825" s="626" t="s">
        <v>4994</v>
      </c>
      <c r="E1825" s="705">
        <v>2019</v>
      </c>
      <c r="F1825" s="714" t="str">
        <f>IF(ISBLANK(D1825),"",VLOOKUP(D1825,tegevusalad!$A$7:$B$188,2,FALSE))</f>
        <v xml:space="preserve">Alusharidus </v>
      </c>
      <c r="G1825" s="710">
        <v>44196</v>
      </c>
    </row>
    <row r="1826" spans="1:7" hidden="1" outlineLevel="1">
      <c r="A1826" s="651">
        <v>4234521170</v>
      </c>
      <c r="B1826" s="652" t="s">
        <v>4960</v>
      </c>
      <c r="C1826" s="1028" t="s">
        <v>14449</v>
      </c>
      <c r="D1826" s="626" t="s">
        <v>4994</v>
      </c>
      <c r="E1826" s="705">
        <v>2019</v>
      </c>
      <c r="F1826" s="714" t="str">
        <f>IF(ISBLANK(D1826),"",VLOOKUP(D1826,tegevusalad!$A$7:$B$188,2,FALSE))</f>
        <v xml:space="preserve">Alusharidus </v>
      </c>
      <c r="G1826" s="710">
        <v>44196</v>
      </c>
    </row>
    <row r="1827" spans="1:7" hidden="1" outlineLevel="1">
      <c r="A1827" s="651">
        <v>4234529090</v>
      </c>
      <c r="B1827" s="652" t="s">
        <v>14452</v>
      </c>
      <c r="C1827" s="1028" t="s">
        <v>14450</v>
      </c>
      <c r="D1827" s="626" t="s">
        <v>4994</v>
      </c>
      <c r="E1827" s="705">
        <v>2019</v>
      </c>
      <c r="F1827" s="714" t="str">
        <f>IF(ISBLANK(D1827),"",VLOOKUP(D1827,tegevusalad!$A$7:$B$188,2,FALSE))</f>
        <v xml:space="preserve">Alusharidus </v>
      </c>
      <c r="G1827" s="710">
        <v>44196</v>
      </c>
    </row>
    <row r="1828" spans="1:7" hidden="1" outlineLevel="1">
      <c r="A1828" s="651">
        <v>4234518160</v>
      </c>
      <c r="B1828" s="652" t="s">
        <v>14477</v>
      </c>
      <c r="C1828" s="1028" t="s">
        <v>14476</v>
      </c>
      <c r="D1828" s="626" t="s">
        <v>4994</v>
      </c>
      <c r="E1828" s="705">
        <v>2019</v>
      </c>
      <c r="F1828" s="714" t="str">
        <f>IF(ISBLANK(D1828),"",VLOOKUP(D1828,tegevusalad!$A$7:$B$188,2,FALSE))</f>
        <v xml:space="preserve">Alusharidus </v>
      </c>
      <c r="G1828" s="710">
        <v>44196</v>
      </c>
    </row>
    <row r="1829" spans="1:7" hidden="1" outlineLevel="1">
      <c r="A1829" s="651">
        <v>4234517080</v>
      </c>
      <c r="B1829" s="652" t="s">
        <v>8113</v>
      </c>
      <c r="C1829" s="1028" t="s">
        <v>14478</v>
      </c>
      <c r="D1829" s="626" t="s">
        <v>4994</v>
      </c>
      <c r="E1829" s="705">
        <v>2019</v>
      </c>
      <c r="F1829" s="714" t="str">
        <f>IF(ISBLANK(D1829),"",VLOOKUP(D1829,tegevusalad!$A$7:$B$188,2,FALSE))</f>
        <v xml:space="preserve">Alusharidus </v>
      </c>
      <c r="G1829" s="710">
        <v>44196</v>
      </c>
    </row>
    <row r="1830" spans="1:7" hidden="1" outlineLevel="1">
      <c r="A1830" s="651">
        <v>4234522090</v>
      </c>
      <c r="B1830" s="652" t="s">
        <v>7417</v>
      </c>
      <c r="C1830" s="1028" t="s">
        <v>8626</v>
      </c>
      <c r="D1830" s="626" t="s">
        <v>4994</v>
      </c>
      <c r="E1830" s="705">
        <v>2019</v>
      </c>
      <c r="F1830" s="714" t="str">
        <f>IF(ISBLANK(D1830),"",VLOOKUP(D1830,tegevusalad!$A$7:$B$188,2,FALSE))</f>
        <v xml:space="preserve">Alusharidus </v>
      </c>
      <c r="G1830" s="710">
        <v>44196</v>
      </c>
    </row>
    <row r="1831" spans="1:7" hidden="1" outlineLevel="1">
      <c r="A1831" s="651">
        <v>4234239100</v>
      </c>
      <c r="B1831" s="652" t="s">
        <v>8514</v>
      </c>
      <c r="C1831" s="1028" t="s">
        <v>14851</v>
      </c>
      <c r="D1831" s="626" t="s">
        <v>4994</v>
      </c>
      <c r="E1831" s="705">
        <v>2019</v>
      </c>
      <c r="F1831" s="714" t="str">
        <f>IF(ISBLANK(D1831),"",VLOOKUP(D1831,tegevusalad!$A$7:$B$188,2,FALSE))</f>
        <v xml:space="preserve">Alusharidus </v>
      </c>
      <c r="G1831" s="710">
        <v>44196</v>
      </c>
    </row>
    <row r="1832" spans="1:7" hidden="1" outlineLevel="1">
      <c r="A1832" s="651">
        <v>4234525150</v>
      </c>
      <c r="B1832" s="652" t="s">
        <v>9274</v>
      </c>
      <c r="C1832" s="1028" t="s">
        <v>14495</v>
      </c>
      <c r="D1832" s="626" t="s">
        <v>4994</v>
      </c>
      <c r="E1832" s="705">
        <v>2019</v>
      </c>
      <c r="F1832" s="714" t="str">
        <f>IF(ISBLANK(D1832),"",VLOOKUP(D1832,tegevusalad!$A$7:$B$188,2,FALSE))</f>
        <v xml:space="preserve">Alusharidus </v>
      </c>
      <c r="G1832" s="710">
        <v>44196</v>
      </c>
    </row>
    <row r="1833" spans="1:7" hidden="1" outlineLevel="1">
      <c r="A1833" s="651">
        <v>4234314130</v>
      </c>
      <c r="B1833" s="652" t="s">
        <v>7236</v>
      </c>
      <c r="C1833" s="1028" t="s">
        <v>14496</v>
      </c>
      <c r="D1833" s="626" t="s">
        <v>4994</v>
      </c>
      <c r="E1833" s="705">
        <v>2019</v>
      </c>
      <c r="F1833" s="714" t="str">
        <f>IF(ISBLANK(D1833),"",VLOOKUP(D1833,tegevusalad!$A$7:$B$188,2,FALSE))</f>
        <v xml:space="preserve">Alusharidus </v>
      </c>
      <c r="G1833" s="710">
        <v>44196</v>
      </c>
    </row>
    <row r="1834" spans="1:7" hidden="1" outlineLevel="1">
      <c r="A1834" s="651">
        <v>4234213180</v>
      </c>
      <c r="B1834" s="652" t="s">
        <v>8181</v>
      </c>
      <c r="C1834" s="1028" t="s">
        <v>14497</v>
      </c>
      <c r="D1834" s="626" t="s">
        <v>4994</v>
      </c>
      <c r="E1834" s="705">
        <v>2019</v>
      </c>
      <c r="F1834" s="714" t="str">
        <f>IF(ISBLANK(D1834),"",VLOOKUP(D1834,tegevusalad!$A$7:$B$188,2,FALSE))</f>
        <v xml:space="preserve">Alusharidus </v>
      </c>
      <c r="G1834" s="710">
        <v>44196</v>
      </c>
    </row>
    <row r="1835" spans="1:7" hidden="1" outlineLevel="1">
      <c r="A1835" s="651">
        <v>4234104180</v>
      </c>
      <c r="B1835" s="652" t="s">
        <v>1501</v>
      </c>
      <c r="C1835" s="1028" t="s">
        <v>5271</v>
      </c>
      <c r="D1835" s="626" t="s">
        <v>4994</v>
      </c>
      <c r="E1835" s="705">
        <v>2019</v>
      </c>
      <c r="F1835" s="714" t="str">
        <f>IF(ISBLANK(D1835),"",VLOOKUP(D1835,tegevusalad!$A$7:$B$188,2,FALSE))</f>
        <v xml:space="preserve">Alusharidus </v>
      </c>
      <c r="G1835" s="710">
        <v>44561</v>
      </c>
    </row>
    <row r="1836" spans="1:7" hidden="1" outlineLevel="1">
      <c r="A1836" s="651">
        <v>4234420120</v>
      </c>
      <c r="B1836" s="652" t="s">
        <v>7412</v>
      </c>
      <c r="C1836" s="1028" t="s">
        <v>1260</v>
      </c>
      <c r="D1836" s="626" t="s">
        <v>4994</v>
      </c>
      <c r="E1836" s="705">
        <v>2019</v>
      </c>
      <c r="F1836" s="714" t="str">
        <f>IF(ISBLANK(D1836),"",VLOOKUP(D1836,tegevusalad!$A$7:$B$188,2,FALSE))</f>
        <v xml:space="preserve">Alusharidus </v>
      </c>
      <c r="G1836" s="710">
        <v>44561</v>
      </c>
    </row>
    <row r="1837" spans="1:7" hidden="1" outlineLevel="1">
      <c r="A1837" s="651">
        <v>4234429170</v>
      </c>
      <c r="B1837" s="652" t="s">
        <v>176</v>
      </c>
      <c r="C1837" s="1028" t="s">
        <v>11595</v>
      </c>
      <c r="D1837" s="626" t="s">
        <v>4994</v>
      </c>
      <c r="E1837" s="705">
        <v>2019</v>
      </c>
      <c r="F1837" s="714" t="str">
        <f>IF(ISBLANK(D1837),"",VLOOKUP(D1837,tegevusalad!$A$7:$B$188,2,FALSE))</f>
        <v xml:space="preserve">Alusharidus </v>
      </c>
      <c r="G1837" s="710">
        <v>44561</v>
      </c>
    </row>
    <row r="1838" spans="1:7" hidden="1" outlineLevel="1">
      <c r="A1838" s="651">
        <v>4234312200</v>
      </c>
      <c r="B1838" s="652" t="s">
        <v>1491</v>
      </c>
      <c r="C1838" s="1028" t="s">
        <v>14504</v>
      </c>
      <c r="D1838" s="626" t="s">
        <v>4994</v>
      </c>
      <c r="E1838" s="705">
        <v>2019</v>
      </c>
      <c r="F1838" s="714" t="str">
        <f>IF(ISBLANK(D1838),"",VLOOKUP(D1838,tegevusalad!$A$7:$B$188,2,FALSE))</f>
        <v xml:space="preserve">Alusharidus </v>
      </c>
      <c r="G1838" s="710">
        <v>44561</v>
      </c>
    </row>
    <row r="1839" spans="1:7" hidden="1" outlineLevel="1">
      <c r="A1839" s="651">
        <v>4234529100</v>
      </c>
      <c r="B1839" s="652" t="s">
        <v>14452</v>
      </c>
      <c r="C1839" s="1028" t="s">
        <v>14505</v>
      </c>
      <c r="D1839" s="626" t="s">
        <v>4994</v>
      </c>
      <c r="E1839" s="705">
        <v>2019</v>
      </c>
      <c r="F1839" s="714" t="str">
        <f>IF(ISBLANK(D1839),"",VLOOKUP(D1839,tegevusalad!$A$7:$B$188,2,FALSE))</f>
        <v xml:space="preserve">Alusharidus </v>
      </c>
      <c r="G1839" s="710">
        <v>44561</v>
      </c>
    </row>
    <row r="1840" spans="1:7" hidden="1" outlineLevel="1">
      <c r="A1840" s="651">
        <v>4234622060</v>
      </c>
      <c r="B1840" s="652" t="s">
        <v>9789</v>
      </c>
      <c r="C1840" s="1028" t="s">
        <v>14506</v>
      </c>
      <c r="D1840" s="626" t="s">
        <v>4994</v>
      </c>
      <c r="E1840" s="705">
        <v>2019</v>
      </c>
      <c r="F1840" s="714" t="str">
        <f>IF(ISBLANK(D1840),"",VLOOKUP(D1840,tegevusalad!$A$7:$B$188,2,FALSE))</f>
        <v xml:space="preserve">Alusharidus </v>
      </c>
      <c r="G1840" s="710">
        <v>44561</v>
      </c>
    </row>
    <row r="1841" spans="1:8" hidden="1" outlineLevel="1">
      <c r="A1841" s="651">
        <v>4234820210</v>
      </c>
      <c r="B1841" s="652" t="s">
        <v>919</v>
      </c>
      <c r="C1841" s="1028" t="s">
        <v>1260</v>
      </c>
      <c r="D1841" s="626" t="s">
        <v>4994</v>
      </c>
      <c r="E1841" s="705">
        <v>2019</v>
      </c>
      <c r="F1841" s="714" t="str">
        <f>IF(ISBLANK(D1841),"",VLOOKUP(D1841,tegevusalad!$A$7:$B$188,2,FALSE))</f>
        <v xml:space="preserve">Alusharidus </v>
      </c>
      <c r="G1841" s="710">
        <v>44561</v>
      </c>
    </row>
    <row r="1842" spans="1:8" hidden="1" outlineLevel="1">
      <c r="A1842" s="651">
        <v>4234829100</v>
      </c>
      <c r="B1842" s="652" t="s">
        <v>7420</v>
      </c>
      <c r="C1842" s="1028" t="s">
        <v>14509</v>
      </c>
      <c r="D1842" s="626" t="s">
        <v>4994</v>
      </c>
      <c r="E1842" s="705">
        <v>2019</v>
      </c>
      <c r="F1842" s="714" t="str">
        <f>IF(ISBLANK(D1842),"",VLOOKUP(D1842,tegevusalad!$A$7:$B$188,2,FALSE))</f>
        <v xml:space="preserve">Alusharidus </v>
      </c>
      <c r="G1842" s="710">
        <v>44561</v>
      </c>
    </row>
    <row r="1843" spans="1:8" hidden="1" outlineLevel="1">
      <c r="A1843" s="651">
        <v>4234840530</v>
      </c>
      <c r="B1843" s="652" t="s">
        <v>921</v>
      </c>
      <c r="C1843" s="1028" t="s">
        <v>14510</v>
      </c>
      <c r="D1843" s="626" t="s">
        <v>4994</v>
      </c>
      <c r="E1843" s="705">
        <v>2019</v>
      </c>
      <c r="F1843" s="714" t="str">
        <f>IF(ISBLANK(D1843),"",VLOOKUP(D1843,tegevusalad!$A$7:$B$188,2,FALSE))</f>
        <v xml:space="preserve">Alusharidus </v>
      </c>
      <c r="G1843" s="710">
        <v>44561</v>
      </c>
    </row>
    <row r="1844" spans="1:8" hidden="1" outlineLevel="1">
      <c r="A1844" s="651">
        <v>4234814100</v>
      </c>
      <c r="B1844" s="652" t="s">
        <v>3841</v>
      </c>
      <c r="C1844" s="1028" t="s">
        <v>1260</v>
      </c>
      <c r="D1844" s="626" t="s">
        <v>4994</v>
      </c>
      <c r="E1844" s="705">
        <v>2019</v>
      </c>
      <c r="F1844" s="714" t="str">
        <f>IF(ISBLANK(D1844),"",VLOOKUP(D1844,tegevusalad!$A$7:$B$188,2,FALSE))</f>
        <v xml:space="preserve">Alusharidus </v>
      </c>
      <c r="G1844" s="710">
        <v>44561</v>
      </c>
    </row>
    <row r="1845" spans="1:8" hidden="1" outlineLevel="1">
      <c r="A1845" s="651">
        <v>4234203070</v>
      </c>
      <c r="B1845" s="182" t="s">
        <v>9803</v>
      </c>
      <c r="C1845" s="1028" t="s">
        <v>14516</v>
      </c>
      <c r="D1845" s="626" t="s">
        <v>4994</v>
      </c>
      <c r="E1845" s="705">
        <v>2019</v>
      </c>
      <c r="F1845" s="714" t="str">
        <f>IF(ISBLANK(D1845),"",VLOOKUP(D1845,tegevusalad!$A$7:$B$188,2,FALSE))</f>
        <v xml:space="preserve">Alusharidus </v>
      </c>
      <c r="G1845" s="710">
        <v>44561</v>
      </c>
    </row>
    <row r="1846" spans="1:8" hidden="1" outlineLevel="1">
      <c r="A1846" s="651">
        <v>4234433120</v>
      </c>
      <c r="B1846" s="182" t="s">
        <v>4947</v>
      </c>
      <c r="C1846" s="1028" t="s">
        <v>14540</v>
      </c>
      <c r="D1846" s="626" t="s">
        <v>4994</v>
      </c>
      <c r="E1846" s="705">
        <v>2019</v>
      </c>
      <c r="F1846" s="714" t="str">
        <f>IF(ISBLANK(D1846),"",VLOOKUP(D1846,tegevusalad!$A$7:$B$188,2,FALSE))</f>
        <v xml:space="preserve">Alusharidus </v>
      </c>
      <c r="G1846" s="710">
        <v>46022</v>
      </c>
      <c r="H1846" s="621" t="s">
        <v>5577</v>
      </c>
    </row>
    <row r="1847" spans="1:8" hidden="1" outlineLevel="1">
      <c r="A1847" s="651">
        <v>4234107220</v>
      </c>
      <c r="B1847" s="182" t="s">
        <v>9786</v>
      </c>
      <c r="C1847" s="1028" t="s">
        <v>14540</v>
      </c>
      <c r="D1847" s="626" t="s">
        <v>4994</v>
      </c>
      <c r="E1847" s="705">
        <v>2019</v>
      </c>
      <c r="F1847" s="714" t="str">
        <f>IF(ISBLANK(D1847),"",VLOOKUP(D1847,tegevusalad!$A$7:$B$188,2,FALSE))</f>
        <v xml:space="preserve">Alusharidus </v>
      </c>
      <c r="G1847" s="710">
        <v>46022</v>
      </c>
      <c r="H1847" s="621" t="s">
        <v>5577</v>
      </c>
    </row>
    <row r="1848" spans="1:8" hidden="1" outlineLevel="1">
      <c r="A1848" s="651">
        <v>4234619090</v>
      </c>
      <c r="B1848" s="182" t="s">
        <v>9857</v>
      </c>
      <c r="C1848" s="1028" t="s">
        <v>14540</v>
      </c>
      <c r="D1848" s="626" t="s">
        <v>4994</v>
      </c>
      <c r="E1848" s="705">
        <v>2019</v>
      </c>
      <c r="F1848" s="714" t="str">
        <f>IF(ISBLANK(D1848),"",VLOOKUP(D1848,tegevusalad!$A$7:$B$188,2,FALSE))</f>
        <v xml:space="preserve">Alusharidus </v>
      </c>
      <c r="G1848" s="710">
        <v>46022</v>
      </c>
      <c r="H1848" s="621" t="s">
        <v>5577</v>
      </c>
    </row>
    <row r="1849" spans="1:8" hidden="1" outlineLevel="1">
      <c r="A1849" s="651">
        <v>4234241100</v>
      </c>
      <c r="B1849" s="182" t="s">
        <v>14541</v>
      </c>
      <c r="C1849" s="1028" t="s">
        <v>14540</v>
      </c>
      <c r="D1849" s="626" t="s">
        <v>4994</v>
      </c>
      <c r="E1849" s="705">
        <v>2019</v>
      </c>
      <c r="F1849" s="714" t="str">
        <f>IF(ISBLANK(D1849),"",VLOOKUP(D1849,tegevusalad!$A$7:$B$188,2,FALSE))</f>
        <v xml:space="preserve">Alusharidus </v>
      </c>
      <c r="G1849" s="710">
        <v>46022</v>
      </c>
      <c r="H1849" s="621" t="s">
        <v>5577</v>
      </c>
    </row>
    <row r="1850" spans="1:8" hidden="1" outlineLevel="1">
      <c r="A1850" s="651">
        <v>4234231100</v>
      </c>
      <c r="B1850" s="182" t="s">
        <v>9806</v>
      </c>
      <c r="C1850" s="1028" t="s">
        <v>17625</v>
      </c>
      <c r="D1850" s="626" t="s">
        <v>4994</v>
      </c>
      <c r="E1850" s="705">
        <v>2019</v>
      </c>
      <c r="F1850" s="714" t="str">
        <f>IF(ISBLANK(D1850),"",VLOOKUP(D1850,tegevusalad!$A$7:$B$188,2,FALSE))</f>
        <v xml:space="preserve">Alusharidus </v>
      </c>
      <c r="G1850" s="710">
        <v>46022</v>
      </c>
      <c r="H1850" s="621" t="s">
        <v>5577</v>
      </c>
    </row>
    <row r="1851" spans="1:8" hidden="1" outlineLevel="1">
      <c r="A1851" s="651">
        <v>4234320090</v>
      </c>
      <c r="B1851" s="182" t="s">
        <v>14542</v>
      </c>
      <c r="C1851" s="1028" t="s">
        <v>14540</v>
      </c>
      <c r="D1851" s="626" t="s">
        <v>4994</v>
      </c>
      <c r="E1851" s="705">
        <v>2019</v>
      </c>
      <c r="F1851" s="714" t="str">
        <f>IF(ISBLANK(D1851),"",VLOOKUP(D1851,tegevusalad!$A$7:$B$188,2,FALSE))</f>
        <v xml:space="preserve">Alusharidus </v>
      </c>
      <c r="G1851" s="710">
        <v>46022</v>
      </c>
      <c r="H1851" s="621" t="s">
        <v>5577</v>
      </c>
    </row>
    <row r="1852" spans="1:8" hidden="1" outlineLevel="1">
      <c r="A1852" s="651">
        <v>4234522100</v>
      </c>
      <c r="B1852" s="182" t="s">
        <v>7959</v>
      </c>
      <c r="C1852" s="1028" t="s">
        <v>14540</v>
      </c>
      <c r="D1852" s="626" t="s">
        <v>4994</v>
      </c>
      <c r="E1852" s="705">
        <v>2019</v>
      </c>
      <c r="F1852" s="714" t="str">
        <f>IF(ISBLANK(D1852),"",VLOOKUP(D1852,tegevusalad!$A$7:$B$188,2,FALSE))</f>
        <v xml:space="preserve">Alusharidus </v>
      </c>
      <c r="G1852" s="710">
        <v>46022</v>
      </c>
      <c r="H1852" s="621" t="s">
        <v>5577</v>
      </c>
    </row>
    <row r="1853" spans="1:8" hidden="1" outlineLevel="1">
      <c r="A1853" s="654">
        <v>4234426060</v>
      </c>
      <c r="B1853" s="531" t="s">
        <v>6418</v>
      </c>
      <c r="C1853" s="1034" t="s">
        <v>14553</v>
      </c>
      <c r="D1853" s="626" t="s">
        <v>4994</v>
      </c>
      <c r="E1853" s="705">
        <v>2019</v>
      </c>
      <c r="F1853" s="714" t="str">
        <f>IF(ISBLANK(D1853),"",VLOOKUP(D1853,tegevusalad!$A$7:$B$188,2,FALSE))</f>
        <v xml:space="preserve">Alusharidus </v>
      </c>
      <c r="G1853" s="710">
        <v>44561</v>
      </c>
      <c r="H1853" s="780"/>
    </row>
    <row r="1854" spans="1:8" hidden="1" outlineLevel="1">
      <c r="A1854" s="651">
        <v>4234211230</v>
      </c>
      <c r="B1854" s="182" t="s">
        <v>4853</v>
      </c>
      <c r="C1854" s="1028" t="s">
        <v>14548</v>
      </c>
      <c r="D1854" s="626" t="s">
        <v>4994</v>
      </c>
      <c r="E1854" s="705">
        <v>2019</v>
      </c>
      <c r="F1854" s="714" t="str">
        <f>IF(ISBLANK(D1854),"",VLOOKUP(D1854,tegevusalad!$A$7:$B$188,2,FALSE))</f>
        <v xml:space="preserve">Alusharidus </v>
      </c>
      <c r="G1854" s="710">
        <v>44561</v>
      </c>
      <c r="H1854" s="621"/>
    </row>
    <row r="1855" spans="1:8" hidden="1" outlineLevel="1">
      <c r="A1855" s="651">
        <v>4234836090</v>
      </c>
      <c r="B1855" s="182" t="s">
        <v>7944</v>
      </c>
      <c r="C1855" s="1028" t="s">
        <v>14554</v>
      </c>
      <c r="D1855" s="626" t="s">
        <v>4994</v>
      </c>
      <c r="E1855" s="705">
        <v>2019</v>
      </c>
      <c r="F1855" s="714" t="str">
        <f>IF(ISBLANK(D1855),"",VLOOKUP(D1855,tegevusalad!$A$7:$B$188,2,FALSE))</f>
        <v xml:space="preserve">Alusharidus </v>
      </c>
      <c r="G1855" s="710">
        <v>44561</v>
      </c>
      <c r="H1855" s="621"/>
    </row>
    <row r="1856" spans="1:8" hidden="1" outlineLevel="1">
      <c r="A1856" s="651">
        <v>4234233150</v>
      </c>
      <c r="B1856" s="182" t="s">
        <v>11924</v>
      </c>
      <c r="C1856" s="1028" t="s">
        <v>14555</v>
      </c>
      <c r="D1856" s="626" t="s">
        <v>4994</v>
      </c>
      <c r="E1856" s="705">
        <v>2019</v>
      </c>
      <c r="F1856" s="714" t="str">
        <f>IF(ISBLANK(D1856),"",VLOOKUP(D1856,tegevusalad!$A$7:$B$188,2,FALSE))</f>
        <v xml:space="preserve">Alusharidus </v>
      </c>
      <c r="G1856" s="710">
        <v>44561</v>
      </c>
      <c r="H1856" s="621"/>
    </row>
    <row r="1857" spans="1:8" hidden="1" outlineLevel="1">
      <c r="A1857" s="651">
        <v>4234601170</v>
      </c>
      <c r="B1857" s="182" t="s">
        <v>3375</v>
      </c>
      <c r="C1857" s="1028" t="s">
        <v>14556</v>
      </c>
      <c r="D1857" s="626" t="s">
        <v>4994</v>
      </c>
      <c r="E1857" s="705">
        <v>2019</v>
      </c>
      <c r="F1857" s="714" t="str">
        <f>IF(ISBLANK(D1857),"",VLOOKUP(D1857,tegevusalad!$A$7:$B$188,2,FALSE))</f>
        <v xml:space="preserve">Alusharidus </v>
      </c>
      <c r="G1857" s="710">
        <v>44561</v>
      </c>
      <c r="H1857" s="621"/>
    </row>
    <row r="1858" spans="1:8" hidden="1" outlineLevel="1">
      <c r="A1858" s="651">
        <v>4234413070</v>
      </c>
      <c r="B1858" s="182" t="s">
        <v>3912</v>
      </c>
      <c r="C1858" s="1028" t="s">
        <v>14557</v>
      </c>
      <c r="D1858" s="626" t="s">
        <v>4994</v>
      </c>
      <c r="E1858" s="705">
        <v>2019</v>
      </c>
      <c r="F1858" s="714" t="str">
        <f>IF(ISBLANK(D1858),"",VLOOKUP(D1858,tegevusalad!$A$7:$B$188,2,FALSE))</f>
        <v xml:space="preserve">Alusharidus </v>
      </c>
      <c r="G1858" s="710">
        <v>44561</v>
      </c>
      <c r="H1858" s="621"/>
    </row>
    <row r="1859" spans="1:8" hidden="1" outlineLevel="1">
      <c r="A1859" s="651">
        <v>4234838140</v>
      </c>
      <c r="B1859" s="182" t="s">
        <v>1778</v>
      </c>
      <c r="C1859" s="1028" t="s">
        <v>14558</v>
      </c>
      <c r="D1859" s="626" t="s">
        <v>4994</v>
      </c>
      <c r="E1859" s="705">
        <v>2019</v>
      </c>
      <c r="F1859" s="714" t="str">
        <f>IF(ISBLANK(D1859),"",VLOOKUP(D1859,tegevusalad!$A$7:$B$188,2,FALSE))</f>
        <v xml:space="preserve">Alusharidus </v>
      </c>
      <c r="G1859" s="710">
        <v>44561</v>
      </c>
      <c r="H1859" s="621"/>
    </row>
    <row r="1860" spans="1:8" hidden="1" outlineLevel="1">
      <c r="A1860" s="651">
        <v>4234517090</v>
      </c>
      <c r="B1860" s="182" t="s">
        <v>8114</v>
      </c>
      <c r="C1860" s="1028" t="s">
        <v>14848</v>
      </c>
      <c r="D1860" s="626" t="s">
        <v>4994</v>
      </c>
      <c r="E1860" s="705">
        <v>2019</v>
      </c>
      <c r="F1860" s="714" t="str">
        <f>IF(ISBLANK(D1860),"",VLOOKUP(D1860,tegevusalad!$A$7:$B$188,2,FALSE))</f>
        <v xml:space="preserve">Alusharidus </v>
      </c>
      <c r="G1860" s="710">
        <v>44561</v>
      </c>
      <c r="H1860" s="621"/>
    </row>
    <row r="1861" spans="1:8" hidden="1" outlineLevel="1">
      <c r="A1861" s="651">
        <v>4234237100</v>
      </c>
      <c r="B1861" s="182" t="s">
        <v>14560</v>
      </c>
      <c r="C1861" s="1028" t="s">
        <v>14559</v>
      </c>
      <c r="D1861" s="626" t="s">
        <v>4994</v>
      </c>
      <c r="E1861" s="705">
        <v>2019</v>
      </c>
      <c r="F1861" s="714" t="str">
        <f>IF(ISBLANK(D1861),"",VLOOKUP(D1861,tegevusalad!$A$7:$B$188,2,FALSE))</f>
        <v xml:space="preserve">Alusharidus </v>
      </c>
      <c r="G1861" s="710">
        <v>44561</v>
      </c>
      <c r="H1861" s="621"/>
    </row>
    <row r="1862" spans="1:8" hidden="1" outlineLevel="1">
      <c r="A1862" s="651">
        <v>4234530060</v>
      </c>
      <c r="B1862" s="182" t="s">
        <v>8065</v>
      </c>
      <c r="C1862" s="1028" t="s">
        <v>14561</v>
      </c>
      <c r="D1862" s="626" t="s">
        <v>4994</v>
      </c>
      <c r="E1862" s="705">
        <v>2019</v>
      </c>
      <c r="F1862" s="714" t="str">
        <f>IF(ISBLANK(D1862),"",VLOOKUP(D1862,tegevusalad!$A$7:$B$188,2,FALSE))</f>
        <v xml:space="preserve">Alusharidus </v>
      </c>
      <c r="G1862" s="710">
        <v>44561</v>
      </c>
      <c r="H1862" s="621"/>
    </row>
    <row r="1863" spans="1:8" hidden="1" outlineLevel="1">
      <c r="A1863" s="651">
        <v>4234248060</v>
      </c>
      <c r="B1863" s="182" t="s">
        <v>14550</v>
      </c>
      <c r="C1863" s="1028" t="s">
        <v>14549</v>
      </c>
      <c r="D1863" s="626" t="s">
        <v>4994</v>
      </c>
      <c r="E1863" s="705">
        <v>2019</v>
      </c>
      <c r="F1863" s="714" t="str">
        <f>IF(ISBLANK(D1863),"",VLOOKUP(D1863,tegevusalad!$A$7:$B$188,2,FALSE))</f>
        <v xml:space="preserve">Alusharidus </v>
      </c>
      <c r="G1863" s="710">
        <v>44561</v>
      </c>
      <c r="H1863" s="621"/>
    </row>
    <row r="1864" spans="1:8" hidden="1" outlineLevel="1">
      <c r="A1864" s="651">
        <v>4234607020</v>
      </c>
      <c r="B1864" s="182" t="s">
        <v>14552</v>
      </c>
      <c r="C1864" s="1028" t="s">
        <v>14551</v>
      </c>
      <c r="D1864" s="626" t="s">
        <v>4994</v>
      </c>
      <c r="E1864" s="705">
        <v>2019</v>
      </c>
      <c r="F1864" s="714" t="str">
        <f>IF(ISBLANK(D1864),"",VLOOKUP(D1864,tegevusalad!$A$7:$B$188,2,FALSE))</f>
        <v xml:space="preserve">Alusharidus </v>
      </c>
      <c r="G1864" s="710">
        <v>44561</v>
      </c>
      <c r="H1864" s="621"/>
    </row>
    <row r="1865" spans="1:8" hidden="1" outlineLevel="1">
      <c r="A1865" s="651">
        <v>4234202130</v>
      </c>
      <c r="B1865" s="182" t="s">
        <v>4853</v>
      </c>
      <c r="C1865" s="1028" t="s">
        <v>14565</v>
      </c>
      <c r="D1865" s="626" t="s">
        <v>4994</v>
      </c>
      <c r="E1865" s="705">
        <v>2019</v>
      </c>
      <c r="F1865" s="714" t="str">
        <f>IF(ISBLANK(D1865),"",VLOOKUP(D1865,tegevusalad!$A$7:$B$188,2,FALSE))</f>
        <v xml:space="preserve">Alusharidus </v>
      </c>
      <c r="G1865" s="710">
        <v>44561</v>
      </c>
      <c r="H1865" s="621"/>
    </row>
    <row r="1866" spans="1:8" hidden="1" outlineLevel="1">
      <c r="A1866" s="651">
        <v>4234612100</v>
      </c>
      <c r="B1866" s="182" t="s">
        <v>14569</v>
      </c>
      <c r="C1866" s="1028" t="s">
        <v>14566</v>
      </c>
      <c r="D1866" s="626" t="s">
        <v>4994</v>
      </c>
      <c r="E1866" s="705">
        <v>2019</v>
      </c>
      <c r="F1866" s="714" t="str">
        <f>IF(ISBLANK(D1866),"",VLOOKUP(D1866,tegevusalad!$A$7:$B$188,2,FALSE))</f>
        <v xml:space="preserve">Alusharidus </v>
      </c>
      <c r="G1866" s="710">
        <v>44561</v>
      </c>
      <c r="H1866" s="621"/>
    </row>
    <row r="1867" spans="1:8" s="662" customFormat="1" hidden="1" outlineLevel="1">
      <c r="A1867" s="651">
        <v>4234205060</v>
      </c>
      <c r="B1867" s="936" t="s">
        <v>11831</v>
      </c>
      <c r="C1867" s="1028" t="s">
        <v>14570</v>
      </c>
      <c r="D1867" s="626" t="s">
        <v>4994</v>
      </c>
      <c r="E1867" s="705">
        <v>2019</v>
      </c>
      <c r="F1867" s="714" t="str">
        <f>IF(ISBLANK(D1867),"",VLOOKUP(D1867,tegevusalad!$A$7:$B$188,2,FALSE))</f>
        <v xml:space="preserve">Alusharidus </v>
      </c>
      <c r="G1867" s="710">
        <v>44561</v>
      </c>
      <c r="H1867" s="621"/>
    </row>
    <row r="1868" spans="1:8" s="662" customFormat="1" hidden="1" outlineLevel="1">
      <c r="A1868" s="651">
        <v>4234243720</v>
      </c>
      <c r="B1868" s="936" t="s">
        <v>9484</v>
      </c>
      <c r="C1868" s="1028" t="s">
        <v>14649</v>
      </c>
      <c r="D1868" s="626" t="s">
        <v>4994</v>
      </c>
      <c r="E1868" s="705">
        <v>2019</v>
      </c>
      <c r="F1868" s="714" t="str">
        <f>IF(ISBLANK(D1868),"",VLOOKUP(D1868,tegevusalad!$A$7:$B$188,2,FALSE))</f>
        <v xml:space="preserve">Alusharidus </v>
      </c>
      <c r="G1868" s="710">
        <v>44561</v>
      </c>
      <c r="H1868" s="621"/>
    </row>
    <row r="1869" spans="1:8" s="662" customFormat="1" hidden="1" outlineLevel="1">
      <c r="A1869" s="651">
        <v>4234431120</v>
      </c>
      <c r="B1869" s="936" t="s">
        <v>5260</v>
      </c>
      <c r="C1869" s="1028" t="s">
        <v>14650</v>
      </c>
      <c r="D1869" s="626" t="s">
        <v>4994</v>
      </c>
      <c r="E1869" s="705">
        <v>2019</v>
      </c>
      <c r="F1869" s="714" t="str">
        <f>IF(ISBLANK(D1869),"",VLOOKUP(D1869,tegevusalad!$A$7:$B$188,2,FALSE))</f>
        <v xml:space="preserve">Alusharidus </v>
      </c>
      <c r="G1869" s="710">
        <v>44561</v>
      </c>
      <c r="H1869" s="621"/>
    </row>
    <row r="1870" spans="1:8" s="662" customFormat="1" hidden="1" outlineLevel="1">
      <c r="A1870" s="651">
        <v>4234417110</v>
      </c>
      <c r="B1870" s="936" t="s">
        <v>10057</v>
      </c>
      <c r="C1870" s="1028" t="s">
        <v>14651</v>
      </c>
      <c r="D1870" s="626" t="s">
        <v>4994</v>
      </c>
      <c r="E1870" s="705">
        <v>2019</v>
      </c>
      <c r="F1870" s="714" t="str">
        <f>IF(ISBLANK(D1870),"",VLOOKUP(D1870,tegevusalad!$A$7:$B$188,2,FALSE))</f>
        <v xml:space="preserve">Alusharidus </v>
      </c>
      <c r="G1870" s="710">
        <v>44561</v>
      </c>
      <c r="H1870" s="621"/>
    </row>
    <row r="1871" spans="1:8" s="662" customFormat="1" hidden="1" outlineLevel="1">
      <c r="A1871" s="651">
        <v>4234432110</v>
      </c>
      <c r="B1871" s="936" t="s">
        <v>1485</v>
      </c>
      <c r="C1871" s="1028" t="s">
        <v>14652</v>
      </c>
      <c r="D1871" s="626" t="s">
        <v>4994</v>
      </c>
      <c r="E1871" s="705">
        <v>2019</v>
      </c>
      <c r="F1871" s="714" t="str">
        <f>IF(ISBLANK(D1871),"",VLOOKUP(D1871,tegevusalad!$A$7:$B$188,2,FALSE))</f>
        <v xml:space="preserve">Alusharidus </v>
      </c>
      <c r="G1871" s="710">
        <v>44561</v>
      </c>
      <c r="H1871" s="621"/>
    </row>
    <row r="1872" spans="1:8" s="662" customFormat="1" hidden="1" outlineLevel="1">
      <c r="A1872" s="651">
        <v>4234840540</v>
      </c>
      <c r="B1872" s="936" t="s">
        <v>14654</v>
      </c>
      <c r="C1872" s="1028" t="s">
        <v>14653</v>
      </c>
      <c r="D1872" s="626" t="s">
        <v>4994</v>
      </c>
      <c r="E1872" s="705">
        <v>2019</v>
      </c>
      <c r="F1872" s="714" t="str">
        <f>IF(ISBLANK(D1872),"",VLOOKUP(D1872,tegevusalad!$A$7:$B$188,2,FALSE))</f>
        <v xml:space="preserve">Alusharidus </v>
      </c>
      <c r="G1872" s="710">
        <v>44561</v>
      </c>
      <c r="H1872" s="621"/>
    </row>
    <row r="1873" spans="1:8" s="662" customFormat="1" hidden="1" outlineLevel="1">
      <c r="A1873" s="651">
        <v>4234421110</v>
      </c>
      <c r="B1873" s="936" t="s">
        <v>7412</v>
      </c>
      <c r="C1873" s="1028" t="s">
        <v>14656</v>
      </c>
      <c r="D1873" s="626" t="s">
        <v>4994</v>
      </c>
      <c r="E1873" s="705">
        <v>2019</v>
      </c>
      <c r="F1873" s="714" t="str">
        <f>IF(ISBLANK(D1873),"",VLOOKUP(D1873,tegevusalad!$A$7:$B$188,2,FALSE))</f>
        <v xml:space="preserve">Alusharidus </v>
      </c>
      <c r="G1873" s="710">
        <v>44561</v>
      </c>
      <c r="H1873" s="621"/>
    </row>
    <row r="1874" spans="1:8" s="662" customFormat="1" hidden="1" outlineLevel="1">
      <c r="A1874" s="651">
        <v>4234415120</v>
      </c>
      <c r="B1874" s="936" t="s">
        <v>11120</v>
      </c>
      <c r="C1874" s="1028" t="s">
        <v>14655</v>
      </c>
      <c r="D1874" s="626" t="s">
        <v>4994</v>
      </c>
      <c r="E1874" s="705">
        <v>2019</v>
      </c>
      <c r="F1874" s="714" t="str">
        <f>IF(ISBLANK(D1874),"",VLOOKUP(D1874,tegevusalad!$A$7:$B$188,2,FALSE))</f>
        <v xml:space="preserve">Alusharidus </v>
      </c>
      <c r="G1874" s="710">
        <v>44561</v>
      </c>
      <c r="H1874" s="621"/>
    </row>
    <row r="1875" spans="1:8" s="662" customFormat="1" hidden="1" outlineLevel="1">
      <c r="A1875" s="651">
        <v>4234715080</v>
      </c>
      <c r="B1875" s="936" t="s">
        <v>14659</v>
      </c>
      <c r="C1875" s="1028" t="s">
        <v>14903</v>
      </c>
      <c r="D1875" s="626" t="s">
        <v>4994</v>
      </c>
      <c r="E1875" s="705">
        <v>2019</v>
      </c>
      <c r="F1875" s="714" t="str">
        <f>IF(ISBLANK(D1875),"",VLOOKUP(D1875,tegevusalad!$A$7:$B$188,2,FALSE))</f>
        <v xml:space="preserve">Alusharidus </v>
      </c>
      <c r="G1875" s="710">
        <v>44561</v>
      </c>
      <c r="H1875" s="621"/>
    </row>
    <row r="1876" spans="1:8" s="662" customFormat="1" hidden="1" outlineLevel="1">
      <c r="A1876" s="651">
        <v>4234527090</v>
      </c>
      <c r="B1876" s="936" t="s">
        <v>9783</v>
      </c>
      <c r="C1876" s="1028" t="s">
        <v>14657</v>
      </c>
      <c r="D1876" s="626" t="s">
        <v>4994</v>
      </c>
      <c r="E1876" s="705">
        <v>2019</v>
      </c>
      <c r="F1876" s="714" t="str">
        <f>IF(ISBLANK(D1876),"",VLOOKUP(D1876,tegevusalad!$A$7:$B$188,2,FALSE))</f>
        <v xml:space="preserve">Alusharidus </v>
      </c>
      <c r="G1876" s="710">
        <v>44561</v>
      </c>
      <c r="H1876" s="621"/>
    </row>
    <row r="1877" spans="1:8" s="662" customFormat="1" hidden="1" outlineLevel="1">
      <c r="A1877" s="651">
        <v>4234318200</v>
      </c>
      <c r="B1877" s="936" t="s">
        <v>7238</v>
      </c>
      <c r="C1877" s="1028" t="s">
        <v>14658</v>
      </c>
      <c r="D1877" s="626" t="s">
        <v>4994</v>
      </c>
      <c r="E1877" s="705">
        <v>2019</v>
      </c>
      <c r="F1877" s="714" t="str">
        <f>IF(ISBLANK(D1877),"",VLOOKUP(D1877,tegevusalad!$A$7:$B$188,2,FALSE))</f>
        <v xml:space="preserve">Alusharidus </v>
      </c>
      <c r="G1877" s="710">
        <v>44561</v>
      </c>
      <c r="H1877" s="621"/>
    </row>
    <row r="1878" spans="1:8" hidden="1" outlineLevel="1">
      <c r="A1878" s="651">
        <v>4234716080</v>
      </c>
      <c r="B1878" s="182" t="s">
        <v>9787</v>
      </c>
      <c r="C1878" s="1028" t="s">
        <v>14745</v>
      </c>
      <c r="D1878" s="626" t="s">
        <v>4994</v>
      </c>
      <c r="E1878" s="705">
        <v>2019</v>
      </c>
      <c r="F1878" s="714" t="str">
        <f>IF(ISBLANK(D1878),"",VLOOKUP(D1878,tegevusalad!$A$7:$B$188,2,FALSE))</f>
        <v xml:space="preserve">Alusharidus </v>
      </c>
      <c r="G1878" s="710">
        <v>46022</v>
      </c>
      <c r="H1878" s="621" t="s">
        <v>5577</v>
      </c>
    </row>
    <row r="1879" spans="1:8" hidden="1" outlineLevel="1">
      <c r="A1879" s="651">
        <v>4234108200</v>
      </c>
      <c r="B1879" s="182" t="s">
        <v>10339</v>
      </c>
      <c r="C1879" s="1028" t="s">
        <v>14748</v>
      </c>
      <c r="D1879" s="626" t="s">
        <v>4994</v>
      </c>
      <c r="E1879" s="705">
        <v>2019</v>
      </c>
      <c r="F1879" s="714" t="str">
        <f>IF(ISBLANK(D1879),"",VLOOKUP(D1879,tegevusalad!$A$7:$B$188,2,FALSE))</f>
        <v xml:space="preserve">Alusharidus </v>
      </c>
      <c r="G1879" s="710">
        <v>44561</v>
      </c>
      <c r="H1879" s="621"/>
    </row>
    <row r="1880" spans="1:8" s="662" customFormat="1" hidden="1" outlineLevel="1">
      <c r="A1880" s="651">
        <v>4234426070</v>
      </c>
      <c r="B1880" s="936" t="s">
        <v>6418</v>
      </c>
      <c r="C1880" s="1028" t="s">
        <v>14840</v>
      </c>
      <c r="D1880" s="626" t="s">
        <v>4994</v>
      </c>
      <c r="E1880" s="705">
        <v>2019</v>
      </c>
      <c r="F1880" s="714" t="str">
        <f>IF(ISBLANK(D1880),"",VLOOKUP(D1880,tegevusalad!$A$7:$B$188,2,FALSE))</f>
        <v xml:space="preserve">Alusharidus </v>
      </c>
      <c r="G1880" s="710">
        <v>44561</v>
      </c>
      <c r="H1880" s="621"/>
    </row>
    <row r="1881" spans="1:8" s="662" customFormat="1" hidden="1" outlineLevel="1">
      <c r="A1881" s="651">
        <v>4234601180</v>
      </c>
      <c r="B1881" s="936" t="s">
        <v>10340</v>
      </c>
      <c r="C1881" s="1028" t="s">
        <v>14841</v>
      </c>
      <c r="D1881" s="626" t="s">
        <v>4994</v>
      </c>
      <c r="E1881" s="705">
        <v>2019</v>
      </c>
      <c r="F1881" s="714" t="str">
        <f>IF(ISBLANK(D1881),"",VLOOKUP(D1881,tegevusalad!$A$7:$B$188,2,FALSE))</f>
        <v xml:space="preserve">Alusharidus </v>
      </c>
      <c r="G1881" s="710">
        <v>44561</v>
      </c>
      <c r="H1881" s="621"/>
    </row>
    <row r="1882" spans="1:8" s="662" customFormat="1" hidden="1" outlineLevel="1">
      <c r="A1882" s="651">
        <v>4234319230</v>
      </c>
      <c r="B1882" s="936" t="s">
        <v>7240</v>
      </c>
      <c r="C1882" s="1028" t="s">
        <v>14842</v>
      </c>
      <c r="D1882" s="626" t="s">
        <v>4994</v>
      </c>
      <c r="E1882" s="705">
        <v>2019</v>
      </c>
      <c r="F1882" s="714" t="str">
        <f>IF(ISBLANK(D1882),"",VLOOKUP(D1882,tegevusalad!$A$7:$B$188,2,FALSE))</f>
        <v xml:space="preserve">Alusharidus </v>
      </c>
      <c r="G1882" s="710">
        <v>44561</v>
      </c>
      <c r="H1882" s="621"/>
    </row>
    <row r="1883" spans="1:8" s="662" customFormat="1" hidden="1" outlineLevel="1">
      <c r="A1883" s="651">
        <v>4234840550</v>
      </c>
      <c r="B1883" s="936" t="s">
        <v>921</v>
      </c>
      <c r="C1883" s="1028" t="s">
        <v>14843</v>
      </c>
      <c r="D1883" s="626" t="s">
        <v>4994</v>
      </c>
      <c r="E1883" s="705">
        <v>2019</v>
      </c>
      <c r="F1883" s="714" t="str">
        <f>IF(ISBLANK(D1883),"",VLOOKUP(D1883,tegevusalad!$A$7:$B$188,2,FALSE))</f>
        <v xml:space="preserve">Alusharidus </v>
      </c>
      <c r="G1883" s="710">
        <v>44561</v>
      </c>
      <c r="H1883" s="621"/>
    </row>
    <row r="1884" spans="1:8" s="662" customFormat="1" hidden="1" outlineLevel="1">
      <c r="A1884" s="651">
        <v>4234618050</v>
      </c>
      <c r="B1884" s="936" t="s">
        <v>7507</v>
      </c>
      <c r="C1884" s="1028" t="s">
        <v>14844</v>
      </c>
      <c r="D1884" s="626" t="s">
        <v>4994</v>
      </c>
      <c r="E1884" s="705">
        <v>2019</v>
      </c>
      <c r="F1884" s="714" t="str">
        <f>IF(ISBLANK(D1884),"",VLOOKUP(D1884,tegevusalad!$A$7:$B$188,2,FALSE))</f>
        <v xml:space="preserve">Alusharidus </v>
      </c>
      <c r="G1884" s="710">
        <v>44561</v>
      </c>
      <c r="H1884" s="621"/>
    </row>
    <row r="1885" spans="1:8" s="662" customFormat="1" hidden="1" outlineLevel="1">
      <c r="A1885" s="651">
        <v>4234311090</v>
      </c>
      <c r="B1885" s="936" t="s">
        <v>7872</v>
      </c>
      <c r="C1885" s="1028" t="s">
        <v>14850</v>
      </c>
      <c r="D1885" s="626" t="s">
        <v>4994</v>
      </c>
      <c r="E1885" s="705">
        <v>2019</v>
      </c>
      <c r="F1885" s="714" t="str">
        <f>IF(ISBLANK(D1885),"",VLOOKUP(D1885,tegevusalad!$A$7:$B$188,2,FALSE))</f>
        <v xml:space="preserve">Alusharidus </v>
      </c>
      <c r="G1885" s="710">
        <v>44561</v>
      </c>
      <c r="H1885" s="621"/>
    </row>
    <row r="1886" spans="1:8" s="662" customFormat="1" hidden="1" outlineLevel="1">
      <c r="A1886" s="651">
        <v>4234535080</v>
      </c>
      <c r="B1886" s="936" t="s">
        <v>1480</v>
      </c>
      <c r="C1886" s="1028" t="s">
        <v>14889</v>
      </c>
      <c r="D1886" s="626" t="s">
        <v>4994</v>
      </c>
      <c r="E1886" s="705">
        <v>2019</v>
      </c>
      <c r="F1886" s="714" t="s">
        <v>9245</v>
      </c>
      <c r="G1886" s="710">
        <v>44561</v>
      </c>
      <c r="H1886" s="621"/>
    </row>
    <row r="1887" spans="1:8" s="662" customFormat="1" hidden="1" outlineLevel="1">
      <c r="A1887" s="651">
        <v>4234240110</v>
      </c>
      <c r="B1887" s="936" t="s">
        <v>8111</v>
      </c>
      <c r="C1887" s="1028" t="s">
        <v>14890</v>
      </c>
      <c r="D1887" s="626" t="s">
        <v>4994</v>
      </c>
      <c r="E1887" s="705">
        <v>2019</v>
      </c>
      <c r="F1887" s="714" t="s">
        <v>9245</v>
      </c>
      <c r="G1887" s="710">
        <v>44561</v>
      </c>
      <c r="H1887" s="621"/>
    </row>
    <row r="1888" spans="1:8" s="662" customFormat="1" hidden="1" outlineLevel="1">
      <c r="A1888" s="651">
        <v>4234617140</v>
      </c>
      <c r="B1888" s="936" t="s">
        <v>6422</v>
      </c>
      <c r="C1888" s="1028" t="s">
        <v>13698</v>
      </c>
      <c r="D1888" s="626" t="s">
        <v>4994</v>
      </c>
      <c r="E1888" s="705">
        <v>2019</v>
      </c>
      <c r="F1888" s="714" t="s">
        <v>9245</v>
      </c>
      <c r="G1888" s="710">
        <v>44561</v>
      </c>
      <c r="H1888" s="621"/>
    </row>
    <row r="1889" spans="1:8" s="662" customFormat="1" hidden="1" outlineLevel="1">
      <c r="A1889" s="651">
        <v>4234450110</v>
      </c>
      <c r="B1889" s="182" t="s">
        <v>6416</v>
      </c>
      <c r="C1889" s="1028" t="s">
        <v>14978</v>
      </c>
      <c r="D1889" s="626" t="s">
        <v>4994</v>
      </c>
      <c r="E1889" s="705">
        <v>2019</v>
      </c>
      <c r="F1889" s="714" t="s">
        <v>9245</v>
      </c>
      <c r="G1889" s="710">
        <v>44561</v>
      </c>
      <c r="H1889" s="621"/>
    </row>
    <row r="1890" spans="1:8" s="662" customFormat="1" hidden="1" outlineLevel="1">
      <c r="A1890" s="651">
        <v>4234233160</v>
      </c>
      <c r="B1890" s="182" t="s">
        <v>15010</v>
      </c>
      <c r="C1890" s="1028" t="s">
        <v>15011</v>
      </c>
      <c r="D1890" s="626" t="s">
        <v>4994</v>
      </c>
      <c r="E1890" s="705">
        <v>2019</v>
      </c>
      <c r="F1890" s="714" t="s">
        <v>9245</v>
      </c>
      <c r="G1890" s="710">
        <v>44196</v>
      </c>
      <c r="H1890" s="621"/>
    </row>
    <row r="1891" spans="1:8" collapsed="1">
      <c r="A1891" s="908"/>
      <c r="B1891" s="957"/>
      <c r="C1891" s="1028"/>
      <c r="F1891" s="714"/>
      <c r="G1891" s="710"/>
    </row>
    <row r="1892" spans="1:8">
      <c r="A1892" s="651"/>
      <c r="B1892" s="647" t="s">
        <v>15040</v>
      </c>
      <c r="C1892" s="1028"/>
    </row>
    <row r="1893" spans="1:8" s="662" customFormat="1" hidden="1" outlineLevel="1">
      <c r="A1893" s="651">
        <v>4234830150</v>
      </c>
      <c r="B1893" s="182" t="s">
        <v>12487</v>
      </c>
      <c r="C1893" s="1028" t="s">
        <v>15041</v>
      </c>
      <c r="D1893" s="626" t="s">
        <v>4994</v>
      </c>
      <c r="E1893" s="705">
        <v>2020</v>
      </c>
      <c r="F1893" s="714" t="s">
        <v>9245</v>
      </c>
      <c r="G1893" s="710">
        <v>44561</v>
      </c>
      <c r="H1893" s="621"/>
    </row>
    <row r="1894" spans="1:8" s="662" customFormat="1" hidden="1" outlineLevel="1">
      <c r="A1894" s="651">
        <v>4234535090</v>
      </c>
      <c r="B1894" s="182" t="s">
        <v>1480</v>
      </c>
      <c r="C1894" s="1028" t="s">
        <v>15110</v>
      </c>
      <c r="D1894" s="626" t="s">
        <v>4994</v>
      </c>
      <c r="E1894" s="705">
        <v>2020</v>
      </c>
      <c r="F1894" s="714" t="s">
        <v>9245</v>
      </c>
      <c r="G1894" s="710">
        <v>44561</v>
      </c>
      <c r="H1894" s="621"/>
    </row>
    <row r="1895" spans="1:8" s="662" customFormat="1" hidden="1" outlineLevel="1">
      <c r="A1895" s="651">
        <v>4234106200</v>
      </c>
      <c r="B1895" s="182" t="s">
        <v>7043</v>
      </c>
      <c r="C1895" s="1028" t="s">
        <v>15111</v>
      </c>
      <c r="D1895" s="626" t="s">
        <v>4994</v>
      </c>
      <c r="E1895" s="705">
        <v>2020</v>
      </c>
      <c r="F1895" s="714" t="s">
        <v>9245</v>
      </c>
      <c r="G1895" s="710">
        <v>44561</v>
      </c>
      <c r="H1895" s="621"/>
    </row>
    <row r="1896" spans="1:8" s="662" customFormat="1" hidden="1" outlineLevel="1">
      <c r="A1896" s="651">
        <v>4234716090</v>
      </c>
      <c r="B1896" s="182" t="s">
        <v>9787</v>
      </c>
      <c r="C1896" s="1028" t="s">
        <v>15114</v>
      </c>
      <c r="D1896" s="626" t="s">
        <v>4994</v>
      </c>
      <c r="E1896" s="705">
        <v>2020</v>
      </c>
      <c r="F1896" s="714" t="s">
        <v>9245</v>
      </c>
      <c r="G1896" s="710">
        <v>44561</v>
      </c>
      <c r="H1896" s="621"/>
    </row>
    <row r="1897" spans="1:8" s="662" customFormat="1" hidden="1" outlineLevel="1">
      <c r="A1897" s="651">
        <v>4234221140</v>
      </c>
      <c r="B1897" s="182" t="s">
        <v>4917</v>
      </c>
      <c r="C1897" s="1028" t="s">
        <v>15143</v>
      </c>
      <c r="D1897" s="626" t="s">
        <v>4994</v>
      </c>
      <c r="E1897" s="705">
        <v>2020</v>
      </c>
      <c r="F1897" s="714" t="s">
        <v>9245</v>
      </c>
      <c r="G1897" s="710">
        <v>44561</v>
      </c>
      <c r="H1897" s="621"/>
    </row>
    <row r="1898" spans="1:8" s="662" customFormat="1" hidden="1" outlineLevel="1">
      <c r="A1898" s="651">
        <v>4234601190</v>
      </c>
      <c r="B1898" s="182" t="s">
        <v>3375</v>
      </c>
      <c r="C1898" s="1028" t="s">
        <v>15136</v>
      </c>
      <c r="D1898" s="626" t="s">
        <v>4994</v>
      </c>
      <c r="E1898" s="705">
        <v>2020</v>
      </c>
      <c r="F1898" s="714" t="s">
        <v>9245</v>
      </c>
      <c r="G1898" s="710">
        <v>44561</v>
      </c>
      <c r="H1898" s="621"/>
    </row>
    <row r="1899" spans="1:8" s="662" customFormat="1" ht="15.5" hidden="1" outlineLevel="1">
      <c r="A1899" s="651">
        <v>4234613740</v>
      </c>
      <c r="B1899" s="182" t="s">
        <v>15140</v>
      </c>
      <c r="C1899" s="1028" t="s">
        <v>15144</v>
      </c>
      <c r="D1899" s="626" t="s">
        <v>4994</v>
      </c>
      <c r="E1899" s="705">
        <v>2020</v>
      </c>
      <c r="F1899" s="714" t="s">
        <v>9245</v>
      </c>
      <c r="G1899" s="710">
        <v>44561</v>
      </c>
      <c r="H1899" s="621"/>
    </row>
    <row r="1900" spans="1:8" s="662" customFormat="1" hidden="1" outlineLevel="1">
      <c r="A1900" s="651">
        <v>4234205070</v>
      </c>
      <c r="B1900" s="182" t="s">
        <v>11831</v>
      </c>
      <c r="C1900" s="1028" t="s">
        <v>15137</v>
      </c>
      <c r="D1900" s="626" t="s">
        <v>4994</v>
      </c>
      <c r="E1900" s="705">
        <v>2020</v>
      </c>
      <c r="F1900" s="714" t="s">
        <v>9245</v>
      </c>
      <c r="G1900" s="710">
        <v>44561</v>
      </c>
      <c r="H1900" s="621"/>
    </row>
    <row r="1901" spans="1:8" s="662" customFormat="1" hidden="1" outlineLevel="1">
      <c r="A1901" s="651">
        <v>4234211240</v>
      </c>
      <c r="B1901" s="182" t="s">
        <v>15141</v>
      </c>
      <c r="C1901" s="1028" t="s">
        <v>15138</v>
      </c>
      <c r="D1901" s="626" t="s">
        <v>4994</v>
      </c>
      <c r="E1901" s="705">
        <v>2020</v>
      </c>
      <c r="F1901" s="714" t="s">
        <v>9245</v>
      </c>
      <c r="G1901" s="710">
        <v>44561</v>
      </c>
      <c r="H1901" s="621"/>
    </row>
    <row r="1902" spans="1:8" s="662" customFormat="1" ht="15.5" hidden="1" outlineLevel="1">
      <c r="A1902" s="651">
        <v>4234615110</v>
      </c>
      <c r="B1902" s="182" t="s">
        <v>15142</v>
      </c>
      <c r="C1902" s="1028" t="s">
        <v>15139</v>
      </c>
      <c r="D1902" s="626" t="s">
        <v>4994</v>
      </c>
      <c r="E1902" s="705">
        <v>2020</v>
      </c>
      <c r="F1902" s="714" t="s">
        <v>9245</v>
      </c>
      <c r="G1902" s="710">
        <v>44561</v>
      </c>
      <c r="H1902" s="621"/>
    </row>
    <row r="1903" spans="1:8" s="662" customFormat="1" hidden="1" outlineLevel="1">
      <c r="A1903" s="651">
        <v>4234806080</v>
      </c>
      <c r="B1903" s="936" t="s">
        <v>15158</v>
      </c>
      <c r="C1903" s="1028" t="s">
        <v>15166</v>
      </c>
      <c r="D1903" s="667" t="s">
        <v>4994</v>
      </c>
      <c r="E1903" s="711">
        <v>2020</v>
      </c>
      <c r="F1903" s="1000" t="s">
        <v>9245</v>
      </c>
      <c r="G1903" s="791">
        <v>44561</v>
      </c>
      <c r="H1903" s="621"/>
    </row>
    <row r="1904" spans="1:8" s="662" customFormat="1" hidden="1" outlineLevel="1">
      <c r="A1904" s="651">
        <v>4234511780</v>
      </c>
      <c r="B1904" s="936" t="s">
        <v>4958</v>
      </c>
      <c r="C1904" s="1028" t="s">
        <v>15159</v>
      </c>
      <c r="D1904" s="667" t="s">
        <v>4994</v>
      </c>
      <c r="E1904" s="711">
        <v>2020</v>
      </c>
      <c r="F1904" s="1000" t="s">
        <v>9245</v>
      </c>
      <c r="G1904" s="791">
        <v>44561</v>
      </c>
      <c r="H1904" s="621"/>
    </row>
    <row r="1905" spans="1:8" s="662" customFormat="1" hidden="1" outlineLevel="1">
      <c r="A1905" s="651">
        <v>4234452110</v>
      </c>
      <c r="B1905" s="936" t="s">
        <v>6420</v>
      </c>
      <c r="C1905" s="1028" t="s">
        <v>15160</v>
      </c>
      <c r="D1905" s="667" t="s">
        <v>4994</v>
      </c>
      <c r="E1905" s="711">
        <v>2020</v>
      </c>
      <c r="F1905" s="1000" t="s">
        <v>9245</v>
      </c>
      <c r="G1905" s="791">
        <v>44561</v>
      </c>
      <c r="H1905" s="621"/>
    </row>
    <row r="1906" spans="1:8" s="662" customFormat="1" hidden="1" outlineLevel="1">
      <c r="A1906" s="651">
        <v>4234433130</v>
      </c>
      <c r="B1906" s="936" t="s">
        <v>4947</v>
      </c>
      <c r="C1906" s="1028" t="s">
        <v>15161</v>
      </c>
      <c r="D1906" s="667" t="s">
        <v>4994</v>
      </c>
      <c r="E1906" s="711">
        <v>2020</v>
      </c>
      <c r="F1906" s="1000" t="s">
        <v>9245</v>
      </c>
      <c r="G1906" s="791">
        <v>44561</v>
      </c>
      <c r="H1906" s="621"/>
    </row>
    <row r="1907" spans="1:8" s="662" customFormat="1" hidden="1" outlineLevel="1">
      <c r="A1907" s="651">
        <v>4234422120</v>
      </c>
      <c r="B1907" s="936" t="s">
        <v>8220</v>
      </c>
      <c r="C1907" s="1028" t="s">
        <v>15162</v>
      </c>
      <c r="D1907" s="667" t="s">
        <v>4994</v>
      </c>
      <c r="E1907" s="711">
        <v>2020</v>
      </c>
      <c r="F1907" s="1000" t="s">
        <v>9245</v>
      </c>
      <c r="G1907" s="791">
        <v>44561</v>
      </c>
      <c r="H1907" s="621"/>
    </row>
    <row r="1908" spans="1:8" s="662" customFormat="1" hidden="1" outlineLevel="1">
      <c r="A1908" s="651">
        <v>4234233170</v>
      </c>
      <c r="B1908" s="936" t="s">
        <v>11924</v>
      </c>
      <c r="C1908" s="1028" t="s">
        <v>15163</v>
      </c>
      <c r="D1908" s="667" t="s">
        <v>4994</v>
      </c>
      <c r="E1908" s="711">
        <v>2020</v>
      </c>
      <c r="F1908" s="1000" t="s">
        <v>9245</v>
      </c>
      <c r="G1908" s="791">
        <v>44561</v>
      </c>
      <c r="H1908" s="621"/>
    </row>
    <row r="1909" spans="1:8" s="662" customFormat="1" hidden="1" outlineLevel="1">
      <c r="A1909" s="651">
        <v>4234712100</v>
      </c>
      <c r="B1909" s="936" t="s">
        <v>918</v>
      </c>
      <c r="C1909" s="1028" t="s">
        <v>15175</v>
      </c>
      <c r="D1909" s="667" t="s">
        <v>4994</v>
      </c>
      <c r="E1909" s="711">
        <v>2020</v>
      </c>
      <c r="F1909" s="1000" t="s">
        <v>9245</v>
      </c>
      <c r="G1909" s="791">
        <v>44561</v>
      </c>
      <c r="H1909" s="621"/>
    </row>
    <row r="1910" spans="1:8" s="662" customFormat="1" hidden="1" outlineLevel="1">
      <c r="A1910" s="651">
        <v>4234418200</v>
      </c>
      <c r="B1910" s="936" t="s">
        <v>6421</v>
      </c>
      <c r="C1910" s="1028" t="s">
        <v>15188</v>
      </c>
      <c r="D1910" s="667" t="s">
        <v>4994</v>
      </c>
      <c r="E1910" s="711">
        <v>2020</v>
      </c>
      <c r="F1910" s="1000" t="s">
        <v>9245</v>
      </c>
      <c r="G1910" s="791">
        <v>44561</v>
      </c>
      <c r="H1910" s="621"/>
    </row>
    <row r="1911" spans="1:8" s="662" customFormat="1" hidden="1" outlineLevel="1">
      <c r="A1911" s="651">
        <v>4234205080</v>
      </c>
      <c r="B1911" s="936" t="s">
        <v>11831</v>
      </c>
      <c r="C1911" s="1028" t="s">
        <v>15209</v>
      </c>
      <c r="D1911" s="667" t="s">
        <v>4994</v>
      </c>
      <c r="E1911" s="711">
        <v>2020</v>
      </c>
      <c r="F1911" s="1000" t="s">
        <v>9245</v>
      </c>
      <c r="G1911" s="791">
        <v>44561</v>
      </c>
      <c r="H1911" s="621"/>
    </row>
    <row r="1912" spans="1:8" s="662" customFormat="1" hidden="1" outlineLevel="1">
      <c r="A1912" s="651">
        <v>4234233180</v>
      </c>
      <c r="B1912" s="936" t="s">
        <v>15211</v>
      </c>
      <c r="C1912" s="1028" t="s">
        <v>15210</v>
      </c>
      <c r="D1912" s="667" t="s">
        <v>4994</v>
      </c>
      <c r="E1912" s="711">
        <v>2020</v>
      </c>
      <c r="F1912" s="1000" t="s">
        <v>9245</v>
      </c>
      <c r="G1912" s="791">
        <v>44561</v>
      </c>
      <c r="H1912" s="621"/>
    </row>
    <row r="1913" spans="1:8" s="662" customFormat="1" hidden="1" outlineLevel="1">
      <c r="A1913" s="651">
        <v>4234316140</v>
      </c>
      <c r="B1913" s="936" t="s">
        <v>6407</v>
      </c>
      <c r="C1913" s="1028" t="s">
        <v>15212</v>
      </c>
      <c r="D1913" s="667" t="s">
        <v>4994</v>
      </c>
      <c r="E1913" s="711">
        <v>2020</v>
      </c>
      <c r="F1913" s="1000" t="s">
        <v>9245</v>
      </c>
      <c r="G1913" s="791">
        <v>44561</v>
      </c>
      <c r="H1913" s="621"/>
    </row>
    <row r="1914" spans="1:8" s="662" customFormat="1" hidden="1" outlineLevel="1">
      <c r="A1914" s="651">
        <v>4234202140</v>
      </c>
      <c r="B1914" s="936" t="s">
        <v>4853</v>
      </c>
      <c r="C1914" s="1028" t="s">
        <v>15213</v>
      </c>
      <c r="D1914" s="667" t="s">
        <v>4994</v>
      </c>
      <c r="E1914" s="711">
        <v>2020</v>
      </c>
      <c r="F1914" s="1000" t="s">
        <v>9245</v>
      </c>
      <c r="G1914" s="791">
        <v>44561</v>
      </c>
      <c r="H1914" s="621"/>
    </row>
    <row r="1915" spans="1:8" s="662" customFormat="1" hidden="1" outlineLevel="1">
      <c r="A1915" s="651">
        <v>4234615120</v>
      </c>
      <c r="B1915" s="936" t="s">
        <v>3373</v>
      </c>
      <c r="C1915" s="1028" t="s">
        <v>15259</v>
      </c>
      <c r="D1915" s="667" t="s">
        <v>4994</v>
      </c>
      <c r="E1915" s="711">
        <v>2020</v>
      </c>
      <c r="F1915" s="1000" t="s">
        <v>9245</v>
      </c>
      <c r="G1915" s="791">
        <v>44561</v>
      </c>
      <c r="H1915" s="621"/>
    </row>
    <row r="1916" spans="1:8" s="662" customFormat="1" hidden="1" outlineLevel="1">
      <c r="A1916" s="651">
        <v>4234238130</v>
      </c>
      <c r="B1916" s="936" t="s">
        <v>15223</v>
      </c>
      <c r="C1916" s="1028" t="s">
        <v>15260</v>
      </c>
      <c r="D1916" s="667" t="s">
        <v>4994</v>
      </c>
      <c r="E1916" s="711">
        <v>2020</v>
      </c>
      <c r="F1916" s="1000" t="s">
        <v>9245</v>
      </c>
      <c r="G1916" s="791">
        <v>44561</v>
      </c>
      <c r="H1916" s="621"/>
    </row>
    <row r="1917" spans="1:8" s="662" customFormat="1" hidden="1" outlineLevel="1">
      <c r="A1917" s="651">
        <v>4234815160</v>
      </c>
      <c r="B1917" s="936" t="s">
        <v>489</v>
      </c>
      <c r="C1917" s="1028" t="s">
        <v>15258</v>
      </c>
      <c r="D1917" s="667" t="s">
        <v>4994</v>
      </c>
      <c r="E1917" s="711">
        <v>2020</v>
      </c>
      <c r="F1917" s="1000" t="s">
        <v>9245</v>
      </c>
      <c r="G1917" s="791">
        <v>44561</v>
      </c>
      <c r="H1917" s="621"/>
    </row>
    <row r="1918" spans="1:8" s="662" customFormat="1" hidden="1" outlineLevel="1">
      <c r="A1918" s="651">
        <v>4234826120</v>
      </c>
      <c r="B1918" s="936" t="s">
        <v>7879</v>
      </c>
      <c r="C1918" s="1028" t="s">
        <v>15254</v>
      </c>
      <c r="D1918" s="667" t="s">
        <v>4994</v>
      </c>
      <c r="E1918" s="711">
        <v>2020</v>
      </c>
      <c r="F1918" s="1000" t="s">
        <v>9245</v>
      </c>
      <c r="G1918" s="791">
        <v>44561</v>
      </c>
      <c r="H1918" s="621"/>
    </row>
    <row r="1919" spans="1:8" s="662" customFormat="1" hidden="1" outlineLevel="1">
      <c r="A1919" s="651">
        <v>4234815170</v>
      </c>
      <c r="B1919" s="936" t="s">
        <v>15256</v>
      </c>
      <c r="C1919" s="1028" t="s">
        <v>15255</v>
      </c>
      <c r="D1919" s="667" t="s">
        <v>4994</v>
      </c>
      <c r="E1919" s="711">
        <v>2020</v>
      </c>
      <c r="F1919" s="1000" t="s">
        <v>9245</v>
      </c>
      <c r="G1919" s="791">
        <v>44561</v>
      </c>
      <c r="H1919" s="621"/>
    </row>
    <row r="1920" spans="1:8" s="662" customFormat="1" hidden="1" outlineLevel="1">
      <c r="A1920" s="651">
        <v>4234838150</v>
      </c>
      <c r="B1920" s="936" t="s">
        <v>1778</v>
      </c>
      <c r="C1920" s="1028" t="s">
        <v>15257</v>
      </c>
      <c r="D1920" s="667" t="s">
        <v>4994</v>
      </c>
      <c r="E1920" s="711">
        <v>2020</v>
      </c>
      <c r="F1920" s="1000" t="s">
        <v>9245</v>
      </c>
      <c r="G1920" s="791">
        <v>44561</v>
      </c>
      <c r="H1920" s="621"/>
    </row>
    <row r="1921" spans="1:8" s="662" customFormat="1" hidden="1" outlineLevel="1">
      <c r="A1921" s="651">
        <v>4234417130</v>
      </c>
      <c r="B1921" s="936" t="s">
        <v>10057</v>
      </c>
      <c r="C1921" s="1028" t="s">
        <v>15262</v>
      </c>
      <c r="D1921" s="667" t="s">
        <v>4994</v>
      </c>
      <c r="E1921" s="711">
        <v>2020</v>
      </c>
      <c r="F1921" s="1000" t="s">
        <v>9245</v>
      </c>
      <c r="G1921" s="791">
        <v>44561</v>
      </c>
      <c r="H1921" s="621"/>
    </row>
    <row r="1922" spans="1:8" s="662" customFormat="1" hidden="1" outlineLevel="1">
      <c r="A1922" s="651">
        <v>4234243160</v>
      </c>
      <c r="B1922" s="936" t="s">
        <v>9484</v>
      </c>
      <c r="C1922" s="1028" t="s">
        <v>15267</v>
      </c>
      <c r="D1922" s="667" t="s">
        <v>4994</v>
      </c>
      <c r="E1922" s="711">
        <v>2020</v>
      </c>
      <c r="F1922" s="1000" t="s">
        <v>9245</v>
      </c>
      <c r="G1922" s="791">
        <v>44561</v>
      </c>
      <c r="H1922" s="621"/>
    </row>
    <row r="1923" spans="1:8" s="662" customFormat="1" hidden="1" outlineLevel="1">
      <c r="A1923" s="651">
        <v>4234222160</v>
      </c>
      <c r="B1923" s="936" t="s">
        <v>9642</v>
      </c>
      <c r="C1923" s="1028" t="s">
        <v>15268</v>
      </c>
      <c r="D1923" s="667" t="s">
        <v>4994</v>
      </c>
      <c r="E1923" s="711">
        <v>2020</v>
      </c>
      <c r="F1923" s="1000" t="s">
        <v>9245</v>
      </c>
      <c r="G1923" s="791">
        <v>44561</v>
      </c>
      <c r="H1923" s="621"/>
    </row>
    <row r="1924" spans="1:8" s="662" customFormat="1" hidden="1" outlineLevel="1">
      <c r="A1924" s="651">
        <v>4234444090</v>
      </c>
      <c r="B1924" s="936" t="s">
        <v>6621</v>
      </c>
      <c r="C1924" s="1028" t="s">
        <v>15269</v>
      </c>
      <c r="D1924" s="667" t="s">
        <v>4994</v>
      </c>
      <c r="E1924" s="711">
        <v>2020</v>
      </c>
      <c r="F1924" s="1000" t="s">
        <v>9245</v>
      </c>
      <c r="G1924" s="791">
        <v>44561</v>
      </c>
      <c r="H1924" s="621"/>
    </row>
    <row r="1925" spans="1:8" s="662" customFormat="1" hidden="1" outlineLevel="1">
      <c r="A1925" s="651">
        <v>4234813130</v>
      </c>
      <c r="B1925" s="936" t="s">
        <v>1718</v>
      </c>
      <c r="C1925" s="1028" t="s">
        <v>14540</v>
      </c>
      <c r="D1925" s="667" t="s">
        <v>4994</v>
      </c>
      <c r="E1925" s="711">
        <v>2020</v>
      </c>
      <c r="F1925" s="1000" t="s">
        <v>9245</v>
      </c>
      <c r="G1925" s="791">
        <v>46022</v>
      </c>
      <c r="H1925" s="621" t="s">
        <v>5577</v>
      </c>
    </row>
    <row r="1926" spans="1:8" s="662" customFormat="1" hidden="1" outlineLevel="1">
      <c r="A1926" s="651">
        <v>4234814110</v>
      </c>
      <c r="B1926" s="936" t="s">
        <v>3841</v>
      </c>
      <c r="C1926" s="1028" t="s">
        <v>14540</v>
      </c>
      <c r="D1926" s="667" t="s">
        <v>4994</v>
      </c>
      <c r="E1926" s="711">
        <v>2020</v>
      </c>
      <c r="F1926" s="1000" t="s">
        <v>9245</v>
      </c>
      <c r="G1926" s="791">
        <v>46022</v>
      </c>
      <c r="H1926" s="621" t="s">
        <v>5577</v>
      </c>
    </row>
    <row r="1927" spans="1:8" s="662" customFormat="1" hidden="1" outlineLevel="1">
      <c r="A1927" s="651">
        <v>4234715100</v>
      </c>
      <c r="B1927" s="936" t="s">
        <v>3840</v>
      </c>
      <c r="C1927" s="1028" t="s">
        <v>14540</v>
      </c>
      <c r="D1927" s="667" t="s">
        <v>4994</v>
      </c>
      <c r="E1927" s="711">
        <v>2020</v>
      </c>
      <c r="F1927" s="1000" t="s">
        <v>9245</v>
      </c>
      <c r="G1927" s="791">
        <v>46022</v>
      </c>
      <c r="H1927" s="621" t="s">
        <v>5577</v>
      </c>
    </row>
    <row r="1928" spans="1:8" s="662" customFormat="1" hidden="1" outlineLevel="1">
      <c r="A1928" s="651">
        <v>4234421120</v>
      </c>
      <c r="B1928" s="936" t="s">
        <v>7412</v>
      </c>
      <c r="C1928" s="1028" t="s">
        <v>14540</v>
      </c>
      <c r="D1928" s="667" t="s">
        <v>4994</v>
      </c>
      <c r="E1928" s="711">
        <v>2020</v>
      </c>
      <c r="F1928" s="1000" t="s">
        <v>9245</v>
      </c>
      <c r="G1928" s="791">
        <v>46022</v>
      </c>
      <c r="H1928" s="621" t="s">
        <v>5577</v>
      </c>
    </row>
    <row r="1929" spans="1:8" s="662" customFormat="1" hidden="1" outlineLevel="1">
      <c r="A1929" s="651">
        <v>4234316150</v>
      </c>
      <c r="B1929" s="936" t="s">
        <v>6407</v>
      </c>
      <c r="C1929" s="1028" t="s">
        <v>14540</v>
      </c>
      <c r="D1929" s="667" t="s">
        <v>4994</v>
      </c>
      <c r="E1929" s="711">
        <v>2020</v>
      </c>
      <c r="F1929" s="1000" t="s">
        <v>9245</v>
      </c>
      <c r="G1929" s="791">
        <v>46022</v>
      </c>
      <c r="H1929" s="621" t="s">
        <v>5577</v>
      </c>
    </row>
    <row r="1930" spans="1:8" s="662" customFormat="1" hidden="1" outlineLevel="1">
      <c r="A1930" s="651">
        <v>4234614060</v>
      </c>
      <c r="B1930" s="936" t="s">
        <v>1483</v>
      </c>
      <c r="C1930" s="1028" t="s">
        <v>14540</v>
      </c>
      <c r="D1930" s="667" t="s">
        <v>4994</v>
      </c>
      <c r="E1930" s="711">
        <v>2020</v>
      </c>
      <c r="F1930" s="1000" t="s">
        <v>9245</v>
      </c>
      <c r="G1930" s="791">
        <v>46022</v>
      </c>
      <c r="H1930" s="621" t="s">
        <v>5577</v>
      </c>
    </row>
    <row r="1931" spans="1:8" s="662" customFormat="1" hidden="1" outlineLevel="1">
      <c r="A1931" s="651">
        <v>4234518170</v>
      </c>
      <c r="B1931" s="936" t="s">
        <v>8113</v>
      </c>
      <c r="C1931" s="1028" t="s">
        <v>14540</v>
      </c>
      <c r="D1931" s="667" t="s">
        <v>4994</v>
      </c>
      <c r="E1931" s="711">
        <v>2020</v>
      </c>
      <c r="F1931" s="1000" t="s">
        <v>9245</v>
      </c>
      <c r="G1931" s="791">
        <v>46022</v>
      </c>
      <c r="H1931" s="621" t="s">
        <v>5577</v>
      </c>
    </row>
    <row r="1932" spans="1:8" s="662" customFormat="1" hidden="1" outlineLevel="1">
      <c r="A1932" s="651">
        <v>4234839140</v>
      </c>
      <c r="B1932" s="936" t="s">
        <v>8110</v>
      </c>
      <c r="C1932" s="1028" t="s">
        <v>14540</v>
      </c>
      <c r="D1932" s="667" t="s">
        <v>4994</v>
      </c>
      <c r="E1932" s="711">
        <v>2020</v>
      </c>
      <c r="F1932" s="1000" t="s">
        <v>9245</v>
      </c>
      <c r="G1932" s="791">
        <v>46022</v>
      </c>
      <c r="H1932" s="621" t="s">
        <v>5577</v>
      </c>
    </row>
    <row r="1933" spans="1:8" s="662" customFormat="1" ht="24" hidden="1" outlineLevel="1">
      <c r="A1933" s="651">
        <v>4234216160</v>
      </c>
      <c r="B1933" s="936" t="s">
        <v>7438</v>
      </c>
      <c r="C1933" s="621" t="s">
        <v>15733</v>
      </c>
      <c r="D1933" s="667" t="s">
        <v>4994</v>
      </c>
      <c r="E1933" s="711">
        <v>2020</v>
      </c>
      <c r="F1933" s="1000" t="s">
        <v>9245</v>
      </c>
      <c r="G1933" s="791">
        <v>44926</v>
      </c>
      <c r="H1933" s="621"/>
    </row>
    <row r="1934" spans="1:8" s="662" customFormat="1" hidden="1" outlineLevel="1">
      <c r="A1934" s="651">
        <v>4234430100</v>
      </c>
      <c r="B1934" s="936" t="s">
        <v>6419</v>
      </c>
      <c r="C1934" s="621" t="s">
        <v>15734</v>
      </c>
      <c r="D1934" s="667" t="s">
        <v>4994</v>
      </c>
      <c r="E1934" s="711">
        <v>2020</v>
      </c>
      <c r="F1934" s="1000" t="s">
        <v>9245</v>
      </c>
      <c r="G1934" s="791">
        <v>44926</v>
      </c>
      <c r="H1934" s="621"/>
    </row>
    <row r="1935" spans="1:8" s="662" customFormat="1" hidden="1" outlineLevel="1">
      <c r="A1935" s="651">
        <v>4234602740</v>
      </c>
      <c r="B1935" s="936" t="s">
        <v>15738</v>
      </c>
      <c r="C1935" s="621" t="s">
        <v>15739</v>
      </c>
      <c r="D1935" s="667" t="s">
        <v>4994</v>
      </c>
      <c r="E1935" s="711">
        <v>2020</v>
      </c>
      <c r="F1935" s="1000" t="s">
        <v>9245</v>
      </c>
      <c r="G1935" s="791">
        <v>44926</v>
      </c>
      <c r="H1935" s="621"/>
    </row>
    <row r="1936" spans="1:8" s="662" customFormat="1" hidden="1" outlineLevel="1">
      <c r="A1936" s="651">
        <v>4234529110</v>
      </c>
      <c r="B1936" s="936" t="s">
        <v>7408</v>
      </c>
      <c r="C1936" s="621" t="s">
        <v>15747</v>
      </c>
      <c r="D1936" s="667" t="s">
        <v>4994</v>
      </c>
      <c r="E1936" s="711">
        <v>2020</v>
      </c>
      <c r="F1936" s="1000" t="s">
        <v>9245</v>
      </c>
      <c r="G1936" s="791">
        <v>44561</v>
      </c>
      <c r="H1936" s="621"/>
    </row>
    <row r="1937" spans="1:8" s="662" customFormat="1" hidden="1" outlineLevel="1">
      <c r="A1937" s="651">
        <v>4234104190</v>
      </c>
      <c r="B1937" s="936" t="s">
        <v>1501</v>
      </c>
      <c r="C1937" s="621" t="s">
        <v>15746</v>
      </c>
      <c r="D1937" s="667" t="s">
        <v>4994</v>
      </c>
      <c r="E1937" s="711">
        <v>2020</v>
      </c>
      <c r="F1937" s="1000" t="s">
        <v>9245</v>
      </c>
      <c r="G1937" s="791">
        <v>44561</v>
      </c>
      <c r="H1937" s="621"/>
    </row>
    <row r="1938" spans="1:8" s="662" customFormat="1" hidden="1" outlineLevel="1">
      <c r="A1938" s="651">
        <v>4234241110</v>
      </c>
      <c r="B1938" s="936" t="s">
        <v>494</v>
      </c>
      <c r="C1938" s="621" t="s">
        <v>15757</v>
      </c>
      <c r="D1938" s="667" t="s">
        <v>4994</v>
      </c>
      <c r="E1938" s="711">
        <v>2020</v>
      </c>
      <c r="F1938" s="1000" t="s">
        <v>9245</v>
      </c>
      <c r="G1938" s="791">
        <v>44561</v>
      </c>
      <c r="H1938" s="621"/>
    </row>
    <row r="1939" spans="1:8" s="662" customFormat="1" hidden="1" outlineLevel="1">
      <c r="A1939" s="651">
        <v>4234241120</v>
      </c>
      <c r="B1939" s="936" t="s">
        <v>494</v>
      </c>
      <c r="C1939" s="621" t="s">
        <v>15758</v>
      </c>
      <c r="D1939" s="667" t="s">
        <v>4994</v>
      </c>
      <c r="E1939" s="711">
        <v>2020</v>
      </c>
      <c r="F1939" s="1000" t="s">
        <v>9245</v>
      </c>
      <c r="G1939" s="791">
        <v>44561</v>
      </c>
      <c r="H1939" s="621"/>
    </row>
    <row r="1940" spans="1:8" s="662" customFormat="1" hidden="1" outlineLevel="1">
      <c r="A1940" s="651">
        <v>4234213190</v>
      </c>
      <c r="B1940" s="936" t="s">
        <v>8181</v>
      </c>
      <c r="C1940" s="621" t="s">
        <v>15759</v>
      </c>
      <c r="D1940" s="667" t="s">
        <v>4994</v>
      </c>
      <c r="E1940" s="711">
        <v>2020</v>
      </c>
      <c r="F1940" s="1000" t="s">
        <v>9245</v>
      </c>
      <c r="G1940" s="791">
        <v>44561</v>
      </c>
      <c r="H1940" s="621"/>
    </row>
    <row r="1941" spans="1:8" s="662" customFormat="1" hidden="1" outlineLevel="1">
      <c r="A1941" s="651">
        <v>4234811120</v>
      </c>
      <c r="B1941" s="936" t="s">
        <v>7920</v>
      </c>
      <c r="C1941" s="621" t="s">
        <v>15764</v>
      </c>
      <c r="D1941" s="667" t="s">
        <v>4994</v>
      </c>
      <c r="E1941" s="711">
        <v>2020</v>
      </c>
      <c r="F1941" s="1000" t="s">
        <v>9245</v>
      </c>
      <c r="G1941" s="791">
        <v>44561</v>
      </c>
      <c r="H1941" s="621"/>
    </row>
    <row r="1942" spans="1:8" s="662" customFormat="1" hidden="1" outlineLevel="1">
      <c r="A1942" s="651">
        <v>4234452120</v>
      </c>
      <c r="B1942" s="936" t="s">
        <v>6420</v>
      </c>
      <c r="C1942" s="621" t="s">
        <v>15774</v>
      </c>
      <c r="D1942" s="667" t="s">
        <v>4994</v>
      </c>
      <c r="E1942" s="711">
        <v>2020</v>
      </c>
      <c r="F1942" s="1000" t="s">
        <v>9245</v>
      </c>
      <c r="G1942" s="791">
        <v>44926</v>
      </c>
      <c r="H1942" s="621"/>
    </row>
    <row r="1943" spans="1:8" s="662" customFormat="1" hidden="1" outlineLevel="1">
      <c r="A1943" s="651">
        <v>4234211100</v>
      </c>
      <c r="B1943" s="936" t="s">
        <v>7872</v>
      </c>
      <c r="C1943" s="621" t="s">
        <v>15777</v>
      </c>
      <c r="D1943" s="667" t="s">
        <v>4994</v>
      </c>
      <c r="E1943" s="711">
        <v>2020</v>
      </c>
      <c r="F1943" s="1000" t="s">
        <v>9245</v>
      </c>
      <c r="G1943" s="791">
        <v>44926</v>
      </c>
      <c r="H1943" s="621"/>
    </row>
    <row r="1944" spans="1:8" s="662" customFormat="1" hidden="1" outlineLevel="1">
      <c r="A1944" s="651">
        <v>4234315040</v>
      </c>
      <c r="B1944" s="936" t="s">
        <v>10015</v>
      </c>
      <c r="C1944" s="621" t="s">
        <v>15784</v>
      </c>
      <c r="D1944" s="667" t="s">
        <v>4994</v>
      </c>
      <c r="E1944" s="711">
        <v>2020</v>
      </c>
      <c r="F1944" s="1000" t="s">
        <v>9245</v>
      </c>
      <c r="G1944" s="791">
        <v>44926</v>
      </c>
      <c r="H1944" s="621"/>
    </row>
    <row r="1945" spans="1:8" s="662" customFormat="1" hidden="1" outlineLevel="1">
      <c r="A1945" s="651">
        <v>4234425130</v>
      </c>
      <c r="B1945" s="936" t="s">
        <v>4955</v>
      </c>
      <c r="C1945" s="621" t="s">
        <v>15778</v>
      </c>
      <c r="D1945" s="667" t="s">
        <v>4994</v>
      </c>
      <c r="E1945" s="711">
        <v>2020</v>
      </c>
      <c r="F1945" s="1000" t="s">
        <v>9245</v>
      </c>
      <c r="G1945" s="791">
        <v>44926</v>
      </c>
      <c r="H1945" s="621"/>
    </row>
    <row r="1946" spans="1:8" s="662" customFormat="1" ht="24" hidden="1" outlineLevel="1">
      <c r="A1946" s="651">
        <v>4234619100</v>
      </c>
      <c r="B1946" s="936" t="s">
        <v>7064</v>
      </c>
      <c r="C1946" s="621" t="s">
        <v>15779</v>
      </c>
      <c r="D1946" s="667" t="s">
        <v>4994</v>
      </c>
      <c r="E1946" s="711">
        <v>2020</v>
      </c>
      <c r="F1946" s="1000" t="s">
        <v>9245</v>
      </c>
      <c r="G1946" s="791">
        <v>44926</v>
      </c>
      <c r="H1946" s="621"/>
    </row>
    <row r="1947" spans="1:8" s="662" customFormat="1" hidden="1" outlineLevel="1">
      <c r="A1947" s="651">
        <v>4234620070</v>
      </c>
      <c r="B1947" s="936" t="s">
        <v>15780</v>
      </c>
      <c r="C1947" s="621" t="s">
        <v>15786</v>
      </c>
      <c r="D1947" s="667" t="s">
        <v>4994</v>
      </c>
      <c r="E1947" s="711">
        <v>2020</v>
      </c>
      <c r="F1947" s="1000" t="s">
        <v>9245</v>
      </c>
      <c r="G1947" s="791">
        <v>44926</v>
      </c>
      <c r="H1947" s="621"/>
    </row>
    <row r="1948" spans="1:8" s="662" customFormat="1" hidden="1" outlineLevel="1">
      <c r="A1948" s="651">
        <v>4234535100</v>
      </c>
      <c r="B1948" s="936" t="s">
        <v>1480</v>
      </c>
      <c r="C1948" s="621" t="s">
        <v>15785</v>
      </c>
      <c r="D1948" s="667" t="s">
        <v>4994</v>
      </c>
      <c r="E1948" s="711">
        <v>2020</v>
      </c>
      <c r="F1948" s="1000" t="s">
        <v>9245</v>
      </c>
      <c r="G1948" s="791">
        <v>44561</v>
      </c>
      <c r="H1948" s="621"/>
    </row>
    <row r="1949" spans="1:8" s="662" customFormat="1" hidden="1" outlineLevel="1">
      <c r="A1949" s="651">
        <v>4234527100</v>
      </c>
      <c r="B1949" s="936" t="s">
        <v>9783</v>
      </c>
      <c r="C1949" s="621" t="s">
        <v>15787</v>
      </c>
      <c r="D1949" s="667" t="s">
        <v>4994</v>
      </c>
      <c r="E1949" s="711">
        <v>2020</v>
      </c>
      <c r="F1949" s="1000" t="s">
        <v>9245</v>
      </c>
      <c r="G1949" s="791">
        <v>44561</v>
      </c>
      <c r="H1949" s="621"/>
    </row>
    <row r="1950" spans="1:8" s="662" customFormat="1" hidden="1" outlineLevel="1">
      <c r="A1950" s="651">
        <v>4234426080</v>
      </c>
      <c r="B1950" s="936" t="s">
        <v>6418</v>
      </c>
      <c r="C1950" s="621" t="s">
        <v>15788</v>
      </c>
      <c r="D1950" s="667" t="s">
        <v>4994</v>
      </c>
      <c r="E1950" s="711">
        <v>2020</v>
      </c>
      <c r="F1950" s="1000" t="s">
        <v>9245</v>
      </c>
      <c r="G1950" s="791">
        <v>44561</v>
      </c>
      <c r="H1950" s="621"/>
    </row>
    <row r="1951" spans="1:8" s="662" customFormat="1" ht="24" hidden="1" outlineLevel="1">
      <c r="A1951" s="651">
        <v>4234242730</v>
      </c>
      <c r="B1951" s="936" t="s">
        <v>1719</v>
      </c>
      <c r="C1951" s="621" t="s">
        <v>15792</v>
      </c>
      <c r="D1951" s="667" t="s">
        <v>4994</v>
      </c>
      <c r="E1951" s="711">
        <v>2020</v>
      </c>
      <c r="F1951" s="1000" t="s">
        <v>9245</v>
      </c>
      <c r="G1951" s="791">
        <v>44561</v>
      </c>
      <c r="H1951" s="621"/>
    </row>
    <row r="1952" spans="1:8" s="662" customFormat="1" hidden="1" outlineLevel="1">
      <c r="A1952" s="651">
        <v>4234620080</v>
      </c>
      <c r="B1952" s="936" t="s">
        <v>3372</v>
      </c>
      <c r="C1952" s="621" t="s">
        <v>15791</v>
      </c>
      <c r="D1952" s="667" t="s">
        <v>4994</v>
      </c>
      <c r="E1952" s="711">
        <v>2020</v>
      </c>
      <c r="F1952" s="1000" t="s">
        <v>9245</v>
      </c>
      <c r="G1952" s="791">
        <v>44561</v>
      </c>
      <c r="H1952" s="621"/>
    </row>
    <row r="1953" spans="1:8" s="662" customFormat="1" hidden="1" outlineLevel="1">
      <c r="A1953" s="651">
        <v>4234622070</v>
      </c>
      <c r="B1953" s="936" t="s">
        <v>9789</v>
      </c>
      <c r="C1953" s="621" t="s">
        <v>16445</v>
      </c>
      <c r="D1953" s="667" t="s">
        <v>4994</v>
      </c>
      <c r="E1953" s="711">
        <v>2020</v>
      </c>
      <c r="F1953" s="1000" t="s">
        <v>9245</v>
      </c>
      <c r="G1953" s="791">
        <v>44561</v>
      </c>
      <c r="H1953" s="621"/>
    </row>
    <row r="1954" spans="1:8" s="662" customFormat="1" ht="24" hidden="1" outlineLevel="1">
      <c r="A1954" s="651">
        <v>4234622080</v>
      </c>
      <c r="B1954" s="936" t="s">
        <v>9789</v>
      </c>
      <c r="C1954" s="621" t="s">
        <v>16444</v>
      </c>
      <c r="D1954" s="667" t="s">
        <v>4994</v>
      </c>
      <c r="E1954" s="711">
        <v>2020</v>
      </c>
      <c r="F1954" s="1000" t="s">
        <v>9245</v>
      </c>
      <c r="G1954" s="791">
        <v>44561</v>
      </c>
      <c r="H1954" s="621"/>
    </row>
    <row r="1955" spans="1:8" s="662" customFormat="1" hidden="1" outlineLevel="1">
      <c r="A1955" s="651">
        <v>4234611090</v>
      </c>
      <c r="B1955" s="182" t="s">
        <v>7507</v>
      </c>
      <c r="C1955" s="1062" t="s">
        <v>15795</v>
      </c>
      <c r="D1955" s="667" t="s">
        <v>4994</v>
      </c>
      <c r="E1955" s="711">
        <v>2020</v>
      </c>
      <c r="F1955" s="1000" t="s">
        <v>9245</v>
      </c>
      <c r="G1955" s="791">
        <v>44561</v>
      </c>
      <c r="H1955" s="621"/>
    </row>
    <row r="1956" spans="1:8" s="662" customFormat="1" hidden="1" outlineLevel="1">
      <c r="A1956" s="651">
        <v>4234102190</v>
      </c>
      <c r="B1956" s="182" t="s">
        <v>4914</v>
      </c>
      <c r="C1956" s="1062" t="s">
        <v>15796</v>
      </c>
      <c r="D1956" s="667" t="s">
        <v>4994</v>
      </c>
      <c r="E1956" s="711">
        <v>2020</v>
      </c>
      <c r="F1956" s="1000" t="s">
        <v>9245</v>
      </c>
      <c r="G1956" s="791">
        <v>44561</v>
      </c>
      <c r="H1956" s="621"/>
    </row>
    <row r="1957" spans="1:8" s="662" customFormat="1" hidden="1" outlineLevel="1">
      <c r="A1957" s="651">
        <v>4234242090</v>
      </c>
      <c r="B1957" s="182" t="s">
        <v>1719</v>
      </c>
      <c r="C1957" s="1062" t="s">
        <v>15803</v>
      </c>
      <c r="D1957" s="667" t="s">
        <v>4994</v>
      </c>
      <c r="E1957" s="711">
        <v>2020</v>
      </c>
      <c r="F1957" s="1000" t="s">
        <v>9245</v>
      </c>
      <c r="G1957" s="791">
        <v>44561</v>
      </c>
      <c r="H1957" s="621"/>
    </row>
    <row r="1958" spans="1:8" s="662" customFormat="1" hidden="1" outlineLevel="1">
      <c r="A1958" s="651">
        <v>4234240120</v>
      </c>
      <c r="B1958" s="182" t="s">
        <v>8111</v>
      </c>
      <c r="C1958" s="1062" t="s">
        <v>12313</v>
      </c>
      <c r="D1958" s="667" t="s">
        <v>4994</v>
      </c>
      <c r="E1958" s="711">
        <v>2020</v>
      </c>
      <c r="F1958" s="1000" t="s">
        <v>9245</v>
      </c>
      <c r="G1958" s="791">
        <v>44561</v>
      </c>
      <c r="H1958" s="621"/>
    </row>
    <row r="1959" spans="1:8" s="662" customFormat="1" hidden="1" outlineLevel="1">
      <c r="A1959" s="651">
        <v>4234811130</v>
      </c>
      <c r="B1959" s="182" t="s">
        <v>15812</v>
      </c>
      <c r="C1959" s="1062" t="s">
        <v>15813</v>
      </c>
      <c r="D1959" s="667" t="s">
        <v>4994</v>
      </c>
      <c r="E1959" s="711">
        <v>2020</v>
      </c>
      <c r="F1959" s="1000" t="s">
        <v>9245</v>
      </c>
      <c r="G1959" s="791">
        <v>44561</v>
      </c>
      <c r="H1959" s="621"/>
    </row>
    <row r="1960" spans="1:8" s="662" customFormat="1" hidden="1" outlineLevel="1">
      <c r="A1960" s="651">
        <v>4234815180</v>
      </c>
      <c r="B1960" s="182" t="s">
        <v>15823</v>
      </c>
      <c r="C1960" s="1062" t="s">
        <v>15822</v>
      </c>
      <c r="D1960" s="667" t="s">
        <v>4994</v>
      </c>
      <c r="E1960" s="711">
        <v>2020</v>
      </c>
      <c r="F1960" s="1000" t="s">
        <v>9245</v>
      </c>
      <c r="G1960" s="791">
        <v>44561</v>
      </c>
      <c r="H1960" s="621"/>
    </row>
    <row r="1961" spans="1:8" s="662" customFormat="1" hidden="1" outlineLevel="1">
      <c r="A1961" s="651">
        <v>4234840140</v>
      </c>
      <c r="B1961" s="182" t="s">
        <v>921</v>
      </c>
      <c r="C1961" s="1062" t="s">
        <v>15824</v>
      </c>
      <c r="D1961" s="667" t="s">
        <v>4994</v>
      </c>
      <c r="E1961" s="711">
        <v>2020</v>
      </c>
      <c r="F1961" s="1000" t="s">
        <v>9245</v>
      </c>
      <c r="G1961" s="791">
        <v>44561</v>
      </c>
      <c r="H1961" s="621"/>
    </row>
    <row r="1962" spans="1:8" s="662" customFormat="1" hidden="1" outlineLevel="1">
      <c r="A1962" s="651">
        <v>4234245150</v>
      </c>
      <c r="B1962" s="182" t="s">
        <v>4854</v>
      </c>
      <c r="C1962" s="1062" t="s">
        <v>15830</v>
      </c>
      <c r="D1962" s="667" t="s">
        <v>4994</v>
      </c>
      <c r="E1962" s="711">
        <v>2020</v>
      </c>
      <c r="F1962" s="1000" t="s">
        <v>9245</v>
      </c>
      <c r="G1962" s="791">
        <v>44561</v>
      </c>
      <c r="H1962" s="621"/>
    </row>
    <row r="1963" spans="1:8" s="662" customFormat="1" hidden="1" outlineLevel="1">
      <c r="A1963" s="651">
        <v>4234417140</v>
      </c>
      <c r="B1963" s="182" t="s">
        <v>10057</v>
      </c>
      <c r="C1963" s="1062" t="s">
        <v>15846</v>
      </c>
      <c r="D1963" s="667" t="s">
        <v>4994</v>
      </c>
      <c r="E1963" s="711">
        <v>2020</v>
      </c>
      <c r="F1963" s="1000" t="s">
        <v>9245</v>
      </c>
      <c r="G1963" s="791">
        <v>44561</v>
      </c>
      <c r="H1963" s="621"/>
    </row>
    <row r="1964" spans="1:8" s="662" customFormat="1" hidden="1" outlineLevel="1">
      <c r="A1964" s="651">
        <v>4234452130</v>
      </c>
      <c r="B1964" s="182" t="s">
        <v>6420</v>
      </c>
      <c r="C1964" s="1062" t="s">
        <v>15847</v>
      </c>
      <c r="D1964" s="667" t="s">
        <v>4994</v>
      </c>
      <c r="E1964" s="711">
        <v>2020</v>
      </c>
      <c r="F1964" s="1000" t="s">
        <v>9245</v>
      </c>
      <c r="G1964" s="791">
        <v>44561</v>
      </c>
      <c r="H1964" s="621"/>
    </row>
    <row r="1965" spans="1:8" s="485" customFormat="1" hidden="1" outlineLevel="1">
      <c r="A1965" s="638">
        <v>4234711100</v>
      </c>
      <c r="B1965" s="182" t="s">
        <v>7873</v>
      </c>
      <c r="C1965" s="1062" t="s">
        <v>15858</v>
      </c>
      <c r="D1965" s="667" t="s">
        <v>4994</v>
      </c>
      <c r="E1965" s="711">
        <v>2020</v>
      </c>
      <c r="F1965" s="1000" t="s">
        <v>9245</v>
      </c>
      <c r="G1965" s="791">
        <v>44561</v>
      </c>
    </row>
    <row r="1966" spans="1:8" s="485" customFormat="1" hidden="1" outlineLevel="1">
      <c r="A1966" s="638">
        <v>4234711110</v>
      </c>
      <c r="B1966" s="182" t="s">
        <v>7873</v>
      </c>
      <c r="C1966" s="1062" t="s">
        <v>15855</v>
      </c>
      <c r="D1966" s="667" t="s">
        <v>4994</v>
      </c>
      <c r="E1966" s="711">
        <v>2020</v>
      </c>
      <c r="F1966" s="1000" t="s">
        <v>9245</v>
      </c>
      <c r="G1966" s="791">
        <v>44561</v>
      </c>
    </row>
    <row r="1967" spans="1:8" s="485" customFormat="1" hidden="1" outlineLevel="1">
      <c r="A1967" s="638">
        <v>4234422130</v>
      </c>
      <c r="B1967" s="182" t="s">
        <v>8220</v>
      </c>
      <c r="C1967" s="1062" t="s">
        <v>15856</v>
      </c>
      <c r="D1967" s="667" t="s">
        <v>4994</v>
      </c>
      <c r="E1967" s="711">
        <v>2020</v>
      </c>
      <c r="F1967" s="1000" t="s">
        <v>9245</v>
      </c>
      <c r="G1967" s="791">
        <v>44561</v>
      </c>
    </row>
    <row r="1968" spans="1:8" s="485" customFormat="1" hidden="1" outlineLevel="1">
      <c r="A1968" s="638">
        <v>4234422140</v>
      </c>
      <c r="B1968" s="182" t="s">
        <v>8220</v>
      </c>
      <c r="C1968" s="1062" t="s">
        <v>15857</v>
      </c>
      <c r="D1968" s="667" t="s">
        <v>4994</v>
      </c>
      <c r="E1968" s="711">
        <v>2020</v>
      </c>
      <c r="F1968" s="1000" t="s">
        <v>9245</v>
      </c>
      <c r="G1968" s="791">
        <v>44561</v>
      </c>
    </row>
    <row r="1969" spans="1:8" s="485" customFormat="1" hidden="1" outlineLevel="1">
      <c r="A1969" s="638">
        <v>4234521180</v>
      </c>
      <c r="B1969" s="182" t="s">
        <v>15854</v>
      </c>
      <c r="C1969" s="1062" t="s">
        <v>15859</v>
      </c>
      <c r="D1969" s="667" t="s">
        <v>4994</v>
      </c>
      <c r="E1969" s="711">
        <v>2020</v>
      </c>
      <c r="F1969" s="1000" t="s">
        <v>9245</v>
      </c>
      <c r="G1969" s="791">
        <v>44561</v>
      </c>
    </row>
    <row r="1970" spans="1:8" s="485" customFormat="1" hidden="1" outlineLevel="1">
      <c r="A1970" s="638">
        <v>4234106210</v>
      </c>
      <c r="B1970" s="182" t="s">
        <v>9788</v>
      </c>
      <c r="C1970" s="1062" t="s">
        <v>15865</v>
      </c>
      <c r="D1970" s="667" t="s">
        <v>4994</v>
      </c>
      <c r="E1970" s="711">
        <v>2020</v>
      </c>
      <c r="F1970" s="1000" t="s">
        <v>9245</v>
      </c>
      <c r="G1970" s="791">
        <v>44561</v>
      </c>
    </row>
    <row r="1971" spans="1:8" s="485" customFormat="1" hidden="1" outlineLevel="1">
      <c r="A1971" s="638">
        <v>4234102200</v>
      </c>
      <c r="B1971" s="182" t="s">
        <v>4914</v>
      </c>
      <c r="C1971" s="1062" t="s">
        <v>15866</v>
      </c>
      <c r="D1971" s="667" t="s">
        <v>4994</v>
      </c>
      <c r="E1971" s="711">
        <v>2020</v>
      </c>
      <c r="F1971" s="1000" t="s">
        <v>9245</v>
      </c>
      <c r="G1971" s="791">
        <v>44561</v>
      </c>
    </row>
    <row r="1972" spans="1:8" s="485" customFormat="1" hidden="1" outlineLevel="1">
      <c r="A1972" s="638">
        <v>4234813140</v>
      </c>
      <c r="B1972" s="182" t="s">
        <v>1718</v>
      </c>
      <c r="C1972" s="1062" t="s">
        <v>15867</v>
      </c>
      <c r="D1972" s="667" t="s">
        <v>4994</v>
      </c>
      <c r="E1972" s="711">
        <v>2020</v>
      </c>
      <c r="F1972" s="1000" t="s">
        <v>9245</v>
      </c>
      <c r="G1972" s="791">
        <v>44561</v>
      </c>
    </row>
    <row r="1973" spans="1:8" s="485" customFormat="1" hidden="1" outlineLevel="1">
      <c r="A1973" s="638">
        <v>4234511120</v>
      </c>
      <c r="B1973" s="182" t="s">
        <v>4958</v>
      </c>
      <c r="C1973" s="1062" t="s">
        <v>15868</v>
      </c>
      <c r="D1973" s="667" t="s">
        <v>4994</v>
      </c>
      <c r="E1973" s="711">
        <v>2020</v>
      </c>
      <c r="F1973" s="1000" t="s">
        <v>9245</v>
      </c>
      <c r="G1973" s="791">
        <v>44561</v>
      </c>
    </row>
    <row r="1974" spans="1:8" s="485" customFormat="1" hidden="1" outlineLevel="1">
      <c r="A1974" s="638">
        <v>4234445100</v>
      </c>
      <c r="B1974" s="182" t="s">
        <v>7880</v>
      </c>
      <c r="C1974" s="1062" t="s">
        <v>15925</v>
      </c>
      <c r="D1974" s="667" t="s">
        <v>4994</v>
      </c>
      <c r="E1974" s="711">
        <v>2020</v>
      </c>
      <c r="F1974" s="1000" t="s">
        <v>9245</v>
      </c>
      <c r="G1974" s="791">
        <v>44561</v>
      </c>
    </row>
    <row r="1975" spans="1:8" s="485" customFormat="1" hidden="1" outlineLevel="1">
      <c r="A1975" s="638">
        <v>4234511130</v>
      </c>
      <c r="B1975" s="182" t="s">
        <v>4958</v>
      </c>
      <c r="C1975" s="1062" t="s">
        <v>15947</v>
      </c>
      <c r="D1975" s="667" t="s">
        <v>4994</v>
      </c>
      <c r="E1975" s="711">
        <v>2020</v>
      </c>
      <c r="F1975" s="1000" t="s">
        <v>9245</v>
      </c>
      <c r="G1975" s="791">
        <v>44561</v>
      </c>
      <c r="H1975" s="485" t="s">
        <v>15893</v>
      </c>
    </row>
    <row r="1976" spans="1:8" s="485" customFormat="1" hidden="1" outlineLevel="1">
      <c r="A1976" s="638">
        <v>4234716100</v>
      </c>
      <c r="B1976" s="182" t="s">
        <v>9787</v>
      </c>
      <c r="C1976" s="1062" t="s">
        <v>15948</v>
      </c>
      <c r="D1976" s="667" t="s">
        <v>4994</v>
      </c>
      <c r="E1976" s="711">
        <v>2020</v>
      </c>
      <c r="F1976" s="1000" t="s">
        <v>9245</v>
      </c>
      <c r="G1976" s="791">
        <v>44561</v>
      </c>
    </row>
    <row r="1977" spans="1:8" s="485" customFormat="1" hidden="1" outlineLevel="1">
      <c r="A1977" s="638">
        <v>4234417150</v>
      </c>
      <c r="B1977" s="182" t="s">
        <v>10057</v>
      </c>
      <c r="C1977" s="1062" t="s">
        <v>15949</v>
      </c>
      <c r="D1977" s="667" t="s">
        <v>4994</v>
      </c>
      <c r="E1977" s="711">
        <v>2020</v>
      </c>
      <c r="F1977" s="1000" t="s">
        <v>9245</v>
      </c>
      <c r="G1977" s="791">
        <v>44561</v>
      </c>
    </row>
    <row r="1978" spans="1:8" s="485" customFormat="1" hidden="1" outlineLevel="1">
      <c r="A1978" s="638">
        <v>4234216170</v>
      </c>
      <c r="B1978" s="182" t="s">
        <v>7438</v>
      </c>
      <c r="C1978" s="1062" t="s">
        <v>15964</v>
      </c>
      <c r="D1978" s="667" t="s">
        <v>4994</v>
      </c>
      <c r="E1978" s="711">
        <v>2020</v>
      </c>
      <c r="F1978" s="1000" t="s">
        <v>9245</v>
      </c>
      <c r="G1978" s="791">
        <v>44561</v>
      </c>
    </row>
    <row r="1979" spans="1:8" s="485" customFormat="1" hidden="1" outlineLevel="1">
      <c r="A1979" s="638">
        <v>4234619120</v>
      </c>
      <c r="B1979" s="182" t="s">
        <v>7064</v>
      </c>
      <c r="C1979" s="1062" t="s">
        <v>15965</v>
      </c>
      <c r="D1979" s="667" t="s">
        <v>4994</v>
      </c>
      <c r="E1979" s="711">
        <v>2020</v>
      </c>
      <c r="F1979" s="1000" t="s">
        <v>9245</v>
      </c>
      <c r="G1979" s="791">
        <v>44561</v>
      </c>
    </row>
    <row r="1980" spans="1:8" s="485" customFormat="1" hidden="1" outlineLevel="1">
      <c r="A1980" s="638">
        <v>4234314140</v>
      </c>
      <c r="B1980" s="182" t="s">
        <v>7236</v>
      </c>
      <c r="C1980" s="1062" t="s">
        <v>15966</v>
      </c>
      <c r="D1980" s="667" t="s">
        <v>4994</v>
      </c>
      <c r="E1980" s="711">
        <v>2020</v>
      </c>
      <c r="F1980" s="1000" t="s">
        <v>9245</v>
      </c>
      <c r="G1980" s="791">
        <v>44561</v>
      </c>
    </row>
    <row r="1981" spans="1:8" s="485" customFormat="1" hidden="1" outlineLevel="1">
      <c r="A1981" s="638">
        <v>4234820220</v>
      </c>
      <c r="B1981" s="182" t="s">
        <v>919</v>
      </c>
      <c r="C1981" s="1062" t="s">
        <v>16004</v>
      </c>
      <c r="D1981" s="667" t="s">
        <v>4994</v>
      </c>
      <c r="E1981" s="711">
        <v>2020</v>
      </c>
      <c r="F1981" s="1000" t="s">
        <v>9245</v>
      </c>
      <c r="G1981" s="791">
        <v>44561</v>
      </c>
    </row>
    <row r="1982" spans="1:8" s="485" customFormat="1" hidden="1" outlineLevel="1">
      <c r="A1982" s="638">
        <v>4234242100</v>
      </c>
      <c r="B1982" s="182" t="s">
        <v>1719</v>
      </c>
      <c r="C1982" s="1062" t="s">
        <v>16025</v>
      </c>
      <c r="D1982" s="667" t="s">
        <v>4994</v>
      </c>
      <c r="E1982" s="711">
        <v>2020</v>
      </c>
      <c r="F1982" s="1000" t="s">
        <v>9245</v>
      </c>
      <c r="G1982" s="791">
        <v>44561</v>
      </c>
    </row>
    <row r="1983" spans="1:8" s="485" customFormat="1" hidden="1" outlineLevel="1">
      <c r="A1983" s="638">
        <v>4234827190</v>
      </c>
      <c r="B1983" s="182" t="s">
        <v>7015</v>
      </c>
      <c r="C1983" s="1062" t="s">
        <v>16057</v>
      </c>
      <c r="D1983" s="667" t="s">
        <v>4994</v>
      </c>
      <c r="E1983" s="711">
        <v>2020</v>
      </c>
      <c r="F1983" s="1000" t="s">
        <v>9245</v>
      </c>
      <c r="G1983" s="791">
        <v>44561</v>
      </c>
    </row>
    <row r="1984" spans="1:8" s="485" customFormat="1" hidden="1" outlineLevel="1">
      <c r="A1984" s="638">
        <v>4234450120</v>
      </c>
      <c r="B1984" s="182" t="s">
        <v>6416</v>
      </c>
      <c r="C1984" s="1062" t="s">
        <v>16058</v>
      </c>
      <c r="D1984" s="667" t="s">
        <v>4994</v>
      </c>
      <c r="E1984" s="711">
        <v>2020</v>
      </c>
      <c r="F1984" s="1000" t="s">
        <v>9245</v>
      </c>
      <c r="G1984" s="791">
        <v>44561</v>
      </c>
    </row>
    <row r="1985" spans="1:8" s="485" customFormat="1" hidden="1" outlineLevel="1">
      <c r="A1985" s="638">
        <v>4234432120</v>
      </c>
      <c r="B1985" s="182" t="s">
        <v>1485</v>
      </c>
      <c r="C1985" s="1062" t="s">
        <v>16059</v>
      </c>
      <c r="D1985" s="667" t="s">
        <v>4994</v>
      </c>
      <c r="E1985" s="711">
        <v>2020</v>
      </c>
      <c r="F1985" s="1000" t="s">
        <v>9245</v>
      </c>
      <c r="G1985" s="791">
        <v>44561</v>
      </c>
      <c r="H1985" s="485" t="s">
        <v>15893</v>
      </c>
    </row>
    <row r="1986" spans="1:8" s="485" customFormat="1" hidden="1" outlineLevel="1">
      <c r="A1986" s="638">
        <v>4234432700</v>
      </c>
      <c r="B1986" s="182" t="s">
        <v>1485</v>
      </c>
      <c r="C1986" s="1062" t="s">
        <v>16060</v>
      </c>
      <c r="D1986" s="667" t="s">
        <v>4994</v>
      </c>
      <c r="E1986" s="711">
        <v>2020</v>
      </c>
      <c r="F1986" s="1000" t="s">
        <v>9245</v>
      </c>
      <c r="G1986" s="791">
        <v>44561</v>
      </c>
    </row>
    <row r="1987" spans="1:8" s="485" customFormat="1" hidden="1" outlineLevel="1">
      <c r="A1987" s="638">
        <v>4234245160</v>
      </c>
      <c r="B1987" s="182" t="s">
        <v>4854</v>
      </c>
      <c r="C1987" s="1062" t="s">
        <v>16061</v>
      </c>
      <c r="D1987" s="667" t="s">
        <v>4994</v>
      </c>
      <c r="E1987" s="711">
        <v>2020</v>
      </c>
      <c r="F1987" s="1000" t="s">
        <v>9245</v>
      </c>
      <c r="G1987" s="791">
        <v>44561</v>
      </c>
    </row>
    <row r="1988" spans="1:8" s="485" customFormat="1" hidden="1" outlineLevel="1">
      <c r="A1988" s="638">
        <v>4234238140</v>
      </c>
      <c r="B1988" s="182" t="s">
        <v>4852</v>
      </c>
      <c r="C1988" s="1062" t="s">
        <v>16062</v>
      </c>
      <c r="D1988" s="667" t="s">
        <v>4994</v>
      </c>
      <c r="E1988" s="711">
        <v>2020</v>
      </c>
      <c r="F1988" s="1000" t="s">
        <v>9245</v>
      </c>
      <c r="G1988" s="791">
        <v>44561</v>
      </c>
    </row>
    <row r="1989" spans="1:8" s="485" customFormat="1" hidden="1" outlineLevel="1">
      <c r="A1989" s="638">
        <v>4234248070</v>
      </c>
      <c r="B1989" s="182" t="s">
        <v>12794</v>
      </c>
      <c r="C1989" s="1062" t="s">
        <v>16063</v>
      </c>
      <c r="D1989" s="667" t="s">
        <v>4994</v>
      </c>
      <c r="E1989" s="711">
        <v>2020</v>
      </c>
      <c r="F1989" s="1000" t="s">
        <v>9245</v>
      </c>
      <c r="G1989" s="791">
        <v>44561</v>
      </c>
    </row>
    <row r="1990" spans="1:8" s="485" customFormat="1" hidden="1" outlineLevel="1">
      <c r="A1990" s="638">
        <v>4234103160</v>
      </c>
      <c r="B1990" s="182" t="s">
        <v>9791</v>
      </c>
      <c r="C1990" s="1028" t="s">
        <v>14540</v>
      </c>
      <c r="D1990" s="667" t="s">
        <v>4994</v>
      </c>
      <c r="E1990" s="711">
        <v>2020</v>
      </c>
      <c r="F1990" s="1000" t="s">
        <v>9245</v>
      </c>
      <c r="G1990" s="791"/>
      <c r="H1990" s="621" t="s">
        <v>5577</v>
      </c>
    </row>
    <row r="1991" spans="1:8" s="485" customFormat="1" hidden="1" outlineLevel="1">
      <c r="A1991" s="638">
        <v>4234431130</v>
      </c>
      <c r="B1991" s="182" t="s">
        <v>5260</v>
      </c>
      <c r="C1991" s="1028" t="s">
        <v>14540</v>
      </c>
      <c r="D1991" s="667" t="s">
        <v>4994</v>
      </c>
      <c r="E1991" s="711">
        <v>2020</v>
      </c>
      <c r="F1991" s="1000" t="s">
        <v>9245</v>
      </c>
      <c r="G1991" s="791"/>
      <c r="H1991" s="621" t="s">
        <v>5577</v>
      </c>
    </row>
    <row r="1992" spans="1:8" s="485" customFormat="1" hidden="1" outlineLevel="1">
      <c r="A1992" s="638">
        <v>4234245170</v>
      </c>
      <c r="B1992" s="182" t="s">
        <v>4854</v>
      </c>
      <c r="C1992" s="1028" t="s">
        <v>14540</v>
      </c>
      <c r="D1992" s="667" t="s">
        <v>4994</v>
      </c>
      <c r="E1992" s="711">
        <v>2020</v>
      </c>
      <c r="F1992" s="1000" t="s">
        <v>9245</v>
      </c>
      <c r="G1992" s="791"/>
      <c r="H1992" s="621" t="s">
        <v>5577</v>
      </c>
    </row>
    <row r="1993" spans="1:8" s="485" customFormat="1" hidden="1" outlineLevel="1">
      <c r="A1993" s="638">
        <v>4234617150</v>
      </c>
      <c r="B1993" s="182" t="s">
        <v>6422</v>
      </c>
      <c r="C1993" s="1028" t="s">
        <v>14540</v>
      </c>
      <c r="D1993" s="667" t="s">
        <v>4994</v>
      </c>
      <c r="E1993" s="711">
        <v>2020</v>
      </c>
      <c r="F1993" s="1000" t="s">
        <v>9245</v>
      </c>
      <c r="G1993" s="791"/>
      <c r="H1993" s="621" t="s">
        <v>5577</v>
      </c>
    </row>
    <row r="1994" spans="1:8" s="485" customFormat="1" hidden="1" outlineLevel="1">
      <c r="A1994" s="638">
        <v>4234612110</v>
      </c>
      <c r="B1994" s="182" t="s">
        <v>3373</v>
      </c>
      <c r="C1994" s="1028" t="s">
        <v>16172</v>
      </c>
      <c r="D1994" s="667" t="s">
        <v>4994</v>
      </c>
      <c r="E1994" s="711">
        <v>2020</v>
      </c>
      <c r="F1994" s="1000" t="s">
        <v>9245</v>
      </c>
      <c r="G1994" s="791">
        <v>44561</v>
      </c>
      <c r="H1994" s="621"/>
    </row>
    <row r="1995" spans="1:8" s="485" customFormat="1" hidden="1" outlineLevel="1">
      <c r="A1995" s="638">
        <v>4234233190</v>
      </c>
      <c r="B1995" s="182" t="s">
        <v>11924</v>
      </c>
      <c r="C1995" s="1028" t="s">
        <v>16173</v>
      </c>
      <c r="D1995" s="667" t="s">
        <v>4994</v>
      </c>
      <c r="E1995" s="711">
        <v>2020</v>
      </c>
      <c r="F1995" s="1000" t="s">
        <v>9245</v>
      </c>
      <c r="G1995" s="791">
        <v>44561</v>
      </c>
      <c r="H1995" s="621"/>
    </row>
    <row r="1996" spans="1:8" s="485" customFormat="1" hidden="1" outlineLevel="1">
      <c r="A1996" s="638">
        <v>4234422150</v>
      </c>
      <c r="B1996" s="182" t="s">
        <v>8220</v>
      </c>
      <c r="C1996" s="1028" t="s">
        <v>16192</v>
      </c>
      <c r="D1996" s="667" t="s">
        <v>4994</v>
      </c>
      <c r="E1996" s="711">
        <v>2020</v>
      </c>
      <c r="F1996" s="1000" t="s">
        <v>9245</v>
      </c>
      <c r="G1996" s="791">
        <v>44561</v>
      </c>
      <c r="H1996" s="621" t="s">
        <v>15893</v>
      </c>
    </row>
    <row r="1997" spans="1:8" s="485" customFormat="1" hidden="1" outlineLevel="1">
      <c r="A1997" s="638">
        <v>4234450130</v>
      </c>
      <c r="B1997" s="182" t="s">
        <v>6416</v>
      </c>
      <c r="C1997" s="1028" t="s">
        <v>16193</v>
      </c>
      <c r="D1997" s="667" t="s">
        <v>4994</v>
      </c>
      <c r="E1997" s="711">
        <v>2020</v>
      </c>
      <c r="F1997" s="1000" t="s">
        <v>9245</v>
      </c>
      <c r="G1997" s="791">
        <v>44561</v>
      </c>
      <c r="H1997" s="621"/>
    </row>
    <row r="1998" spans="1:8" s="485" customFormat="1" hidden="1" outlineLevel="1">
      <c r="A1998" s="638">
        <v>4234815190</v>
      </c>
      <c r="B1998" s="182" t="s">
        <v>489</v>
      </c>
      <c r="C1998" s="1028" t="s">
        <v>16194</v>
      </c>
      <c r="D1998" s="667" t="s">
        <v>4994</v>
      </c>
      <c r="E1998" s="711">
        <v>2020</v>
      </c>
      <c r="F1998" s="1000" t="s">
        <v>9245</v>
      </c>
      <c r="G1998" s="791">
        <v>44561</v>
      </c>
      <c r="H1998" s="621"/>
    </row>
    <row r="1999" spans="1:8" s="485" customFormat="1" hidden="1" outlineLevel="1">
      <c r="A1999" s="638">
        <v>4234445110</v>
      </c>
      <c r="B1999" s="182" t="s">
        <v>7880</v>
      </c>
      <c r="C1999" s="1028" t="s">
        <v>16195</v>
      </c>
      <c r="D1999" s="667" t="s">
        <v>4994</v>
      </c>
      <c r="E1999" s="711">
        <v>2020</v>
      </c>
      <c r="F1999" s="1000" t="s">
        <v>9245</v>
      </c>
      <c r="G1999" s="791">
        <v>44561</v>
      </c>
      <c r="H1999" s="621" t="s">
        <v>15893</v>
      </c>
    </row>
    <row r="2000" spans="1:8" s="485" customFormat="1" hidden="1" outlineLevel="1">
      <c r="A2000" s="638">
        <v>4234517100</v>
      </c>
      <c r="B2000" s="182" t="s">
        <v>8114</v>
      </c>
      <c r="C2000" s="1028" t="s">
        <v>16211</v>
      </c>
      <c r="D2000" s="667" t="s">
        <v>4994</v>
      </c>
      <c r="E2000" s="711">
        <v>2020</v>
      </c>
      <c r="F2000" s="1000" t="s">
        <v>9245</v>
      </c>
      <c r="G2000" s="791">
        <v>44561</v>
      </c>
      <c r="H2000" s="621"/>
    </row>
    <row r="2001" spans="1:8" s="485" customFormat="1" hidden="1" outlineLevel="1">
      <c r="A2001" s="638">
        <v>4234412070</v>
      </c>
      <c r="B2001" s="182" t="s">
        <v>7243</v>
      </c>
      <c r="C2001" s="1028" t="s">
        <v>16212</v>
      </c>
      <c r="D2001" s="667" t="s">
        <v>4994</v>
      </c>
      <c r="E2001" s="711">
        <v>2020</v>
      </c>
      <c r="F2001" s="1000" t="s">
        <v>9245</v>
      </c>
      <c r="G2001" s="791">
        <v>44561</v>
      </c>
      <c r="H2001" s="621"/>
    </row>
    <row r="2002" spans="1:8" s="485" customFormat="1" hidden="1" outlineLevel="1">
      <c r="A2002" s="638">
        <v>4234613100</v>
      </c>
      <c r="B2002" s="182" t="s">
        <v>16235</v>
      </c>
      <c r="C2002" s="1028" t="s">
        <v>16233</v>
      </c>
      <c r="D2002" s="667" t="s">
        <v>4994</v>
      </c>
      <c r="E2002" s="711">
        <v>2020</v>
      </c>
      <c r="F2002" s="1000" t="s">
        <v>9245</v>
      </c>
      <c r="G2002" s="791">
        <v>44561</v>
      </c>
      <c r="H2002" s="621"/>
    </row>
    <row r="2003" spans="1:8" s="485" customFormat="1" hidden="1" outlineLevel="1">
      <c r="A2003" s="638">
        <v>4234221150</v>
      </c>
      <c r="B2003" s="182" t="s">
        <v>16236</v>
      </c>
      <c r="C2003" s="1028" t="s">
        <v>16234</v>
      </c>
      <c r="D2003" s="667" t="s">
        <v>4994</v>
      </c>
      <c r="E2003" s="711">
        <v>2020</v>
      </c>
      <c r="F2003" s="1000" t="s">
        <v>9245</v>
      </c>
      <c r="G2003" s="791">
        <v>44561</v>
      </c>
      <c r="H2003" s="621"/>
    </row>
    <row r="2004" spans="1:8" s="485" customFormat="1" hidden="1" outlineLevel="1">
      <c r="A2004" s="638">
        <v>4234229170</v>
      </c>
      <c r="B2004" s="182" t="s">
        <v>11668</v>
      </c>
      <c r="C2004" s="1028" t="s">
        <v>16310</v>
      </c>
      <c r="D2004" s="667" t="s">
        <v>4994</v>
      </c>
      <c r="E2004" s="711">
        <v>2020</v>
      </c>
      <c r="F2004" s="1000" t="s">
        <v>9245</v>
      </c>
      <c r="G2004" s="791">
        <v>44561</v>
      </c>
      <c r="H2004" s="621"/>
    </row>
    <row r="2005" spans="1:8" s="485" customFormat="1" hidden="1" outlineLevel="1">
      <c r="A2005" s="638">
        <v>4234826130</v>
      </c>
      <c r="B2005" s="182" t="s">
        <v>7879</v>
      </c>
      <c r="C2005" s="1028" t="s">
        <v>16239</v>
      </c>
      <c r="D2005" s="667" t="s">
        <v>4994</v>
      </c>
      <c r="E2005" s="711">
        <v>2020</v>
      </c>
      <c r="F2005" s="1000" t="s">
        <v>9245</v>
      </c>
      <c r="G2005" s="791">
        <v>44561</v>
      </c>
      <c r="H2005" s="621"/>
    </row>
    <row r="2006" spans="1:8" s="485" customFormat="1" hidden="1" outlineLevel="1">
      <c r="A2006" s="638" t="s">
        <v>16238</v>
      </c>
      <c r="B2006" s="182" t="s">
        <v>180</v>
      </c>
      <c r="C2006" s="1028" t="s">
        <v>17659</v>
      </c>
      <c r="D2006" s="667" t="s">
        <v>4994</v>
      </c>
      <c r="E2006" s="711">
        <v>2020</v>
      </c>
      <c r="F2006" s="1000" t="s">
        <v>9245</v>
      </c>
      <c r="G2006" s="791">
        <v>44561</v>
      </c>
      <c r="H2006" s="621"/>
    </row>
    <row r="2007" spans="1:8" s="485" customFormat="1" hidden="1" outlineLevel="1">
      <c r="A2007" s="638">
        <v>4234841140</v>
      </c>
      <c r="B2007" s="182" t="s">
        <v>3842</v>
      </c>
      <c r="C2007" s="1028" t="s">
        <v>16240</v>
      </c>
      <c r="D2007" s="667" t="s">
        <v>4994</v>
      </c>
      <c r="E2007" s="711">
        <v>2020</v>
      </c>
      <c r="F2007" s="1000" t="s">
        <v>9245</v>
      </c>
      <c r="G2007" s="791">
        <v>44561</v>
      </c>
      <c r="H2007" s="621" t="s">
        <v>15893</v>
      </c>
    </row>
    <row r="2008" spans="1:8" s="485" customFormat="1" hidden="1" outlineLevel="1">
      <c r="A2008" s="638">
        <v>4234811140</v>
      </c>
      <c r="B2008" s="182" t="s">
        <v>7920</v>
      </c>
      <c r="C2008" s="1028" t="s">
        <v>16311</v>
      </c>
      <c r="D2008" s="667" t="s">
        <v>4994</v>
      </c>
      <c r="E2008" s="711">
        <v>2020</v>
      </c>
      <c r="F2008" s="1000" t="s">
        <v>9245</v>
      </c>
      <c r="G2008" s="791">
        <v>44926</v>
      </c>
      <c r="H2008" s="621"/>
    </row>
    <row r="2009" spans="1:8" s="485" customFormat="1" hidden="1" outlineLevel="1">
      <c r="A2009" s="638">
        <v>4234525160</v>
      </c>
      <c r="B2009" s="182" t="s">
        <v>8112</v>
      </c>
      <c r="C2009" s="1028" t="s">
        <v>16312</v>
      </c>
      <c r="D2009" s="667" t="s">
        <v>4994</v>
      </c>
      <c r="E2009" s="711">
        <v>2020</v>
      </c>
      <c r="F2009" s="1000" t="s">
        <v>9245</v>
      </c>
      <c r="G2009" s="791">
        <v>44926</v>
      </c>
      <c r="H2009" s="621"/>
    </row>
    <row r="2010" spans="1:8" s="485" customFormat="1" hidden="1" outlineLevel="1">
      <c r="A2010" s="638">
        <v>4234241130</v>
      </c>
      <c r="B2010" s="182" t="s">
        <v>14541</v>
      </c>
      <c r="C2010" s="1028" t="s">
        <v>16313</v>
      </c>
      <c r="D2010" s="667" t="s">
        <v>4994</v>
      </c>
      <c r="E2010" s="711">
        <v>2020</v>
      </c>
      <c r="F2010" s="1000" t="s">
        <v>9245</v>
      </c>
      <c r="G2010" s="791">
        <v>44926</v>
      </c>
      <c r="H2010" s="621"/>
    </row>
    <row r="2011" spans="1:8" s="485" customFormat="1" hidden="1" outlineLevel="1">
      <c r="A2011" s="638">
        <v>4234243170</v>
      </c>
      <c r="B2011" s="182" t="s">
        <v>9484</v>
      </c>
      <c r="C2011" s="1028" t="s">
        <v>16314</v>
      </c>
      <c r="D2011" s="667" t="s">
        <v>4994</v>
      </c>
      <c r="E2011" s="711">
        <v>2020</v>
      </c>
      <c r="F2011" s="1000" t="s">
        <v>9245</v>
      </c>
      <c r="G2011" s="791">
        <v>44926</v>
      </c>
      <c r="H2011" s="621"/>
    </row>
    <row r="2012" spans="1:8" s="485" customFormat="1" hidden="1" outlineLevel="1">
      <c r="A2012" s="638">
        <v>4234312220</v>
      </c>
      <c r="B2012" s="182" t="s">
        <v>1491</v>
      </c>
      <c r="C2012" s="1028" t="s">
        <v>16315</v>
      </c>
      <c r="D2012" s="667" t="s">
        <v>4994</v>
      </c>
      <c r="E2012" s="711">
        <v>2020</v>
      </c>
      <c r="F2012" s="1000" t="s">
        <v>9245</v>
      </c>
      <c r="G2012" s="791">
        <v>44926</v>
      </c>
      <c r="H2012" s="621"/>
    </row>
    <row r="2013" spans="1:8" s="485" customFormat="1" hidden="1" outlineLevel="1">
      <c r="A2013" s="638">
        <v>4234430110</v>
      </c>
      <c r="B2013" s="182" t="s">
        <v>6419</v>
      </c>
      <c r="C2013" s="1028" t="s">
        <v>16318</v>
      </c>
      <c r="D2013" s="667" t="s">
        <v>4994</v>
      </c>
      <c r="E2013" s="711">
        <v>2020</v>
      </c>
      <c r="F2013" s="1000" t="s">
        <v>9245</v>
      </c>
      <c r="G2013" s="791">
        <v>44561</v>
      </c>
      <c r="H2013" s="621" t="s">
        <v>15893</v>
      </c>
    </row>
    <row r="2014" spans="1:8" s="485" customFormat="1" hidden="1" outlineLevel="1">
      <c r="A2014" s="638">
        <v>4234242110</v>
      </c>
      <c r="B2014" s="182" t="s">
        <v>1719</v>
      </c>
      <c r="C2014" s="1028" t="s">
        <v>16370</v>
      </c>
      <c r="D2014" s="667" t="s">
        <v>4994</v>
      </c>
      <c r="E2014" s="711">
        <v>2020</v>
      </c>
      <c r="F2014" s="1000" t="s">
        <v>9245</v>
      </c>
      <c r="G2014" s="791">
        <v>44561</v>
      </c>
      <c r="H2014" s="621"/>
    </row>
    <row r="2015" spans="1:8" s="485" customFormat="1" hidden="1" outlineLevel="1">
      <c r="A2015" s="638">
        <v>4234221160</v>
      </c>
      <c r="B2015" s="182" t="s">
        <v>4917</v>
      </c>
      <c r="C2015" s="1028" t="s">
        <v>16371</v>
      </c>
      <c r="D2015" s="667" t="s">
        <v>4994</v>
      </c>
      <c r="E2015" s="711">
        <v>2020</v>
      </c>
      <c r="F2015" s="1000" t="s">
        <v>9245</v>
      </c>
      <c r="G2015" s="791">
        <v>44561</v>
      </c>
      <c r="H2015" s="621" t="s">
        <v>15893</v>
      </c>
    </row>
    <row r="2016" spans="1:8" s="485" customFormat="1" hidden="1" outlineLevel="1">
      <c r="A2016" s="638">
        <v>4234511140</v>
      </c>
      <c r="B2016" s="182" t="s">
        <v>4958</v>
      </c>
      <c r="C2016" s="1028" t="s">
        <v>16372</v>
      </c>
      <c r="D2016" s="667" t="s">
        <v>4994</v>
      </c>
      <c r="E2016" s="711">
        <v>2020</v>
      </c>
      <c r="F2016" s="1000" t="s">
        <v>9245</v>
      </c>
      <c r="G2016" s="791">
        <v>44561</v>
      </c>
      <c r="H2016" s="621"/>
    </row>
    <row r="2017" spans="1:8" s="485" customFormat="1" ht="15.5" hidden="1" outlineLevel="1">
      <c r="A2017" s="638">
        <v>4234218510</v>
      </c>
      <c r="B2017" s="182" t="s">
        <v>16381</v>
      </c>
      <c r="C2017" s="1028" t="s">
        <v>16380</v>
      </c>
      <c r="D2017" s="667" t="s">
        <v>4994</v>
      </c>
      <c r="E2017" s="711">
        <v>2020</v>
      </c>
      <c r="F2017" s="1000" t="s">
        <v>9245</v>
      </c>
      <c r="G2017" s="791">
        <v>44561</v>
      </c>
      <c r="H2017" s="621"/>
    </row>
    <row r="2018" spans="1:8" s="485" customFormat="1" hidden="1" outlineLevel="1">
      <c r="A2018" s="638">
        <v>4234213200</v>
      </c>
      <c r="B2018" s="182" t="s">
        <v>8181</v>
      </c>
      <c r="C2018" s="1028" t="s">
        <v>16382</v>
      </c>
      <c r="D2018" s="667" t="s">
        <v>4994</v>
      </c>
      <c r="E2018" s="711">
        <v>2020</v>
      </c>
      <c r="F2018" s="1000" t="s">
        <v>9245</v>
      </c>
      <c r="G2018" s="791">
        <v>44561</v>
      </c>
      <c r="H2018" s="621" t="s">
        <v>15893</v>
      </c>
    </row>
    <row r="2019" spans="1:8" s="485" customFormat="1" hidden="1" outlineLevel="1">
      <c r="A2019" s="638">
        <v>4234614510</v>
      </c>
      <c r="B2019" s="182" t="s">
        <v>1483</v>
      </c>
      <c r="C2019" s="1028" t="s">
        <v>16390</v>
      </c>
      <c r="D2019" s="667" t="s">
        <v>4994</v>
      </c>
      <c r="E2019" s="711">
        <v>2020</v>
      </c>
      <c r="F2019" s="1000" t="s">
        <v>9245</v>
      </c>
      <c r="G2019" s="791">
        <v>44926</v>
      </c>
      <c r="H2019" s="621"/>
    </row>
    <row r="2020" spans="1:8" s="485" customFormat="1" hidden="1" outlineLevel="1">
      <c r="A2020" s="638">
        <v>4234201040</v>
      </c>
      <c r="B2020" s="182" t="s">
        <v>8174</v>
      </c>
      <c r="C2020" s="1028" t="s">
        <v>16409</v>
      </c>
      <c r="D2020" s="667" t="s">
        <v>4994</v>
      </c>
      <c r="E2020" s="711">
        <v>2020</v>
      </c>
      <c r="F2020" s="1000" t="s">
        <v>9245</v>
      </c>
      <c r="G2020" s="791">
        <v>44926</v>
      </c>
      <c r="H2020" s="621"/>
    </row>
    <row r="2021" spans="1:8" s="485" customFormat="1" collapsed="1">
      <c r="A2021" s="182"/>
      <c r="B2021" s="182"/>
      <c r="C2021" s="1028"/>
      <c r="D2021" s="667"/>
      <c r="E2021" s="711"/>
      <c r="F2021" s="1000"/>
      <c r="G2021" s="791"/>
      <c r="H2021" s="621"/>
    </row>
    <row r="2022" spans="1:8" s="485" customFormat="1">
      <c r="A2022" s="182"/>
      <c r="B2022" s="647" t="s">
        <v>16441</v>
      </c>
      <c r="C2022" s="1028"/>
      <c r="D2022" s="667"/>
      <c r="E2022" s="711"/>
      <c r="F2022" s="1000"/>
      <c r="G2022" s="791"/>
      <c r="H2022" s="621"/>
    </row>
    <row r="2023" spans="1:8" hidden="1" outlineLevel="1">
      <c r="A2023" s="651">
        <v>4234417160</v>
      </c>
      <c r="B2023" s="182" t="s">
        <v>10057</v>
      </c>
      <c r="C2023" s="719" t="s">
        <v>16443</v>
      </c>
      <c r="D2023" s="626" t="s">
        <v>4994</v>
      </c>
      <c r="E2023" s="705">
        <v>2021</v>
      </c>
      <c r="F2023" s="706" t="s">
        <v>9245</v>
      </c>
      <c r="G2023" s="710">
        <v>44926</v>
      </c>
    </row>
    <row r="2024" spans="1:8" hidden="1" outlineLevel="1">
      <c r="A2024" s="651">
        <v>4234313150</v>
      </c>
      <c r="B2024" s="182" t="s">
        <v>180</v>
      </c>
      <c r="C2024" s="719" t="s">
        <v>11919</v>
      </c>
      <c r="D2024" s="626" t="s">
        <v>4994</v>
      </c>
      <c r="E2024" s="705">
        <v>2021</v>
      </c>
      <c r="F2024" s="706" t="s">
        <v>9245</v>
      </c>
      <c r="G2024" s="710">
        <v>44926</v>
      </c>
    </row>
    <row r="2025" spans="1:8" hidden="1" outlineLevel="1">
      <c r="A2025" s="651">
        <v>4234110040</v>
      </c>
      <c r="B2025" s="182" t="s">
        <v>12793</v>
      </c>
      <c r="C2025" s="719" t="s">
        <v>16473</v>
      </c>
      <c r="D2025" s="626" t="s">
        <v>4994</v>
      </c>
      <c r="E2025" s="705">
        <v>2021</v>
      </c>
      <c r="F2025" s="706" t="s">
        <v>9245</v>
      </c>
      <c r="G2025" s="710">
        <v>44926</v>
      </c>
    </row>
    <row r="2026" spans="1:8" hidden="1" outlineLevel="1">
      <c r="A2026" s="651">
        <v>4234446700</v>
      </c>
      <c r="B2026" s="182" t="s">
        <v>7040</v>
      </c>
      <c r="C2026" s="719" t="s">
        <v>16489</v>
      </c>
      <c r="D2026" s="626" t="s">
        <v>4994</v>
      </c>
      <c r="E2026" s="705">
        <v>2021</v>
      </c>
      <c r="F2026" s="706" t="s">
        <v>9245</v>
      </c>
      <c r="G2026" s="710">
        <v>44926</v>
      </c>
    </row>
    <row r="2027" spans="1:8" hidden="1" outlineLevel="1">
      <c r="A2027" s="651">
        <v>4234444700</v>
      </c>
      <c r="B2027" s="182" t="s">
        <v>6621</v>
      </c>
      <c r="C2027" s="719" t="s">
        <v>16490</v>
      </c>
      <c r="D2027" s="626" t="s">
        <v>4994</v>
      </c>
      <c r="E2027" s="705">
        <v>2021</v>
      </c>
      <c r="F2027" s="706" t="s">
        <v>9245</v>
      </c>
      <c r="G2027" s="710">
        <v>44926</v>
      </c>
    </row>
    <row r="2028" spans="1:8" hidden="1" outlineLevel="1">
      <c r="A2028" s="651">
        <v>4234815700</v>
      </c>
      <c r="B2028" s="182" t="s">
        <v>489</v>
      </c>
      <c r="C2028" s="719" t="s">
        <v>16624</v>
      </c>
      <c r="D2028" s="626" t="s">
        <v>4994</v>
      </c>
      <c r="E2028" s="705">
        <v>2021</v>
      </c>
      <c r="F2028" s="706" t="s">
        <v>9245</v>
      </c>
      <c r="G2028" s="710">
        <v>44926</v>
      </c>
    </row>
    <row r="2029" spans="1:8" hidden="1" outlineLevel="1">
      <c r="A2029" s="651">
        <v>4234716110</v>
      </c>
      <c r="B2029" s="182" t="s">
        <v>16626</v>
      </c>
      <c r="C2029" s="719" t="s">
        <v>16625</v>
      </c>
      <c r="D2029" s="626" t="s">
        <v>4994</v>
      </c>
      <c r="E2029" s="705">
        <v>2021</v>
      </c>
      <c r="F2029" s="706" t="s">
        <v>9245</v>
      </c>
      <c r="G2029" s="710">
        <v>44926</v>
      </c>
    </row>
    <row r="2030" spans="1:8" hidden="1" outlineLevel="1">
      <c r="A2030" s="651">
        <v>4234211250</v>
      </c>
      <c r="B2030" s="182" t="s">
        <v>4853</v>
      </c>
      <c r="C2030" s="1145" t="s">
        <v>16775</v>
      </c>
      <c r="D2030" s="626" t="s">
        <v>4994</v>
      </c>
      <c r="E2030" s="705">
        <v>2021</v>
      </c>
      <c r="F2030" s="706" t="s">
        <v>9245</v>
      </c>
      <c r="G2030" s="710">
        <v>44926</v>
      </c>
    </row>
    <row r="2031" spans="1:8" hidden="1" outlineLevel="1">
      <c r="A2031" s="651">
        <v>4234412080</v>
      </c>
      <c r="B2031" s="182" t="s">
        <v>7243</v>
      </c>
      <c r="C2031" s="1145" t="s">
        <v>16774</v>
      </c>
      <c r="D2031" s="626" t="s">
        <v>4994</v>
      </c>
      <c r="E2031" s="705">
        <v>2021</v>
      </c>
      <c r="F2031" s="706" t="s">
        <v>9245</v>
      </c>
      <c r="G2031" s="710">
        <v>44926</v>
      </c>
    </row>
    <row r="2032" spans="1:8" hidden="1" outlineLevel="1">
      <c r="A2032" s="651">
        <v>4234106220</v>
      </c>
      <c r="B2032" s="182" t="s">
        <v>7043</v>
      </c>
      <c r="C2032" s="1145" t="s">
        <v>16813</v>
      </c>
      <c r="D2032" s="626" t="s">
        <v>4994</v>
      </c>
      <c r="E2032" s="705">
        <v>2021</v>
      </c>
      <c r="F2032" s="706" t="s">
        <v>9245</v>
      </c>
      <c r="G2032" s="710">
        <v>44926</v>
      </c>
    </row>
    <row r="2033" spans="1:7" hidden="1" outlineLevel="1">
      <c r="A2033" s="651">
        <v>4234426090</v>
      </c>
      <c r="B2033" s="182" t="s">
        <v>6418</v>
      </c>
      <c r="C2033" s="1145" t="s">
        <v>16814</v>
      </c>
      <c r="D2033" s="626" t="s">
        <v>4994</v>
      </c>
      <c r="E2033" s="705">
        <v>2021</v>
      </c>
      <c r="F2033" s="706" t="s">
        <v>9245</v>
      </c>
      <c r="G2033" s="710">
        <v>44926</v>
      </c>
    </row>
    <row r="2034" spans="1:7" s="662" customFormat="1" ht="24" hidden="1" outlineLevel="1">
      <c r="A2034" s="651">
        <v>4234616150</v>
      </c>
      <c r="B2034" s="936" t="s">
        <v>916</v>
      </c>
      <c r="C2034" s="1146" t="s">
        <v>17856</v>
      </c>
      <c r="D2034" s="667" t="s">
        <v>4994</v>
      </c>
      <c r="E2034" s="711">
        <v>2021</v>
      </c>
      <c r="F2034" s="712" t="s">
        <v>9245</v>
      </c>
      <c r="G2034" s="791">
        <v>44926</v>
      </c>
    </row>
    <row r="2035" spans="1:7" s="662" customFormat="1" hidden="1" outlineLevel="1">
      <c r="A2035" s="651">
        <v>4234233200</v>
      </c>
      <c r="B2035" s="936" t="s">
        <v>11924</v>
      </c>
      <c r="C2035" s="1146" t="s">
        <v>16888</v>
      </c>
      <c r="D2035" s="667" t="s">
        <v>4994</v>
      </c>
      <c r="E2035" s="711">
        <v>2021</v>
      </c>
      <c r="F2035" s="712" t="s">
        <v>9245</v>
      </c>
      <c r="G2035" s="791">
        <v>44926</v>
      </c>
    </row>
    <row r="2036" spans="1:7" s="662" customFormat="1" ht="24" hidden="1" outlineLevel="1">
      <c r="A2036" s="651">
        <v>4234242120</v>
      </c>
      <c r="B2036" s="936" t="s">
        <v>1719</v>
      </c>
      <c r="C2036" s="1146" t="s">
        <v>16889</v>
      </c>
      <c r="D2036" s="667" t="s">
        <v>4994</v>
      </c>
      <c r="E2036" s="711">
        <v>2021</v>
      </c>
      <c r="F2036" s="712" t="s">
        <v>9245</v>
      </c>
      <c r="G2036" s="791">
        <v>44926</v>
      </c>
    </row>
    <row r="2037" spans="1:7" s="662" customFormat="1" hidden="1" outlineLevel="1">
      <c r="A2037" s="651">
        <v>4234449140</v>
      </c>
      <c r="B2037" s="936" t="s">
        <v>6414</v>
      </c>
      <c r="C2037" s="1146" t="s">
        <v>16890</v>
      </c>
      <c r="D2037" s="667" t="s">
        <v>4994</v>
      </c>
      <c r="E2037" s="711">
        <v>2021</v>
      </c>
      <c r="F2037" s="712" t="s">
        <v>9245</v>
      </c>
      <c r="G2037" s="791">
        <v>44926</v>
      </c>
    </row>
    <row r="2038" spans="1:7" s="662" customFormat="1" hidden="1" outlineLevel="1">
      <c r="A2038" s="651">
        <v>4234447700</v>
      </c>
      <c r="B2038" s="936" t="s">
        <v>6410</v>
      </c>
      <c r="C2038" s="1146" t="s">
        <v>16891</v>
      </c>
      <c r="D2038" s="667" t="s">
        <v>4994</v>
      </c>
      <c r="E2038" s="711">
        <v>2021</v>
      </c>
      <c r="F2038" s="712" t="s">
        <v>9245</v>
      </c>
      <c r="G2038" s="791">
        <v>44926</v>
      </c>
    </row>
    <row r="2039" spans="1:7" s="662" customFormat="1" ht="24" hidden="1" outlineLevel="1">
      <c r="A2039" s="651">
        <v>4234216180</v>
      </c>
      <c r="B2039" s="936" t="s">
        <v>7438</v>
      </c>
      <c r="C2039" s="1146" t="s">
        <v>16907</v>
      </c>
      <c r="D2039" s="667" t="s">
        <v>4994</v>
      </c>
      <c r="E2039" s="711">
        <v>2021</v>
      </c>
      <c r="F2039" s="712" t="s">
        <v>9245</v>
      </c>
      <c r="G2039" s="791">
        <v>44926</v>
      </c>
    </row>
    <row r="2040" spans="1:7" s="662" customFormat="1" hidden="1" outlineLevel="1">
      <c r="A2040" s="651">
        <v>4234827200</v>
      </c>
      <c r="B2040" s="936" t="s">
        <v>7015</v>
      </c>
      <c r="C2040" s="1146" t="s">
        <v>16908</v>
      </c>
      <c r="D2040" s="667" t="s">
        <v>4994</v>
      </c>
      <c r="E2040" s="711">
        <v>2021</v>
      </c>
      <c r="F2040" s="712" t="s">
        <v>9245</v>
      </c>
      <c r="G2040" s="791">
        <v>44926</v>
      </c>
    </row>
    <row r="2041" spans="1:7" s="662" customFormat="1" hidden="1" outlineLevel="1">
      <c r="A2041" s="651">
        <v>4234418210</v>
      </c>
      <c r="B2041" s="936" t="s">
        <v>6421</v>
      </c>
      <c r="C2041" s="1146" t="s">
        <v>16912</v>
      </c>
      <c r="D2041" s="667" t="s">
        <v>4994</v>
      </c>
      <c r="E2041" s="711">
        <v>2021</v>
      </c>
      <c r="F2041" s="712" t="s">
        <v>9245</v>
      </c>
      <c r="G2041" s="791">
        <v>44926</v>
      </c>
    </row>
    <row r="2042" spans="1:7" s="662" customFormat="1" hidden="1" outlineLevel="1">
      <c r="A2042" s="651">
        <v>4234814120</v>
      </c>
      <c r="B2042" s="936" t="s">
        <v>3841</v>
      </c>
      <c r="C2042" s="1146" t="s">
        <v>16913</v>
      </c>
      <c r="D2042" s="667" t="s">
        <v>4994</v>
      </c>
      <c r="E2042" s="711">
        <v>2021</v>
      </c>
      <c r="F2042" s="712" t="s">
        <v>9245</v>
      </c>
      <c r="G2042" s="791">
        <v>44926</v>
      </c>
    </row>
    <row r="2043" spans="1:7" s="662" customFormat="1" hidden="1" outlineLevel="1">
      <c r="A2043" s="651">
        <v>4234430120</v>
      </c>
      <c r="B2043" s="936" t="s">
        <v>6419</v>
      </c>
      <c r="C2043" s="1146" t="s">
        <v>16922</v>
      </c>
      <c r="D2043" s="667" t="s">
        <v>4994</v>
      </c>
      <c r="E2043" s="711">
        <v>2021</v>
      </c>
      <c r="F2043" s="712" t="s">
        <v>9245</v>
      </c>
      <c r="G2043" s="791">
        <v>44926</v>
      </c>
    </row>
    <row r="2044" spans="1:7" s="662" customFormat="1" hidden="1" outlineLevel="1">
      <c r="A2044" s="651">
        <v>4234444690</v>
      </c>
      <c r="B2044" s="936" t="s">
        <v>6621</v>
      </c>
      <c r="C2044" s="1146" t="s">
        <v>16923</v>
      </c>
      <c r="D2044" s="667" t="s">
        <v>4994</v>
      </c>
      <c r="E2044" s="711">
        <v>2021</v>
      </c>
      <c r="F2044" s="712" t="s">
        <v>9245</v>
      </c>
      <c r="G2044" s="791">
        <v>44926</v>
      </c>
    </row>
    <row r="2045" spans="1:7" s="662" customFormat="1" hidden="1" outlineLevel="1">
      <c r="A2045" s="651">
        <v>4234025000</v>
      </c>
      <c r="B2045" s="936" t="s">
        <v>16969</v>
      </c>
      <c r="C2045" s="1146"/>
      <c r="D2045" s="667" t="s">
        <v>4994</v>
      </c>
      <c r="E2045" s="711">
        <v>2021</v>
      </c>
      <c r="F2045" s="712" t="s">
        <v>9245</v>
      </c>
      <c r="G2045" s="791"/>
    </row>
    <row r="2046" spans="1:7" s="662" customFormat="1" hidden="1" outlineLevel="1">
      <c r="A2046" s="651">
        <v>4234820230</v>
      </c>
      <c r="B2046" s="936" t="s">
        <v>919</v>
      </c>
      <c r="C2046" s="1146" t="s">
        <v>16981</v>
      </c>
      <c r="D2046" s="667" t="s">
        <v>4994</v>
      </c>
      <c r="E2046" s="711">
        <v>2021</v>
      </c>
      <c r="F2046" s="712" t="s">
        <v>9245</v>
      </c>
      <c r="G2046" s="791">
        <v>44926</v>
      </c>
    </row>
    <row r="2047" spans="1:7" s="662" customFormat="1" hidden="1" outlineLevel="1">
      <c r="A2047" s="651">
        <v>4234443100</v>
      </c>
      <c r="B2047" s="936" t="s">
        <v>4951</v>
      </c>
      <c r="C2047" s="1146" t="s">
        <v>16982</v>
      </c>
      <c r="D2047" s="667" t="s">
        <v>4994</v>
      </c>
      <c r="E2047" s="711">
        <v>2021</v>
      </c>
      <c r="F2047" s="712" t="s">
        <v>9245</v>
      </c>
      <c r="G2047" s="791">
        <v>44926</v>
      </c>
    </row>
    <row r="2048" spans="1:7" s="662" customFormat="1" hidden="1" outlineLevel="1">
      <c r="A2048" s="651">
        <v>4234312230</v>
      </c>
      <c r="B2048" s="936" t="s">
        <v>1491</v>
      </c>
      <c r="C2048" s="1146" t="s">
        <v>16983</v>
      </c>
      <c r="D2048" s="667" t="s">
        <v>4994</v>
      </c>
      <c r="E2048" s="711">
        <v>2021</v>
      </c>
      <c r="F2048" s="712" t="s">
        <v>9245</v>
      </c>
      <c r="G2048" s="791">
        <v>44926</v>
      </c>
    </row>
    <row r="2049" spans="1:7" s="662" customFormat="1" ht="24" hidden="1" outlineLevel="1">
      <c r="A2049" s="651">
        <v>4234243180</v>
      </c>
      <c r="B2049" s="936" t="s">
        <v>9484</v>
      </c>
      <c r="C2049" s="1146" t="s">
        <v>16999</v>
      </c>
      <c r="D2049" s="667" t="s">
        <v>4994</v>
      </c>
      <c r="E2049" s="711">
        <v>2021</v>
      </c>
      <c r="F2049" s="712" t="s">
        <v>9245</v>
      </c>
      <c r="G2049" s="791">
        <v>45291</v>
      </c>
    </row>
    <row r="2050" spans="1:7" s="662" customFormat="1" ht="24" hidden="1" outlineLevel="1">
      <c r="A2050" s="651">
        <v>4234219700</v>
      </c>
      <c r="B2050" s="936" t="s">
        <v>496</v>
      </c>
      <c r="C2050" s="1146" t="s">
        <v>17000</v>
      </c>
      <c r="D2050" s="667" t="s">
        <v>4994</v>
      </c>
      <c r="E2050" s="711">
        <v>2021</v>
      </c>
      <c r="F2050" s="712" t="s">
        <v>9245</v>
      </c>
      <c r="G2050" s="791">
        <v>45291</v>
      </c>
    </row>
    <row r="2051" spans="1:7" s="662" customFormat="1" ht="24" hidden="1" outlineLevel="1">
      <c r="A2051" s="651">
        <v>4234620090</v>
      </c>
      <c r="B2051" s="936" t="s">
        <v>17001</v>
      </c>
      <c r="C2051" s="1146" t="s">
        <v>17002</v>
      </c>
      <c r="D2051" s="667" t="s">
        <v>4994</v>
      </c>
      <c r="E2051" s="711">
        <v>2021</v>
      </c>
      <c r="F2051" s="712" t="s">
        <v>9245</v>
      </c>
      <c r="G2051" s="791">
        <v>45291</v>
      </c>
    </row>
    <row r="2052" spans="1:7" s="662" customFormat="1" hidden="1" outlineLevel="1">
      <c r="A2052" s="651">
        <v>4234231110</v>
      </c>
      <c r="B2052" s="936" t="s">
        <v>4855</v>
      </c>
      <c r="C2052" s="1146" t="s">
        <v>17003</v>
      </c>
      <c r="D2052" s="667" t="s">
        <v>4994</v>
      </c>
      <c r="E2052" s="711">
        <v>2021</v>
      </c>
      <c r="F2052" s="712" t="s">
        <v>9245</v>
      </c>
      <c r="G2052" s="791">
        <v>45291</v>
      </c>
    </row>
    <row r="2053" spans="1:7" s="662" customFormat="1" hidden="1" outlineLevel="1">
      <c r="A2053" s="651">
        <v>4234238150</v>
      </c>
      <c r="B2053" s="936" t="s">
        <v>4852</v>
      </c>
      <c r="C2053" s="1146" t="s">
        <v>17626</v>
      </c>
      <c r="D2053" s="667" t="s">
        <v>4994</v>
      </c>
      <c r="E2053" s="711">
        <v>2021</v>
      </c>
      <c r="F2053" s="712" t="s">
        <v>9245</v>
      </c>
      <c r="G2053" s="791">
        <v>45291</v>
      </c>
    </row>
    <row r="2054" spans="1:7" s="662" customFormat="1" ht="24" hidden="1" outlineLevel="1">
      <c r="A2054" s="651">
        <v>4234239730</v>
      </c>
      <c r="B2054" s="936" t="s">
        <v>8514</v>
      </c>
      <c r="C2054" s="1146" t="s">
        <v>17004</v>
      </c>
      <c r="D2054" s="667" t="s">
        <v>4994</v>
      </c>
      <c r="E2054" s="711">
        <v>2021</v>
      </c>
      <c r="F2054" s="712" t="s">
        <v>9245</v>
      </c>
      <c r="G2054" s="791">
        <v>45291</v>
      </c>
    </row>
    <row r="2055" spans="1:7" s="662" customFormat="1" hidden="1" outlineLevel="1">
      <c r="A2055" s="651">
        <v>4234418700</v>
      </c>
      <c r="B2055" s="936" t="s">
        <v>6421</v>
      </c>
      <c r="C2055" s="1146" t="s">
        <v>17005</v>
      </c>
      <c r="D2055" s="667" t="s">
        <v>4994</v>
      </c>
      <c r="E2055" s="711">
        <v>2021</v>
      </c>
      <c r="F2055" s="712" t="s">
        <v>9245</v>
      </c>
      <c r="G2055" s="791">
        <v>45291</v>
      </c>
    </row>
    <row r="2056" spans="1:7" s="662" customFormat="1" ht="24" hidden="1" outlineLevel="1">
      <c r="A2056" s="651">
        <v>4234225210</v>
      </c>
      <c r="B2056" s="936" t="s">
        <v>4857</v>
      </c>
      <c r="C2056" s="1146" t="s">
        <v>17006</v>
      </c>
      <c r="D2056" s="667" t="s">
        <v>4994</v>
      </c>
      <c r="E2056" s="711">
        <v>2021</v>
      </c>
      <c r="F2056" s="712" t="s">
        <v>9245</v>
      </c>
      <c r="G2056" s="791">
        <v>45291</v>
      </c>
    </row>
    <row r="2057" spans="1:7" s="662" customFormat="1" hidden="1" outlineLevel="1">
      <c r="A2057" s="651">
        <v>4234611100</v>
      </c>
      <c r="B2057" s="936" t="s">
        <v>17007</v>
      </c>
      <c r="C2057" s="1146" t="s">
        <v>17008</v>
      </c>
      <c r="D2057" s="667" t="s">
        <v>4994</v>
      </c>
      <c r="E2057" s="711">
        <v>2021</v>
      </c>
      <c r="F2057" s="712" t="s">
        <v>9245</v>
      </c>
      <c r="G2057" s="791">
        <v>45291</v>
      </c>
    </row>
    <row r="2058" spans="1:7" s="662" customFormat="1" hidden="1" outlineLevel="1">
      <c r="A2058" s="651">
        <v>4234517110</v>
      </c>
      <c r="B2058" s="936" t="s">
        <v>8114</v>
      </c>
      <c r="C2058" s="1146" t="s">
        <v>17009</v>
      </c>
      <c r="D2058" s="667" t="s">
        <v>4994</v>
      </c>
      <c r="E2058" s="711">
        <v>2021</v>
      </c>
      <c r="F2058" s="712" t="s">
        <v>9245</v>
      </c>
      <c r="G2058" s="791">
        <v>45291</v>
      </c>
    </row>
    <row r="2059" spans="1:7" s="662" customFormat="1" hidden="1" outlineLevel="1">
      <c r="A2059" s="651">
        <v>4234232080</v>
      </c>
      <c r="B2059" s="936" t="s">
        <v>11668</v>
      </c>
      <c r="C2059" s="1146" t="s">
        <v>17010</v>
      </c>
      <c r="D2059" s="667" t="s">
        <v>4994</v>
      </c>
      <c r="E2059" s="711">
        <v>2021</v>
      </c>
      <c r="F2059" s="712" t="s">
        <v>9245</v>
      </c>
      <c r="G2059" s="791">
        <v>45291</v>
      </c>
    </row>
    <row r="2060" spans="1:7" s="662" customFormat="1" hidden="1" outlineLevel="1">
      <c r="A2060" s="651">
        <v>4234447080</v>
      </c>
      <c r="B2060" s="936" t="s">
        <v>6410</v>
      </c>
      <c r="C2060" s="1146" t="s">
        <v>17018</v>
      </c>
      <c r="D2060" s="667" t="s">
        <v>4994</v>
      </c>
      <c r="E2060" s="711">
        <v>2021</v>
      </c>
      <c r="F2060" s="712" t="s">
        <v>9245</v>
      </c>
      <c r="G2060" s="791">
        <v>45291</v>
      </c>
    </row>
    <row r="2061" spans="1:7" s="662" customFormat="1" hidden="1" outlineLevel="1">
      <c r="A2061" s="651">
        <v>4234422160</v>
      </c>
      <c r="B2061" s="936" t="s">
        <v>8220</v>
      </c>
      <c r="C2061" s="1146" t="s">
        <v>17017</v>
      </c>
      <c r="D2061" s="667" t="s">
        <v>4994</v>
      </c>
      <c r="E2061" s="711">
        <v>2021</v>
      </c>
      <c r="F2061" s="712" t="s">
        <v>9245</v>
      </c>
      <c r="G2061" s="791">
        <v>45291</v>
      </c>
    </row>
    <row r="2062" spans="1:7" s="662" customFormat="1" hidden="1" outlineLevel="1">
      <c r="A2062" s="651">
        <v>4234438100</v>
      </c>
      <c r="B2062" s="936" t="s">
        <v>7039</v>
      </c>
      <c r="C2062" s="1146" t="s">
        <v>17019</v>
      </c>
      <c r="D2062" s="667" t="s">
        <v>4994</v>
      </c>
      <c r="E2062" s="711">
        <v>2021</v>
      </c>
      <c r="F2062" s="712" t="s">
        <v>9245</v>
      </c>
      <c r="G2062" s="791">
        <v>45291</v>
      </c>
    </row>
    <row r="2063" spans="1:7" s="662" customFormat="1" hidden="1" outlineLevel="1">
      <c r="A2063" s="651">
        <v>4234827210</v>
      </c>
      <c r="B2063" s="936" t="s">
        <v>7015</v>
      </c>
      <c r="C2063" s="1146" t="s">
        <v>17020</v>
      </c>
      <c r="D2063" s="667" t="s">
        <v>4994</v>
      </c>
      <c r="E2063" s="711">
        <v>2021</v>
      </c>
      <c r="F2063" s="712" t="s">
        <v>9245</v>
      </c>
      <c r="G2063" s="791">
        <v>45291</v>
      </c>
    </row>
    <row r="2064" spans="1:7" s="662" customFormat="1" hidden="1" outlineLevel="1">
      <c r="A2064" s="651">
        <v>4234102210</v>
      </c>
      <c r="B2064" s="936" t="s">
        <v>4914</v>
      </c>
      <c r="C2064" s="1146" t="s">
        <v>17021</v>
      </c>
      <c r="D2064" s="667" t="s">
        <v>4994</v>
      </c>
      <c r="E2064" s="711">
        <v>2021</v>
      </c>
      <c r="F2064" s="712" t="s">
        <v>9245</v>
      </c>
      <c r="G2064" s="791">
        <v>45291</v>
      </c>
    </row>
    <row r="2065" spans="1:7" s="662" customFormat="1" hidden="1" outlineLevel="1">
      <c r="A2065" s="651">
        <v>4234513100</v>
      </c>
      <c r="B2065" s="936" t="s">
        <v>10464</v>
      </c>
      <c r="C2065" s="1146" t="s">
        <v>17022</v>
      </c>
      <c r="D2065" s="667" t="s">
        <v>4994</v>
      </c>
      <c r="E2065" s="711">
        <v>2021</v>
      </c>
      <c r="F2065" s="712" t="s">
        <v>9245</v>
      </c>
      <c r="G2065" s="791">
        <v>45291</v>
      </c>
    </row>
    <row r="2066" spans="1:7" s="662" customFormat="1" hidden="1" outlineLevel="1">
      <c r="A2066" s="651">
        <v>4234527110</v>
      </c>
      <c r="B2066" s="936" t="s">
        <v>9783</v>
      </c>
      <c r="C2066" s="1146" t="s">
        <v>17023</v>
      </c>
      <c r="D2066" s="667" t="s">
        <v>4994</v>
      </c>
      <c r="E2066" s="711">
        <v>2021</v>
      </c>
      <c r="F2066" s="712" t="s">
        <v>9245</v>
      </c>
      <c r="G2066" s="791">
        <v>45291</v>
      </c>
    </row>
    <row r="2067" spans="1:7" s="662" customFormat="1" hidden="1" outlineLevel="1">
      <c r="A2067" s="651">
        <v>4234318210</v>
      </c>
      <c r="B2067" s="936" t="s">
        <v>7238</v>
      </c>
      <c r="C2067" s="1146" t="s">
        <v>17024</v>
      </c>
      <c r="D2067" s="667" t="s">
        <v>4994</v>
      </c>
      <c r="E2067" s="711">
        <v>2021</v>
      </c>
      <c r="F2067" s="712" t="s">
        <v>9245</v>
      </c>
      <c r="G2067" s="791">
        <v>45291</v>
      </c>
    </row>
    <row r="2068" spans="1:7" s="662" customFormat="1" hidden="1" outlineLevel="1">
      <c r="A2068" s="651">
        <v>4234521190</v>
      </c>
      <c r="B2068" s="936" t="s">
        <v>4960</v>
      </c>
      <c r="C2068" s="1146" t="s">
        <v>17025</v>
      </c>
      <c r="D2068" s="667" t="s">
        <v>4994</v>
      </c>
      <c r="E2068" s="711">
        <v>2021</v>
      </c>
      <c r="F2068" s="712" t="s">
        <v>9245</v>
      </c>
      <c r="G2068" s="791">
        <v>45291</v>
      </c>
    </row>
    <row r="2069" spans="1:7" s="662" customFormat="1" hidden="1" outlineLevel="1">
      <c r="A2069" s="651">
        <v>4234213210</v>
      </c>
      <c r="B2069" s="936" t="s">
        <v>8181</v>
      </c>
      <c r="C2069" s="1146" t="s">
        <v>17627</v>
      </c>
      <c r="D2069" s="667" t="s">
        <v>4994</v>
      </c>
      <c r="E2069" s="711">
        <v>2021</v>
      </c>
      <c r="F2069" s="712" t="s">
        <v>9245</v>
      </c>
      <c r="G2069" s="791">
        <v>45291</v>
      </c>
    </row>
    <row r="2070" spans="1:7" s="662" customFormat="1" hidden="1" outlineLevel="1">
      <c r="A2070" s="651">
        <v>4234511150</v>
      </c>
      <c r="B2070" s="936" t="s">
        <v>4958</v>
      </c>
      <c r="C2070" s="1146" t="s">
        <v>17026</v>
      </c>
      <c r="D2070" s="667" t="s">
        <v>4994</v>
      </c>
      <c r="E2070" s="711">
        <v>2021</v>
      </c>
      <c r="F2070" s="712" t="s">
        <v>9245</v>
      </c>
      <c r="G2070" s="791">
        <v>45291</v>
      </c>
    </row>
    <row r="2071" spans="1:7" s="662" customFormat="1" hidden="1" outlineLevel="1">
      <c r="A2071" s="651">
        <v>4234511160</v>
      </c>
      <c r="B2071" s="936" t="s">
        <v>4958</v>
      </c>
      <c r="C2071" s="1146" t="s">
        <v>17027</v>
      </c>
      <c r="D2071" s="667" t="s">
        <v>4994</v>
      </c>
      <c r="E2071" s="711">
        <v>2021</v>
      </c>
      <c r="F2071" s="712" t="s">
        <v>9245</v>
      </c>
      <c r="G2071" s="791">
        <v>45291</v>
      </c>
    </row>
    <row r="2072" spans="1:7" s="662" customFormat="1" hidden="1" outlineLevel="1">
      <c r="A2072" s="651">
        <v>4234213220</v>
      </c>
      <c r="B2072" s="936" t="s">
        <v>8181</v>
      </c>
      <c r="C2072" s="1146" t="s">
        <v>17051</v>
      </c>
      <c r="D2072" s="667" t="s">
        <v>4994</v>
      </c>
      <c r="E2072" s="711">
        <v>2021</v>
      </c>
      <c r="F2072" s="712" t="s">
        <v>9245</v>
      </c>
      <c r="G2072" s="791">
        <v>45291</v>
      </c>
    </row>
    <row r="2073" spans="1:7" s="662" customFormat="1" hidden="1" outlineLevel="1">
      <c r="A2073" s="651">
        <v>4234216190</v>
      </c>
      <c r="B2073" s="936" t="s">
        <v>4856</v>
      </c>
      <c r="C2073" s="1146" t="s">
        <v>17052</v>
      </c>
      <c r="D2073" s="667" t="s">
        <v>4994</v>
      </c>
      <c r="E2073" s="711">
        <v>2021</v>
      </c>
      <c r="F2073" s="712" t="s">
        <v>9245</v>
      </c>
      <c r="G2073" s="791">
        <v>45291</v>
      </c>
    </row>
    <row r="2074" spans="1:7" s="662" customFormat="1" hidden="1" outlineLevel="1">
      <c r="A2074" s="651">
        <v>4234205090</v>
      </c>
      <c r="B2074" s="936" t="s">
        <v>11831</v>
      </c>
      <c r="C2074" s="1146" t="s">
        <v>17053</v>
      </c>
      <c r="D2074" s="667" t="s">
        <v>4994</v>
      </c>
      <c r="E2074" s="711">
        <v>2021</v>
      </c>
      <c r="F2074" s="712" t="s">
        <v>9245</v>
      </c>
      <c r="G2074" s="791">
        <v>45291</v>
      </c>
    </row>
    <row r="2075" spans="1:7" s="662" customFormat="1" hidden="1" outlineLevel="1">
      <c r="A2075" s="651">
        <v>4234314710</v>
      </c>
      <c r="B2075" s="936" t="s">
        <v>7236</v>
      </c>
      <c r="C2075" s="1146" t="s">
        <v>17054</v>
      </c>
      <c r="D2075" s="667" t="s">
        <v>4994</v>
      </c>
      <c r="E2075" s="711">
        <v>2021</v>
      </c>
      <c r="F2075" s="712" t="s">
        <v>9245</v>
      </c>
      <c r="G2075" s="791">
        <v>45291</v>
      </c>
    </row>
    <row r="2076" spans="1:7" s="662" customFormat="1" hidden="1" outlineLevel="1">
      <c r="A2076" s="651">
        <v>4234240130</v>
      </c>
      <c r="B2076" s="936" t="s">
        <v>8111</v>
      </c>
      <c r="C2076" s="1146" t="s">
        <v>17055</v>
      </c>
      <c r="D2076" s="667" t="s">
        <v>4994</v>
      </c>
      <c r="E2076" s="711">
        <v>2021</v>
      </c>
      <c r="F2076" s="712" t="s">
        <v>9245</v>
      </c>
      <c r="G2076" s="791">
        <v>45291</v>
      </c>
    </row>
    <row r="2077" spans="1:7" s="662" customFormat="1" hidden="1" outlineLevel="1">
      <c r="A2077" s="651">
        <v>4234827220</v>
      </c>
      <c r="B2077" s="936" t="s">
        <v>7015</v>
      </c>
      <c r="C2077" s="1146" t="s">
        <v>17056</v>
      </c>
      <c r="D2077" s="667" t="s">
        <v>4994</v>
      </c>
      <c r="E2077" s="711">
        <v>2021</v>
      </c>
      <c r="F2077" s="712" t="s">
        <v>9245</v>
      </c>
      <c r="G2077" s="791">
        <v>45291</v>
      </c>
    </row>
    <row r="2078" spans="1:7" s="662" customFormat="1" ht="24" hidden="1" outlineLevel="1">
      <c r="A2078" s="651">
        <v>4234617160</v>
      </c>
      <c r="B2078" s="936" t="s">
        <v>6422</v>
      </c>
      <c r="C2078" s="1146" t="s">
        <v>17057</v>
      </c>
      <c r="D2078" s="667" t="s">
        <v>4994</v>
      </c>
      <c r="E2078" s="711">
        <v>2021</v>
      </c>
      <c r="F2078" s="712" t="s">
        <v>9245</v>
      </c>
      <c r="G2078" s="791">
        <v>45291</v>
      </c>
    </row>
    <row r="2079" spans="1:7" s="662" customFormat="1" hidden="1" outlineLevel="1">
      <c r="A2079" s="651">
        <v>4234525170</v>
      </c>
      <c r="B2079" s="936" t="s">
        <v>8112</v>
      </c>
      <c r="C2079" s="1146" t="s">
        <v>17058</v>
      </c>
      <c r="D2079" s="667" t="s">
        <v>4994</v>
      </c>
      <c r="E2079" s="711">
        <v>2021</v>
      </c>
      <c r="F2079" s="712" t="s">
        <v>9245</v>
      </c>
      <c r="G2079" s="791">
        <v>45291</v>
      </c>
    </row>
    <row r="2080" spans="1:7" s="662" customFormat="1" hidden="1" outlineLevel="1">
      <c r="A2080" s="651">
        <v>4234841150</v>
      </c>
      <c r="B2080" s="936" t="s">
        <v>3842</v>
      </c>
      <c r="C2080" s="1146" t="s">
        <v>17059</v>
      </c>
      <c r="D2080" s="667" t="s">
        <v>4994</v>
      </c>
      <c r="E2080" s="711">
        <v>2021</v>
      </c>
      <c r="F2080" s="712" t="s">
        <v>9245</v>
      </c>
      <c r="G2080" s="791">
        <v>45291</v>
      </c>
    </row>
    <row r="2081" spans="1:7" s="662" customFormat="1" hidden="1" outlineLevel="1">
      <c r="A2081" s="651">
        <v>4234219110</v>
      </c>
      <c r="B2081" s="936" t="s">
        <v>496</v>
      </c>
      <c r="C2081" s="1146" t="s">
        <v>17133</v>
      </c>
      <c r="D2081" s="667" t="s">
        <v>4994</v>
      </c>
      <c r="E2081" s="711">
        <v>2021</v>
      </c>
      <c r="F2081" s="712" t="s">
        <v>9245</v>
      </c>
      <c r="G2081" s="791">
        <v>45291</v>
      </c>
    </row>
    <row r="2082" spans="1:7" s="662" customFormat="1" ht="26.5" hidden="1" outlineLevel="1">
      <c r="A2082" s="651">
        <v>4234715110</v>
      </c>
      <c r="B2082" s="936" t="s">
        <v>3840</v>
      </c>
      <c r="C2082" s="1146" t="s">
        <v>17628</v>
      </c>
      <c r="D2082" s="667" t="s">
        <v>4994</v>
      </c>
      <c r="E2082" s="711">
        <v>2021</v>
      </c>
      <c r="F2082" s="712" t="s">
        <v>9245</v>
      </c>
      <c r="G2082" s="791">
        <v>45291</v>
      </c>
    </row>
    <row r="2083" spans="1:7" s="662" customFormat="1" hidden="1" outlineLevel="1">
      <c r="A2083" s="651">
        <v>4234443110</v>
      </c>
      <c r="B2083" s="936" t="s">
        <v>17131</v>
      </c>
      <c r="C2083" s="1146" t="s">
        <v>17134</v>
      </c>
      <c r="D2083" s="667" t="s">
        <v>4994</v>
      </c>
      <c r="E2083" s="711">
        <v>2021</v>
      </c>
      <c r="F2083" s="712" t="s">
        <v>9245</v>
      </c>
      <c r="G2083" s="791">
        <v>45291</v>
      </c>
    </row>
    <row r="2084" spans="1:7" s="662" customFormat="1" hidden="1" outlineLevel="1">
      <c r="A2084" s="651">
        <v>4234426100</v>
      </c>
      <c r="B2084" s="936" t="s">
        <v>17132</v>
      </c>
      <c r="C2084" s="1146" t="s">
        <v>17135</v>
      </c>
      <c r="D2084" s="667" t="s">
        <v>4994</v>
      </c>
      <c r="E2084" s="711">
        <v>2021</v>
      </c>
      <c r="F2084" s="712" t="s">
        <v>9245</v>
      </c>
      <c r="G2084" s="791">
        <v>45291</v>
      </c>
    </row>
    <row r="2085" spans="1:7" s="662" customFormat="1" hidden="1" outlineLevel="1">
      <c r="A2085" s="651">
        <v>4234534150</v>
      </c>
      <c r="B2085" s="936" t="s">
        <v>4969</v>
      </c>
      <c r="C2085" s="1146" t="s">
        <v>17136</v>
      </c>
      <c r="D2085" s="667" t="s">
        <v>4994</v>
      </c>
      <c r="E2085" s="711">
        <v>2021</v>
      </c>
      <c r="F2085" s="712" t="s">
        <v>9245</v>
      </c>
      <c r="G2085" s="791">
        <v>45291</v>
      </c>
    </row>
    <row r="2086" spans="1:7" s="662" customFormat="1" hidden="1" outlineLevel="1">
      <c r="A2086" s="651">
        <v>4234612120</v>
      </c>
      <c r="B2086" s="936" t="s">
        <v>3373</v>
      </c>
      <c r="C2086" s="1146" t="s">
        <v>17137</v>
      </c>
      <c r="D2086" s="667" t="s">
        <v>4994</v>
      </c>
      <c r="E2086" s="711">
        <v>2021</v>
      </c>
      <c r="F2086" s="712" t="s">
        <v>9245</v>
      </c>
      <c r="G2086" s="791">
        <v>45291</v>
      </c>
    </row>
    <row r="2087" spans="1:7" s="662" customFormat="1" hidden="1" outlineLevel="1">
      <c r="A2087" s="651">
        <v>4234109250</v>
      </c>
      <c r="B2087" s="936" t="s">
        <v>8189</v>
      </c>
      <c r="C2087" s="1146" t="s">
        <v>17175</v>
      </c>
      <c r="D2087" s="667" t="s">
        <v>4994</v>
      </c>
      <c r="E2087" s="711">
        <v>2021</v>
      </c>
      <c r="F2087" s="712" t="s">
        <v>9245</v>
      </c>
      <c r="G2087" s="791">
        <v>45291</v>
      </c>
    </row>
    <row r="2088" spans="1:7" s="662" customFormat="1" hidden="1" outlineLevel="1">
      <c r="A2088" s="651">
        <v>4234413080</v>
      </c>
      <c r="B2088" s="936" t="s">
        <v>3912</v>
      </c>
      <c r="C2088" s="1146" t="s">
        <v>17174</v>
      </c>
      <c r="D2088" s="667" t="s">
        <v>4994</v>
      </c>
      <c r="E2088" s="711">
        <v>2021</v>
      </c>
      <c r="F2088" s="712" t="s">
        <v>9245</v>
      </c>
      <c r="G2088" s="791">
        <v>45291</v>
      </c>
    </row>
    <row r="2089" spans="1:7" s="662" customFormat="1" hidden="1" outlineLevel="1">
      <c r="A2089" s="651">
        <v>4234437170</v>
      </c>
      <c r="B2089" s="936" t="s">
        <v>9833</v>
      </c>
      <c r="C2089" s="1146" t="s">
        <v>17176</v>
      </c>
      <c r="D2089" s="667" t="s">
        <v>4994</v>
      </c>
      <c r="E2089" s="711">
        <v>2021</v>
      </c>
      <c r="F2089" s="712" t="s">
        <v>9245</v>
      </c>
      <c r="G2089" s="791">
        <v>45291</v>
      </c>
    </row>
    <row r="2090" spans="1:7" s="662" customFormat="1" hidden="1" outlineLevel="1">
      <c r="A2090" s="651">
        <v>4234426110</v>
      </c>
      <c r="B2090" s="936" t="s">
        <v>9828</v>
      </c>
      <c r="C2090" s="1146" t="s">
        <v>17284</v>
      </c>
      <c r="D2090" s="667" t="s">
        <v>4994</v>
      </c>
      <c r="E2090" s="711">
        <v>2021</v>
      </c>
      <c r="F2090" s="712" t="s">
        <v>9245</v>
      </c>
      <c r="G2090" s="791">
        <v>45291</v>
      </c>
    </row>
    <row r="2091" spans="1:7" s="662" customFormat="1" hidden="1" outlineLevel="1">
      <c r="A2091" s="651">
        <v>4234442070</v>
      </c>
      <c r="B2091" s="936" t="s">
        <v>9834</v>
      </c>
      <c r="C2091" s="1146" t="s">
        <v>17173</v>
      </c>
      <c r="D2091" s="667" t="s">
        <v>4994</v>
      </c>
      <c r="E2091" s="711">
        <v>2021</v>
      </c>
      <c r="F2091" s="712" t="s">
        <v>9245</v>
      </c>
      <c r="G2091" s="791">
        <v>45291</v>
      </c>
    </row>
    <row r="2092" spans="1:7" s="662" customFormat="1" hidden="1" outlineLevel="1">
      <c r="A2092" s="651">
        <v>4234425140</v>
      </c>
      <c r="B2092" s="936" t="s">
        <v>4955</v>
      </c>
      <c r="C2092" s="1146" t="s">
        <v>17172</v>
      </c>
      <c r="D2092" s="667" t="s">
        <v>4994</v>
      </c>
      <c r="E2092" s="711">
        <v>2021</v>
      </c>
      <c r="F2092" s="712" t="s">
        <v>9245</v>
      </c>
      <c r="G2092" s="791">
        <v>45291</v>
      </c>
    </row>
    <row r="2093" spans="1:7" s="662" customFormat="1" hidden="1" outlineLevel="1">
      <c r="A2093" s="651">
        <v>4234445120</v>
      </c>
      <c r="B2093" s="936" t="s">
        <v>9835</v>
      </c>
      <c r="C2093" s="1146" t="s">
        <v>17177</v>
      </c>
      <c r="D2093" s="667" t="s">
        <v>4994</v>
      </c>
      <c r="E2093" s="711">
        <v>2021</v>
      </c>
      <c r="F2093" s="712" t="s">
        <v>9245</v>
      </c>
      <c r="G2093" s="791">
        <v>45291</v>
      </c>
    </row>
    <row r="2094" spans="1:7" s="662" customFormat="1" hidden="1" outlineLevel="1">
      <c r="A2094" s="651">
        <v>4234512030</v>
      </c>
      <c r="B2094" s="936" t="s">
        <v>8197</v>
      </c>
      <c r="C2094" s="1146" t="s">
        <v>17178</v>
      </c>
      <c r="D2094" s="667" t="s">
        <v>4994</v>
      </c>
      <c r="E2094" s="711">
        <v>2021</v>
      </c>
      <c r="F2094" s="712" t="s">
        <v>9245</v>
      </c>
      <c r="G2094" s="791">
        <v>45291</v>
      </c>
    </row>
    <row r="2095" spans="1:7" s="662" customFormat="1" hidden="1" outlineLevel="1">
      <c r="A2095" s="651">
        <v>4234836100</v>
      </c>
      <c r="B2095" s="936" t="s">
        <v>9872</v>
      </c>
      <c r="C2095" s="1146" t="s">
        <v>17179</v>
      </c>
      <c r="D2095" s="667" t="s">
        <v>4994</v>
      </c>
      <c r="E2095" s="711">
        <v>2021</v>
      </c>
      <c r="F2095" s="712" t="s">
        <v>9245</v>
      </c>
      <c r="G2095" s="791">
        <v>45291</v>
      </c>
    </row>
    <row r="2096" spans="1:7" s="662" customFormat="1" hidden="1" outlineLevel="1">
      <c r="A2096" s="651">
        <v>4234232090</v>
      </c>
      <c r="B2096" s="936" t="s">
        <v>9807</v>
      </c>
      <c r="C2096" s="1146" t="s">
        <v>17180</v>
      </c>
      <c r="D2096" s="667" t="s">
        <v>4994</v>
      </c>
      <c r="E2096" s="711">
        <v>2021</v>
      </c>
      <c r="F2096" s="712" t="s">
        <v>9245</v>
      </c>
      <c r="G2096" s="791">
        <v>45291</v>
      </c>
    </row>
    <row r="2097" spans="1:7" s="662" customFormat="1" hidden="1" outlineLevel="1">
      <c r="A2097" s="651">
        <v>4234319240</v>
      </c>
      <c r="B2097" s="936" t="s">
        <v>8495</v>
      </c>
      <c r="C2097" s="1146" t="s">
        <v>17181</v>
      </c>
      <c r="D2097" s="667" t="s">
        <v>4994</v>
      </c>
      <c r="E2097" s="711">
        <v>2021</v>
      </c>
      <c r="F2097" s="712" t="s">
        <v>9245</v>
      </c>
      <c r="G2097" s="791">
        <v>45291</v>
      </c>
    </row>
    <row r="2098" spans="1:7" s="662" customFormat="1" hidden="1" outlineLevel="1">
      <c r="A2098" s="651">
        <v>4234312240</v>
      </c>
      <c r="B2098" s="936" t="s">
        <v>9815</v>
      </c>
      <c r="C2098" s="1146" t="s">
        <v>17182</v>
      </c>
      <c r="D2098" s="667" t="s">
        <v>4994</v>
      </c>
      <c r="E2098" s="711">
        <v>2021</v>
      </c>
      <c r="F2098" s="712" t="s">
        <v>9245</v>
      </c>
      <c r="G2098" s="791">
        <v>45291</v>
      </c>
    </row>
    <row r="2099" spans="1:7" s="662" customFormat="1" hidden="1" outlineLevel="1">
      <c r="A2099" s="651">
        <v>4234311130</v>
      </c>
      <c r="B2099" s="936" t="s">
        <v>9813</v>
      </c>
      <c r="C2099" s="1146" t="s">
        <v>17183</v>
      </c>
      <c r="D2099" s="667" t="s">
        <v>4994</v>
      </c>
      <c r="E2099" s="711">
        <v>2021</v>
      </c>
      <c r="F2099" s="712" t="s">
        <v>9245</v>
      </c>
      <c r="G2099" s="791">
        <v>45291</v>
      </c>
    </row>
    <row r="2100" spans="1:7" s="662" customFormat="1" hidden="1" outlineLevel="1">
      <c r="A2100" s="651">
        <v>4234417170</v>
      </c>
      <c r="B2100" s="936" t="s">
        <v>9825</v>
      </c>
      <c r="C2100" s="1146" t="s">
        <v>17184</v>
      </c>
      <c r="D2100" s="667" t="s">
        <v>4994</v>
      </c>
      <c r="E2100" s="711">
        <v>2021</v>
      </c>
      <c r="F2100" s="712" t="s">
        <v>9245</v>
      </c>
      <c r="G2100" s="791">
        <v>45291</v>
      </c>
    </row>
    <row r="2101" spans="1:7" s="662" customFormat="1" hidden="1" outlineLevel="1">
      <c r="A2101" s="651">
        <v>4234528120</v>
      </c>
      <c r="B2101" s="936" t="s">
        <v>9849</v>
      </c>
      <c r="C2101" s="1146" t="s">
        <v>17185</v>
      </c>
      <c r="D2101" s="667" t="s">
        <v>4994</v>
      </c>
      <c r="E2101" s="711">
        <v>2021</v>
      </c>
      <c r="F2101" s="712" t="s">
        <v>9245</v>
      </c>
      <c r="G2101" s="791">
        <v>45291</v>
      </c>
    </row>
    <row r="2102" spans="1:7" s="662" customFormat="1" hidden="1" outlineLevel="1">
      <c r="A2102" s="651">
        <v>4234622090</v>
      </c>
      <c r="B2102" s="936" t="s">
        <v>9789</v>
      </c>
      <c r="C2102" s="1146" t="s">
        <v>17186</v>
      </c>
      <c r="D2102" s="667" t="s">
        <v>4994</v>
      </c>
      <c r="E2102" s="711">
        <v>2021</v>
      </c>
      <c r="F2102" s="712" t="s">
        <v>9245</v>
      </c>
      <c r="G2102" s="791">
        <v>45291</v>
      </c>
    </row>
    <row r="2103" spans="1:7" s="662" customFormat="1" hidden="1" outlineLevel="1">
      <c r="A2103" s="651">
        <v>4234430130</v>
      </c>
      <c r="B2103" s="936" t="s">
        <v>9830</v>
      </c>
      <c r="C2103" s="1146" t="s">
        <v>17187</v>
      </c>
      <c r="D2103" s="667" t="s">
        <v>4994</v>
      </c>
      <c r="E2103" s="711">
        <v>2021</v>
      </c>
      <c r="F2103" s="712" t="s">
        <v>9245</v>
      </c>
      <c r="G2103" s="791">
        <v>45291</v>
      </c>
    </row>
    <row r="2104" spans="1:7" s="662" customFormat="1" hidden="1" outlineLevel="1">
      <c r="A2104" s="651">
        <v>4234110050</v>
      </c>
      <c r="B2104" s="936" t="s">
        <v>17189</v>
      </c>
      <c r="C2104" s="1146" t="s">
        <v>17188</v>
      </c>
      <c r="D2104" s="667" t="s">
        <v>4994</v>
      </c>
      <c r="E2104" s="711">
        <v>2021</v>
      </c>
      <c r="F2104" s="712" t="s">
        <v>9245</v>
      </c>
      <c r="G2104" s="791">
        <v>45291</v>
      </c>
    </row>
    <row r="2105" spans="1:7" s="662" customFormat="1" hidden="1" outlineLevel="1">
      <c r="A2105" s="651">
        <v>4234622100</v>
      </c>
      <c r="B2105" s="936" t="s">
        <v>9789</v>
      </c>
      <c r="C2105" s="1146" t="s">
        <v>17190</v>
      </c>
      <c r="D2105" s="667" t="s">
        <v>4994</v>
      </c>
      <c r="E2105" s="711">
        <v>2021</v>
      </c>
      <c r="F2105" s="712" t="s">
        <v>9245</v>
      </c>
      <c r="G2105" s="791">
        <v>45291</v>
      </c>
    </row>
    <row r="2106" spans="1:7" s="662" customFormat="1" hidden="1" outlineLevel="1">
      <c r="A2106" s="651">
        <v>4234432130</v>
      </c>
      <c r="B2106" s="936" t="s">
        <v>9832</v>
      </c>
      <c r="C2106" s="1146" t="s">
        <v>17191</v>
      </c>
      <c r="D2106" s="667" t="s">
        <v>4994</v>
      </c>
      <c r="E2106" s="711">
        <v>2021</v>
      </c>
      <c r="F2106" s="712" t="s">
        <v>9245</v>
      </c>
      <c r="G2106" s="791">
        <v>45291</v>
      </c>
    </row>
    <row r="2107" spans="1:7" s="662" customFormat="1" hidden="1" outlineLevel="1">
      <c r="A2107" s="651">
        <v>4234540080</v>
      </c>
      <c r="B2107" s="936" t="s">
        <v>9850</v>
      </c>
      <c r="C2107" s="1146" t="s">
        <v>8064</v>
      </c>
      <c r="D2107" s="667" t="s">
        <v>4994</v>
      </c>
      <c r="E2107" s="711">
        <v>2021</v>
      </c>
      <c r="F2107" s="712" t="s">
        <v>9245</v>
      </c>
      <c r="G2107" s="791">
        <v>45291</v>
      </c>
    </row>
    <row r="2108" spans="1:7" s="662" customFormat="1" hidden="1" outlineLevel="1">
      <c r="A2108" s="651">
        <v>4234528130</v>
      </c>
      <c r="B2108" s="936" t="s">
        <v>9849</v>
      </c>
      <c r="C2108" s="1146" t="s">
        <v>17192</v>
      </c>
      <c r="D2108" s="667" t="s">
        <v>4994</v>
      </c>
      <c r="E2108" s="711">
        <v>2021</v>
      </c>
      <c r="F2108" s="712" t="s">
        <v>9245</v>
      </c>
      <c r="G2108" s="791">
        <v>45291</v>
      </c>
    </row>
    <row r="2109" spans="1:7" s="662" customFormat="1" hidden="1" outlineLevel="1">
      <c r="A2109" s="651">
        <v>4234522110</v>
      </c>
      <c r="B2109" s="936" t="s">
        <v>7959</v>
      </c>
      <c r="C2109" s="1146" t="s">
        <v>17468</v>
      </c>
      <c r="D2109" s="667" t="s">
        <v>4994</v>
      </c>
      <c r="E2109" s="711">
        <v>2021</v>
      </c>
      <c r="F2109" s="712" t="s">
        <v>9245</v>
      </c>
      <c r="G2109" s="791">
        <v>45291</v>
      </c>
    </row>
    <row r="2110" spans="1:7" s="662" customFormat="1" hidden="1" outlineLevel="1">
      <c r="A2110" s="651">
        <v>4234715130</v>
      </c>
      <c r="B2110" s="936" t="s">
        <v>9863</v>
      </c>
      <c r="C2110" s="1146" t="s">
        <v>17874</v>
      </c>
      <c r="D2110" s="667" t="s">
        <v>4994</v>
      </c>
      <c r="E2110" s="711">
        <v>2021</v>
      </c>
      <c r="F2110" s="712" t="s">
        <v>9245</v>
      </c>
      <c r="G2110" s="791">
        <v>45291</v>
      </c>
    </row>
    <row r="2111" spans="1:7" s="662" customFormat="1" hidden="1" outlineLevel="1">
      <c r="A2111" s="651">
        <v>4234715120</v>
      </c>
      <c r="B2111" s="936" t="s">
        <v>9863</v>
      </c>
      <c r="C2111" s="1146" t="s">
        <v>17193</v>
      </c>
      <c r="D2111" s="667" t="s">
        <v>4994</v>
      </c>
      <c r="E2111" s="711">
        <v>2021</v>
      </c>
      <c r="F2111" s="712" t="s">
        <v>9245</v>
      </c>
      <c r="G2111" s="791">
        <v>45291</v>
      </c>
    </row>
    <row r="2112" spans="1:7" s="662" customFormat="1" hidden="1" outlineLevel="1">
      <c r="A2112" s="651">
        <v>4234813150</v>
      </c>
      <c r="B2112" s="936" t="s">
        <v>9866</v>
      </c>
      <c r="C2112" s="1146" t="s">
        <v>17195</v>
      </c>
      <c r="D2112" s="667" t="s">
        <v>4994</v>
      </c>
      <c r="E2112" s="711">
        <v>2021</v>
      </c>
      <c r="F2112" s="712" t="s">
        <v>9245</v>
      </c>
      <c r="G2112" s="791">
        <v>45291</v>
      </c>
    </row>
    <row r="2113" spans="1:7" s="662" customFormat="1" hidden="1" outlineLevel="1">
      <c r="A2113" s="651">
        <v>4234429180</v>
      </c>
      <c r="B2113" s="936" t="s">
        <v>9829</v>
      </c>
      <c r="C2113" s="1146" t="s">
        <v>17196</v>
      </c>
      <c r="D2113" s="667" t="s">
        <v>4994</v>
      </c>
      <c r="E2113" s="711">
        <v>2021</v>
      </c>
      <c r="F2113" s="712" t="s">
        <v>9245</v>
      </c>
      <c r="G2113" s="791">
        <v>45291</v>
      </c>
    </row>
    <row r="2114" spans="1:7" s="662" customFormat="1" hidden="1" outlineLevel="1">
      <c r="A2114" s="651">
        <v>4234109240</v>
      </c>
      <c r="B2114" s="936" t="s">
        <v>8189</v>
      </c>
      <c r="C2114" s="1146" t="s">
        <v>17197</v>
      </c>
      <c r="D2114" s="667" t="s">
        <v>4994</v>
      </c>
      <c r="E2114" s="711">
        <v>2021</v>
      </c>
      <c r="F2114" s="712" t="s">
        <v>9245</v>
      </c>
      <c r="G2114" s="791">
        <v>45291</v>
      </c>
    </row>
    <row r="2115" spans="1:7" s="662" customFormat="1" hidden="1" outlineLevel="1">
      <c r="A2115" s="651">
        <v>4234109220</v>
      </c>
      <c r="B2115" s="936" t="s">
        <v>8189</v>
      </c>
      <c r="C2115" s="1146" t="s">
        <v>17194</v>
      </c>
      <c r="D2115" s="667" t="s">
        <v>4994</v>
      </c>
      <c r="E2115" s="711">
        <v>2021</v>
      </c>
      <c r="F2115" s="712" t="s">
        <v>9245</v>
      </c>
      <c r="G2115" s="791">
        <v>45291</v>
      </c>
    </row>
    <row r="2116" spans="1:7" s="662" customFormat="1" ht="24" hidden="1" outlineLevel="1">
      <c r="A2116" s="651">
        <v>4234312250</v>
      </c>
      <c r="B2116" s="936" t="s">
        <v>9815</v>
      </c>
      <c r="C2116" s="1146" t="s">
        <v>17198</v>
      </c>
      <c r="D2116" s="667" t="s">
        <v>4994</v>
      </c>
      <c r="E2116" s="711">
        <v>2021</v>
      </c>
      <c r="F2116" s="712" t="s">
        <v>9245</v>
      </c>
      <c r="G2116" s="791">
        <v>45291</v>
      </c>
    </row>
    <row r="2117" spans="1:7" s="662" customFormat="1" hidden="1" outlineLevel="1">
      <c r="A2117" s="651">
        <v>4234616160</v>
      </c>
      <c r="B2117" s="936" t="s">
        <v>9860</v>
      </c>
      <c r="C2117" s="1146" t="s">
        <v>17199</v>
      </c>
      <c r="D2117" s="667" t="s">
        <v>4994</v>
      </c>
      <c r="E2117" s="711">
        <v>2021</v>
      </c>
      <c r="F2117" s="712" t="s">
        <v>9245</v>
      </c>
      <c r="G2117" s="791">
        <v>45291</v>
      </c>
    </row>
    <row r="2118" spans="1:7" s="662" customFormat="1" hidden="1" outlineLevel="1">
      <c r="A2118" s="651">
        <v>4234010130</v>
      </c>
      <c r="B2118" s="936" t="s">
        <v>9867</v>
      </c>
      <c r="C2118" s="1146" t="s">
        <v>17200</v>
      </c>
      <c r="D2118" s="667" t="s">
        <v>4994</v>
      </c>
      <c r="E2118" s="711">
        <v>2021</v>
      </c>
      <c r="F2118" s="712" t="s">
        <v>9245</v>
      </c>
      <c r="G2118" s="791">
        <v>45291</v>
      </c>
    </row>
    <row r="2119" spans="1:7" s="662" customFormat="1" hidden="1" outlineLevel="1">
      <c r="A2119" s="651">
        <v>4234811150</v>
      </c>
      <c r="B2119" s="936" t="s">
        <v>9864</v>
      </c>
      <c r="C2119" s="1146" t="s">
        <v>17201</v>
      </c>
      <c r="D2119" s="667" t="s">
        <v>4994</v>
      </c>
      <c r="E2119" s="711">
        <v>2021</v>
      </c>
      <c r="F2119" s="712" t="s">
        <v>9245</v>
      </c>
      <c r="G2119" s="791">
        <v>45291</v>
      </c>
    </row>
    <row r="2120" spans="1:7" s="662" customFormat="1" hidden="1" outlineLevel="1">
      <c r="A2120" s="651">
        <v>4234716120</v>
      </c>
      <c r="B2120" s="936" t="s">
        <v>9787</v>
      </c>
      <c r="C2120" s="1146" t="s">
        <v>17202</v>
      </c>
      <c r="D2120" s="667" t="s">
        <v>4994</v>
      </c>
      <c r="E2120" s="711">
        <v>2021</v>
      </c>
      <c r="F2120" s="712" t="s">
        <v>9245</v>
      </c>
      <c r="G2120" s="791">
        <v>45291</v>
      </c>
    </row>
    <row r="2121" spans="1:7" s="662" customFormat="1" hidden="1" outlineLevel="1">
      <c r="A2121" s="651">
        <v>4234103180</v>
      </c>
      <c r="B2121" s="936" t="s">
        <v>9791</v>
      </c>
      <c r="C2121" s="1146" t="s">
        <v>17203</v>
      </c>
      <c r="D2121" s="667" t="s">
        <v>4994</v>
      </c>
      <c r="E2121" s="711">
        <v>2021</v>
      </c>
      <c r="F2121" s="712" t="s">
        <v>9245</v>
      </c>
      <c r="G2121" s="791">
        <v>45291</v>
      </c>
    </row>
    <row r="2122" spans="1:7" s="662" customFormat="1" hidden="1" outlineLevel="1">
      <c r="A2122" s="651">
        <v>4234829110</v>
      </c>
      <c r="B2122" s="936" t="s">
        <v>7420</v>
      </c>
      <c r="C2122" s="1146" t="s">
        <v>17204</v>
      </c>
      <c r="D2122" s="667" t="s">
        <v>4994</v>
      </c>
      <c r="E2122" s="711">
        <v>2021</v>
      </c>
      <c r="F2122" s="712" t="s">
        <v>9245</v>
      </c>
      <c r="G2122" s="791">
        <v>45291</v>
      </c>
    </row>
    <row r="2123" spans="1:7" s="662" customFormat="1" hidden="1" outlineLevel="1">
      <c r="A2123" s="651">
        <v>4234519130</v>
      </c>
      <c r="B2123" s="936" t="s">
        <v>9846</v>
      </c>
      <c r="C2123" s="1146" t="s">
        <v>17205</v>
      </c>
      <c r="D2123" s="667" t="s">
        <v>4994</v>
      </c>
      <c r="E2123" s="711">
        <v>2021</v>
      </c>
      <c r="F2123" s="712" t="s">
        <v>9245</v>
      </c>
      <c r="G2123" s="791">
        <v>45291</v>
      </c>
    </row>
    <row r="2124" spans="1:7" s="662" customFormat="1" hidden="1" outlineLevel="1">
      <c r="A2124" s="651">
        <v>4234620100</v>
      </c>
      <c r="B2124" s="936" t="s">
        <v>3372</v>
      </c>
      <c r="C2124" s="1146" t="s">
        <v>17206</v>
      </c>
      <c r="D2124" s="667" t="s">
        <v>4994</v>
      </c>
      <c r="E2124" s="711">
        <v>2021</v>
      </c>
      <c r="F2124" s="712" t="s">
        <v>9245</v>
      </c>
      <c r="G2124" s="791">
        <v>45291</v>
      </c>
    </row>
    <row r="2125" spans="1:7" s="662" customFormat="1" hidden="1" outlineLevel="1">
      <c r="A2125" s="651">
        <v>4234826140</v>
      </c>
      <c r="B2125" s="936" t="s">
        <v>9871</v>
      </c>
      <c r="C2125" s="1146" t="s">
        <v>17207</v>
      </c>
      <c r="D2125" s="667" t="s">
        <v>4994</v>
      </c>
      <c r="E2125" s="711">
        <v>2021</v>
      </c>
      <c r="F2125" s="712" t="s">
        <v>9245</v>
      </c>
      <c r="G2125" s="791">
        <v>45291</v>
      </c>
    </row>
    <row r="2126" spans="1:7" s="662" customFormat="1" hidden="1" outlineLevel="1">
      <c r="A2126" s="651">
        <v>4234446120</v>
      </c>
      <c r="B2126" s="936" t="s">
        <v>9840</v>
      </c>
      <c r="C2126" s="1146" t="s">
        <v>17208</v>
      </c>
      <c r="D2126" s="667" t="s">
        <v>4994</v>
      </c>
      <c r="E2126" s="711">
        <v>2021</v>
      </c>
      <c r="F2126" s="712" t="s">
        <v>9245</v>
      </c>
      <c r="G2126" s="791">
        <v>45291</v>
      </c>
    </row>
    <row r="2127" spans="1:7" s="662" customFormat="1" hidden="1" outlineLevel="1">
      <c r="A2127" s="651">
        <v>4234311120</v>
      </c>
      <c r="B2127" s="936" t="s">
        <v>9813</v>
      </c>
      <c r="C2127" s="1146" t="s">
        <v>17209</v>
      </c>
      <c r="D2127" s="667" t="s">
        <v>4994</v>
      </c>
      <c r="E2127" s="711">
        <v>2021</v>
      </c>
      <c r="F2127" s="712" t="s">
        <v>9245</v>
      </c>
      <c r="G2127" s="791">
        <v>45291</v>
      </c>
    </row>
    <row r="2128" spans="1:7" s="662" customFormat="1" hidden="1" outlineLevel="1">
      <c r="A2128" s="651">
        <v>4234109230</v>
      </c>
      <c r="B2128" s="936" t="s">
        <v>8189</v>
      </c>
      <c r="C2128" s="1146" t="s">
        <v>17210</v>
      </c>
      <c r="D2128" s="667" t="s">
        <v>4994</v>
      </c>
      <c r="E2128" s="711">
        <v>2021</v>
      </c>
      <c r="F2128" s="712" t="s">
        <v>9245</v>
      </c>
      <c r="G2128" s="791">
        <v>45291</v>
      </c>
    </row>
    <row r="2129" spans="1:7" s="662" customFormat="1" hidden="1" outlineLevel="1">
      <c r="A2129" s="651">
        <v>4234103170</v>
      </c>
      <c r="B2129" s="936" t="s">
        <v>9791</v>
      </c>
      <c r="C2129" s="1146" t="s">
        <v>1497</v>
      </c>
      <c r="D2129" s="667" t="s">
        <v>4994</v>
      </c>
      <c r="E2129" s="711">
        <v>2021</v>
      </c>
      <c r="F2129" s="712" t="s">
        <v>9245</v>
      </c>
      <c r="G2129" s="791">
        <v>45291</v>
      </c>
    </row>
    <row r="2130" spans="1:7" s="662" customFormat="1" hidden="1" outlineLevel="1">
      <c r="A2130" s="651">
        <v>4234841150</v>
      </c>
      <c r="B2130" s="936" t="s">
        <v>3842</v>
      </c>
      <c r="C2130" s="1146" t="s">
        <v>17211</v>
      </c>
      <c r="D2130" s="667" t="s">
        <v>4994</v>
      </c>
      <c r="E2130" s="711">
        <v>2021</v>
      </c>
      <c r="F2130" s="712" t="s">
        <v>9245</v>
      </c>
      <c r="G2130" s="791">
        <v>45291</v>
      </c>
    </row>
    <row r="2131" spans="1:7" s="662" customFormat="1" hidden="1" outlineLevel="1">
      <c r="A2131" s="651">
        <v>4234237110</v>
      </c>
      <c r="B2131" s="936" t="s">
        <v>8168</v>
      </c>
      <c r="C2131" s="1146" t="s">
        <v>17212</v>
      </c>
      <c r="D2131" s="667" t="s">
        <v>4994</v>
      </c>
      <c r="E2131" s="711">
        <v>2021</v>
      </c>
      <c r="F2131" s="712" t="s">
        <v>9245</v>
      </c>
      <c r="G2131" s="791">
        <v>45291</v>
      </c>
    </row>
    <row r="2132" spans="1:7" s="662" customFormat="1" hidden="1" outlineLevel="1">
      <c r="A2132" s="651">
        <v>4234443120</v>
      </c>
      <c r="B2132" s="936" t="s">
        <v>9841</v>
      </c>
      <c r="C2132" s="1146" t="s">
        <v>17213</v>
      </c>
      <c r="D2132" s="667" t="s">
        <v>4994</v>
      </c>
      <c r="E2132" s="711">
        <v>2021</v>
      </c>
      <c r="F2132" s="712" t="s">
        <v>9245</v>
      </c>
      <c r="G2132" s="791">
        <v>45291</v>
      </c>
    </row>
    <row r="2133" spans="1:7" s="662" customFormat="1" hidden="1" outlineLevel="1">
      <c r="A2133" s="651">
        <v>4234442080</v>
      </c>
      <c r="B2133" s="936" t="s">
        <v>9834</v>
      </c>
      <c r="C2133" s="1146" t="s">
        <v>17214</v>
      </c>
      <c r="D2133" s="667" t="s">
        <v>4994</v>
      </c>
      <c r="E2133" s="711">
        <v>2021</v>
      </c>
      <c r="F2133" s="712" t="s">
        <v>9245</v>
      </c>
      <c r="G2133" s="791">
        <v>45291</v>
      </c>
    </row>
    <row r="2134" spans="1:7" s="662" customFormat="1" hidden="1" outlineLevel="1">
      <c r="A2134" s="651">
        <v>4234437160</v>
      </c>
      <c r="B2134" s="936" t="s">
        <v>9833</v>
      </c>
      <c r="C2134" s="1146" t="s">
        <v>17214</v>
      </c>
      <c r="D2134" s="667" t="s">
        <v>4994</v>
      </c>
      <c r="E2134" s="711">
        <v>2021</v>
      </c>
      <c r="F2134" s="712" t="s">
        <v>9245</v>
      </c>
      <c r="G2134" s="791">
        <v>45291</v>
      </c>
    </row>
    <row r="2135" spans="1:7" s="662" customFormat="1" hidden="1" outlineLevel="1">
      <c r="A2135" s="651">
        <v>4234411110</v>
      </c>
      <c r="B2135" s="936" t="s">
        <v>9821</v>
      </c>
      <c r="C2135" s="1146" t="s">
        <v>17215</v>
      </c>
      <c r="D2135" s="667" t="s">
        <v>4994</v>
      </c>
      <c r="E2135" s="711">
        <v>2021</v>
      </c>
      <c r="F2135" s="712" t="s">
        <v>9245</v>
      </c>
      <c r="G2135" s="791">
        <v>45291</v>
      </c>
    </row>
    <row r="2136" spans="1:7" s="662" customFormat="1" hidden="1" outlineLevel="1">
      <c r="A2136" s="651">
        <v>4234529120</v>
      </c>
      <c r="B2136" s="936" t="s">
        <v>7408</v>
      </c>
      <c r="C2136" s="1146" t="s">
        <v>17217</v>
      </c>
      <c r="D2136" s="667" t="s">
        <v>4994</v>
      </c>
      <c r="E2136" s="711">
        <v>2021</v>
      </c>
      <c r="F2136" s="712" t="s">
        <v>9245</v>
      </c>
      <c r="G2136" s="791">
        <v>45291</v>
      </c>
    </row>
    <row r="2137" spans="1:7" s="662" customFormat="1" ht="24" hidden="1" outlineLevel="1">
      <c r="A2137" s="651">
        <v>4234527120</v>
      </c>
      <c r="B2137" s="936" t="s">
        <v>9783</v>
      </c>
      <c r="C2137" s="1146" t="s">
        <v>17216</v>
      </c>
      <c r="D2137" s="667" t="s">
        <v>4994</v>
      </c>
      <c r="E2137" s="711">
        <v>2021</v>
      </c>
      <c r="F2137" s="712" t="s">
        <v>9245</v>
      </c>
      <c r="G2137" s="791">
        <v>45291</v>
      </c>
    </row>
    <row r="2138" spans="1:7" s="662" customFormat="1" hidden="1" outlineLevel="1">
      <c r="A2138" s="651">
        <v>4234802030</v>
      </c>
      <c r="B2138" s="936" t="s">
        <v>8166</v>
      </c>
      <c r="C2138" s="1146" t="s">
        <v>17228</v>
      </c>
      <c r="D2138" s="667" t="s">
        <v>4994</v>
      </c>
      <c r="E2138" s="711">
        <v>2021</v>
      </c>
      <c r="F2138" s="712" t="s">
        <v>9245</v>
      </c>
      <c r="G2138" s="791">
        <v>45291</v>
      </c>
    </row>
    <row r="2139" spans="1:7" s="662" customFormat="1" hidden="1" outlineLevel="1">
      <c r="A2139" s="651">
        <v>4234830160</v>
      </c>
      <c r="B2139" s="936" t="s">
        <v>8166</v>
      </c>
      <c r="C2139" s="1146" t="s">
        <v>17229</v>
      </c>
      <c r="D2139" s="667" t="s">
        <v>4994</v>
      </c>
      <c r="E2139" s="711">
        <v>2021</v>
      </c>
      <c r="F2139" s="712" t="s">
        <v>9245</v>
      </c>
      <c r="G2139" s="791">
        <v>45291</v>
      </c>
    </row>
    <row r="2140" spans="1:7" s="662" customFormat="1" hidden="1" outlineLevel="1">
      <c r="A2140" s="651">
        <v>4234428020</v>
      </c>
      <c r="B2140" s="936" t="s">
        <v>9611</v>
      </c>
      <c r="C2140" s="1146" t="s">
        <v>17230</v>
      </c>
      <c r="D2140" s="667" t="s">
        <v>4994</v>
      </c>
      <c r="E2140" s="711">
        <v>2021</v>
      </c>
      <c r="F2140" s="712" t="s">
        <v>9245</v>
      </c>
      <c r="G2140" s="791">
        <v>45291</v>
      </c>
    </row>
    <row r="2141" spans="1:7" s="662" customFormat="1" hidden="1" outlineLevel="1">
      <c r="A2141" s="651">
        <v>4234411120</v>
      </c>
      <c r="B2141" s="936" t="s">
        <v>4953</v>
      </c>
      <c r="C2141" s="1146" t="s">
        <v>17231</v>
      </c>
      <c r="D2141" s="667" t="s">
        <v>4994</v>
      </c>
      <c r="E2141" s="711">
        <v>2021</v>
      </c>
      <c r="F2141" s="712" t="s">
        <v>9245</v>
      </c>
      <c r="G2141" s="791">
        <v>45291</v>
      </c>
    </row>
    <row r="2142" spans="1:7" s="662" customFormat="1" hidden="1" outlineLevel="1">
      <c r="A2142" s="651">
        <v>4234838160</v>
      </c>
      <c r="B2142" s="936" t="s">
        <v>1778</v>
      </c>
      <c r="C2142" s="1146" t="s">
        <v>17289</v>
      </c>
      <c r="D2142" s="667" t="s">
        <v>4994</v>
      </c>
      <c r="E2142" s="711">
        <v>2021</v>
      </c>
      <c r="F2142" s="712" t="s">
        <v>9245</v>
      </c>
      <c r="G2142" s="791">
        <v>45291</v>
      </c>
    </row>
    <row r="2143" spans="1:7" s="662" customFormat="1" hidden="1" outlineLevel="1">
      <c r="A2143" s="651">
        <v>4234109260</v>
      </c>
      <c r="B2143" s="936" t="s">
        <v>1498</v>
      </c>
      <c r="C2143" s="1146" t="s">
        <v>17290</v>
      </c>
      <c r="D2143" s="667" t="s">
        <v>4994</v>
      </c>
      <c r="E2143" s="711">
        <v>2021</v>
      </c>
      <c r="F2143" s="712" t="s">
        <v>9245</v>
      </c>
      <c r="G2143" s="791">
        <v>45291</v>
      </c>
    </row>
    <row r="2144" spans="1:7" s="662" customFormat="1" hidden="1" outlineLevel="1">
      <c r="A2144" s="651">
        <v>4234240140</v>
      </c>
      <c r="B2144" s="936" t="s">
        <v>8111</v>
      </c>
      <c r="C2144" s="1146" t="s">
        <v>17291</v>
      </c>
      <c r="D2144" s="667" t="s">
        <v>4994</v>
      </c>
      <c r="E2144" s="711">
        <v>2021</v>
      </c>
      <c r="F2144" s="712" t="s">
        <v>9245</v>
      </c>
      <c r="G2144" s="791">
        <v>45291</v>
      </c>
    </row>
    <row r="2145" spans="1:7" s="662" customFormat="1" hidden="1" outlineLevel="1">
      <c r="A2145" s="651">
        <v>4234411130</v>
      </c>
      <c r="B2145" s="936" t="s">
        <v>4953</v>
      </c>
      <c r="C2145" s="1146" t="s">
        <v>17292</v>
      </c>
      <c r="D2145" s="667" t="s">
        <v>4994</v>
      </c>
      <c r="E2145" s="711">
        <v>2021</v>
      </c>
      <c r="F2145" s="712" t="s">
        <v>9245</v>
      </c>
      <c r="G2145" s="791">
        <v>45291</v>
      </c>
    </row>
    <row r="2146" spans="1:7" s="662" customFormat="1" ht="24" hidden="1" outlineLevel="1">
      <c r="A2146" s="651">
        <v>4234516110</v>
      </c>
      <c r="B2146" s="936" t="s">
        <v>7042</v>
      </c>
      <c r="C2146" s="1146" t="s">
        <v>17293</v>
      </c>
      <c r="D2146" s="667" t="s">
        <v>4994</v>
      </c>
      <c r="E2146" s="711">
        <v>2021</v>
      </c>
      <c r="F2146" s="712" t="s">
        <v>9245</v>
      </c>
      <c r="G2146" s="791">
        <v>45291</v>
      </c>
    </row>
    <row r="2147" spans="1:7" s="662" customFormat="1" hidden="1" outlineLevel="1">
      <c r="A2147" s="651">
        <v>4234513110</v>
      </c>
      <c r="B2147" s="936" t="s">
        <v>10464</v>
      </c>
      <c r="C2147" s="1146" t="s">
        <v>17294</v>
      </c>
      <c r="D2147" s="667" t="s">
        <v>4994</v>
      </c>
      <c r="E2147" s="711">
        <v>2021</v>
      </c>
      <c r="F2147" s="712" t="s">
        <v>9245</v>
      </c>
      <c r="G2147" s="791">
        <v>45291</v>
      </c>
    </row>
    <row r="2148" spans="1:7" s="662" customFormat="1" hidden="1" outlineLevel="1">
      <c r="A2148" s="651">
        <v>4234517120</v>
      </c>
      <c r="B2148" s="936" t="s">
        <v>8114</v>
      </c>
      <c r="C2148" s="1146" t="s">
        <v>17295</v>
      </c>
      <c r="D2148" s="667" t="s">
        <v>4994</v>
      </c>
      <c r="E2148" s="711">
        <v>2021</v>
      </c>
      <c r="F2148" s="712" t="s">
        <v>9245</v>
      </c>
      <c r="G2148" s="791">
        <v>45291</v>
      </c>
    </row>
    <row r="2149" spans="1:7" s="662" customFormat="1" hidden="1" outlineLevel="1">
      <c r="A2149" s="651">
        <v>4234412090</v>
      </c>
      <c r="B2149" s="936" t="s">
        <v>7243</v>
      </c>
      <c r="C2149" s="1146" t="s">
        <v>17296</v>
      </c>
      <c r="D2149" s="667" t="s">
        <v>4994</v>
      </c>
      <c r="E2149" s="711">
        <v>2021</v>
      </c>
      <c r="F2149" s="712" t="s">
        <v>9245</v>
      </c>
      <c r="G2149" s="791">
        <v>45291</v>
      </c>
    </row>
    <row r="2150" spans="1:7" s="662" customFormat="1" hidden="1" outlineLevel="1">
      <c r="A2150" s="651">
        <v>4234802040</v>
      </c>
      <c r="B2150" s="936" t="s">
        <v>6622</v>
      </c>
      <c r="C2150" s="1146" t="s">
        <v>17297</v>
      </c>
      <c r="D2150" s="667" t="s">
        <v>4994</v>
      </c>
      <c r="E2150" s="711">
        <v>2021</v>
      </c>
      <c r="F2150" s="712" t="s">
        <v>9245</v>
      </c>
      <c r="G2150" s="791">
        <v>45291</v>
      </c>
    </row>
    <row r="2151" spans="1:7" s="662" customFormat="1" hidden="1" outlineLevel="1">
      <c r="A2151" s="651">
        <v>4234104200</v>
      </c>
      <c r="B2151" s="936" t="s">
        <v>1501</v>
      </c>
      <c r="C2151" s="1146" t="s">
        <v>17315</v>
      </c>
      <c r="D2151" s="667" t="s">
        <v>4994</v>
      </c>
      <c r="E2151" s="711">
        <v>2021</v>
      </c>
      <c r="F2151" s="712" t="s">
        <v>9245</v>
      </c>
      <c r="G2151" s="791">
        <v>45291</v>
      </c>
    </row>
    <row r="2152" spans="1:7" s="662" customFormat="1" hidden="1" outlineLevel="1">
      <c r="A2152" s="651">
        <v>4234813160</v>
      </c>
      <c r="B2152" s="936" t="s">
        <v>1718</v>
      </c>
      <c r="C2152" s="1146" t="s">
        <v>17328</v>
      </c>
      <c r="D2152" s="667" t="s">
        <v>4994</v>
      </c>
      <c r="E2152" s="711">
        <v>2021</v>
      </c>
      <c r="F2152" s="712" t="s">
        <v>9245</v>
      </c>
      <c r="G2152" s="791">
        <v>45291</v>
      </c>
    </row>
    <row r="2153" spans="1:7" s="662" customFormat="1" hidden="1" outlineLevel="1">
      <c r="A2153" s="651">
        <v>4234448020</v>
      </c>
      <c r="B2153" s="936" t="s">
        <v>9790</v>
      </c>
      <c r="C2153" s="1146" t="s">
        <v>17329</v>
      </c>
      <c r="D2153" s="667" t="s">
        <v>4994</v>
      </c>
      <c r="E2153" s="711">
        <v>2021</v>
      </c>
      <c r="F2153" s="712" t="s">
        <v>9245</v>
      </c>
      <c r="G2153" s="791">
        <v>45291</v>
      </c>
    </row>
    <row r="2154" spans="1:7" s="662" customFormat="1" hidden="1" outlineLevel="1">
      <c r="A2154" s="651">
        <v>4234716130</v>
      </c>
      <c r="B2154" s="936" t="s">
        <v>9787</v>
      </c>
      <c r="C2154" s="1146" t="s">
        <v>17330</v>
      </c>
      <c r="D2154" s="667" t="s">
        <v>4994</v>
      </c>
      <c r="E2154" s="711">
        <v>2021</v>
      </c>
      <c r="F2154" s="712" t="s">
        <v>9245</v>
      </c>
      <c r="G2154" s="791">
        <v>45291</v>
      </c>
    </row>
    <row r="2155" spans="1:7" s="662" customFormat="1" hidden="1" outlineLevel="1">
      <c r="A2155" s="651">
        <v>4234211260</v>
      </c>
      <c r="B2155" s="936" t="s">
        <v>17327</v>
      </c>
      <c r="C2155" s="1146" t="s">
        <v>17331</v>
      </c>
      <c r="D2155" s="667" t="s">
        <v>4994</v>
      </c>
      <c r="E2155" s="711">
        <v>2021</v>
      </c>
      <c r="F2155" s="712" t="s">
        <v>9245</v>
      </c>
      <c r="G2155" s="791">
        <v>45291</v>
      </c>
    </row>
    <row r="2156" spans="1:7" s="662" customFormat="1" hidden="1" outlineLevel="1">
      <c r="A2156" s="651">
        <v>4234521200</v>
      </c>
      <c r="B2156" s="936" t="s">
        <v>4960</v>
      </c>
      <c r="C2156" s="1146" t="s">
        <v>17669</v>
      </c>
      <c r="D2156" s="667" t="s">
        <v>4994</v>
      </c>
      <c r="E2156" s="711">
        <v>2021</v>
      </c>
      <c r="F2156" s="712" t="s">
        <v>9245</v>
      </c>
      <c r="G2156" s="791">
        <v>45291</v>
      </c>
    </row>
    <row r="2157" spans="1:7" s="662" customFormat="1" hidden="1" outlineLevel="1">
      <c r="A2157" s="651">
        <v>4234535110</v>
      </c>
      <c r="B2157" s="936" t="s">
        <v>1480</v>
      </c>
      <c r="C2157" s="1146" t="s">
        <v>17335</v>
      </c>
      <c r="D2157" s="667" t="s">
        <v>4994</v>
      </c>
      <c r="E2157" s="711">
        <v>2021</v>
      </c>
      <c r="F2157" s="712" t="s">
        <v>9245</v>
      </c>
      <c r="G2157" s="791">
        <v>45291</v>
      </c>
    </row>
    <row r="2158" spans="1:7" s="662" customFormat="1" hidden="1" outlineLevel="1">
      <c r="A2158" s="651">
        <v>4234613110</v>
      </c>
      <c r="B2158" s="936" t="s">
        <v>4970</v>
      </c>
      <c r="C2158" s="1146" t="s">
        <v>17332</v>
      </c>
      <c r="D2158" s="667" t="s">
        <v>4994</v>
      </c>
      <c r="E2158" s="711">
        <v>2021</v>
      </c>
      <c r="F2158" s="712" t="s">
        <v>9245</v>
      </c>
      <c r="G2158" s="791">
        <v>45291</v>
      </c>
    </row>
    <row r="2159" spans="1:7" s="662" customFormat="1" hidden="1" outlineLevel="1">
      <c r="A2159" s="651">
        <v>4234815200</v>
      </c>
      <c r="B2159" s="936" t="s">
        <v>489</v>
      </c>
      <c r="C2159" s="1146" t="s">
        <v>17333</v>
      </c>
      <c r="D2159" s="667" t="s">
        <v>4994</v>
      </c>
      <c r="E2159" s="711">
        <v>2021</v>
      </c>
      <c r="F2159" s="712" t="s">
        <v>9245</v>
      </c>
      <c r="G2159" s="791">
        <v>45291</v>
      </c>
    </row>
    <row r="2160" spans="1:7" s="662" customFormat="1" hidden="1" outlineLevel="1">
      <c r="A2160" s="651">
        <v>4234826150</v>
      </c>
      <c r="B2160" s="936" t="s">
        <v>7879</v>
      </c>
      <c r="C2160" s="1146" t="s">
        <v>17334</v>
      </c>
      <c r="D2160" s="667" t="s">
        <v>4994</v>
      </c>
      <c r="E2160" s="711">
        <v>2021</v>
      </c>
      <c r="F2160" s="712" t="s">
        <v>9245</v>
      </c>
      <c r="G2160" s="791">
        <v>45291</v>
      </c>
    </row>
    <row r="2161" spans="1:7" s="662" customFormat="1" hidden="1" outlineLevel="1">
      <c r="A2161" s="651">
        <v>4234841160</v>
      </c>
      <c r="B2161" s="936" t="s">
        <v>3842</v>
      </c>
      <c r="C2161" s="1146" t="s">
        <v>490</v>
      </c>
      <c r="D2161" s="667" t="s">
        <v>4994</v>
      </c>
      <c r="E2161" s="711">
        <v>2021</v>
      </c>
      <c r="F2161" s="712" t="s">
        <v>9245</v>
      </c>
      <c r="G2161" s="791">
        <v>44926</v>
      </c>
    </row>
    <row r="2162" spans="1:7" s="662" customFormat="1" hidden="1" outlineLevel="1">
      <c r="A2162" s="651">
        <v>4234511170</v>
      </c>
      <c r="B2162" s="936" t="s">
        <v>4958</v>
      </c>
      <c r="C2162" s="1146" t="s">
        <v>17355</v>
      </c>
      <c r="D2162" s="667" t="s">
        <v>4994</v>
      </c>
      <c r="E2162" s="711">
        <v>2021</v>
      </c>
      <c r="F2162" s="712" t="s">
        <v>9245</v>
      </c>
      <c r="G2162" s="791">
        <v>44926</v>
      </c>
    </row>
    <row r="2163" spans="1:7" s="662" customFormat="1" ht="24" hidden="1" outlineLevel="1">
      <c r="A2163" s="651">
        <v>4234108210</v>
      </c>
      <c r="B2163" s="936" t="s">
        <v>10339</v>
      </c>
      <c r="C2163" s="1146" t="s">
        <v>17364</v>
      </c>
      <c r="D2163" s="667" t="s">
        <v>4994</v>
      </c>
      <c r="E2163" s="711">
        <v>2021</v>
      </c>
      <c r="F2163" s="712" t="s">
        <v>9245</v>
      </c>
      <c r="G2163" s="791">
        <v>44926</v>
      </c>
    </row>
    <row r="2164" spans="1:7" s="662" customFormat="1" hidden="1" outlineLevel="1">
      <c r="A2164" s="651">
        <v>4234313160</v>
      </c>
      <c r="B2164" s="936" t="s">
        <v>180</v>
      </c>
      <c r="C2164" s="1146" t="s">
        <v>17354</v>
      </c>
      <c r="D2164" s="667" t="s">
        <v>4994</v>
      </c>
      <c r="E2164" s="711">
        <v>2021</v>
      </c>
      <c r="F2164" s="712" t="s">
        <v>9245</v>
      </c>
      <c r="G2164" s="791">
        <v>44926</v>
      </c>
    </row>
    <row r="2165" spans="1:7" s="662" customFormat="1" hidden="1" outlineLevel="1">
      <c r="A2165" s="651">
        <v>4234839150</v>
      </c>
      <c r="B2165" s="936" t="s">
        <v>17454</v>
      </c>
      <c r="C2165" s="1146" t="s">
        <v>17453</v>
      </c>
      <c r="D2165" s="667" t="s">
        <v>4994</v>
      </c>
      <c r="E2165" s="711">
        <v>2021</v>
      </c>
      <c r="F2165" s="712" t="s">
        <v>9245</v>
      </c>
      <c r="G2165" s="791">
        <v>44926</v>
      </c>
    </row>
    <row r="2166" spans="1:7" s="662" customFormat="1" hidden="1" outlineLevel="1">
      <c r="A2166" s="651">
        <v>4234241140</v>
      </c>
      <c r="B2166" s="936" t="s">
        <v>494</v>
      </c>
      <c r="C2166" s="1146" t="s">
        <v>17464</v>
      </c>
      <c r="D2166" s="667" t="s">
        <v>4994</v>
      </c>
      <c r="E2166" s="711">
        <v>2021</v>
      </c>
      <c r="F2166" s="712" t="s">
        <v>9245</v>
      </c>
      <c r="G2166" s="791">
        <v>44926</v>
      </c>
    </row>
    <row r="2167" spans="1:7" s="662" customFormat="1" hidden="1" outlineLevel="1">
      <c r="A2167" s="651">
        <v>4234241150</v>
      </c>
      <c r="B2167" s="936" t="s">
        <v>494</v>
      </c>
      <c r="C2167" s="1146" t="s">
        <v>17463</v>
      </c>
      <c r="D2167" s="667" t="s">
        <v>4994</v>
      </c>
      <c r="E2167" s="711">
        <v>2021</v>
      </c>
      <c r="F2167" s="712" t="s">
        <v>9245</v>
      </c>
      <c r="G2167" s="791">
        <v>44926</v>
      </c>
    </row>
    <row r="2168" spans="1:7" s="662" customFormat="1" hidden="1" outlineLevel="1">
      <c r="A2168" s="651" t="s">
        <v>17490</v>
      </c>
      <c r="B2168" s="936" t="s">
        <v>6420</v>
      </c>
      <c r="C2168" s="1146" t="s">
        <v>17494</v>
      </c>
      <c r="D2168" s="667" t="s">
        <v>4994</v>
      </c>
      <c r="E2168" s="711">
        <v>2021</v>
      </c>
      <c r="F2168" s="712" t="s">
        <v>9245</v>
      </c>
      <c r="G2168" s="791">
        <v>44926</v>
      </c>
    </row>
    <row r="2169" spans="1:7" s="662" customFormat="1" hidden="1" outlineLevel="1">
      <c r="A2169" s="651" t="s">
        <v>17491</v>
      </c>
      <c r="B2169" s="936" t="s">
        <v>8939</v>
      </c>
      <c r="C2169" s="1146" t="s">
        <v>17493</v>
      </c>
      <c r="D2169" s="667" t="s">
        <v>4994</v>
      </c>
      <c r="E2169" s="711">
        <v>2021</v>
      </c>
      <c r="F2169" s="712" t="s">
        <v>9245</v>
      </c>
      <c r="G2169" s="791">
        <v>44926</v>
      </c>
    </row>
    <row r="2170" spans="1:7" s="662" customFormat="1" hidden="1" outlineLevel="1">
      <c r="A2170" s="651" t="s">
        <v>17492</v>
      </c>
      <c r="B2170" s="936" t="s">
        <v>13951</v>
      </c>
      <c r="C2170" s="1146" t="s">
        <v>17495</v>
      </c>
      <c r="D2170" s="667" t="s">
        <v>4994</v>
      </c>
      <c r="E2170" s="711">
        <v>2021</v>
      </c>
      <c r="F2170" s="712" t="s">
        <v>9245</v>
      </c>
      <c r="G2170" s="791">
        <v>44926</v>
      </c>
    </row>
    <row r="2171" spans="1:7" s="662" customFormat="1" hidden="1" outlineLevel="1">
      <c r="A2171" s="651" t="s">
        <v>17546</v>
      </c>
      <c r="B2171" s="936" t="s">
        <v>7507</v>
      </c>
      <c r="C2171" s="1146" t="s">
        <v>17548</v>
      </c>
      <c r="D2171" s="667" t="s">
        <v>4994</v>
      </c>
      <c r="E2171" s="711">
        <v>2021</v>
      </c>
      <c r="F2171" s="712" t="s">
        <v>9245</v>
      </c>
      <c r="G2171" s="791">
        <v>44926</v>
      </c>
    </row>
    <row r="2172" spans="1:7" s="662" customFormat="1" hidden="1" outlineLevel="1">
      <c r="A2172" s="651" t="s">
        <v>17547</v>
      </c>
      <c r="B2172" s="936" t="s">
        <v>9484</v>
      </c>
      <c r="C2172" s="1146" t="s">
        <v>17549</v>
      </c>
      <c r="D2172" s="667" t="s">
        <v>4994</v>
      </c>
      <c r="E2172" s="711">
        <v>2021</v>
      </c>
      <c r="F2172" s="712" t="s">
        <v>9245</v>
      </c>
      <c r="G2172" s="791">
        <v>44926</v>
      </c>
    </row>
    <row r="2173" spans="1:7" s="662" customFormat="1" hidden="1" outlineLevel="1">
      <c r="A2173" s="651" t="s">
        <v>17550</v>
      </c>
      <c r="B2173" s="936" t="s">
        <v>7242</v>
      </c>
      <c r="C2173" s="1146" t="s">
        <v>17551</v>
      </c>
      <c r="D2173" s="667" t="s">
        <v>4994</v>
      </c>
      <c r="E2173" s="711">
        <v>2021</v>
      </c>
      <c r="F2173" s="712" t="s">
        <v>9245</v>
      </c>
      <c r="G2173" s="791">
        <v>44926</v>
      </c>
    </row>
    <row r="2174" spans="1:7" s="662" customFormat="1" hidden="1" outlineLevel="1">
      <c r="A2174" s="651">
        <v>4234203090</v>
      </c>
      <c r="B2174" s="936" t="s">
        <v>9803</v>
      </c>
      <c r="C2174" s="1146" t="s">
        <v>17562</v>
      </c>
      <c r="D2174" s="667" t="s">
        <v>4994</v>
      </c>
      <c r="E2174" s="711">
        <v>2021</v>
      </c>
      <c r="F2174" s="712" t="s">
        <v>9245</v>
      </c>
      <c r="G2174" s="791">
        <v>44926</v>
      </c>
    </row>
    <row r="2175" spans="1:7" s="662" customFormat="1" hidden="1" outlineLevel="1">
      <c r="A2175" s="651">
        <v>4234319250</v>
      </c>
      <c r="B2175" s="936" t="s">
        <v>7240</v>
      </c>
      <c r="C2175" s="1146" t="s">
        <v>17583</v>
      </c>
      <c r="D2175" s="667" t="s">
        <v>4994</v>
      </c>
      <c r="E2175" s="711">
        <v>2021</v>
      </c>
      <c r="F2175" s="712" t="s">
        <v>9245</v>
      </c>
      <c r="G2175" s="791">
        <v>44926</v>
      </c>
    </row>
    <row r="2176" spans="1:7" s="662" customFormat="1" hidden="1" outlineLevel="1">
      <c r="A2176" s="651">
        <v>4234426120</v>
      </c>
      <c r="B2176" s="936" t="s">
        <v>17582</v>
      </c>
      <c r="C2176" s="1146" t="s">
        <v>17584</v>
      </c>
      <c r="D2176" s="667" t="s">
        <v>4994</v>
      </c>
      <c r="E2176" s="711">
        <v>2021</v>
      </c>
      <c r="F2176" s="712" t="s">
        <v>9245</v>
      </c>
      <c r="G2176" s="791">
        <v>44926</v>
      </c>
    </row>
    <row r="2177" spans="1:7" s="662" customFormat="1" hidden="1" outlineLevel="1">
      <c r="A2177" s="651">
        <v>4234235200</v>
      </c>
      <c r="B2177" s="936" t="s">
        <v>3911</v>
      </c>
      <c r="C2177" s="1146" t="s">
        <v>17585</v>
      </c>
      <c r="D2177" s="667" t="s">
        <v>4994</v>
      </c>
      <c r="E2177" s="711">
        <v>2021</v>
      </c>
      <c r="F2177" s="712" t="s">
        <v>9245</v>
      </c>
      <c r="G2177" s="791">
        <v>44926</v>
      </c>
    </row>
    <row r="2178" spans="1:7" s="662" customFormat="1" hidden="1" outlineLevel="1">
      <c r="A2178" s="651">
        <v>4234106230</v>
      </c>
      <c r="B2178" s="936" t="s">
        <v>7043</v>
      </c>
      <c r="C2178" s="1146" t="s">
        <v>17586</v>
      </c>
      <c r="D2178" s="667" t="s">
        <v>4994</v>
      </c>
      <c r="E2178" s="711">
        <v>2021</v>
      </c>
      <c r="F2178" s="712" t="s">
        <v>9245</v>
      </c>
      <c r="G2178" s="791">
        <v>44926</v>
      </c>
    </row>
    <row r="2179" spans="1:7" s="662" customFormat="1" hidden="1" outlineLevel="1">
      <c r="A2179" s="651">
        <v>4234614520</v>
      </c>
      <c r="B2179" s="936" t="s">
        <v>1483</v>
      </c>
      <c r="C2179" s="1146" t="s">
        <v>17587</v>
      </c>
      <c r="D2179" s="667" t="s">
        <v>4994</v>
      </c>
      <c r="E2179" s="711">
        <v>2021</v>
      </c>
      <c r="F2179" s="712" t="s">
        <v>9245</v>
      </c>
      <c r="G2179" s="791">
        <v>44926</v>
      </c>
    </row>
    <row r="2180" spans="1:7" s="662" customFormat="1" hidden="1" outlineLevel="1">
      <c r="A2180" s="651">
        <v>4234514160</v>
      </c>
      <c r="B2180" s="936" t="s">
        <v>11123</v>
      </c>
      <c r="C2180" s="1146" t="s">
        <v>17633</v>
      </c>
      <c r="D2180" s="667" t="s">
        <v>4994</v>
      </c>
      <c r="E2180" s="711">
        <v>2021</v>
      </c>
      <c r="F2180" s="712" t="s">
        <v>9245</v>
      </c>
      <c r="G2180" s="791">
        <v>44926</v>
      </c>
    </row>
    <row r="2181" spans="1:7" s="662" customFormat="1" hidden="1" outlineLevel="1">
      <c r="A2181" s="651">
        <v>4234826160</v>
      </c>
      <c r="B2181" s="936" t="s">
        <v>7879</v>
      </c>
      <c r="C2181" s="1146" t="s">
        <v>17634</v>
      </c>
      <c r="D2181" s="667" t="s">
        <v>4994</v>
      </c>
      <c r="E2181" s="711">
        <v>2021</v>
      </c>
      <c r="F2181" s="712" t="s">
        <v>9245</v>
      </c>
      <c r="G2181" s="791">
        <v>44926</v>
      </c>
    </row>
    <row r="2182" spans="1:7" s="662" customFormat="1" hidden="1" outlineLevel="1">
      <c r="A2182" s="651">
        <v>4234511180</v>
      </c>
      <c r="B2182" s="936" t="s">
        <v>4958</v>
      </c>
      <c r="C2182" s="1146" t="s">
        <v>17635</v>
      </c>
      <c r="D2182" s="667" t="s">
        <v>4994</v>
      </c>
      <c r="E2182" s="711">
        <v>2021</v>
      </c>
      <c r="F2182" s="712" t="s">
        <v>9245</v>
      </c>
      <c r="G2182" s="791">
        <v>44926</v>
      </c>
    </row>
    <row r="2183" spans="1:7" s="662" customFormat="1" hidden="1" outlineLevel="1">
      <c r="A2183" s="651">
        <v>4234452150</v>
      </c>
      <c r="B2183" s="936" t="s">
        <v>6420</v>
      </c>
      <c r="C2183" s="1146" t="s">
        <v>17636</v>
      </c>
      <c r="D2183" s="667" t="s">
        <v>4994</v>
      </c>
      <c r="E2183" s="711">
        <v>2021</v>
      </c>
      <c r="F2183" s="712" t="s">
        <v>9245</v>
      </c>
      <c r="G2183" s="791">
        <v>44926</v>
      </c>
    </row>
    <row r="2184" spans="1:7" s="662" customFormat="1" hidden="1" outlineLevel="1">
      <c r="A2184" s="651">
        <v>4234611120</v>
      </c>
      <c r="B2184" s="936" t="s">
        <v>7507</v>
      </c>
      <c r="C2184" s="1146" t="s">
        <v>17637</v>
      </c>
      <c r="D2184" s="667" t="s">
        <v>4994</v>
      </c>
      <c r="E2184" s="711">
        <v>2021</v>
      </c>
      <c r="F2184" s="712" t="s">
        <v>9245</v>
      </c>
      <c r="G2184" s="791">
        <v>44926</v>
      </c>
    </row>
    <row r="2185" spans="1:7" s="662" customFormat="1" hidden="1" outlineLevel="1">
      <c r="A2185" s="651">
        <v>4234242130</v>
      </c>
      <c r="B2185" s="936" t="s">
        <v>1719</v>
      </c>
      <c r="C2185" s="1146" t="s">
        <v>17638</v>
      </c>
      <c r="D2185" s="667" t="s">
        <v>4994</v>
      </c>
      <c r="E2185" s="711">
        <v>2021</v>
      </c>
      <c r="F2185" s="712" t="s">
        <v>9245</v>
      </c>
      <c r="G2185" s="791">
        <v>44926</v>
      </c>
    </row>
    <row r="2186" spans="1:7" s="662" customFormat="1" hidden="1" outlineLevel="1">
      <c r="A2186" s="651">
        <v>4234823200</v>
      </c>
      <c r="B2186" s="936" t="s">
        <v>1717</v>
      </c>
      <c r="C2186" s="1146" t="s">
        <v>17639</v>
      </c>
      <c r="D2186" s="667" t="s">
        <v>4994</v>
      </c>
      <c r="E2186" s="711">
        <v>2021</v>
      </c>
      <c r="F2186" s="712" t="s">
        <v>9245</v>
      </c>
      <c r="G2186" s="791">
        <v>44926</v>
      </c>
    </row>
    <row r="2187" spans="1:7" s="662" customFormat="1" hidden="1" outlineLevel="1">
      <c r="A2187" s="651">
        <v>4234613120</v>
      </c>
      <c r="B2187" s="936" t="s">
        <v>4970</v>
      </c>
      <c r="C2187" s="1146" t="s">
        <v>17782</v>
      </c>
      <c r="D2187" s="667" t="s">
        <v>4994</v>
      </c>
      <c r="E2187" s="711">
        <v>2021</v>
      </c>
      <c r="F2187" s="712" t="s">
        <v>9245</v>
      </c>
      <c r="G2187" s="791">
        <v>44926</v>
      </c>
    </row>
    <row r="2188" spans="1:7" s="662" customFormat="1" hidden="1" outlineLevel="1">
      <c r="A2188" s="651">
        <v>4234108220</v>
      </c>
      <c r="B2188" s="936" t="s">
        <v>10339</v>
      </c>
      <c r="C2188" s="1146" t="s">
        <v>17855</v>
      </c>
      <c r="D2188" s="667" t="s">
        <v>4994</v>
      </c>
      <c r="E2188" s="711">
        <v>2021</v>
      </c>
      <c r="F2188" s="712" t="s">
        <v>9245</v>
      </c>
      <c r="G2188" s="791">
        <v>44926</v>
      </c>
    </row>
    <row r="2189" spans="1:7" s="662" customFormat="1" hidden="1" outlineLevel="1">
      <c r="A2189" s="651" t="s">
        <v>17817</v>
      </c>
      <c r="B2189" s="936" t="s">
        <v>919</v>
      </c>
      <c r="C2189" s="1146" t="s">
        <v>17819</v>
      </c>
      <c r="D2189" s="667" t="s">
        <v>4994</v>
      </c>
      <c r="E2189" s="711">
        <v>2021</v>
      </c>
      <c r="F2189" s="712" t="s">
        <v>9245</v>
      </c>
      <c r="G2189" s="791">
        <v>45291</v>
      </c>
    </row>
    <row r="2190" spans="1:7" s="662" customFormat="1" hidden="1" outlineLevel="1">
      <c r="A2190" s="651">
        <v>4234060000</v>
      </c>
      <c r="B2190" s="936" t="s">
        <v>17822</v>
      </c>
      <c r="C2190" s="1146" t="s">
        <v>17824</v>
      </c>
      <c r="D2190" s="667" t="s">
        <v>4994</v>
      </c>
      <c r="E2190" s="711">
        <v>2021</v>
      </c>
      <c r="F2190" s="712" t="s">
        <v>9245</v>
      </c>
      <c r="G2190" s="791">
        <v>45291</v>
      </c>
    </row>
    <row r="2191" spans="1:7" s="662" customFormat="1" hidden="1" outlineLevel="1">
      <c r="A2191" s="651">
        <v>4234442090</v>
      </c>
      <c r="B2191" s="936" t="s">
        <v>8109</v>
      </c>
      <c r="C2191" s="1146" t="s">
        <v>17864</v>
      </c>
      <c r="D2191" s="667" t="s">
        <v>4994</v>
      </c>
      <c r="E2191" s="711">
        <v>2021</v>
      </c>
      <c r="F2191" s="712" t="s">
        <v>9245</v>
      </c>
      <c r="G2191" s="791">
        <v>45291</v>
      </c>
    </row>
    <row r="2192" spans="1:7" s="662" customFormat="1" hidden="1" outlineLevel="1">
      <c r="A2192" s="651">
        <v>4234108230</v>
      </c>
      <c r="B2192" s="936" t="s">
        <v>10339</v>
      </c>
      <c r="C2192" s="1146" t="s">
        <v>17865</v>
      </c>
      <c r="D2192" s="667" t="s">
        <v>4994</v>
      </c>
      <c r="E2192" s="711">
        <v>2021</v>
      </c>
      <c r="F2192" s="712" t="s">
        <v>9245</v>
      </c>
      <c r="G2192" s="791">
        <v>45291</v>
      </c>
    </row>
    <row r="2193" spans="1:8" s="662" customFormat="1" ht="24" hidden="1" outlineLevel="1">
      <c r="A2193" s="651">
        <v>4234221170</v>
      </c>
      <c r="B2193" s="936" t="s">
        <v>4917</v>
      </c>
      <c r="C2193" s="1146" t="s">
        <v>17866</v>
      </c>
      <c r="D2193" s="667" t="s">
        <v>4994</v>
      </c>
      <c r="E2193" s="711">
        <v>2021</v>
      </c>
      <c r="F2193" s="712" t="s">
        <v>9245</v>
      </c>
      <c r="G2193" s="791">
        <v>45291</v>
      </c>
    </row>
    <row r="2194" spans="1:8" s="662" customFormat="1" hidden="1" outlineLevel="1">
      <c r="A2194" s="651">
        <v>4234248080</v>
      </c>
      <c r="B2194" s="936" t="s">
        <v>12794</v>
      </c>
      <c r="C2194" s="1146" t="s">
        <v>17867</v>
      </c>
      <c r="D2194" s="667" t="s">
        <v>4994</v>
      </c>
      <c r="E2194" s="711">
        <v>2021</v>
      </c>
      <c r="F2194" s="712" t="s">
        <v>9245</v>
      </c>
      <c r="G2194" s="791">
        <v>45291</v>
      </c>
    </row>
    <row r="2195" spans="1:8" s="662" customFormat="1" ht="16.5" hidden="1" customHeight="1" outlineLevel="1">
      <c r="A2195" s="651">
        <v>4234102230</v>
      </c>
      <c r="B2195" s="936" t="s">
        <v>4914</v>
      </c>
      <c r="C2195" s="1146" t="s">
        <v>14540</v>
      </c>
      <c r="D2195" s="667" t="s">
        <v>4994</v>
      </c>
      <c r="E2195" s="711">
        <v>2021</v>
      </c>
      <c r="F2195" s="712" t="s">
        <v>9245</v>
      </c>
      <c r="G2195" s="791"/>
    </row>
    <row r="2196" spans="1:8" s="662" customFormat="1" ht="16.5" customHeight="1" collapsed="1">
      <c r="A2196" s="651"/>
      <c r="B2196" s="936"/>
      <c r="C2196" s="1146"/>
      <c r="D2196" s="667"/>
      <c r="E2196" s="711"/>
      <c r="F2196" s="712"/>
      <c r="G2196" s="791"/>
    </row>
    <row r="2197" spans="1:8" s="662" customFormat="1" ht="16.5" customHeight="1">
      <c r="A2197" s="651"/>
      <c r="B2197" s="647" t="s">
        <v>17929</v>
      </c>
      <c r="C2197" s="1146"/>
      <c r="D2197" s="667"/>
      <c r="E2197" s="711"/>
      <c r="F2197" s="712"/>
      <c r="G2197" s="791"/>
    </row>
    <row r="2198" spans="1:8" s="662" customFormat="1" ht="16.5" customHeight="1">
      <c r="A2198" s="651">
        <v>4234106240</v>
      </c>
      <c r="B2198" s="936" t="s">
        <v>9788</v>
      </c>
      <c r="C2198" s="1146" t="s">
        <v>14540</v>
      </c>
      <c r="D2198" s="667" t="s">
        <v>4994</v>
      </c>
      <c r="E2198" s="711">
        <v>2022</v>
      </c>
      <c r="F2198" s="712" t="s">
        <v>9245</v>
      </c>
      <c r="G2198" s="791"/>
      <c r="H2198" s="712" t="s">
        <v>5577</v>
      </c>
    </row>
    <row r="2199" spans="1:8" s="662" customFormat="1" ht="16.5" customHeight="1">
      <c r="A2199" s="651">
        <v>4234318220</v>
      </c>
      <c r="B2199" s="936" t="s">
        <v>9816</v>
      </c>
      <c r="C2199" s="1146" t="s">
        <v>14540</v>
      </c>
      <c r="D2199" s="667" t="s">
        <v>4994</v>
      </c>
      <c r="E2199" s="711">
        <v>2022</v>
      </c>
      <c r="F2199" s="712" t="s">
        <v>9245</v>
      </c>
      <c r="G2199" s="791"/>
      <c r="H2199" s="712" t="s">
        <v>5577</v>
      </c>
    </row>
    <row r="2200" spans="1:8" s="662" customFormat="1" ht="16.5" customHeight="1">
      <c r="A2200" s="651">
        <v>4234317180</v>
      </c>
      <c r="B2200" s="936" t="s">
        <v>7949</v>
      </c>
      <c r="C2200" s="1146" t="s">
        <v>14540</v>
      </c>
      <c r="D2200" s="667" t="s">
        <v>4994</v>
      </c>
      <c r="E2200" s="711">
        <v>2022</v>
      </c>
      <c r="F2200" s="712" t="s">
        <v>9245</v>
      </c>
      <c r="G2200" s="791"/>
      <c r="H2200" s="712" t="s">
        <v>5577</v>
      </c>
    </row>
    <row r="2201" spans="1:8" s="662" customFormat="1" ht="16.5" customHeight="1">
      <c r="A2201" s="651">
        <v>4234104210</v>
      </c>
      <c r="B2201" s="936" t="s">
        <v>1501</v>
      </c>
      <c r="C2201" s="1146" t="s">
        <v>14540</v>
      </c>
      <c r="D2201" s="667" t="s">
        <v>4994</v>
      </c>
      <c r="E2201" s="711">
        <v>2022</v>
      </c>
      <c r="F2201" s="712" t="s">
        <v>9245</v>
      </c>
      <c r="G2201" s="791"/>
      <c r="H2201" s="712" t="s">
        <v>5577</v>
      </c>
    </row>
    <row r="2202" spans="1:8" s="662" customFormat="1" ht="16.5" customHeight="1">
      <c r="A2202" s="651">
        <v>4234422170</v>
      </c>
      <c r="B2202" s="936" t="s">
        <v>9820</v>
      </c>
      <c r="C2202" s="1146" t="s">
        <v>14540</v>
      </c>
      <c r="D2202" s="667" t="s">
        <v>4994</v>
      </c>
      <c r="E2202" s="711">
        <v>2022</v>
      </c>
      <c r="F2202" s="712" t="s">
        <v>9245</v>
      </c>
      <c r="G2202" s="791"/>
      <c r="H2202" s="712" t="s">
        <v>5577</v>
      </c>
    </row>
    <row r="2203" spans="1:8" s="662" customFormat="1" ht="16.5" customHeight="1">
      <c r="A2203" s="651">
        <v>4234445130</v>
      </c>
      <c r="B2203" s="936" t="s">
        <v>9835</v>
      </c>
      <c r="C2203" s="1146" t="s">
        <v>14540</v>
      </c>
      <c r="D2203" s="667" t="s">
        <v>4994</v>
      </c>
      <c r="E2203" s="711">
        <v>2022</v>
      </c>
      <c r="F2203" s="712" t="s">
        <v>9245</v>
      </c>
      <c r="G2203" s="791"/>
      <c r="H2203" s="712" t="s">
        <v>5577</v>
      </c>
    </row>
    <row r="2204" spans="1:8" s="662" customFormat="1" ht="16.5" customHeight="1">
      <c r="A2204" s="651">
        <v>4234449150</v>
      </c>
      <c r="B2204" s="936" t="s">
        <v>9837</v>
      </c>
      <c r="C2204" s="1146" t="s">
        <v>14540</v>
      </c>
      <c r="D2204" s="667" t="s">
        <v>4994</v>
      </c>
      <c r="E2204" s="711">
        <v>2022</v>
      </c>
      <c r="F2204" s="712" t="s">
        <v>9245</v>
      </c>
      <c r="G2204" s="791"/>
      <c r="H2204" s="712" t="s">
        <v>5577</v>
      </c>
    </row>
    <row r="2205" spans="1:8" s="662" customFormat="1" ht="16.5" customHeight="1">
      <c r="A2205" s="651">
        <v>4234453100</v>
      </c>
      <c r="B2205" s="936" t="s">
        <v>4949</v>
      </c>
      <c r="C2205" s="1146" t="s">
        <v>14540</v>
      </c>
      <c r="D2205" s="667" t="s">
        <v>4994</v>
      </c>
      <c r="E2205" s="711">
        <v>2022</v>
      </c>
      <c r="F2205" s="712" t="s">
        <v>9245</v>
      </c>
      <c r="G2205" s="791"/>
      <c r="H2205" s="712" t="s">
        <v>5577</v>
      </c>
    </row>
    <row r="2206" spans="1:8" s="662" customFormat="1" ht="16.5" customHeight="1">
      <c r="A2206" s="651">
        <v>4234534160</v>
      </c>
      <c r="B2206" s="936" t="s">
        <v>4969</v>
      </c>
      <c r="C2206" s="1146" t="s">
        <v>14540</v>
      </c>
      <c r="D2206" s="667" t="s">
        <v>4994</v>
      </c>
      <c r="E2206" s="711">
        <v>2022</v>
      </c>
      <c r="F2206" s="712" t="s">
        <v>9245</v>
      </c>
      <c r="G2206" s="791"/>
      <c r="H2206" s="712" t="s">
        <v>5577</v>
      </c>
    </row>
    <row r="2207" spans="1:8" s="662" customFormat="1" ht="16.5" customHeight="1">
      <c r="A2207" s="651">
        <v>4234450140</v>
      </c>
      <c r="B2207" s="936" t="s">
        <v>6416</v>
      </c>
      <c r="C2207" s="1146" t="s">
        <v>14540</v>
      </c>
      <c r="D2207" s="667" t="s">
        <v>4994</v>
      </c>
      <c r="E2207" s="711">
        <v>2022</v>
      </c>
      <c r="F2207" s="712" t="s">
        <v>9245</v>
      </c>
      <c r="G2207" s="791"/>
      <c r="H2207" s="712" t="s">
        <v>5577</v>
      </c>
    </row>
    <row r="2208" spans="1:8" s="662" customFormat="1" ht="16.5" customHeight="1">
      <c r="A2208" s="651">
        <v>4234110060</v>
      </c>
      <c r="B2208" s="936" t="s">
        <v>12793</v>
      </c>
      <c r="C2208" s="1146" t="s">
        <v>17930</v>
      </c>
      <c r="D2208" s="667" t="s">
        <v>4994</v>
      </c>
      <c r="E2208" s="711">
        <v>2022</v>
      </c>
      <c r="F2208" s="712" t="s">
        <v>9245</v>
      </c>
      <c r="G2208" s="791"/>
    </row>
    <row r="2209" spans="1:7" s="662" customFormat="1" ht="16.5" customHeight="1">
      <c r="A2209" s="651">
        <v>4234242760</v>
      </c>
      <c r="B2209" s="936" t="s">
        <v>1719</v>
      </c>
      <c r="C2209" s="1146" t="s">
        <v>18036</v>
      </c>
      <c r="D2209" s="667" t="s">
        <v>4994</v>
      </c>
      <c r="E2209" s="711">
        <v>2022</v>
      </c>
      <c r="F2209" s="712" t="s">
        <v>9245</v>
      </c>
      <c r="G2209" s="791">
        <v>45291</v>
      </c>
    </row>
    <row r="2210" spans="1:7" s="662" customFormat="1" ht="16.5" customHeight="1">
      <c r="A2210" s="651">
        <v>4234826170</v>
      </c>
      <c r="B2210" s="936" t="s">
        <v>7879</v>
      </c>
      <c r="C2210" s="1146" t="s">
        <v>18037</v>
      </c>
      <c r="D2210" s="667" t="s">
        <v>4994</v>
      </c>
      <c r="E2210" s="711">
        <v>2022</v>
      </c>
      <c r="F2210" s="712" t="s">
        <v>9245</v>
      </c>
      <c r="G2210" s="791">
        <v>45291</v>
      </c>
    </row>
    <row r="2211" spans="1:7" s="662" customFormat="1" ht="16.5" customHeight="1">
      <c r="A2211" s="651">
        <v>4234319260</v>
      </c>
      <c r="B2211" s="936" t="s">
        <v>18035</v>
      </c>
      <c r="C2211" s="1146" t="s">
        <v>18038</v>
      </c>
      <c r="D2211" s="667" t="s">
        <v>4994</v>
      </c>
      <c r="E2211" s="711">
        <v>2022</v>
      </c>
      <c r="F2211" s="712" t="s">
        <v>9245</v>
      </c>
      <c r="G2211" s="791">
        <v>45291</v>
      </c>
    </row>
    <row r="2212" spans="1:7" s="662" customFormat="1" ht="16.5" customHeight="1">
      <c r="A2212" s="651">
        <v>4234839160</v>
      </c>
      <c r="B2212" s="936" t="s">
        <v>8110</v>
      </c>
      <c r="C2212" s="1146" t="s">
        <v>18039</v>
      </c>
      <c r="D2212" s="667" t="s">
        <v>4994</v>
      </c>
      <c r="E2212" s="711">
        <v>2022</v>
      </c>
      <c r="F2212" s="712" t="s">
        <v>9245</v>
      </c>
      <c r="G2212" s="791">
        <v>45291</v>
      </c>
    </row>
    <row r="2213" spans="1:7" s="662" customFormat="1" ht="16.5" customHeight="1">
      <c r="A2213" s="651">
        <v>4234102240</v>
      </c>
      <c r="B2213" s="936" t="s">
        <v>4914</v>
      </c>
      <c r="C2213" s="1146" t="s">
        <v>18052</v>
      </c>
      <c r="D2213" s="667" t="s">
        <v>4994</v>
      </c>
      <c r="E2213" s="711">
        <v>2022</v>
      </c>
      <c r="F2213" s="712" t="s">
        <v>9245</v>
      </c>
      <c r="G2213" s="791">
        <v>45291</v>
      </c>
    </row>
    <row r="2214" spans="1:7" s="662" customFormat="1" ht="16.5" customHeight="1">
      <c r="A2214" s="651">
        <v>4234104220</v>
      </c>
      <c r="B2214" s="936" t="s">
        <v>1501</v>
      </c>
      <c r="C2214" s="1146" t="s">
        <v>18053</v>
      </c>
      <c r="D2214" s="667" t="s">
        <v>4994</v>
      </c>
      <c r="E2214" s="711">
        <v>2022</v>
      </c>
      <c r="F2214" s="712" t="s">
        <v>9245</v>
      </c>
      <c r="G2214" s="791">
        <v>45291</v>
      </c>
    </row>
    <row r="2215" spans="1:7" s="662" customFormat="1" ht="16.5" customHeight="1">
      <c r="A2215" s="651">
        <v>4234219120</v>
      </c>
      <c r="B2215" s="936" t="s">
        <v>496</v>
      </c>
      <c r="C2215" s="1146" t="s">
        <v>18054</v>
      </c>
      <c r="D2215" s="667" t="s">
        <v>4994</v>
      </c>
      <c r="E2215" s="711">
        <v>2022</v>
      </c>
      <c r="F2215" s="712" t="s">
        <v>9245</v>
      </c>
      <c r="G2215" s="791">
        <v>45291</v>
      </c>
    </row>
    <row r="2216" spans="1:7" s="662" customFormat="1" ht="16.5" customHeight="1">
      <c r="A2216" s="651"/>
      <c r="B2216" s="936"/>
      <c r="C2216" s="1146"/>
      <c r="D2216" s="667"/>
      <c r="E2216" s="711"/>
      <c r="F2216" s="712"/>
      <c r="G2216" s="791"/>
    </row>
    <row r="2217" spans="1:7" s="662" customFormat="1" ht="16.5" customHeight="1">
      <c r="A2217" s="651"/>
      <c r="B2217" s="936"/>
      <c r="C2217" s="1146"/>
      <c r="D2217" s="667"/>
      <c r="E2217" s="711"/>
      <c r="F2217" s="712"/>
      <c r="G2217" s="791"/>
    </row>
    <row r="2218" spans="1:7" s="662" customFormat="1" ht="16.5" customHeight="1">
      <c r="A2218" s="651"/>
      <c r="B2218" s="936"/>
      <c r="C2218" s="1146"/>
      <c r="D2218" s="667"/>
      <c r="E2218" s="711"/>
      <c r="F2218" s="712"/>
      <c r="G2218" s="791"/>
    </row>
    <row r="2219" spans="1:7" ht="16.5" customHeight="1">
      <c r="A2219" s="908"/>
      <c r="B2219" s="957"/>
      <c r="C2219" s="1028"/>
      <c r="F2219" s="714"/>
      <c r="G2219" s="710"/>
    </row>
    <row r="2220" spans="1:7" ht="16.5" customHeight="1">
      <c r="A2220" s="650">
        <v>4238200000</v>
      </c>
      <c r="B2220" s="633" t="s">
        <v>9321</v>
      </c>
      <c r="C2220" s="719"/>
      <c r="F2220" s="706" t="str">
        <f>IF(ISBLANK(D2220),"",VLOOKUP(D2220,tegevusalad!$A$7:$B$188,2,FALSE))</f>
        <v/>
      </c>
    </row>
    <row r="2221" spans="1:7" ht="16.5" customHeight="1">
      <c r="A2221" s="675">
        <v>4238201000</v>
      </c>
      <c r="B2221" s="634" t="s">
        <v>9321</v>
      </c>
      <c r="C2221" s="719" t="s">
        <v>9322</v>
      </c>
      <c r="D2221" s="626" t="s">
        <v>4997</v>
      </c>
      <c r="F2221" s="706" t="str">
        <f>IF(ISBLANK(D2221),"",VLOOKUP(D2221,tegevusalad!$A$7:$B$188,2,FALSE))</f>
        <v xml:space="preserve">Põhi- ja üldkeskhariduse kaudsed kulud </v>
      </c>
    </row>
    <row r="2222" spans="1:7">
      <c r="A2222" s="676"/>
      <c r="B2222" s="634"/>
      <c r="C2222" s="719"/>
      <c r="F2222" s="706" t="str">
        <f>IF(ISBLANK(D2222),"",VLOOKUP(D2222,tegevusalad!$A$7:$B$188,2,FALSE))</f>
        <v/>
      </c>
    </row>
    <row r="2223" spans="1:7">
      <c r="A2223" s="675">
        <v>4238202000</v>
      </c>
      <c r="B2223" s="634" t="s">
        <v>9321</v>
      </c>
      <c r="C2223" s="719" t="s">
        <v>9323</v>
      </c>
      <c r="D2223" s="626" t="s">
        <v>4994</v>
      </c>
      <c r="F2223" s="706" t="str">
        <f>IF(ISBLANK(D2223),"",VLOOKUP(D2223,tegevusalad!$A$7:$B$188,2,FALSE))</f>
        <v xml:space="preserve">Alusharidus </v>
      </c>
    </row>
    <row r="2224" spans="1:7" s="485" customFormat="1">
      <c r="A2224" s="676">
        <v>4238202910</v>
      </c>
      <c r="B2224" s="677" t="s">
        <v>10205</v>
      </c>
      <c r="C2224" s="1035" t="s">
        <v>7038</v>
      </c>
      <c r="D2224" s="679" t="s">
        <v>4994</v>
      </c>
      <c r="E2224" s="713"/>
      <c r="F2224" s="706" t="str">
        <f>IF(ISBLANK(D2224),"",VLOOKUP(D2224,tegevusalad!$A$7:$B$188,2,FALSE))</f>
        <v xml:space="preserve">Alusharidus </v>
      </c>
      <c r="G2224" s="714"/>
    </row>
    <row r="2225" spans="1:7">
      <c r="A2225" s="680"/>
      <c r="B2225" s="634"/>
      <c r="C2225" s="719"/>
      <c r="F2225" s="706" t="str">
        <f>IF(ISBLANK(D2225),"",VLOOKUP(D2225,tegevusalad!$A$7:$B$188,2,FALSE))</f>
        <v/>
      </c>
    </row>
    <row r="2226" spans="1:7">
      <c r="A2226" s="675">
        <v>4238203000</v>
      </c>
      <c r="B2226" s="634" t="s">
        <v>9321</v>
      </c>
      <c r="C2226" s="719" t="s">
        <v>9374</v>
      </c>
      <c r="D2226" s="626" t="s">
        <v>24</v>
      </c>
      <c r="F2226" s="706" t="str">
        <f>IF(ISBLANK(D2226),"",VLOOKUP(D2226,tegevusalad!$A$7:$B$188,2,FALSE))</f>
        <v>Laste muusika- ja kunstikoolid</v>
      </c>
    </row>
    <row r="2227" spans="1:7" s="485" customFormat="1">
      <c r="A2227" s="681">
        <v>4238203010</v>
      </c>
      <c r="B2227" s="677" t="s">
        <v>9480</v>
      </c>
      <c r="C2227" s="1035" t="s">
        <v>9479</v>
      </c>
      <c r="D2227" s="679" t="s">
        <v>24</v>
      </c>
      <c r="E2227" s="713"/>
      <c r="F2227" s="706" t="str">
        <f>IF(ISBLANK(D2227),"",VLOOKUP(D2227,tegevusalad!$A$7:$B$188,2,FALSE))</f>
        <v>Laste muusika- ja kunstikoolid</v>
      </c>
      <c r="G2227" s="714"/>
    </row>
    <row r="2228" spans="1:7" s="485" customFormat="1">
      <c r="A2228" s="681">
        <v>4238203020</v>
      </c>
      <c r="B2228" s="678" t="s">
        <v>9505</v>
      </c>
      <c r="C2228" s="1035" t="s">
        <v>9506</v>
      </c>
      <c r="D2228" s="682" t="s">
        <v>24</v>
      </c>
      <c r="E2228" s="713"/>
      <c r="F2228" s="706" t="str">
        <f>IF(ISBLANK(D2228),"",VLOOKUP(D2228,tegevusalad!$A$7:$B$188,2,FALSE))</f>
        <v>Laste muusika- ja kunstikoolid</v>
      </c>
      <c r="G2228" s="714"/>
    </row>
    <row r="2229" spans="1:7" s="485" customFormat="1">
      <c r="A2229" s="681">
        <v>4238203030</v>
      </c>
      <c r="B2229" s="678" t="s">
        <v>1709</v>
      </c>
      <c r="C2229" s="1035" t="s">
        <v>7038</v>
      </c>
      <c r="D2229" s="682" t="s">
        <v>24</v>
      </c>
      <c r="E2229" s="713"/>
      <c r="F2229" s="714" t="str">
        <f>IF(ISBLANK(D2229),"",VLOOKUP(D2229,tegevusalad!$A$7:$B$188,2,FALSE))</f>
        <v>Laste muusika- ja kunstikoolid</v>
      </c>
      <c r="G2229" s="714"/>
    </row>
    <row r="2230" spans="1:7" s="485" customFormat="1">
      <c r="A2230" s="681">
        <v>4238203040</v>
      </c>
      <c r="B2230" s="678" t="s">
        <v>9588</v>
      </c>
      <c r="C2230" s="1035" t="s">
        <v>9589</v>
      </c>
      <c r="D2230" s="682" t="s">
        <v>24</v>
      </c>
      <c r="E2230" s="713"/>
      <c r="F2230" s="714" t="str">
        <f>IF(ISBLANK(D2230),"",VLOOKUP(D2230,tegevusalad!$A$7:$B$188,2,FALSE))</f>
        <v>Laste muusika- ja kunstikoolid</v>
      </c>
      <c r="G2230" s="714"/>
    </row>
    <row r="2231" spans="1:7" s="485" customFormat="1">
      <c r="A2231" s="676">
        <v>4238203060</v>
      </c>
      <c r="B2231" s="678" t="s">
        <v>8140</v>
      </c>
      <c r="C2231" s="1035" t="s">
        <v>10069</v>
      </c>
      <c r="D2231" s="682" t="s">
        <v>24</v>
      </c>
      <c r="E2231" s="713"/>
      <c r="F2231" s="714" t="str">
        <f>IF(ISBLANK(D2231),"",VLOOKUP(D2231,tegevusalad!$A$7:$B$188,2,FALSE))</f>
        <v>Laste muusika- ja kunstikoolid</v>
      </c>
      <c r="G2231" s="714"/>
    </row>
    <row r="2232" spans="1:7" s="485" customFormat="1">
      <c r="A2232" s="676">
        <v>4238203050</v>
      </c>
      <c r="B2232" s="678" t="s">
        <v>9588</v>
      </c>
      <c r="C2232" s="1035" t="s">
        <v>10070</v>
      </c>
      <c r="D2232" s="682" t="s">
        <v>24</v>
      </c>
      <c r="E2232" s="713"/>
      <c r="F2232" s="714" t="str">
        <f>IF(ISBLANK(D2232),"",VLOOKUP(D2232,tegevusalad!$A$7:$B$188,2,FALSE))</f>
        <v>Laste muusika- ja kunstikoolid</v>
      </c>
      <c r="G2232" s="714"/>
    </row>
    <row r="2233" spans="1:7">
      <c r="A2233" s="1131"/>
      <c r="B2233" s="634"/>
      <c r="C2233" s="719"/>
    </row>
    <row r="2234" spans="1:7">
      <c r="A2234" s="1131"/>
      <c r="B2234" s="634"/>
      <c r="C2234" s="719"/>
    </row>
    <row r="2235" spans="1:7">
      <c r="A2235" s="632"/>
      <c r="B2235" s="671" t="s">
        <v>11804</v>
      </c>
      <c r="C2235" s="1037"/>
      <c r="D2235" s="636"/>
    </row>
    <row r="2236" spans="1:7">
      <c r="A2236" s="638">
        <v>4232899000</v>
      </c>
      <c r="B2236" s="634" t="s">
        <v>12459</v>
      </c>
      <c r="C2236" s="719"/>
      <c r="D2236" s="636" t="s">
        <v>12205</v>
      </c>
      <c r="E2236" s="705">
        <v>2008</v>
      </c>
      <c r="F2236" s="706" t="str">
        <f>IF(ISBLANK(D2236),"",VLOOKUP(D2236,tegevusalad!$A$7:$B$188,2,FALSE))</f>
        <v>Noorte huviharidus ja huvitegevus</v>
      </c>
      <c r="G2236" s="710">
        <v>401768</v>
      </c>
    </row>
    <row r="2237" spans="1:7">
      <c r="A2237" s="638">
        <v>4232865000</v>
      </c>
      <c r="B2237" s="634" t="s">
        <v>15903</v>
      </c>
      <c r="C2237" s="1063" t="s">
        <v>15904</v>
      </c>
      <c r="D2237" s="636" t="s">
        <v>12205</v>
      </c>
      <c r="E2237" s="705">
        <v>2020</v>
      </c>
      <c r="F2237" s="706" t="str">
        <f>IF(ISBLANK(D2237),"",VLOOKUP(D2237,tegevusalad!$A$7:$B$188,2,FALSE))</f>
        <v>Noorte huviharidus ja huvitegevus</v>
      </c>
      <c r="G2237" s="710">
        <v>44561</v>
      </c>
    </row>
    <row r="2238" spans="1:7" s="301" customFormat="1">
      <c r="C2238" s="1032"/>
      <c r="E2238" s="715"/>
      <c r="F2238" s="413"/>
      <c r="G2238" s="413"/>
    </row>
    <row r="2239" spans="1:7">
      <c r="A2239" s="638">
        <v>4232616810</v>
      </c>
      <c r="B2239" s="634" t="s">
        <v>8232</v>
      </c>
      <c r="C2239" s="719" t="s">
        <v>12309</v>
      </c>
      <c r="D2239" s="636" t="s">
        <v>24</v>
      </c>
      <c r="E2239" s="705">
        <v>2008</v>
      </c>
      <c r="F2239" s="706" t="str">
        <f>IF(ISBLANK(D2239),"",VLOOKUP(D2239,tegevusalad!$A$7:$B$188,2,FALSE))</f>
        <v>Laste muusika- ja kunstikoolid</v>
      </c>
      <c r="G2239" s="710">
        <v>41639</v>
      </c>
    </row>
    <row r="2240" spans="1:7">
      <c r="A2240" s="638">
        <v>4232616820</v>
      </c>
      <c r="B2240" s="684" t="s">
        <v>8232</v>
      </c>
      <c r="C2240" s="719" t="s">
        <v>12308</v>
      </c>
      <c r="D2240" s="636" t="s">
        <v>24</v>
      </c>
      <c r="E2240" s="705">
        <v>2010</v>
      </c>
      <c r="F2240" s="706" t="str">
        <f>IF(ISBLANK(D2240),"",VLOOKUP(D2240,tegevusalad!$A$7:$B$188,2,FALSE))</f>
        <v>Laste muusika- ja kunstikoolid</v>
      </c>
      <c r="G2240" s="710">
        <v>40908</v>
      </c>
    </row>
    <row r="2241" spans="1:8">
      <c r="A2241" s="638">
        <v>4232616840</v>
      </c>
      <c r="B2241" s="634" t="s">
        <v>8232</v>
      </c>
      <c r="C2241" s="719" t="s">
        <v>8233</v>
      </c>
      <c r="D2241" s="636" t="s">
        <v>24</v>
      </c>
      <c r="E2241" s="705" t="s">
        <v>12451</v>
      </c>
      <c r="F2241" s="706" t="str">
        <f>IF(ISBLANK(D2241),"",VLOOKUP(D2241,tegevusalad!$A$7:$B$188,2,FALSE))</f>
        <v>Laste muusika- ja kunstikoolid</v>
      </c>
      <c r="G2241" s="710">
        <v>42004</v>
      </c>
    </row>
    <row r="2242" spans="1:8">
      <c r="A2242" s="638">
        <v>4232616710</v>
      </c>
      <c r="B2242" s="634" t="s">
        <v>8232</v>
      </c>
      <c r="C2242" s="719" t="s">
        <v>11297</v>
      </c>
      <c r="D2242" s="636" t="s">
        <v>12205</v>
      </c>
      <c r="E2242" s="705">
        <v>2016</v>
      </c>
      <c r="F2242" s="706" t="str">
        <f>IF(ISBLANK(D2242),"",VLOOKUP(D2242,tegevusalad!$A$7:$B$188,2,FALSE))</f>
        <v>Noorte huviharidus ja huvitegevus</v>
      </c>
      <c r="G2242" s="710">
        <v>43100</v>
      </c>
    </row>
    <row r="2243" spans="1:8">
      <c r="A2243" s="638">
        <v>4232616730</v>
      </c>
      <c r="B2243" s="634" t="s">
        <v>8232</v>
      </c>
      <c r="C2243" s="719" t="s">
        <v>13490</v>
      </c>
      <c r="D2243" s="636" t="s">
        <v>12205</v>
      </c>
      <c r="E2243" s="705">
        <v>2018</v>
      </c>
      <c r="F2243" s="706" t="str">
        <f>IF(ISBLANK(D2243),"",VLOOKUP(D2243,tegevusalad!$A$7:$B$188,2,FALSE))</f>
        <v>Noorte huviharidus ja huvitegevus</v>
      </c>
      <c r="G2243" s="710">
        <v>43921</v>
      </c>
    </row>
    <row r="2244" spans="1:8">
      <c r="A2244" s="638">
        <v>4232614010</v>
      </c>
      <c r="B2244" s="634" t="s">
        <v>1711</v>
      </c>
      <c r="C2244" s="719" t="s">
        <v>12312</v>
      </c>
      <c r="D2244" s="636" t="s">
        <v>24</v>
      </c>
      <c r="E2244" s="705">
        <v>2006</v>
      </c>
      <c r="F2244" s="706" t="str">
        <f>IF(ISBLANK(D2244),"",VLOOKUP(D2244,tegevusalad!$A$7:$B$188,2,FALSE))</f>
        <v>Laste muusika- ja kunstikoolid</v>
      </c>
      <c r="G2244" s="710">
        <v>40908</v>
      </c>
    </row>
    <row r="2245" spans="1:8">
      <c r="A2245" s="638">
        <v>4232814800</v>
      </c>
      <c r="B2245" s="634" t="s">
        <v>1711</v>
      </c>
      <c r="C2245" s="719" t="s">
        <v>12314</v>
      </c>
      <c r="D2245" s="636" t="s">
        <v>12205</v>
      </c>
      <c r="E2245" s="705">
        <v>2008</v>
      </c>
      <c r="F2245" s="706" t="str">
        <f>IF(ISBLANK(D2245),"",VLOOKUP(D2245,tegevusalad!$A$7:$B$188,2,FALSE))</f>
        <v>Noorte huviharidus ja huvitegevus</v>
      </c>
      <c r="G2245" s="710">
        <v>401768</v>
      </c>
    </row>
    <row r="2246" spans="1:8">
      <c r="A2246" s="638">
        <v>4232614810</v>
      </c>
      <c r="B2246" s="634" t="s">
        <v>1711</v>
      </c>
      <c r="C2246" s="719" t="s">
        <v>12315</v>
      </c>
      <c r="D2246" s="636" t="s">
        <v>24</v>
      </c>
      <c r="E2246" s="705">
        <v>2009</v>
      </c>
      <c r="F2246" s="706" t="str">
        <f>IF(ISBLANK(D2246),"",VLOOKUP(D2246,tegevusalad!$A$7:$B$188,2,FALSE))</f>
        <v>Laste muusika- ja kunstikoolid</v>
      </c>
      <c r="G2246" s="710">
        <v>40908</v>
      </c>
    </row>
    <row r="2247" spans="1:8">
      <c r="A2247" s="638">
        <v>4232614030</v>
      </c>
      <c r="B2247" s="634" t="s">
        <v>1711</v>
      </c>
      <c r="C2247" s="719" t="s">
        <v>12316</v>
      </c>
      <c r="D2247" s="636" t="s">
        <v>24</v>
      </c>
      <c r="E2247" s="705">
        <v>2009</v>
      </c>
      <c r="F2247" s="706" t="str">
        <f>IF(ISBLANK(D2247),"",VLOOKUP(D2247,tegevusalad!$A$7:$B$188,2,FALSE))</f>
        <v>Laste muusika- ja kunstikoolid</v>
      </c>
      <c r="G2247" s="710">
        <v>40908</v>
      </c>
    </row>
    <row r="2248" spans="1:8">
      <c r="A2248" s="638">
        <v>4232614040</v>
      </c>
      <c r="B2248" s="634" t="s">
        <v>1711</v>
      </c>
      <c r="C2248" s="719" t="s">
        <v>12313</v>
      </c>
      <c r="D2248" s="636" t="s">
        <v>24</v>
      </c>
      <c r="E2248" s="705">
        <v>2010</v>
      </c>
      <c r="F2248" s="706" t="str">
        <f>IF(ISBLANK(D2248),"",VLOOKUP(D2248,tegevusalad!$A$7:$B$188,2,FALSE))</f>
        <v>Laste muusika- ja kunstikoolid</v>
      </c>
      <c r="G2248" s="710">
        <v>40908</v>
      </c>
    </row>
    <row r="2249" spans="1:8">
      <c r="A2249" s="638">
        <v>4232614840</v>
      </c>
      <c r="B2249" s="634" t="s">
        <v>1711</v>
      </c>
      <c r="C2249" s="719" t="s">
        <v>1710</v>
      </c>
      <c r="D2249" s="636" t="s">
        <v>12205</v>
      </c>
      <c r="E2249" s="705">
        <v>2011</v>
      </c>
      <c r="F2249" s="706" t="str">
        <f>IF(ISBLANK(D2249),"",VLOOKUP(D2249,tegevusalad!$A$7:$B$188,2,FALSE))</f>
        <v>Noorte huviharidus ja huvitegevus</v>
      </c>
      <c r="G2249" s="710">
        <v>401768</v>
      </c>
    </row>
    <row r="2250" spans="1:8">
      <c r="A2250" s="638">
        <v>4232614050</v>
      </c>
      <c r="B2250" s="634" t="s">
        <v>1711</v>
      </c>
      <c r="C2250" s="719" t="s">
        <v>7375</v>
      </c>
      <c r="D2250" s="636" t="s">
        <v>24</v>
      </c>
      <c r="E2250" s="705">
        <v>2012</v>
      </c>
      <c r="F2250" s="706" t="str">
        <f>IF(ISBLANK(D2250),"",VLOOKUP(D2250,tegevusalad!$A$7:$B$188,2,FALSE))</f>
        <v>Laste muusika- ja kunstikoolid</v>
      </c>
      <c r="G2250" s="710">
        <v>42735</v>
      </c>
    </row>
    <row r="2251" spans="1:8">
      <c r="A2251" s="638">
        <v>4232614860</v>
      </c>
      <c r="B2251" s="634" t="s">
        <v>1711</v>
      </c>
      <c r="C2251" s="719" t="s">
        <v>8196</v>
      </c>
      <c r="D2251" s="636" t="s">
        <v>24</v>
      </c>
      <c r="E2251" s="705" t="s">
        <v>12451</v>
      </c>
      <c r="F2251" s="706" t="str">
        <f>IF(ISBLANK(D2251),"",VLOOKUP(D2251,tegevusalad!$A$7:$B$188,2,FALSE))</f>
        <v>Laste muusika- ja kunstikoolid</v>
      </c>
      <c r="G2251" s="710">
        <v>42004</v>
      </c>
    </row>
    <row r="2252" spans="1:8">
      <c r="A2252" s="638">
        <v>4232614060</v>
      </c>
      <c r="B2252" s="634" t="s">
        <v>1711</v>
      </c>
      <c r="C2252" s="719" t="s">
        <v>12453</v>
      </c>
      <c r="D2252" s="636" t="s">
        <v>24</v>
      </c>
      <c r="E2252" s="705">
        <v>2013</v>
      </c>
      <c r="F2252" s="706" t="str">
        <f>IF(ISBLANK(D2252),"",VLOOKUP(D2252,tegevusalad!$A$7:$B$188,2,FALSE))</f>
        <v>Laste muusika- ja kunstikoolid</v>
      </c>
      <c r="G2252" s="710">
        <v>42004</v>
      </c>
    </row>
    <row r="2253" spans="1:8">
      <c r="A2253" s="638">
        <v>4232614870</v>
      </c>
      <c r="B2253" s="634" t="s">
        <v>1711</v>
      </c>
      <c r="C2253" s="719" t="s">
        <v>9148</v>
      </c>
      <c r="D2253" s="636" t="s">
        <v>24</v>
      </c>
      <c r="E2253" s="705" t="s">
        <v>12447</v>
      </c>
      <c r="F2253" s="706" t="str">
        <f>IF(ISBLANK(D2253),"",VLOOKUP(D2253,tegevusalad!$A$7:$B$188,2,FALSE))</f>
        <v>Laste muusika- ja kunstikoolid</v>
      </c>
      <c r="G2253" s="710">
        <v>42004</v>
      </c>
      <c r="H2253" s="657"/>
    </row>
    <row r="2254" spans="1:8">
      <c r="A2254" s="638">
        <v>4232614080</v>
      </c>
      <c r="B2254" s="634" t="s">
        <v>1711</v>
      </c>
      <c r="C2254" s="719" t="s">
        <v>11803</v>
      </c>
      <c r="D2254" s="636" t="s">
        <v>12205</v>
      </c>
      <c r="E2254" s="705">
        <v>2016</v>
      </c>
      <c r="F2254" s="706" t="str">
        <f>IF(ISBLANK(D2254),"",VLOOKUP(D2254,tegevusalad!$A$7:$B$188,2,FALSE))</f>
        <v>Noorte huviharidus ja huvitegevus</v>
      </c>
      <c r="G2254" s="710">
        <v>43100</v>
      </c>
      <c r="H2254" s="657"/>
    </row>
    <row r="2255" spans="1:8">
      <c r="A2255" s="638">
        <v>4232614730</v>
      </c>
      <c r="B2255" s="634" t="s">
        <v>1711</v>
      </c>
      <c r="C2255" s="719" t="s">
        <v>8134</v>
      </c>
      <c r="D2255" s="636" t="s">
        <v>12205</v>
      </c>
      <c r="E2255" s="705">
        <v>2018</v>
      </c>
      <c r="F2255" s="706" t="str">
        <f>IF(ISBLANK(D2255),"",VLOOKUP(D2255,tegevusalad!$A$7:$B$188,2,FALSE))</f>
        <v>Noorte huviharidus ja huvitegevus</v>
      </c>
      <c r="G2255" s="710">
        <v>43921</v>
      </c>
      <c r="H2255" s="657"/>
    </row>
    <row r="2256" spans="1:8">
      <c r="A2256" s="638">
        <v>4232614090</v>
      </c>
      <c r="B2256" s="634" t="s">
        <v>1711</v>
      </c>
      <c r="C2256" s="719" t="s">
        <v>13806</v>
      </c>
      <c r="D2256" s="636" t="s">
        <v>12205</v>
      </c>
      <c r="E2256" s="705">
        <v>2018</v>
      </c>
      <c r="F2256" s="706" t="str">
        <f>IF(ISBLANK(D2256),"",VLOOKUP(D2256,tegevusalad!$A$7:$B$188,2,FALSE))</f>
        <v>Noorte huviharidus ja huvitegevus</v>
      </c>
      <c r="G2256" s="710">
        <v>44196</v>
      </c>
      <c r="H2256" s="657"/>
    </row>
    <row r="2257" spans="1:8">
      <c r="A2257" s="638">
        <v>4232614880</v>
      </c>
      <c r="B2257" s="634" t="s">
        <v>1711</v>
      </c>
      <c r="C2257" s="719" t="s">
        <v>12314</v>
      </c>
      <c r="D2257" s="636" t="s">
        <v>12205</v>
      </c>
      <c r="E2257" s="705">
        <v>2020</v>
      </c>
      <c r="F2257" s="706" t="str">
        <f>IF(ISBLANK(D2257),"",VLOOKUP(D2257,tegevusalad!$A$7:$B$188,2,FALSE))</f>
        <v>Noorte huviharidus ja huvitegevus</v>
      </c>
      <c r="G2257" s="710">
        <v>44561</v>
      </c>
      <c r="H2257" s="657"/>
    </row>
    <row r="2258" spans="1:8">
      <c r="A2258" s="638">
        <v>4232614100</v>
      </c>
      <c r="B2258" s="634" t="s">
        <v>1711</v>
      </c>
      <c r="C2258" s="719" t="s">
        <v>16892</v>
      </c>
      <c r="D2258" s="636" t="s">
        <v>12205</v>
      </c>
      <c r="E2258" s="705">
        <v>2021</v>
      </c>
      <c r="F2258" s="706" t="str">
        <f>IF(ISBLANK(D2258),"",VLOOKUP(D2258,tegevusalad!$A$7:$B$188,2,FALSE))</f>
        <v>Noorte huviharidus ja huvitegevus</v>
      </c>
      <c r="G2258" s="710">
        <v>44926</v>
      </c>
      <c r="H2258" s="657"/>
    </row>
    <row r="2259" spans="1:8">
      <c r="A2259" s="638">
        <v>4232614110</v>
      </c>
      <c r="B2259" s="634" t="s">
        <v>1711</v>
      </c>
      <c r="C2259" s="719" t="s">
        <v>16984</v>
      </c>
      <c r="D2259" s="636" t="s">
        <v>12205</v>
      </c>
      <c r="E2259" s="705">
        <v>2021</v>
      </c>
      <c r="F2259" s="706" t="str">
        <f>IF(ISBLANK(D2259),"",VLOOKUP(D2259,tegevusalad!$A$7:$B$188,2,FALSE))</f>
        <v>Noorte huviharidus ja huvitegevus</v>
      </c>
      <c r="G2259" s="710">
        <v>44926</v>
      </c>
      <c r="H2259" s="657"/>
    </row>
    <row r="2260" spans="1:8">
      <c r="A2260" s="638">
        <v>4232614120</v>
      </c>
      <c r="B2260" s="634" t="s">
        <v>1711</v>
      </c>
      <c r="C2260" s="719" t="s">
        <v>8258</v>
      </c>
      <c r="D2260" s="636" t="s">
        <v>12205</v>
      </c>
      <c r="E2260" s="705">
        <v>2021</v>
      </c>
      <c r="F2260" s="706" t="str">
        <f>IF(ISBLANK(D2260),"",VLOOKUP(D2260,tegevusalad!$A$7:$B$188,2,FALSE))</f>
        <v>Noorte huviharidus ja huvitegevus</v>
      </c>
      <c r="G2260" s="710">
        <v>44926</v>
      </c>
      <c r="H2260" s="657"/>
    </row>
    <row r="2261" spans="1:8">
      <c r="A2261" s="638">
        <v>4232614130</v>
      </c>
      <c r="B2261" s="634" t="s">
        <v>1711</v>
      </c>
      <c r="C2261" s="182" t="s">
        <v>17783</v>
      </c>
      <c r="D2261" s="636" t="s">
        <v>12205</v>
      </c>
      <c r="E2261" s="705">
        <v>2021</v>
      </c>
      <c r="F2261" s="706" t="str">
        <f>IF(ISBLANK(D2261),"",VLOOKUP(D2261,tegevusalad!$A$7:$B$188,2,FALSE))</f>
        <v>Noorte huviharidus ja huvitegevus</v>
      </c>
      <c r="G2261" s="710">
        <v>45291</v>
      </c>
      <c r="H2261" s="657"/>
    </row>
    <row r="2262" spans="1:8">
      <c r="A2262" s="638">
        <v>4232814010</v>
      </c>
      <c r="B2262" s="301" t="s">
        <v>11833</v>
      </c>
      <c r="C2262" s="719" t="s">
        <v>11011</v>
      </c>
      <c r="D2262" s="636" t="s">
        <v>12205</v>
      </c>
      <c r="E2262" s="705">
        <v>2015</v>
      </c>
      <c r="F2262" s="706" t="str">
        <f>IF(ISBLANK(D2262),"",VLOOKUP(D2262,tegevusalad!$A$7:$B$188,2,FALSE))</f>
        <v>Noorte huviharidus ja huvitegevus</v>
      </c>
      <c r="G2262" s="710">
        <v>43830</v>
      </c>
      <c r="H2262" s="657"/>
    </row>
    <row r="2263" spans="1:8">
      <c r="A2263" s="638">
        <v>4232814110</v>
      </c>
      <c r="B2263" s="301" t="s">
        <v>11833</v>
      </c>
      <c r="C2263" s="1032" t="s">
        <v>12571</v>
      </c>
      <c r="D2263" s="636" t="s">
        <v>12205</v>
      </c>
      <c r="E2263" s="705">
        <v>2017</v>
      </c>
      <c r="F2263" s="706" t="str">
        <f>IF(ISBLANK(D2263),"",VLOOKUP(D2263,tegevusalad!$A$7:$B$188,2,FALSE))</f>
        <v>Noorte huviharidus ja huvitegevus</v>
      </c>
      <c r="G2263" s="710">
        <v>46022</v>
      </c>
      <c r="H2263" s="657"/>
    </row>
    <row r="2264" spans="1:8">
      <c r="A2264" s="638">
        <v>4232814020</v>
      </c>
      <c r="B2264" s="301" t="s">
        <v>11833</v>
      </c>
      <c r="C2264" s="1032" t="s">
        <v>15115</v>
      </c>
      <c r="D2264" s="636" t="s">
        <v>12205</v>
      </c>
      <c r="E2264" s="705">
        <v>2020</v>
      </c>
      <c r="F2264" s="706" t="str">
        <f>IF(ISBLANK(D2264),"",VLOOKUP(D2264,tegevusalad!$A$7:$B$188,2,FALSE))</f>
        <v>Noorte huviharidus ja huvitegevus</v>
      </c>
      <c r="G2264" s="710">
        <v>44926</v>
      </c>
      <c r="H2264" s="657"/>
    </row>
    <row r="2265" spans="1:8">
      <c r="A2265" s="638">
        <v>4232814030</v>
      </c>
      <c r="B2265" s="301" t="s">
        <v>9976</v>
      </c>
      <c r="C2265" s="1032" t="s">
        <v>15776</v>
      </c>
      <c r="D2265" s="636" t="s">
        <v>12205</v>
      </c>
      <c r="E2265" s="705">
        <v>2020</v>
      </c>
      <c r="F2265" s="706" t="str">
        <f>IF(ISBLANK(D2265),"",VLOOKUP(D2265,tegevusalad!$A$7:$B$188,2,FALSE))</f>
        <v>Noorte huviharidus ja huvitegevus</v>
      </c>
      <c r="G2265" s="710">
        <v>44561</v>
      </c>
      <c r="H2265" s="657"/>
    </row>
    <row r="2266" spans="1:8">
      <c r="A2266" s="638">
        <v>4232601010</v>
      </c>
      <c r="B2266" s="634" t="s">
        <v>8140</v>
      </c>
      <c r="C2266" s="719" t="s">
        <v>12317</v>
      </c>
      <c r="D2266" s="636" t="s">
        <v>24</v>
      </c>
      <c r="E2266" s="705">
        <v>2006</v>
      </c>
      <c r="F2266" s="706" t="str">
        <f>IF(ISBLANK(D2266),"",VLOOKUP(D2266,tegevusalad!$A$7:$B$188,2,FALSE))</f>
        <v>Laste muusika- ja kunstikoolid</v>
      </c>
      <c r="G2266" s="710">
        <v>40908</v>
      </c>
      <c r="H2266" s="657"/>
    </row>
    <row r="2267" spans="1:8">
      <c r="A2267" s="638">
        <v>4232601030</v>
      </c>
      <c r="B2267" s="300" t="s">
        <v>8140</v>
      </c>
      <c r="C2267" s="963" t="s">
        <v>12318</v>
      </c>
      <c r="D2267" s="636" t="s">
        <v>24</v>
      </c>
      <c r="E2267" s="705">
        <v>2008</v>
      </c>
      <c r="F2267" s="706" t="str">
        <f>IF(ISBLANK(D2267),"",VLOOKUP(D2267,tegevusalad!$A$7:$B$188,2,FALSE))</f>
        <v>Laste muusika- ja kunstikoolid</v>
      </c>
      <c r="G2267" s="710">
        <v>40908</v>
      </c>
      <c r="H2267" s="657"/>
    </row>
    <row r="2268" spans="1:8">
      <c r="A2268" s="638">
        <v>4232601810</v>
      </c>
      <c r="B2268" s="634" t="s">
        <v>8140</v>
      </c>
      <c r="C2268" s="719" t="s">
        <v>8141</v>
      </c>
      <c r="D2268" s="636" t="s">
        <v>24</v>
      </c>
      <c r="E2268" s="705" t="s">
        <v>12451</v>
      </c>
      <c r="F2268" s="706" t="str">
        <f>IF(ISBLANK(D2268),"",VLOOKUP(D2268,tegevusalad!$A$7:$B$188,2,FALSE))</f>
        <v>Laste muusika- ja kunstikoolid</v>
      </c>
      <c r="G2268" s="710">
        <v>42004</v>
      </c>
      <c r="H2268" s="657"/>
    </row>
    <row r="2269" spans="1:8">
      <c r="A2269" s="638">
        <v>4232601050</v>
      </c>
      <c r="B2269" s="634" t="s">
        <v>8140</v>
      </c>
      <c r="C2269" s="719" t="s">
        <v>12328</v>
      </c>
      <c r="D2269" s="636" t="s">
        <v>12205</v>
      </c>
      <c r="E2269" s="705">
        <v>2017</v>
      </c>
      <c r="F2269" s="706" t="str">
        <f>IF(ISBLANK(D2269),"",VLOOKUP(D2269,tegevusalad!$A$7:$B$188,2,FALSE))</f>
        <v>Noorte huviharidus ja huvitegevus</v>
      </c>
      <c r="G2269" s="710">
        <v>43465</v>
      </c>
      <c r="H2269" s="657"/>
    </row>
    <row r="2270" spans="1:8">
      <c r="A2270" s="638">
        <v>4232601060</v>
      </c>
      <c r="B2270" s="634" t="s">
        <v>8140</v>
      </c>
      <c r="C2270" s="719" t="s">
        <v>13011</v>
      </c>
      <c r="D2270" s="636" t="s">
        <v>12205</v>
      </c>
      <c r="E2270" s="705">
        <v>2017</v>
      </c>
      <c r="F2270" s="706" t="str">
        <f>IF(ISBLANK(D2270),"",VLOOKUP(D2270,tegevusalad!$A$7:$B$188,2,FALSE))</f>
        <v>Noorte huviharidus ja huvitegevus</v>
      </c>
      <c r="G2270" s="710">
        <v>46022</v>
      </c>
      <c r="H2270" s="657"/>
    </row>
    <row r="2271" spans="1:8">
      <c r="A2271" s="638">
        <v>4232601070</v>
      </c>
      <c r="B2271" s="634" t="s">
        <v>8140</v>
      </c>
      <c r="C2271" s="719" t="s">
        <v>14400</v>
      </c>
      <c r="D2271" s="636" t="s">
        <v>12205</v>
      </c>
      <c r="E2271" s="705">
        <v>2019</v>
      </c>
      <c r="F2271" s="706" t="str">
        <f>IF(ISBLANK(D2271),"",VLOOKUP(D2271,tegevusalad!$A$7:$B$188,2,FALSE))</f>
        <v>Noorte huviharidus ja huvitegevus</v>
      </c>
      <c r="G2271" s="710">
        <v>44196</v>
      </c>
      <c r="H2271" s="657"/>
    </row>
    <row r="2272" spans="1:8">
      <c r="A2272" s="638">
        <v>4232601730</v>
      </c>
      <c r="B2272" s="634" t="s">
        <v>8140</v>
      </c>
      <c r="C2272" s="719" t="s">
        <v>7038</v>
      </c>
      <c r="D2272" s="636" t="s">
        <v>12205</v>
      </c>
      <c r="E2272" s="705">
        <v>2019</v>
      </c>
      <c r="F2272" s="706" t="str">
        <f>IF(ISBLANK(D2272),"",VLOOKUP(D2272,tegevusalad!$A$7:$B$188,2,FALSE))</f>
        <v>Noorte huviharidus ja huvitegevus</v>
      </c>
      <c r="G2272" s="710">
        <v>44561</v>
      </c>
      <c r="H2272" s="657"/>
    </row>
    <row r="2273" spans="1:8">
      <c r="A2273" s="638">
        <v>4232601080</v>
      </c>
      <c r="B2273" s="634" t="s">
        <v>8140</v>
      </c>
      <c r="C2273" s="719" t="s">
        <v>15224</v>
      </c>
      <c r="D2273" s="636" t="s">
        <v>12205</v>
      </c>
      <c r="E2273" s="705">
        <v>2020</v>
      </c>
      <c r="F2273" s="706" t="str">
        <f>IF(ISBLANK(D2273),"",VLOOKUP(D2273,tegevusalad!$A$7:$B$188,2,FALSE))</f>
        <v>Noorte huviharidus ja huvitegevus</v>
      </c>
      <c r="G2273" s="710">
        <v>44561</v>
      </c>
      <c r="H2273" s="657"/>
    </row>
    <row r="2274" spans="1:8">
      <c r="A2274" s="638">
        <v>4232601110</v>
      </c>
      <c r="B2274" s="634" t="s">
        <v>8140</v>
      </c>
      <c r="C2274" s="719" t="s">
        <v>15972</v>
      </c>
      <c r="D2274" s="636" t="s">
        <v>12205</v>
      </c>
      <c r="E2274" s="705">
        <v>2020</v>
      </c>
      <c r="F2274" s="706" t="str">
        <f>IF(ISBLANK(D2274),"",VLOOKUP(D2274,tegevusalad!$A$7:$B$188,2,FALSE))</f>
        <v>Noorte huviharidus ja huvitegevus</v>
      </c>
      <c r="G2274" s="710">
        <v>44926</v>
      </c>
      <c r="H2274" s="657"/>
    </row>
    <row r="2275" spans="1:8">
      <c r="A2275" s="638">
        <v>4232601500</v>
      </c>
      <c r="B2275" s="634" t="s">
        <v>8140</v>
      </c>
      <c r="C2275" s="719" t="s">
        <v>16065</v>
      </c>
      <c r="D2275" s="636" t="s">
        <v>12205</v>
      </c>
      <c r="E2275" s="705">
        <v>2020</v>
      </c>
      <c r="F2275" s="706" t="str">
        <f>IF(ISBLANK(D2275),"",VLOOKUP(D2275,tegevusalad!$A$7:$B$188,2,FALSE))</f>
        <v>Noorte huviharidus ja huvitegevus</v>
      </c>
      <c r="G2275" s="710">
        <v>44926</v>
      </c>
      <c r="H2275" s="657"/>
    </row>
    <row r="2276" spans="1:8">
      <c r="A2276" s="638">
        <v>4232601510</v>
      </c>
      <c r="B2276" s="634" t="s">
        <v>8140</v>
      </c>
      <c r="C2276" s="719" t="s">
        <v>16201</v>
      </c>
      <c r="D2276" s="636" t="s">
        <v>12205</v>
      </c>
      <c r="E2276" s="705">
        <v>2020</v>
      </c>
      <c r="F2276" s="706" t="str">
        <f>IF(ISBLANK(D2276),"",VLOOKUP(D2276,tegevusalad!$A$7:$B$188,2,FALSE))</f>
        <v>Noorte huviharidus ja huvitegevus</v>
      </c>
      <c r="G2276" s="710">
        <v>44926</v>
      </c>
      <c r="H2276" s="657"/>
    </row>
    <row r="2277" spans="1:8">
      <c r="A2277" s="638">
        <v>4232601530</v>
      </c>
      <c r="B2277" s="634" t="s">
        <v>8140</v>
      </c>
      <c r="C2277" s="719" t="s">
        <v>16174</v>
      </c>
      <c r="D2277" s="636" t="s">
        <v>12205</v>
      </c>
      <c r="E2277" s="705">
        <v>2020</v>
      </c>
      <c r="F2277" s="706" t="str">
        <f>IF(ISBLANK(D2277),"",VLOOKUP(D2277,tegevusalad!$A$7:$B$188,2,FALSE))</f>
        <v>Noorte huviharidus ja huvitegevus</v>
      </c>
      <c r="G2277" s="710">
        <v>44926</v>
      </c>
      <c r="H2277" s="657"/>
    </row>
    <row r="2278" spans="1:8">
      <c r="A2278" s="638">
        <v>4232601800</v>
      </c>
      <c r="B2278" s="634" t="s">
        <v>8140</v>
      </c>
      <c r="C2278" s="1036" t="s">
        <v>10031</v>
      </c>
      <c r="D2278" s="636" t="s">
        <v>12205</v>
      </c>
      <c r="E2278" s="705">
        <v>2020</v>
      </c>
      <c r="F2278" s="706" t="str">
        <f>IF(ISBLANK(D2278),"",VLOOKUP(D2278,tegevusalad!$A$7:$B$188,2,FALSE))</f>
        <v>Noorte huviharidus ja huvitegevus</v>
      </c>
      <c r="G2278" s="710">
        <v>44926</v>
      </c>
      <c r="H2278" s="657"/>
    </row>
    <row r="2279" spans="1:8">
      <c r="A2279" s="638">
        <v>4232321020</v>
      </c>
      <c r="B2279" s="634" t="s">
        <v>8985</v>
      </c>
      <c r="C2279" s="719" t="s">
        <v>11826</v>
      </c>
      <c r="D2279" s="636" t="s">
        <v>24</v>
      </c>
      <c r="E2279" s="705">
        <v>2008</v>
      </c>
      <c r="F2279" s="706" t="str">
        <f>IF(ISBLANK(D2279),"",VLOOKUP(D2279,tegevusalad!$A$7:$B$188,2,FALSE))</f>
        <v>Laste muusika- ja kunstikoolid</v>
      </c>
      <c r="G2279" s="710">
        <v>40908</v>
      </c>
      <c r="H2279" s="657"/>
    </row>
    <row r="2280" spans="1:8">
      <c r="A2280" s="638">
        <v>4232321730</v>
      </c>
      <c r="B2280" s="634" t="s">
        <v>8985</v>
      </c>
      <c r="C2280" s="719" t="s">
        <v>10178</v>
      </c>
      <c r="D2280" s="636" t="s">
        <v>12205</v>
      </c>
      <c r="E2280" s="705">
        <v>2017</v>
      </c>
      <c r="F2280" s="706" t="str">
        <f>IF(ISBLANK(D2280),"",VLOOKUP(D2280,tegevusalad!$A$7:$B$188,2,FALSE))</f>
        <v>Noorte huviharidus ja huvitegevus</v>
      </c>
      <c r="G2280" s="710">
        <v>43830</v>
      </c>
      <c r="H2280" s="657"/>
    </row>
    <row r="2281" spans="1:8">
      <c r="A2281" s="638">
        <v>4232321030</v>
      </c>
      <c r="B2281" s="634" t="s">
        <v>8985</v>
      </c>
      <c r="C2281" s="719" t="s">
        <v>14175</v>
      </c>
      <c r="D2281" s="636" t="s">
        <v>12205</v>
      </c>
      <c r="E2281" s="705">
        <v>2019</v>
      </c>
      <c r="F2281" s="706" t="str">
        <f>IF(ISBLANK(D2281),"",VLOOKUP(D2281,tegevusalad!$A$7:$B$188,2,FALSE))</f>
        <v>Noorte huviharidus ja huvitegevus</v>
      </c>
      <c r="G2281" s="710">
        <v>44926</v>
      </c>
      <c r="H2281" s="657"/>
    </row>
    <row r="2282" spans="1:8">
      <c r="A2282" s="638">
        <v>4232321040</v>
      </c>
      <c r="B2282" s="634" t="s">
        <v>8985</v>
      </c>
      <c r="C2282" s="719" t="s">
        <v>14455</v>
      </c>
      <c r="D2282" s="636" t="s">
        <v>12205</v>
      </c>
      <c r="E2282" s="705">
        <v>2019</v>
      </c>
      <c r="F2282" s="706" t="str">
        <f>IF(ISBLANK(D2282),"",VLOOKUP(D2282,tegevusalad!$A$7:$B$188,2,FALSE))</f>
        <v>Noorte huviharidus ja huvitegevus</v>
      </c>
      <c r="G2282" s="710">
        <v>44561</v>
      </c>
      <c r="H2282" s="657"/>
    </row>
    <row r="2283" spans="1:8">
      <c r="A2283" s="638">
        <v>4232321070</v>
      </c>
      <c r="B2283" s="634" t="s">
        <v>8985</v>
      </c>
      <c r="C2283" s="719" t="s">
        <v>14567</v>
      </c>
      <c r="D2283" s="636" t="s">
        <v>12205</v>
      </c>
      <c r="E2283" s="705">
        <v>2019</v>
      </c>
      <c r="F2283" s="706" t="str">
        <f>IF(ISBLANK(D2283),"",VLOOKUP(D2283,tegevusalad!$A$7:$B$188,2,FALSE))</f>
        <v>Noorte huviharidus ja huvitegevus</v>
      </c>
      <c r="G2283" s="710">
        <v>44561</v>
      </c>
      <c r="H2283" s="657"/>
    </row>
    <row r="2284" spans="1:8">
      <c r="A2284" s="638">
        <v>4232321080</v>
      </c>
      <c r="B2284" s="634" t="s">
        <v>8985</v>
      </c>
      <c r="C2284" s="719" t="s">
        <v>16005</v>
      </c>
      <c r="D2284" s="636" t="s">
        <v>12205</v>
      </c>
      <c r="E2284" s="705">
        <v>2020</v>
      </c>
      <c r="F2284" s="706" t="str">
        <f>IF(ISBLANK(D2284),"",VLOOKUP(D2284,tegevusalad!$A$7:$B$188,2,FALSE))</f>
        <v>Noorte huviharidus ja huvitegevus</v>
      </c>
      <c r="G2284" s="710">
        <v>44561</v>
      </c>
      <c r="H2284" s="657"/>
    </row>
    <row r="2285" spans="1:8" s="662" customFormat="1">
      <c r="A2285" s="651">
        <v>4232321090</v>
      </c>
      <c r="B2285" s="936" t="s">
        <v>8985</v>
      </c>
      <c r="C2285" s="1063" t="s">
        <v>16175</v>
      </c>
      <c r="D2285" s="667" t="s">
        <v>12205</v>
      </c>
      <c r="E2285" s="711">
        <v>2020</v>
      </c>
      <c r="F2285" s="706" t="str">
        <f>IF(ISBLANK(D2285),"",VLOOKUP(D2285,tegevusalad!$A$7:$B$188,2,FALSE))</f>
        <v>Noorte huviharidus ja huvitegevus</v>
      </c>
      <c r="G2285" s="791"/>
      <c r="H2285" s="712" t="s">
        <v>5577</v>
      </c>
    </row>
    <row r="2286" spans="1:8">
      <c r="A2286" s="638">
        <v>4232811040</v>
      </c>
      <c r="B2286" s="634" t="s">
        <v>8118</v>
      </c>
      <c r="C2286" s="719" t="s">
        <v>8064</v>
      </c>
      <c r="D2286" s="636" t="s">
        <v>25</v>
      </c>
      <c r="E2286" s="705">
        <v>2006</v>
      </c>
      <c r="F2286" s="706" t="str">
        <f>IF(ISBLANK(D2286),"",VLOOKUP(D2286,tegevusalad!$A$7:$B$188,2,FALSE))</f>
        <v>Laste huvialamajad ja keskused</v>
      </c>
      <c r="G2286" s="710">
        <v>40908</v>
      </c>
      <c r="H2286" s="657"/>
    </row>
    <row r="2287" spans="1:8">
      <c r="A2287" s="638">
        <v>4232811050</v>
      </c>
      <c r="B2287" s="634" t="s">
        <v>1709</v>
      </c>
      <c r="C2287" s="719" t="s">
        <v>1712</v>
      </c>
      <c r="D2287" s="636" t="s">
        <v>25</v>
      </c>
      <c r="E2287" s="705">
        <v>2012</v>
      </c>
      <c r="F2287" s="706" t="str">
        <f>IF(ISBLANK(D2287),"",VLOOKUP(D2287,tegevusalad!$A$7:$B$188,2,FALSE))</f>
        <v>Laste huvialamajad ja keskused</v>
      </c>
      <c r="G2287" s="710">
        <v>42735</v>
      </c>
      <c r="H2287" s="657"/>
    </row>
    <row r="2288" spans="1:8">
      <c r="A2288" s="638">
        <v>4232811060</v>
      </c>
      <c r="B2288" s="623" t="s">
        <v>8118</v>
      </c>
      <c r="C2288" s="719" t="s">
        <v>8116</v>
      </c>
      <c r="D2288" s="636" t="s">
        <v>25</v>
      </c>
      <c r="E2288" s="705">
        <v>2013</v>
      </c>
      <c r="F2288" s="706" t="str">
        <f>IF(ISBLANK(D2288),"",VLOOKUP(D2288,tegevusalad!$A$7:$B$188,2,FALSE))</f>
        <v>Laste huvialamajad ja keskused</v>
      </c>
      <c r="G2288" s="710">
        <v>42369</v>
      </c>
      <c r="H2288" s="657"/>
    </row>
    <row r="2289" spans="1:8">
      <c r="A2289" s="638">
        <v>4232811730</v>
      </c>
      <c r="B2289" s="634" t="s">
        <v>1709</v>
      </c>
      <c r="C2289" s="719" t="s">
        <v>8134</v>
      </c>
      <c r="D2289" s="636" t="s">
        <v>25</v>
      </c>
      <c r="E2289" s="705">
        <v>2013</v>
      </c>
      <c r="F2289" s="706" t="str">
        <f>IF(ISBLANK(D2289),"",VLOOKUP(D2289,tegevusalad!$A$7:$B$188,2,FALSE))</f>
        <v>Laste huvialamajad ja keskused</v>
      </c>
      <c r="G2289" s="710">
        <v>42004</v>
      </c>
      <c r="H2289" s="657"/>
    </row>
    <row r="2290" spans="1:8">
      <c r="A2290" s="638">
        <v>4232811070</v>
      </c>
      <c r="B2290" s="634" t="s">
        <v>1709</v>
      </c>
      <c r="C2290" s="719" t="s">
        <v>11010</v>
      </c>
      <c r="D2290" s="636" t="s">
        <v>12205</v>
      </c>
      <c r="E2290" s="705">
        <v>2015</v>
      </c>
      <c r="F2290" s="706" t="str">
        <f>IF(ISBLANK(D2290),"",VLOOKUP(D2290,tegevusalad!$A$7:$B$188,2,FALSE))</f>
        <v>Noorte huviharidus ja huvitegevus</v>
      </c>
      <c r="G2290" s="710">
        <v>43830</v>
      </c>
      <c r="H2290" s="657"/>
    </row>
    <row r="2291" spans="1:8">
      <c r="A2291" s="638">
        <v>4232811740</v>
      </c>
      <c r="B2291" s="634" t="s">
        <v>12446</v>
      </c>
      <c r="C2291" s="719" t="s">
        <v>13091</v>
      </c>
      <c r="D2291" s="636" t="s">
        <v>12205</v>
      </c>
      <c r="E2291" s="705">
        <v>2017</v>
      </c>
      <c r="F2291" s="706" t="str">
        <f>IF(ISBLANK(D2291),"",VLOOKUP(D2291,tegevusalad!$A$7:$B$188,2,FALSE))</f>
        <v>Noorte huviharidus ja huvitegevus</v>
      </c>
      <c r="G2291" s="710">
        <v>43465</v>
      </c>
      <c r="H2291" s="657"/>
    </row>
    <row r="2292" spans="1:8">
      <c r="A2292" s="638">
        <v>4232811100</v>
      </c>
      <c r="B2292" s="634" t="s">
        <v>12490</v>
      </c>
      <c r="C2292" s="719" t="s">
        <v>12721</v>
      </c>
      <c r="D2292" s="636" t="s">
        <v>12205</v>
      </c>
      <c r="E2292" s="705">
        <v>2015</v>
      </c>
      <c r="F2292" s="706" t="str">
        <f>IF(ISBLANK(D2292),"",VLOOKUP(D2292,tegevusalad!$A$7:$B$188,2,FALSE))</f>
        <v>Noorte huviharidus ja huvitegevus</v>
      </c>
      <c r="G2292" s="710">
        <v>43465</v>
      </c>
      <c r="H2292" s="657"/>
    </row>
    <row r="2293" spans="1:8">
      <c r="A2293" s="638">
        <v>4232811510</v>
      </c>
      <c r="B2293" s="634" t="s">
        <v>12490</v>
      </c>
      <c r="C2293" s="719" t="s">
        <v>13352</v>
      </c>
      <c r="D2293" s="636" t="s">
        <v>12205</v>
      </c>
      <c r="E2293" s="705">
        <v>2018</v>
      </c>
      <c r="F2293" s="706" t="str">
        <f>IF(ISBLANK(D2293),"",VLOOKUP(D2293,tegevusalad!$A$7:$B$188,2,FALSE))</f>
        <v>Noorte huviharidus ja huvitegevus</v>
      </c>
      <c r="G2293" s="710">
        <v>43830</v>
      </c>
      <c r="H2293" s="657"/>
    </row>
    <row r="2294" spans="1:8">
      <c r="A2294" s="638">
        <v>4232811110</v>
      </c>
      <c r="B2294" s="634" t="s">
        <v>12490</v>
      </c>
      <c r="C2294" s="719" t="s">
        <v>15214</v>
      </c>
      <c r="D2294" s="636" t="s">
        <v>12205</v>
      </c>
      <c r="E2294" s="705">
        <v>2020</v>
      </c>
      <c r="F2294" s="706" t="str">
        <f>IF(ISBLANK(D2294),"",VLOOKUP(D2294,tegevusalad!$A$7:$B$188,2,FALSE))</f>
        <v>Noorte huviharidus ja huvitegevus</v>
      </c>
      <c r="G2294" s="710">
        <v>44561</v>
      </c>
      <c r="H2294" s="657"/>
    </row>
    <row r="2295" spans="1:8">
      <c r="A2295" s="638">
        <v>4232811120</v>
      </c>
      <c r="B2295" s="634" t="s">
        <v>12490</v>
      </c>
      <c r="C2295" s="719" t="s">
        <v>17265</v>
      </c>
      <c r="D2295" s="636" t="s">
        <v>12205</v>
      </c>
      <c r="E2295" s="705">
        <v>2021</v>
      </c>
      <c r="F2295" s="706" t="str">
        <f>IF(ISBLANK(D2295),"",VLOOKUP(D2295,tegevusalad!$A$7:$B$188,2,FALSE))</f>
        <v>Noorte huviharidus ja huvitegevus</v>
      </c>
      <c r="G2295" s="710">
        <v>45291</v>
      </c>
      <c r="H2295" s="657"/>
    </row>
    <row r="2296" spans="1:8">
      <c r="A2296" s="638">
        <v>4232815020</v>
      </c>
      <c r="B2296" s="634" t="s">
        <v>9094</v>
      </c>
      <c r="C2296" s="719" t="s">
        <v>12327</v>
      </c>
      <c r="D2296" s="636" t="s">
        <v>25</v>
      </c>
      <c r="E2296" s="705">
        <v>2006</v>
      </c>
      <c r="F2296" s="706" t="str">
        <f>IF(ISBLANK(D2296),"",VLOOKUP(D2296,tegevusalad!$A$7:$B$188,2,FALSE))</f>
        <v>Laste huvialamajad ja keskused</v>
      </c>
      <c r="G2296" s="710">
        <v>40908</v>
      </c>
      <c r="H2296" s="657"/>
    </row>
    <row r="2297" spans="1:8">
      <c r="A2297" s="638">
        <v>4232815800</v>
      </c>
      <c r="B2297" s="634" t="s">
        <v>9094</v>
      </c>
      <c r="C2297" s="719" t="s">
        <v>12310</v>
      </c>
      <c r="D2297" s="636" t="s">
        <v>25</v>
      </c>
      <c r="E2297" s="705">
        <v>2008</v>
      </c>
      <c r="F2297" s="706" t="str">
        <f>IF(ISBLANK(D2297),"",VLOOKUP(D2297,tegevusalad!$A$7:$B$188,2,FALSE))</f>
        <v>Laste huvialamajad ja keskused</v>
      </c>
      <c r="G2297" s="710">
        <v>40908</v>
      </c>
      <c r="H2297" s="657"/>
    </row>
    <row r="2298" spans="1:8">
      <c r="A2298" s="638">
        <v>4232815810</v>
      </c>
      <c r="B2298" s="634" t="s">
        <v>9094</v>
      </c>
      <c r="C2298" s="719" t="s">
        <v>12311</v>
      </c>
      <c r="D2298" s="636" t="s">
        <v>25</v>
      </c>
      <c r="E2298" s="705">
        <v>2008</v>
      </c>
      <c r="F2298" s="706" t="str">
        <f>IF(ISBLANK(D2298),"",VLOOKUP(D2298,tegevusalad!$A$7:$B$188,2,FALSE))</f>
        <v>Laste huvialamajad ja keskused</v>
      </c>
      <c r="G2298" s="710">
        <v>40908</v>
      </c>
      <c r="H2298" s="657"/>
    </row>
    <row r="2299" spans="1:8">
      <c r="A2299" s="638">
        <v>4232815030</v>
      </c>
      <c r="B2299" s="623" t="s">
        <v>9094</v>
      </c>
      <c r="C2299" s="719" t="s">
        <v>8116</v>
      </c>
      <c r="D2299" s="636" t="s">
        <v>25</v>
      </c>
      <c r="E2299" s="705">
        <v>2013</v>
      </c>
      <c r="F2299" s="706" t="str">
        <f>IF(ISBLANK(D2299),"",VLOOKUP(D2299,tegevusalad!$A$7:$B$188,2,FALSE))</f>
        <v>Laste huvialamajad ja keskused</v>
      </c>
      <c r="G2299" s="710">
        <v>41639</v>
      </c>
      <c r="H2299" s="657"/>
    </row>
    <row r="2300" spans="1:8">
      <c r="A2300" s="638">
        <v>4232815750</v>
      </c>
      <c r="B2300" s="623" t="s">
        <v>9094</v>
      </c>
      <c r="C2300" s="719" t="s">
        <v>11832</v>
      </c>
      <c r="D2300" s="636" t="s">
        <v>12205</v>
      </c>
      <c r="E2300" s="705">
        <v>2016</v>
      </c>
      <c r="F2300" s="706" t="str">
        <f>IF(ISBLANK(D2300),"",VLOOKUP(D2300,tegevusalad!$A$7:$B$188,2,FALSE))</f>
        <v>Noorte huviharidus ja huvitegevus</v>
      </c>
      <c r="G2300" s="710">
        <v>43100</v>
      </c>
      <c r="H2300" s="657"/>
    </row>
    <row r="2301" spans="1:8">
      <c r="A2301" s="638">
        <v>4232815040</v>
      </c>
      <c r="B2301" s="623" t="s">
        <v>9094</v>
      </c>
      <c r="C2301" s="719" t="s">
        <v>13120</v>
      </c>
      <c r="D2301" s="636" t="s">
        <v>12205</v>
      </c>
      <c r="E2301" s="705" t="s">
        <v>12448</v>
      </c>
      <c r="F2301" s="706" t="str">
        <f>IF(ISBLANK(D2301),"",VLOOKUP(D2301,tegevusalad!$A$7:$B$188,2,FALSE))</f>
        <v>Noorte huviharidus ja huvitegevus</v>
      </c>
      <c r="G2301" s="710">
        <v>43465</v>
      </c>
      <c r="H2301" s="657"/>
    </row>
    <row r="2302" spans="1:8">
      <c r="A2302" s="638">
        <v>4232815050</v>
      </c>
      <c r="B2302" s="623" t="s">
        <v>9094</v>
      </c>
      <c r="C2302" s="719" t="s">
        <v>12324</v>
      </c>
      <c r="D2302" s="636" t="s">
        <v>12205</v>
      </c>
      <c r="E2302" s="705">
        <v>2018</v>
      </c>
      <c r="F2302" s="706" t="str">
        <f>IF(ISBLANK(D2302),"",VLOOKUP(D2302,tegevusalad!$A$7:$B$188,2,FALSE))</f>
        <v>Noorte huviharidus ja huvitegevus</v>
      </c>
      <c r="G2302" s="710">
        <v>46022</v>
      </c>
      <c r="H2302" s="657"/>
    </row>
    <row r="2303" spans="1:8">
      <c r="A2303" s="638">
        <v>4232815060</v>
      </c>
      <c r="B2303" s="623" t="s">
        <v>9094</v>
      </c>
      <c r="C2303" s="719" t="s">
        <v>17267</v>
      </c>
      <c r="D2303" s="636" t="s">
        <v>12205</v>
      </c>
      <c r="E2303" s="705">
        <v>2021</v>
      </c>
      <c r="F2303" s="706" t="str">
        <f>IF(ISBLANK(D2303),"",VLOOKUP(D2303,tegevusalad!$A$7:$B$188,2,FALSE))</f>
        <v>Noorte huviharidus ja huvitegevus</v>
      </c>
      <c r="G2303" s="710">
        <v>45291</v>
      </c>
      <c r="H2303" s="657"/>
    </row>
    <row r="2304" spans="1:8">
      <c r="A2304" s="638">
        <v>4232801030</v>
      </c>
      <c r="B2304" s="634" t="s">
        <v>8861</v>
      </c>
      <c r="C2304" s="719" t="s">
        <v>12326</v>
      </c>
      <c r="D2304" s="626" t="s">
        <v>25</v>
      </c>
      <c r="E2304" s="705">
        <v>2006</v>
      </c>
      <c r="F2304" s="706" t="str">
        <f>IF(ISBLANK(D2304),"",VLOOKUP(D2304,tegevusalad!$A$7:$B$188,2,FALSE))</f>
        <v>Laste huvialamajad ja keskused</v>
      </c>
      <c r="G2304" s="710">
        <v>40908</v>
      </c>
      <c r="H2304" s="657"/>
    </row>
    <row r="2305" spans="1:8">
      <c r="A2305" s="638">
        <v>4232811810</v>
      </c>
      <c r="B2305" s="634" t="s">
        <v>8861</v>
      </c>
      <c r="C2305" s="719" t="s">
        <v>148</v>
      </c>
      <c r="D2305" s="626" t="s">
        <v>25</v>
      </c>
      <c r="E2305" s="705">
        <v>2008</v>
      </c>
      <c r="F2305" s="706" t="str">
        <f>IF(ISBLANK(D2305),"",VLOOKUP(D2305,tegevusalad!$A$7:$B$188,2,FALSE))</f>
        <v>Laste huvialamajad ja keskused</v>
      </c>
      <c r="G2305" s="710">
        <v>40908</v>
      </c>
      <c r="H2305" s="657"/>
    </row>
    <row r="2306" spans="1:8">
      <c r="A2306" s="638">
        <v>4232801810</v>
      </c>
      <c r="B2306" s="634" t="s">
        <v>8861</v>
      </c>
      <c r="C2306" s="719" t="s">
        <v>12325</v>
      </c>
      <c r="D2306" s="636" t="s">
        <v>25</v>
      </c>
      <c r="E2306" s="705">
        <v>2008</v>
      </c>
      <c r="F2306" s="706" t="str">
        <f>IF(ISBLANK(D2306),"",VLOOKUP(D2306,tegevusalad!$A$7:$B$188,2,FALSE))</f>
        <v>Laste huvialamajad ja keskused</v>
      </c>
      <c r="G2306" s="710">
        <v>40908</v>
      </c>
      <c r="H2306" s="657"/>
    </row>
    <row r="2307" spans="1:8">
      <c r="A2307" s="638">
        <v>4232801070</v>
      </c>
      <c r="B2307" s="634" t="s">
        <v>8861</v>
      </c>
      <c r="C2307" s="719" t="s">
        <v>12324</v>
      </c>
      <c r="D2307" s="636" t="s">
        <v>12205</v>
      </c>
      <c r="E2307" s="705">
        <v>2009</v>
      </c>
      <c r="F2307" s="706" t="str">
        <f>IF(ISBLANK(D2307),"",VLOOKUP(D2307,tegevusalad!$A$7:$B$188,2,FALSE))</f>
        <v>Noorte huviharidus ja huvitegevus</v>
      </c>
      <c r="G2307" s="710">
        <v>401768</v>
      </c>
      <c r="H2307" s="657"/>
    </row>
    <row r="2308" spans="1:8">
      <c r="A2308" s="638">
        <v>4232801080</v>
      </c>
      <c r="B2308" s="634" t="s">
        <v>8861</v>
      </c>
      <c r="C2308" s="719" t="s">
        <v>8116</v>
      </c>
      <c r="D2308" s="636" t="s">
        <v>25</v>
      </c>
      <c r="E2308" s="705">
        <v>2013</v>
      </c>
      <c r="F2308" s="706" t="str">
        <f>IF(ISBLANK(D2308),"",VLOOKUP(D2308,tegevusalad!$A$7:$B$188,2,FALSE))</f>
        <v>Laste huvialamajad ja keskused</v>
      </c>
      <c r="G2308" s="710">
        <v>42004</v>
      </c>
      <c r="H2308" s="657"/>
    </row>
    <row r="2309" spans="1:8">
      <c r="A2309" s="638">
        <v>4232801910</v>
      </c>
      <c r="B2309" s="634" t="s">
        <v>8861</v>
      </c>
      <c r="C2309" s="719" t="s">
        <v>12016</v>
      </c>
      <c r="D2309" s="636" t="s">
        <v>12205</v>
      </c>
      <c r="E2309" s="705">
        <v>2016</v>
      </c>
      <c r="F2309" s="706" t="str">
        <f>IF(ISBLANK(D2309),"",VLOOKUP(D2309,tegevusalad!$A$7:$B$188,2,FALSE))</f>
        <v>Noorte huviharidus ja huvitegevus</v>
      </c>
      <c r="G2309" s="710">
        <v>44196</v>
      </c>
      <c r="H2309" s="657"/>
    </row>
    <row r="2310" spans="1:8">
      <c r="A2310" s="638">
        <v>4232801090</v>
      </c>
      <c r="B2310" s="634" t="s">
        <v>8861</v>
      </c>
      <c r="C2310" s="719" t="s">
        <v>12015</v>
      </c>
      <c r="D2310" s="636" t="s">
        <v>12205</v>
      </c>
      <c r="E2310" s="705">
        <v>2016</v>
      </c>
      <c r="F2310" s="706" t="str">
        <f>IF(ISBLANK(D2310),"",VLOOKUP(D2310,tegevusalad!$A$7:$B$188,2,FALSE))</f>
        <v>Noorte huviharidus ja huvitegevus</v>
      </c>
      <c r="G2310" s="710">
        <v>44196</v>
      </c>
      <c r="H2310" s="657"/>
    </row>
    <row r="2311" spans="1:8">
      <c r="A2311" s="638">
        <v>4232801100</v>
      </c>
      <c r="B2311" s="634" t="s">
        <v>8861</v>
      </c>
      <c r="C2311" s="719" t="s">
        <v>12928</v>
      </c>
      <c r="D2311" s="636" t="s">
        <v>12205</v>
      </c>
      <c r="E2311" s="705">
        <v>2017</v>
      </c>
      <c r="F2311" s="706" t="str">
        <f>IF(ISBLANK(D2311),"",VLOOKUP(D2311,tegevusalad!$A$7:$B$188,2,FALSE))</f>
        <v>Noorte huviharidus ja huvitegevus</v>
      </c>
      <c r="G2311" s="710">
        <v>43830</v>
      </c>
      <c r="H2311" s="657"/>
    </row>
    <row r="2312" spans="1:8">
      <c r="A2312" s="638">
        <v>4232801510</v>
      </c>
      <c r="B2312" s="634" t="s">
        <v>8861</v>
      </c>
      <c r="C2312" s="719" t="s">
        <v>13351</v>
      </c>
      <c r="D2312" s="636" t="s">
        <v>12205</v>
      </c>
      <c r="E2312" s="705">
        <v>2018</v>
      </c>
      <c r="F2312" s="706" t="str">
        <f>IF(ISBLANK(D2312),"",VLOOKUP(D2312,tegevusalad!$A$7:$B$188,2,FALSE))</f>
        <v>Noorte huviharidus ja huvitegevus</v>
      </c>
      <c r="G2312" s="710">
        <v>43830</v>
      </c>
      <c r="H2312" s="657"/>
    </row>
    <row r="2313" spans="1:8">
      <c r="A2313" s="638">
        <v>4232801110</v>
      </c>
      <c r="B2313" s="634" t="s">
        <v>8861</v>
      </c>
      <c r="C2313" s="719" t="s">
        <v>14055</v>
      </c>
      <c r="D2313" s="636" t="s">
        <v>12205</v>
      </c>
      <c r="E2313" s="705">
        <v>2018</v>
      </c>
      <c r="F2313" s="706" t="str">
        <f>IF(ISBLANK(D2313),"",VLOOKUP(D2313,tegevusalad!$A$7:$B$188,2,FALSE))</f>
        <v>Noorte huviharidus ja huvitegevus</v>
      </c>
      <c r="G2313" s="710">
        <v>46022</v>
      </c>
      <c r="H2313" s="657"/>
    </row>
    <row r="2314" spans="1:8">
      <c r="A2314" s="638">
        <v>4232801120</v>
      </c>
      <c r="B2314" s="634" t="s">
        <v>8861</v>
      </c>
      <c r="C2314" s="719" t="s">
        <v>14430</v>
      </c>
      <c r="D2314" s="636" t="s">
        <v>12205</v>
      </c>
      <c r="E2314" s="705">
        <v>2019</v>
      </c>
      <c r="F2314" s="706" t="str">
        <f>IF(ISBLANK(D2314),"",VLOOKUP(D2314,tegevusalad!$A$7:$B$188,2,FALSE))</f>
        <v>Noorte huviharidus ja huvitegevus</v>
      </c>
      <c r="G2314" s="710">
        <v>44196</v>
      </c>
      <c r="H2314" s="657"/>
    </row>
    <row r="2315" spans="1:8">
      <c r="A2315" s="638" t="s">
        <v>17861</v>
      </c>
      <c r="B2315" s="634" t="s">
        <v>8861</v>
      </c>
      <c r="C2315" s="719" t="s">
        <v>8258</v>
      </c>
      <c r="D2315" s="636" t="s">
        <v>12205</v>
      </c>
      <c r="E2315" s="705">
        <v>2021</v>
      </c>
      <c r="F2315" s="706" t="str">
        <f>IF(ISBLANK(D2315),"",VLOOKUP(D2315,tegevusalad!$A$7:$B$188,2,FALSE))</f>
        <v>Noorte huviharidus ja huvitegevus</v>
      </c>
      <c r="G2315" s="710">
        <v>45291</v>
      </c>
      <c r="H2315" s="657"/>
    </row>
    <row r="2316" spans="1:8">
      <c r="A2316" s="638" t="s">
        <v>17862</v>
      </c>
      <c r="B2316" s="634" t="s">
        <v>8861</v>
      </c>
      <c r="C2316" s="719" t="s">
        <v>17863</v>
      </c>
      <c r="D2316" s="636" t="s">
        <v>12205</v>
      </c>
      <c r="E2316" s="705">
        <v>2021</v>
      </c>
      <c r="F2316" s="706" t="str">
        <f>IF(ISBLANK(D2316),"",VLOOKUP(D2316,tegevusalad!$A$7:$B$188,2,FALSE))</f>
        <v>Noorte huviharidus ja huvitegevus</v>
      </c>
      <c r="G2316" s="710">
        <v>45291</v>
      </c>
      <c r="H2316" s="657"/>
    </row>
    <row r="2317" spans="1:8">
      <c r="A2317" s="638">
        <v>4232801520</v>
      </c>
      <c r="B2317" s="634" t="s">
        <v>8861</v>
      </c>
      <c r="C2317" s="719" t="s">
        <v>18008</v>
      </c>
      <c r="D2317" s="636" t="s">
        <v>12205</v>
      </c>
      <c r="E2317" s="705">
        <v>2022</v>
      </c>
      <c r="F2317" s="706" t="str">
        <f>IF(ISBLANK(D2317),"",VLOOKUP(D2317,tegevusalad!$A$7:$B$188,2,FALSE))</f>
        <v>Noorte huviharidus ja huvitegevus</v>
      </c>
      <c r="G2317" s="710">
        <v>45291</v>
      </c>
      <c r="H2317" s="657"/>
    </row>
    <row r="2318" spans="1:8">
      <c r="A2318" s="638">
        <v>4232816040</v>
      </c>
      <c r="B2318" s="634" t="s">
        <v>8120</v>
      </c>
      <c r="C2318" s="719" t="s">
        <v>12307</v>
      </c>
      <c r="D2318" s="636" t="s">
        <v>25</v>
      </c>
      <c r="E2318" s="705">
        <v>2008</v>
      </c>
      <c r="F2318" s="706" t="str">
        <f>IF(ISBLANK(D2318),"",VLOOKUP(D2318,tegevusalad!$A$7:$B$188,2,FALSE))</f>
        <v>Laste huvialamajad ja keskused</v>
      </c>
      <c r="G2318" s="710">
        <v>40908</v>
      </c>
      <c r="H2318" s="657"/>
    </row>
    <row r="2319" spans="1:8">
      <c r="A2319" s="638">
        <v>4232816050</v>
      </c>
      <c r="B2319" s="623" t="s">
        <v>8120</v>
      </c>
      <c r="C2319" s="719" t="s">
        <v>8117</v>
      </c>
      <c r="D2319" s="636" t="s">
        <v>25</v>
      </c>
      <c r="E2319" s="705">
        <v>2013</v>
      </c>
      <c r="F2319" s="706" t="str">
        <f>IF(ISBLANK(D2319),"",VLOOKUP(D2319,tegevusalad!$A$7:$B$188,2,FALSE))</f>
        <v>Laste huvialamajad ja keskused</v>
      </c>
      <c r="G2319" s="710">
        <v>42369</v>
      </c>
      <c r="H2319" s="657"/>
    </row>
    <row r="2320" spans="1:8">
      <c r="A2320" s="638">
        <v>4232816060</v>
      </c>
      <c r="B2320" s="623" t="s">
        <v>8120</v>
      </c>
      <c r="C2320" s="719" t="s">
        <v>7922</v>
      </c>
      <c r="D2320" s="636" t="s">
        <v>25</v>
      </c>
      <c r="E2320" s="705">
        <v>2013</v>
      </c>
      <c r="F2320" s="706" t="str">
        <f>IF(ISBLANK(D2320),"",VLOOKUP(D2320,tegevusalad!$A$7:$B$188,2,FALSE))</f>
        <v>Laste huvialamajad ja keskused</v>
      </c>
      <c r="G2320" s="710">
        <v>42004</v>
      </c>
      <c r="H2320" s="657"/>
    </row>
    <row r="2321" spans="1:8">
      <c r="A2321" s="638">
        <v>4232816700</v>
      </c>
      <c r="B2321" s="301" t="s">
        <v>8120</v>
      </c>
      <c r="C2321" s="719" t="s">
        <v>11684</v>
      </c>
      <c r="D2321" s="636" t="s">
        <v>12205</v>
      </c>
      <c r="E2321" s="705">
        <v>2016</v>
      </c>
      <c r="F2321" s="706" t="str">
        <f>IF(ISBLANK(D2321),"",VLOOKUP(D2321,tegevusalad!$A$7:$B$188,2,FALSE))</f>
        <v>Noorte huviharidus ja huvitegevus</v>
      </c>
      <c r="G2321" s="710">
        <v>44196</v>
      </c>
      <c r="H2321" s="657"/>
    </row>
    <row r="2322" spans="1:8">
      <c r="A2322" s="638">
        <v>4232816070</v>
      </c>
      <c r="B2322" s="301" t="s">
        <v>8120</v>
      </c>
      <c r="C2322" s="719" t="s">
        <v>11298</v>
      </c>
      <c r="D2322" s="636" t="s">
        <v>12205</v>
      </c>
      <c r="E2322" s="705">
        <v>2016</v>
      </c>
      <c r="F2322" s="706" t="str">
        <f>IF(ISBLANK(D2322),"",VLOOKUP(D2322,tegevusalad!$A$7:$B$188,2,FALSE))</f>
        <v>Noorte huviharidus ja huvitegevus</v>
      </c>
      <c r="G2322" s="710">
        <v>43100</v>
      </c>
      <c r="H2322" s="657"/>
    </row>
    <row r="2323" spans="1:8">
      <c r="A2323" s="638">
        <v>4232816510</v>
      </c>
      <c r="B2323" s="301" t="s">
        <v>13629</v>
      </c>
      <c r="C2323" s="719" t="s">
        <v>17645</v>
      </c>
      <c r="D2323" s="636" t="s">
        <v>12205</v>
      </c>
      <c r="E2323" s="705">
        <v>2021</v>
      </c>
      <c r="F2323" s="706" t="str">
        <f>IF(ISBLANK(D2323),"",VLOOKUP(D2323,tegevusalad!$A$7:$B$188,2,FALSE))</f>
        <v>Noorte huviharidus ja huvitegevus</v>
      </c>
      <c r="G2323" s="710">
        <v>44926</v>
      </c>
      <c r="H2323" s="657"/>
    </row>
    <row r="2324" spans="1:8">
      <c r="A2324" s="638">
        <v>4232818030</v>
      </c>
      <c r="B2324" s="634" t="s">
        <v>8119</v>
      </c>
      <c r="C2324" s="719" t="s">
        <v>1777</v>
      </c>
      <c r="D2324" s="636" t="s">
        <v>25</v>
      </c>
      <c r="E2324" s="705">
        <v>2012</v>
      </c>
      <c r="F2324" s="706" t="str">
        <f>IF(ISBLANK(D2324),"",VLOOKUP(D2324,tegevusalad!$A$7:$B$188,2,FALSE))</f>
        <v>Laste huvialamajad ja keskused</v>
      </c>
      <c r="G2324" s="710">
        <v>42004</v>
      </c>
      <c r="H2324" s="657"/>
    </row>
    <row r="2325" spans="1:8">
      <c r="A2325" s="638">
        <v>4232818040</v>
      </c>
      <c r="B2325" s="623" t="s">
        <v>8119</v>
      </c>
      <c r="C2325" s="719" t="s">
        <v>8116</v>
      </c>
      <c r="D2325" s="636" t="s">
        <v>25</v>
      </c>
      <c r="E2325" s="705">
        <v>2013</v>
      </c>
      <c r="F2325" s="706" t="str">
        <f>IF(ISBLANK(D2325),"",VLOOKUP(D2325,tegevusalad!$A$7:$B$188,2,FALSE))</f>
        <v>Laste huvialamajad ja keskused</v>
      </c>
      <c r="G2325" s="710">
        <v>42369</v>
      </c>
      <c r="H2325" s="657"/>
    </row>
    <row r="2326" spans="1:8">
      <c r="A2326" s="638">
        <v>4232818050</v>
      </c>
      <c r="B2326" s="623" t="s">
        <v>8119</v>
      </c>
      <c r="C2326" s="719" t="s">
        <v>8729</v>
      </c>
      <c r="D2326" s="636" t="s">
        <v>25</v>
      </c>
      <c r="E2326" s="705">
        <v>2013</v>
      </c>
      <c r="F2326" s="706" t="str">
        <f>IF(ISBLANK(D2326),"",VLOOKUP(D2326,tegevusalad!$A$7:$B$188,2,FALSE))</f>
        <v>Laste huvialamajad ja keskused</v>
      </c>
      <c r="G2326" s="710">
        <v>42004</v>
      </c>
      <c r="H2326" s="657"/>
    </row>
    <row r="2327" spans="1:8">
      <c r="A2327" s="638">
        <v>4232819010</v>
      </c>
      <c r="B2327" s="623" t="s">
        <v>8119</v>
      </c>
      <c r="C2327" s="719" t="s">
        <v>12929</v>
      </c>
      <c r="D2327" s="636" t="s">
        <v>12205</v>
      </c>
      <c r="E2327" s="705">
        <v>2017</v>
      </c>
      <c r="F2327" s="706" t="str">
        <f>IF(ISBLANK(D2327),"",VLOOKUP(D2327,tegevusalad!$A$7:$B$188,2,FALSE))</f>
        <v>Noorte huviharidus ja huvitegevus</v>
      </c>
      <c r="G2327" s="710">
        <v>44561</v>
      </c>
      <c r="H2327" s="657"/>
    </row>
    <row r="2328" spans="1:8">
      <c r="A2328" s="638">
        <v>4232819020</v>
      </c>
      <c r="B2328" s="623" t="s">
        <v>8119</v>
      </c>
      <c r="C2328" s="719" t="s">
        <v>13012</v>
      </c>
      <c r="D2328" s="636" t="s">
        <v>12205</v>
      </c>
      <c r="E2328" s="705">
        <v>2017</v>
      </c>
      <c r="F2328" s="706" t="str">
        <f>IF(ISBLANK(D2328),"",VLOOKUP(D2328,tegevusalad!$A$7:$B$188,2,FALSE))</f>
        <v>Noorte huviharidus ja huvitegevus</v>
      </c>
      <c r="G2328" s="710">
        <v>44561</v>
      </c>
      <c r="H2328" s="657"/>
    </row>
    <row r="2329" spans="1:8">
      <c r="A2329" s="638">
        <v>4232818060</v>
      </c>
      <c r="B2329" s="623" t="s">
        <v>8119</v>
      </c>
      <c r="C2329" s="719" t="s">
        <v>12950</v>
      </c>
      <c r="D2329" s="636" t="s">
        <v>12205</v>
      </c>
      <c r="E2329" s="705">
        <v>2017</v>
      </c>
      <c r="F2329" s="706" t="str">
        <f>IF(ISBLANK(D2329),"",VLOOKUP(D2329,tegevusalad!$A$7:$B$188,2,FALSE))</f>
        <v>Noorte huviharidus ja huvitegevus</v>
      </c>
      <c r="G2329" s="710">
        <v>43465</v>
      </c>
      <c r="H2329" s="657"/>
    </row>
    <row r="2330" spans="1:8">
      <c r="A2330" s="638">
        <v>4232818070</v>
      </c>
      <c r="B2330" s="623" t="s">
        <v>8119</v>
      </c>
      <c r="C2330" s="719" t="s">
        <v>10466</v>
      </c>
      <c r="D2330" s="636" t="s">
        <v>12205</v>
      </c>
      <c r="E2330" s="705">
        <v>2018</v>
      </c>
      <c r="F2330" s="706" t="str">
        <f>IF(ISBLANK(D2330),"",VLOOKUP(D2330,tegevusalad!$A$7:$B$188,2,FALSE))</f>
        <v>Noorte huviharidus ja huvitegevus</v>
      </c>
      <c r="G2330" s="710">
        <v>44196</v>
      </c>
      <c r="H2330" s="657"/>
    </row>
    <row r="2331" spans="1:8">
      <c r="A2331" s="638">
        <v>4232818080</v>
      </c>
      <c r="B2331" s="623" t="s">
        <v>8119</v>
      </c>
      <c r="C2331" s="719" t="s">
        <v>8587</v>
      </c>
      <c r="D2331" s="636" t="s">
        <v>12205</v>
      </c>
      <c r="E2331" s="705">
        <v>2019</v>
      </c>
      <c r="F2331" s="706" t="str">
        <f>IF(ISBLANK(D2331),"",VLOOKUP(D2331,tegevusalad!$A$7:$B$188,2,FALSE))</f>
        <v>Noorte huviharidus ja huvitegevus</v>
      </c>
      <c r="G2331" s="710">
        <v>44561</v>
      </c>
      <c r="H2331" s="657"/>
    </row>
    <row r="2332" spans="1:8">
      <c r="A2332" s="638">
        <v>4232818100</v>
      </c>
      <c r="B2332" s="623" t="s">
        <v>15900</v>
      </c>
      <c r="C2332" s="719" t="s">
        <v>17142</v>
      </c>
      <c r="D2332" s="636" t="s">
        <v>12205</v>
      </c>
      <c r="E2332" s="705">
        <v>2021</v>
      </c>
      <c r="F2332" s="706" t="str">
        <f>IF(ISBLANK(D2332),"",VLOOKUP(D2332,tegevusalad!$A$7:$B$188,2,FALSE))</f>
        <v>Noorte huviharidus ja huvitegevus</v>
      </c>
      <c r="G2332" s="710">
        <v>45291</v>
      </c>
      <c r="H2332" s="657"/>
    </row>
    <row r="2333" spans="1:8">
      <c r="A2333" s="638"/>
      <c r="B2333" s="623"/>
      <c r="C2333" s="719"/>
      <c r="D2333" s="636"/>
      <c r="G2333" s="710"/>
      <c r="H2333" s="657"/>
    </row>
    <row r="2334" spans="1:8">
      <c r="A2334" s="622"/>
      <c r="B2334" s="301"/>
      <c r="C2334" s="719"/>
      <c r="D2334" s="636"/>
    </row>
    <row r="2335" spans="1:8">
      <c r="A2335" s="638"/>
      <c r="B2335" s="671" t="s">
        <v>12452</v>
      </c>
      <c r="C2335" s="719"/>
      <c r="D2335" s="301"/>
    </row>
    <row r="2336" spans="1:8">
      <c r="A2336" s="638">
        <v>4232001030</v>
      </c>
      <c r="B2336" s="634" t="s">
        <v>8746</v>
      </c>
      <c r="C2336" s="719" t="s">
        <v>12323</v>
      </c>
      <c r="D2336" s="636" t="s">
        <v>23</v>
      </c>
      <c r="E2336" s="705">
        <v>2006</v>
      </c>
      <c r="F2336" s="706" t="e">
        <f>IF(ISBLANK(D2336),"",VLOOKUP(D2336,tegevusalad!$A$7:$B$188,2,FALSE))</f>
        <v>#N/A</v>
      </c>
      <c r="G2336" s="710">
        <v>40908</v>
      </c>
      <c r="H2336" s="657"/>
    </row>
    <row r="2337" spans="1:8">
      <c r="A2337" s="638">
        <v>4232001800</v>
      </c>
      <c r="B2337" s="634" t="s">
        <v>8746</v>
      </c>
      <c r="C2337" s="963" t="s">
        <v>12322</v>
      </c>
      <c r="D2337" s="636" t="s">
        <v>23</v>
      </c>
      <c r="E2337" s="705">
        <v>2008</v>
      </c>
      <c r="F2337" s="706" t="e">
        <f>IF(ISBLANK(D2337),"",VLOOKUP(D2337,tegevusalad!$A$7:$B$188,2,FALSE))</f>
        <v>#N/A</v>
      </c>
      <c r="G2337" s="710">
        <v>40908</v>
      </c>
      <c r="H2337" s="657"/>
    </row>
    <row r="2338" spans="1:8">
      <c r="A2338" s="638">
        <v>4232001810</v>
      </c>
      <c r="B2338" s="634" t="s">
        <v>8746</v>
      </c>
      <c r="C2338" s="719" t="s">
        <v>12321</v>
      </c>
      <c r="D2338" s="636" t="s">
        <v>23</v>
      </c>
      <c r="E2338" s="705">
        <v>2008</v>
      </c>
      <c r="F2338" s="706" t="e">
        <f>IF(ISBLANK(D2338),"",VLOOKUP(D2338,tegevusalad!$A$7:$B$188,2,FALSE))</f>
        <v>#N/A</v>
      </c>
      <c r="G2338" s="710">
        <v>40908</v>
      </c>
      <c r="H2338" s="657"/>
    </row>
    <row r="2339" spans="1:8">
      <c r="A2339" s="638">
        <v>4232001030</v>
      </c>
      <c r="B2339" s="634" t="s">
        <v>8746</v>
      </c>
      <c r="C2339" s="719" t="s">
        <v>12320</v>
      </c>
      <c r="D2339" s="636" t="s">
        <v>23</v>
      </c>
      <c r="E2339" s="705">
        <v>2006</v>
      </c>
      <c r="F2339" s="706" t="e">
        <f>IF(ISBLANK(D2339),"",VLOOKUP(D2339,tegevusalad!$A$7:$B$188,2,FALSE))</f>
        <v>#N/A</v>
      </c>
      <c r="G2339" s="710">
        <v>40908</v>
      </c>
      <c r="H2339" s="657"/>
    </row>
    <row r="2340" spans="1:8">
      <c r="A2340" s="638">
        <v>4232001820</v>
      </c>
      <c r="B2340" s="634" t="s">
        <v>8746</v>
      </c>
      <c r="C2340" s="719" t="s">
        <v>12319</v>
      </c>
      <c r="D2340" s="636" t="s">
        <v>23</v>
      </c>
      <c r="E2340" s="705" t="s">
        <v>12447</v>
      </c>
      <c r="F2340" s="706" t="e">
        <f>IF(ISBLANK(D2340),"",VLOOKUP(D2340,tegevusalad!$A$7:$B$188,2,FALSE))</f>
        <v>#N/A</v>
      </c>
      <c r="G2340" s="710">
        <v>42369</v>
      </c>
      <c r="H2340" s="657"/>
    </row>
    <row r="2341" spans="1:8">
      <c r="A2341" s="638">
        <v>4232001700</v>
      </c>
      <c r="B2341" s="634" t="s">
        <v>8746</v>
      </c>
      <c r="C2341" s="719" t="s">
        <v>12011</v>
      </c>
      <c r="D2341" s="636" t="s">
        <v>9244</v>
      </c>
      <c r="E2341" s="705">
        <v>2016</v>
      </c>
      <c r="F2341" s="706" t="e">
        <f>IF(ISBLANK(D2341),"",VLOOKUP(D2341,tegevusalad!$A$7:$B$188,2,FALSE))</f>
        <v>#N/A</v>
      </c>
      <c r="G2341" s="710">
        <v>43465</v>
      </c>
      <c r="H2341" s="657"/>
    </row>
    <row r="2342" spans="1:8">
      <c r="A2342" s="638">
        <v>4232001040</v>
      </c>
      <c r="B2342" s="634" t="s">
        <v>8746</v>
      </c>
      <c r="C2342" s="719" t="s">
        <v>14193</v>
      </c>
      <c r="D2342" s="636" t="s">
        <v>9250</v>
      </c>
      <c r="E2342" s="705">
        <v>2019</v>
      </c>
      <c r="F2342" s="706" t="str">
        <f>IF(ISBLANK(D2342),"",VLOOKUP(D2342,tegevusalad!$A$7:$B$188,2,FALSE))</f>
        <v>Kutseõppe kulud kõikidel kvalifikatsioonitasemetel</v>
      </c>
      <c r="G2342" s="710">
        <v>44561</v>
      </c>
      <c r="H2342" s="657"/>
    </row>
    <row r="2343" spans="1:8">
      <c r="A2343" s="638">
        <v>4232001710</v>
      </c>
      <c r="B2343" s="634" t="s">
        <v>8746</v>
      </c>
      <c r="C2343" s="719" t="s">
        <v>15042</v>
      </c>
      <c r="D2343" s="636" t="s">
        <v>9250</v>
      </c>
      <c r="E2343" s="705">
        <v>2020</v>
      </c>
      <c r="F2343" s="706" t="str">
        <f>IF(ISBLANK(D2343),"",VLOOKUP(D2343,tegevusalad!$A$7:$B$188,2,FALSE))</f>
        <v>Kutseõppe kulud kõikidel kvalifikatsioonitasemetel</v>
      </c>
      <c r="G2343" s="710">
        <v>44561</v>
      </c>
      <c r="H2343" s="657"/>
    </row>
    <row r="2344" spans="1:8">
      <c r="A2344" s="638">
        <v>4232001060</v>
      </c>
      <c r="B2344" s="634" t="s">
        <v>8746</v>
      </c>
      <c r="C2344" s="719" t="s">
        <v>15112</v>
      </c>
      <c r="D2344" s="636" t="s">
        <v>9250</v>
      </c>
      <c r="E2344" s="705">
        <v>2020</v>
      </c>
      <c r="F2344" s="706" t="str">
        <f>IF(ISBLANK(D2344),"",VLOOKUP(D2344,tegevusalad!$A$7:$B$188,2,FALSE))</f>
        <v>Kutseõppe kulud kõikidel kvalifikatsioonitasemetel</v>
      </c>
      <c r="G2344" s="710">
        <v>44561</v>
      </c>
      <c r="H2344" s="657"/>
    </row>
    <row r="2345" spans="1:8">
      <c r="A2345" s="638">
        <v>4232001830</v>
      </c>
      <c r="B2345" s="634" t="s">
        <v>8746</v>
      </c>
      <c r="C2345" s="719" t="s">
        <v>15869</v>
      </c>
      <c r="D2345" s="636" t="s">
        <v>9250</v>
      </c>
      <c r="E2345" s="705">
        <v>2020</v>
      </c>
      <c r="F2345" s="706" t="str">
        <f>IF(ISBLANK(D2345),"",VLOOKUP(D2345,tegevusalad!$A$7:$B$188,2,FALSE))</f>
        <v>Kutseõppe kulud kõikidel kvalifikatsioonitasemetel</v>
      </c>
      <c r="G2345" s="710">
        <v>44561</v>
      </c>
      <c r="H2345" s="657"/>
    </row>
    <row r="2346" spans="1:8">
      <c r="A2346" s="638">
        <v>4232001500</v>
      </c>
      <c r="B2346" s="634" t="s">
        <v>8746</v>
      </c>
      <c r="C2346" s="719" t="s">
        <v>17065</v>
      </c>
      <c r="D2346" s="636" t="s">
        <v>9250</v>
      </c>
      <c r="E2346" s="705">
        <v>2021</v>
      </c>
      <c r="F2346" s="706" t="str">
        <f>IF(ISBLANK(D2346),"",VLOOKUP(D2346,tegevusalad!$A$7:$B$188,2,FALSE))</f>
        <v>Kutseõppe kulud kõikidel kvalifikatsioonitasemetel</v>
      </c>
      <c r="G2346" s="710">
        <v>44561</v>
      </c>
      <c r="H2346" s="657"/>
    </row>
    <row r="2347" spans="1:8">
      <c r="A2347" s="638">
        <v>4232001070</v>
      </c>
      <c r="B2347" s="634" t="s">
        <v>8746</v>
      </c>
      <c r="C2347" s="719" t="s">
        <v>17266</v>
      </c>
      <c r="D2347" s="636" t="s">
        <v>9250</v>
      </c>
      <c r="E2347" s="705">
        <v>2021</v>
      </c>
      <c r="F2347" s="706" t="str">
        <f>IF(ISBLANK(D2347),"",VLOOKUP(D2347,tegevusalad!$A$7:$B$188,2,FALSE))</f>
        <v>Kutseõppe kulud kõikidel kvalifikatsioonitasemetel</v>
      </c>
      <c r="G2347" s="710">
        <v>45291</v>
      </c>
      <c r="H2347" s="657"/>
    </row>
    <row r="2348" spans="1:8">
      <c r="A2348" s="182"/>
      <c r="B2348" s="634"/>
      <c r="C2348" s="719"/>
      <c r="D2348" s="636"/>
      <c r="G2348" s="710"/>
      <c r="H2348" s="657"/>
    </row>
    <row r="2349" spans="1:8">
      <c r="A2349" s="638"/>
      <c r="B2349" s="671" t="s">
        <v>12396</v>
      </c>
      <c r="C2349" s="719"/>
      <c r="D2349" s="636"/>
      <c r="G2349" s="710"/>
      <c r="H2349" s="657"/>
    </row>
    <row r="2350" spans="1:8">
      <c r="A2350" s="638">
        <v>4233901040</v>
      </c>
      <c r="B2350" s="300" t="s">
        <v>239</v>
      </c>
      <c r="C2350" s="963" t="s">
        <v>9393</v>
      </c>
      <c r="D2350" s="685" t="s">
        <v>6728</v>
      </c>
      <c r="E2350" s="705">
        <v>2007</v>
      </c>
      <c r="F2350" s="706" t="str">
        <f>IF(ISBLANK(D2350),"",VLOOKUP(D2350,tegevusalad!$A$7:$B$188,2,FALSE))</f>
        <v>Muud hariduse abiteenused</v>
      </c>
      <c r="G2350" s="710">
        <v>40908</v>
      </c>
      <c r="H2350" s="657"/>
    </row>
    <row r="2351" spans="1:8">
      <c r="A2351" s="638">
        <v>4233901810</v>
      </c>
      <c r="B2351" s="634" t="s">
        <v>239</v>
      </c>
      <c r="C2351" s="719" t="s">
        <v>3434</v>
      </c>
      <c r="D2351" s="686" t="s">
        <v>25</v>
      </c>
      <c r="E2351" s="705">
        <v>2008</v>
      </c>
      <c r="F2351" s="706" t="str">
        <f>IF(ISBLANK(D2351),"",VLOOKUP(D2351,tegevusalad!$A$7:$B$188,2,FALSE))</f>
        <v>Laste huvialamajad ja keskused</v>
      </c>
      <c r="G2351" s="710">
        <v>40908</v>
      </c>
      <c r="H2351" s="657"/>
    </row>
    <row r="2352" spans="1:8">
      <c r="A2352" s="638">
        <v>4233901050</v>
      </c>
      <c r="B2352" s="634" t="s">
        <v>239</v>
      </c>
      <c r="C2352" s="719" t="s">
        <v>12450</v>
      </c>
      <c r="D2352" s="686" t="s">
        <v>25</v>
      </c>
      <c r="E2352" s="705">
        <v>2012</v>
      </c>
      <c r="F2352" s="706" t="str">
        <f>IF(ISBLANK(D2352),"",VLOOKUP(D2352,tegevusalad!$A$7:$B$188,2,FALSE))</f>
        <v>Laste huvialamajad ja keskused</v>
      </c>
      <c r="G2352" s="710">
        <v>42735</v>
      </c>
      <c r="H2352" s="657"/>
    </row>
    <row r="2353" spans="1:8">
      <c r="A2353" s="638">
        <v>4233901060</v>
      </c>
      <c r="B2353" s="634" t="s">
        <v>239</v>
      </c>
      <c r="C2353" s="719" t="s">
        <v>3435</v>
      </c>
      <c r="D2353" s="686" t="s">
        <v>25</v>
      </c>
      <c r="E2353" s="705">
        <v>2012</v>
      </c>
      <c r="F2353" s="706" t="str">
        <f>IF(ISBLANK(D2353),"",VLOOKUP(D2353,tegevusalad!$A$7:$B$188,2,FALSE))</f>
        <v>Laste huvialamajad ja keskused</v>
      </c>
      <c r="G2353" s="710">
        <v>42735</v>
      </c>
      <c r="H2353" s="657"/>
    </row>
    <row r="2354" spans="1:8">
      <c r="A2354" s="638">
        <v>4233901070</v>
      </c>
      <c r="B2354" s="634" t="s">
        <v>239</v>
      </c>
      <c r="C2354" s="719" t="s">
        <v>7816</v>
      </c>
      <c r="D2354" s="686" t="s">
        <v>6728</v>
      </c>
      <c r="E2354" s="705">
        <v>2013</v>
      </c>
      <c r="F2354" s="706" t="str">
        <f>IF(ISBLANK(D2354),"",VLOOKUP(D2354,tegevusalad!$A$7:$B$188,2,FALSE))</f>
        <v>Muud hariduse abiteenused</v>
      </c>
      <c r="G2354" s="710">
        <v>42004</v>
      </c>
      <c r="H2354" s="657"/>
    </row>
    <row r="2355" spans="1:8">
      <c r="A2355" s="638">
        <v>4233901090</v>
      </c>
      <c r="B2355" s="634" t="s">
        <v>239</v>
      </c>
      <c r="C2355" s="719" t="s">
        <v>10921</v>
      </c>
      <c r="D2355" s="686" t="s">
        <v>6728</v>
      </c>
      <c r="E2355" s="705">
        <v>2015</v>
      </c>
      <c r="F2355" s="706" t="str">
        <f>IF(ISBLANK(D2355),"",VLOOKUP(D2355,tegevusalad!$A$7:$B$188,2,FALSE))</f>
        <v>Muud hariduse abiteenused</v>
      </c>
      <c r="G2355" s="710">
        <v>401768</v>
      </c>
      <c r="H2355" s="657"/>
    </row>
    <row r="2356" spans="1:8">
      <c r="A2356" s="638">
        <v>4233901100</v>
      </c>
      <c r="B2356" s="634" t="s">
        <v>13451</v>
      </c>
      <c r="C2356" s="719" t="s">
        <v>13450</v>
      </c>
      <c r="D2356" s="686" t="s">
        <v>6728</v>
      </c>
      <c r="E2356" s="705">
        <v>2018</v>
      </c>
      <c r="F2356" s="706" t="str">
        <f>IF(ISBLANK(D2356),"",VLOOKUP(D2356,tegevusalad!$A$7:$B$188,2,FALSE))</f>
        <v>Muud hariduse abiteenused</v>
      </c>
      <c r="G2356" s="710">
        <v>43921</v>
      </c>
      <c r="H2356" s="657"/>
    </row>
    <row r="2357" spans="1:8">
      <c r="A2357" s="638">
        <v>4233901110</v>
      </c>
      <c r="B2357" s="634" t="s">
        <v>13451</v>
      </c>
      <c r="C2357" s="719" t="s">
        <v>15814</v>
      </c>
      <c r="D2357" s="686" t="s">
        <v>6728</v>
      </c>
      <c r="E2357" s="705">
        <v>2020</v>
      </c>
      <c r="F2357" s="706" t="str">
        <f>IF(ISBLANK(D2357),"",VLOOKUP(D2357,tegevusalad!$A$7:$B$188,2,FALSE))</f>
        <v>Muud hariduse abiteenused</v>
      </c>
      <c r="G2357" s="710">
        <v>44227</v>
      </c>
      <c r="H2357" s="657"/>
    </row>
    <row r="2358" spans="1:8">
      <c r="A2358" s="638">
        <v>4233901820</v>
      </c>
      <c r="B2358" s="634" t="s">
        <v>13451</v>
      </c>
      <c r="C2358" s="719" t="s">
        <v>15993</v>
      </c>
      <c r="D2358" s="686" t="s">
        <v>6728</v>
      </c>
      <c r="E2358" s="705">
        <v>2020</v>
      </c>
      <c r="F2358" s="706" t="str">
        <f>IF(ISBLANK(D2358),"",VLOOKUP(D2358,tegevusalad!$A$7:$B$188,2,FALSE))</f>
        <v>Muud hariduse abiteenused</v>
      </c>
      <c r="G2358" s="710">
        <v>44227</v>
      </c>
      <c r="H2358" s="657"/>
    </row>
    <row r="2359" spans="1:8">
      <c r="A2359" s="638">
        <v>4233901120</v>
      </c>
      <c r="B2359" s="634" t="s">
        <v>13451</v>
      </c>
      <c r="C2359" s="719" t="s">
        <v>8117</v>
      </c>
      <c r="D2359" s="686" t="s">
        <v>6728</v>
      </c>
      <c r="E2359" s="705">
        <v>2021</v>
      </c>
      <c r="F2359" s="706" t="str">
        <f>IF(ISBLANK(D2359),"",VLOOKUP(D2359,tegevusalad!$A$7:$B$188,2,FALSE))</f>
        <v>Muud hariduse abiteenused</v>
      </c>
      <c r="G2359" s="710">
        <v>44957</v>
      </c>
      <c r="H2359" s="657"/>
    </row>
    <row r="2360" spans="1:8">
      <c r="A2360" s="638">
        <v>4233901130</v>
      </c>
      <c r="B2360" s="634" t="s">
        <v>13451</v>
      </c>
      <c r="C2360" s="719" t="s">
        <v>17552</v>
      </c>
      <c r="D2360" s="686" t="s">
        <v>6728</v>
      </c>
      <c r="E2360" s="705">
        <v>2021</v>
      </c>
      <c r="F2360" s="706" t="str">
        <f>IF(ISBLANK(D2360),"",VLOOKUP(D2360,tegevusalad!$A$7:$B$188,2,FALSE))</f>
        <v>Muud hariduse abiteenused</v>
      </c>
      <c r="G2360" s="710">
        <v>44926</v>
      </c>
      <c r="H2360" s="657"/>
    </row>
    <row r="2361" spans="1:8">
      <c r="A2361" s="638">
        <v>4233901830</v>
      </c>
      <c r="B2361" s="634" t="s">
        <v>13451</v>
      </c>
      <c r="C2361" s="719" t="s">
        <v>17646</v>
      </c>
      <c r="D2361" s="686" t="s">
        <v>6728</v>
      </c>
      <c r="E2361" s="705">
        <v>2021</v>
      </c>
      <c r="F2361" s="706" t="str">
        <f>IF(ISBLANK(D2361),"",VLOOKUP(D2361,tegevusalad!$A$7:$B$188,2,FALSE))</f>
        <v>Muud hariduse abiteenused</v>
      </c>
      <c r="G2361" s="710">
        <v>46022</v>
      </c>
      <c r="H2361" s="657"/>
    </row>
    <row r="2362" spans="1:8">
      <c r="A2362" s="638">
        <v>4233901140</v>
      </c>
      <c r="B2362" s="634" t="s">
        <v>13451</v>
      </c>
      <c r="C2362" s="719" t="s">
        <v>18040</v>
      </c>
      <c r="D2362" s="686" t="s">
        <v>6728</v>
      </c>
      <c r="E2362" s="705">
        <v>2022</v>
      </c>
      <c r="F2362" s="706" t="str">
        <f>IF(ISBLANK(D2362),"",VLOOKUP(D2362,tegevusalad!$A$7:$B$188,2,FALSE))</f>
        <v>Muud hariduse abiteenused</v>
      </c>
      <c r="G2362" s="710">
        <v>44926</v>
      </c>
      <c r="H2362" s="657"/>
    </row>
    <row r="2363" spans="1:8" s="662" customFormat="1" ht="17.25" customHeight="1">
      <c r="A2363" s="651"/>
      <c r="B2363" s="634"/>
      <c r="C2363" s="182"/>
      <c r="D2363" s="664"/>
      <c r="E2363" s="705"/>
      <c r="F2363" s="706"/>
      <c r="G2363" s="791"/>
    </row>
    <row r="2364" spans="1:8">
      <c r="A2364" s="638"/>
      <c r="B2364" s="634"/>
      <c r="C2364" s="719"/>
      <c r="D2364" s="686"/>
      <c r="G2364" s="710"/>
      <c r="H2364" s="657"/>
    </row>
    <row r="2365" spans="1:8">
      <c r="A2365" s="637"/>
      <c r="B2365" s="634"/>
      <c r="C2365" s="719"/>
      <c r="D2365" s="687"/>
      <c r="F2365" s="706" t="str">
        <f>IF(ISBLANK(D2365),"",VLOOKUP(D2365,tegevusalad!$A$7:$B$188,2,FALSE))</f>
        <v/>
      </c>
      <c r="G2365" s="710"/>
      <c r="H2365" s="657"/>
    </row>
    <row r="2366" spans="1:8">
      <c r="A2366" s="637">
        <v>4221091010</v>
      </c>
      <c r="B2366" s="634" t="s">
        <v>2890</v>
      </c>
      <c r="C2366" s="719"/>
      <c r="D2366" s="626" t="s">
        <v>4992</v>
      </c>
      <c r="F2366" s="706" t="str">
        <f>IF(ISBLANK(D2366),"",VLOOKUP(D2366,tegevusalad!$A$7:$B$188,2,FALSE))</f>
        <v>Päästeteenused</v>
      </c>
    </row>
    <row r="2367" spans="1:8">
      <c r="A2367" s="637">
        <v>4221091990</v>
      </c>
      <c r="B2367" s="634" t="s">
        <v>6945</v>
      </c>
      <c r="C2367" s="719"/>
      <c r="D2367" s="626" t="s">
        <v>4992</v>
      </c>
      <c r="F2367" s="706" t="str">
        <f>IF(ISBLANK(D2367),"",VLOOKUP(D2367,tegevusalad!$A$7:$B$188,2,FALSE))</f>
        <v>Päästeteenused</v>
      </c>
    </row>
    <row r="2368" spans="1:8">
      <c r="A2368" s="637"/>
      <c r="B2368" s="634"/>
      <c r="C2368" s="719"/>
    </row>
    <row r="2369" spans="1:7">
      <c r="A2369" s="637"/>
      <c r="B2369" s="671" t="s">
        <v>9976</v>
      </c>
      <c r="C2369" s="719"/>
      <c r="D2369" s="673"/>
      <c r="F2369" s="706" t="str">
        <f>IF(ISBLANK(D2369),"",VLOOKUP(D2369,tegevusalad!$A$7:$B$188,2,FALSE))</f>
        <v/>
      </c>
    </row>
    <row r="2370" spans="1:7">
      <c r="A2370" s="637">
        <v>4239703990</v>
      </c>
      <c r="B2370" s="300" t="s">
        <v>1999</v>
      </c>
      <c r="D2370" s="626" t="s">
        <v>4993</v>
      </c>
      <c r="F2370" s="706" t="str">
        <f>IF(ISBLANK(D2370),"",VLOOKUP(D2370,tegevusalad!$A$7:$B$188,2,FALSE))</f>
        <v>Muu haridus, sh hariduse haldus</v>
      </c>
    </row>
    <row r="2371" spans="1:7">
      <c r="A2371" s="638">
        <v>4239703030</v>
      </c>
      <c r="B2371" s="634" t="s">
        <v>4504</v>
      </c>
      <c r="C2371" s="719"/>
      <c r="D2371" s="626" t="s">
        <v>25</v>
      </c>
      <c r="F2371" s="706" t="str">
        <f>IF(ISBLANK(D2371),"",VLOOKUP(D2371,tegevusalad!$A$7:$B$188,2,FALSE))</f>
        <v>Laste huvialamajad ja keskused</v>
      </c>
    </row>
    <row r="2372" spans="1:7">
      <c r="A2372" s="638">
        <v>4239703040</v>
      </c>
      <c r="B2372" s="634" t="s">
        <v>17647</v>
      </c>
      <c r="C2372" s="182" t="s">
        <v>17648</v>
      </c>
      <c r="D2372" s="626" t="s">
        <v>4993</v>
      </c>
      <c r="E2372" s="705">
        <v>2021</v>
      </c>
      <c r="F2372" s="706" t="str">
        <f>IF(ISBLANK(D2372),"",VLOOKUP(D2372,tegevusalad!$A$7:$B$188,2,FALSE))</f>
        <v>Muu haridus, sh hariduse haldus</v>
      </c>
      <c r="G2372" s="710">
        <v>45291</v>
      </c>
    </row>
    <row r="2373" spans="1:7">
      <c r="A2373" s="637">
        <v>4239711010</v>
      </c>
      <c r="B2373" s="634" t="s">
        <v>986</v>
      </c>
      <c r="C2373" s="719"/>
      <c r="D2373" s="299"/>
      <c r="F2373" s="706" t="str">
        <f>IF(ISBLANK(D2373),"",VLOOKUP(D2373,tegevusalad!$A$7:$B$188,2,FALSE))</f>
        <v/>
      </c>
    </row>
    <row r="2374" spans="1:7">
      <c r="A2374" s="637"/>
      <c r="B2374" s="634"/>
      <c r="C2374" s="719"/>
      <c r="D2374" s="299"/>
      <c r="F2374" s="706" t="str">
        <f>IF(ISBLANK(D2374),"",VLOOKUP(D2374,tegevusalad!$A$7:$B$188,2,FALSE))</f>
        <v/>
      </c>
    </row>
    <row r="2375" spans="1:7">
      <c r="A2375" s="632"/>
      <c r="B2375" s="634"/>
      <c r="C2375" s="719"/>
      <c r="F2375" s="706" t="str">
        <f>IF(ISBLANK(D2375),"",VLOOKUP(D2375,tegevusalad!$A$7:$B$188,2,FALSE))</f>
        <v/>
      </c>
    </row>
    <row r="2376" spans="1:7">
      <c r="A2376" s="632"/>
      <c r="B2376" s="633" t="s">
        <v>11599</v>
      </c>
      <c r="C2376" s="1021"/>
      <c r="F2376" s="706" t="str">
        <f>IF(ISBLANK(D2376),"",VLOOKUP(D2376,tegevusalad!$A$7:$B$188,2,FALSE))</f>
        <v/>
      </c>
    </row>
    <row r="2377" spans="1:7">
      <c r="A2377" s="632"/>
      <c r="B2377" s="633" t="s">
        <v>6196</v>
      </c>
      <c r="C2377" s="1021"/>
    </row>
    <row r="2378" spans="1:7">
      <c r="A2378" s="632"/>
      <c r="B2378" s="633"/>
      <c r="C2378" s="1021"/>
    </row>
    <row r="2379" spans="1:7">
      <c r="A2379" s="688">
        <v>4259999000</v>
      </c>
      <c r="B2379" s="633" t="s">
        <v>13110</v>
      </c>
      <c r="C2379" s="719" t="s">
        <v>12398</v>
      </c>
      <c r="D2379" s="626" t="s">
        <v>7161</v>
      </c>
      <c r="F2379" s="706" t="str">
        <f>IF(ISBLANK(D2379),"",VLOOKUP(D2379,tegevusalad!$A$7:$B$188,2,FALSE))</f>
        <v>Muu vaba aeg, kultuur, religioon, sh haldus</v>
      </c>
    </row>
    <row r="2380" spans="1:7">
      <c r="A2380" s="635">
        <v>4259912010</v>
      </c>
      <c r="B2380" s="634" t="s">
        <v>7502</v>
      </c>
      <c r="C2380" s="719" t="s">
        <v>10191</v>
      </c>
      <c r="D2380" s="626" t="s">
        <v>879</v>
      </c>
      <c r="E2380" s="705">
        <v>2016</v>
      </c>
      <c r="F2380" s="706" t="str">
        <f>IF(ISBLANK(D2380),"",VLOOKUP(D2380,tegevusalad!$A$7:$B$188,2,FALSE))</f>
        <v>Raamatukogud</v>
      </c>
    </row>
    <row r="2381" spans="1:7">
      <c r="A2381" s="635">
        <v>4259912020</v>
      </c>
      <c r="B2381" s="634" t="s">
        <v>7502</v>
      </c>
      <c r="C2381" s="719" t="s">
        <v>11683</v>
      </c>
      <c r="D2381" s="626" t="s">
        <v>879</v>
      </c>
      <c r="F2381" s="706" t="str">
        <f>IF(ISBLANK(D2381),"",VLOOKUP(D2381,tegevusalad!$A$7:$B$188,2,FALSE))</f>
        <v>Raamatukogud</v>
      </c>
    </row>
    <row r="2382" spans="1:7">
      <c r="A2382" s="635">
        <v>4259912040</v>
      </c>
      <c r="B2382" s="634" t="s">
        <v>7502</v>
      </c>
      <c r="C2382" s="1038" t="s">
        <v>16137</v>
      </c>
      <c r="D2382" s="626" t="s">
        <v>879</v>
      </c>
      <c r="E2382" s="705">
        <v>2020</v>
      </c>
      <c r="F2382" s="706" t="str">
        <f>IF(ISBLANK(D2382),"",VLOOKUP(D2382,tegevusalad!$A$7:$B$188,2,FALSE))</f>
        <v>Raamatukogud</v>
      </c>
      <c r="G2382" s="710">
        <v>44561</v>
      </c>
    </row>
    <row r="2383" spans="1:7">
      <c r="A2383" s="635">
        <v>4259912090</v>
      </c>
      <c r="B2383" s="634" t="s">
        <v>7502</v>
      </c>
      <c r="C2383" s="1038" t="s">
        <v>10597</v>
      </c>
      <c r="D2383" s="626" t="s">
        <v>879</v>
      </c>
      <c r="E2383" s="705">
        <v>2015</v>
      </c>
      <c r="F2383" s="706" t="str">
        <f>IF(ISBLANK(D2383),"",VLOOKUP(D2383,tegevusalad!$A$7:$B$188,2,FALSE))</f>
        <v>Raamatukogud</v>
      </c>
    </row>
    <row r="2384" spans="1:7">
      <c r="A2384" s="635">
        <v>4259912100</v>
      </c>
      <c r="B2384" s="634" t="s">
        <v>7502</v>
      </c>
      <c r="C2384" s="1038" t="s">
        <v>14871</v>
      </c>
      <c r="D2384" s="626" t="s">
        <v>879</v>
      </c>
      <c r="F2384" s="706" t="str">
        <f>IF(ISBLANK(D2384),"",VLOOKUP(D2384,tegevusalad!$A$7:$B$188,2,FALSE))</f>
        <v>Raamatukogud</v>
      </c>
    </row>
    <row r="2385" spans="1:7">
      <c r="A2385" s="635">
        <v>4259912180</v>
      </c>
      <c r="B2385" s="634" t="s">
        <v>7502</v>
      </c>
      <c r="C2385" s="1038" t="s">
        <v>10598</v>
      </c>
      <c r="D2385" s="626" t="s">
        <v>879</v>
      </c>
      <c r="E2385" s="705">
        <v>2015</v>
      </c>
      <c r="F2385" s="706" t="str">
        <f>IF(ISBLANK(D2385),"",VLOOKUP(D2385,tegevusalad!$A$7:$B$188,2,FALSE))</f>
        <v>Raamatukogud</v>
      </c>
    </row>
    <row r="2386" spans="1:7">
      <c r="A2386" s="635">
        <v>4259912270</v>
      </c>
      <c r="B2386" s="634" t="s">
        <v>7502</v>
      </c>
      <c r="C2386" s="1038" t="s">
        <v>11640</v>
      </c>
      <c r="D2386" s="626" t="s">
        <v>879</v>
      </c>
      <c r="E2386" s="705">
        <v>2016</v>
      </c>
      <c r="F2386" s="706" t="str">
        <f>IF(ISBLANK(D2386),"",VLOOKUP(D2386,tegevusalad!$A$7:$B$188,2,FALSE))</f>
        <v>Raamatukogud</v>
      </c>
    </row>
    <row r="2387" spans="1:7">
      <c r="A2387" s="635">
        <v>4259912030</v>
      </c>
      <c r="B2387" s="634" t="s">
        <v>7502</v>
      </c>
      <c r="C2387" s="1038" t="s">
        <v>14172</v>
      </c>
      <c r="D2387" s="626" t="s">
        <v>879</v>
      </c>
      <c r="E2387" s="705">
        <v>2019</v>
      </c>
      <c r="F2387" s="706" t="str">
        <f>IF(ISBLANK(D2387),"",VLOOKUP(D2387,tegevusalad!$A$7:$B$188,2,FALSE))</f>
        <v>Raamatukogud</v>
      </c>
      <c r="G2387" s="710">
        <v>44561</v>
      </c>
    </row>
    <row r="2388" spans="1:7">
      <c r="A2388" s="635">
        <v>4259912910</v>
      </c>
      <c r="B2388" s="634" t="s">
        <v>7502</v>
      </c>
      <c r="C2388" s="1038" t="s">
        <v>15881</v>
      </c>
      <c r="D2388" s="626" t="s">
        <v>879</v>
      </c>
      <c r="E2388" s="705">
        <v>2020</v>
      </c>
      <c r="F2388" s="706" t="str">
        <f>IF(ISBLANK(D2388),"",VLOOKUP(D2388,tegevusalad!$A$7:$B$188,2,FALSE))</f>
        <v>Raamatukogud</v>
      </c>
      <c r="G2388" s="710">
        <v>46022</v>
      </c>
    </row>
    <row r="2389" spans="1:7">
      <c r="A2389" s="635">
        <v>4259912320</v>
      </c>
      <c r="B2389" s="634" t="s">
        <v>7502</v>
      </c>
      <c r="C2389" s="1038" t="s">
        <v>17278</v>
      </c>
      <c r="D2389" s="626" t="s">
        <v>879</v>
      </c>
      <c r="E2389" s="705">
        <v>2021</v>
      </c>
      <c r="F2389" s="706" t="str">
        <f>IF(ISBLANK(D2389),"",VLOOKUP(D2389,tegevusalad!$A$7:$B$188,2,FALSE))</f>
        <v>Raamatukogud</v>
      </c>
      <c r="G2389" s="710">
        <v>44926</v>
      </c>
    </row>
    <row r="2390" spans="1:7">
      <c r="A2390" s="635">
        <v>4259912110</v>
      </c>
      <c r="B2390" s="634" t="s">
        <v>7502</v>
      </c>
      <c r="C2390" s="1038" t="s">
        <v>17279</v>
      </c>
      <c r="D2390" s="626" t="s">
        <v>879</v>
      </c>
      <c r="E2390" s="705">
        <v>2021</v>
      </c>
      <c r="F2390" s="706" t="str">
        <f>IF(ISBLANK(D2390),"",VLOOKUP(D2390,tegevusalad!$A$7:$B$188,2,FALSE))</f>
        <v>Raamatukogud</v>
      </c>
      <c r="G2390" s="710">
        <v>44926</v>
      </c>
    </row>
    <row r="2391" spans="1:7">
      <c r="A2391" s="635">
        <v>4259912280</v>
      </c>
      <c r="B2391" s="634" t="s">
        <v>7502</v>
      </c>
      <c r="C2391" s="1038" t="s">
        <v>17280</v>
      </c>
      <c r="D2391" s="626" t="s">
        <v>879</v>
      </c>
      <c r="E2391" s="705">
        <v>2021</v>
      </c>
      <c r="F2391" s="706" t="str">
        <f>IF(ISBLANK(D2391),"",VLOOKUP(D2391,tegevusalad!$A$7:$B$188,2,FALSE))</f>
        <v>Raamatukogud</v>
      </c>
      <c r="G2391" s="710">
        <v>44926</v>
      </c>
    </row>
    <row r="2392" spans="1:7">
      <c r="A2392" s="635">
        <v>4259912130</v>
      </c>
      <c r="B2392" s="634" t="s">
        <v>7502</v>
      </c>
      <c r="C2392" s="1038" t="s">
        <v>17281</v>
      </c>
      <c r="D2392" s="626" t="s">
        <v>879</v>
      </c>
      <c r="E2392" s="705">
        <v>2021</v>
      </c>
      <c r="F2392" s="706" t="str">
        <f>IF(ISBLANK(D2392),"",VLOOKUP(D2392,tegevusalad!$A$7:$B$188,2,FALSE))</f>
        <v>Raamatukogud</v>
      </c>
      <c r="G2392" s="710">
        <v>44926</v>
      </c>
    </row>
    <row r="2393" spans="1:7">
      <c r="A2393" s="635">
        <v>4259912050</v>
      </c>
      <c r="B2393" s="634" t="s">
        <v>7502</v>
      </c>
      <c r="C2393" s="1038" t="s">
        <v>17281</v>
      </c>
      <c r="D2393" s="626" t="s">
        <v>879</v>
      </c>
      <c r="E2393" s="705">
        <v>2021</v>
      </c>
      <c r="F2393" s="706" t="str">
        <f>IF(ISBLANK(D2393),"",VLOOKUP(D2393,tegevusalad!$A$7:$B$188,2,FALSE))</f>
        <v>Raamatukogud</v>
      </c>
      <c r="G2393" s="710">
        <v>44926</v>
      </c>
    </row>
    <row r="2394" spans="1:7">
      <c r="A2394" s="635">
        <v>4259912290</v>
      </c>
      <c r="B2394" s="634" t="s">
        <v>7502</v>
      </c>
      <c r="C2394" s="1038" t="s">
        <v>17843</v>
      </c>
      <c r="D2394" s="626" t="s">
        <v>879</v>
      </c>
      <c r="E2394" s="705">
        <v>2021</v>
      </c>
      <c r="F2394" s="706" t="str">
        <f>IF(ISBLANK(D2394),"",VLOOKUP(D2394,tegevusalad!$A$7:$B$188,2,FALSE))</f>
        <v>Raamatukogud</v>
      </c>
      <c r="G2394" s="710">
        <v>45291</v>
      </c>
    </row>
    <row r="2395" spans="1:7">
      <c r="A2395" s="635">
        <v>4259912120</v>
      </c>
      <c r="B2395" s="634" t="s">
        <v>7502</v>
      </c>
      <c r="C2395" s="1038" t="s">
        <v>17844</v>
      </c>
      <c r="D2395" s="626" t="s">
        <v>879</v>
      </c>
      <c r="E2395" s="705">
        <v>2021</v>
      </c>
      <c r="F2395" s="706" t="str">
        <f>IF(ISBLANK(D2395),"",VLOOKUP(D2395,tegevusalad!$A$7:$B$188,2,FALSE))</f>
        <v>Raamatukogud</v>
      </c>
      <c r="G2395" s="710">
        <v>45291</v>
      </c>
    </row>
    <row r="2396" spans="1:7">
      <c r="A2396" s="635">
        <v>4259912060</v>
      </c>
      <c r="B2396" s="634" t="s">
        <v>7502</v>
      </c>
      <c r="C2396" s="1038" t="s">
        <v>17845</v>
      </c>
      <c r="D2396" s="626" t="s">
        <v>879</v>
      </c>
      <c r="E2396" s="705">
        <v>2021</v>
      </c>
      <c r="F2396" s="706" t="str">
        <f>IF(ISBLANK(D2396),"",VLOOKUP(D2396,tegevusalad!$A$7:$B$188,2,FALSE))</f>
        <v>Raamatukogud</v>
      </c>
      <c r="G2396" s="710">
        <v>45291</v>
      </c>
    </row>
    <row r="2397" spans="1:7">
      <c r="A2397" s="635">
        <v>4259914010</v>
      </c>
      <c r="B2397" s="634" t="s">
        <v>10599</v>
      </c>
      <c r="C2397" s="1038" t="s">
        <v>11647</v>
      </c>
      <c r="D2397" s="626" t="s">
        <v>880</v>
      </c>
      <c r="E2397" s="705">
        <v>2016</v>
      </c>
      <c r="F2397" s="706" t="str">
        <f>IF(ISBLANK(D2397),"",VLOOKUP(D2397,tegevusalad!$A$7:$B$188,2,FALSE))</f>
        <v>Rahvakultuur</v>
      </c>
    </row>
    <row r="2398" spans="1:7">
      <c r="A2398" s="635">
        <v>4259914020</v>
      </c>
      <c r="B2398" s="634" t="s">
        <v>10599</v>
      </c>
      <c r="C2398" s="1038" t="s">
        <v>10600</v>
      </c>
      <c r="D2398" s="626" t="s">
        <v>880</v>
      </c>
      <c r="E2398" s="705">
        <v>2015</v>
      </c>
      <c r="F2398" s="706" t="str">
        <f>IF(ISBLANK(D2398),"",VLOOKUP(D2398,tegevusalad!$A$7:$B$188,2,FALSE))</f>
        <v>Rahvakultuur</v>
      </c>
    </row>
    <row r="2399" spans="1:7">
      <c r="A2399" s="635">
        <v>4259914030</v>
      </c>
      <c r="B2399" s="634" t="s">
        <v>10599</v>
      </c>
      <c r="C2399" s="1038" t="s">
        <v>11940</v>
      </c>
      <c r="D2399" s="626" t="s">
        <v>880</v>
      </c>
      <c r="E2399" s="705">
        <v>2015</v>
      </c>
      <c r="F2399" s="706" t="str">
        <f>IF(ISBLANK(D2399),"",VLOOKUP(D2399,tegevusalad!$A$7:$B$188,2,FALSE))</f>
        <v>Rahvakultuur</v>
      </c>
    </row>
    <row r="2400" spans="1:7">
      <c r="A2400" s="635">
        <v>4259914040</v>
      </c>
      <c r="B2400" s="634" t="s">
        <v>10599</v>
      </c>
      <c r="C2400" s="1038" t="s">
        <v>12775</v>
      </c>
      <c r="D2400" s="626" t="s">
        <v>880</v>
      </c>
      <c r="E2400" s="705">
        <v>2017</v>
      </c>
      <c r="F2400" s="706" t="str">
        <f>IF(ISBLANK(D2400),"",VLOOKUP(D2400,tegevusalad!$A$7:$B$188,2,FALSE))</f>
        <v>Rahvakultuur</v>
      </c>
      <c r="G2400" s="710">
        <v>43465</v>
      </c>
    </row>
    <row r="2401" spans="1:7">
      <c r="A2401" s="635">
        <v>4259914110</v>
      </c>
      <c r="B2401" s="634" t="s">
        <v>9683</v>
      </c>
      <c r="C2401" s="1038" t="s">
        <v>11436</v>
      </c>
      <c r="D2401" s="626" t="s">
        <v>880</v>
      </c>
      <c r="E2401" s="705">
        <v>2016</v>
      </c>
      <c r="F2401" s="706" t="str">
        <f>IF(ISBLANK(D2401),"",VLOOKUP(D2401,tegevusalad!$A$7:$B$188,2,FALSE))</f>
        <v>Rahvakultuur</v>
      </c>
    </row>
    <row r="2402" spans="1:7">
      <c r="A2402" s="635">
        <v>4259914120</v>
      </c>
      <c r="B2402" s="634" t="s">
        <v>9683</v>
      </c>
      <c r="C2402" s="406" t="s">
        <v>14977</v>
      </c>
      <c r="D2402" s="626" t="s">
        <v>880</v>
      </c>
      <c r="E2402" s="705">
        <v>2019</v>
      </c>
      <c r="F2402" s="706" t="str">
        <f>IF(ISBLANK(D2402),"",VLOOKUP(D2402,tegevusalad!$A$7:$B$188,2,FALSE))</f>
        <v>Rahvakultuur</v>
      </c>
      <c r="G2402" s="710">
        <v>44561</v>
      </c>
    </row>
    <row r="2403" spans="1:7">
      <c r="A2403" s="635">
        <v>4259914130</v>
      </c>
      <c r="B2403" s="634" t="s">
        <v>9683</v>
      </c>
      <c r="C2403" s="182" t="s">
        <v>16384</v>
      </c>
      <c r="D2403" s="626" t="s">
        <v>880</v>
      </c>
      <c r="E2403" s="705">
        <v>2020</v>
      </c>
      <c r="F2403" s="706" t="str">
        <f>IF(ISBLANK(D2403),"",VLOOKUP(D2403,tegevusalad!$A$7:$B$188,2,FALSE))</f>
        <v>Rahvakultuur</v>
      </c>
      <c r="G2403" s="710">
        <v>44561</v>
      </c>
    </row>
    <row r="2404" spans="1:7">
      <c r="A2404" s="635">
        <v>4259917010</v>
      </c>
      <c r="B2404" s="634" t="s">
        <v>7503</v>
      </c>
      <c r="C2404" s="1038" t="s">
        <v>10560</v>
      </c>
      <c r="D2404" s="626" t="s">
        <v>881</v>
      </c>
      <c r="E2404" s="705">
        <v>2015</v>
      </c>
      <c r="F2404" s="706" t="str">
        <f>IF(ISBLANK(D2404),"",VLOOKUP(D2404,tegevusalad!$A$7:$B$188,2,FALSE))</f>
        <v>Muuseumid</v>
      </c>
    </row>
    <row r="2405" spans="1:7">
      <c r="A2405" s="635">
        <v>4259917020</v>
      </c>
      <c r="B2405" s="634" t="s">
        <v>7503</v>
      </c>
      <c r="C2405" s="1038" t="s">
        <v>10787</v>
      </c>
      <c r="D2405" s="626" t="s">
        <v>881</v>
      </c>
      <c r="E2405" s="705">
        <v>2015</v>
      </c>
      <c r="F2405" s="706" t="str">
        <f>IF(ISBLANK(D2405),"",VLOOKUP(D2405,tegevusalad!$A$7:$B$188,2,FALSE))</f>
        <v>Muuseumid</v>
      </c>
    </row>
    <row r="2406" spans="1:7" s="662" customFormat="1">
      <c r="A2406" s="653">
        <v>4259917030</v>
      </c>
      <c r="B2406" s="656" t="s">
        <v>7503</v>
      </c>
      <c r="C2406" s="1038" t="s">
        <v>11600</v>
      </c>
      <c r="D2406" s="667" t="s">
        <v>881</v>
      </c>
      <c r="E2406" s="711">
        <v>2016</v>
      </c>
      <c r="F2406" s="712" t="str">
        <f>IF(ISBLANK(D2406),"",VLOOKUP(D2406,tegevusalad!$A$7:$B$188,2,FALSE))</f>
        <v>Muuseumid</v>
      </c>
      <c r="G2406" s="712"/>
    </row>
    <row r="2407" spans="1:7" s="662" customFormat="1">
      <c r="A2407" s="653">
        <v>4259917040</v>
      </c>
      <c r="B2407" s="656" t="s">
        <v>7503</v>
      </c>
      <c r="C2407" s="1038" t="s">
        <v>12492</v>
      </c>
      <c r="D2407" s="667" t="s">
        <v>881</v>
      </c>
      <c r="E2407" s="711">
        <v>2017</v>
      </c>
      <c r="F2407" s="712" t="str">
        <f>IF(ISBLANK(D2407),"",VLOOKUP(D2407,tegevusalad!$A$7:$B$188,2,FALSE))</f>
        <v>Muuseumid</v>
      </c>
      <c r="G2407" s="712"/>
    </row>
    <row r="2408" spans="1:7" s="662" customFormat="1">
      <c r="A2408" s="653">
        <v>4259917060</v>
      </c>
      <c r="B2408" s="656" t="s">
        <v>7503</v>
      </c>
      <c r="C2408" s="1038" t="s">
        <v>12890</v>
      </c>
      <c r="D2408" s="667" t="s">
        <v>881</v>
      </c>
      <c r="E2408" s="711">
        <v>2017</v>
      </c>
      <c r="F2408" s="712" t="str">
        <f>IF(ISBLANK(D2408),"",VLOOKUP(D2408,tegevusalad!$A$7:$B$188,2,FALSE))</f>
        <v>Muuseumid</v>
      </c>
      <c r="G2408" s="710">
        <v>43496</v>
      </c>
    </row>
    <row r="2409" spans="1:7" s="662" customFormat="1">
      <c r="A2409" s="653">
        <v>4259917410</v>
      </c>
      <c r="B2409" s="656" t="s">
        <v>7503</v>
      </c>
      <c r="C2409" s="1038" t="s">
        <v>11706</v>
      </c>
      <c r="D2409" s="667" t="s">
        <v>881</v>
      </c>
      <c r="E2409" s="711"/>
      <c r="F2409" s="712" t="str">
        <f>IF(ISBLANK(D2409),"",VLOOKUP(D2409,tegevusalad!$A$7:$B$188,2,FALSE))</f>
        <v>Muuseumid</v>
      </c>
      <c r="G2409" s="712"/>
    </row>
    <row r="2410" spans="1:7" s="662" customFormat="1">
      <c r="A2410" s="653">
        <v>4259917070</v>
      </c>
      <c r="B2410" s="656" t="s">
        <v>7503</v>
      </c>
      <c r="C2410" s="1038" t="s">
        <v>17339</v>
      </c>
      <c r="D2410" s="667" t="s">
        <v>881</v>
      </c>
      <c r="E2410" s="711">
        <v>2021</v>
      </c>
      <c r="F2410" s="712" t="str">
        <f>IF(ISBLANK(D2410),"",VLOOKUP(D2410,tegevusalad!$A$7:$B$188,2,FALSE))</f>
        <v>Muuseumid</v>
      </c>
      <c r="G2410" s="791">
        <v>44926</v>
      </c>
    </row>
    <row r="2411" spans="1:7" s="662" customFormat="1">
      <c r="A2411" s="653">
        <v>4259917080</v>
      </c>
      <c r="B2411" s="656" t="s">
        <v>7503</v>
      </c>
      <c r="C2411" s="1038" t="s">
        <v>17340</v>
      </c>
      <c r="D2411" s="667" t="s">
        <v>881</v>
      </c>
      <c r="E2411" s="711">
        <v>2021</v>
      </c>
      <c r="F2411" s="712" t="str">
        <f>IF(ISBLANK(D2411),"",VLOOKUP(D2411,tegevusalad!$A$7:$B$188,2,FALSE))</f>
        <v>Muuseumid</v>
      </c>
      <c r="G2411" s="791">
        <v>44926</v>
      </c>
    </row>
    <row r="2412" spans="1:7" s="662" customFormat="1">
      <c r="A2412" s="653">
        <v>4259917090</v>
      </c>
      <c r="B2412" s="656" t="s">
        <v>7503</v>
      </c>
      <c r="C2412" s="1038" t="s">
        <v>18065</v>
      </c>
      <c r="D2412" s="667" t="s">
        <v>881</v>
      </c>
      <c r="E2412" s="711">
        <v>2022</v>
      </c>
      <c r="F2412" s="712" t="str">
        <f>IF(ISBLANK(D2412),"",VLOOKUP(D2412,tegevusalad!$A$7:$B$188,2,FALSE))</f>
        <v>Muuseumid</v>
      </c>
      <c r="G2412" s="791">
        <v>45291</v>
      </c>
    </row>
    <row r="2413" spans="1:7" s="662" customFormat="1">
      <c r="A2413" s="653">
        <v>4259918010</v>
      </c>
      <c r="B2413" s="656" t="s">
        <v>12282</v>
      </c>
      <c r="C2413" s="1038" t="s">
        <v>12792</v>
      </c>
      <c r="D2413" s="667" t="s">
        <v>12068</v>
      </c>
      <c r="E2413" s="711">
        <v>2017</v>
      </c>
      <c r="F2413" s="712" t="str">
        <f>IF(ISBLANK(D2413),"",VLOOKUP(D2413,tegevusalad!$A$7:$B$188,2,FALSE))</f>
        <v>Kirjandus</v>
      </c>
      <c r="G2413" s="710">
        <v>43830</v>
      </c>
    </row>
    <row r="2414" spans="1:7" s="662" customFormat="1">
      <c r="A2414" s="653">
        <v>4259918020</v>
      </c>
      <c r="B2414" s="656" t="s">
        <v>12282</v>
      </c>
      <c r="C2414" s="1038" t="s">
        <v>14860</v>
      </c>
      <c r="D2414" s="667" t="s">
        <v>12068</v>
      </c>
      <c r="E2414" s="711">
        <v>2019</v>
      </c>
      <c r="F2414" s="712" t="str">
        <f>IF(ISBLANK(D2414),"",VLOOKUP(D2414,tegevusalad!$A$7:$B$188,2,FALSE))</f>
        <v>Kirjandus</v>
      </c>
      <c r="G2414" s="710">
        <v>44561</v>
      </c>
    </row>
    <row r="2415" spans="1:7" s="662" customFormat="1">
      <c r="A2415" s="653">
        <v>4259918030</v>
      </c>
      <c r="B2415" s="656" t="s">
        <v>12282</v>
      </c>
      <c r="C2415" s="1038" t="s">
        <v>15101</v>
      </c>
      <c r="D2415" s="667" t="s">
        <v>12068</v>
      </c>
      <c r="E2415" s="711">
        <v>2020</v>
      </c>
      <c r="F2415" s="712" t="str">
        <f>IF(ISBLANK(D2415),"",VLOOKUP(D2415,tegevusalad!$A$7:$B$188,2,FALSE))</f>
        <v>Kirjandus</v>
      </c>
      <c r="G2415" s="710">
        <v>46022</v>
      </c>
    </row>
    <row r="2416" spans="1:7" s="662" customFormat="1">
      <c r="A2416" s="653">
        <v>4259918040</v>
      </c>
      <c r="B2416" s="656" t="s">
        <v>12282</v>
      </c>
      <c r="C2416" s="1038" t="s">
        <v>15835</v>
      </c>
      <c r="D2416" s="667" t="s">
        <v>12068</v>
      </c>
      <c r="E2416" s="711">
        <v>2020</v>
      </c>
      <c r="F2416" s="712" t="str">
        <f>IF(ISBLANK(D2416),"",VLOOKUP(D2416,tegevusalad!$A$7:$B$188,2,FALSE))</f>
        <v>Kirjandus</v>
      </c>
      <c r="G2416" s="710">
        <v>46022</v>
      </c>
    </row>
    <row r="2417" spans="1:7" s="662" customFormat="1">
      <c r="A2417" s="653">
        <v>4259918050</v>
      </c>
      <c r="B2417" s="656" t="s">
        <v>12282</v>
      </c>
      <c r="C2417" s="1038" t="s">
        <v>17858</v>
      </c>
      <c r="D2417" s="667" t="s">
        <v>12068</v>
      </c>
      <c r="E2417" s="711">
        <v>2021</v>
      </c>
      <c r="F2417" s="712" t="str">
        <f>IF(ISBLANK(D2417),"",VLOOKUP(D2417,tegevusalad!$A$7:$B$188,2,FALSE))</f>
        <v>Kirjandus</v>
      </c>
      <c r="G2417" s="710">
        <v>45291</v>
      </c>
    </row>
    <row r="2418" spans="1:7" s="662" customFormat="1">
      <c r="A2418" s="653">
        <v>4259920010</v>
      </c>
      <c r="B2418" s="656" t="s">
        <v>9615</v>
      </c>
      <c r="C2418" s="1038" t="s">
        <v>13463</v>
      </c>
      <c r="D2418" s="667" t="s">
        <v>390</v>
      </c>
      <c r="E2418" s="711">
        <v>2017</v>
      </c>
      <c r="F2418" s="712" t="str">
        <f>IF(ISBLANK(D2418),"",VLOOKUP(D2418,tegevusalad!$A$7:$B$188,2,FALSE))</f>
        <v>Loomaaed</v>
      </c>
      <c r="G2418" s="791">
        <v>48213</v>
      </c>
    </row>
    <row r="2419" spans="1:7" s="662" customFormat="1">
      <c r="A2419" s="653">
        <v>4259920020</v>
      </c>
      <c r="B2419" s="656" t="s">
        <v>9615</v>
      </c>
      <c r="C2419" s="1038" t="s">
        <v>12367</v>
      </c>
      <c r="D2419" s="667" t="s">
        <v>390</v>
      </c>
      <c r="E2419" s="711">
        <v>2017</v>
      </c>
      <c r="F2419" s="712" t="str">
        <f>IF(ISBLANK(D2419),"",VLOOKUP(D2419,tegevusalad!$A$7:$B$188,2,FALSE))</f>
        <v>Loomaaed</v>
      </c>
      <c r="G2419" s="712"/>
    </row>
    <row r="2420" spans="1:7" s="662" customFormat="1">
      <c r="A2420" s="653">
        <v>4259920030</v>
      </c>
      <c r="B2420" s="656" t="s">
        <v>9615</v>
      </c>
      <c r="C2420" s="1038" t="s">
        <v>13393</v>
      </c>
      <c r="D2420" s="667" t="s">
        <v>390</v>
      </c>
      <c r="E2420" s="711">
        <v>2018</v>
      </c>
      <c r="F2420" s="712" t="str">
        <f>IF(ISBLANK(D2420),"",VLOOKUP(D2420,tegevusalad!$A$7:$B$188,2,FALSE))</f>
        <v>Loomaaed</v>
      </c>
      <c r="G2420" s="791">
        <v>43830</v>
      </c>
    </row>
    <row r="2421" spans="1:7" s="662" customFormat="1">
      <c r="A2421" s="653">
        <v>4259920040</v>
      </c>
      <c r="B2421" s="656" t="s">
        <v>14521</v>
      </c>
      <c r="C2421" s="1038" t="s">
        <v>14520</v>
      </c>
      <c r="D2421" s="667" t="s">
        <v>390</v>
      </c>
      <c r="E2421" s="711">
        <v>2019</v>
      </c>
      <c r="F2421" s="712" t="str">
        <f>IF(ISBLANK(D2421),"",VLOOKUP(D2421,tegevusalad!$A$7:$B$188,2,FALSE))</f>
        <v>Loomaaed</v>
      </c>
      <c r="G2421" s="791">
        <v>44196</v>
      </c>
    </row>
    <row r="2422" spans="1:7">
      <c r="A2422" s="635">
        <v>4259923010</v>
      </c>
      <c r="B2422" s="634" t="s">
        <v>7504</v>
      </c>
      <c r="C2422" s="1038" t="s">
        <v>10601</v>
      </c>
      <c r="D2422" s="626" t="s">
        <v>8876</v>
      </c>
      <c r="E2422" s="705">
        <v>2015</v>
      </c>
      <c r="F2422" s="706" t="str">
        <f>IF(ISBLANK(D2422),"",VLOOKUP(D2422,tegevusalad!$A$7:$B$188,2,FALSE))</f>
        <v>Teatrid</v>
      </c>
    </row>
    <row r="2423" spans="1:7">
      <c r="A2423" s="635">
        <v>4259923020</v>
      </c>
      <c r="B2423" s="634" t="s">
        <v>7504</v>
      </c>
      <c r="C2423" s="1038" t="s">
        <v>11179</v>
      </c>
      <c r="D2423" s="626" t="s">
        <v>8876</v>
      </c>
      <c r="E2423" s="705">
        <v>2016</v>
      </c>
      <c r="F2423" s="706" t="str">
        <f>IF(ISBLANK(D2423),"",VLOOKUP(D2423,tegevusalad!$A$7:$B$188,2,FALSE))</f>
        <v>Teatrid</v>
      </c>
    </row>
    <row r="2424" spans="1:7">
      <c r="A2424" s="635">
        <v>4259923030</v>
      </c>
      <c r="B2424" s="634" t="s">
        <v>7504</v>
      </c>
      <c r="C2424" s="1038" t="s">
        <v>11331</v>
      </c>
      <c r="D2424" s="626" t="s">
        <v>8876</v>
      </c>
      <c r="E2424" s="705">
        <v>2016</v>
      </c>
      <c r="F2424" s="706" t="str">
        <f>IF(ISBLANK(D2424),"",VLOOKUP(D2424,tegevusalad!$A$7:$B$188,2,FALSE))</f>
        <v>Teatrid</v>
      </c>
    </row>
    <row r="2425" spans="1:7">
      <c r="A2425" s="635">
        <v>4259923040</v>
      </c>
      <c r="B2425" s="634" t="s">
        <v>7504</v>
      </c>
      <c r="C2425" s="1038" t="s">
        <v>15951</v>
      </c>
      <c r="D2425" s="626" t="s">
        <v>8876</v>
      </c>
      <c r="E2425" s="705">
        <v>2020</v>
      </c>
      <c r="F2425" s="706" t="str">
        <f>IF(ISBLANK(D2425),"",VLOOKUP(D2425,tegevusalad!$A$7:$B$188,2,FALSE))</f>
        <v>Teatrid</v>
      </c>
    </row>
    <row r="2426" spans="1:7">
      <c r="A2426" s="635">
        <v>4259925030</v>
      </c>
      <c r="B2426" s="634" t="s">
        <v>7505</v>
      </c>
      <c r="C2426" s="1038" t="s">
        <v>14527</v>
      </c>
      <c r="D2426" s="626" t="s">
        <v>8877</v>
      </c>
      <c r="E2426" s="705">
        <v>2019</v>
      </c>
      <c r="F2426" s="706" t="str">
        <f>IF(ISBLANK(D2426),"",VLOOKUP(D2426,tegevusalad!$A$7:$B$188,2,FALSE))</f>
        <v>Muusika</v>
      </c>
      <c r="G2426" s="791">
        <v>44196</v>
      </c>
    </row>
    <row r="2427" spans="1:7">
      <c r="A2427" s="635">
        <v>4259933010</v>
      </c>
      <c r="B2427" s="634" t="s">
        <v>7503</v>
      </c>
      <c r="C2427" s="1038" t="s">
        <v>9377</v>
      </c>
      <c r="D2427" s="626" t="s">
        <v>3269</v>
      </c>
      <c r="E2427" s="705">
        <v>2016</v>
      </c>
      <c r="F2427" s="706" t="str">
        <f>IF(ISBLANK(D2427),"",VLOOKUP(D2427,tegevusalad!$A$7:$B$188,2,FALSE))</f>
        <v>Muinsuskaitse</v>
      </c>
    </row>
    <row r="2428" spans="1:7">
      <c r="A2428" s="635">
        <v>4259933710</v>
      </c>
      <c r="B2428" s="634" t="s">
        <v>11532</v>
      </c>
      <c r="C2428" s="1038" t="s">
        <v>11533</v>
      </c>
      <c r="D2428" s="626" t="s">
        <v>3269</v>
      </c>
      <c r="E2428" s="705">
        <v>2016</v>
      </c>
      <c r="F2428" s="706" t="str">
        <f>IF(ISBLANK(D2428),"",VLOOKUP(D2428,tegevusalad!$A$7:$B$188,2,FALSE))</f>
        <v>Muinsuskaitse</v>
      </c>
    </row>
    <row r="2429" spans="1:7">
      <c r="A2429" s="635">
        <v>4259933110</v>
      </c>
      <c r="B2429" s="634" t="s">
        <v>11532</v>
      </c>
      <c r="C2429" s="1038" t="s">
        <v>13696</v>
      </c>
      <c r="D2429" s="626" t="s">
        <v>3269</v>
      </c>
      <c r="E2429" s="705">
        <v>2018</v>
      </c>
      <c r="F2429" s="706" t="str">
        <f>IF(ISBLANK(D2429),"",VLOOKUP(D2429,tegevusalad!$A$7:$B$188,2,FALSE))</f>
        <v>Muinsuskaitse</v>
      </c>
      <c r="G2429" s="710">
        <v>43921</v>
      </c>
    </row>
    <row r="2430" spans="1:7">
      <c r="A2430" s="635">
        <v>4259933120</v>
      </c>
      <c r="B2430" s="634" t="s">
        <v>11532</v>
      </c>
      <c r="C2430" s="1038" t="s">
        <v>17629</v>
      </c>
      <c r="D2430" s="626" t="s">
        <v>3269</v>
      </c>
      <c r="E2430" s="705">
        <v>2019</v>
      </c>
      <c r="F2430" s="706" t="str">
        <f>IF(ISBLANK(D2430),"",VLOOKUP(D2430,tegevusalad!$A$7:$B$188,2,FALSE))</f>
        <v>Muinsuskaitse</v>
      </c>
      <c r="G2430" s="710">
        <v>44926</v>
      </c>
    </row>
    <row r="2431" spans="1:7">
      <c r="A2431" s="635">
        <v>4259933130</v>
      </c>
      <c r="B2431" s="634" t="s">
        <v>11532</v>
      </c>
      <c r="C2431" s="1038" t="s">
        <v>17630</v>
      </c>
      <c r="D2431" s="626" t="s">
        <v>3269</v>
      </c>
      <c r="E2431" s="705">
        <v>2019</v>
      </c>
      <c r="F2431" s="706" t="str">
        <f>IF(ISBLANK(D2431),"",VLOOKUP(D2431,tegevusalad!$A$7:$B$188,2,FALSE))</f>
        <v>Muinsuskaitse</v>
      </c>
      <c r="G2431" s="710">
        <v>44926</v>
      </c>
    </row>
    <row r="2432" spans="1:7">
      <c r="A2432" s="635">
        <v>4259933140</v>
      </c>
      <c r="B2432" s="634" t="s">
        <v>11532</v>
      </c>
      <c r="C2432" s="1038" t="s">
        <v>16440</v>
      </c>
      <c r="D2432" s="626" t="s">
        <v>3269</v>
      </c>
      <c r="E2432" s="705">
        <v>2020</v>
      </c>
      <c r="F2432" s="706" t="str">
        <f>IF(ISBLANK(D2432),"",VLOOKUP(D2432,tegevusalad!$A$7:$B$188,2,FALSE))</f>
        <v>Muinsuskaitse</v>
      </c>
      <c r="G2432" s="710">
        <v>46022</v>
      </c>
    </row>
    <row r="2433" spans="1:8">
      <c r="A2433" s="635">
        <v>4259933210</v>
      </c>
      <c r="B2433" s="634" t="s">
        <v>11532</v>
      </c>
      <c r="C2433" s="1038" t="s">
        <v>13707</v>
      </c>
      <c r="D2433" s="626" t="s">
        <v>3269</v>
      </c>
      <c r="E2433" s="705">
        <v>2018</v>
      </c>
      <c r="F2433" s="706" t="str">
        <f>IF(ISBLANK(D2433),"",VLOOKUP(D2433,tegevusalad!$A$7:$B$188,2,FALSE))</f>
        <v>Muinsuskaitse</v>
      </c>
      <c r="G2433" s="710">
        <v>44196</v>
      </c>
    </row>
    <row r="2434" spans="1:8">
      <c r="A2434" s="635">
        <v>4259933160</v>
      </c>
      <c r="B2434" s="634" t="s">
        <v>16165</v>
      </c>
      <c r="C2434" s="1038" t="s">
        <v>18047</v>
      </c>
      <c r="D2434" s="626" t="s">
        <v>3269</v>
      </c>
      <c r="E2434" s="705">
        <v>2022</v>
      </c>
      <c r="F2434" s="706" t="str">
        <f>IF(ISBLANK(D2434),"",VLOOKUP(D2434,tegevusalad!$A$7:$B$188,2,FALSE))</f>
        <v>Muinsuskaitse</v>
      </c>
      <c r="G2434" s="710">
        <v>46022</v>
      </c>
    </row>
    <row r="2435" spans="1:8">
      <c r="A2435" s="635">
        <v>4259939100</v>
      </c>
      <c r="B2435" s="634" t="s">
        <v>11532</v>
      </c>
      <c r="C2435" s="1038" t="s">
        <v>11691</v>
      </c>
      <c r="D2435" s="626" t="s">
        <v>7161</v>
      </c>
      <c r="E2435" s="705">
        <v>2016</v>
      </c>
      <c r="F2435" s="706" t="str">
        <f>IF(ISBLANK(D2435),"",VLOOKUP(D2435,tegevusalad!$A$7:$B$188,2,FALSE))</f>
        <v>Muu vaba aeg, kultuur, religioon, sh haldus</v>
      </c>
    </row>
    <row r="2436" spans="1:8">
      <c r="A2436" s="635">
        <v>4259939110</v>
      </c>
      <c r="B2436" s="634" t="s">
        <v>8705</v>
      </c>
      <c r="C2436" s="1038" t="s">
        <v>12941</v>
      </c>
      <c r="D2436" s="626" t="s">
        <v>4999</v>
      </c>
      <c r="E2436" s="705">
        <v>2017</v>
      </c>
      <c r="F2436" s="706" t="str">
        <f>IF(ISBLANK(D2436),"",VLOOKUP(D2436,tegevusalad!$A$7:$B$188,2,FALSE))</f>
        <v>Täiskasvanute koolitus</v>
      </c>
      <c r="G2436" s="710">
        <v>43465</v>
      </c>
      <c r="H2436" s="674"/>
    </row>
    <row r="2437" spans="1:8">
      <c r="A2437" s="635">
        <v>4259939130</v>
      </c>
      <c r="B2437" s="634" t="s">
        <v>8705</v>
      </c>
      <c r="C2437" s="1038" t="s">
        <v>15834</v>
      </c>
      <c r="D2437" s="626" t="s">
        <v>4999</v>
      </c>
      <c r="E2437" s="705">
        <v>2020</v>
      </c>
      <c r="F2437" s="706" t="str">
        <f>IF(ISBLANK(D2437),"",VLOOKUP(D2437,tegevusalad!$A$7:$B$188,2,FALSE))</f>
        <v>Täiskasvanute koolitus</v>
      </c>
      <c r="G2437" s="710">
        <v>44561</v>
      </c>
      <c r="H2437" s="674"/>
    </row>
    <row r="2438" spans="1:8">
      <c r="A2438" s="635"/>
      <c r="B2438" s="634"/>
      <c r="C2438" s="1038"/>
      <c r="G2438" s="710"/>
      <c r="H2438" s="674"/>
    </row>
    <row r="2439" spans="1:8" s="485" customFormat="1">
      <c r="A2439" s="689"/>
      <c r="B2439" s="690" t="s">
        <v>11581</v>
      </c>
      <c r="C2439" s="1039"/>
      <c r="D2439" s="679"/>
      <c r="E2439" s="713"/>
      <c r="F2439" s="706" t="str">
        <f>IF(ISBLANK(D2439),"",VLOOKUP(D2439,tegevusalad!$A$7:$B$188,2,FALSE))</f>
        <v/>
      </c>
      <c r="G2439" s="714"/>
      <c r="H2439" s="674"/>
    </row>
    <row r="2440" spans="1:8">
      <c r="A2440" s="635">
        <v>4259939120</v>
      </c>
      <c r="B2440" s="634" t="s">
        <v>9739</v>
      </c>
      <c r="C2440" s="1038" t="s">
        <v>14618</v>
      </c>
      <c r="D2440" s="626" t="s">
        <v>3269</v>
      </c>
      <c r="E2440" s="705">
        <v>2019</v>
      </c>
      <c r="F2440" s="706" t="str">
        <f>IF(ISBLANK(D2440),"",VLOOKUP(D2440,tegevusalad!$A$7:$B$188,2,FALSE))</f>
        <v>Muinsuskaitse</v>
      </c>
      <c r="G2440" s="710">
        <v>44196</v>
      </c>
      <c r="H2440" s="674"/>
    </row>
    <row r="2441" spans="1:8">
      <c r="A2441" s="635">
        <v>4259914900</v>
      </c>
      <c r="B2441" s="634" t="s">
        <v>11394</v>
      </c>
      <c r="C2441" s="1038" t="s">
        <v>11582</v>
      </c>
      <c r="D2441" s="626" t="s">
        <v>880</v>
      </c>
      <c r="E2441" s="705">
        <v>2016</v>
      </c>
      <c r="F2441" s="706" t="str">
        <f>IF(ISBLANK(D2441),"",VLOOKUP(D2441,tegevusalad!$A$7:$B$188,2,FALSE))</f>
        <v>Rahvakultuur</v>
      </c>
      <c r="G2441" s="710"/>
      <c r="H2441" s="674"/>
    </row>
    <row r="2442" spans="1:8" s="662" customFormat="1">
      <c r="A2442" s="653"/>
      <c r="B2442" s="656"/>
      <c r="C2442" s="1038"/>
      <c r="D2442" s="667"/>
      <c r="E2442" s="711"/>
      <c r="F2442" s="712"/>
      <c r="G2442" s="712"/>
    </row>
    <row r="2443" spans="1:8">
      <c r="A2443" s="692">
        <v>4251295990</v>
      </c>
      <c r="B2443" s="316" t="s">
        <v>13525</v>
      </c>
      <c r="C2443" s="1040" t="s">
        <v>12398</v>
      </c>
      <c r="D2443" s="636" t="s">
        <v>879</v>
      </c>
      <c r="F2443" s="706" t="str">
        <f>IF(ISBLANK(D2443),"",VLOOKUP(D2443,tegevusalad!$A$7:$B$188,2,FALSE))</f>
        <v>Raamatukogud</v>
      </c>
    </row>
    <row r="2444" spans="1:8">
      <c r="A2444" s="638">
        <v>4251295010</v>
      </c>
      <c r="B2444" s="300" t="s">
        <v>7502</v>
      </c>
      <c r="C2444" s="1038" t="s">
        <v>13511</v>
      </c>
      <c r="D2444" s="636" t="s">
        <v>879</v>
      </c>
      <c r="E2444" s="705">
        <v>2018</v>
      </c>
      <c r="F2444" s="706" t="str">
        <f>IF(ISBLANK(D2444),"",VLOOKUP(D2444,tegevusalad!$A$7:$B$188,2,FALSE))</f>
        <v>Raamatukogud</v>
      </c>
      <c r="G2444" s="710">
        <v>44196</v>
      </c>
    </row>
    <row r="2445" spans="1:8">
      <c r="A2445" s="638">
        <v>4251295020</v>
      </c>
      <c r="B2445" s="300" t="s">
        <v>7502</v>
      </c>
      <c r="C2445" s="1038" t="s">
        <v>13512</v>
      </c>
      <c r="D2445" s="636" t="s">
        <v>879</v>
      </c>
      <c r="E2445" s="705">
        <v>2018</v>
      </c>
      <c r="F2445" s="706" t="str">
        <f>IF(ISBLANK(D2445),"",VLOOKUP(D2445,tegevusalad!$A$7:$B$188,2,FALSE))</f>
        <v>Raamatukogud</v>
      </c>
      <c r="G2445" s="710">
        <v>44196</v>
      </c>
    </row>
    <row r="2446" spans="1:8">
      <c r="A2446" s="638">
        <v>4251295030</v>
      </c>
      <c r="B2446" s="300" t="s">
        <v>7502</v>
      </c>
      <c r="C2446" s="1038" t="s">
        <v>13513</v>
      </c>
      <c r="D2446" s="636" t="s">
        <v>879</v>
      </c>
      <c r="E2446" s="705">
        <v>2018</v>
      </c>
      <c r="F2446" s="706" t="str">
        <f>IF(ISBLANK(D2446),"",VLOOKUP(D2446,tegevusalad!$A$7:$B$188,2,FALSE))</f>
        <v>Raamatukogud</v>
      </c>
      <c r="G2446" s="710">
        <v>44196</v>
      </c>
    </row>
    <row r="2447" spans="1:8">
      <c r="A2447" s="638">
        <v>4251295040</v>
      </c>
      <c r="B2447" s="300" t="s">
        <v>7502</v>
      </c>
      <c r="C2447" s="1038" t="s">
        <v>13524</v>
      </c>
      <c r="D2447" s="636" t="s">
        <v>879</v>
      </c>
      <c r="E2447" s="705">
        <v>2018</v>
      </c>
      <c r="F2447" s="706" t="str">
        <f>IF(ISBLANK(D2447),"",VLOOKUP(D2447,tegevusalad!$A$7:$B$188,2,FALSE))</f>
        <v>Raamatukogud</v>
      </c>
      <c r="G2447" s="710">
        <v>44196</v>
      </c>
    </row>
    <row r="2448" spans="1:8">
      <c r="A2448" s="638">
        <v>4251295050</v>
      </c>
      <c r="B2448" s="300" t="s">
        <v>7502</v>
      </c>
      <c r="C2448" s="1038" t="s">
        <v>13640</v>
      </c>
      <c r="D2448" s="636" t="s">
        <v>879</v>
      </c>
      <c r="E2448" s="705">
        <v>2018</v>
      </c>
      <c r="F2448" s="706" t="str">
        <f>IF(ISBLANK(D2448),"",VLOOKUP(D2448,tegevusalad!$A$7:$B$188,2,FALSE))</f>
        <v>Raamatukogud</v>
      </c>
      <c r="G2448" s="710">
        <v>44196</v>
      </c>
    </row>
    <row r="2449" spans="1:7">
      <c r="A2449" s="638">
        <v>4251295060</v>
      </c>
      <c r="B2449" s="300" t="s">
        <v>7502</v>
      </c>
      <c r="C2449" s="1038" t="s">
        <v>14075</v>
      </c>
      <c r="D2449" s="636" t="s">
        <v>879</v>
      </c>
      <c r="E2449" s="705">
        <v>2019</v>
      </c>
      <c r="F2449" s="706" t="str">
        <f>IF(ISBLANK(D2449),"",VLOOKUP(D2449,tegevusalad!$A$7:$B$188,2,FALSE))</f>
        <v>Raamatukogud</v>
      </c>
      <c r="G2449" s="710">
        <v>44196</v>
      </c>
    </row>
    <row r="2450" spans="1:7">
      <c r="A2450" s="638">
        <v>4251295070</v>
      </c>
      <c r="B2450" s="300" t="s">
        <v>7502</v>
      </c>
      <c r="C2450" s="1038" t="s">
        <v>14125</v>
      </c>
      <c r="D2450" s="636" t="s">
        <v>879</v>
      </c>
      <c r="E2450" s="705">
        <v>2019</v>
      </c>
      <c r="F2450" s="706" t="str">
        <f>IF(ISBLANK(D2450),"",VLOOKUP(D2450,tegevusalad!$A$7:$B$188,2,FALSE))</f>
        <v>Raamatukogud</v>
      </c>
      <c r="G2450" s="710">
        <v>44196</v>
      </c>
    </row>
    <row r="2451" spans="1:7">
      <c r="A2451" s="638">
        <v>4251295080</v>
      </c>
      <c r="B2451" s="300" t="s">
        <v>7502</v>
      </c>
      <c r="C2451" s="1038" t="s">
        <v>15081</v>
      </c>
      <c r="D2451" s="636" t="s">
        <v>879</v>
      </c>
      <c r="E2451" s="705">
        <v>2019</v>
      </c>
      <c r="F2451" s="706" t="str">
        <f>IF(ISBLANK(D2451),"",VLOOKUP(D2451,tegevusalad!$A$7:$B$188,2,FALSE))</f>
        <v>Raamatukogud</v>
      </c>
      <c r="G2451" s="710">
        <v>44196</v>
      </c>
    </row>
    <row r="2452" spans="1:7">
      <c r="A2452" s="638">
        <v>4251295090</v>
      </c>
      <c r="B2452" s="300" t="s">
        <v>7502</v>
      </c>
      <c r="C2452" s="1038" t="s">
        <v>14413</v>
      </c>
      <c r="D2452" s="636" t="s">
        <v>879</v>
      </c>
      <c r="E2452" s="705">
        <v>2019</v>
      </c>
      <c r="F2452" s="706" t="str">
        <f>IF(ISBLANK(D2452),"",VLOOKUP(D2452,tegevusalad!$A$7:$B$188,2,FALSE))</f>
        <v>Raamatukogud</v>
      </c>
      <c r="G2452" s="710">
        <v>44196</v>
      </c>
    </row>
    <row r="2453" spans="1:7">
      <c r="A2453" s="635">
        <v>4251295100</v>
      </c>
      <c r="B2453" s="300" t="s">
        <v>7502</v>
      </c>
      <c r="C2453" s="1038" t="s">
        <v>14459</v>
      </c>
      <c r="D2453" s="636" t="s">
        <v>879</v>
      </c>
      <c r="E2453" s="705">
        <v>2019</v>
      </c>
      <c r="F2453" s="706" t="str">
        <f>IF(ISBLANK(D2453),"",VLOOKUP(D2453,tegevusalad!$A$7:$B$188,2,FALSE))</f>
        <v>Raamatukogud</v>
      </c>
      <c r="G2453" s="710">
        <v>44561</v>
      </c>
    </row>
    <row r="2454" spans="1:7">
      <c r="A2454" s="635">
        <v>4251295110</v>
      </c>
      <c r="B2454" s="300" t="s">
        <v>7502</v>
      </c>
      <c r="C2454" s="1038" t="s">
        <v>14884</v>
      </c>
      <c r="D2454" s="636" t="s">
        <v>879</v>
      </c>
      <c r="E2454" s="705">
        <v>2019</v>
      </c>
      <c r="F2454" s="706" t="str">
        <f>IF(ISBLANK(D2454),"",VLOOKUP(D2454,tegevusalad!$A$7:$B$188,2,FALSE))</f>
        <v>Raamatukogud</v>
      </c>
      <c r="G2454" s="710">
        <v>44561</v>
      </c>
    </row>
    <row r="2455" spans="1:7">
      <c r="A2455" s="635">
        <v>4251295120</v>
      </c>
      <c r="B2455" s="300" t="s">
        <v>7502</v>
      </c>
      <c r="C2455" s="1038" t="s">
        <v>16137</v>
      </c>
      <c r="D2455" s="636" t="s">
        <v>879</v>
      </c>
      <c r="E2455" s="705">
        <v>2020</v>
      </c>
      <c r="F2455" s="706" t="str">
        <f>IF(ISBLANK(D2455),"",VLOOKUP(D2455,tegevusalad!$A$7:$B$188,2,FALSE))</f>
        <v>Raamatukogud</v>
      </c>
      <c r="G2455" s="710">
        <v>44561</v>
      </c>
    </row>
    <row r="2456" spans="1:7">
      <c r="A2456" s="635">
        <v>4251295130</v>
      </c>
      <c r="B2456" s="300" t="s">
        <v>7502</v>
      </c>
      <c r="C2456" s="1174" t="s">
        <v>17532</v>
      </c>
      <c r="D2456" s="636" t="s">
        <v>879</v>
      </c>
      <c r="E2456" s="705">
        <v>2021</v>
      </c>
      <c r="F2456" s="706" t="str">
        <f>IF(ISBLANK(D2456),"",VLOOKUP(D2456,tegevusalad!$A$7:$B$188,2,FALSE))</f>
        <v>Raamatukogud</v>
      </c>
      <c r="G2456" s="710">
        <v>45291</v>
      </c>
    </row>
    <row r="2457" spans="1:7">
      <c r="A2457" s="632"/>
      <c r="B2457" s="633"/>
      <c r="C2457" s="1021"/>
    </row>
    <row r="2458" spans="1:7">
      <c r="A2458" s="688">
        <v>4251411990</v>
      </c>
      <c r="B2458" s="316" t="s">
        <v>13100</v>
      </c>
      <c r="D2458" s="626" t="s">
        <v>880</v>
      </c>
      <c r="F2458" s="706" t="str">
        <f>IF(ISBLANK(D2458),"",VLOOKUP(D2458,tegevusalad!$A$7:$B$188,2,FALSE))</f>
        <v>Rahvakultuur</v>
      </c>
    </row>
    <row r="2459" spans="1:7">
      <c r="A2459" s="637">
        <v>4251411010</v>
      </c>
      <c r="B2459" s="634" t="s">
        <v>9683</v>
      </c>
      <c r="C2459" s="719" t="s">
        <v>12399</v>
      </c>
      <c r="D2459" s="636" t="s">
        <v>880</v>
      </c>
      <c r="E2459" s="705">
        <v>2007</v>
      </c>
      <c r="F2459" s="706" t="str">
        <f>IF(ISBLANK(D2459),"",VLOOKUP(D2459,tegevusalad!$A$7:$B$188,2,FALSE))</f>
        <v>Rahvakultuur</v>
      </c>
    </row>
    <row r="2460" spans="1:7">
      <c r="A2460" s="637">
        <v>4251411900</v>
      </c>
      <c r="B2460" s="300" t="s">
        <v>9683</v>
      </c>
      <c r="C2460" s="963" t="s">
        <v>12401</v>
      </c>
      <c r="D2460" s="626" t="s">
        <v>880</v>
      </c>
      <c r="E2460" s="705">
        <v>2007</v>
      </c>
      <c r="F2460" s="706" t="str">
        <f>IF(ISBLANK(D2460),"",VLOOKUP(D2460,tegevusalad!$A$7:$B$188,2,FALSE))</f>
        <v>Rahvakultuur</v>
      </c>
    </row>
    <row r="2461" spans="1:7">
      <c r="A2461" s="637">
        <v>4251411020</v>
      </c>
      <c r="B2461" s="300" t="s">
        <v>9683</v>
      </c>
      <c r="C2461" s="963" t="s">
        <v>12400</v>
      </c>
      <c r="D2461" s="636" t="s">
        <v>880</v>
      </c>
      <c r="E2461" s="705">
        <v>2008</v>
      </c>
      <c r="F2461" s="706" t="str">
        <f>IF(ISBLANK(D2461),"",VLOOKUP(D2461,tegevusalad!$A$7:$B$188,2,FALSE))</f>
        <v>Rahvakultuur</v>
      </c>
    </row>
    <row r="2462" spans="1:7">
      <c r="A2462" s="637">
        <v>4251411980</v>
      </c>
      <c r="B2462" s="300" t="s">
        <v>9683</v>
      </c>
      <c r="C2462" s="963" t="s">
        <v>10523</v>
      </c>
      <c r="D2462" s="626" t="s">
        <v>880</v>
      </c>
      <c r="E2462" s="705">
        <v>2008</v>
      </c>
      <c r="F2462" s="706" t="str">
        <f>IF(ISBLANK(D2462),"",VLOOKUP(D2462,tegevusalad!$A$7:$B$188,2,FALSE))</f>
        <v>Rahvakultuur</v>
      </c>
    </row>
    <row r="2463" spans="1:7">
      <c r="A2463" s="638">
        <v>4251411040</v>
      </c>
      <c r="B2463" s="300" t="s">
        <v>10164</v>
      </c>
      <c r="C2463" s="963" t="s">
        <v>10165</v>
      </c>
      <c r="D2463" s="626" t="s">
        <v>880</v>
      </c>
      <c r="E2463" s="705">
        <v>2014</v>
      </c>
      <c r="F2463" s="706" t="str">
        <f>IF(ISBLANK(D2463),"",VLOOKUP(D2463,tegevusalad!$A$7:$B$188,2,FALSE))</f>
        <v>Rahvakultuur</v>
      </c>
    </row>
    <row r="2464" spans="1:7">
      <c r="A2464" s="638">
        <v>4251411700</v>
      </c>
      <c r="B2464" s="300" t="s">
        <v>10164</v>
      </c>
      <c r="C2464" s="963" t="s">
        <v>11487</v>
      </c>
      <c r="D2464" s="626" t="s">
        <v>880</v>
      </c>
      <c r="E2464" s="705">
        <v>2016</v>
      </c>
      <c r="F2464" s="706" t="str">
        <f>IF(ISBLANK(D2464),"",VLOOKUP(D2464,tegevusalad!$A$7:$B$188,2,FALSE))</f>
        <v>Rahvakultuur</v>
      </c>
      <c r="G2464" s="710">
        <v>43100</v>
      </c>
    </row>
    <row r="2465" spans="1:7">
      <c r="A2465" s="638">
        <v>4251411070</v>
      </c>
      <c r="B2465" s="300" t="s">
        <v>10164</v>
      </c>
      <c r="C2465" s="963" t="s">
        <v>11486</v>
      </c>
      <c r="D2465" s="626" t="s">
        <v>880</v>
      </c>
      <c r="E2465" s="705">
        <v>2016</v>
      </c>
      <c r="F2465" s="706" t="str">
        <f>IF(ISBLANK(D2463),"",VLOOKUP(D2463,tegevusalad!$A$7:$B$188,2,FALSE))</f>
        <v>Rahvakultuur</v>
      </c>
      <c r="G2465" s="710">
        <v>43100</v>
      </c>
    </row>
    <row r="2466" spans="1:7">
      <c r="A2466" s="638">
        <v>4251411090</v>
      </c>
      <c r="B2466" s="300" t="s">
        <v>10164</v>
      </c>
      <c r="C2466" s="963" t="s">
        <v>13395</v>
      </c>
      <c r="D2466" s="626" t="s">
        <v>880</v>
      </c>
      <c r="E2466" s="705">
        <v>2018</v>
      </c>
      <c r="F2466" s="706" t="str">
        <f>IF(ISBLANK(D2464),"",VLOOKUP(D2464,tegevusalad!$A$7:$B$188,2,FALSE))</f>
        <v>Rahvakultuur</v>
      </c>
      <c r="G2466" s="710">
        <v>43830</v>
      </c>
    </row>
    <row r="2467" spans="1:7">
      <c r="A2467" s="638">
        <v>4251411100</v>
      </c>
      <c r="B2467" s="300" t="s">
        <v>10164</v>
      </c>
      <c r="C2467" s="963" t="s">
        <v>13544</v>
      </c>
      <c r="D2467" s="626" t="s">
        <v>880</v>
      </c>
      <c r="E2467" s="705">
        <v>2018</v>
      </c>
      <c r="F2467" s="706" t="str">
        <f>IF(ISBLANK(D2465),"",VLOOKUP(D2465,tegevusalad!$A$7:$B$188,2,FALSE))</f>
        <v>Rahvakultuur</v>
      </c>
      <c r="G2467" s="710">
        <v>44196</v>
      </c>
    </row>
    <row r="2468" spans="1:7">
      <c r="A2468" s="638">
        <v>4251411200</v>
      </c>
      <c r="B2468" s="300" t="s">
        <v>10164</v>
      </c>
      <c r="C2468" s="963" t="s">
        <v>14173</v>
      </c>
      <c r="D2468" s="626" t="s">
        <v>880</v>
      </c>
      <c r="E2468" s="705">
        <v>2019</v>
      </c>
      <c r="F2468" s="706" t="str">
        <f>IF(ISBLANK(D2466),"",VLOOKUP(D2466,tegevusalad!$A$7:$B$188,2,FALSE))</f>
        <v>Rahvakultuur</v>
      </c>
      <c r="G2468" s="710">
        <v>46022</v>
      </c>
    </row>
    <row r="2469" spans="1:7">
      <c r="A2469" s="638">
        <v>4251411300</v>
      </c>
      <c r="B2469" s="300" t="s">
        <v>10164</v>
      </c>
      <c r="C2469" s="963" t="s">
        <v>5271</v>
      </c>
      <c r="D2469" s="626" t="s">
        <v>880</v>
      </c>
      <c r="E2469" s="705">
        <v>2020</v>
      </c>
      <c r="F2469" s="706" t="str">
        <f>IF(ISBLANK(D2467),"",VLOOKUP(D2467,tegevusalad!$A$7:$B$188,2,FALSE))</f>
        <v>Rahvakultuur</v>
      </c>
      <c r="G2469" s="710">
        <v>46022</v>
      </c>
    </row>
    <row r="2470" spans="1:7">
      <c r="A2470" s="638">
        <v>4251411400</v>
      </c>
      <c r="B2470" s="300" t="s">
        <v>10164</v>
      </c>
      <c r="C2470" s="963" t="s">
        <v>17460</v>
      </c>
      <c r="D2470" s="626" t="s">
        <v>880</v>
      </c>
      <c r="E2470" s="705">
        <v>2021</v>
      </c>
      <c r="F2470" s="706" t="str">
        <f>IF(ISBLANK(D2468),"",VLOOKUP(D2468,tegevusalad!$A$7:$B$188,2,FALSE))</f>
        <v>Rahvakultuur</v>
      </c>
      <c r="G2470" s="710">
        <v>45291</v>
      </c>
    </row>
    <row r="2471" spans="1:7">
      <c r="A2471" s="638"/>
      <c r="B2471" s="691"/>
      <c r="C2471" s="188"/>
      <c r="D2471" s="636"/>
    </row>
    <row r="2472" spans="1:7">
      <c r="A2472" s="688">
        <v>4251795990</v>
      </c>
      <c r="B2472" s="316" t="s">
        <v>13099</v>
      </c>
      <c r="C2472" s="963" t="s">
        <v>12398</v>
      </c>
      <c r="D2472" s="626" t="s">
        <v>881</v>
      </c>
      <c r="F2472" s="706" t="str">
        <f>IF(ISBLANK(D2472),"",VLOOKUP(D2472,tegevusalad!$A$7:$B$188,2,FALSE))</f>
        <v>Muuseumid</v>
      </c>
    </row>
    <row r="2473" spans="1:7">
      <c r="A2473" s="638">
        <v>4251795010</v>
      </c>
      <c r="B2473" s="300" t="s">
        <v>7503</v>
      </c>
      <c r="C2473" s="1038" t="s">
        <v>11085</v>
      </c>
      <c r="D2473" s="626" t="s">
        <v>881</v>
      </c>
      <c r="F2473" s="706" t="str">
        <f>IF(ISBLANK(D2473),"",VLOOKUP(D2473,tegevusalad!$A$7:$B$188,2,FALSE))</f>
        <v>Muuseumid</v>
      </c>
    </row>
    <row r="2474" spans="1:7">
      <c r="A2474" s="635">
        <v>4251795020</v>
      </c>
      <c r="B2474" s="300" t="s">
        <v>7503</v>
      </c>
      <c r="C2474" s="1038" t="s">
        <v>11084</v>
      </c>
      <c r="D2474" s="626" t="s">
        <v>881</v>
      </c>
      <c r="F2474" s="706" t="str">
        <f>IF(ISBLANK(D2474),"",VLOOKUP(D2474,tegevusalad!$A$7:$B$188,2,FALSE))</f>
        <v>Muuseumid</v>
      </c>
    </row>
    <row r="2475" spans="1:7">
      <c r="A2475" s="635">
        <v>4251795030</v>
      </c>
      <c r="B2475" s="300" t="s">
        <v>7503</v>
      </c>
      <c r="C2475" s="1038" t="s">
        <v>13394</v>
      </c>
      <c r="D2475" s="626" t="s">
        <v>881</v>
      </c>
      <c r="E2475" s="705">
        <v>2018</v>
      </c>
      <c r="F2475" s="706" t="str">
        <f>IF(ISBLANK(D2475),"",VLOOKUP(D2475,tegevusalad!$A$7:$B$188,2,FALSE))</f>
        <v>Muuseumid</v>
      </c>
      <c r="G2475" s="710">
        <v>44196</v>
      </c>
    </row>
    <row r="2476" spans="1:7">
      <c r="A2476" s="635">
        <v>4251795040</v>
      </c>
      <c r="B2476" s="300" t="s">
        <v>7503</v>
      </c>
      <c r="C2476" s="1038" t="s">
        <v>13518</v>
      </c>
      <c r="D2476" s="626" t="s">
        <v>881</v>
      </c>
      <c r="E2476" s="705">
        <v>2018</v>
      </c>
      <c r="F2476" s="706" t="str">
        <f>IF(ISBLANK(D2476),"",VLOOKUP(D2476,tegevusalad!$A$7:$B$188,2,FALSE))</f>
        <v>Muuseumid</v>
      </c>
      <c r="G2476" s="710">
        <v>44196</v>
      </c>
    </row>
    <row r="2477" spans="1:7">
      <c r="A2477" s="635">
        <v>4251795050</v>
      </c>
      <c r="B2477" s="300" t="s">
        <v>7503</v>
      </c>
      <c r="C2477" s="1038" t="s">
        <v>14545</v>
      </c>
      <c r="D2477" s="626" t="s">
        <v>881</v>
      </c>
      <c r="E2477" s="705">
        <v>2018</v>
      </c>
      <c r="F2477" s="706" t="str">
        <f>IF(ISBLANK(D2477),"",VLOOKUP(D2477,tegevusalad!$A$7:$B$188,2,FALSE))</f>
        <v>Muuseumid</v>
      </c>
      <c r="G2477" s="710">
        <v>43921</v>
      </c>
    </row>
    <row r="2478" spans="1:7">
      <c r="A2478" s="635">
        <v>4251795060</v>
      </c>
      <c r="B2478" s="300" t="s">
        <v>7503</v>
      </c>
      <c r="C2478" s="1038" t="s">
        <v>14508</v>
      </c>
      <c r="D2478" s="626" t="s">
        <v>881</v>
      </c>
      <c r="E2478" s="705">
        <v>2019</v>
      </c>
      <c r="F2478" s="706" t="str">
        <f>IF(ISBLANK(D2478),"",VLOOKUP(D2478,tegevusalad!$A$7:$B$188,2,FALSE))</f>
        <v>Muuseumid</v>
      </c>
      <c r="G2478" s="710">
        <v>44286</v>
      </c>
    </row>
    <row r="2479" spans="1:7">
      <c r="A2479" s="635">
        <v>4251795070</v>
      </c>
      <c r="B2479" s="300" t="s">
        <v>7503</v>
      </c>
      <c r="C2479" s="1038" t="s">
        <v>15202</v>
      </c>
      <c r="D2479" s="626" t="s">
        <v>881</v>
      </c>
      <c r="E2479" s="705">
        <v>2020</v>
      </c>
      <c r="F2479" s="706" t="str">
        <f>IF(ISBLANK(D2479),"",VLOOKUP(D2479,tegevusalad!$A$7:$B$188,2,FALSE))</f>
        <v>Muuseumid</v>
      </c>
      <c r="G2479" s="710">
        <v>44286</v>
      </c>
    </row>
    <row r="2480" spans="1:7">
      <c r="A2480" s="632"/>
      <c r="B2480" s="633"/>
      <c r="C2480" s="1021"/>
    </row>
    <row r="2481" spans="1:7">
      <c r="A2481" s="692">
        <v>4252095000</v>
      </c>
      <c r="B2481" s="316" t="s">
        <v>13111</v>
      </c>
      <c r="C2481" s="963" t="s">
        <v>17631</v>
      </c>
      <c r="D2481" s="626" t="s">
        <v>390</v>
      </c>
      <c r="F2481" s="706" t="str">
        <f>IF(ISBLANK(D2481),"",VLOOKUP(D2481,tegevusalad!$A$7:$B$188,2,FALSE))</f>
        <v>Loomaaed</v>
      </c>
    </row>
    <row r="2482" spans="1:7">
      <c r="A2482" s="635">
        <v>4252095010</v>
      </c>
      <c r="B2482" s="300" t="s">
        <v>9615</v>
      </c>
      <c r="C2482" s="1038" t="s">
        <v>10896</v>
      </c>
      <c r="D2482" s="626" t="s">
        <v>390</v>
      </c>
      <c r="F2482" s="706" t="str">
        <f>IF(ISBLANK(D2482),"",VLOOKUP(D2482,tegevusalad!$A$7:$B$188,2,FALSE))</f>
        <v>Loomaaed</v>
      </c>
      <c r="G2482" s="710"/>
    </row>
    <row r="2483" spans="1:7">
      <c r="A2483" s="635">
        <v>4252095020</v>
      </c>
      <c r="B2483" s="300" t="s">
        <v>9615</v>
      </c>
      <c r="C2483" s="1038" t="s">
        <v>11578</v>
      </c>
      <c r="D2483" s="626" t="s">
        <v>390</v>
      </c>
      <c r="F2483" s="706" t="str">
        <f>IF(ISBLANK(D2483),"",VLOOKUP(D2483,tegevusalad!$A$7:$B$188,2,FALSE))</f>
        <v>Loomaaed</v>
      </c>
      <c r="G2483" s="710"/>
    </row>
    <row r="2484" spans="1:7">
      <c r="A2484" s="635">
        <v>4252095030</v>
      </c>
      <c r="B2484" s="300" t="s">
        <v>9615</v>
      </c>
      <c r="C2484" s="1038" t="s">
        <v>11577</v>
      </c>
      <c r="D2484" s="626" t="s">
        <v>390</v>
      </c>
      <c r="F2484" s="706" t="str">
        <f>IF(ISBLANK(D2484),"",VLOOKUP(D2484,tegevusalad!$A$7:$B$188,2,FALSE))</f>
        <v>Loomaaed</v>
      </c>
      <c r="G2484" s="710"/>
    </row>
    <row r="2485" spans="1:7">
      <c r="A2485" s="635">
        <v>4252095040</v>
      </c>
      <c r="B2485" s="300" t="s">
        <v>9615</v>
      </c>
      <c r="C2485" s="1038" t="s">
        <v>11869</v>
      </c>
      <c r="D2485" s="626" t="s">
        <v>390</v>
      </c>
      <c r="F2485" s="706" t="str">
        <f>IF(ISBLANK(D2485),"",VLOOKUP(D2485,tegevusalad!$A$7:$B$188,2,FALSE))</f>
        <v>Loomaaed</v>
      </c>
      <c r="G2485" s="710"/>
    </row>
    <row r="2486" spans="1:7">
      <c r="A2486" s="635">
        <v>4252095050</v>
      </c>
      <c r="B2486" s="300" t="s">
        <v>9615</v>
      </c>
      <c r="C2486" s="1038" t="s">
        <v>12034</v>
      </c>
      <c r="D2486" s="626" t="s">
        <v>390</v>
      </c>
      <c r="F2486" s="706" t="str">
        <f>IF(ISBLANK(D2486),"",VLOOKUP(D2486,tegevusalad!$A$7:$B$188,2,FALSE))</f>
        <v>Loomaaed</v>
      </c>
      <c r="G2486" s="710"/>
    </row>
    <row r="2487" spans="1:7">
      <c r="A2487" s="635">
        <v>4252095060</v>
      </c>
      <c r="B2487" s="300" t="s">
        <v>9615</v>
      </c>
      <c r="C2487" s="1038" t="s">
        <v>12691</v>
      </c>
      <c r="D2487" s="626" t="s">
        <v>390</v>
      </c>
      <c r="E2487" s="705">
        <v>2017</v>
      </c>
      <c r="F2487" s="706" t="str">
        <f>IF(ISBLANK(D2487),"",VLOOKUP(D2487,tegevusalad!$A$7:$B$188,2,FALSE))</f>
        <v>Loomaaed</v>
      </c>
      <c r="G2487" s="710">
        <v>43465</v>
      </c>
    </row>
    <row r="2488" spans="1:7">
      <c r="A2488" s="635">
        <v>4252095070</v>
      </c>
      <c r="B2488" s="300" t="s">
        <v>9615</v>
      </c>
      <c r="C2488" s="1038" t="s">
        <v>12711</v>
      </c>
      <c r="D2488" s="626" t="s">
        <v>390</v>
      </c>
      <c r="E2488" s="705">
        <v>2017</v>
      </c>
      <c r="F2488" s="706" t="str">
        <f>IF(ISBLANK(D2488),"",VLOOKUP(D2488,tegevusalad!$A$7:$B$188,2,FALSE))</f>
        <v>Loomaaed</v>
      </c>
      <c r="G2488" s="710">
        <v>43100</v>
      </c>
    </row>
    <row r="2489" spans="1:7">
      <c r="A2489" s="635">
        <v>4252095080</v>
      </c>
      <c r="B2489" s="300" t="s">
        <v>9615</v>
      </c>
      <c r="C2489" s="1038" t="s">
        <v>13727</v>
      </c>
      <c r="D2489" s="626" t="s">
        <v>390</v>
      </c>
      <c r="E2489" s="705">
        <v>2018</v>
      </c>
      <c r="F2489" s="706" t="str">
        <f>IF(ISBLANK(D2489),"",VLOOKUP(D2489,tegevusalad!$A$7:$B$188,2,FALSE))</f>
        <v>Loomaaed</v>
      </c>
      <c r="G2489" s="710">
        <v>43921</v>
      </c>
    </row>
    <row r="2490" spans="1:7">
      <c r="A2490" s="635">
        <v>4252095090</v>
      </c>
      <c r="B2490" s="300" t="s">
        <v>9615</v>
      </c>
      <c r="C2490" s="1038" t="s">
        <v>15266</v>
      </c>
      <c r="D2490" s="626" t="s">
        <v>390</v>
      </c>
      <c r="E2490" s="705">
        <v>2020</v>
      </c>
      <c r="F2490" s="706" t="str">
        <f>IF(ISBLANK(D2490),"",VLOOKUP(D2490,tegevusalad!$A$7:$B$188,2,FALSE))</f>
        <v>Loomaaed</v>
      </c>
      <c r="G2490" s="710"/>
    </row>
    <row r="2491" spans="1:7">
      <c r="A2491" s="635">
        <v>4252095100</v>
      </c>
      <c r="B2491" s="300" t="s">
        <v>9615</v>
      </c>
      <c r="C2491" s="1038" t="s">
        <v>16006</v>
      </c>
      <c r="D2491" s="626" t="s">
        <v>390</v>
      </c>
      <c r="E2491" s="705">
        <v>2020</v>
      </c>
      <c r="F2491" s="706" t="str">
        <f>IF(ISBLANK(D2491),"",VLOOKUP(D2491,tegevusalad!$A$7:$B$188,2,FALSE))</f>
        <v>Loomaaed</v>
      </c>
      <c r="G2491" s="710">
        <v>44123</v>
      </c>
    </row>
    <row r="2492" spans="1:7">
      <c r="A2492" s="632" t="s">
        <v>16431</v>
      </c>
      <c r="B2492" s="300" t="s">
        <v>9615</v>
      </c>
      <c r="C2492" s="1038" t="s">
        <v>16430</v>
      </c>
      <c r="D2492" s="626" t="s">
        <v>390</v>
      </c>
      <c r="E2492" s="705">
        <v>2020</v>
      </c>
      <c r="F2492" s="706" t="str">
        <f>IF(ISBLANK(D2492),"",VLOOKUP(D2492,tegevusalad!$A$7:$B$188,2,FALSE))</f>
        <v>Loomaaed</v>
      </c>
      <c r="G2492" s="710"/>
    </row>
    <row r="2493" spans="1:7">
      <c r="A2493" s="632"/>
      <c r="C2493" s="1038"/>
      <c r="G2493" s="710"/>
    </row>
    <row r="2494" spans="1:7">
      <c r="A2494" s="632"/>
      <c r="C2494" s="1038"/>
      <c r="G2494" s="710"/>
    </row>
    <row r="2495" spans="1:7">
      <c r="A2495" s="632"/>
      <c r="B2495" s="316" t="s">
        <v>17677</v>
      </c>
      <c r="C2495" s="1038"/>
      <c r="G2495" s="710"/>
    </row>
    <row r="2496" spans="1:7">
      <c r="A2496" s="637">
        <v>4251201820</v>
      </c>
      <c r="B2496" s="634" t="s">
        <v>7502</v>
      </c>
      <c r="C2496" s="719" t="s">
        <v>4075</v>
      </c>
      <c r="D2496" s="636" t="s">
        <v>879</v>
      </c>
      <c r="F2496" s="706" t="str">
        <f>IF(ISBLANK(D2496),"",VLOOKUP(D2496,tegevusalad!$A$7:$B$188,2,FALSE))</f>
        <v>Raamatukogud</v>
      </c>
    </row>
    <row r="2497" spans="1:8">
      <c r="A2497" s="637">
        <v>4251208010</v>
      </c>
      <c r="B2497" s="634" t="s">
        <v>7502</v>
      </c>
      <c r="C2497" s="719" t="s">
        <v>6435</v>
      </c>
      <c r="D2497" s="636" t="s">
        <v>879</v>
      </c>
      <c r="F2497" s="706" t="str">
        <f>IF(ISBLANK(D2497),"",VLOOKUP(D2497,tegevusalad!$A$7:$B$188,2,FALSE))</f>
        <v>Raamatukogud</v>
      </c>
    </row>
    <row r="2498" spans="1:8">
      <c r="A2498" s="637">
        <v>4251212010</v>
      </c>
      <c r="B2498" s="634" t="s">
        <v>7502</v>
      </c>
      <c r="C2498" s="719" t="s">
        <v>3843</v>
      </c>
      <c r="D2498" s="636" t="s">
        <v>879</v>
      </c>
      <c r="F2498" s="706" t="str">
        <f>IF(ISBLANK(D2498),"",VLOOKUP(D2498,tegevusalad!$A$7:$B$188,2,FALSE))</f>
        <v>Raamatukogud</v>
      </c>
    </row>
    <row r="2499" spans="1:8">
      <c r="A2499" s="637">
        <v>4251218010</v>
      </c>
      <c r="B2499" s="634" t="s">
        <v>7502</v>
      </c>
      <c r="C2499" s="719" t="s">
        <v>4394</v>
      </c>
      <c r="D2499" s="636" t="s">
        <v>879</v>
      </c>
      <c r="F2499" s="706" t="str">
        <f>IF(ISBLANK(D2499),"",VLOOKUP(D2499,tegevusalad!$A$7:$B$188,2,FALSE))</f>
        <v>Raamatukogud</v>
      </c>
    </row>
    <row r="2500" spans="1:8">
      <c r="A2500" s="637">
        <v>4251248000</v>
      </c>
      <c r="B2500" s="634" t="s">
        <v>7502</v>
      </c>
      <c r="C2500" s="719" t="s">
        <v>6588</v>
      </c>
      <c r="D2500" s="636" t="s">
        <v>879</v>
      </c>
      <c r="F2500" s="706" t="str">
        <f>IF(ISBLANK(D2500),"",VLOOKUP(D2500,tegevusalad!$A$7:$B$188,2,FALSE))</f>
        <v>Raamatukogud</v>
      </c>
      <c r="G2500" s="710">
        <v>46022</v>
      </c>
    </row>
    <row r="2501" spans="1:8">
      <c r="A2501" s="638">
        <v>4251270000</v>
      </c>
      <c r="B2501" s="634" t="s">
        <v>7502</v>
      </c>
      <c r="C2501" s="719" t="s">
        <v>15940</v>
      </c>
      <c r="D2501" s="636" t="s">
        <v>879</v>
      </c>
      <c r="F2501" s="706" t="str">
        <f>IF(ISBLANK(D2501),"",VLOOKUP(D2501,tegevusalad!$A$7:$B$188,2,FALSE))</f>
        <v>Raamatukogud</v>
      </c>
    </row>
    <row r="2502" spans="1:8">
      <c r="A2502" s="637">
        <v>4251280000</v>
      </c>
      <c r="B2502" s="634" t="s">
        <v>7502</v>
      </c>
      <c r="C2502" s="719" t="s">
        <v>6589</v>
      </c>
      <c r="D2502" s="636" t="s">
        <v>879</v>
      </c>
      <c r="F2502" s="706" t="str">
        <f>IF(ISBLANK(D2502),"",VLOOKUP(D2502,tegevusalad!$A$7:$B$188,2,FALSE))</f>
        <v>Raamatukogud</v>
      </c>
    </row>
    <row r="2503" spans="1:8">
      <c r="A2503" s="638">
        <v>4251281000</v>
      </c>
      <c r="B2503" s="634" t="s">
        <v>7502</v>
      </c>
      <c r="C2503" s="719" t="s">
        <v>11180</v>
      </c>
      <c r="D2503" s="636" t="s">
        <v>879</v>
      </c>
      <c r="F2503" s="706" t="str">
        <f>IF(ISBLANK(D2503),"",VLOOKUP(D2503,tegevusalad!$A$7:$B$188,2,FALSE))</f>
        <v>Raamatukogud</v>
      </c>
    </row>
    <row r="2504" spans="1:8">
      <c r="A2504" s="637">
        <v>4251290010</v>
      </c>
      <c r="B2504" s="634" t="s">
        <v>7502</v>
      </c>
      <c r="C2504" s="719" t="s">
        <v>6000</v>
      </c>
      <c r="D2504" s="636"/>
      <c r="F2504" s="706" t="str">
        <f>IF(ISBLANK(D2504),"",VLOOKUP(D2504,tegevusalad!$A$7:$B$188,2,FALSE))</f>
        <v/>
      </c>
    </row>
    <row r="2505" spans="1:8">
      <c r="A2505" s="637"/>
      <c r="B2505" s="634"/>
      <c r="C2505" s="719"/>
      <c r="D2505" s="636"/>
    </row>
    <row r="2506" spans="1:8">
      <c r="A2506" s="637">
        <v>4251702030</v>
      </c>
      <c r="B2506" s="300" t="s">
        <v>7503</v>
      </c>
      <c r="C2506" s="719" t="s">
        <v>2842</v>
      </c>
      <c r="D2506" s="636" t="s">
        <v>881</v>
      </c>
      <c r="F2506" s="706" t="str">
        <f>IF(ISBLANK(D2506),"",VLOOKUP(D2506,tegevusalad!$A$7:$B$188,2,FALSE))</f>
        <v>Muuseumid</v>
      </c>
    </row>
    <row r="2507" spans="1:8">
      <c r="A2507" s="637">
        <v>4251704020</v>
      </c>
      <c r="B2507" s="300" t="s">
        <v>7503</v>
      </c>
      <c r="C2507" s="719" t="s">
        <v>6494</v>
      </c>
      <c r="D2507" s="636" t="s">
        <v>881</v>
      </c>
      <c r="F2507" s="706" t="str">
        <f>IF(ISBLANK(D2507),"",VLOOKUP(D2507,tegevusalad!$A$7:$B$188,2,FALSE))</f>
        <v>Muuseumid</v>
      </c>
    </row>
    <row r="2508" spans="1:8">
      <c r="A2508" s="637">
        <v>4251708020</v>
      </c>
      <c r="B2508" s="300" t="s">
        <v>7503</v>
      </c>
      <c r="C2508" s="719" t="s">
        <v>4728</v>
      </c>
      <c r="D2508" s="626" t="s">
        <v>881</v>
      </c>
      <c r="F2508" s="706" t="str">
        <f>IF(ISBLANK(D2508),"",VLOOKUP(D2508,tegevusalad!$A$7:$B$188,2,FALSE))</f>
        <v>Muuseumid</v>
      </c>
    </row>
    <row r="2509" spans="1:8">
      <c r="A2509" s="637">
        <v>4251780000</v>
      </c>
      <c r="B2509" s="300" t="s">
        <v>7503</v>
      </c>
      <c r="C2509" s="719" t="s">
        <v>5720</v>
      </c>
      <c r="D2509" s="626" t="s">
        <v>881</v>
      </c>
      <c r="F2509" s="706" t="str">
        <f>IF(ISBLANK(D2509),"",VLOOKUP(D2509,tegevusalad!$A$7:$B$188,2,FALSE))</f>
        <v>Muuseumid</v>
      </c>
    </row>
    <row r="2510" spans="1:8">
      <c r="A2510" s="638">
        <v>4251790000</v>
      </c>
      <c r="B2510" s="300" t="s">
        <v>7503</v>
      </c>
      <c r="C2510" s="719" t="s">
        <v>12467</v>
      </c>
      <c r="D2510" s="626" t="s">
        <v>881</v>
      </c>
      <c r="F2510" s="706" t="str">
        <f>IF(ISBLANK(D2510),"",VLOOKUP(D2510,tegevusalad!$A$7:$B$188,2,FALSE))</f>
        <v>Muuseumid</v>
      </c>
    </row>
    <row r="2511" spans="1:8">
      <c r="A2511" s="635">
        <v>4251709020</v>
      </c>
      <c r="B2511" s="300" t="s">
        <v>7503</v>
      </c>
      <c r="C2511" s="1038" t="s">
        <v>12863</v>
      </c>
      <c r="D2511" s="626" t="s">
        <v>881</v>
      </c>
      <c r="E2511" s="705">
        <v>2017</v>
      </c>
      <c r="F2511" s="706" t="str">
        <f>IF(ISBLANK(D2511),"",VLOOKUP(D2511,tegevusalad!$A$7:$B$188,2,FALSE))</f>
        <v>Muuseumid</v>
      </c>
      <c r="G2511" s="710">
        <v>44196</v>
      </c>
      <c r="H2511" s="706" t="s">
        <v>12864</v>
      </c>
    </row>
    <row r="2512" spans="1:8">
      <c r="A2512" s="635">
        <v>4251709030</v>
      </c>
      <c r="B2512" s="300" t="s">
        <v>7503</v>
      </c>
      <c r="C2512" s="1038" t="s">
        <v>14826</v>
      </c>
      <c r="D2512" s="626" t="s">
        <v>881</v>
      </c>
      <c r="E2512" s="705">
        <v>2020</v>
      </c>
      <c r="F2512" s="706" t="str">
        <f>IF(ISBLANK(D2512),"",VLOOKUP(D2512,tegevusalad!$A$7:$B$188,2,FALSE))</f>
        <v>Muuseumid</v>
      </c>
      <c r="G2512" s="710">
        <v>46022</v>
      </c>
      <c r="H2512" s="706"/>
    </row>
    <row r="2513" spans="1:8">
      <c r="A2513" s="635">
        <v>4251703010</v>
      </c>
      <c r="B2513" s="300" t="s">
        <v>7503</v>
      </c>
      <c r="C2513" s="1038" t="s">
        <v>16077</v>
      </c>
      <c r="D2513" s="626" t="s">
        <v>881</v>
      </c>
      <c r="E2513" s="705">
        <v>2021</v>
      </c>
      <c r="F2513" s="706" t="str">
        <f>IF(ISBLANK(D2513),"",VLOOKUP(D2513,tegevusalad!$A$7:$B$188,2,FALSE))</f>
        <v>Muuseumid</v>
      </c>
      <c r="G2513" s="710">
        <v>46022</v>
      </c>
      <c r="H2513" s="706"/>
    </row>
    <row r="2514" spans="1:8">
      <c r="A2514" s="635">
        <v>4251704030</v>
      </c>
      <c r="B2514" s="300" t="s">
        <v>7503</v>
      </c>
      <c r="C2514" s="1038" t="s">
        <v>16078</v>
      </c>
      <c r="D2514" s="626" t="s">
        <v>881</v>
      </c>
      <c r="E2514" s="705">
        <v>2021</v>
      </c>
      <c r="F2514" s="706" t="str">
        <f>IF(ISBLANK(D2514),"",VLOOKUP(D2514,tegevusalad!$A$7:$B$188,2,FALSE))</f>
        <v>Muuseumid</v>
      </c>
      <c r="G2514" s="710">
        <v>46022</v>
      </c>
      <c r="H2514" s="706"/>
    </row>
    <row r="2515" spans="1:8">
      <c r="A2515" s="635">
        <v>4251702070</v>
      </c>
      <c r="B2515" s="300" t="s">
        <v>7503</v>
      </c>
      <c r="C2515" s="1038" t="s">
        <v>16079</v>
      </c>
      <c r="D2515" s="626" t="s">
        <v>881</v>
      </c>
      <c r="E2515" s="705">
        <v>2021</v>
      </c>
      <c r="F2515" s="706" t="str">
        <f>IF(ISBLANK(D2515),"",VLOOKUP(D2515,tegevusalad!$A$7:$B$188,2,FALSE))</f>
        <v>Muuseumid</v>
      </c>
      <c r="G2515" s="710">
        <v>46022</v>
      </c>
      <c r="H2515" s="706"/>
    </row>
    <row r="2516" spans="1:8">
      <c r="A2516" s="635">
        <v>4251706020</v>
      </c>
      <c r="B2516" s="300" t="s">
        <v>7503</v>
      </c>
      <c r="C2516" s="1038" t="s">
        <v>17016</v>
      </c>
      <c r="D2516" s="626" t="s">
        <v>881</v>
      </c>
      <c r="E2516" s="705">
        <v>2021</v>
      </c>
      <c r="F2516" s="706" t="str">
        <f>IF(ISBLANK(D2516),"",VLOOKUP(D2516,tegevusalad!$A$7:$B$188,2,FALSE))</f>
        <v>Muuseumid</v>
      </c>
      <c r="G2516" s="710">
        <v>46022</v>
      </c>
      <c r="H2516" s="706"/>
    </row>
    <row r="2517" spans="1:8">
      <c r="A2517" s="635">
        <v>4251705030</v>
      </c>
      <c r="B2517" s="300" t="s">
        <v>7503</v>
      </c>
      <c r="C2517" s="1038" t="s">
        <v>17675</v>
      </c>
      <c r="D2517" s="626" t="s">
        <v>881</v>
      </c>
      <c r="E2517" s="705">
        <v>2021</v>
      </c>
      <c r="F2517" s="706" t="str">
        <f>IF(ISBLANK(D2517),"",VLOOKUP(D2517,tegevusalad!$A$7:$B$188,2,FALSE))</f>
        <v>Muuseumid</v>
      </c>
      <c r="G2517" s="710">
        <v>46022</v>
      </c>
      <c r="H2517" s="706"/>
    </row>
    <row r="2518" spans="1:8">
      <c r="A2518" s="635">
        <v>4251702080</v>
      </c>
      <c r="B2518" s="300" t="s">
        <v>7503</v>
      </c>
      <c r="C2518" s="1038" t="s">
        <v>17676</v>
      </c>
      <c r="D2518" s="626" t="s">
        <v>881</v>
      </c>
      <c r="E2518" s="705">
        <v>2021</v>
      </c>
      <c r="F2518" s="706" t="str">
        <f>IF(ISBLANK(D2518),"",VLOOKUP(D2518,tegevusalad!$A$7:$B$188,2,FALSE))</f>
        <v>Muuseumid</v>
      </c>
      <c r="G2518" s="710">
        <v>46022</v>
      </c>
      <c r="H2518" s="706"/>
    </row>
    <row r="2519" spans="1:8">
      <c r="A2519" s="635"/>
      <c r="C2519" s="1038"/>
      <c r="G2519" s="710"/>
      <c r="H2519" s="706"/>
    </row>
    <row r="2520" spans="1:8">
      <c r="A2520" s="635">
        <v>4251745010</v>
      </c>
      <c r="B2520" s="300" t="s">
        <v>12282</v>
      </c>
      <c r="C2520" s="1038" t="s">
        <v>17674</v>
      </c>
      <c r="D2520" s="626" t="s">
        <v>881</v>
      </c>
      <c r="E2520" s="705">
        <v>2021</v>
      </c>
      <c r="F2520" s="706" t="str">
        <f>IF(ISBLANK(D2520),"",VLOOKUP(D2520,tegevusalad!$A$7:$B$188,2,FALSE))</f>
        <v>Muuseumid</v>
      </c>
      <c r="G2520" s="710">
        <v>46022</v>
      </c>
      <c r="H2520" s="706"/>
    </row>
    <row r="2521" spans="1:8">
      <c r="A2521" s="1183"/>
    </row>
    <row r="2522" spans="1:8">
      <c r="A2522" s="637">
        <v>4252001900</v>
      </c>
      <c r="B2522" s="300" t="s">
        <v>9615</v>
      </c>
      <c r="C2522" s="719" t="s">
        <v>12464</v>
      </c>
      <c r="D2522" s="626" t="s">
        <v>390</v>
      </c>
      <c r="F2522" s="706" t="str">
        <f>IF(ISBLANK(D2522),"",VLOOKUP(D2522,tegevusalad!$A$7:$B$188,2,FALSE))</f>
        <v>Loomaaed</v>
      </c>
      <c r="G2522" s="710"/>
    </row>
    <row r="2523" spans="1:8">
      <c r="A2523" s="637">
        <v>4252001050</v>
      </c>
      <c r="B2523" s="300" t="s">
        <v>9615</v>
      </c>
      <c r="C2523" s="719" t="s">
        <v>12460</v>
      </c>
      <c r="D2523" s="626" t="s">
        <v>390</v>
      </c>
      <c r="F2523" s="706" t="str">
        <f>IF(ISBLANK(D2523),"",VLOOKUP(D2523,tegevusalad!$A$7:$B$188,2,FALSE))</f>
        <v>Loomaaed</v>
      </c>
      <c r="G2523" s="710"/>
    </row>
    <row r="2524" spans="1:8">
      <c r="A2524" s="637">
        <v>4252001060</v>
      </c>
      <c r="B2524" s="300" t="s">
        <v>9615</v>
      </c>
      <c r="C2524" s="719" t="s">
        <v>12461</v>
      </c>
      <c r="D2524" s="626" t="s">
        <v>390</v>
      </c>
      <c r="F2524" s="706" t="str">
        <f>IF(ISBLANK(D2524),"",VLOOKUP(D2524,tegevusalad!$A$7:$B$188,2,FALSE))</f>
        <v>Loomaaed</v>
      </c>
      <c r="G2524" s="710"/>
    </row>
    <row r="2525" spans="1:8">
      <c r="A2525" s="637">
        <v>4252001070</v>
      </c>
      <c r="B2525" s="300" t="s">
        <v>9615</v>
      </c>
      <c r="C2525" s="719" t="s">
        <v>12462</v>
      </c>
      <c r="D2525" s="626" t="s">
        <v>390</v>
      </c>
      <c r="F2525" s="706" t="str">
        <f>IF(ISBLANK(D2525),"",VLOOKUP(D2525,tegevusalad!$A$7:$B$188,2,FALSE))</f>
        <v>Loomaaed</v>
      </c>
      <c r="G2525" s="710"/>
    </row>
    <row r="2526" spans="1:8">
      <c r="A2526" s="637">
        <v>4252001080</v>
      </c>
      <c r="B2526" s="634" t="s">
        <v>9615</v>
      </c>
      <c r="C2526" s="719" t="s">
        <v>1413</v>
      </c>
      <c r="D2526" s="626" t="s">
        <v>390</v>
      </c>
      <c r="F2526" s="706" t="str">
        <f>IF(ISBLANK(D2526),"",VLOOKUP(D2526,tegevusalad!$A$7:$B$188,2,FALSE))</f>
        <v>Loomaaed</v>
      </c>
      <c r="G2526" s="710"/>
    </row>
    <row r="2527" spans="1:8">
      <c r="A2527" s="637">
        <v>4252001110</v>
      </c>
      <c r="B2527" s="300" t="s">
        <v>9615</v>
      </c>
      <c r="C2527" s="719" t="s">
        <v>12463</v>
      </c>
      <c r="D2527" s="626" t="s">
        <v>390</v>
      </c>
      <c r="F2527" s="706" t="str">
        <f>IF(ISBLANK(D2527),"",VLOOKUP(D2527,tegevusalad!$A$7:$B$188,2,FALSE))</f>
        <v>Loomaaed</v>
      </c>
      <c r="G2527" s="710"/>
    </row>
    <row r="2528" spans="1:8">
      <c r="A2528" s="637">
        <v>4252001800</v>
      </c>
      <c r="B2528" s="300" t="s">
        <v>9615</v>
      </c>
      <c r="C2528" s="719" t="s">
        <v>6751</v>
      </c>
      <c r="D2528" s="626" t="s">
        <v>390</v>
      </c>
      <c r="F2528" s="706" t="str">
        <f>IF(ISBLANK(D2528),"",VLOOKUP(D2528,tegevusalad!$A$7:$B$188,2,FALSE))</f>
        <v>Loomaaed</v>
      </c>
      <c r="G2528" s="710"/>
    </row>
    <row r="2529" spans="1:8">
      <c r="A2529" s="637">
        <v>4252001040</v>
      </c>
      <c r="B2529" s="300" t="s">
        <v>9615</v>
      </c>
      <c r="C2529" s="719" t="s">
        <v>6055</v>
      </c>
      <c r="D2529" s="626" t="s">
        <v>390</v>
      </c>
      <c r="F2529" s="706" t="str">
        <f>IF(ISBLANK(D2529),"",VLOOKUP(D2529,tegevusalad!$A$7:$B$188,2,FALSE))</f>
        <v>Loomaaed</v>
      </c>
      <c r="G2529" s="710"/>
      <c r="H2529" s="634"/>
    </row>
    <row r="2530" spans="1:8">
      <c r="A2530" s="637">
        <v>4252001700</v>
      </c>
      <c r="B2530" s="300" t="s">
        <v>9615</v>
      </c>
      <c r="C2530" s="719" t="s">
        <v>12465</v>
      </c>
      <c r="D2530" s="626" t="s">
        <v>390</v>
      </c>
      <c r="F2530" s="706" t="str">
        <f>IF(ISBLANK(D2530),"",VLOOKUP(D2530,tegevusalad!$A$7:$B$188,2,FALSE))</f>
        <v>Loomaaed</v>
      </c>
      <c r="G2530" s="710"/>
      <c r="H2530" s="634"/>
    </row>
    <row r="2531" spans="1:8">
      <c r="A2531" s="637">
        <v>4252001820</v>
      </c>
      <c r="B2531" s="300" t="s">
        <v>9615</v>
      </c>
      <c r="C2531" s="719" t="s">
        <v>12466</v>
      </c>
      <c r="D2531" s="626" t="s">
        <v>390</v>
      </c>
      <c r="F2531" s="706" t="str">
        <f>IF(ISBLANK(D2531),"",VLOOKUP(D2531,tegevusalad!$A$7:$B$188,2,FALSE))</f>
        <v>Loomaaed</v>
      </c>
      <c r="G2531" s="710"/>
      <c r="H2531" s="634"/>
    </row>
    <row r="2532" spans="1:8">
      <c r="A2532" s="637">
        <v>4252001840</v>
      </c>
      <c r="B2532" s="300" t="s">
        <v>9615</v>
      </c>
      <c r="C2532" s="719" t="s">
        <v>6770</v>
      </c>
      <c r="D2532" s="626" t="s">
        <v>390</v>
      </c>
      <c r="F2532" s="706" t="str">
        <f>IF(ISBLANK(D2532),"",VLOOKUP(D2532,tegevusalad!$A$7:$B$188,2,FALSE))</f>
        <v>Loomaaed</v>
      </c>
      <c r="G2532" s="710"/>
      <c r="H2532" s="634"/>
    </row>
    <row r="2533" spans="1:8">
      <c r="A2533" s="637">
        <v>4252001830</v>
      </c>
      <c r="B2533" s="300" t="s">
        <v>9615</v>
      </c>
      <c r="C2533" s="719" t="s">
        <v>12416</v>
      </c>
      <c r="D2533" s="626" t="s">
        <v>390</v>
      </c>
      <c r="F2533" s="706" t="str">
        <f>IF(ISBLANK(D2533),"",VLOOKUP(D2533,tegevusalad!$A$7:$B$188,2,FALSE))</f>
        <v>Loomaaed</v>
      </c>
      <c r="G2533" s="710"/>
      <c r="H2533" s="634"/>
    </row>
    <row r="2534" spans="1:8">
      <c r="A2534" s="637">
        <v>4252001850</v>
      </c>
      <c r="B2534" s="300" t="s">
        <v>9615</v>
      </c>
      <c r="C2534" s="719" t="s">
        <v>12417</v>
      </c>
      <c r="D2534" s="626" t="s">
        <v>390</v>
      </c>
      <c r="F2534" s="706" t="str">
        <f>IF(ISBLANK(D2534),"",VLOOKUP(D2534,tegevusalad!$A$7:$B$188,2,FALSE))</f>
        <v>Loomaaed</v>
      </c>
      <c r="G2534" s="710"/>
    </row>
    <row r="2535" spans="1:8">
      <c r="A2535" s="637">
        <v>4252001860</v>
      </c>
      <c r="B2535" s="300" t="s">
        <v>9615</v>
      </c>
      <c r="C2535" s="719" t="s">
        <v>7418</v>
      </c>
      <c r="D2535" s="626" t="s">
        <v>390</v>
      </c>
      <c r="F2535" s="706" t="str">
        <f>IF(ISBLANK(D2535),"",VLOOKUP(D2535,tegevusalad!$A$7:$B$188,2,FALSE))</f>
        <v>Loomaaed</v>
      </c>
      <c r="G2535" s="710"/>
    </row>
    <row r="2536" spans="1:8">
      <c r="A2536" s="637">
        <v>4252001880</v>
      </c>
      <c r="B2536" s="300" t="s">
        <v>9615</v>
      </c>
      <c r="C2536" s="719" t="s">
        <v>10521</v>
      </c>
      <c r="D2536" s="626" t="s">
        <v>390</v>
      </c>
      <c r="F2536" s="706" t="str">
        <f>IF(ISBLANK(D2536),"",VLOOKUP(D2536,tegevusalad!$A$7:$B$188,2,FALSE))</f>
        <v>Loomaaed</v>
      </c>
      <c r="G2536" s="710"/>
    </row>
    <row r="2537" spans="1:8">
      <c r="A2537" s="637">
        <v>4252001210</v>
      </c>
      <c r="B2537" s="300" t="s">
        <v>9615</v>
      </c>
      <c r="C2537" s="719" t="s">
        <v>7800</v>
      </c>
      <c r="D2537" s="626" t="s">
        <v>390</v>
      </c>
      <c r="F2537" s="706" t="str">
        <f>IF(ISBLANK(D2537),"",VLOOKUP(D2537,tegevusalad!$A$7:$B$188,2,FALSE))</f>
        <v>Loomaaed</v>
      </c>
      <c r="G2537" s="710"/>
    </row>
    <row r="2538" spans="1:8">
      <c r="A2538" s="639">
        <v>4252001220</v>
      </c>
      <c r="B2538" s="300" t="s">
        <v>9615</v>
      </c>
      <c r="C2538" s="719" t="s">
        <v>13285</v>
      </c>
      <c r="D2538" s="626" t="s">
        <v>390</v>
      </c>
      <c r="F2538" s="706" t="str">
        <f>IF(ISBLANK(D2538),"",VLOOKUP(D2538,tegevusalad!$A$7:$B$188,2,FALSE))</f>
        <v>Loomaaed</v>
      </c>
      <c r="G2538" s="710"/>
    </row>
    <row r="2539" spans="1:8" s="662" customFormat="1">
      <c r="A2539" s="660">
        <v>4252001230</v>
      </c>
      <c r="B2539" s="662" t="s">
        <v>9615</v>
      </c>
      <c r="C2539" s="719" t="s">
        <v>12113</v>
      </c>
      <c r="D2539" s="667" t="s">
        <v>390</v>
      </c>
      <c r="E2539" s="711"/>
      <c r="F2539" s="712" t="str">
        <f>IF(ISBLANK(D2539),"",VLOOKUP(D2539,tegevusalad!$A$7:$B$188,2,FALSE))</f>
        <v>Loomaaed</v>
      </c>
      <c r="G2539" s="710"/>
    </row>
    <row r="2540" spans="1:8" s="662" customFormat="1">
      <c r="A2540" s="701">
        <v>4252001240</v>
      </c>
      <c r="B2540" s="662" t="s">
        <v>9615</v>
      </c>
      <c r="C2540" s="719" t="s">
        <v>13840</v>
      </c>
      <c r="D2540" s="667" t="s">
        <v>390</v>
      </c>
      <c r="E2540" s="711" t="s">
        <v>13286</v>
      </c>
      <c r="F2540" s="712" t="str">
        <f>IF(ISBLANK(D2540),"",VLOOKUP(D2540,tegevusalad!$A$7:$B$188,2,FALSE))</f>
        <v>Loomaaed</v>
      </c>
      <c r="G2540" s="710">
        <v>43830</v>
      </c>
    </row>
    <row r="2541" spans="1:8" s="662" customFormat="1">
      <c r="A2541" s="701">
        <v>4252001250</v>
      </c>
      <c r="B2541" s="662" t="s">
        <v>9615</v>
      </c>
      <c r="C2541" s="719" t="s">
        <v>13839</v>
      </c>
      <c r="D2541" s="667" t="s">
        <v>390</v>
      </c>
      <c r="E2541" s="711">
        <v>2018</v>
      </c>
      <c r="F2541" s="712" t="str">
        <f>IF(ISBLANK(D2541),"",VLOOKUP(D2541,tegevusalad!$A$7:$B$188,2,FALSE))</f>
        <v>Loomaaed</v>
      </c>
      <c r="G2541" s="710">
        <v>44926</v>
      </c>
    </row>
    <row r="2542" spans="1:8">
      <c r="A2542" s="639">
        <v>4252061000</v>
      </c>
      <c r="B2542" s="300" t="s">
        <v>9615</v>
      </c>
      <c r="C2542" s="719" t="s">
        <v>10520</v>
      </c>
      <c r="D2542" s="626" t="s">
        <v>390</v>
      </c>
      <c r="F2542" s="706" t="str">
        <f>IF(ISBLANK(D2542),"",VLOOKUP(D2542,tegevusalad!$A$7:$B$188,2,FALSE))</f>
        <v>Loomaaed</v>
      </c>
      <c r="G2542" s="710"/>
    </row>
    <row r="2543" spans="1:8">
      <c r="A2543" s="638">
        <v>4252001310</v>
      </c>
      <c r="B2543" s="300" t="s">
        <v>9615</v>
      </c>
      <c r="C2543" s="719" t="s">
        <v>10522</v>
      </c>
      <c r="D2543" s="626" t="s">
        <v>390</v>
      </c>
      <c r="F2543" s="706" t="str">
        <f>IF(ISBLANK(D2543),"",VLOOKUP(D2543,tegevusalad!$A$7:$B$188,2,FALSE))</f>
        <v>Loomaaed</v>
      </c>
      <c r="G2543" s="710"/>
    </row>
    <row r="2544" spans="1:8">
      <c r="A2544" s="639">
        <v>4252001410</v>
      </c>
      <c r="B2544" s="300" t="s">
        <v>9615</v>
      </c>
      <c r="C2544" s="719" t="s">
        <v>12332</v>
      </c>
      <c r="D2544" s="626" t="s">
        <v>390</v>
      </c>
      <c r="E2544" s="705" t="s">
        <v>12454</v>
      </c>
      <c r="F2544" s="706" t="str">
        <f>IF(ISBLANK(D2544),"",VLOOKUP(D2544,tegevusalad!$A$7:$B$188,2,FALSE))</f>
        <v>Loomaaed</v>
      </c>
      <c r="G2544" s="710"/>
    </row>
    <row r="2545" spans="1:7">
      <c r="A2545" s="635">
        <v>4252001090</v>
      </c>
      <c r="B2545" s="300" t="s">
        <v>9615</v>
      </c>
      <c r="C2545" s="719" t="s">
        <v>12331</v>
      </c>
      <c r="D2545" s="626" t="s">
        <v>390</v>
      </c>
      <c r="E2545" s="705" t="s">
        <v>12448</v>
      </c>
      <c r="F2545" s="706" t="str">
        <f>IF(ISBLANK(D2545),"",VLOOKUP(D2545,tegevusalad!$A$7:$B$188,2,FALSE))</f>
        <v>Loomaaed</v>
      </c>
      <c r="G2545" s="710">
        <v>43465</v>
      </c>
    </row>
    <row r="2546" spans="1:7">
      <c r="A2546" s="635">
        <v>4252091010</v>
      </c>
      <c r="B2546" s="300" t="s">
        <v>9615</v>
      </c>
      <c r="C2546" s="719" t="s">
        <v>12574</v>
      </c>
      <c r="D2546" s="626" t="s">
        <v>390</v>
      </c>
      <c r="E2546" s="705">
        <v>2017</v>
      </c>
      <c r="F2546" s="706" t="str">
        <f>IF(ISBLANK(D2546),"",VLOOKUP(D2546,tegevusalad!$A$7:$B$188,2,FALSE))</f>
        <v>Loomaaed</v>
      </c>
      <c r="G2546" s="710">
        <v>44926</v>
      </c>
    </row>
    <row r="2547" spans="1:7">
      <c r="A2547" s="635">
        <v>4252001260</v>
      </c>
      <c r="B2547" s="300" t="s">
        <v>9615</v>
      </c>
      <c r="C2547" s="719" t="s">
        <v>16161</v>
      </c>
      <c r="D2547" s="626" t="s">
        <v>390</v>
      </c>
      <c r="F2547" s="706" t="str">
        <f>IF(ISBLANK(D2547),"",VLOOKUP(D2547,tegevusalad!$A$7:$B$188,2,FALSE))</f>
        <v>Loomaaed</v>
      </c>
      <c r="G2547" s="710">
        <v>44926</v>
      </c>
    </row>
    <row r="2548" spans="1:7">
      <c r="A2548" s="635">
        <v>4252001270</v>
      </c>
      <c r="B2548" s="300" t="s">
        <v>9615</v>
      </c>
      <c r="C2548" s="719" t="s">
        <v>16162</v>
      </c>
      <c r="D2548" s="626" t="s">
        <v>390</v>
      </c>
      <c r="F2548" s="706" t="str">
        <f>IF(ISBLANK(D2548),"",VLOOKUP(D2548,tegevusalad!$A$7:$B$188,2,FALSE))</f>
        <v>Loomaaed</v>
      </c>
      <c r="G2548" s="710">
        <v>44926</v>
      </c>
    </row>
    <row r="2549" spans="1:7">
      <c r="A2549" s="635">
        <v>4252001890</v>
      </c>
      <c r="B2549" s="300" t="s">
        <v>9615</v>
      </c>
      <c r="C2549" s="719" t="s">
        <v>17575</v>
      </c>
      <c r="D2549" s="626" t="s">
        <v>390</v>
      </c>
      <c r="E2549" s="705">
        <v>2021</v>
      </c>
      <c r="F2549" s="706" t="str">
        <f>IF(ISBLANK(D2549),"",VLOOKUP(D2549,tegevusalad!$A$7:$B$188,2,FALSE))</f>
        <v>Loomaaed</v>
      </c>
      <c r="G2549" s="710">
        <v>44926</v>
      </c>
    </row>
    <row r="2550" spans="1:7">
      <c r="A2550" s="635">
        <v>4252001500</v>
      </c>
      <c r="B2550" s="300" t="s">
        <v>9615</v>
      </c>
      <c r="C2550" s="719" t="s">
        <v>17686</v>
      </c>
      <c r="D2550" s="626" t="s">
        <v>390</v>
      </c>
      <c r="E2550" s="705">
        <v>2021</v>
      </c>
      <c r="F2550" s="706" t="str">
        <f>IF(ISBLANK(D2550),"",VLOOKUP(D2550,tegevusalad!$A$7:$B$188,2,FALSE))</f>
        <v>Loomaaed</v>
      </c>
      <c r="G2550" s="710"/>
    </row>
    <row r="2551" spans="1:7">
      <c r="A2551" s="635">
        <v>4252001510</v>
      </c>
      <c r="B2551" s="300" t="s">
        <v>9615</v>
      </c>
      <c r="C2551" s="719" t="s">
        <v>17687</v>
      </c>
      <c r="D2551" s="626" t="s">
        <v>390</v>
      </c>
      <c r="E2551" s="705">
        <v>2021</v>
      </c>
      <c r="F2551" s="706" t="str">
        <f>IF(ISBLANK(D2551),"",VLOOKUP(D2551,tegevusalad!$A$7:$B$188,2,FALSE))</f>
        <v>Loomaaed</v>
      </c>
      <c r="G2551" s="710"/>
    </row>
    <row r="2552" spans="1:7">
      <c r="A2552" s="635">
        <v>4252001520</v>
      </c>
      <c r="B2552" s="300" t="s">
        <v>9615</v>
      </c>
      <c r="C2552" s="719" t="s">
        <v>17688</v>
      </c>
      <c r="D2552" s="626" t="s">
        <v>390</v>
      </c>
      <c r="E2552" s="705">
        <v>2021</v>
      </c>
      <c r="F2552" s="706" t="str">
        <f>IF(ISBLANK(D2552),"",VLOOKUP(D2552,tegevusalad!$A$7:$B$188,2,FALSE))</f>
        <v>Loomaaed</v>
      </c>
      <c r="G2552" s="710"/>
    </row>
    <row r="2553" spans="1:7">
      <c r="A2553" s="635"/>
      <c r="C2553" s="719"/>
      <c r="G2553" s="710"/>
    </row>
    <row r="2554" spans="1:7">
      <c r="A2554" s="632"/>
      <c r="C2554" s="1038"/>
      <c r="G2554" s="710"/>
    </row>
    <row r="2555" spans="1:7">
      <c r="A2555" s="638">
        <v>4252301040</v>
      </c>
      <c r="B2555" s="300" t="s">
        <v>7504</v>
      </c>
      <c r="C2555" s="1041" t="s">
        <v>12413</v>
      </c>
      <c r="D2555" s="626" t="s">
        <v>12470</v>
      </c>
      <c r="E2555" s="705">
        <v>2007</v>
      </c>
      <c r="F2555" s="706" t="e">
        <f>IF(ISBLANK(D2555),"",VLOOKUP(D2555,tegevusalad!$A$7:$B$188,2,FALSE))</f>
        <v>#N/A</v>
      </c>
      <c r="G2555" s="710">
        <v>40908</v>
      </c>
    </row>
    <row r="2556" spans="1:7">
      <c r="A2556" s="638">
        <v>4252301050</v>
      </c>
      <c r="B2556" s="300" t="s">
        <v>7504</v>
      </c>
      <c r="C2556" s="963" t="s">
        <v>12412</v>
      </c>
      <c r="D2556" s="626" t="s">
        <v>12470</v>
      </c>
      <c r="E2556" s="705">
        <v>2008</v>
      </c>
      <c r="F2556" s="706" t="e">
        <f>IF(ISBLANK(D2556),"",VLOOKUP(D2556,tegevusalad!$A$7:$B$188,2,FALSE))</f>
        <v>#N/A</v>
      </c>
      <c r="G2556" s="710">
        <v>40908</v>
      </c>
    </row>
    <row r="2557" spans="1:7">
      <c r="A2557" s="638">
        <v>4252301800</v>
      </c>
      <c r="B2557" s="300" t="s">
        <v>7504</v>
      </c>
      <c r="C2557" s="963" t="s">
        <v>12406</v>
      </c>
      <c r="D2557" s="626" t="s">
        <v>12470</v>
      </c>
      <c r="E2557" s="705">
        <v>2008</v>
      </c>
      <c r="F2557" s="706" t="e">
        <f>IF(ISBLANK(D2557),"",VLOOKUP(D2557,tegevusalad!$A$7:$B$188,2,FALSE))</f>
        <v>#N/A</v>
      </c>
      <c r="G2557" s="710">
        <v>40908</v>
      </c>
    </row>
    <row r="2558" spans="1:7">
      <c r="A2558" s="638">
        <v>4252301900</v>
      </c>
      <c r="B2558" s="300" t="s">
        <v>7504</v>
      </c>
      <c r="C2558" s="963" t="s">
        <v>12410</v>
      </c>
      <c r="D2558" s="626" t="s">
        <v>12470</v>
      </c>
      <c r="E2558" s="705">
        <v>2008</v>
      </c>
      <c r="F2558" s="706" t="e">
        <f>IF(ISBLANK(D2558),"",VLOOKUP(D2558,tegevusalad!$A$7:$B$188,2,FALSE))</f>
        <v>#N/A</v>
      </c>
      <c r="G2558" s="710">
        <v>40908</v>
      </c>
    </row>
    <row r="2559" spans="1:7">
      <c r="A2559" s="638">
        <v>4252301910</v>
      </c>
      <c r="B2559" s="300" t="s">
        <v>7504</v>
      </c>
      <c r="C2559" s="963" t="s">
        <v>12409</v>
      </c>
      <c r="D2559" s="626" t="s">
        <v>12470</v>
      </c>
      <c r="E2559" s="705">
        <v>2008</v>
      </c>
      <c r="F2559" s="706" t="e">
        <f>IF(ISBLANK(D2559),"",VLOOKUP(D2559,tegevusalad!$A$7:$B$188,2,FALSE))</f>
        <v>#N/A</v>
      </c>
      <c r="G2559" s="710">
        <v>40908</v>
      </c>
    </row>
    <row r="2560" spans="1:7">
      <c r="A2560" s="638">
        <v>4252301920</v>
      </c>
      <c r="B2560" s="300" t="s">
        <v>7504</v>
      </c>
      <c r="C2560" s="963" t="s">
        <v>12408</v>
      </c>
      <c r="D2560" s="626" t="s">
        <v>12470</v>
      </c>
      <c r="E2560" s="705">
        <v>2008</v>
      </c>
      <c r="F2560" s="706" t="e">
        <f>IF(ISBLANK(D2560),"",VLOOKUP(D2560,tegevusalad!$A$7:$B$188,2,FALSE))</f>
        <v>#N/A</v>
      </c>
      <c r="G2560" s="710">
        <v>40908</v>
      </c>
    </row>
    <row r="2561" spans="1:7">
      <c r="A2561" s="638">
        <v>4252301930</v>
      </c>
      <c r="B2561" s="300" t="s">
        <v>7504</v>
      </c>
      <c r="C2561" s="963" t="s">
        <v>12407</v>
      </c>
      <c r="D2561" s="626" t="s">
        <v>12470</v>
      </c>
      <c r="E2561" s="705">
        <v>2008</v>
      </c>
      <c r="F2561" s="706" t="e">
        <f>IF(ISBLANK(D2561),"",VLOOKUP(D2561,tegevusalad!$A$7:$B$188,2,FALSE))</f>
        <v>#N/A</v>
      </c>
      <c r="G2561" s="710">
        <v>40908</v>
      </c>
    </row>
    <row r="2562" spans="1:7">
      <c r="A2562" s="638">
        <v>4252301940</v>
      </c>
      <c r="B2562" s="300" t="s">
        <v>7504</v>
      </c>
      <c r="C2562" s="963" t="s">
        <v>12405</v>
      </c>
      <c r="D2562" s="626" t="s">
        <v>12470</v>
      </c>
      <c r="E2562" s="705">
        <v>2008</v>
      </c>
      <c r="F2562" s="706" t="e">
        <f>IF(ISBLANK(D2562),"",VLOOKUP(D2562,tegevusalad!$A$7:$B$188,2,FALSE))</f>
        <v>#N/A</v>
      </c>
      <c r="G2562" s="710">
        <v>40908</v>
      </c>
    </row>
    <row r="2563" spans="1:7">
      <c r="A2563" s="638">
        <v>4252301950</v>
      </c>
      <c r="B2563" s="300" t="s">
        <v>7504</v>
      </c>
      <c r="C2563" s="963" t="s">
        <v>12402</v>
      </c>
      <c r="D2563" s="626" t="s">
        <v>12470</v>
      </c>
      <c r="E2563" s="705">
        <v>2012</v>
      </c>
      <c r="F2563" s="706" t="e">
        <f>IF(ISBLANK(D2563),"",VLOOKUP(D2563,tegevusalad!$A$7:$B$188,2,FALSE))</f>
        <v>#N/A</v>
      </c>
      <c r="G2563" s="710">
        <v>41639</v>
      </c>
    </row>
    <row r="2564" spans="1:7">
      <c r="A2564" s="638">
        <v>4252301070</v>
      </c>
      <c r="B2564" s="300" t="s">
        <v>7504</v>
      </c>
      <c r="C2564" s="963" t="s">
        <v>12411</v>
      </c>
      <c r="D2564" s="626" t="s">
        <v>8876</v>
      </c>
      <c r="E2564" s="705">
        <v>2010</v>
      </c>
      <c r="F2564" s="706" t="str">
        <f>IF(ISBLANK(D2564),"",VLOOKUP(D2564,tegevusalad!$A$7:$B$188,2,FALSE))</f>
        <v>Teatrid</v>
      </c>
      <c r="G2564" s="710">
        <v>401768</v>
      </c>
    </row>
    <row r="2565" spans="1:7">
      <c r="A2565" s="638">
        <v>4252301080</v>
      </c>
      <c r="B2565" s="300" t="s">
        <v>12403</v>
      </c>
      <c r="C2565" s="963" t="s">
        <v>12414</v>
      </c>
      <c r="D2565" s="626" t="s">
        <v>8876</v>
      </c>
      <c r="E2565" s="705" t="s">
        <v>12451</v>
      </c>
      <c r="F2565" s="706" t="str">
        <f>IF(ISBLANK(D2565),"",VLOOKUP(D2565,tegevusalad!$A$7:$B$188,2,FALSE))</f>
        <v>Teatrid</v>
      </c>
      <c r="G2565" s="710">
        <v>42369</v>
      </c>
    </row>
    <row r="2566" spans="1:7">
      <c r="A2566" s="638">
        <v>4252301090</v>
      </c>
      <c r="B2566" s="300" t="s">
        <v>7504</v>
      </c>
      <c r="C2566" s="963" t="s">
        <v>12404</v>
      </c>
      <c r="D2566" s="626" t="s">
        <v>8876</v>
      </c>
      <c r="E2566" s="705">
        <v>2011</v>
      </c>
      <c r="F2566" s="706" t="str">
        <f>IF(ISBLANK(D2566),"",VLOOKUP(D2566,tegevusalad!$A$7:$B$188,2,FALSE))</f>
        <v>Teatrid</v>
      </c>
      <c r="G2566" s="710">
        <v>401768</v>
      </c>
    </row>
    <row r="2567" spans="1:7">
      <c r="A2567" s="638">
        <v>4252301110</v>
      </c>
      <c r="B2567" s="300" t="s">
        <v>7504</v>
      </c>
      <c r="C2567" s="963" t="s">
        <v>12415</v>
      </c>
      <c r="D2567" s="626" t="s">
        <v>8876</v>
      </c>
      <c r="E2567" s="705" t="s">
        <v>12447</v>
      </c>
      <c r="F2567" s="706" t="str">
        <f>IF(ISBLANK(D2567),"",VLOOKUP(D2567,tegevusalad!$A$7:$B$188,2,FALSE))</f>
        <v>Teatrid</v>
      </c>
      <c r="G2567" s="710">
        <v>42369</v>
      </c>
    </row>
    <row r="2568" spans="1:7">
      <c r="A2568" s="638">
        <v>4252301120</v>
      </c>
      <c r="B2568" s="300" t="s">
        <v>7504</v>
      </c>
      <c r="C2568" s="963" t="s">
        <v>10251</v>
      </c>
      <c r="D2568" s="626" t="s">
        <v>8876</v>
      </c>
      <c r="E2568" s="705">
        <v>2015</v>
      </c>
      <c r="F2568" s="706" t="str">
        <f>IF(ISBLANK(D2568),"",VLOOKUP(D2568,tegevusalad!$A$7:$B$188,2,FALSE))</f>
        <v>Teatrid</v>
      </c>
      <c r="G2568" s="710">
        <v>401768</v>
      </c>
    </row>
    <row r="2569" spans="1:7">
      <c r="A2569" s="638">
        <v>4252301130</v>
      </c>
      <c r="B2569" s="300" t="s">
        <v>7504</v>
      </c>
      <c r="C2569" s="963" t="s">
        <v>12575</v>
      </c>
      <c r="D2569" s="626" t="s">
        <v>8876</v>
      </c>
      <c r="E2569" s="705">
        <v>2017</v>
      </c>
      <c r="F2569" s="706" t="str">
        <f>IF(ISBLANK(D2569),"",VLOOKUP(D2569,tegevusalad!$A$7:$B$188,2,FALSE))</f>
        <v>Teatrid</v>
      </c>
      <c r="G2569" s="710">
        <v>44196</v>
      </c>
    </row>
    <row r="2570" spans="1:7">
      <c r="A2570" s="638">
        <v>4253329020</v>
      </c>
      <c r="B2570" s="300" t="s">
        <v>7504</v>
      </c>
      <c r="C2570" s="963" t="s">
        <v>12471</v>
      </c>
      <c r="D2570" s="626" t="s">
        <v>8876</v>
      </c>
      <c r="E2570" s="705">
        <v>2016</v>
      </c>
      <c r="F2570" s="706" t="str">
        <f>IF(ISBLANK(D2570),"",VLOOKUP(D2570,tegevusalad!$A$7:$B$188,2,FALSE))</f>
        <v>Teatrid</v>
      </c>
      <c r="G2570" s="710">
        <v>43830</v>
      </c>
    </row>
    <row r="2571" spans="1:7">
      <c r="A2571" s="638"/>
      <c r="F2571" s="706" t="str">
        <f>IF(ISBLANK(D2571),"",VLOOKUP(D2571,tegevusalad!$A$7:$B$188,2,FALSE))</f>
        <v/>
      </c>
      <c r="G2571" s="710"/>
    </row>
    <row r="2572" spans="1:7">
      <c r="A2572" s="638">
        <v>4252302010</v>
      </c>
      <c r="B2572" s="300" t="s">
        <v>12960</v>
      </c>
      <c r="C2572" s="963" t="s">
        <v>12961</v>
      </c>
      <c r="D2572" s="626" t="s">
        <v>8876</v>
      </c>
      <c r="E2572" s="705">
        <v>2017</v>
      </c>
      <c r="F2572" s="706" t="str">
        <f>IF(ISBLANK(D2572),"",VLOOKUP(D2572,tegevusalad!$A$7:$B$188,2,FALSE))</f>
        <v>Teatrid</v>
      </c>
      <c r="G2572" s="710">
        <v>47848</v>
      </c>
    </row>
    <row r="2573" spans="1:7">
      <c r="A2573" s="638">
        <v>4252302020</v>
      </c>
      <c r="B2573" s="300" t="s">
        <v>12960</v>
      </c>
      <c r="C2573" s="963" t="s">
        <v>12962</v>
      </c>
      <c r="D2573" s="626" t="s">
        <v>8876</v>
      </c>
      <c r="E2573" s="705">
        <v>2017</v>
      </c>
      <c r="F2573" s="706" t="str">
        <f>IF(ISBLANK(D2573),"",VLOOKUP(D2573,tegevusalad!$A$7:$B$188,2,FALSE))</f>
        <v>Teatrid</v>
      </c>
      <c r="G2573" s="710">
        <v>44196</v>
      </c>
    </row>
    <row r="2574" spans="1:7">
      <c r="A2574" s="637"/>
    </row>
    <row r="2575" spans="1:7">
      <c r="A2575" s="637">
        <v>4252501900</v>
      </c>
      <c r="B2575" s="300" t="s">
        <v>7505</v>
      </c>
      <c r="C2575" s="963" t="s">
        <v>10523</v>
      </c>
      <c r="D2575" s="626" t="s">
        <v>7161</v>
      </c>
      <c r="F2575" s="706" t="str">
        <f>IF(ISBLANK(D2575),"",VLOOKUP(D2575,tegevusalad!$A$7:$B$188,2,FALSE))</f>
        <v>Muu vaba aeg, kultuur, religioon, sh haldus</v>
      </c>
    </row>
    <row r="2576" spans="1:7">
      <c r="A2576" s="638">
        <v>4252501800</v>
      </c>
      <c r="B2576" s="300" t="s">
        <v>7505</v>
      </c>
      <c r="C2576" s="963" t="s">
        <v>10524</v>
      </c>
      <c r="D2576" s="626" t="s">
        <v>8877</v>
      </c>
      <c r="F2576" s="706" t="str">
        <f>IF(ISBLANK(D2576),"",VLOOKUP(D2576,tegevusalad!$A$7:$B$188,2,FALSE))</f>
        <v>Muusika</v>
      </c>
    </row>
    <row r="2577" spans="1:7">
      <c r="A2577" s="638"/>
    </row>
    <row r="2578" spans="1:7">
      <c r="A2578" s="638"/>
    </row>
    <row r="2579" spans="1:7" s="316" customFormat="1">
      <c r="A2579" s="688">
        <v>4252511000</v>
      </c>
      <c r="B2579" s="316" t="s">
        <v>7505</v>
      </c>
      <c r="C2579" s="1040" t="s">
        <v>14414</v>
      </c>
      <c r="D2579" s="626" t="s">
        <v>8877</v>
      </c>
      <c r="E2579" s="705">
        <v>2017</v>
      </c>
      <c r="F2579" s="706" t="str">
        <f>IF(ISBLANK(D2579),"",VLOOKUP(D2579,tegevusalad!$A$7:$B$188,2,FALSE))</f>
        <v>Muusika</v>
      </c>
      <c r="G2579" s="710">
        <v>73040</v>
      </c>
    </row>
    <row r="2580" spans="1:7">
      <c r="A2580" s="638">
        <v>4252501750</v>
      </c>
      <c r="B2580" s="300" t="s">
        <v>7505</v>
      </c>
      <c r="C2580" s="963" t="s">
        <v>14416</v>
      </c>
      <c r="D2580" s="626" t="s">
        <v>8877</v>
      </c>
      <c r="E2580" s="705">
        <v>2017</v>
      </c>
      <c r="F2580" s="706" t="str">
        <f>IF(ISBLANK(D2580),"",VLOOKUP(D2580,tegevusalad!$A$7:$B$188,2,FALSE))</f>
        <v>Muusika</v>
      </c>
      <c r="G2580" s="710">
        <v>73040</v>
      </c>
    </row>
    <row r="2581" spans="1:7">
      <c r="A2581" s="638">
        <v>4252511010</v>
      </c>
      <c r="B2581" s="300" t="s">
        <v>7505</v>
      </c>
      <c r="C2581" s="963" t="s">
        <v>14415</v>
      </c>
      <c r="D2581" s="626" t="s">
        <v>8877</v>
      </c>
      <c r="E2581" s="705">
        <v>2019</v>
      </c>
      <c r="F2581" s="706" t="str">
        <f>IF(ISBLANK(D2581),"",VLOOKUP(D2581,tegevusalad!$A$7:$B$188,2,FALSE))</f>
        <v>Muusika</v>
      </c>
      <c r="G2581" s="710">
        <v>44551</v>
      </c>
    </row>
    <row r="2582" spans="1:7">
      <c r="A2582" s="638">
        <v>4252511020</v>
      </c>
      <c r="B2582" s="300" t="s">
        <v>7505</v>
      </c>
      <c r="C2582" s="963" t="s">
        <v>14982</v>
      </c>
      <c r="D2582" s="626" t="s">
        <v>8877</v>
      </c>
      <c r="E2582" s="705">
        <v>2019</v>
      </c>
      <c r="F2582" s="706" t="str">
        <f>IF(ISBLANK(D2582),"",VLOOKUP(D2582,tegevusalad!$A$7:$B$188,2,FALSE))</f>
        <v>Muusika</v>
      </c>
      <c r="G2582" s="710">
        <v>44561</v>
      </c>
    </row>
    <row r="2583" spans="1:7">
      <c r="A2583" s="638">
        <v>4252511030</v>
      </c>
      <c r="B2583" s="300" t="s">
        <v>7505</v>
      </c>
      <c r="C2583" s="963" t="s">
        <v>17232</v>
      </c>
      <c r="D2583" s="626" t="s">
        <v>8877</v>
      </c>
      <c r="E2583" s="705">
        <v>2021</v>
      </c>
      <c r="F2583" s="706" t="str">
        <f>IF(ISBLANK(D2583),"",VLOOKUP(D2583,tegevusalad!$A$7:$B$188,2,FALSE))</f>
        <v>Muusika</v>
      </c>
      <c r="G2583" s="710">
        <v>45291</v>
      </c>
    </row>
    <row r="2584" spans="1:7">
      <c r="A2584" s="638">
        <v>4252511040</v>
      </c>
      <c r="B2584" s="300" t="s">
        <v>7505</v>
      </c>
      <c r="C2584" s="963" t="s">
        <v>17272</v>
      </c>
      <c r="D2584" s="626" t="s">
        <v>8877</v>
      </c>
      <c r="E2584" s="705">
        <v>2021</v>
      </c>
      <c r="F2584" s="706" t="str">
        <f>IF(ISBLANK(D2584),"",VLOOKUP(D2584,tegevusalad!$A$7:$B$188,2,FALSE))</f>
        <v>Muusika</v>
      </c>
      <c r="G2584" s="710">
        <v>45291</v>
      </c>
    </row>
    <row r="2585" spans="1:7">
      <c r="A2585" s="637"/>
      <c r="F2585" s="706" t="str">
        <f>IF(ISBLANK(D2585),"",VLOOKUP(D2585,tegevusalad!$A$7:$B$188,2,FALSE))</f>
        <v/>
      </c>
    </row>
    <row r="2586" spans="1:7">
      <c r="A2586" s="638"/>
      <c r="B2586" s="691"/>
      <c r="C2586" s="188"/>
      <c r="D2586" s="636"/>
    </row>
    <row r="2587" spans="1:7">
      <c r="A2587" s="637"/>
      <c r="B2587" s="316" t="s">
        <v>16081</v>
      </c>
      <c r="C2587" s="719"/>
      <c r="D2587" s="687"/>
      <c r="F2587" s="706" t="str">
        <f>IF(ISBLANK(D2587),"",VLOOKUP(D2587,tegevusalad!$A$7:$B$188,2,FALSE))</f>
        <v/>
      </c>
    </row>
    <row r="2588" spans="1:7">
      <c r="A2588" s="637">
        <v>4251401010</v>
      </c>
      <c r="B2588" s="691" t="s">
        <v>13602</v>
      </c>
      <c r="C2588" s="1041"/>
      <c r="D2588" s="636" t="s">
        <v>880</v>
      </c>
      <c r="F2588" s="706" t="str">
        <f>IF(ISBLANK(D2588),"",VLOOKUP(D2588,tegevusalad!$A$7:$B$188,2,FALSE))</f>
        <v>Rahvakultuur</v>
      </c>
    </row>
    <row r="2589" spans="1:7">
      <c r="A2589" s="637">
        <v>4251401050</v>
      </c>
      <c r="B2589" s="300" t="s">
        <v>7023</v>
      </c>
      <c r="D2589" s="626" t="s">
        <v>878</v>
      </c>
      <c r="F2589" s="706" t="e">
        <f>IF(ISBLANK(D2589),"",VLOOKUP(D2589,tegevusalad!$A$7:$B$188,2,FALSE))</f>
        <v>#N/A</v>
      </c>
    </row>
    <row r="2590" spans="1:7">
      <c r="A2590" s="637">
        <v>4251401110</v>
      </c>
      <c r="B2590" s="300" t="s">
        <v>8007</v>
      </c>
      <c r="D2590" s="626" t="s">
        <v>880</v>
      </c>
      <c r="F2590" s="706" t="str">
        <f>IF(ISBLANK(D2590),"",VLOOKUP(D2590,tegevusalad!$A$7:$B$188,2,FALSE))</f>
        <v>Rahvakultuur</v>
      </c>
    </row>
    <row r="2591" spans="1:7">
      <c r="A2591" s="638">
        <v>4251401120</v>
      </c>
      <c r="B2591" s="300" t="s">
        <v>10094</v>
      </c>
      <c r="D2591" s="626" t="s">
        <v>880</v>
      </c>
      <c r="F2591" s="706" t="str">
        <f>IF(ISBLANK(D2591),"",VLOOKUP(D2591,tegevusalad!$A$7:$B$188,2,FALSE))</f>
        <v>Rahvakultuur</v>
      </c>
    </row>
    <row r="2592" spans="1:7">
      <c r="A2592" s="638">
        <v>4251401130</v>
      </c>
      <c r="B2592" s="300" t="s">
        <v>9179</v>
      </c>
      <c r="D2592" s="626" t="s">
        <v>880</v>
      </c>
      <c r="F2592" s="706" t="str">
        <f>IF(ISBLANK(D2592),"",VLOOKUP(D2592,tegevusalad!$A$7:$B$188,2,FALSE))</f>
        <v>Rahvakultuur</v>
      </c>
    </row>
    <row r="2593" spans="1:7">
      <c r="A2593" s="638">
        <v>4251401140</v>
      </c>
      <c r="B2593" s="300" t="s">
        <v>591</v>
      </c>
      <c r="D2593" s="626" t="s">
        <v>880</v>
      </c>
      <c r="F2593" s="706" t="str">
        <f>IF(ISBLANK(D2593),"",VLOOKUP(D2593,tegevusalad!$A$7:$B$188,2,FALSE))</f>
        <v>Rahvakultuur</v>
      </c>
    </row>
    <row r="2594" spans="1:7">
      <c r="A2594" s="638">
        <v>4251401200</v>
      </c>
      <c r="B2594" s="300" t="s">
        <v>11394</v>
      </c>
      <c r="C2594" s="963" t="s">
        <v>17685</v>
      </c>
      <c r="D2594" s="626" t="s">
        <v>880</v>
      </c>
      <c r="E2594" s="705">
        <v>2021</v>
      </c>
      <c r="F2594" s="706" t="str">
        <f>IF(ISBLANK(D2594),"",VLOOKUP(D2594,tegevusalad!$A$7:$B$188,2,FALSE))</f>
        <v>Rahvakultuur</v>
      </c>
      <c r="G2594" s="710">
        <v>46022</v>
      </c>
    </row>
    <row r="2595" spans="1:7">
      <c r="A2595" s="638">
        <v>4251401150</v>
      </c>
      <c r="B2595" s="300" t="s">
        <v>11393</v>
      </c>
      <c r="C2595" s="963" t="s">
        <v>11394</v>
      </c>
      <c r="D2595" s="626" t="s">
        <v>880</v>
      </c>
      <c r="F2595" s="706" t="str">
        <f>IF(ISBLANK(D2595),"",VLOOKUP(D2595,tegevusalad!$A$7:$B$188,2,FALSE))</f>
        <v>Rahvakultuur</v>
      </c>
    </row>
    <row r="2596" spans="1:7">
      <c r="A2596" s="638">
        <v>4251401160</v>
      </c>
      <c r="B2596" s="300" t="s">
        <v>11431</v>
      </c>
      <c r="C2596" s="963" t="s">
        <v>11394</v>
      </c>
      <c r="D2596" s="626" t="s">
        <v>880</v>
      </c>
      <c r="F2596" s="706" t="str">
        <f>IF(ISBLANK(D2596),"",VLOOKUP(D2596,tegevusalad!$A$7:$B$188,2,FALSE))</f>
        <v>Rahvakultuur</v>
      </c>
    </row>
    <row r="2597" spans="1:7">
      <c r="A2597" s="638">
        <v>4251401170</v>
      </c>
      <c r="B2597" s="300" t="s">
        <v>14793</v>
      </c>
      <c r="C2597" s="963" t="s">
        <v>16082</v>
      </c>
      <c r="D2597" s="626" t="s">
        <v>880</v>
      </c>
      <c r="E2597" s="705">
        <v>2018</v>
      </c>
      <c r="F2597" s="706" t="str">
        <f>IF(ISBLANK(D2597),"",VLOOKUP(D2597,tegevusalad!$A$7:$B$188,2,FALSE))</f>
        <v>Rahvakultuur</v>
      </c>
    </row>
    <row r="2598" spans="1:7">
      <c r="A2598" s="638">
        <v>4251401190</v>
      </c>
      <c r="B2598" s="300" t="s">
        <v>14259</v>
      </c>
      <c r="D2598" s="626" t="s">
        <v>880</v>
      </c>
      <c r="F2598" s="706" t="str">
        <f>IF(ISBLANK(D2598),"",VLOOKUP(D2598,tegevusalad!$A$7:$B$188,2,FALSE))</f>
        <v>Rahvakultuur</v>
      </c>
    </row>
    <row r="2599" spans="1:7">
      <c r="A2599" s="637">
        <v>4251403030</v>
      </c>
      <c r="B2599" s="691" t="s">
        <v>1242</v>
      </c>
      <c r="C2599" s="1041"/>
      <c r="D2599" s="626" t="s">
        <v>880</v>
      </c>
      <c r="F2599" s="706" t="str">
        <f>IF(ISBLANK(D2599),"",VLOOKUP(D2599,tegevusalad!$A$7:$B$188,2,FALSE))</f>
        <v>Rahvakultuur</v>
      </c>
    </row>
    <row r="2600" spans="1:7">
      <c r="A2600" s="638">
        <v>4251403900</v>
      </c>
      <c r="B2600" s="691" t="s">
        <v>11043</v>
      </c>
      <c r="C2600" s="1041"/>
      <c r="D2600" s="626" t="s">
        <v>880</v>
      </c>
      <c r="F2600" s="706" t="str">
        <f>IF(ISBLANK(D2600),"",VLOOKUP(D2600,tegevusalad!$A$7:$B$188,2,FALSE))</f>
        <v>Rahvakultuur</v>
      </c>
    </row>
    <row r="2601" spans="1:7">
      <c r="A2601" s="638">
        <v>4251421020</v>
      </c>
      <c r="B2601" s="300" t="s">
        <v>10545</v>
      </c>
      <c r="D2601" s="626" t="s">
        <v>880</v>
      </c>
      <c r="F2601" s="706" t="str">
        <f>IF(ISBLANK(D2601),"",VLOOKUP(D2601,tegevusalad!$A$7:$B$188,2,FALSE))</f>
        <v>Rahvakultuur</v>
      </c>
    </row>
    <row r="2602" spans="1:7">
      <c r="A2602" s="638">
        <v>4251421030</v>
      </c>
      <c r="B2602" s="300" t="s">
        <v>14254</v>
      </c>
      <c r="D2602" s="626" t="s">
        <v>880</v>
      </c>
      <c r="F2602" s="706" t="str">
        <f>IF(ISBLANK(D2602),"",VLOOKUP(D2602,tegevusalad!$A$7:$B$188,2,FALSE))</f>
        <v>Rahvakultuur</v>
      </c>
    </row>
    <row r="2603" spans="1:7">
      <c r="A2603" s="638">
        <v>4251405010</v>
      </c>
      <c r="B2603" s="691" t="s">
        <v>10955</v>
      </c>
      <c r="C2603" s="1041"/>
      <c r="D2603" s="626" t="s">
        <v>880</v>
      </c>
      <c r="F2603" s="706" t="str">
        <f>IF(ISBLANK(D2603),"",VLOOKUP(D2603,tegevusalad!$A$7:$B$188,2,FALSE))</f>
        <v>Rahvakultuur</v>
      </c>
    </row>
    <row r="2604" spans="1:7">
      <c r="A2604" s="638">
        <v>4251405020</v>
      </c>
      <c r="B2604" s="691" t="s">
        <v>11815</v>
      </c>
      <c r="C2604" s="1041"/>
      <c r="D2604" s="626" t="s">
        <v>880</v>
      </c>
      <c r="F2604" s="706" t="str">
        <f>IF(ISBLANK(D2604),"",VLOOKUP(D2604,tegevusalad!$A$7:$B$188,2,FALSE))</f>
        <v>Rahvakultuur</v>
      </c>
    </row>
    <row r="2605" spans="1:7">
      <c r="A2605" s="637">
        <v>4251406810</v>
      </c>
      <c r="B2605" s="691" t="s">
        <v>3249</v>
      </c>
      <c r="C2605" s="1041"/>
      <c r="D2605" s="636" t="s">
        <v>880</v>
      </c>
      <c r="F2605" s="706" t="str">
        <f>IF(ISBLANK(D2605),"",VLOOKUP(D2605,tegevusalad!$A$7:$B$188,2,FALSE))</f>
        <v>Rahvakultuur</v>
      </c>
    </row>
    <row r="2606" spans="1:7">
      <c r="A2606" s="638">
        <v>4251406050</v>
      </c>
      <c r="B2606" s="691" t="s">
        <v>11984</v>
      </c>
      <c r="C2606" s="1041"/>
      <c r="D2606" s="636" t="s">
        <v>880</v>
      </c>
      <c r="F2606" s="706" t="str">
        <f>IF(ISBLANK(D2606),"",VLOOKUP(D2606,tegevusalad!$A$7:$B$188,2,FALSE))</f>
        <v>Rahvakultuur</v>
      </c>
    </row>
    <row r="2607" spans="1:7">
      <c r="A2607" s="638">
        <v>4251411110</v>
      </c>
      <c r="B2607" s="691" t="s">
        <v>14116</v>
      </c>
      <c r="C2607" s="1041"/>
      <c r="D2607" s="636" t="s">
        <v>880</v>
      </c>
      <c r="F2607" s="706" t="s">
        <v>8879</v>
      </c>
    </row>
    <row r="2608" spans="1:7">
      <c r="A2608" s="638">
        <v>4251411210</v>
      </c>
      <c r="B2608" s="691" t="s">
        <v>15124</v>
      </c>
      <c r="C2608" s="1041"/>
      <c r="D2608" s="636" t="s">
        <v>880</v>
      </c>
      <c r="F2608" s="706" t="s">
        <v>8879</v>
      </c>
    </row>
    <row r="2609" spans="1:7">
      <c r="A2609" s="638">
        <v>4251406070</v>
      </c>
      <c r="B2609" s="691" t="s">
        <v>16405</v>
      </c>
      <c r="C2609" s="1041"/>
      <c r="D2609" s="636" t="s">
        <v>880</v>
      </c>
      <c r="F2609" s="706" t="s">
        <v>8879</v>
      </c>
    </row>
    <row r="2610" spans="1:7">
      <c r="A2610" s="638">
        <v>4251406090</v>
      </c>
      <c r="B2610" s="691" t="s">
        <v>10880</v>
      </c>
      <c r="C2610" s="1041" t="s">
        <v>17689</v>
      </c>
      <c r="D2610" s="636" t="s">
        <v>880</v>
      </c>
      <c r="E2610" s="705">
        <v>2021</v>
      </c>
      <c r="F2610" s="706" t="s">
        <v>8879</v>
      </c>
      <c r="G2610" s="710">
        <v>46022</v>
      </c>
    </row>
    <row r="2611" spans="1:7">
      <c r="A2611" s="638">
        <v>4251411220</v>
      </c>
      <c r="B2611" s="691" t="s">
        <v>9683</v>
      </c>
      <c r="C2611" s="1041" t="s">
        <v>16080</v>
      </c>
      <c r="D2611" s="636" t="s">
        <v>880</v>
      </c>
      <c r="F2611" s="706" t="str">
        <f>IF(ISBLANK(D2611),"",VLOOKUP(D2611,tegevusalad!$A$7:$B$188,2,FALSE))</f>
        <v>Rahvakultuur</v>
      </c>
    </row>
    <row r="2612" spans="1:7">
      <c r="A2612" s="638">
        <v>4251411230</v>
      </c>
      <c r="B2612" s="691" t="s">
        <v>9683</v>
      </c>
      <c r="C2612" s="1041" t="s">
        <v>17673</v>
      </c>
      <c r="D2612" s="636" t="s">
        <v>880</v>
      </c>
      <c r="E2612" s="705">
        <v>2021</v>
      </c>
      <c r="F2612" s="706" t="str">
        <f>IF(ISBLANK(D2612),"",VLOOKUP(D2612,tegevusalad!$A$7:$B$188,2,FALSE))</f>
        <v>Rahvakultuur</v>
      </c>
      <c r="G2612" s="710">
        <v>45291</v>
      </c>
    </row>
    <row r="2613" spans="1:7">
      <c r="A2613" s="637"/>
      <c r="B2613" s="634"/>
      <c r="C2613" s="719"/>
      <c r="D2613" s="636"/>
    </row>
    <row r="2614" spans="1:7">
      <c r="A2614" s="632"/>
      <c r="B2614" s="633" t="s">
        <v>1409</v>
      </c>
      <c r="C2614" s="1021"/>
      <c r="D2614" s="636"/>
    </row>
    <row r="2615" spans="1:7">
      <c r="A2615" s="637">
        <v>4253398010</v>
      </c>
      <c r="B2615" s="642" t="s">
        <v>1733</v>
      </c>
      <c r="C2615" s="1024"/>
      <c r="D2615" s="636" t="s">
        <v>3269</v>
      </c>
      <c r="F2615" s="706" t="str">
        <f>IF(ISBLANK(D2615),"",VLOOKUP(D2615,tegevusalad!$A$7:$B$188,2,FALSE))</f>
        <v>Muinsuskaitse</v>
      </c>
    </row>
    <row r="2616" spans="1:7">
      <c r="A2616" s="638">
        <v>4253301020</v>
      </c>
      <c r="B2616" s="642" t="s">
        <v>12987</v>
      </c>
      <c r="C2616" s="1024"/>
      <c r="D2616" s="636" t="s">
        <v>3269</v>
      </c>
      <c r="F2616" s="706" t="str">
        <f>IF(ISBLANK(D2616),"",VLOOKUP(D2616,tegevusalad!$A$7:$B$188,2,FALSE))</f>
        <v>Muinsuskaitse</v>
      </c>
    </row>
    <row r="2617" spans="1:7">
      <c r="A2617" s="638">
        <v>4253301030</v>
      </c>
      <c r="B2617" s="642" t="s">
        <v>17151</v>
      </c>
      <c r="C2617" s="1024"/>
      <c r="D2617" s="636" t="s">
        <v>3269</v>
      </c>
      <c r="F2617" s="706" t="str">
        <f>IF(ISBLANK(D2617),"",VLOOKUP(D2617,tegevusalad!$A$7:$B$188,2,FALSE))</f>
        <v>Muinsuskaitse</v>
      </c>
    </row>
    <row r="2618" spans="1:7" ht="29">
      <c r="A2618" s="637">
        <v>4253306990</v>
      </c>
      <c r="B2618" s="691" t="s">
        <v>819</v>
      </c>
      <c r="C2618" s="1041"/>
      <c r="D2618" s="626" t="s">
        <v>3269</v>
      </c>
      <c r="F2618" s="706" t="str">
        <f>IF(ISBLANK(D2618),"",VLOOKUP(D2618,tegevusalad!$A$7:$B$188,2,FALSE))</f>
        <v>Muinsuskaitse</v>
      </c>
    </row>
    <row r="2619" spans="1:7">
      <c r="A2619" s="638">
        <v>4253306300</v>
      </c>
      <c r="B2619" s="691" t="s">
        <v>10912</v>
      </c>
      <c r="C2619" s="1041"/>
      <c r="D2619" s="626" t="s">
        <v>3269</v>
      </c>
      <c r="F2619" s="706" t="str">
        <f>IF(ISBLANK(D2619),"",VLOOKUP(D2619,tegevusalad!$A$7:$B$188,2,FALSE))</f>
        <v>Muinsuskaitse</v>
      </c>
    </row>
    <row r="2620" spans="1:7">
      <c r="A2620" s="638">
        <v>4253306120</v>
      </c>
      <c r="B2620" s="691" t="s">
        <v>12986</v>
      </c>
      <c r="C2620" s="1041"/>
      <c r="D2620" s="626" t="s">
        <v>3269</v>
      </c>
      <c r="F2620" s="706" t="str">
        <f>IF(ISBLANK(D2620),"",VLOOKUP(D2620,tegevusalad!$A$7:$B$188,2,FALSE))</f>
        <v>Muinsuskaitse</v>
      </c>
    </row>
    <row r="2621" spans="1:7">
      <c r="A2621" s="638">
        <v>4253306130</v>
      </c>
      <c r="B2621" s="691" t="s">
        <v>12998</v>
      </c>
      <c r="C2621" s="1041"/>
      <c r="D2621" s="626" t="s">
        <v>3269</v>
      </c>
      <c r="F2621" s="706" t="str">
        <f>IF(ISBLANK(D2621),"",VLOOKUP(D2621,tegevusalad!$A$7:$B$188,2,FALSE))</f>
        <v>Muinsuskaitse</v>
      </c>
    </row>
    <row r="2622" spans="1:7">
      <c r="A2622" s="637">
        <v>4253327020</v>
      </c>
      <c r="B2622" s="691" t="s">
        <v>4407</v>
      </c>
      <c r="C2622" s="1041"/>
      <c r="D2622" s="636" t="s">
        <v>3269</v>
      </c>
      <c r="F2622" s="706" t="str">
        <f>IF(ISBLANK(D2622),"",VLOOKUP(D2622,tegevusalad!$A$7:$B$188,2,FALSE))</f>
        <v>Muinsuskaitse</v>
      </c>
    </row>
    <row r="2623" spans="1:7">
      <c r="A2623" s="632">
        <v>4253306110</v>
      </c>
      <c r="B2623" s="691" t="s">
        <v>6612</v>
      </c>
      <c r="C2623" s="1041"/>
      <c r="D2623" s="636" t="s">
        <v>3269</v>
      </c>
      <c r="F2623" s="706" t="str">
        <f>IF(ISBLANK(D2623),"",VLOOKUP(D2623,tegevusalad!$A$7:$B$188,2,FALSE))</f>
        <v>Muinsuskaitse</v>
      </c>
    </row>
    <row r="2624" spans="1:7">
      <c r="A2624" s="637">
        <v>4253361010</v>
      </c>
      <c r="B2624" s="691" t="s">
        <v>6071</v>
      </c>
      <c r="C2624" s="1041"/>
      <c r="D2624" s="636" t="s">
        <v>3269</v>
      </c>
      <c r="F2624" s="706" t="str">
        <f>IF(ISBLANK(D2624),"",VLOOKUP(D2624,tegevusalad!$A$7:$B$188,2,FALSE))</f>
        <v>Muinsuskaitse</v>
      </c>
    </row>
    <row r="2625" spans="1:6">
      <c r="A2625" s="637">
        <v>4253361020</v>
      </c>
      <c r="B2625" s="691" t="s">
        <v>554</v>
      </c>
      <c r="C2625" s="1041"/>
      <c r="D2625" s="636" t="s">
        <v>3269</v>
      </c>
      <c r="F2625" s="706" t="str">
        <f>IF(ISBLANK(D2625),"",VLOOKUP(D2625,tegevusalad!$A$7:$B$188,2,FALSE))</f>
        <v>Muinsuskaitse</v>
      </c>
    </row>
    <row r="2626" spans="1:6">
      <c r="A2626" s="637">
        <v>4253381010</v>
      </c>
      <c r="B2626" s="634" t="s">
        <v>3975</v>
      </c>
      <c r="C2626" s="719"/>
      <c r="D2626" s="636" t="s">
        <v>3269</v>
      </c>
      <c r="E2626" s="705">
        <v>2010</v>
      </c>
      <c r="F2626" s="706" t="str">
        <f>IF(ISBLANK(D2626),"",VLOOKUP(D2626,tegevusalad!$A$7:$B$188,2,FALSE))</f>
        <v>Muinsuskaitse</v>
      </c>
    </row>
    <row r="2627" spans="1:6">
      <c r="A2627" s="637">
        <v>4253327030</v>
      </c>
      <c r="B2627" s="634" t="s">
        <v>3472</v>
      </c>
      <c r="C2627" s="719"/>
      <c r="D2627" s="626" t="s">
        <v>3269</v>
      </c>
      <c r="F2627" s="706" t="str">
        <f>IF(ISBLANK(D2627),"",VLOOKUP(D2627,tegevusalad!$A$7:$B$188,2,FALSE))</f>
        <v>Muinsuskaitse</v>
      </c>
    </row>
    <row r="2628" spans="1:6">
      <c r="A2628" s="632"/>
      <c r="B2628" s="641"/>
      <c r="C2628" s="1023"/>
      <c r="F2628" s="706" t="str">
        <f>IF(ISBLANK(D2628),"",VLOOKUP(D2628,tegevusalad!$A$7:$B$188,2,FALSE))</f>
        <v/>
      </c>
    </row>
    <row r="2629" spans="1:6">
      <c r="A2629" s="637">
        <v>4253312010</v>
      </c>
      <c r="B2629" s="300" t="s">
        <v>5721</v>
      </c>
      <c r="D2629" s="626" t="s">
        <v>3269</v>
      </c>
      <c r="F2629" s="706" t="str">
        <f>IF(ISBLANK(D2629),"",VLOOKUP(D2629,tegevusalad!$A$7:$B$188,2,FALSE))</f>
        <v>Muinsuskaitse</v>
      </c>
    </row>
    <row r="2630" spans="1:6" ht="29">
      <c r="A2630" s="638">
        <v>4253312050</v>
      </c>
      <c r="B2630" s="623" t="s">
        <v>12632</v>
      </c>
      <c r="D2630" s="626" t="s">
        <v>3269</v>
      </c>
      <c r="F2630" s="706" t="str">
        <f>IF(ISBLANK(D2630),"",VLOOKUP(D2630,tegevusalad!$A$7:$B$188,2,FALSE))</f>
        <v>Muinsuskaitse</v>
      </c>
    </row>
    <row r="2631" spans="1:6">
      <c r="A2631" s="637">
        <v>4253375010</v>
      </c>
      <c r="B2631" s="300" t="s">
        <v>3955</v>
      </c>
      <c r="D2631" s="626" t="s">
        <v>3271</v>
      </c>
      <c r="F2631" s="706" t="str">
        <f>IF(ISBLANK(D2631),"",VLOOKUP(D2631,tegevusalad!$A$7:$B$188,2,FALSE))</f>
        <v>Religiooni- ja muud ühiskonnateenused</v>
      </c>
    </row>
    <row r="2632" spans="1:6">
      <c r="A2632" s="637">
        <v>4253321020</v>
      </c>
      <c r="B2632" s="300" t="s">
        <v>2641</v>
      </c>
      <c r="D2632" s="626" t="s">
        <v>3271</v>
      </c>
      <c r="F2632" s="706" t="str">
        <f>IF(ISBLANK(D2632),"",VLOOKUP(D2632,tegevusalad!$A$7:$B$188,2,FALSE))</f>
        <v>Religiooni- ja muud ühiskonnateenused</v>
      </c>
    </row>
    <row r="2633" spans="1:6">
      <c r="A2633" s="637">
        <v>4253306210</v>
      </c>
      <c r="B2633" s="300" t="s">
        <v>4933</v>
      </c>
      <c r="D2633" s="626" t="s">
        <v>3269</v>
      </c>
      <c r="F2633" s="706" t="str">
        <f>IF(ISBLANK(D2633),"",VLOOKUP(D2633,tegevusalad!$A$7:$B$188,2,FALSE))</f>
        <v>Muinsuskaitse</v>
      </c>
    </row>
    <row r="2634" spans="1:6">
      <c r="A2634" s="638">
        <v>4253306200</v>
      </c>
      <c r="B2634" s="300" t="s">
        <v>16091</v>
      </c>
      <c r="D2634" s="626" t="s">
        <v>3269</v>
      </c>
      <c r="F2634" s="706" t="str">
        <f>IF(ISBLANK(D2634),"",VLOOKUP(D2634,tegevusalad!$A$7:$B$188,2,FALSE))</f>
        <v>Muinsuskaitse</v>
      </c>
    </row>
    <row r="2635" spans="1:6">
      <c r="A2635" s="637">
        <v>4253306220</v>
      </c>
      <c r="B2635" s="300" t="s">
        <v>4934</v>
      </c>
      <c r="D2635" s="626" t="s">
        <v>3269</v>
      </c>
      <c r="F2635" s="706" t="str">
        <f>IF(ISBLANK(D2635),"",VLOOKUP(D2635,tegevusalad!$A$7:$B$188,2,FALSE))</f>
        <v>Muinsuskaitse</v>
      </c>
    </row>
    <row r="2636" spans="1:6">
      <c r="A2636" s="637">
        <v>4253306080</v>
      </c>
      <c r="B2636" s="634" t="s">
        <v>5423</v>
      </c>
      <c r="C2636" s="719"/>
      <c r="D2636" s="626" t="s">
        <v>3269</v>
      </c>
      <c r="F2636" s="706" t="str">
        <f>IF(ISBLANK(D2636),"",VLOOKUP(D2636,tegevusalad!$A$7:$B$188,2,FALSE))</f>
        <v>Muinsuskaitse</v>
      </c>
    </row>
    <row r="2637" spans="1:6">
      <c r="A2637" s="638">
        <v>4253306090</v>
      </c>
      <c r="B2637" s="634" t="s">
        <v>10099</v>
      </c>
      <c r="C2637" s="719"/>
      <c r="D2637" s="626" t="s">
        <v>3269</v>
      </c>
      <c r="F2637" s="706" t="str">
        <f>IF(ISBLANK(D2637),"",VLOOKUP(D2637,tegevusalad!$A$7:$B$188,2,FALSE))</f>
        <v>Muinsuskaitse</v>
      </c>
    </row>
    <row r="2638" spans="1:6">
      <c r="A2638" s="637">
        <v>4253371010</v>
      </c>
      <c r="B2638" s="634" t="s">
        <v>7381</v>
      </c>
      <c r="C2638" s="719"/>
      <c r="D2638" s="626" t="s">
        <v>3269</v>
      </c>
      <c r="F2638" s="706" t="str">
        <f>IF(ISBLANK(D2638),"",VLOOKUP(D2638,tegevusalad!$A$7:$B$188,2,FALSE))</f>
        <v>Muinsuskaitse</v>
      </c>
    </row>
    <row r="2639" spans="1:6">
      <c r="A2639" s="637">
        <v>4253306310</v>
      </c>
      <c r="B2639" s="634" t="s">
        <v>9377</v>
      </c>
      <c r="C2639" s="719"/>
      <c r="D2639" s="626" t="s">
        <v>3269</v>
      </c>
      <c r="F2639" s="706" t="str">
        <f>IF(ISBLANK(D2639),"",VLOOKUP(D2639,tegevusalad!$A$7:$B$188,2,FALSE))</f>
        <v>Muinsuskaitse</v>
      </c>
    </row>
    <row r="2640" spans="1:6">
      <c r="A2640" s="637">
        <v>4253306350</v>
      </c>
      <c r="B2640" s="634" t="s">
        <v>9378</v>
      </c>
      <c r="C2640" s="719"/>
      <c r="D2640" s="626" t="s">
        <v>881</v>
      </c>
      <c r="F2640" s="706" t="str">
        <f>IF(ISBLANK(D2640),"",VLOOKUP(D2640,tegevusalad!$A$7:$B$188,2,FALSE))</f>
        <v>Muuseumid</v>
      </c>
    </row>
    <row r="2641" spans="1:7">
      <c r="A2641" s="638">
        <v>4253326010</v>
      </c>
      <c r="B2641" s="634" t="s">
        <v>11985</v>
      </c>
      <c r="C2641" s="719"/>
      <c r="D2641" s="626" t="s">
        <v>3269</v>
      </c>
      <c r="F2641" s="706" t="str">
        <f>IF(ISBLANK(D2641),"",VLOOKUP(D2641,tegevusalad!$A$7:$B$188,2,FALSE))</f>
        <v>Muinsuskaitse</v>
      </c>
    </row>
    <row r="2642" spans="1:7">
      <c r="A2642" s="637">
        <v>4253330010</v>
      </c>
      <c r="B2642" s="300" t="s">
        <v>16092</v>
      </c>
      <c r="D2642" s="626" t="s">
        <v>3269</v>
      </c>
      <c r="F2642" s="706" t="s">
        <v>1409</v>
      </c>
    </row>
    <row r="2643" spans="1:7">
      <c r="A2643" s="637">
        <v>4253930010</v>
      </c>
      <c r="B2643" s="634" t="s">
        <v>7995</v>
      </c>
      <c r="C2643" s="719"/>
      <c r="D2643" s="636" t="s">
        <v>881</v>
      </c>
      <c r="F2643" s="706" t="str">
        <f>IF(ISBLANK(D2643),"",VLOOKUP(D2643,tegevusalad!$A$7:$B$188,2,FALSE))</f>
        <v>Muuseumid</v>
      </c>
    </row>
    <row r="2644" spans="1:7">
      <c r="A2644" s="637">
        <v>4253950000</v>
      </c>
      <c r="B2644" s="300" t="s">
        <v>2859</v>
      </c>
      <c r="D2644" s="626" t="s">
        <v>7161</v>
      </c>
      <c r="F2644" s="706" t="str">
        <f>IF(ISBLANK(D2644),"",VLOOKUP(D2644,tegevusalad!$A$7:$B$188,2,FALSE))</f>
        <v>Muu vaba aeg, kultuur, religioon, sh haldus</v>
      </c>
    </row>
    <row r="2645" spans="1:7">
      <c r="A2645" s="637">
        <v>4253950110</v>
      </c>
      <c r="B2645" s="300" t="s">
        <v>1108</v>
      </c>
      <c r="D2645" s="636" t="s">
        <v>7161</v>
      </c>
      <c r="F2645" s="706" t="str">
        <f>IF(ISBLANK(D2645),"",VLOOKUP(D2645,tegevusalad!$A$7:$B$188,2,FALSE))</f>
        <v>Muu vaba aeg, kultuur, religioon, sh haldus</v>
      </c>
    </row>
    <row r="2646" spans="1:7">
      <c r="A2646" s="637">
        <v>4253904020</v>
      </c>
      <c r="B2646" s="634" t="s">
        <v>2743</v>
      </c>
      <c r="C2646" s="719"/>
      <c r="D2646" s="636" t="s">
        <v>7161</v>
      </c>
      <c r="F2646" s="706" t="str">
        <f>IF(ISBLANK(D2646),"",VLOOKUP(D2646,tegevusalad!$A$7:$B$188,2,FALSE))</f>
        <v>Muu vaba aeg, kultuur, religioon, sh haldus</v>
      </c>
    </row>
    <row r="2647" spans="1:7">
      <c r="A2647" s="637">
        <v>4253906020</v>
      </c>
      <c r="B2647" s="691" t="s">
        <v>2449</v>
      </c>
      <c r="C2647" s="1041"/>
      <c r="D2647" s="636" t="s">
        <v>3268</v>
      </c>
      <c r="F2647" s="706" t="e">
        <f>IF(ISBLANK(D2647),"",VLOOKUP(D2647,tegevusalad!$A$7:$B$188,2,FALSE))</f>
        <v>#N/A</v>
      </c>
    </row>
    <row r="2648" spans="1:7">
      <c r="A2648" s="638">
        <v>4253907010</v>
      </c>
      <c r="B2648" s="641" t="s">
        <v>592</v>
      </c>
      <c r="C2648" s="1023"/>
      <c r="D2648" s="626" t="s">
        <v>3259</v>
      </c>
      <c r="F2648" s="706" t="e">
        <f>IF(ISBLANK(D2648),"",VLOOKUP(D2648,tegevusalad!$A$7:$B$188,2,FALSE))</f>
        <v>#N/A</v>
      </c>
    </row>
    <row r="2649" spans="1:7">
      <c r="A2649" s="638">
        <v>4253907020</v>
      </c>
      <c r="B2649" s="641" t="s">
        <v>12456</v>
      </c>
      <c r="C2649" s="1023" t="s">
        <v>12455</v>
      </c>
      <c r="D2649" s="626" t="s">
        <v>880</v>
      </c>
      <c r="E2649" s="705">
        <v>2016</v>
      </c>
      <c r="F2649" s="706" t="str">
        <f>IF(ISBLANK(D2649),"",VLOOKUP(D2649,tegevusalad!$A$7:$B$188,2,FALSE))</f>
        <v>Rahvakultuur</v>
      </c>
      <c r="G2649" s="710">
        <v>73050</v>
      </c>
    </row>
    <row r="2650" spans="1:7" ht="16.5" customHeight="1">
      <c r="A2650" s="637">
        <v>4253908120</v>
      </c>
      <c r="B2650" s="300" t="s">
        <v>2424</v>
      </c>
      <c r="D2650" s="636" t="s">
        <v>7161</v>
      </c>
      <c r="F2650" s="706" t="str">
        <f>IF(ISBLANK(D2650),"",VLOOKUP(D2650,tegevusalad!$A$7:$B$188,2,FALSE))</f>
        <v>Muu vaba aeg, kultuur, religioon, sh haldus</v>
      </c>
    </row>
    <row r="2651" spans="1:7">
      <c r="A2651" s="638">
        <v>4253908180</v>
      </c>
      <c r="B2651" s="300" t="s">
        <v>10919</v>
      </c>
      <c r="D2651" s="636" t="s">
        <v>7161</v>
      </c>
      <c r="F2651" s="706" t="str">
        <f>IF(ISBLANK(D2651),"",VLOOKUP(D2651,tegevusalad!$A$7:$B$188,2,FALSE))</f>
        <v>Muu vaba aeg, kultuur, religioon, sh haldus</v>
      </c>
    </row>
    <row r="2652" spans="1:7">
      <c r="A2652" s="638">
        <v>4253908270</v>
      </c>
      <c r="B2652" s="300" t="s">
        <v>13902</v>
      </c>
      <c r="D2652" s="636" t="s">
        <v>12202</v>
      </c>
      <c r="F2652" s="706" t="str">
        <f>IF(ISBLANK(D2652),"",VLOOKUP(D2652,tegevusalad!$A$7:$B$188,2,FALSE))</f>
        <v>Kunst</v>
      </c>
    </row>
    <row r="2653" spans="1:7">
      <c r="A2653" s="638">
        <v>4253908300</v>
      </c>
      <c r="B2653" s="300" t="s">
        <v>16053</v>
      </c>
      <c r="D2653" s="636" t="s">
        <v>7161</v>
      </c>
      <c r="E2653" s="705">
        <v>2021</v>
      </c>
      <c r="F2653" s="706" t="str">
        <f>IF(ISBLANK(D2653),"",VLOOKUP(D2653,tegevusalad!$A$7:$B$188,2,FALSE))</f>
        <v>Muu vaba aeg, kultuur, religioon, sh haldus</v>
      </c>
    </row>
    <row r="2654" spans="1:7">
      <c r="A2654" s="638">
        <v>4253909010</v>
      </c>
      <c r="B2654" s="300" t="s">
        <v>5512</v>
      </c>
      <c r="D2654" s="636" t="s">
        <v>7161</v>
      </c>
      <c r="F2654" s="706" t="str">
        <f>IF(ISBLANK(D2654),"",VLOOKUP(D2654,tegevusalad!$A$7:$B$188,2,FALSE))</f>
        <v>Muu vaba aeg, kultuur, religioon, sh haldus</v>
      </c>
    </row>
    <row r="2655" spans="1:7">
      <c r="A2655" s="638">
        <v>4253909020</v>
      </c>
      <c r="B2655" s="634" t="s">
        <v>12458</v>
      </c>
      <c r="C2655" s="719" t="s">
        <v>12457</v>
      </c>
      <c r="D2655" s="636" t="s">
        <v>7161</v>
      </c>
      <c r="E2655" s="705">
        <v>2008</v>
      </c>
      <c r="F2655" s="706" t="str">
        <f>IF(ISBLANK(D2655),"",VLOOKUP(D2655,tegevusalad!$A$7:$B$188,2,FALSE))</f>
        <v>Muu vaba aeg, kultuur, religioon, sh haldus</v>
      </c>
      <c r="G2655" s="710">
        <v>43830</v>
      </c>
    </row>
    <row r="2656" spans="1:7">
      <c r="A2656" s="637">
        <v>4253910010</v>
      </c>
      <c r="B2656" s="684" t="s">
        <v>1885</v>
      </c>
      <c r="C2656" s="719"/>
      <c r="D2656" s="636" t="s">
        <v>7161</v>
      </c>
      <c r="F2656" s="706" t="str">
        <f>IF(ISBLANK(D2656),"",VLOOKUP(D2656,tegevusalad!$A$7:$B$188,2,FALSE))</f>
        <v>Muu vaba aeg, kultuur, religioon, sh haldus</v>
      </c>
    </row>
    <row r="2657" spans="1:7">
      <c r="A2657" s="637">
        <v>4253911010</v>
      </c>
      <c r="B2657" s="634" t="s">
        <v>7141</v>
      </c>
      <c r="C2657" s="719"/>
      <c r="D2657" s="626" t="s">
        <v>3267</v>
      </c>
      <c r="F2657" s="706" t="str">
        <f>IF(ISBLANK(D2657),"",VLOOKUP(D2657,tegevusalad!$A$7:$B$188,2,FALSE))</f>
        <v>Täiskasvanute huvialaasutused</v>
      </c>
    </row>
    <row r="2658" spans="1:7">
      <c r="A2658" s="637">
        <v>4253915010</v>
      </c>
      <c r="B2658" s="300" t="s">
        <v>4902</v>
      </c>
      <c r="D2658" s="626" t="s">
        <v>7161</v>
      </c>
      <c r="F2658" s="706" t="str">
        <f>IF(ISBLANK(D2658),"",VLOOKUP(D2658,tegevusalad!$A$7:$B$188,2,FALSE))</f>
        <v>Muu vaba aeg, kultuur, religioon, sh haldus</v>
      </c>
    </row>
    <row r="2659" spans="1:7">
      <c r="A2659" s="638">
        <v>4253916010</v>
      </c>
      <c r="B2659" s="634" t="s">
        <v>10098</v>
      </c>
      <c r="D2659" s="626" t="s">
        <v>7161</v>
      </c>
      <c r="F2659" s="706" t="str">
        <f>IF(ISBLANK(D2659),"",VLOOKUP(D2659,tegevusalad!$A$7:$B$188,2,FALSE))</f>
        <v>Muu vaba aeg, kultuur, religioon, sh haldus</v>
      </c>
    </row>
    <row r="2660" spans="1:7">
      <c r="A2660" s="638">
        <v>4253916030</v>
      </c>
      <c r="B2660" s="634" t="s">
        <v>12648</v>
      </c>
      <c r="D2660" s="626" t="s">
        <v>7161</v>
      </c>
      <c r="E2660" s="705">
        <v>2017</v>
      </c>
      <c r="F2660" s="706" t="str">
        <f>IF(ISBLANK(D2660),"",VLOOKUP(D2660,tegevusalad!$A$7:$B$188,2,FALSE))</f>
        <v>Muu vaba aeg, kultuur, religioon, sh haldus</v>
      </c>
      <c r="G2660" s="710">
        <v>44196</v>
      </c>
    </row>
    <row r="2661" spans="1:7">
      <c r="A2661" s="638">
        <v>4253916800</v>
      </c>
      <c r="B2661" s="634" t="s">
        <v>10403</v>
      </c>
      <c r="D2661" s="626" t="s">
        <v>7161</v>
      </c>
      <c r="F2661" s="706" t="str">
        <f>IF(ISBLANK(D2661),"",VLOOKUP(D2661,tegevusalad!$A$7:$B$188,2,FALSE))</f>
        <v>Muu vaba aeg, kultuur, religioon, sh haldus</v>
      </c>
    </row>
    <row r="2662" spans="1:7">
      <c r="A2662" s="637">
        <v>4253920010</v>
      </c>
      <c r="B2662" s="634" t="s">
        <v>1032</v>
      </c>
      <c r="C2662" s="719"/>
      <c r="D2662" s="626" t="s">
        <v>7161</v>
      </c>
      <c r="F2662" s="706" t="str">
        <f>IF(ISBLANK(D2662),"",VLOOKUP(D2662,tegevusalad!$A$7:$B$188,2,FALSE))</f>
        <v>Muu vaba aeg, kultuur, religioon, sh haldus</v>
      </c>
    </row>
    <row r="2663" spans="1:7">
      <c r="A2663" s="637">
        <v>4393909110</v>
      </c>
      <c r="B2663" s="634" t="s">
        <v>13112</v>
      </c>
      <c r="C2663" s="719"/>
      <c r="D2663" s="626" t="s">
        <v>7161</v>
      </c>
      <c r="F2663" s="706" t="str">
        <f>IF(ISBLANK(D2663),"",VLOOKUP(D2663,tegevusalad!$A$7:$B$188,2,FALSE))</f>
        <v>Muu vaba aeg, kultuur, religioon, sh haldus</v>
      </c>
    </row>
    <row r="2664" spans="1:7">
      <c r="A2664" s="637">
        <v>4253920020</v>
      </c>
      <c r="B2664" s="634" t="s">
        <v>2730</v>
      </c>
      <c r="C2664" s="719"/>
      <c r="D2664" s="626" t="s">
        <v>7161</v>
      </c>
      <c r="F2664" s="706" t="str">
        <f>IF(ISBLANK(D2664),"",VLOOKUP(D2664,tegevusalad!$A$7:$B$188,2,FALSE))</f>
        <v>Muu vaba aeg, kultuur, religioon, sh haldus</v>
      </c>
    </row>
    <row r="2665" spans="1:7">
      <c r="A2665" s="638">
        <v>4253914010</v>
      </c>
      <c r="B2665" s="300" t="s">
        <v>1353</v>
      </c>
      <c r="D2665" s="626" t="s">
        <v>7161</v>
      </c>
      <c r="F2665" s="706" t="str">
        <f>IF(ISBLANK(D2665),"",VLOOKUP(D2665,tegevusalad!$A$7:$B$188,2,FALSE))</f>
        <v>Muu vaba aeg, kultuur, religioon, sh haldus</v>
      </c>
    </row>
    <row r="2666" spans="1:7">
      <c r="A2666" s="637">
        <v>4253915050</v>
      </c>
      <c r="B2666" s="300" t="s">
        <v>7466</v>
      </c>
      <c r="D2666" s="626" t="s">
        <v>8877</v>
      </c>
      <c r="F2666" s="706" t="str">
        <f>IF(ISBLANK(D2666),"",VLOOKUP(D2666,tegevusalad!$A$7:$B$188,2,FALSE))</f>
        <v>Muusika</v>
      </c>
    </row>
    <row r="2667" spans="1:7">
      <c r="A2667" s="637">
        <v>4253911020</v>
      </c>
      <c r="B2667" s="300" t="s">
        <v>8525</v>
      </c>
      <c r="C2667" s="719"/>
      <c r="D2667" s="626" t="s">
        <v>3267</v>
      </c>
      <c r="F2667" s="706" t="str">
        <f>IF(ISBLANK(D2667),"",VLOOKUP(D2667,tegevusalad!$A$7:$B$188,2,FALSE))</f>
        <v>Täiskasvanute huvialaasutused</v>
      </c>
    </row>
    <row r="2668" spans="1:7">
      <c r="A2668" s="637">
        <v>4259101000</v>
      </c>
      <c r="B2668" s="300" t="s">
        <v>1971</v>
      </c>
      <c r="D2668" s="626" t="s">
        <v>7161</v>
      </c>
      <c r="F2668" s="706" t="str">
        <f>IF(ISBLANK(D2668),"",VLOOKUP(D2668,tegevusalad!$A$7:$B$188,2,FALSE))</f>
        <v>Muu vaba aeg, kultuur, religioon, sh haldus</v>
      </c>
    </row>
    <row r="2669" spans="1:7">
      <c r="A2669" s="638">
        <v>4253920210</v>
      </c>
      <c r="B2669" s="300" t="s">
        <v>7017</v>
      </c>
      <c r="D2669" s="626" t="s">
        <v>7161</v>
      </c>
      <c r="F2669" s="706" t="str">
        <f>IF(ISBLANK(D2669),"",VLOOKUP(D2669,tegevusalad!$A$7:$B$188,2,FALSE))</f>
        <v>Muu vaba aeg, kultuur, religioon, sh haldus</v>
      </c>
    </row>
    <row r="2670" spans="1:7">
      <c r="A2670" s="638">
        <v>4253960010</v>
      </c>
      <c r="B2670" s="300" t="s">
        <v>12988</v>
      </c>
      <c r="D2670" s="626" t="s">
        <v>881</v>
      </c>
      <c r="F2670" s="706" t="str">
        <f>IF(ISBLANK(D2670),"",VLOOKUP(D2670,tegevusalad!$A$7:$B$188,2,FALSE))</f>
        <v>Muuseumid</v>
      </c>
    </row>
    <row r="2671" spans="1:7">
      <c r="A2671" s="638">
        <v>4253961010</v>
      </c>
      <c r="B2671" s="300" t="s">
        <v>12989</v>
      </c>
      <c r="D2671" s="626" t="s">
        <v>3269</v>
      </c>
      <c r="F2671" s="706" t="str">
        <f>IF(ISBLANK(D2671),"",VLOOKUP(D2671,tegevusalad!$A$7:$B$188,2,FALSE))</f>
        <v>Muinsuskaitse</v>
      </c>
    </row>
    <row r="2672" spans="1:7">
      <c r="A2672" s="638">
        <v>4253981010</v>
      </c>
      <c r="B2672" s="300" t="s">
        <v>17573</v>
      </c>
      <c r="D2672" s="626" t="s">
        <v>880</v>
      </c>
      <c r="F2672" s="706" t="str">
        <f>IF(ISBLANK(D2672),"",VLOOKUP(D2672,tegevusalad!$A$7:$B$188,2,FALSE))</f>
        <v>Rahvakultuur</v>
      </c>
    </row>
    <row r="2673" spans="1:6">
      <c r="A2673" s="638">
        <v>4253981020</v>
      </c>
      <c r="B2673" s="300" t="s">
        <v>17574</v>
      </c>
      <c r="D2673" s="626" t="s">
        <v>880</v>
      </c>
      <c r="F2673" s="706" t="str">
        <f>IF(ISBLANK(D2673),"",VLOOKUP(D2673,tegevusalad!$A$7:$B$188,2,FALSE))</f>
        <v>Rahvakultuur</v>
      </c>
    </row>
    <row r="2674" spans="1:6">
      <c r="A2674" s="637"/>
      <c r="F2674" s="706" t="str">
        <f>IF(ISBLANK(D2674),"",VLOOKUP(D2674,tegevusalad!$A$7:$B$188,2,FALSE))</f>
        <v/>
      </c>
    </row>
    <row r="2675" spans="1:6">
      <c r="A2675" s="638">
        <v>4254201000</v>
      </c>
      <c r="B2675" s="300" t="s">
        <v>11816</v>
      </c>
      <c r="D2675" s="626" t="s">
        <v>3271</v>
      </c>
      <c r="F2675" s="706" t="str">
        <f>IF(ISBLANK(D2675),"",VLOOKUP(D2675,tegevusalad!$A$7:$B$188,2,FALSE))</f>
        <v>Religiooni- ja muud ühiskonnateenused</v>
      </c>
    </row>
    <row r="2676" spans="1:6">
      <c r="A2676" s="638">
        <v>4254202000</v>
      </c>
      <c r="B2676" s="300" t="s">
        <v>16031</v>
      </c>
      <c r="D2676" s="626" t="s">
        <v>3271</v>
      </c>
      <c r="F2676" s="706" t="str">
        <f>IF(ISBLANK(D2676),"",VLOOKUP(D2676,tegevusalad!$A$7:$B$188,2,FALSE))</f>
        <v>Religiooni- ja muud ühiskonnateenused</v>
      </c>
    </row>
    <row r="2677" spans="1:6">
      <c r="A2677" s="637">
        <v>4259201000</v>
      </c>
      <c r="B2677" s="300" t="s">
        <v>7521</v>
      </c>
      <c r="D2677" s="626" t="s">
        <v>7161</v>
      </c>
      <c r="F2677" s="706" t="str">
        <f>IF(ISBLANK(D2677),"",VLOOKUP(D2677,tegevusalad!$A$7:$B$188,2,FALSE))</f>
        <v>Muu vaba aeg, kultuur, religioon, sh haldus</v>
      </c>
    </row>
    <row r="2678" spans="1:6">
      <c r="A2678" s="637"/>
    </row>
    <row r="2679" spans="1:6">
      <c r="A2679" s="632"/>
      <c r="B2679" s="633" t="s">
        <v>16336</v>
      </c>
      <c r="C2679" s="1021"/>
      <c r="F2679" s="706" t="str">
        <f>IF(ISBLANK(D2679),"",VLOOKUP(D2679,tegevusalad!$A$7:$B$188,2,FALSE))</f>
        <v/>
      </c>
    </row>
    <row r="2680" spans="1:6">
      <c r="A2680" s="632"/>
      <c r="B2680" s="633" t="s">
        <v>1366</v>
      </c>
      <c r="C2680" s="1021"/>
      <c r="D2680" s="636" t="s">
        <v>7161</v>
      </c>
      <c r="F2680" s="706" t="str">
        <f>IF(ISBLANK(D2680),"",VLOOKUP(D2680,tegevusalad!$A$7:$B$188,2,FALSE))</f>
        <v>Muu vaba aeg, kultuur, religioon, sh haldus</v>
      </c>
    </row>
    <row r="2681" spans="1:6">
      <c r="A2681" s="638">
        <v>4263001010</v>
      </c>
      <c r="B2681" s="634" t="s">
        <v>14115</v>
      </c>
      <c r="C2681" s="719"/>
      <c r="D2681" s="636" t="s">
        <v>7162</v>
      </c>
      <c r="F2681" s="706" t="str">
        <f>IF(ISBLANK(D2681),"",VLOOKUP(D2681,tegevusalad!$A$7:$B$188,2,FALSE))</f>
        <v>Noorsootöö ja noortekeskused</v>
      </c>
    </row>
    <row r="2682" spans="1:6">
      <c r="A2682" s="638">
        <v>4263007020</v>
      </c>
      <c r="B2682" s="634" t="s">
        <v>11987</v>
      </c>
      <c r="C2682" s="719"/>
      <c r="D2682" s="636" t="s">
        <v>7162</v>
      </c>
      <c r="F2682" s="706" t="str">
        <f>IF(ISBLANK(D2682),"",VLOOKUP(D2682,tegevusalad!$A$7:$B$188,2,FALSE))</f>
        <v>Noorsootöö ja noortekeskused</v>
      </c>
    </row>
    <row r="2683" spans="1:6">
      <c r="A2683" s="638">
        <v>4263007010</v>
      </c>
      <c r="B2683" s="634" t="s">
        <v>6105</v>
      </c>
      <c r="C2683" s="719"/>
      <c r="D2683" s="636" t="s">
        <v>7162</v>
      </c>
      <c r="F2683" s="706" t="str">
        <f>IF(ISBLANK(D2683),"",VLOOKUP(D2683,tegevusalad!$A$7:$B$188,2,FALSE))</f>
        <v>Noorsootöö ja noortekeskused</v>
      </c>
    </row>
    <row r="2684" spans="1:6">
      <c r="A2684" s="638">
        <v>4263008010</v>
      </c>
      <c r="B2684" s="634" t="s">
        <v>17152</v>
      </c>
      <c r="C2684" s="719"/>
      <c r="D2684" s="636" t="s">
        <v>7162</v>
      </c>
    </row>
    <row r="2685" spans="1:6">
      <c r="A2685" s="635">
        <v>4262001020</v>
      </c>
      <c r="B2685" s="634" t="s">
        <v>11042</v>
      </c>
      <c r="C2685" s="1021"/>
      <c r="D2685" s="636" t="s">
        <v>7162</v>
      </c>
      <c r="F2685" s="706" t="str">
        <f>IF(ISBLANK(D2685),"",VLOOKUP(D2685,tegevusalad!$A$7:$B$188,2,FALSE))</f>
        <v>Noorsootöö ja noortekeskused</v>
      </c>
    </row>
    <row r="2686" spans="1:6">
      <c r="A2686" s="635">
        <v>4262004020</v>
      </c>
      <c r="B2686" s="634" t="s">
        <v>10951</v>
      </c>
      <c r="C2686" s="1021"/>
      <c r="D2686" s="636" t="s">
        <v>7162</v>
      </c>
      <c r="F2686" s="706" t="str">
        <f>IF(ISBLANK(D2686),"",VLOOKUP(D2686,tegevusalad!$A$7:$B$188,2,FALSE))</f>
        <v>Noorsootöö ja noortekeskused</v>
      </c>
    </row>
    <row r="2687" spans="1:6">
      <c r="A2687" s="635">
        <v>4262005020</v>
      </c>
      <c r="B2687" s="492" t="s">
        <v>9976</v>
      </c>
      <c r="C2687" s="719" t="s">
        <v>16138</v>
      </c>
      <c r="D2687" s="636" t="s">
        <v>7162</v>
      </c>
      <c r="E2687" s="705">
        <v>2020</v>
      </c>
      <c r="F2687" s="706" t="str">
        <f>IF(ISBLANK(D2687),"",VLOOKUP(D2687,tegevusalad!$A$7:$B$188,2,FALSE))</f>
        <v>Noorsootöö ja noortekeskused</v>
      </c>
    </row>
    <row r="2688" spans="1:6">
      <c r="A2688" s="637">
        <v>4262006010</v>
      </c>
      <c r="B2688" s="634" t="s">
        <v>3629</v>
      </c>
      <c r="C2688" s="719"/>
      <c r="D2688" s="636" t="s">
        <v>7162</v>
      </c>
      <c r="F2688" s="706" t="str">
        <f>IF(ISBLANK(D2688),"",VLOOKUP(D2688,tegevusalad!$A$7:$B$188,2,FALSE))</f>
        <v>Noorsootöö ja noortekeskused</v>
      </c>
    </row>
    <row r="2689" spans="1:6">
      <c r="A2689" s="637">
        <v>4262008020</v>
      </c>
      <c r="B2689" s="634" t="s">
        <v>3498</v>
      </c>
      <c r="C2689" s="719"/>
      <c r="D2689" s="626" t="s">
        <v>7162</v>
      </c>
      <c r="F2689" s="706" t="str">
        <f>IF(ISBLANK(D2689),"",VLOOKUP(D2689,tegevusalad!$A$7:$B$188,2,FALSE))</f>
        <v>Noorsootöö ja noortekeskused</v>
      </c>
    </row>
    <row r="2690" spans="1:6">
      <c r="A2690" s="638">
        <v>4262007020</v>
      </c>
      <c r="B2690" s="634" t="s">
        <v>10954</v>
      </c>
      <c r="C2690" s="719"/>
      <c r="D2690" s="636" t="s">
        <v>7162</v>
      </c>
      <c r="F2690" s="706" t="str">
        <f>IF(ISBLANK(D2690),"",VLOOKUP(D2690,tegevusalad!$A$7:$B$188,2,FALSE))</f>
        <v>Noorsootöö ja noortekeskused</v>
      </c>
    </row>
    <row r="2691" spans="1:6">
      <c r="A2691" s="637">
        <v>4262009010</v>
      </c>
      <c r="B2691" s="634" t="s">
        <v>7999</v>
      </c>
      <c r="C2691" s="719"/>
      <c r="D2691" s="636" t="s">
        <v>7162</v>
      </c>
      <c r="F2691" s="706" t="str">
        <f>IF(ISBLANK(D2691),"",VLOOKUP(D2691,tegevusalad!$A$7:$B$188,2,FALSE))</f>
        <v>Noorsootöö ja noortekeskused</v>
      </c>
    </row>
    <row r="2692" spans="1:6">
      <c r="A2692" s="638">
        <v>4262009020</v>
      </c>
      <c r="B2692" s="634" t="s">
        <v>11986</v>
      </c>
      <c r="C2692" s="719"/>
      <c r="D2692" s="636" t="s">
        <v>7162</v>
      </c>
      <c r="F2692" s="706" t="str">
        <f>IF(ISBLANK(D2692),"",VLOOKUP(D2692,tegevusalad!$A$7:$B$188,2,FALSE))</f>
        <v>Noorsootöö ja noortekeskused</v>
      </c>
    </row>
    <row r="2693" spans="1:6">
      <c r="A2693" s="638">
        <v>4262009030</v>
      </c>
      <c r="B2693" s="634" t="s">
        <v>14761</v>
      </c>
      <c r="C2693" s="719"/>
      <c r="D2693" s="626" t="s">
        <v>7162</v>
      </c>
      <c r="E2693" s="705">
        <v>2019</v>
      </c>
      <c r="F2693" s="706" t="str">
        <f>IF(ISBLANK(D2693),"",VLOOKUP(D2693,tegevusalad!$A$7:$B$188,2,FALSE))</f>
        <v>Noorsootöö ja noortekeskused</v>
      </c>
    </row>
    <row r="2694" spans="1:6">
      <c r="A2694" s="638">
        <v>4262010010</v>
      </c>
      <c r="B2694" s="634" t="s">
        <v>10952</v>
      </c>
      <c r="C2694" s="719"/>
      <c r="D2694" s="636" t="s">
        <v>7162</v>
      </c>
      <c r="F2694" s="706" t="str">
        <f>IF(ISBLANK(D2694),"",VLOOKUP(D2694,tegevusalad!$A$7:$B$188,2,FALSE))</f>
        <v>Noorsootöö ja noortekeskused</v>
      </c>
    </row>
    <row r="2695" spans="1:6">
      <c r="A2695" s="638"/>
      <c r="B2695" s="634"/>
      <c r="C2695" s="719"/>
      <c r="D2695" s="636"/>
    </row>
    <row r="2696" spans="1:6">
      <c r="A2696" s="638"/>
      <c r="B2696" s="633" t="s">
        <v>1734</v>
      </c>
      <c r="C2696" s="719"/>
      <c r="D2696" s="636"/>
    </row>
    <row r="2697" spans="1:6">
      <c r="A2697" s="637">
        <v>4261101020</v>
      </c>
      <c r="B2697" s="634" t="s">
        <v>9689</v>
      </c>
      <c r="C2697" s="719" t="s">
        <v>2969</v>
      </c>
      <c r="D2697" s="636" t="s">
        <v>7164</v>
      </c>
      <c r="E2697" s="705">
        <v>2007</v>
      </c>
      <c r="F2697" s="706" t="str">
        <f>IF(ISBLANK(D2697),"",VLOOKUP(D2697,tegevusalad!$A$7:$B$188,2,FALSE))</f>
        <v>Sport</v>
      </c>
    </row>
    <row r="2698" spans="1:6">
      <c r="A2698" s="638">
        <v>4261101310</v>
      </c>
      <c r="B2698" s="634" t="s">
        <v>16325</v>
      </c>
      <c r="C2698" s="719" t="s">
        <v>16321</v>
      </c>
      <c r="D2698" s="636" t="s">
        <v>7164</v>
      </c>
      <c r="E2698" s="705">
        <v>2019</v>
      </c>
      <c r="F2698" s="706" t="str">
        <f>IF(ISBLANK(D2698),"",VLOOKUP(D2698,tegevusalad!$A$7:$B$188,2,FALSE))</f>
        <v>Sport</v>
      </c>
    </row>
    <row r="2699" spans="1:6">
      <c r="A2699" s="637">
        <v>4261101030</v>
      </c>
      <c r="B2699" s="634" t="s">
        <v>9689</v>
      </c>
      <c r="C2699" s="719" t="s">
        <v>10939</v>
      </c>
      <c r="D2699" s="636" t="s">
        <v>7164</v>
      </c>
      <c r="E2699" s="705">
        <v>2011</v>
      </c>
      <c r="F2699" s="706" t="str">
        <f>IF(ISBLANK(D2699),"",VLOOKUP(D2699,tegevusalad!$A$7:$B$188,2,FALSE))</f>
        <v>Sport</v>
      </c>
    </row>
    <row r="2700" spans="1:6">
      <c r="A2700" s="638">
        <v>4261101040</v>
      </c>
      <c r="B2700" s="634" t="s">
        <v>9689</v>
      </c>
      <c r="C2700" s="719" t="s">
        <v>10940</v>
      </c>
      <c r="D2700" s="636" t="s">
        <v>7164</v>
      </c>
      <c r="E2700" s="705">
        <v>2016</v>
      </c>
      <c r="F2700" s="706" t="str">
        <f>IF(ISBLANK(D2700),"",VLOOKUP(D2700,tegevusalad!$A$7:$B$188,2,FALSE))</f>
        <v>Sport</v>
      </c>
    </row>
    <row r="2701" spans="1:6">
      <c r="A2701" s="638">
        <v>4261101050</v>
      </c>
      <c r="B2701" s="634" t="s">
        <v>9689</v>
      </c>
      <c r="C2701" s="719" t="s">
        <v>16326</v>
      </c>
      <c r="D2701" s="636" t="s">
        <v>7164</v>
      </c>
      <c r="E2701" s="705">
        <v>2020</v>
      </c>
      <c r="F2701" s="706" t="str">
        <f>IF(ISBLANK(D2701),"",VLOOKUP(D2701,tegevusalad!$A$7:$B$188,2,FALSE))</f>
        <v>Sport</v>
      </c>
    </row>
    <row r="2702" spans="1:6">
      <c r="A2702" s="638">
        <v>4261101210</v>
      </c>
      <c r="B2702" s="634" t="s">
        <v>9689</v>
      </c>
      <c r="C2702" s="719" t="s">
        <v>10201</v>
      </c>
      <c r="D2702" s="636" t="s">
        <v>7164</v>
      </c>
      <c r="E2702" s="705">
        <v>2016</v>
      </c>
      <c r="F2702" s="706" t="str">
        <f>IF(ISBLANK(D2702),"",VLOOKUP(D2702,tegevusalad!$A$7:$B$188,2,FALSE))</f>
        <v>Sport</v>
      </c>
    </row>
    <row r="2703" spans="1:6">
      <c r="A2703" s="638">
        <v>4261110100</v>
      </c>
      <c r="B2703" s="634" t="s">
        <v>9690</v>
      </c>
      <c r="C2703" s="719" t="s">
        <v>16327</v>
      </c>
      <c r="D2703" s="636" t="s">
        <v>7164</v>
      </c>
      <c r="E2703" s="705">
        <v>2010</v>
      </c>
      <c r="F2703" s="706" t="str">
        <f>IF(ISBLANK(D2703),"",VLOOKUP(D2703,tegevusalad!$A$7:$B$188,2,FALSE))</f>
        <v>Sport</v>
      </c>
    </row>
    <row r="2704" spans="1:6">
      <c r="A2704" s="632">
        <v>4261110810</v>
      </c>
      <c r="B2704" s="634" t="s">
        <v>9690</v>
      </c>
      <c r="C2704" s="963" t="s">
        <v>16328</v>
      </c>
      <c r="D2704" s="636" t="s">
        <v>7164</v>
      </c>
      <c r="E2704" s="705">
        <v>2008</v>
      </c>
      <c r="F2704" s="706" t="str">
        <f>IF(ISBLANK(D2704),"",VLOOKUP(D2704,tegevusalad!$A$7:$B$188,2,FALSE))</f>
        <v>Sport</v>
      </c>
    </row>
    <row r="2705" spans="1:6">
      <c r="A2705" s="635">
        <v>4261110830</v>
      </c>
      <c r="B2705" s="634" t="s">
        <v>1362</v>
      </c>
      <c r="C2705" s="963" t="s">
        <v>16330</v>
      </c>
      <c r="D2705" s="636" t="s">
        <v>7164</v>
      </c>
      <c r="E2705" s="705">
        <v>2014</v>
      </c>
      <c r="F2705" s="706" t="str">
        <f>IF(ISBLANK(D2705),"",VLOOKUP(D2705,tegevusalad!$A$7:$B$188,2,FALSE))</f>
        <v>Sport</v>
      </c>
    </row>
    <row r="2706" spans="1:6">
      <c r="A2706" s="635">
        <v>4261110840</v>
      </c>
      <c r="B2706" s="634" t="s">
        <v>9690</v>
      </c>
      <c r="C2706" s="963" t="s">
        <v>16329</v>
      </c>
      <c r="D2706" s="636" t="s">
        <v>7164</v>
      </c>
      <c r="E2706" s="705">
        <v>2014</v>
      </c>
      <c r="F2706" s="706" t="str">
        <f>IF(ISBLANK(D2706),"",VLOOKUP(D2706,tegevusalad!$A$7:$B$188,2,FALSE))</f>
        <v>Sport</v>
      </c>
    </row>
    <row r="2707" spans="1:6">
      <c r="A2707" s="638">
        <v>4261110900</v>
      </c>
      <c r="B2707" s="634" t="s">
        <v>9690</v>
      </c>
      <c r="C2707" s="719" t="s">
        <v>16331</v>
      </c>
      <c r="D2707" s="636" t="s">
        <v>7164</v>
      </c>
      <c r="E2707" s="705">
        <v>2008</v>
      </c>
      <c r="F2707" s="706" t="str">
        <f>IF(ISBLANK(D2707),"",VLOOKUP(D2707,tegevusalad!$A$7:$B$188,2,FALSE))</f>
        <v>Sport</v>
      </c>
    </row>
    <row r="2708" spans="1:6">
      <c r="A2708" s="637">
        <v>4261110110</v>
      </c>
      <c r="B2708" s="634" t="s">
        <v>9690</v>
      </c>
      <c r="C2708" s="719" t="s">
        <v>16332</v>
      </c>
      <c r="D2708" s="636" t="s">
        <v>7164</v>
      </c>
      <c r="E2708" s="705">
        <v>2013</v>
      </c>
      <c r="F2708" s="706" t="str">
        <f>IF(ISBLANK(D2708),"",VLOOKUP(D2708,tegevusalad!$A$7:$B$188,2,FALSE))</f>
        <v>Sport</v>
      </c>
    </row>
    <row r="2709" spans="1:6">
      <c r="A2709" s="638">
        <v>4261110120</v>
      </c>
      <c r="B2709" s="634" t="s">
        <v>9690</v>
      </c>
      <c r="C2709" s="719" t="s">
        <v>16333</v>
      </c>
      <c r="D2709" s="636" t="s">
        <v>7164</v>
      </c>
      <c r="E2709" s="705">
        <v>2015</v>
      </c>
      <c r="F2709" s="706" t="str">
        <f>IF(ISBLANK(D2709),"",VLOOKUP(D2709,tegevusalad!$A$7:$B$188,2,FALSE))</f>
        <v>Sport</v>
      </c>
    </row>
    <row r="2710" spans="1:6">
      <c r="A2710" s="637">
        <v>4261111030</v>
      </c>
      <c r="B2710" s="634" t="s">
        <v>9690</v>
      </c>
      <c r="C2710" s="719" t="s">
        <v>16334</v>
      </c>
      <c r="D2710" s="636" t="s">
        <v>7164</v>
      </c>
      <c r="E2710" s="705">
        <v>2007</v>
      </c>
      <c r="F2710" s="706" t="str">
        <f>IF(ISBLANK(D2710),"",VLOOKUP(D2710,tegevusalad!$A$7:$B$188,2,FALSE))</f>
        <v>Sport</v>
      </c>
    </row>
    <row r="2711" spans="1:6">
      <c r="A2711" s="637">
        <v>4261114010</v>
      </c>
      <c r="B2711" s="634" t="s">
        <v>16335</v>
      </c>
      <c r="C2711" s="719" t="s">
        <v>5158</v>
      </c>
      <c r="D2711" s="636" t="s">
        <v>7164</v>
      </c>
      <c r="E2711" s="705">
        <v>2007</v>
      </c>
      <c r="F2711" s="706" t="str">
        <f>IF(ISBLANK(D2711),"",VLOOKUP(D2711,tegevusalad!$A$7:$B$188,2,FALSE))</f>
        <v>Sport</v>
      </c>
    </row>
    <row r="2712" spans="1:6">
      <c r="A2712" s="637">
        <v>4261115020</v>
      </c>
      <c r="B2712" s="634" t="s">
        <v>9690</v>
      </c>
      <c r="C2712" s="719" t="s">
        <v>10547</v>
      </c>
      <c r="D2712" s="636" t="s">
        <v>7164</v>
      </c>
      <c r="E2712" s="705">
        <v>2015</v>
      </c>
      <c r="F2712" s="706" t="str">
        <f>IF(ISBLANK(D2712),"",VLOOKUP(D2712,tegevusalad!$A$7:$B$188,2,FALSE))</f>
        <v>Sport</v>
      </c>
    </row>
    <row r="2713" spans="1:6">
      <c r="A2713" s="637">
        <v>4261118000</v>
      </c>
      <c r="B2713" s="634" t="s">
        <v>9690</v>
      </c>
      <c r="C2713" s="719" t="s">
        <v>16337</v>
      </c>
      <c r="D2713" s="636" t="s">
        <v>7164</v>
      </c>
      <c r="E2713" s="705">
        <v>2007</v>
      </c>
      <c r="F2713" s="706" t="str">
        <f>IF(ISBLANK(D2713),"",VLOOKUP(D2713,tegevusalad!$A$7:$B$188,2,FALSE))</f>
        <v>Sport</v>
      </c>
    </row>
    <row r="2714" spans="1:6">
      <c r="A2714" s="637">
        <v>4261118010</v>
      </c>
      <c r="B2714" s="634" t="s">
        <v>16335</v>
      </c>
      <c r="C2714" s="719" t="s">
        <v>28</v>
      </c>
      <c r="D2714" s="636" t="s">
        <v>7164</v>
      </c>
      <c r="E2714" s="705">
        <v>2007</v>
      </c>
      <c r="F2714" s="706" t="str">
        <f>IF(ISBLANK(D2714),"",VLOOKUP(D2714,tegevusalad!$A$7:$B$188,2,FALSE))</f>
        <v>Sport</v>
      </c>
    </row>
    <row r="2715" spans="1:6">
      <c r="A2715" s="638">
        <v>4261112110</v>
      </c>
      <c r="B2715" s="634" t="s">
        <v>9690</v>
      </c>
      <c r="C2715" s="719" t="s">
        <v>16338</v>
      </c>
      <c r="D2715" s="636" t="s">
        <v>7164</v>
      </c>
      <c r="E2715" s="705">
        <v>2017</v>
      </c>
      <c r="F2715" s="706" t="str">
        <f>IF(ISBLANK(D2715),"",VLOOKUP(D2715,tegevusalad!$A$7:$B$188,2,FALSE))</f>
        <v>Sport</v>
      </c>
    </row>
    <row r="2716" spans="1:6">
      <c r="A2716" s="638">
        <v>4261112120</v>
      </c>
      <c r="B2716" s="634" t="s">
        <v>9690</v>
      </c>
      <c r="C2716" s="719" t="s">
        <v>14759</v>
      </c>
      <c r="D2716" s="636" t="s">
        <v>7164</v>
      </c>
      <c r="E2716" s="705">
        <v>2020</v>
      </c>
      <c r="F2716" s="706" t="str">
        <f>IF(ISBLANK(D2716),"",VLOOKUP(D2716,tegevusalad!$A$7:$B$188,2,FALSE))</f>
        <v>Sport</v>
      </c>
    </row>
    <row r="2717" spans="1:6">
      <c r="A2717" s="637">
        <v>4261121510</v>
      </c>
      <c r="B2717" s="634" t="s">
        <v>14332</v>
      </c>
      <c r="C2717" s="719" t="s">
        <v>901</v>
      </c>
      <c r="D2717" s="636" t="s">
        <v>7164</v>
      </c>
      <c r="E2717" s="705">
        <v>2010</v>
      </c>
      <c r="F2717" s="706" t="str">
        <f>IF(ISBLANK(D2717),"",VLOOKUP(D2717,tegevusalad!$A$7:$B$188,2,FALSE))</f>
        <v>Sport</v>
      </c>
    </row>
    <row r="2718" spans="1:6">
      <c r="A2718" s="638">
        <v>4261121550</v>
      </c>
      <c r="B2718" s="634" t="s">
        <v>14332</v>
      </c>
      <c r="C2718" s="719" t="s">
        <v>16339</v>
      </c>
      <c r="D2718" s="636" t="s">
        <v>7164</v>
      </c>
      <c r="E2718" s="705">
        <v>2013</v>
      </c>
      <c r="F2718" s="706" t="str">
        <f>IF(ISBLANK(D2718),"",VLOOKUP(D2718,tegevusalad!$A$7:$B$188,2,FALSE))</f>
        <v>Sport</v>
      </c>
    </row>
    <row r="2719" spans="1:6">
      <c r="A2719" s="638">
        <v>4261121610</v>
      </c>
      <c r="B2719" s="634" t="s">
        <v>14332</v>
      </c>
      <c r="C2719" s="719" t="s">
        <v>8822</v>
      </c>
      <c r="D2719" s="636" t="s">
        <v>7164</v>
      </c>
      <c r="E2719" s="705">
        <v>2014</v>
      </c>
      <c r="F2719" s="706" t="str">
        <f>IF(ISBLANK(D2719),"",VLOOKUP(D2719,tegevusalad!$A$7:$B$188,2,FALSE))</f>
        <v>Sport</v>
      </c>
    </row>
    <row r="2720" spans="1:6">
      <c r="A2720" s="638">
        <v>4261121030</v>
      </c>
      <c r="B2720" s="634" t="s">
        <v>14332</v>
      </c>
      <c r="C2720" s="719" t="s">
        <v>14764</v>
      </c>
      <c r="D2720" s="636" t="s">
        <v>7164</v>
      </c>
      <c r="E2720" s="705">
        <v>2020</v>
      </c>
      <c r="F2720" s="706" t="str">
        <f>IF(ISBLANK(D2720),"",VLOOKUP(D2720,tegevusalad!$A$7:$B$188,2,FALSE))</f>
        <v>Sport</v>
      </c>
    </row>
    <row r="2721" spans="1:7">
      <c r="A2721" s="638">
        <v>4261121910</v>
      </c>
      <c r="B2721" s="634" t="s">
        <v>14332</v>
      </c>
      <c r="C2721" s="719" t="s">
        <v>16340</v>
      </c>
      <c r="D2721" s="636" t="s">
        <v>7164</v>
      </c>
      <c r="E2721" s="705">
        <v>2014</v>
      </c>
      <c r="F2721" s="706" t="str">
        <f>IF(ISBLANK(D2721),"",VLOOKUP(D2721,tegevusalad!$A$7:$B$188,2,FALSE))</f>
        <v>Sport</v>
      </c>
    </row>
    <row r="2722" spans="1:7">
      <c r="A2722" s="637">
        <v>4261122020</v>
      </c>
      <c r="B2722" s="634" t="s">
        <v>5420</v>
      </c>
      <c r="C2722" s="719"/>
      <c r="D2722" s="636" t="s">
        <v>7164</v>
      </c>
      <c r="F2722" s="706" t="str">
        <f>IF(ISBLANK(D2722),"",VLOOKUP(D2722,tegevusalad!$A$7:$B$188,2,FALSE))</f>
        <v>Sport</v>
      </c>
    </row>
    <row r="2723" spans="1:7">
      <c r="A2723" s="638">
        <v>4261126020</v>
      </c>
      <c r="B2723" s="634" t="s">
        <v>11981</v>
      </c>
      <c r="C2723" s="719"/>
      <c r="D2723" s="636" t="s">
        <v>7164</v>
      </c>
      <c r="F2723" s="706" t="str">
        <f>IF(ISBLANK(D2723),"",VLOOKUP(D2723,tegevusalad!$A$7:$B$188,2,FALSE))</f>
        <v>Sport</v>
      </c>
    </row>
    <row r="2724" spans="1:7">
      <c r="A2724" s="637">
        <v>4261126900</v>
      </c>
      <c r="B2724" s="634" t="s">
        <v>500</v>
      </c>
      <c r="C2724" s="719"/>
      <c r="D2724" s="636" t="s">
        <v>7164</v>
      </c>
      <c r="F2724" s="706" t="str">
        <f>IF(ISBLANK(D2724),"",VLOOKUP(D2724,tegevusalad!$A$7:$B$188,2,FALSE))</f>
        <v>Sport</v>
      </c>
    </row>
    <row r="2725" spans="1:7">
      <c r="A2725" s="638">
        <v>4261126030</v>
      </c>
      <c r="B2725" s="634" t="s">
        <v>14760</v>
      </c>
      <c r="C2725" s="719"/>
      <c r="D2725" s="636" t="s">
        <v>7164</v>
      </c>
      <c r="E2725" s="705">
        <v>2019</v>
      </c>
      <c r="F2725" s="706" t="str">
        <f>IF(ISBLANK(D2725),"",VLOOKUP(D2725,tegevusalad!$A$7:$B$188,2,FALSE))</f>
        <v>Sport</v>
      </c>
    </row>
    <row r="2726" spans="1:7">
      <c r="A2726" s="638">
        <v>4261127010</v>
      </c>
      <c r="B2726" s="634" t="s">
        <v>10036</v>
      </c>
      <c r="C2726" s="719"/>
      <c r="D2726" s="636" t="s">
        <v>7164</v>
      </c>
      <c r="F2726" s="706" t="str">
        <f>IF(ISBLANK(D2726),"",VLOOKUP(D2726,tegevusalad!$A$7:$B$188,2,FALSE))</f>
        <v>Sport</v>
      </c>
    </row>
    <row r="2727" spans="1:7">
      <c r="A2727" s="637">
        <v>4261128010</v>
      </c>
      <c r="B2727" s="634" t="s">
        <v>2835</v>
      </c>
      <c r="C2727" s="719"/>
      <c r="D2727" s="626" t="s">
        <v>7164</v>
      </c>
      <c r="F2727" s="706" t="str">
        <f>IF(ISBLANK(D2727),"",VLOOKUP(D2727,tegevusalad!$A$7:$B$188,2,FALSE))</f>
        <v>Sport</v>
      </c>
    </row>
    <row r="2728" spans="1:7">
      <c r="A2728" s="637">
        <v>4261128020</v>
      </c>
      <c r="B2728" s="634" t="s">
        <v>7475</v>
      </c>
      <c r="C2728" s="719"/>
      <c r="D2728" s="626" t="s">
        <v>7164</v>
      </c>
      <c r="F2728" s="706" t="str">
        <f>IF(ISBLANK(D2728),"",VLOOKUP(D2728,tegevusalad!$A$7:$B$188,2,FALSE))</f>
        <v>Sport</v>
      </c>
    </row>
    <row r="2729" spans="1:7">
      <c r="A2729" s="637">
        <v>4261128110</v>
      </c>
      <c r="B2729" s="634" t="s">
        <v>7476</v>
      </c>
      <c r="C2729" s="719"/>
      <c r="D2729" s="626" t="s">
        <v>7164</v>
      </c>
      <c r="F2729" s="706" t="str">
        <f>IF(ISBLANK(D2729),"",VLOOKUP(D2729,tegevusalad!$A$7:$B$188,2,FALSE))</f>
        <v>Sport</v>
      </c>
    </row>
    <row r="2730" spans="1:7">
      <c r="A2730" s="638">
        <v>4261128030</v>
      </c>
      <c r="B2730" s="634" t="s">
        <v>10172</v>
      </c>
      <c r="C2730" s="719" t="s">
        <v>17678</v>
      </c>
      <c r="D2730" s="626" t="s">
        <v>7164</v>
      </c>
      <c r="E2730" s="705">
        <v>2019</v>
      </c>
      <c r="F2730" s="706" t="str">
        <f>IF(ISBLANK(D2730),"",VLOOKUP(D2730,tegevusalad!$A$7:$B$188,2,FALSE))</f>
        <v>Sport</v>
      </c>
    </row>
    <row r="2731" spans="1:7">
      <c r="A2731" s="638">
        <v>4261128040</v>
      </c>
      <c r="B2731" s="634" t="s">
        <v>10172</v>
      </c>
      <c r="C2731" s="719" t="s">
        <v>17680</v>
      </c>
      <c r="D2731" s="626" t="s">
        <v>7164</v>
      </c>
      <c r="E2731" s="705">
        <v>2021</v>
      </c>
      <c r="F2731" s="706" t="str">
        <f>IF(ISBLANK(D2731),"",VLOOKUP(D2731,tegevusalad!$A$7:$B$188,2,FALSE))</f>
        <v>Sport</v>
      </c>
      <c r="G2731" s="710">
        <v>45291</v>
      </c>
    </row>
    <row r="2732" spans="1:7">
      <c r="A2732" s="638">
        <v>4261128050</v>
      </c>
      <c r="B2732" s="634" t="s">
        <v>10172</v>
      </c>
      <c r="C2732" s="719" t="s">
        <v>17679</v>
      </c>
      <c r="D2732" s="626" t="s">
        <v>7164</v>
      </c>
      <c r="E2732" s="705">
        <v>2021</v>
      </c>
      <c r="F2732" s="706" t="str">
        <f>IF(ISBLANK(D2732),"",VLOOKUP(D2732,tegevusalad!$A$7:$B$188,2,FALSE))</f>
        <v>Sport</v>
      </c>
      <c r="G2732" s="710">
        <v>45291</v>
      </c>
    </row>
    <row r="2733" spans="1:7">
      <c r="A2733" s="638">
        <v>4261128060</v>
      </c>
      <c r="B2733" s="634" t="s">
        <v>10172</v>
      </c>
      <c r="C2733" s="719" t="s">
        <v>17681</v>
      </c>
      <c r="D2733" s="626" t="s">
        <v>7164</v>
      </c>
      <c r="E2733" s="705">
        <v>2021</v>
      </c>
      <c r="F2733" s="706" t="str">
        <f>IF(ISBLANK(D2733),"",VLOOKUP(D2733,tegevusalad!$A$7:$B$188,2,FALSE))</f>
        <v>Sport</v>
      </c>
      <c r="G2733" s="710">
        <v>45291</v>
      </c>
    </row>
    <row r="2734" spans="1:7">
      <c r="A2734" s="637">
        <v>4261129010</v>
      </c>
      <c r="B2734" s="634" t="s">
        <v>5178</v>
      </c>
      <c r="C2734" s="719"/>
      <c r="D2734" s="636" t="s">
        <v>7164</v>
      </c>
      <c r="F2734" s="706" t="str">
        <f>IF(ISBLANK(D2734),"",VLOOKUP(D2734,tegevusalad!$A$7:$B$188,2,FALSE))</f>
        <v>Sport</v>
      </c>
    </row>
    <row r="2735" spans="1:7">
      <c r="A2735" s="638">
        <v>4261129110</v>
      </c>
      <c r="B2735" s="634" t="s">
        <v>9692</v>
      </c>
      <c r="C2735" s="719" t="s">
        <v>17682</v>
      </c>
      <c r="D2735" s="636" t="s">
        <v>7164</v>
      </c>
      <c r="E2735" s="705">
        <v>2021</v>
      </c>
      <c r="F2735" s="706" t="str">
        <f>IF(ISBLANK(D2735),"",VLOOKUP(D2735,tegevusalad!$A$7:$B$188,2,FALSE))</f>
        <v>Sport</v>
      </c>
      <c r="G2735" s="710">
        <v>46022</v>
      </c>
    </row>
    <row r="2736" spans="1:7">
      <c r="A2736" s="637">
        <v>4261131900</v>
      </c>
      <c r="B2736" s="634" t="s">
        <v>3618</v>
      </c>
      <c r="C2736" s="719"/>
      <c r="D2736" s="636" t="s">
        <v>7164</v>
      </c>
      <c r="F2736" s="706" t="str">
        <f>IF(ISBLANK(D2736),"",VLOOKUP(D2736,tegevusalad!$A$7:$B$188,2,FALSE))</f>
        <v>Sport</v>
      </c>
    </row>
    <row r="2737" spans="1:7" ht="14.25" customHeight="1">
      <c r="A2737" s="637">
        <v>4261132020</v>
      </c>
      <c r="B2737" s="634" t="s">
        <v>1084</v>
      </c>
      <c r="C2737" s="719"/>
      <c r="D2737" s="636" t="s">
        <v>7164</v>
      </c>
      <c r="F2737" s="706" t="str">
        <f>IF(ISBLANK(D2737),"",VLOOKUP(D2737,tegevusalad!$A$7:$B$188,2,FALSE))</f>
        <v>Sport</v>
      </c>
    </row>
    <row r="2738" spans="1:7">
      <c r="A2738" s="637">
        <v>4261132030</v>
      </c>
      <c r="B2738" s="634" t="s">
        <v>6766</v>
      </c>
      <c r="C2738" s="719"/>
      <c r="D2738" s="636" t="s">
        <v>7164</v>
      </c>
      <c r="F2738" s="706" t="str">
        <f>IF(ISBLANK(D2738),"",VLOOKUP(D2738,tegevusalad!$A$7:$B$188,2,FALSE))</f>
        <v>Sport</v>
      </c>
    </row>
    <row r="2739" spans="1:7">
      <c r="A2739" s="637">
        <v>4261113030</v>
      </c>
      <c r="B2739" s="634" t="s">
        <v>9692</v>
      </c>
      <c r="C2739" s="719" t="s">
        <v>17684</v>
      </c>
      <c r="D2739" s="636" t="s">
        <v>7164</v>
      </c>
      <c r="E2739" s="705">
        <v>2021</v>
      </c>
      <c r="F2739" s="706" t="str">
        <f>IF(ISBLANK(D2739),"",VLOOKUP(D2739,tegevusalad!$A$7:$B$188,2,FALSE))</f>
        <v>Sport</v>
      </c>
      <c r="G2739" s="710">
        <v>46022</v>
      </c>
    </row>
    <row r="2740" spans="1:7">
      <c r="A2740" s="632">
        <v>4261134010</v>
      </c>
      <c r="B2740" s="634" t="s">
        <v>2444</v>
      </c>
      <c r="C2740" s="719"/>
      <c r="D2740" s="636" t="s">
        <v>7164</v>
      </c>
      <c r="F2740" s="706" t="str">
        <f>IF(ISBLANK(D2740),"",VLOOKUP(D2740,tegevusalad!$A$7:$B$188,2,FALSE))</f>
        <v>Sport</v>
      </c>
    </row>
    <row r="2741" spans="1:7">
      <c r="A2741" s="632">
        <v>4261135010</v>
      </c>
      <c r="B2741" s="634" t="s">
        <v>7477</v>
      </c>
      <c r="C2741" s="719"/>
      <c r="D2741" s="636" t="s">
        <v>7164</v>
      </c>
      <c r="F2741" s="706" t="str">
        <f>IF(ISBLANK(D2741),"",VLOOKUP(D2741,tegevusalad!$A$7:$B$188,2,FALSE))</f>
        <v>Sport</v>
      </c>
    </row>
    <row r="2742" spans="1:7">
      <c r="A2742" s="635">
        <v>4261135110</v>
      </c>
      <c r="B2742" s="634" t="s">
        <v>9186</v>
      </c>
      <c r="C2742" s="719"/>
      <c r="D2742" s="636" t="s">
        <v>7164</v>
      </c>
      <c r="F2742" s="706" t="str">
        <f>IF(ISBLANK(D2742),"",VLOOKUP(D2742,tegevusalad!$A$7:$B$188,2,FALSE))</f>
        <v>Sport</v>
      </c>
    </row>
    <row r="2743" spans="1:7">
      <c r="A2743" s="637">
        <v>4261139020</v>
      </c>
      <c r="B2743" s="634" t="s">
        <v>2602</v>
      </c>
      <c r="C2743" s="719"/>
      <c r="D2743" s="636" t="s">
        <v>7164</v>
      </c>
      <c r="F2743" s="706" t="str">
        <f>IF(ISBLANK(D2743),"",VLOOKUP(D2743,tegevusalad!$A$7:$B$188,2,FALSE))</f>
        <v>Sport</v>
      </c>
    </row>
    <row r="2744" spans="1:7">
      <c r="A2744" s="632">
        <v>4261139030</v>
      </c>
      <c r="B2744" s="634" t="s">
        <v>1405</v>
      </c>
      <c r="C2744" s="719"/>
      <c r="D2744" s="636" t="s">
        <v>7164</v>
      </c>
      <c r="F2744" s="706" t="str">
        <f>IF(ISBLANK(D2744),"",VLOOKUP(D2744,tegevusalad!$A$7:$B$188,2,FALSE))</f>
        <v>Sport</v>
      </c>
    </row>
    <row r="2745" spans="1:7">
      <c r="A2745" s="635">
        <v>4261144030</v>
      </c>
      <c r="B2745" s="634" t="s">
        <v>10953</v>
      </c>
      <c r="C2745" s="719"/>
      <c r="D2745" s="636" t="s">
        <v>7164</v>
      </c>
      <c r="F2745" s="706" t="str">
        <f>IF(ISBLANK(D2745),"",VLOOKUP(D2745,tegevusalad!$A$7:$B$188,2,FALSE))</f>
        <v>Sport</v>
      </c>
    </row>
    <row r="2746" spans="1:7">
      <c r="A2746" s="635">
        <v>4261144040</v>
      </c>
      <c r="B2746" s="634" t="s">
        <v>11474</v>
      </c>
      <c r="C2746" s="719"/>
      <c r="D2746" s="636" t="s">
        <v>7164</v>
      </c>
      <c r="F2746" s="706" t="str">
        <f>IF(ISBLANK(D2746),"",VLOOKUP(D2746,tegevusalad!$A$7:$B$188,2,FALSE))</f>
        <v>Sport</v>
      </c>
    </row>
    <row r="2747" spans="1:7">
      <c r="A2747" s="637">
        <v>4261145010</v>
      </c>
      <c r="B2747" s="634" t="s">
        <v>719</v>
      </c>
      <c r="C2747" s="719"/>
      <c r="D2747" s="636" t="s">
        <v>7164</v>
      </c>
      <c r="E2747" s="716"/>
      <c r="F2747" s="706" t="str">
        <f>IF(ISBLANK(D2747),"",VLOOKUP(D2747,tegevusalad!$A$7:$B$188,2,FALSE))</f>
        <v>Sport</v>
      </c>
    </row>
    <row r="2748" spans="1:7">
      <c r="A2748" s="638">
        <v>4261146030</v>
      </c>
      <c r="B2748" s="634" t="s">
        <v>13838</v>
      </c>
      <c r="C2748" s="719"/>
      <c r="D2748" s="636" t="s">
        <v>7164</v>
      </c>
      <c r="E2748" s="716"/>
      <c r="F2748" s="706" t="str">
        <f>IF(ISBLANK(D2748),"",VLOOKUP(D2748,tegevusalad!$A$7:$B$188,2,FALSE))</f>
        <v>Sport</v>
      </c>
    </row>
    <row r="2749" spans="1:7">
      <c r="A2749" s="637">
        <v>4261146040</v>
      </c>
      <c r="B2749" s="634" t="s">
        <v>5157</v>
      </c>
      <c r="C2749" s="719"/>
      <c r="D2749" s="636" t="s">
        <v>7164</v>
      </c>
      <c r="F2749" s="706" t="str">
        <f>IF(ISBLANK(D2749),"",VLOOKUP(D2749,tegevusalad!$A$7:$B$188,2,FALSE))</f>
        <v>Sport</v>
      </c>
    </row>
    <row r="2750" spans="1:7">
      <c r="A2750" s="637">
        <v>4261146050</v>
      </c>
      <c r="B2750" s="634" t="s">
        <v>720</v>
      </c>
      <c r="C2750" s="719"/>
      <c r="D2750" s="626" t="s">
        <v>7164</v>
      </c>
      <c r="F2750" s="706" t="str">
        <f>IF(ISBLANK(D2750),"",VLOOKUP(D2750,tegevusalad!$A$7:$B$188,2,FALSE))</f>
        <v>Sport</v>
      </c>
    </row>
    <row r="2751" spans="1:7">
      <c r="A2751" s="638">
        <v>4261146060</v>
      </c>
      <c r="B2751" s="634" t="s">
        <v>13092</v>
      </c>
      <c r="C2751" s="719"/>
      <c r="D2751" s="626" t="s">
        <v>7164</v>
      </c>
      <c r="F2751" s="706" t="str">
        <f>IF(ISBLANK(D2751),"",VLOOKUP(D2751,tegevusalad!$A$7:$B$188,2,FALSE))</f>
        <v>Sport</v>
      </c>
    </row>
    <row r="2752" spans="1:7">
      <c r="A2752" s="637">
        <v>4261146810</v>
      </c>
      <c r="B2752" s="634" t="s">
        <v>2221</v>
      </c>
      <c r="C2752" s="719"/>
      <c r="D2752" s="636" t="s">
        <v>7164</v>
      </c>
      <c r="F2752" s="706" t="str">
        <f>IF(ISBLANK(D2752),"",VLOOKUP(D2752,tegevusalad!$A$7:$B$188,2,FALSE))</f>
        <v>Sport</v>
      </c>
    </row>
    <row r="2753" spans="1:7">
      <c r="A2753" s="637">
        <v>4261146210</v>
      </c>
      <c r="B2753" s="634" t="s">
        <v>17683</v>
      </c>
      <c r="C2753" s="719"/>
      <c r="D2753" s="636" t="s">
        <v>7164</v>
      </c>
      <c r="F2753" s="706" t="str">
        <f>IF(ISBLANK(D2753),"",VLOOKUP(D2753,tegevusalad!$A$7:$B$188,2,FALSE))</f>
        <v>Sport</v>
      </c>
      <c r="G2753" s="710">
        <v>46022</v>
      </c>
    </row>
    <row r="2754" spans="1:7">
      <c r="A2754" s="637">
        <v>4261149000</v>
      </c>
      <c r="B2754" s="634" t="s">
        <v>4795</v>
      </c>
      <c r="C2754" s="719"/>
      <c r="D2754" s="636" t="s">
        <v>7164</v>
      </c>
      <c r="F2754" s="706" t="str">
        <f>IF(ISBLANK(D2754),"",VLOOKUP(D2754,tegevusalad!$A$7:$B$188,2,FALSE))</f>
        <v>Sport</v>
      </c>
    </row>
    <row r="2755" spans="1:7">
      <c r="A2755" s="638">
        <v>4261151060</v>
      </c>
      <c r="B2755" s="634" t="s">
        <v>14110</v>
      </c>
      <c r="C2755" s="719"/>
      <c r="D2755" s="636" t="s">
        <v>7164</v>
      </c>
      <c r="F2755" s="706" t="str">
        <f>IF(ISBLANK(D2755),"",VLOOKUP(D2755,tegevusalad!$A$7:$B$188,2,FALSE))</f>
        <v>Sport</v>
      </c>
    </row>
    <row r="2756" spans="1:7">
      <c r="A2756" s="638">
        <v>4261150110</v>
      </c>
      <c r="B2756" s="300" t="s">
        <v>15125</v>
      </c>
      <c r="C2756" s="1042"/>
      <c r="D2756" s="626" t="s">
        <v>7164</v>
      </c>
      <c r="F2756" s="706" t="s">
        <v>1734</v>
      </c>
      <c r="G2756" s="710"/>
    </row>
    <row r="2757" spans="1:7">
      <c r="A2757" s="638">
        <v>4261150200</v>
      </c>
      <c r="B2757" s="300" t="s">
        <v>16980</v>
      </c>
      <c r="C2757" s="1042"/>
      <c r="D2757" s="626" t="s">
        <v>7164</v>
      </c>
      <c r="F2757" s="706" t="s">
        <v>1734</v>
      </c>
      <c r="G2757" s="710"/>
    </row>
    <row r="2758" spans="1:7">
      <c r="A2758" s="638">
        <v>4261150210</v>
      </c>
      <c r="B2758" s="300" t="s">
        <v>17040</v>
      </c>
      <c r="C2758" s="1042"/>
      <c r="D2758" s="626" t="s">
        <v>7164</v>
      </c>
      <c r="F2758" s="706" t="s">
        <v>1734</v>
      </c>
      <c r="G2758" s="710"/>
    </row>
    <row r="2759" spans="1:7">
      <c r="A2759" s="638">
        <v>4261150220</v>
      </c>
      <c r="B2759" s="300" t="s">
        <v>17041</v>
      </c>
      <c r="C2759" s="1042"/>
      <c r="D2759" s="626" t="s">
        <v>7164</v>
      </c>
      <c r="F2759" s="706" t="s">
        <v>1734</v>
      </c>
      <c r="G2759" s="710"/>
    </row>
    <row r="2760" spans="1:7">
      <c r="A2760" s="638">
        <v>4261150230</v>
      </c>
      <c r="B2760" s="300" t="s">
        <v>17042</v>
      </c>
      <c r="C2760" s="1042"/>
      <c r="D2760" s="626" t="s">
        <v>7164</v>
      </c>
      <c r="F2760" s="706" t="s">
        <v>1734</v>
      </c>
      <c r="G2760" s="710"/>
    </row>
    <row r="2761" spans="1:7">
      <c r="A2761" s="638">
        <v>4261150250</v>
      </c>
      <c r="B2761" s="300" t="s">
        <v>17160</v>
      </c>
      <c r="C2761" s="1042"/>
      <c r="D2761" s="626" t="s">
        <v>7164</v>
      </c>
      <c r="F2761" s="706" t="s">
        <v>1734</v>
      </c>
      <c r="G2761" s="710"/>
    </row>
    <row r="2762" spans="1:7">
      <c r="A2762" s="638">
        <v>4261150260</v>
      </c>
      <c r="B2762" s="300" t="s">
        <v>17162</v>
      </c>
      <c r="C2762" s="1042"/>
      <c r="D2762" s="626" t="s">
        <v>7164</v>
      </c>
      <c r="F2762" s="706" t="s">
        <v>1734</v>
      </c>
      <c r="G2762" s="710"/>
    </row>
    <row r="2763" spans="1:7">
      <c r="A2763" s="638">
        <v>4261150270</v>
      </c>
      <c r="B2763" s="300" t="s">
        <v>17163</v>
      </c>
      <c r="C2763" s="1042"/>
      <c r="D2763" s="626" t="s">
        <v>7164</v>
      </c>
      <c r="F2763" s="706" t="s">
        <v>1734</v>
      </c>
      <c r="G2763" s="710"/>
    </row>
    <row r="2764" spans="1:7">
      <c r="A2764" s="638">
        <v>4261150280</v>
      </c>
      <c r="B2764" s="300" t="s">
        <v>17169</v>
      </c>
      <c r="C2764" s="1042"/>
      <c r="D2764" s="626" t="s">
        <v>7164</v>
      </c>
      <c r="F2764" s="706" t="s">
        <v>1734</v>
      </c>
      <c r="G2764" s="710"/>
    </row>
    <row r="2765" spans="1:7">
      <c r="A2765" s="638">
        <v>4261156010</v>
      </c>
      <c r="B2765" s="300" t="s">
        <v>16362</v>
      </c>
      <c r="C2765" s="1042" t="s">
        <v>16361</v>
      </c>
      <c r="D2765" s="626" t="s">
        <v>7164</v>
      </c>
      <c r="E2765" s="705">
        <v>2021</v>
      </c>
      <c r="F2765" s="706" t="s">
        <v>1734</v>
      </c>
      <c r="G2765" s="710"/>
    </row>
    <row r="2766" spans="1:7">
      <c r="A2766" s="637">
        <v>4261161010</v>
      </c>
      <c r="B2766" s="634" t="s">
        <v>3858</v>
      </c>
      <c r="C2766" s="719"/>
      <c r="D2766" s="636" t="s">
        <v>7164</v>
      </c>
      <c r="F2766" s="706" t="str">
        <f>IF(ISBLANK(D2766),"",VLOOKUP(D2766,tegevusalad!$A$7:$B$188,2,FALSE))</f>
        <v>Sport</v>
      </c>
    </row>
    <row r="2767" spans="1:7">
      <c r="A2767" s="637">
        <v>4261164010</v>
      </c>
      <c r="B2767" s="634" t="s">
        <v>3859</v>
      </c>
      <c r="C2767" s="719"/>
      <c r="D2767" s="636" t="s">
        <v>7164</v>
      </c>
      <c r="F2767" s="706" t="str">
        <f>IF(ISBLANK(D2767),"",VLOOKUP(D2767,tegevusalad!$A$7:$B$188,2,FALSE))</f>
        <v>Sport</v>
      </c>
    </row>
    <row r="2768" spans="1:7">
      <c r="A2768" s="637">
        <v>4261165010</v>
      </c>
      <c r="B2768" s="634" t="s">
        <v>14384</v>
      </c>
      <c r="C2768" s="719"/>
      <c r="D2768" s="636" t="s">
        <v>7164</v>
      </c>
      <c r="F2768" s="706" t="str">
        <f>IF(ISBLANK(D2768),"",VLOOKUP(D2768,tegevusalad!$A$7:$B$188,2,FALSE))</f>
        <v>Sport</v>
      </c>
    </row>
    <row r="2769" spans="1:6">
      <c r="A2769" s="638">
        <v>4261165020</v>
      </c>
      <c r="B2769" s="300" t="s">
        <v>10726</v>
      </c>
      <c r="C2769" s="1042" t="s">
        <v>17043</v>
      </c>
      <c r="D2769" s="636" t="s">
        <v>7164</v>
      </c>
      <c r="F2769" s="706" t="str">
        <f>IF(ISBLANK(D2769),"",VLOOKUP(D2769,tegevusalad!$A$7:$B$188,2,FALSE))</f>
        <v>Sport</v>
      </c>
    </row>
    <row r="2770" spans="1:6">
      <c r="A2770" s="637">
        <v>4261168020</v>
      </c>
      <c r="B2770" s="634" t="s">
        <v>3935</v>
      </c>
      <c r="C2770" s="719"/>
      <c r="D2770" s="636" t="s">
        <v>7164</v>
      </c>
      <c r="F2770" s="706" t="str">
        <f>IF(ISBLANK(D2770),"",VLOOKUP(D2770,tegevusalad!$A$7:$B$188,2,FALSE))</f>
        <v>Sport</v>
      </c>
    </row>
    <row r="2771" spans="1:6">
      <c r="A2771" s="637">
        <v>4261169010</v>
      </c>
      <c r="B2771" s="634" t="s">
        <v>3210</v>
      </c>
      <c r="C2771" s="719"/>
      <c r="D2771" s="636" t="s">
        <v>7164</v>
      </c>
      <c r="F2771" s="706" t="str">
        <f>IF(ISBLANK(D2771),"",VLOOKUP(D2771,tegevusalad!$A$7:$B$188,2,FALSE))</f>
        <v>Sport</v>
      </c>
    </row>
    <row r="2772" spans="1:6">
      <c r="A2772" s="632">
        <v>4261175010</v>
      </c>
      <c r="B2772" s="634" t="s">
        <v>6648</v>
      </c>
      <c r="C2772" s="719"/>
      <c r="D2772" s="626" t="s">
        <v>7164</v>
      </c>
      <c r="F2772" s="706" t="str">
        <f>IF(ISBLANK(D2772),"",VLOOKUP(D2772,tegevusalad!$A$7:$B$188,2,FALSE))</f>
        <v>Sport</v>
      </c>
    </row>
    <row r="2773" spans="1:6">
      <c r="A2773" s="632">
        <v>4261175020</v>
      </c>
      <c r="B2773" s="634" t="s">
        <v>8092</v>
      </c>
      <c r="C2773" s="719"/>
      <c r="D2773" s="626" t="s">
        <v>7164</v>
      </c>
      <c r="F2773" s="706" t="str">
        <f>IF(ISBLANK(D2773),"",VLOOKUP(D2773,tegevusalad!$A$7:$B$188,2,FALSE))</f>
        <v>Sport</v>
      </c>
    </row>
    <row r="2774" spans="1:6">
      <c r="A2774" s="632">
        <v>4261176010</v>
      </c>
      <c r="B2774" s="634" t="s">
        <v>3808</v>
      </c>
      <c r="C2774" s="719"/>
      <c r="D2774" s="626" t="s">
        <v>7164</v>
      </c>
      <c r="F2774" s="706" t="str">
        <f>IF(ISBLANK(D2774),"",VLOOKUP(D2774,tegevusalad!$A$7:$B$188,2,FALSE))</f>
        <v>Sport</v>
      </c>
    </row>
    <row r="2775" spans="1:6" ht="29">
      <c r="A2775" s="635">
        <v>4261176020</v>
      </c>
      <c r="B2775" s="634" t="s">
        <v>10163</v>
      </c>
      <c r="C2775" s="719"/>
      <c r="D2775" s="626" t="s">
        <v>7164</v>
      </c>
      <c r="F2775" s="706" t="str">
        <f>IF(ISBLANK(D2775),"",VLOOKUP(D2775,tegevusalad!$A$7:$B$188,2,FALSE))</f>
        <v>Sport</v>
      </c>
    </row>
    <row r="2776" spans="1:6">
      <c r="A2776" s="635">
        <v>4261179000</v>
      </c>
      <c r="B2776" s="634" t="s">
        <v>11497</v>
      </c>
      <c r="C2776" s="719"/>
      <c r="D2776" s="626" t="s">
        <v>7164</v>
      </c>
      <c r="F2776" s="706" t="str">
        <f>IF(ISBLANK(D2776),"",VLOOKUP(D2776,tegevusalad!$A$7:$B$188,2,FALSE))</f>
        <v>Sport</v>
      </c>
    </row>
    <row r="2777" spans="1:6">
      <c r="A2777" s="635">
        <v>4261179110</v>
      </c>
      <c r="B2777" s="634" t="s">
        <v>13626</v>
      </c>
      <c r="C2777" s="719"/>
      <c r="D2777" s="626" t="s">
        <v>7164</v>
      </c>
      <c r="F2777" s="706" t="s">
        <v>1734</v>
      </c>
    </row>
    <row r="2778" spans="1:6">
      <c r="A2778" s="635">
        <v>4261180000</v>
      </c>
      <c r="B2778" s="301" t="s">
        <v>13068</v>
      </c>
      <c r="C2778" s="719"/>
      <c r="D2778" s="626" t="s">
        <v>7164</v>
      </c>
      <c r="F2778" s="706" t="str">
        <f>IF(ISBLANK(D2778),"",VLOOKUP(D2778,tegevusalad!$A$7:$B$188,2,FALSE))</f>
        <v>Sport</v>
      </c>
    </row>
    <row r="2779" spans="1:6">
      <c r="A2779" s="635">
        <v>4261180600</v>
      </c>
      <c r="B2779" s="301" t="s">
        <v>13360</v>
      </c>
      <c r="C2779" s="719"/>
      <c r="D2779" s="626" t="s">
        <v>7164</v>
      </c>
      <c r="F2779" s="706" t="str">
        <f>IF(ISBLANK(D2779),"",VLOOKUP(D2779,tegevusalad!$A$7:$B$188,2,FALSE))</f>
        <v>Sport</v>
      </c>
    </row>
    <row r="2780" spans="1:6">
      <c r="A2780" s="635">
        <v>4261188000</v>
      </c>
      <c r="B2780" s="301" t="s">
        <v>13101</v>
      </c>
      <c r="C2780" s="719"/>
      <c r="D2780" s="626" t="s">
        <v>7164</v>
      </c>
      <c r="F2780" s="706" t="str">
        <f>IF(ISBLANK(D2780),"",VLOOKUP(D2780,tegevusalad!$A$7:$B$188,2,FALSE))</f>
        <v>Sport</v>
      </c>
    </row>
    <row r="2781" spans="1:6">
      <c r="A2781" s="637">
        <v>4261189010</v>
      </c>
      <c r="B2781" s="634" t="s">
        <v>5015</v>
      </c>
      <c r="C2781" s="719"/>
      <c r="D2781" s="636" t="s">
        <v>7164</v>
      </c>
      <c r="F2781" s="706" t="str">
        <f>IF(ISBLANK(D2781),"",VLOOKUP(D2781,tegevusalad!$A$7:$B$188,2,FALSE))</f>
        <v>Sport</v>
      </c>
    </row>
    <row r="2782" spans="1:6">
      <c r="A2782" s="638">
        <v>4261191010</v>
      </c>
      <c r="B2782" s="634" t="s">
        <v>10548</v>
      </c>
      <c r="C2782" s="719"/>
      <c r="D2782" s="636" t="s">
        <v>7164</v>
      </c>
      <c r="F2782" s="706" t="str">
        <f>IF(ISBLANK(D2782),"",VLOOKUP(D2782,tegevusalad!$A$7:$B$188,2,FALSE))</f>
        <v>Sport</v>
      </c>
    </row>
    <row r="2783" spans="1:6">
      <c r="A2783" s="635">
        <v>4269111010</v>
      </c>
      <c r="B2783" s="691" t="s">
        <v>9690</v>
      </c>
      <c r="C2783" s="719" t="s">
        <v>14870</v>
      </c>
      <c r="D2783" s="636" t="s">
        <v>7164</v>
      </c>
      <c r="E2783" s="705">
        <v>2019</v>
      </c>
      <c r="F2783" s="706" t="s">
        <v>1734</v>
      </c>
    </row>
    <row r="2784" spans="1:6">
      <c r="A2784" s="637">
        <v>4269701010</v>
      </c>
      <c r="B2784" s="634" t="s">
        <v>6153</v>
      </c>
      <c r="C2784" s="719"/>
      <c r="F2784" s="706" t="str">
        <f>IF(ISBLANK(D2784),"",VLOOKUP(D2784,tegevusalad!$A$7:$B$188,2,FALSE))</f>
        <v/>
      </c>
    </row>
    <row r="2785" spans="1:7">
      <c r="A2785" s="638">
        <v>4269702010</v>
      </c>
      <c r="B2785" s="634" t="s">
        <v>14762</v>
      </c>
      <c r="C2785" s="719"/>
      <c r="D2785" s="626" t="s">
        <v>7164</v>
      </c>
      <c r="E2785" s="705">
        <v>2019</v>
      </c>
      <c r="F2785" s="706" t="str">
        <f>IF(ISBLANK(D2785),"",VLOOKUP(D2785,tegevusalad!$A$7:$B$188,2,FALSE))</f>
        <v>Sport</v>
      </c>
    </row>
    <row r="2786" spans="1:7">
      <c r="A2786" s="638">
        <v>4269703010</v>
      </c>
      <c r="B2786" s="634" t="s">
        <v>17143</v>
      </c>
      <c r="C2786" s="719"/>
      <c r="D2786" s="626" t="s">
        <v>7164</v>
      </c>
      <c r="E2786" s="705">
        <v>2021</v>
      </c>
      <c r="F2786" s="706" t="str">
        <f>IF(ISBLANK(D2786),"",VLOOKUP(D2786,tegevusalad!$A$7:$B$188,2,FALSE))</f>
        <v>Sport</v>
      </c>
    </row>
    <row r="2787" spans="1:7">
      <c r="A2787" s="637"/>
      <c r="B2787" s="634"/>
      <c r="C2787" s="719"/>
      <c r="D2787" s="636"/>
    </row>
    <row r="2788" spans="1:7">
      <c r="A2788" s="637"/>
      <c r="B2788" s="634"/>
      <c r="C2788" s="719"/>
      <c r="D2788" s="636"/>
    </row>
    <row r="2789" spans="1:7">
      <c r="A2789" s="1107">
        <v>4261151990</v>
      </c>
      <c r="B2789" s="1108" t="s">
        <v>14228</v>
      </c>
      <c r="C2789" s="1035" t="s">
        <v>14230</v>
      </c>
      <c r="D2789" s="636" t="s">
        <v>7164</v>
      </c>
      <c r="F2789" s="706" t="str">
        <f>IF(ISBLANK(D2789),"",VLOOKUP(D2789,tegevusalad!$A$7:$B$188,2,FALSE))</f>
        <v>Sport</v>
      </c>
    </row>
    <row r="2790" spans="1:7">
      <c r="A2790" s="688">
        <v>4261150990</v>
      </c>
      <c r="B2790" s="633" t="s">
        <v>16323</v>
      </c>
      <c r="C2790" s="1035" t="s">
        <v>16322</v>
      </c>
      <c r="D2790" s="626" t="s">
        <v>7164</v>
      </c>
      <c r="F2790" s="706" t="str">
        <f>IF(ISBLANK(D2790),"",VLOOKUP(D2790,tegevusalad!$A$7:$B$188,2,FALSE))</f>
        <v>Sport</v>
      </c>
    </row>
    <row r="2791" spans="1:7">
      <c r="A2791" s="909">
        <v>4261150010</v>
      </c>
      <c r="B2791" s="634" t="s">
        <v>14229</v>
      </c>
      <c r="C2791" s="1042" t="s">
        <v>14526</v>
      </c>
      <c r="D2791" s="626" t="s">
        <v>7164</v>
      </c>
      <c r="F2791" s="706" t="str">
        <f>IF(ISBLANK(D2791),"",VLOOKUP(D2791,tegevusalad!$A$7:$B$188,2,FALSE))</f>
        <v>Sport</v>
      </c>
    </row>
    <row r="2792" spans="1:7">
      <c r="A2792" s="909">
        <v>4261150020</v>
      </c>
      <c r="B2792" s="634" t="s">
        <v>144</v>
      </c>
      <c r="C2792" s="1042" t="s">
        <v>14383</v>
      </c>
      <c r="D2792" s="626" t="s">
        <v>7164</v>
      </c>
      <c r="F2792" s="706" t="str">
        <f>IF(ISBLANK(D2792),"",VLOOKUP(D2792,tegevusalad!$A$7:$B$188,2,FALSE))</f>
        <v>Sport</v>
      </c>
      <c r="G2792" s="710">
        <v>44196</v>
      </c>
    </row>
    <row r="2793" spans="1:7">
      <c r="A2793" s="909">
        <v>4261150030</v>
      </c>
      <c r="B2793" s="634" t="s">
        <v>142</v>
      </c>
      <c r="C2793" s="1042" t="s">
        <v>14391</v>
      </c>
      <c r="D2793" s="626" t="s">
        <v>7164</v>
      </c>
      <c r="F2793" s="706" t="str">
        <f>IF(ISBLANK(D2793),"",VLOOKUP(D2793,tegevusalad!$A$7:$B$188,2,FALSE))</f>
        <v>Sport</v>
      </c>
      <c r="G2793" s="710">
        <v>44196</v>
      </c>
    </row>
    <row r="2794" spans="1:7">
      <c r="A2794" s="909">
        <v>4261150040</v>
      </c>
      <c r="B2794" s="300" t="s">
        <v>2717</v>
      </c>
      <c r="C2794" s="1042" t="s">
        <v>14396</v>
      </c>
      <c r="D2794" s="626" t="s">
        <v>7164</v>
      </c>
      <c r="F2794" s="706" t="str">
        <f>IF(ISBLANK(D2794),"",VLOOKUP(D2794,tegevusalad!$A$7:$B$188,2,FALSE))</f>
        <v>Sport</v>
      </c>
      <c r="G2794" s="710">
        <v>44196</v>
      </c>
    </row>
    <row r="2795" spans="1:7">
      <c r="A2795" s="909">
        <v>4261150050</v>
      </c>
      <c r="B2795" s="300" t="s">
        <v>602</v>
      </c>
      <c r="C2795" s="1042" t="s">
        <v>14480</v>
      </c>
      <c r="D2795" s="626" t="s">
        <v>7164</v>
      </c>
      <c r="E2795" s="705">
        <v>2019</v>
      </c>
      <c r="F2795" s="706" t="str">
        <f>IF(ISBLANK(D2795),"",VLOOKUP(D2795,tegevusalad!$A$7:$B$188,2,FALSE))</f>
        <v>Sport</v>
      </c>
      <c r="G2795" s="710">
        <v>44196</v>
      </c>
    </row>
    <row r="2796" spans="1:7">
      <c r="A2796" s="909">
        <v>4261150060</v>
      </c>
      <c r="B2796" s="300" t="s">
        <v>5082</v>
      </c>
      <c r="C2796" s="1042" t="s">
        <v>14517</v>
      </c>
      <c r="D2796" s="626" t="s">
        <v>7164</v>
      </c>
      <c r="E2796" s="705">
        <v>2019</v>
      </c>
      <c r="F2796" s="706" t="str">
        <f>IF(ISBLANK(D2796),"",VLOOKUP(D2796,tegevusalad!$A$7:$B$188,2,FALSE))</f>
        <v>Sport</v>
      </c>
      <c r="G2796" s="710">
        <v>44196</v>
      </c>
    </row>
    <row r="2797" spans="1:7">
      <c r="A2797" s="909">
        <v>4261150070</v>
      </c>
      <c r="B2797" s="300" t="s">
        <v>5082</v>
      </c>
      <c r="C2797" s="1042" t="s">
        <v>14518</v>
      </c>
      <c r="D2797" s="626" t="s">
        <v>7164</v>
      </c>
      <c r="E2797" s="705">
        <v>2019</v>
      </c>
      <c r="F2797" s="706" t="str">
        <f>IF(ISBLANK(D2797),"",VLOOKUP(D2797,tegevusalad!$A$7:$B$188,2,FALSE))</f>
        <v>Sport</v>
      </c>
      <c r="G2797" s="710">
        <v>44196</v>
      </c>
    </row>
    <row r="2798" spans="1:7">
      <c r="A2798" s="909">
        <v>4261150080</v>
      </c>
      <c r="B2798" s="300" t="s">
        <v>144</v>
      </c>
      <c r="C2798" s="1042" t="s">
        <v>16320</v>
      </c>
      <c r="D2798" s="626" t="s">
        <v>7164</v>
      </c>
      <c r="E2798" s="705">
        <v>2019</v>
      </c>
      <c r="F2798" s="706" t="str">
        <f>IF(ISBLANK(D2798),"",VLOOKUP(D2798,tegevusalad!$A$7:$B$188,2,FALSE))</f>
        <v>Sport</v>
      </c>
      <c r="G2798" s="710">
        <v>44196</v>
      </c>
    </row>
    <row r="2799" spans="1:7">
      <c r="A2799" s="909">
        <v>4261150090</v>
      </c>
      <c r="B2799" s="300" t="s">
        <v>142</v>
      </c>
      <c r="C2799" s="1042" t="s">
        <v>14528</v>
      </c>
      <c r="D2799" s="626" t="s">
        <v>7164</v>
      </c>
      <c r="E2799" s="705">
        <v>2019</v>
      </c>
      <c r="F2799" s="706" t="str">
        <f>IF(ISBLANK(D2799),"",VLOOKUP(D2799,tegevusalad!$A$7:$B$188,2,FALSE))</f>
        <v>Sport</v>
      </c>
      <c r="G2799" s="710">
        <v>44196</v>
      </c>
    </row>
    <row r="2800" spans="1:7">
      <c r="A2800" s="909">
        <v>4261150100</v>
      </c>
      <c r="B2800" s="300" t="s">
        <v>5082</v>
      </c>
      <c r="C2800" s="1042" t="s">
        <v>14747</v>
      </c>
      <c r="D2800" s="626" t="s">
        <v>7164</v>
      </c>
      <c r="E2800" s="705">
        <v>2019</v>
      </c>
      <c r="F2800" s="706" t="str">
        <f>IF(ISBLANK(D2800),"",VLOOKUP(D2800,tegevusalad!$A$7:$B$188,2,FALSE))</f>
        <v>Sport</v>
      </c>
      <c r="G2800" s="710">
        <v>45291</v>
      </c>
    </row>
    <row r="2801" spans="1:7">
      <c r="A2801" s="909">
        <v>4261150120</v>
      </c>
      <c r="B2801" s="300" t="s">
        <v>16029</v>
      </c>
      <c r="C2801" s="1042" t="s">
        <v>16030</v>
      </c>
      <c r="D2801" s="626" t="s">
        <v>7164</v>
      </c>
      <c r="E2801" s="705">
        <v>2020</v>
      </c>
      <c r="F2801" s="706" t="s">
        <v>1734</v>
      </c>
      <c r="G2801" s="710">
        <v>44561</v>
      </c>
    </row>
    <row r="2802" spans="1:7">
      <c r="A2802" s="909">
        <v>4261150130</v>
      </c>
      <c r="B2802" s="300" t="s">
        <v>602</v>
      </c>
      <c r="C2802" s="1042" t="s">
        <v>16068</v>
      </c>
      <c r="D2802" s="626" t="s">
        <v>7164</v>
      </c>
      <c r="E2802" s="705">
        <v>2020</v>
      </c>
      <c r="F2802" s="706" t="s">
        <v>1734</v>
      </c>
      <c r="G2802" s="710">
        <v>44561</v>
      </c>
    </row>
    <row r="2803" spans="1:7">
      <c r="A2803" s="909">
        <v>4261150140</v>
      </c>
      <c r="B2803" s="300" t="s">
        <v>602</v>
      </c>
      <c r="C2803" s="1042" t="s">
        <v>16069</v>
      </c>
      <c r="D2803" s="626" t="s">
        <v>7164</v>
      </c>
      <c r="E2803" s="705">
        <v>2020</v>
      </c>
      <c r="F2803" s="706" t="s">
        <v>1734</v>
      </c>
      <c r="G2803" s="710">
        <v>44561</v>
      </c>
    </row>
    <row r="2804" spans="1:7">
      <c r="A2804" s="909">
        <v>4261150150</v>
      </c>
      <c r="B2804" s="300" t="s">
        <v>5082</v>
      </c>
      <c r="C2804" s="1042" t="s">
        <v>16066</v>
      </c>
      <c r="D2804" s="626" t="s">
        <v>7164</v>
      </c>
      <c r="E2804" s="705">
        <v>2020</v>
      </c>
      <c r="F2804" s="706" t="s">
        <v>1734</v>
      </c>
      <c r="G2804" s="710">
        <v>44561</v>
      </c>
    </row>
    <row r="2805" spans="1:7">
      <c r="A2805" s="909">
        <v>4261150160</v>
      </c>
      <c r="B2805" s="300" t="s">
        <v>5082</v>
      </c>
      <c r="C2805" s="1042" t="s">
        <v>16067</v>
      </c>
      <c r="D2805" s="626" t="s">
        <v>7164</v>
      </c>
      <c r="E2805" s="705">
        <v>2020</v>
      </c>
      <c r="F2805" s="706" t="s">
        <v>1734</v>
      </c>
      <c r="G2805" s="710">
        <v>44561</v>
      </c>
    </row>
    <row r="2806" spans="1:7">
      <c r="A2806" s="909">
        <v>4261150170</v>
      </c>
      <c r="B2806" s="634" t="s">
        <v>144</v>
      </c>
      <c r="C2806" s="1042" t="s">
        <v>16394</v>
      </c>
      <c r="D2806" s="626" t="s">
        <v>7164</v>
      </c>
      <c r="E2806" s="705">
        <v>2020</v>
      </c>
      <c r="F2806" s="706" t="s">
        <v>1734</v>
      </c>
      <c r="G2806" s="710">
        <v>44926</v>
      </c>
    </row>
    <row r="2807" spans="1:7">
      <c r="A2807" s="909">
        <v>4261150180</v>
      </c>
      <c r="B2807" s="634" t="s">
        <v>144</v>
      </c>
      <c r="C2807" s="1042" t="s">
        <v>16395</v>
      </c>
      <c r="D2807" s="626" t="s">
        <v>7164</v>
      </c>
      <c r="E2807" s="705">
        <v>2020</v>
      </c>
      <c r="F2807" s="706" t="s">
        <v>1734</v>
      </c>
      <c r="G2807" s="710">
        <v>44926</v>
      </c>
    </row>
    <row r="2808" spans="1:7">
      <c r="A2808" s="909">
        <v>4261150240</v>
      </c>
      <c r="B2808" s="634" t="s">
        <v>142</v>
      </c>
      <c r="C2808" s="1042" t="s">
        <v>17068</v>
      </c>
      <c r="D2808" s="626" t="s">
        <v>7164</v>
      </c>
      <c r="E2808" s="705">
        <v>2021</v>
      </c>
      <c r="F2808" s="706" t="s">
        <v>1734</v>
      </c>
      <c r="G2808" s="710">
        <v>45291</v>
      </c>
    </row>
    <row r="2809" spans="1:7">
      <c r="A2809"/>
      <c r="C2809" s="1042"/>
      <c r="G2809" s="710"/>
    </row>
    <row r="2810" spans="1:7">
      <c r="A2810" s="638">
        <v>4261211010</v>
      </c>
      <c r="B2810" s="634" t="s">
        <v>16446</v>
      </c>
      <c r="C2810" s="1042" t="s">
        <v>16448</v>
      </c>
      <c r="D2810" s="626" t="s">
        <v>7164</v>
      </c>
      <c r="E2810" s="705">
        <v>2020</v>
      </c>
      <c r="F2810" s="706" t="s">
        <v>1734</v>
      </c>
      <c r="G2810" s="710"/>
    </row>
    <row r="2811" spans="1:7">
      <c r="A2811" s="638">
        <v>4261211020</v>
      </c>
      <c r="B2811" s="634" t="s">
        <v>16447</v>
      </c>
      <c r="C2811" s="1042" t="s">
        <v>16448</v>
      </c>
      <c r="D2811" s="626" t="s">
        <v>7164</v>
      </c>
      <c r="E2811" s="705">
        <v>2020</v>
      </c>
      <c r="F2811" s="706" t="s">
        <v>1734</v>
      </c>
      <c r="G2811" s="710"/>
    </row>
    <row r="2812" spans="1:7">
      <c r="A2812" s="638">
        <v>4261212010</v>
      </c>
      <c r="B2812" s="634" t="s">
        <v>16449</v>
      </c>
      <c r="C2812" s="1042" t="s">
        <v>2717</v>
      </c>
      <c r="D2812" s="626" t="s">
        <v>7164</v>
      </c>
      <c r="E2812" s="705">
        <v>2020</v>
      </c>
      <c r="F2812" s="706" t="s">
        <v>1734</v>
      </c>
      <c r="G2812" s="710"/>
    </row>
    <row r="2813" spans="1:7">
      <c r="A2813" s="638">
        <v>4261213010</v>
      </c>
      <c r="B2813" s="634" t="s">
        <v>16450</v>
      </c>
      <c r="C2813" s="1042" t="s">
        <v>5082</v>
      </c>
      <c r="D2813" s="626" t="s">
        <v>7164</v>
      </c>
      <c r="E2813" s="705">
        <v>2020</v>
      </c>
      <c r="F2813" s="706" t="s">
        <v>1734</v>
      </c>
      <c r="G2813" s="710"/>
    </row>
    <row r="2814" spans="1:7">
      <c r="A2814" s="638">
        <v>4261213020</v>
      </c>
      <c r="B2814" s="634" t="s">
        <v>16451</v>
      </c>
      <c r="C2814" s="1042" t="s">
        <v>5082</v>
      </c>
      <c r="D2814" s="626" t="s">
        <v>7164</v>
      </c>
      <c r="E2814" s="705">
        <v>2020</v>
      </c>
      <c r="F2814" s="706" t="s">
        <v>1734</v>
      </c>
      <c r="G2814" s="710"/>
    </row>
    <row r="2815" spans="1:7">
      <c r="A2815" s="638">
        <v>4261214010</v>
      </c>
      <c r="B2815" s="634" t="s">
        <v>16452</v>
      </c>
      <c r="C2815" s="1042" t="s">
        <v>2319</v>
      </c>
      <c r="D2815" s="626" t="s">
        <v>7164</v>
      </c>
      <c r="E2815" s="705">
        <v>2020</v>
      </c>
      <c r="F2815" s="706" t="s">
        <v>1734</v>
      </c>
      <c r="G2815" s="710"/>
    </row>
    <row r="2816" spans="1:7">
      <c r="A2816" s="638">
        <v>4261214020</v>
      </c>
      <c r="B2816" s="634" t="s">
        <v>16453</v>
      </c>
      <c r="C2816" s="1042" t="s">
        <v>2319</v>
      </c>
      <c r="D2816" s="626" t="s">
        <v>7164</v>
      </c>
      <c r="E2816" s="705">
        <v>2020</v>
      </c>
      <c r="F2816" s="706" t="s">
        <v>1734</v>
      </c>
      <c r="G2816" s="710"/>
    </row>
    <row r="2817" spans="1:7">
      <c r="A2817" s="638">
        <v>4261215010</v>
      </c>
      <c r="B2817" s="634" t="s">
        <v>16454</v>
      </c>
      <c r="C2817" s="1042" t="s">
        <v>142</v>
      </c>
      <c r="D2817" s="626" t="s">
        <v>7164</v>
      </c>
      <c r="E2817" s="705">
        <v>2020</v>
      </c>
      <c r="F2817" s="706" t="s">
        <v>1734</v>
      </c>
      <c r="G2817" s="710"/>
    </row>
    <row r="2818" spans="1:7">
      <c r="A2818" s="638">
        <v>4261215020</v>
      </c>
      <c r="B2818" s="634" t="s">
        <v>16455</v>
      </c>
      <c r="C2818" s="1042" t="s">
        <v>142</v>
      </c>
      <c r="D2818" s="626" t="s">
        <v>7164</v>
      </c>
      <c r="E2818" s="705">
        <v>2020</v>
      </c>
      <c r="F2818" s="706" t="s">
        <v>1734</v>
      </c>
      <c r="G2818" s="710"/>
    </row>
    <row r="2819" spans="1:7">
      <c r="A2819" s="638">
        <v>4261216010</v>
      </c>
      <c r="B2819" s="634" t="s">
        <v>16456</v>
      </c>
      <c r="C2819" s="1042" t="s">
        <v>144</v>
      </c>
      <c r="D2819" s="626" t="s">
        <v>7164</v>
      </c>
      <c r="E2819" s="705">
        <v>2020</v>
      </c>
      <c r="F2819" s="706" t="s">
        <v>1734</v>
      </c>
      <c r="G2819" s="710"/>
    </row>
    <row r="2820" spans="1:7">
      <c r="A2820" s="638">
        <v>4261216020</v>
      </c>
      <c r="B2820" s="634" t="s">
        <v>16457</v>
      </c>
      <c r="C2820" s="1042" t="s">
        <v>144</v>
      </c>
      <c r="D2820" s="626" t="s">
        <v>7164</v>
      </c>
      <c r="E2820" s="705">
        <v>2020</v>
      </c>
      <c r="F2820" s="706" t="s">
        <v>1734</v>
      </c>
      <c r="G2820" s="710"/>
    </row>
    <row r="2821" spans="1:7">
      <c r="A2821" s="638">
        <v>4261217010</v>
      </c>
      <c r="B2821" s="634" t="s">
        <v>16458</v>
      </c>
      <c r="C2821" s="1042" t="s">
        <v>602</v>
      </c>
      <c r="D2821" s="626" t="s">
        <v>7164</v>
      </c>
      <c r="E2821" s="705">
        <v>2020</v>
      </c>
      <c r="F2821" s="706" t="s">
        <v>1734</v>
      </c>
      <c r="G2821" s="710"/>
    </row>
    <row r="2822" spans="1:7">
      <c r="A2822" s="638">
        <v>4261217020</v>
      </c>
      <c r="B2822" s="634" t="s">
        <v>16459</v>
      </c>
      <c r="C2822" s="1042" t="s">
        <v>602</v>
      </c>
      <c r="D2822" s="626" t="s">
        <v>7164</v>
      </c>
      <c r="E2822" s="705">
        <v>2020</v>
      </c>
      <c r="F2822" s="706" t="s">
        <v>1734</v>
      </c>
      <c r="G2822" s="710"/>
    </row>
    <row r="2823" spans="1:7">
      <c r="A2823" s="638">
        <v>4261218010</v>
      </c>
      <c r="B2823" s="634" t="s">
        <v>16460</v>
      </c>
      <c r="C2823" s="1042" t="s">
        <v>16462</v>
      </c>
      <c r="D2823" s="626" t="s">
        <v>7164</v>
      </c>
      <c r="E2823" s="705">
        <v>2020</v>
      </c>
      <c r="F2823" s="706" t="s">
        <v>1734</v>
      </c>
      <c r="G2823" s="710"/>
    </row>
    <row r="2824" spans="1:7">
      <c r="A2824" s="638">
        <v>4261218020</v>
      </c>
      <c r="B2824" s="634" t="s">
        <v>16461</v>
      </c>
      <c r="C2824" s="1042" t="s">
        <v>16462</v>
      </c>
      <c r="D2824" s="626" t="s">
        <v>7164</v>
      </c>
      <c r="E2824" s="705">
        <v>2020</v>
      </c>
      <c r="F2824" s="706" t="s">
        <v>1734</v>
      </c>
      <c r="G2824" s="710"/>
    </row>
    <row r="2825" spans="1:7">
      <c r="A2825"/>
      <c r="C2825" s="1042"/>
      <c r="G2825" s="710"/>
    </row>
    <row r="2826" spans="1:7">
      <c r="A2826" s="637"/>
      <c r="B2826" s="634"/>
      <c r="C2826" s="719"/>
      <c r="D2826" s="636"/>
    </row>
    <row r="2827" spans="1:7">
      <c r="A2827" s="638">
        <v>4291170000</v>
      </c>
      <c r="B2827" s="634" t="s">
        <v>16119</v>
      </c>
      <c r="C2827" s="719"/>
      <c r="D2827" s="636"/>
    </row>
    <row r="2828" spans="1:7">
      <c r="A2828" s="688">
        <v>4261170990</v>
      </c>
      <c r="B2828" s="633" t="s">
        <v>16120</v>
      </c>
      <c r="C2828" s="1035" t="s">
        <v>16322</v>
      </c>
      <c r="D2828" s="636" t="s">
        <v>7164</v>
      </c>
      <c r="F2828" s="706" t="str">
        <f>IF(ISBLANK(D2828),"",VLOOKUP(D2828,tegevusalad!$A$7:$B$188,2,FALSE))</f>
        <v>Sport</v>
      </c>
    </row>
    <row r="2829" spans="1:7">
      <c r="A2829" s="638">
        <v>4261170010</v>
      </c>
      <c r="B2829" s="634" t="s">
        <v>9690</v>
      </c>
      <c r="C2829" s="1042" t="s">
        <v>16491</v>
      </c>
      <c r="D2829" s="626" t="s">
        <v>7164</v>
      </c>
      <c r="E2829" s="705">
        <v>2021</v>
      </c>
      <c r="F2829" s="706" t="str">
        <f>IF(ISBLANK(D2829),"",VLOOKUP(D2829,tegevusalad!$A$7:$B$188,2,FALSE))</f>
        <v>Sport</v>
      </c>
      <c r="G2829" s="710">
        <v>44926</v>
      </c>
    </row>
    <row r="2830" spans="1:7">
      <c r="A2830" s="638">
        <v>4261170020</v>
      </c>
      <c r="B2830" s="634" t="s">
        <v>9690</v>
      </c>
      <c r="C2830" s="1042" t="s">
        <v>17784</v>
      </c>
      <c r="D2830" s="626" t="s">
        <v>7164</v>
      </c>
      <c r="E2830" s="705">
        <v>2021</v>
      </c>
      <c r="F2830" s="706" t="str">
        <f>IF(ISBLANK(D2830),"",VLOOKUP(D2830,tegevusalad!$A$7:$B$188,2,FALSE))</f>
        <v>Sport</v>
      </c>
      <c r="G2830" s="710">
        <v>45291</v>
      </c>
    </row>
    <row r="2831" spans="1:7">
      <c r="A2831" s="638">
        <v>4261170030</v>
      </c>
      <c r="B2831" s="634" t="s">
        <v>1362</v>
      </c>
      <c r="C2831" s="1042" t="s">
        <v>17785</v>
      </c>
      <c r="D2831" s="626" t="s">
        <v>7164</v>
      </c>
      <c r="E2831" s="705">
        <v>2021</v>
      </c>
      <c r="F2831" s="706" t="str">
        <f>IF(ISBLANK(D2831),"",VLOOKUP(D2831,tegevusalad!$A$7:$B$188,2,FALSE))</f>
        <v>Sport</v>
      </c>
      <c r="G2831" s="710">
        <v>45291</v>
      </c>
    </row>
    <row r="2832" spans="1:7">
      <c r="A2832" s="638">
        <v>4261170040</v>
      </c>
      <c r="B2832" s="634" t="s">
        <v>9690</v>
      </c>
      <c r="C2832" s="1042" t="s">
        <v>17875</v>
      </c>
      <c r="D2832" s="626" t="s">
        <v>7164</v>
      </c>
      <c r="E2832" s="705">
        <v>2021</v>
      </c>
      <c r="F2832" s="706" t="str">
        <f>IF(ISBLANK(D2832),"",VLOOKUP(D2832,tegevusalad!$A$7:$B$188,2,FALSE))</f>
        <v>Sport</v>
      </c>
      <c r="G2832" s="710">
        <v>45291</v>
      </c>
    </row>
    <row r="2833" spans="1:7">
      <c r="A2833" s="638">
        <v>4261170800</v>
      </c>
      <c r="B2833" s="634" t="s">
        <v>17787</v>
      </c>
      <c r="C2833" s="1042" t="s">
        <v>17788</v>
      </c>
      <c r="D2833" s="626" t="s">
        <v>7164</v>
      </c>
      <c r="E2833" s="705">
        <v>2021</v>
      </c>
      <c r="F2833" s="706" t="str">
        <f>IF(ISBLANK(D2833),"",VLOOKUP(D2833,tegevusalad!$A$7:$B$188,2,FALSE))</f>
        <v>Sport</v>
      </c>
      <c r="G2833" s="710">
        <v>45291</v>
      </c>
    </row>
    <row r="2834" spans="1:7">
      <c r="A2834" s="638">
        <v>4261170810</v>
      </c>
      <c r="B2834" s="182" t="s">
        <v>17786</v>
      </c>
      <c r="C2834" s="1042"/>
      <c r="D2834" s="626" t="s">
        <v>7164</v>
      </c>
      <c r="E2834" s="705">
        <v>2021</v>
      </c>
      <c r="F2834" s="706" t="str">
        <f>IF(ISBLANK(D2834),"",VLOOKUP(D2834,tegevusalad!$A$7:$B$188,2,FALSE))</f>
        <v>Sport</v>
      </c>
      <c r="G2834" s="710">
        <v>45291</v>
      </c>
    </row>
    <row r="2835" spans="1:7">
      <c r="A2835" s="637"/>
      <c r="B2835" s="634"/>
      <c r="C2835" s="719"/>
      <c r="D2835" s="636"/>
    </row>
    <row r="2836" spans="1:7">
      <c r="A2836" s="637"/>
      <c r="B2836" s="634"/>
      <c r="C2836" s="719"/>
      <c r="D2836" s="636"/>
    </row>
    <row r="2837" spans="1:7" s="662" customFormat="1" ht="29">
      <c r="A2837" s="1111">
        <v>4261190990</v>
      </c>
      <c r="B2837" s="1112" t="s">
        <v>16324</v>
      </c>
      <c r="C2837" s="1029" t="s">
        <v>14230</v>
      </c>
      <c r="D2837" s="667" t="s">
        <v>7164</v>
      </c>
      <c r="E2837" s="711"/>
      <c r="F2837" s="712" t="str">
        <f>IF(ISBLANK(D2837),"",VLOOKUP(D2837,tegevusalad!$A$7:$B$188,2,FALSE))</f>
        <v>Sport</v>
      </c>
      <c r="G2837" s="712"/>
    </row>
    <row r="2838" spans="1:7" s="662" customFormat="1">
      <c r="A2838" s="1109">
        <v>4269199000</v>
      </c>
      <c r="B2838" s="1110" t="s">
        <v>14331</v>
      </c>
      <c r="C2838" s="1027" t="s">
        <v>15850</v>
      </c>
      <c r="D2838" s="667" t="s">
        <v>7164</v>
      </c>
      <c r="E2838" s="711"/>
      <c r="F2838" s="712" t="str">
        <f>IF(ISBLANK(D2838),"",VLOOKUP(D2838,tegevusalad!$A$7:$B$188,2,FALSE))</f>
        <v>Sport</v>
      </c>
      <c r="G2838" s="712"/>
    </row>
    <row r="2839" spans="1:7">
      <c r="A2839" s="635"/>
      <c r="B2839" s="922" t="s">
        <v>9689</v>
      </c>
      <c r="C2839" s="719"/>
    </row>
    <row r="2840" spans="1:7">
      <c r="A2840" s="635">
        <v>4261190200</v>
      </c>
      <c r="B2840" s="691" t="s">
        <v>9689</v>
      </c>
      <c r="C2840" s="719" t="s">
        <v>14335</v>
      </c>
      <c r="D2840" s="636" t="s">
        <v>7164</v>
      </c>
      <c r="E2840" s="705">
        <v>2018</v>
      </c>
      <c r="F2840" s="706" t="s">
        <v>1734</v>
      </c>
    </row>
    <row r="2841" spans="1:7">
      <c r="A2841" s="635">
        <v>4261190270</v>
      </c>
      <c r="B2841" s="691" t="s">
        <v>9689</v>
      </c>
      <c r="C2841" s="719" t="s">
        <v>14020</v>
      </c>
      <c r="D2841" s="636" t="s">
        <v>7164</v>
      </c>
      <c r="E2841" s="705">
        <v>2018</v>
      </c>
      <c r="F2841" s="706" t="s">
        <v>1734</v>
      </c>
    </row>
    <row r="2842" spans="1:7">
      <c r="A2842" s="635">
        <v>4269101010</v>
      </c>
      <c r="B2842" s="691" t="s">
        <v>9689</v>
      </c>
      <c r="C2842" s="719" t="s">
        <v>14382</v>
      </c>
      <c r="D2842" s="636" t="s">
        <v>7164</v>
      </c>
      <c r="E2842" s="705">
        <v>2019</v>
      </c>
      <c r="F2842" s="706" t="s">
        <v>1734</v>
      </c>
      <c r="G2842" s="710">
        <v>44196</v>
      </c>
    </row>
    <row r="2843" spans="1:7">
      <c r="A2843" s="635">
        <v>4269101020</v>
      </c>
      <c r="B2843" s="691" t="s">
        <v>9689</v>
      </c>
      <c r="C2843" s="719" t="s">
        <v>14799</v>
      </c>
      <c r="D2843" s="636" t="s">
        <v>7164</v>
      </c>
      <c r="E2843" s="705">
        <v>2019</v>
      </c>
      <c r="F2843" s="706" t="s">
        <v>1734</v>
      </c>
      <c r="G2843" s="710">
        <v>44561</v>
      </c>
    </row>
    <row r="2844" spans="1:7">
      <c r="A2844" s="635">
        <v>4269101030</v>
      </c>
      <c r="B2844" s="691" t="s">
        <v>9689</v>
      </c>
      <c r="C2844" s="719" t="s">
        <v>15149</v>
      </c>
      <c r="D2844" s="636" t="s">
        <v>7164</v>
      </c>
      <c r="E2844" s="705">
        <v>2020</v>
      </c>
      <c r="F2844" s="706" t="s">
        <v>1734</v>
      </c>
      <c r="G2844" s="710">
        <v>44561</v>
      </c>
    </row>
    <row r="2845" spans="1:7">
      <c r="A2845" s="635">
        <v>4269101800</v>
      </c>
      <c r="B2845" s="691" t="s">
        <v>9689</v>
      </c>
      <c r="C2845" s="719" t="s">
        <v>15261</v>
      </c>
      <c r="D2845" s="636" t="s">
        <v>7164</v>
      </c>
      <c r="E2845" s="705">
        <v>2020</v>
      </c>
      <c r="F2845" s="706" t="s">
        <v>1734</v>
      </c>
      <c r="G2845" s="710">
        <v>44561</v>
      </c>
    </row>
    <row r="2846" spans="1:7">
      <c r="A2846" s="635">
        <v>4269101300</v>
      </c>
      <c r="B2846" s="691" t="s">
        <v>9689</v>
      </c>
      <c r="C2846" s="719" t="s">
        <v>15827</v>
      </c>
      <c r="D2846" s="636" t="s">
        <v>7164</v>
      </c>
      <c r="E2846" s="705">
        <v>2021</v>
      </c>
      <c r="F2846" s="706" t="s">
        <v>1734</v>
      </c>
      <c r="G2846" s="710">
        <v>44561</v>
      </c>
    </row>
    <row r="2847" spans="1:7">
      <c r="A2847" s="635">
        <v>4269101040</v>
      </c>
      <c r="B2847" s="691" t="s">
        <v>9689</v>
      </c>
      <c r="C2847" s="719" t="s">
        <v>17236</v>
      </c>
      <c r="D2847" s="636" t="s">
        <v>7164</v>
      </c>
      <c r="E2847" s="705">
        <v>2021</v>
      </c>
      <c r="F2847" s="706" t="s">
        <v>1734</v>
      </c>
      <c r="G2847" s="710">
        <v>45291</v>
      </c>
    </row>
    <row r="2848" spans="1:7">
      <c r="A2848" s="635">
        <v>4269101810</v>
      </c>
      <c r="B2848" s="691" t="s">
        <v>9689</v>
      </c>
      <c r="C2848" s="719" t="s">
        <v>18034</v>
      </c>
      <c r="D2848" s="636" t="s">
        <v>7164</v>
      </c>
      <c r="E2848" s="705">
        <v>2022</v>
      </c>
      <c r="F2848" s="706" t="s">
        <v>1734</v>
      </c>
      <c r="G2848" s="710">
        <v>45291</v>
      </c>
    </row>
    <row r="2849" spans="1:7">
      <c r="A2849" s="637"/>
      <c r="B2849" s="922" t="s">
        <v>9690</v>
      </c>
      <c r="C2849" s="719"/>
    </row>
    <row r="2850" spans="1:7">
      <c r="A2850" s="635">
        <v>4261190080</v>
      </c>
      <c r="B2850" s="691" t="s">
        <v>9690</v>
      </c>
      <c r="C2850" s="719" t="s">
        <v>12649</v>
      </c>
      <c r="D2850" s="636" t="s">
        <v>7164</v>
      </c>
      <c r="E2850" s="705">
        <v>2017</v>
      </c>
      <c r="F2850" s="706" t="str">
        <f>IF(ISBLANK(D2850),"",VLOOKUP(D2850,tegevusalad!$A$7:$B$188,2,FALSE))</f>
        <v>Sport</v>
      </c>
    </row>
    <row r="2851" spans="1:7">
      <c r="A2851" s="635">
        <v>4261190090</v>
      </c>
      <c r="B2851" s="691" t="s">
        <v>9690</v>
      </c>
      <c r="C2851" s="719" t="s">
        <v>12673</v>
      </c>
      <c r="D2851" s="636" t="s">
        <v>7164</v>
      </c>
      <c r="E2851" s="705">
        <v>2017</v>
      </c>
      <c r="F2851" s="706" t="str">
        <f>IF(ISBLANK(D2851),"",VLOOKUP(D2851,tegevusalad!$A$7:$B$188,2,FALSE))</f>
        <v>Sport</v>
      </c>
    </row>
    <row r="2852" spans="1:7">
      <c r="A2852" s="635">
        <v>4261190100</v>
      </c>
      <c r="B2852" s="691" t="s">
        <v>9690</v>
      </c>
      <c r="C2852" s="719" t="s">
        <v>12677</v>
      </c>
      <c r="D2852" s="636" t="s">
        <v>7164</v>
      </c>
      <c r="E2852" s="705">
        <v>2017</v>
      </c>
      <c r="F2852" s="706" t="str">
        <f>IF(ISBLANK(D2852),"",VLOOKUP(D2852,tegevusalad!$A$7:$B$188,2,FALSE))</f>
        <v>Sport</v>
      </c>
    </row>
    <row r="2853" spans="1:7">
      <c r="A2853" s="635">
        <v>4261190130</v>
      </c>
      <c r="B2853" s="691" t="s">
        <v>9690</v>
      </c>
      <c r="C2853" s="719" t="s">
        <v>12824</v>
      </c>
      <c r="D2853" s="636" t="s">
        <v>7164</v>
      </c>
      <c r="E2853" s="705">
        <v>2017</v>
      </c>
      <c r="F2853" s="706" t="str">
        <f>IF(ISBLANK(D2853),"",VLOOKUP(D2853,tegevusalad!$A$7:$B$188,2,FALSE))</f>
        <v>Sport</v>
      </c>
    </row>
    <row r="2854" spans="1:7">
      <c r="A2854" s="635">
        <v>4261190140</v>
      </c>
      <c r="B2854" s="691" t="s">
        <v>9690</v>
      </c>
      <c r="C2854" s="719" t="s">
        <v>12825</v>
      </c>
      <c r="D2854" s="636" t="s">
        <v>7164</v>
      </c>
      <c r="E2854" s="705">
        <v>2017</v>
      </c>
      <c r="F2854" s="706" t="str">
        <f>IF(ISBLANK(D2854),"",VLOOKUP(D2854,tegevusalad!$A$7:$B$188,2,FALSE))</f>
        <v>Sport</v>
      </c>
    </row>
    <row r="2855" spans="1:7">
      <c r="A2855" s="635">
        <v>4261190180</v>
      </c>
      <c r="B2855" s="691" t="s">
        <v>9690</v>
      </c>
      <c r="C2855" s="719" t="s">
        <v>12974</v>
      </c>
      <c r="D2855" s="636" t="s">
        <v>7164</v>
      </c>
      <c r="E2855" s="705">
        <v>2017</v>
      </c>
      <c r="F2855" s="706" t="str">
        <f>IF(ISBLANK(D2855),"",VLOOKUP(D2855,tegevusalad!$A$7:$B$188,2,FALSE))</f>
        <v>Sport</v>
      </c>
    </row>
    <row r="2856" spans="1:7">
      <c r="A2856" s="635">
        <v>4261190300</v>
      </c>
      <c r="B2856" s="691" t="s">
        <v>9690</v>
      </c>
      <c r="C2856" s="719" t="s">
        <v>14209</v>
      </c>
      <c r="D2856" s="636" t="s">
        <v>7164</v>
      </c>
      <c r="E2856" s="705">
        <v>2019</v>
      </c>
      <c r="F2856" s="706" t="s">
        <v>1734</v>
      </c>
    </row>
    <row r="2857" spans="1:7">
      <c r="A2857" s="635">
        <v>4269111020</v>
      </c>
      <c r="B2857" s="691" t="s">
        <v>9690</v>
      </c>
      <c r="C2857" s="719" t="s">
        <v>14870</v>
      </c>
      <c r="D2857" s="636" t="s">
        <v>7164</v>
      </c>
      <c r="E2857" s="705">
        <v>2019</v>
      </c>
      <c r="F2857" s="706" t="s">
        <v>1734</v>
      </c>
    </row>
    <row r="2858" spans="1:7">
      <c r="A2858" s="635">
        <v>4269111300</v>
      </c>
      <c r="B2858" s="691" t="s">
        <v>9690</v>
      </c>
      <c r="C2858" s="719" t="s">
        <v>15862</v>
      </c>
      <c r="D2858" s="636" t="s">
        <v>7164</v>
      </c>
      <c r="E2858" s="705">
        <v>2020</v>
      </c>
      <c r="F2858" s="706" t="s">
        <v>1734</v>
      </c>
      <c r="G2858" s="710">
        <v>44926</v>
      </c>
    </row>
    <row r="2859" spans="1:7">
      <c r="A2859" s="635">
        <v>4269111800</v>
      </c>
      <c r="B2859" s="691" t="s">
        <v>9690</v>
      </c>
      <c r="C2859" s="719" t="s">
        <v>15150</v>
      </c>
      <c r="D2859" s="636" t="s">
        <v>7164</v>
      </c>
      <c r="E2859" s="705">
        <v>2020</v>
      </c>
      <c r="F2859" s="706" t="s">
        <v>1734</v>
      </c>
      <c r="G2859" s="710">
        <v>44561</v>
      </c>
    </row>
    <row r="2860" spans="1:7">
      <c r="A2860" s="635">
        <v>4269111030</v>
      </c>
      <c r="B2860" s="691" t="s">
        <v>9690</v>
      </c>
      <c r="C2860" s="719" t="s">
        <v>16227</v>
      </c>
      <c r="D2860" s="636" t="s">
        <v>7164</v>
      </c>
      <c r="E2860" s="705">
        <v>2020</v>
      </c>
      <c r="F2860" s="706" t="s">
        <v>1734</v>
      </c>
      <c r="G2860" s="710">
        <v>44561</v>
      </c>
    </row>
    <row r="2861" spans="1:7">
      <c r="A2861" s="635">
        <v>4269111400</v>
      </c>
      <c r="B2861" s="691" t="s">
        <v>9690</v>
      </c>
      <c r="C2861" s="719" t="s">
        <v>16916</v>
      </c>
      <c r="D2861" s="636" t="s">
        <v>7164</v>
      </c>
      <c r="E2861" s="705">
        <v>2021</v>
      </c>
      <c r="F2861" s="706" t="s">
        <v>1734</v>
      </c>
      <c r="G2861" s="710">
        <v>44926</v>
      </c>
    </row>
    <row r="2862" spans="1:7">
      <c r="A2862" s="635">
        <v>4269111910</v>
      </c>
      <c r="B2862" s="691" t="s">
        <v>9690</v>
      </c>
      <c r="C2862" s="719" t="s">
        <v>17015</v>
      </c>
      <c r="D2862" s="636" t="s">
        <v>7164</v>
      </c>
      <c r="E2862" s="705">
        <v>2021</v>
      </c>
      <c r="F2862" s="706" t="s">
        <v>1734</v>
      </c>
      <c r="G2862" s="710">
        <v>45291</v>
      </c>
    </row>
    <row r="2863" spans="1:7">
      <c r="A2863" s="635">
        <v>4269111040</v>
      </c>
      <c r="B2863" s="691" t="s">
        <v>9690</v>
      </c>
      <c r="C2863" s="719" t="s">
        <v>17326</v>
      </c>
      <c r="D2863" s="636" t="s">
        <v>7164</v>
      </c>
      <c r="E2863" s="705">
        <v>2021</v>
      </c>
      <c r="F2863" s="706" t="s">
        <v>1734</v>
      </c>
      <c r="G2863" s="710">
        <v>44926</v>
      </c>
    </row>
    <row r="2864" spans="1:7">
      <c r="A2864" s="637"/>
      <c r="B2864" s="922" t="s">
        <v>14332</v>
      </c>
      <c r="C2864" s="492"/>
    </row>
    <row r="2865" spans="1:6">
      <c r="A2865" s="635">
        <v>4261190020</v>
      </c>
      <c r="B2865" s="691" t="s">
        <v>14332</v>
      </c>
      <c r="C2865" s="719" t="s">
        <v>12358</v>
      </c>
      <c r="D2865" s="636" t="s">
        <v>7164</v>
      </c>
      <c r="E2865" s="705">
        <v>2017</v>
      </c>
      <c r="F2865" s="706" t="str">
        <f>IF(ISBLANK(D2865),"",VLOOKUP(D2865,tegevusalad!$A$7:$B$188,2,FALSE))</f>
        <v>Sport</v>
      </c>
    </row>
    <row r="2866" spans="1:6">
      <c r="A2866" s="635">
        <v>4261190030</v>
      </c>
      <c r="B2866" s="691" t="s">
        <v>14332</v>
      </c>
      <c r="C2866" s="719" t="s">
        <v>12290</v>
      </c>
      <c r="D2866" s="636" t="s">
        <v>7164</v>
      </c>
      <c r="E2866" s="705">
        <v>2017</v>
      </c>
      <c r="F2866" s="706" t="str">
        <f>IF(ISBLANK(D2866),"",VLOOKUP(D2866,tegevusalad!$A$7:$B$188,2,FALSE))</f>
        <v>Sport</v>
      </c>
    </row>
    <row r="2867" spans="1:6">
      <c r="A2867" s="635">
        <v>4261190040</v>
      </c>
      <c r="B2867" s="691" t="s">
        <v>14332</v>
      </c>
      <c r="C2867" s="719" t="s">
        <v>12371</v>
      </c>
      <c r="D2867" s="636" t="s">
        <v>7164</v>
      </c>
      <c r="E2867" s="705">
        <v>2017</v>
      </c>
      <c r="F2867" s="706" t="str">
        <f>IF(ISBLANK(D2867),"",VLOOKUP(D2867,tegevusalad!$A$7:$B$188,2,FALSE))</f>
        <v>Sport</v>
      </c>
    </row>
    <row r="2868" spans="1:6">
      <c r="A2868" s="635">
        <v>4261190050</v>
      </c>
      <c r="B2868" s="691" t="s">
        <v>14332</v>
      </c>
      <c r="C2868" s="719" t="s">
        <v>17632</v>
      </c>
      <c r="D2868" s="636" t="s">
        <v>7164</v>
      </c>
      <c r="E2868" s="705">
        <v>2017</v>
      </c>
      <c r="F2868" s="706" t="str">
        <f>IF(ISBLANK(D2868),"",VLOOKUP(D2868,tegevusalad!$A$7:$B$188,2,FALSE))</f>
        <v>Sport</v>
      </c>
    </row>
    <row r="2869" spans="1:6">
      <c r="A2869" s="635">
        <v>4261190060</v>
      </c>
      <c r="B2869" s="691" t="s">
        <v>14332</v>
      </c>
      <c r="C2869" s="719" t="s">
        <v>12614</v>
      </c>
      <c r="D2869" s="636" t="s">
        <v>7164</v>
      </c>
      <c r="E2869" s="705">
        <v>2017</v>
      </c>
      <c r="F2869" s="706" t="str">
        <f>IF(ISBLANK(D2869),"",VLOOKUP(D2869,tegevusalad!$A$7:$B$188,2,FALSE))</f>
        <v>Sport</v>
      </c>
    </row>
    <row r="2870" spans="1:6">
      <c r="A2870" s="635">
        <v>4261190110</v>
      </c>
      <c r="B2870" s="691" t="s">
        <v>14332</v>
      </c>
      <c r="C2870" s="719" t="s">
        <v>14333</v>
      </c>
      <c r="D2870" s="636" t="s">
        <v>7164</v>
      </c>
      <c r="E2870" s="705">
        <v>2017</v>
      </c>
      <c r="F2870" s="706" t="str">
        <f>IF(ISBLANK(D2870),"",VLOOKUP(D2870,tegevusalad!$A$7:$B$188,2,FALSE))</f>
        <v>Sport</v>
      </c>
    </row>
    <row r="2871" spans="1:6">
      <c r="A2871" s="635">
        <v>4261190210</v>
      </c>
      <c r="B2871" s="691" t="s">
        <v>14332</v>
      </c>
      <c r="C2871" s="719" t="s">
        <v>13564</v>
      </c>
      <c r="D2871" s="636" t="s">
        <v>7164</v>
      </c>
      <c r="E2871" s="705">
        <v>2018</v>
      </c>
      <c r="F2871" s="706" t="s">
        <v>1734</v>
      </c>
    </row>
    <row r="2872" spans="1:6">
      <c r="A2872" s="637"/>
      <c r="B2872" s="922" t="s">
        <v>14325</v>
      </c>
      <c r="C2872" s="719"/>
    </row>
    <row r="2873" spans="1:6">
      <c r="A2873" s="635">
        <v>4261190010</v>
      </c>
      <c r="B2873" s="691" t="s">
        <v>14325</v>
      </c>
      <c r="C2873" s="719" t="s">
        <v>12289</v>
      </c>
      <c r="D2873" s="636" t="s">
        <v>7164</v>
      </c>
      <c r="E2873" s="705">
        <v>2017</v>
      </c>
      <c r="F2873" s="706" t="str">
        <f>IF(ISBLANK(D2873),"",VLOOKUP(D2873,tegevusalad!$A$7:$B$188,2,FALSE))</f>
        <v>Sport</v>
      </c>
    </row>
    <row r="2874" spans="1:6">
      <c r="A2874" s="635">
        <v>4261190120</v>
      </c>
      <c r="B2874" s="691" t="s">
        <v>14325</v>
      </c>
      <c r="C2874" s="719" t="s">
        <v>14334</v>
      </c>
      <c r="D2874" s="636" t="s">
        <v>7164</v>
      </c>
      <c r="E2874" s="705">
        <v>2017</v>
      </c>
      <c r="F2874" s="706" t="str">
        <f>IF(ISBLANK(D2874),"",VLOOKUP(D2874,tegevusalad!$A$7:$B$188,2,FALSE))</f>
        <v>Sport</v>
      </c>
    </row>
    <row r="2875" spans="1:6">
      <c r="A2875" s="635">
        <v>4261190170</v>
      </c>
      <c r="B2875" s="691" t="s">
        <v>14325</v>
      </c>
      <c r="C2875" s="719" t="s">
        <v>13361</v>
      </c>
      <c r="D2875" s="636" t="s">
        <v>7164</v>
      </c>
      <c r="E2875" s="705">
        <v>2017</v>
      </c>
      <c r="F2875" s="706" t="str">
        <f>IF(ISBLANK(D2875),"",VLOOKUP(D2875,tegevusalad!$A$7:$B$188,2,FALSE))</f>
        <v>Sport</v>
      </c>
    </row>
    <row r="2876" spans="1:6">
      <c r="A2876" s="635">
        <v>4261190190</v>
      </c>
      <c r="B2876" s="691" t="s">
        <v>14325</v>
      </c>
      <c r="C2876" s="719" t="s">
        <v>13362</v>
      </c>
      <c r="D2876" s="636" t="s">
        <v>7164</v>
      </c>
      <c r="E2876" s="705">
        <v>2018</v>
      </c>
      <c r="F2876" s="706" t="s">
        <v>1734</v>
      </c>
    </row>
    <row r="2877" spans="1:6">
      <c r="A2877" s="635">
        <v>4261190240</v>
      </c>
      <c r="B2877" s="691" t="s">
        <v>14325</v>
      </c>
      <c r="C2877" s="719" t="s">
        <v>13669</v>
      </c>
      <c r="D2877" s="636" t="s">
        <v>7164</v>
      </c>
      <c r="E2877" s="705">
        <v>2018</v>
      </c>
      <c r="F2877" s="706" t="s">
        <v>1734</v>
      </c>
    </row>
    <row r="2878" spans="1:6">
      <c r="A2878" s="635">
        <v>4261190290</v>
      </c>
      <c r="B2878" s="691" t="s">
        <v>14325</v>
      </c>
      <c r="C2878" s="719" t="s">
        <v>14208</v>
      </c>
      <c r="D2878" s="636" t="s">
        <v>7164</v>
      </c>
      <c r="E2878" s="705">
        <v>2018</v>
      </c>
      <c r="F2878" s="706" t="s">
        <v>1734</v>
      </c>
    </row>
    <row r="2879" spans="1:6">
      <c r="A2879" s="635">
        <v>4261190310</v>
      </c>
      <c r="B2879" s="300" t="s">
        <v>14325</v>
      </c>
      <c r="C2879" s="1041" t="s">
        <v>14324</v>
      </c>
      <c r="D2879" s="636" t="s">
        <v>7164</v>
      </c>
      <c r="E2879" s="705">
        <v>2019</v>
      </c>
      <c r="F2879" s="706" t="s">
        <v>1734</v>
      </c>
    </row>
    <row r="2880" spans="1:6">
      <c r="A2880" s="635">
        <v>4269131010</v>
      </c>
      <c r="B2880" s="300" t="s">
        <v>14325</v>
      </c>
      <c r="C2880" s="1041" t="s">
        <v>14338</v>
      </c>
      <c r="D2880" s="636" t="s">
        <v>7164</v>
      </c>
      <c r="E2880" s="705">
        <v>2019</v>
      </c>
      <c r="F2880" s="706" t="s">
        <v>1734</v>
      </c>
    </row>
    <row r="2881" spans="1:7">
      <c r="A2881" s="635">
        <v>4269131030</v>
      </c>
      <c r="B2881" s="300" t="s">
        <v>14325</v>
      </c>
      <c r="C2881" s="1041" t="s">
        <v>14339</v>
      </c>
      <c r="D2881" s="636" t="s">
        <v>7164</v>
      </c>
      <c r="E2881" s="705">
        <v>2019</v>
      </c>
      <c r="F2881" s="706" t="s">
        <v>1734</v>
      </c>
    </row>
    <row r="2882" spans="1:7">
      <c r="A2882" s="635">
        <v>4269131310</v>
      </c>
      <c r="B2882" s="300" t="s">
        <v>14325</v>
      </c>
      <c r="C2882" s="1041" t="s">
        <v>14519</v>
      </c>
      <c r="D2882" s="636" t="s">
        <v>7164</v>
      </c>
      <c r="E2882" s="705">
        <v>2019</v>
      </c>
      <c r="F2882" s="706" t="s">
        <v>1734</v>
      </c>
    </row>
    <row r="2883" spans="1:7">
      <c r="A2883" s="635">
        <v>4269131800</v>
      </c>
      <c r="B2883" s="300" t="s">
        <v>14325</v>
      </c>
      <c r="C2883" s="1041" t="s">
        <v>14579</v>
      </c>
      <c r="D2883" s="636" t="s">
        <v>7164</v>
      </c>
      <c r="E2883" s="705">
        <v>2019</v>
      </c>
      <c r="F2883" s="706" t="s">
        <v>1734</v>
      </c>
    </row>
    <row r="2884" spans="1:7">
      <c r="A2884" s="635">
        <v>4269161500</v>
      </c>
      <c r="B2884" s="300" t="s">
        <v>14325</v>
      </c>
      <c r="C2884" s="1041" t="s">
        <v>14643</v>
      </c>
      <c r="D2884" s="636" t="s">
        <v>7164</v>
      </c>
      <c r="E2884" s="705">
        <v>2019</v>
      </c>
      <c r="F2884" s="706" t="s">
        <v>1734</v>
      </c>
    </row>
    <row r="2885" spans="1:7">
      <c r="A2885" s="635">
        <v>4269131810</v>
      </c>
      <c r="B2885" s="300" t="s">
        <v>14325</v>
      </c>
      <c r="C2885" s="1041" t="s">
        <v>15225</v>
      </c>
      <c r="D2885" s="636" t="s">
        <v>7164</v>
      </c>
      <c r="E2885" s="705">
        <v>2020</v>
      </c>
      <c r="F2885" s="706" t="s">
        <v>1734</v>
      </c>
    </row>
    <row r="2886" spans="1:7">
      <c r="A2886" s="635">
        <v>4269131020</v>
      </c>
      <c r="B2886" s="300" t="s">
        <v>14325</v>
      </c>
      <c r="C2886" s="1041" t="s">
        <v>15253</v>
      </c>
      <c r="D2886" s="636" t="s">
        <v>7164</v>
      </c>
      <c r="E2886" s="705">
        <v>2020</v>
      </c>
      <c r="F2886" s="706" t="s">
        <v>1734</v>
      </c>
    </row>
    <row r="2887" spans="1:7">
      <c r="A2887" s="635">
        <v>4269131510</v>
      </c>
      <c r="B2887" s="300" t="s">
        <v>14325</v>
      </c>
      <c r="C2887" s="1041" t="s">
        <v>16170</v>
      </c>
      <c r="D2887" s="636" t="s">
        <v>7164</v>
      </c>
      <c r="E2887" s="705">
        <v>2020</v>
      </c>
      <c r="F2887" s="706" t="s">
        <v>1734</v>
      </c>
    </row>
    <row r="2888" spans="1:7">
      <c r="A2888" s="635">
        <v>4269131520</v>
      </c>
      <c r="B2888" s="300" t="s">
        <v>14325</v>
      </c>
      <c r="C2888" s="1041" t="s">
        <v>16226</v>
      </c>
      <c r="D2888" s="636" t="s">
        <v>7164</v>
      </c>
      <c r="E2888" s="705">
        <v>2020</v>
      </c>
      <c r="F2888" s="706" t="s">
        <v>1734</v>
      </c>
    </row>
    <row r="2889" spans="1:7">
      <c r="A2889" s="635">
        <v>4269131710</v>
      </c>
      <c r="B2889" s="300" t="s">
        <v>14325</v>
      </c>
      <c r="C2889" s="1041" t="s">
        <v>16926</v>
      </c>
      <c r="D2889" s="636" t="s">
        <v>7164</v>
      </c>
      <c r="E2889" s="705">
        <v>2021</v>
      </c>
      <c r="F2889" s="706" t="s">
        <v>1734</v>
      </c>
    </row>
    <row r="2890" spans="1:7">
      <c r="A2890" s="635">
        <v>4269131530</v>
      </c>
      <c r="B2890" s="300" t="s">
        <v>14325</v>
      </c>
      <c r="C2890" s="1041" t="s">
        <v>17014</v>
      </c>
      <c r="D2890" s="636" t="s">
        <v>7164</v>
      </c>
      <c r="E2890" s="705">
        <v>2021</v>
      </c>
      <c r="F2890" s="706" t="s">
        <v>1734</v>
      </c>
    </row>
    <row r="2891" spans="1:7">
      <c r="A2891" s="635">
        <v>4269131820</v>
      </c>
      <c r="B2891" s="300" t="s">
        <v>14325</v>
      </c>
      <c r="C2891" s="1041" t="s">
        <v>17338</v>
      </c>
      <c r="D2891" s="636" t="s">
        <v>7164</v>
      </c>
      <c r="E2891" s="705">
        <v>2021</v>
      </c>
      <c r="F2891" s="706" t="s">
        <v>1734</v>
      </c>
      <c r="G2891" s="710">
        <v>46022</v>
      </c>
    </row>
    <row r="2892" spans="1:7">
      <c r="A2892" s="635">
        <v>4269131540</v>
      </c>
      <c r="B2892" s="300" t="s">
        <v>14325</v>
      </c>
      <c r="C2892" s="1041" t="s">
        <v>17618</v>
      </c>
      <c r="D2892" s="636" t="s">
        <v>7164</v>
      </c>
      <c r="E2892" s="705">
        <v>2021</v>
      </c>
      <c r="F2892" s="706" t="s">
        <v>1734</v>
      </c>
      <c r="G2892" s="710">
        <v>45291</v>
      </c>
    </row>
    <row r="2893" spans="1:7">
      <c r="A2893" s="635">
        <v>4269131600</v>
      </c>
      <c r="B2893" s="300" t="s">
        <v>14325</v>
      </c>
      <c r="C2893" s="1041" t="s">
        <v>17619</v>
      </c>
      <c r="D2893" s="636" t="s">
        <v>7164</v>
      </c>
      <c r="E2893" s="705">
        <v>2021</v>
      </c>
      <c r="F2893" s="706" t="s">
        <v>1734</v>
      </c>
      <c r="G2893" s="710">
        <v>45291</v>
      </c>
    </row>
    <row r="2894" spans="1:7">
      <c r="A2894" s="637"/>
      <c r="B2894" s="922" t="s">
        <v>1362</v>
      </c>
      <c r="C2894" s="719"/>
    </row>
    <row r="2895" spans="1:7">
      <c r="A2895" s="635">
        <v>4261190160</v>
      </c>
      <c r="B2895" s="301" t="s">
        <v>1362</v>
      </c>
      <c r="C2895" s="719" t="s">
        <v>14326</v>
      </c>
      <c r="D2895" s="636" t="s">
        <v>7164</v>
      </c>
      <c r="E2895" s="705">
        <v>2017</v>
      </c>
      <c r="F2895" s="706" t="str">
        <f>IF(ISBLANK(D2895),"",VLOOKUP(D2895,tegevusalad!$A$7:$B$188,2,FALSE))</f>
        <v>Sport</v>
      </c>
    </row>
    <row r="2896" spans="1:7">
      <c r="A2896" s="635">
        <v>4261190250</v>
      </c>
      <c r="B2896" s="301" t="s">
        <v>1362</v>
      </c>
      <c r="C2896" s="719" t="s">
        <v>14326</v>
      </c>
      <c r="D2896" s="636" t="s">
        <v>7164</v>
      </c>
      <c r="E2896" s="705">
        <v>2018</v>
      </c>
      <c r="F2896" s="706" t="s">
        <v>1734</v>
      </c>
    </row>
    <row r="2897" spans="1:7">
      <c r="A2897" s="635">
        <v>4261190220</v>
      </c>
      <c r="B2897" s="301" t="s">
        <v>1362</v>
      </c>
      <c r="C2897" s="719" t="s">
        <v>13668</v>
      </c>
      <c r="D2897" s="636" t="s">
        <v>7164</v>
      </c>
      <c r="E2897" s="705">
        <v>2018</v>
      </c>
      <c r="F2897" s="706" t="s">
        <v>1734</v>
      </c>
    </row>
    <row r="2898" spans="1:7">
      <c r="A2898" s="635">
        <v>4261190260</v>
      </c>
      <c r="B2898" s="301" t="s">
        <v>1362</v>
      </c>
      <c r="C2898" s="719" t="s">
        <v>13693</v>
      </c>
      <c r="D2898" s="636" t="s">
        <v>7164</v>
      </c>
      <c r="E2898" s="705">
        <v>2018</v>
      </c>
      <c r="F2898" s="706" t="s">
        <v>1734</v>
      </c>
    </row>
    <row r="2899" spans="1:7">
      <c r="A2899" s="635">
        <v>4269141500</v>
      </c>
      <c r="B2899" s="301" t="s">
        <v>1362</v>
      </c>
      <c r="C2899" s="719" t="s">
        <v>15007</v>
      </c>
      <c r="D2899" s="636" t="s">
        <v>7164</v>
      </c>
      <c r="E2899" s="705">
        <v>2019</v>
      </c>
      <c r="F2899" s="706" t="s">
        <v>1734</v>
      </c>
    </row>
    <row r="2900" spans="1:7">
      <c r="A2900" s="635">
        <v>4269141510</v>
      </c>
      <c r="B2900" s="301" t="s">
        <v>1362</v>
      </c>
      <c r="C2900" s="719" t="s">
        <v>15851</v>
      </c>
      <c r="D2900" s="636" t="s">
        <v>7164</v>
      </c>
      <c r="E2900" s="705">
        <v>2020</v>
      </c>
      <c r="F2900" s="706" t="s">
        <v>1734</v>
      </c>
    </row>
    <row r="2901" spans="1:7">
      <c r="A2901" s="635"/>
      <c r="B2901" s="922" t="s">
        <v>10172</v>
      </c>
      <c r="C2901" s="719"/>
      <c r="D2901" s="636"/>
    </row>
    <row r="2902" spans="1:7">
      <c r="A2902" s="635">
        <v>4261190150</v>
      </c>
      <c r="B2902" s="301" t="s">
        <v>10172</v>
      </c>
      <c r="C2902" s="719" t="s">
        <v>12826</v>
      </c>
      <c r="D2902" s="636" t="s">
        <v>7164</v>
      </c>
      <c r="E2902" s="705">
        <v>2017</v>
      </c>
      <c r="F2902" s="706" t="str">
        <f>IF(ISBLANK(D2902),"",VLOOKUP(D2902,tegevusalad!$A$7:$B$188,2,FALSE))</f>
        <v>Sport</v>
      </c>
    </row>
    <row r="2903" spans="1:7">
      <c r="A2903" s="635">
        <v>4261190070</v>
      </c>
      <c r="B2903" s="301" t="s">
        <v>317</v>
      </c>
      <c r="C2903" s="719" t="s">
        <v>12618</v>
      </c>
      <c r="D2903" s="636" t="s">
        <v>7164</v>
      </c>
      <c r="E2903" s="705">
        <v>2017</v>
      </c>
      <c r="F2903" s="706" t="str">
        <f>IF(ISBLANK(D2903),"",VLOOKUP(D2903,tegevusalad!$A$7:$B$188,2,FALSE))</f>
        <v>Sport</v>
      </c>
    </row>
    <row r="2904" spans="1:7">
      <c r="A2904" s="635">
        <v>4261190280</v>
      </c>
      <c r="B2904" s="301" t="s">
        <v>10172</v>
      </c>
      <c r="C2904" s="719" t="s">
        <v>14336</v>
      </c>
      <c r="D2904" s="636" t="s">
        <v>7164</v>
      </c>
      <c r="E2904" s="705">
        <v>2018</v>
      </c>
      <c r="F2904" s="706" t="s">
        <v>1734</v>
      </c>
    </row>
    <row r="2905" spans="1:7">
      <c r="A2905" s="635">
        <v>4261190230</v>
      </c>
      <c r="B2905" s="301" t="s">
        <v>10172</v>
      </c>
      <c r="C2905" s="719" t="s">
        <v>14337</v>
      </c>
      <c r="D2905" s="636" t="s">
        <v>7164</v>
      </c>
      <c r="E2905" s="705">
        <v>2018</v>
      </c>
      <c r="F2905" s="706" t="s">
        <v>1734</v>
      </c>
    </row>
    <row r="2906" spans="1:7">
      <c r="A2906" s="635">
        <v>4269151010</v>
      </c>
      <c r="B2906" s="301" t="s">
        <v>10172</v>
      </c>
      <c r="C2906" s="719" t="s">
        <v>17591</v>
      </c>
      <c r="D2906" s="636" t="s">
        <v>7164</v>
      </c>
      <c r="E2906" s="705">
        <v>2021</v>
      </c>
      <c r="F2906" s="706" t="s">
        <v>1734</v>
      </c>
    </row>
    <row r="2907" spans="1:7">
      <c r="A2907" s="635">
        <v>4269151020</v>
      </c>
      <c r="B2907" s="301" t="s">
        <v>10172</v>
      </c>
      <c r="C2907" s="719" t="s">
        <v>18033</v>
      </c>
      <c r="D2907" s="636" t="s">
        <v>7164</v>
      </c>
      <c r="E2907" s="705">
        <v>2022</v>
      </c>
      <c r="F2907" s="706" t="s">
        <v>1734</v>
      </c>
      <c r="G2907" s="710">
        <v>45291</v>
      </c>
    </row>
    <row r="2908" spans="1:7">
      <c r="A2908" s="637"/>
      <c r="B2908" s="922" t="s">
        <v>17106</v>
      </c>
      <c r="C2908" s="719"/>
    </row>
    <row r="2909" spans="1:7">
      <c r="A2909" s="635">
        <v>4269182010</v>
      </c>
      <c r="B2909" s="301" t="s">
        <v>2717</v>
      </c>
      <c r="C2909" s="719" t="s">
        <v>17107</v>
      </c>
      <c r="D2909" s="636" t="s">
        <v>7164</v>
      </c>
      <c r="E2909" s="705">
        <v>2021</v>
      </c>
      <c r="F2909" s="706" t="str">
        <f>IF(ISBLANK(D2909),"",VLOOKUP(D2909,tegevusalad!$A$7:$B$188,2,FALSE))</f>
        <v>Sport</v>
      </c>
      <c r="G2909" s="710">
        <v>44926</v>
      </c>
    </row>
    <row r="2910" spans="1:7">
      <c r="A2910" s="1"/>
      <c r="B2910" s="633"/>
      <c r="C2910" s="719"/>
    </row>
    <row r="2911" spans="1:7">
      <c r="A2911" s="688"/>
      <c r="B2911" s="633"/>
      <c r="C2911" s="719"/>
    </row>
    <row r="2912" spans="1:7">
      <c r="A2912" s="632"/>
      <c r="B2912" s="633" t="s">
        <v>2381</v>
      </c>
      <c r="C2912" s="1021"/>
      <c r="F2912" s="706" t="str">
        <f>IF(ISBLANK(D2912),"",VLOOKUP(D2912,tegevusalad!$A$7:$B$188,2,FALSE))</f>
        <v/>
      </c>
    </row>
    <row r="2913" spans="1:6">
      <c r="A2913" s="632"/>
      <c r="B2913" s="633" t="s">
        <v>4548</v>
      </c>
      <c r="C2913" s="1021"/>
      <c r="D2913" s="626" t="s">
        <v>6247</v>
      </c>
      <c r="F2913" s="706" t="str">
        <f>IF(ISBLANK(D2913),"",VLOOKUP(D2913,tegevusalad!$A$7:$B$188,2,FALSE))</f>
        <v>Asendus- ja järelhooldus</v>
      </c>
    </row>
    <row r="2914" spans="1:6">
      <c r="A2914" s="632">
        <v>4281015020</v>
      </c>
      <c r="B2914" s="634" t="s">
        <v>6246</v>
      </c>
      <c r="C2914" s="719"/>
      <c r="D2914" s="626" t="s">
        <v>6247</v>
      </c>
      <c r="F2914" s="706" t="str">
        <f>IF(ISBLANK(D2914),"",VLOOKUP(D2914,tegevusalad!$A$7:$B$188,2,FALSE))</f>
        <v>Asendus- ja järelhooldus</v>
      </c>
    </row>
    <row r="2915" spans="1:6">
      <c r="A2915" s="635">
        <v>4281015030</v>
      </c>
      <c r="B2915" s="693" t="s">
        <v>13677</v>
      </c>
      <c r="C2915" s="1023"/>
      <c r="D2915" s="626" t="s">
        <v>6247</v>
      </c>
      <c r="E2915" s="716"/>
      <c r="F2915" s="706" t="str">
        <f>IF(ISBLANK(D2915),"",VLOOKUP(D2915,tegevusalad!$A$7:$B$188,2,FALSE))</f>
        <v>Asendus- ja järelhooldus</v>
      </c>
    </row>
    <row r="2916" spans="1:6">
      <c r="A2916" s="635">
        <v>4281201210</v>
      </c>
      <c r="B2916" s="634" t="s">
        <v>11964</v>
      </c>
      <c r="C2916" s="719"/>
      <c r="D2916" s="626" t="s">
        <v>8550</v>
      </c>
      <c r="F2916" s="706" t="str">
        <f>IF(ISBLANK(D2916),"",VLOOKUP(D2916,tegevusalad!$A$7:$B$188,2,FALSE))</f>
        <v>Eakate sotsiaalhoolekandeasutused</v>
      </c>
    </row>
    <row r="2917" spans="1:6">
      <c r="A2917" s="637">
        <v>4281201020</v>
      </c>
      <c r="B2917" s="634" t="s">
        <v>457</v>
      </c>
      <c r="C2917" s="719"/>
      <c r="D2917" s="626" t="s">
        <v>8550</v>
      </c>
      <c r="F2917" s="706" t="str">
        <f>IF(ISBLANK(D2917),"",VLOOKUP(D2917,tegevusalad!$A$7:$B$188,2,FALSE))</f>
        <v>Eakate sotsiaalhoolekandeasutused</v>
      </c>
    </row>
    <row r="2918" spans="1:6">
      <c r="A2918" s="637">
        <v>4281201110</v>
      </c>
      <c r="B2918" s="634" t="s">
        <v>3591</v>
      </c>
      <c r="C2918" s="719"/>
      <c r="D2918" s="626" t="s">
        <v>8550</v>
      </c>
      <c r="E2918" s="707"/>
      <c r="F2918" s="706" t="str">
        <f>IF(ISBLANK(D2918),"",VLOOKUP(D2918,tegevusalad!$A$7:$B$188,2,FALSE))</f>
        <v>Eakate sotsiaalhoolekandeasutused</v>
      </c>
    </row>
    <row r="2919" spans="1:6">
      <c r="A2919" s="638">
        <v>4281211100</v>
      </c>
      <c r="B2919" s="634" t="s">
        <v>17877</v>
      </c>
      <c r="C2919" s="719"/>
      <c r="D2919" s="626" t="s">
        <v>8550</v>
      </c>
      <c r="E2919" s="707"/>
      <c r="F2919" s="706" t="str">
        <f>IF(ISBLANK(D2919),"",VLOOKUP(D2919,tegevusalad!$A$7:$B$188,2,FALSE))</f>
        <v>Eakate sotsiaalhoolekandeasutused</v>
      </c>
    </row>
    <row r="2920" spans="1:6">
      <c r="A2920" s="637">
        <v>4281311030</v>
      </c>
      <c r="B2920" s="634" t="s">
        <v>6963</v>
      </c>
      <c r="C2920" s="719"/>
      <c r="D2920" s="626" t="s">
        <v>6247</v>
      </c>
      <c r="F2920" s="706" t="str">
        <f>IF(ISBLANK(D2920),"",VLOOKUP(D2920,tegevusalad!$A$7:$B$188,2,FALSE))</f>
        <v>Asendus- ja järelhooldus</v>
      </c>
    </row>
    <row r="2921" spans="1:6">
      <c r="A2921" s="701">
        <v>4281311090</v>
      </c>
      <c r="B2921" s="634" t="s">
        <v>14304</v>
      </c>
      <c r="C2921" s="719"/>
      <c r="D2921" s="626" t="s">
        <v>6247</v>
      </c>
      <c r="F2921" s="706" t="str">
        <f>IF(ISBLANK(D2921),"",VLOOKUP(D2921,tegevusalad!$A$7:$B$188,2,FALSE))</f>
        <v>Asendus- ja järelhooldus</v>
      </c>
    </row>
    <row r="2922" spans="1:6">
      <c r="A2922" s="638">
        <v>4281311100</v>
      </c>
      <c r="B2922" s="634" t="s">
        <v>17478</v>
      </c>
      <c r="C2922" s="719"/>
      <c r="D2922" s="626" t="s">
        <v>6247</v>
      </c>
      <c r="F2922" s="706" t="str">
        <f>IF(ISBLANK(D2922),"",VLOOKUP(D2922,tegevusalad!$A$7:$B$188,2,FALSE))</f>
        <v>Asendus- ja järelhooldus</v>
      </c>
    </row>
    <row r="2923" spans="1:6">
      <c r="A2923" s="638">
        <v>4281311200</v>
      </c>
      <c r="B2923" s="634" t="s">
        <v>17793</v>
      </c>
      <c r="C2923" s="719"/>
      <c r="D2923" s="626" t="s">
        <v>6247</v>
      </c>
      <c r="F2923" s="706" t="str">
        <f>IF(ISBLANK(D2923),"",VLOOKUP(D2923,tegevusalad!$A$7:$B$188,2,FALSE))</f>
        <v>Asendus- ja järelhooldus</v>
      </c>
    </row>
    <row r="2924" spans="1:6">
      <c r="A2924" s="637">
        <v>4281101020</v>
      </c>
      <c r="B2924" s="634" t="s">
        <v>6675</v>
      </c>
      <c r="C2924" s="719"/>
      <c r="D2924" s="683" t="s">
        <v>8549</v>
      </c>
      <c r="F2924" s="706" t="str">
        <f>IF(ISBLANK(D2924),"",VLOOKUP(D2924,tegevusalad!$A$7:$B$188,2,FALSE))</f>
        <v>Puuetega inimeste sotsiaalhoolekandeasutused</v>
      </c>
    </row>
    <row r="2925" spans="1:6">
      <c r="A2925" s="637">
        <v>4281101210</v>
      </c>
      <c r="B2925" s="634" t="s">
        <v>5847</v>
      </c>
      <c r="C2925" s="719"/>
      <c r="D2925" s="683" t="s">
        <v>8549</v>
      </c>
      <c r="F2925" s="706" t="str">
        <f>IF(ISBLANK(D2925),"",VLOOKUP(D2925,tegevusalad!$A$7:$B$188,2,FALSE))</f>
        <v>Puuetega inimeste sotsiaalhoolekandeasutused</v>
      </c>
    </row>
    <row r="2926" spans="1:6">
      <c r="A2926" s="638">
        <v>4281101220</v>
      </c>
      <c r="B2926" s="634" t="s">
        <v>8547</v>
      </c>
      <c r="C2926" s="719"/>
      <c r="D2926" s="683" t="s">
        <v>8549</v>
      </c>
      <c r="F2926" s="706" t="str">
        <f>IF(ISBLANK(D2926),"",VLOOKUP(D2926,tegevusalad!$A$7:$B$188,2,FALSE))</f>
        <v>Puuetega inimeste sotsiaalhoolekandeasutused</v>
      </c>
    </row>
    <row r="2927" spans="1:6">
      <c r="A2927" s="638">
        <v>4281101230</v>
      </c>
      <c r="B2927" s="634" t="s">
        <v>10947</v>
      </c>
      <c r="C2927" s="719"/>
      <c r="D2927" s="683" t="s">
        <v>8549</v>
      </c>
      <c r="F2927" s="706" t="str">
        <f>IF(ISBLANK(D2927),"",VLOOKUP(D2927,tegevusalad!$A$7:$B$188,2,FALSE))</f>
        <v>Puuetega inimeste sotsiaalhoolekandeasutused</v>
      </c>
    </row>
    <row r="2928" spans="1:6">
      <c r="A2928" s="638">
        <v>4281101240</v>
      </c>
      <c r="B2928" s="634" t="s">
        <v>11962</v>
      </c>
      <c r="C2928" s="719"/>
      <c r="D2928" s="683" t="s">
        <v>8549</v>
      </c>
      <c r="F2928" s="706" t="str">
        <f>IF(ISBLANK(D2928),"",VLOOKUP(D2928,tegevusalad!$A$7:$B$188,2,FALSE))</f>
        <v>Puuetega inimeste sotsiaalhoolekandeasutused</v>
      </c>
    </row>
    <row r="2929" spans="1:6">
      <c r="A2929" s="637">
        <v>4281102020</v>
      </c>
      <c r="B2929" s="634" t="s">
        <v>14800</v>
      </c>
      <c r="C2929" s="719"/>
      <c r="D2929" s="683" t="s">
        <v>8549</v>
      </c>
      <c r="F2929" s="706" t="str">
        <f>IF(ISBLANK(D2929),"",VLOOKUP(D2929,tegevusalad!$A$7:$B$188,2,FALSE))</f>
        <v>Puuetega inimeste sotsiaalhoolekandeasutused</v>
      </c>
    </row>
    <row r="2930" spans="1:6">
      <c r="A2930" s="638">
        <v>4281102030</v>
      </c>
      <c r="B2930" s="634" t="s">
        <v>10949</v>
      </c>
      <c r="C2930" s="719"/>
      <c r="D2930" s="683" t="s">
        <v>8549</v>
      </c>
      <c r="F2930" s="706" t="str">
        <f>IF(ISBLANK(D2930),"",VLOOKUP(D2930,tegevusalad!$A$7:$B$188,2,FALSE))</f>
        <v>Puuetega inimeste sotsiaalhoolekandeasutused</v>
      </c>
    </row>
    <row r="2931" spans="1:6">
      <c r="A2931" s="638">
        <v>4281102040</v>
      </c>
      <c r="B2931" s="634" t="s">
        <v>11490</v>
      </c>
      <c r="C2931" s="719"/>
      <c r="D2931" s="683" t="s">
        <v>8549</v>
      </c>
      <c r="F2931" s="706" t="str">
        <f>IF(ISBLANK(D2931),"",VLOOKUP(D2931,tegevusalad!$A$7:$B$188,2,FALSE))</f>
        <v>Puuetega inimeste sotsiaalhoolekandeasutused</v>
      </c>
    </row>
    <row r="2932" spans="1:6">
      <c r="A2932" s="638">
        <v>4281102100</v>
      </c>
      <c r="B2932" s="634" t="s">
        <v>17790</v>
      </c>
      <c r="C2932" s="719"/>
      <c r="D2932" s="683" t="s">
        <v>8549</v>
      </c>
      <c r="F2932" s="706" t="str">
        <f>IF(ISBLANK(D2932),"",VLOOKUP(D2932,tegevusalad!$A$7:$B$188,2,FALSE))</f>
        <v>Puuetega inimeste sotsiaalhoolekandeasutused</v>
      </c>
    </row>
    <row r="2933" spans="1:6">
      <c r="A2933" s="638">
        <v>4281102210</v>
      </c>
      <c r="B2933" s="634" t="s">
        <v>10950</v>
      </c>
      <c r="C2933" s="719"/>
      <c r="D2933" s="683" t="s">
        <v>8549</v>
      </c>
      <c r="F2933" s="706" t="str">
        <f>IF(ISBLANK(D2933),"",VLOOKUP(D2933,tegevusalad!$A$7:$B$188,2,FALSE))</f>
        <v>Puuetega inimeste sotsiaalhoolekandeasutused</v>
      </c>
    </row>
    <row r="2934" spans="1:6" ht="29">
      <c r="A2934" s="638">
        <v>4281102220</v>
      </c>
      <c r="B2934" s="634" t="s">
        <v>13014</v>
      </c>
      <c r="C2934" s="719"/>
      <c r="D2934" s="683" t="s">
        <v>8549</v>
      </c>
      <c r="F2934" s="706" t="str">
        <f>IF(ISBLANK(D2934),"",VLOOKUP(D2934,tegevusalad!$A$7:$B$188,2,FALSE))</f>
        <v>Puuetega inimeste sotsiaalhoolekandeasutused</v>
      </c>
    </row>
    <row r="2935" spans="1:6">
      <c r="A2935" s="638">
        <v>4281102810</v>
      </c>
      <c r="B2935" s="634" t="s">
        <v>17129</v>
      </c>
      <c r="C2935" s="719"/>
      <c r="D2935" s="683" t="s">
        <v>8549</v>
      </c>
      <c r="F2935" s="706" t="str">
        <f>IF(ISBLANK(D2935),"",VLOOKUP(D2935,tegevusalad!$A$7:$B$188,2,FALSE))</f>
        <v>Puuetega inimeste sotsiaalhoolekandeasutused</v>
      </c>
    </row>
    <row r="2936" spans="1:6">
      <c r="A2936" s="637">
        <v>4281103050</v>
      </c>
      <c r="B2936" s="634" t="s">
        <v>6676</v>
      </c>
      <c r="C2936" s="719"/>
      <c r="D2936" s="683" t="s">
        <v>8549</v>
      </c>
      <c r="F2936" s="706" t="str">
        <f>IF(ISBLANK(D2936),"",VLOOKUP(D2936,tegevusalad!$A$7:$B$188,2,FALSE))</f>
        <v>Puuetega inimeste sotsiaalhoolekandeasutused</v>
      </c>
    </row>
    <row r="2937" spans="1:6">
      <c r="A2937" s="638">
        <v>4281103060</v>
      </c>
      <c r="B2937" s="634" t="s">
        <v>11963</v>
      </c>
      <c r="C2937" s="719"/>
      <c r="D2937" s="683" t="s">
        <v>8549</v>
      </c>
      <c r="F2937" s="706" t="str">
        <f>IF(ISBLANK(D2937),"",VLOOKUP(D2937,tegevusalad!$A$7:$B$188,2,FALSE))</f>
        <v>Puuetega inimeste sotsiaalhoolekandeasutused</v>
      </c>
    </row>
    <row r="2938" spans="1:6">
      <c r="A2938" s="638">
        <v>4281103110</v>
      </c>
      <c r="B2938" s="634" t="s">
        <v>10184</v>
      </c>
      <c r="C2938" s="719"/>
      <c r="D2938" s="683" t="s">
        <v>8549</v>
      </c>
      <c r="F2938" s="706" t="s">
        <v>8409</v>
      </c>
    </row>
    <row r="2939" spans="1:6">
      <c r="A2939" s="638">
        <v>4281103120</v>
      </c>
      <c r="B2939" s="634" t="s">
        <v>10948</v>
      </c>
      <c r="C2939" s="719"/>
      <c r="D2939" s="683" t="s">
        <v>8549</v>
      </c>
      <c r="F2939" s="706" t="s">
        <v>8409</v>
      </c>
    </row>
    <row r="2940" spans="1:6">
      <c r="A2940" s="638">
        <v>4281103310</v>
      </c>
      <c r="B2940" s="634" t="s">
        <v>14792</v>
      </c>
      <c r="C2940" s="719"/>
      <c r="D2940" s="683" t="s">
        <v>8549</v>
      </c>
      <c r="F2940" s="706" t="s">
        <v>8409</v>
      </c>
    </row>
    <row r="2941" spans="1:6">
      <c r="A2941" s="637">
        <v>4281103810</v>
      </c>
      <c r="B2941" s="634" t="s">
        <v>17128</v>
      </c>
      <c r="C2941" s="719"/>
      <c r="D2941" s="626" t="s">
        <v>8554</v>
      </c>
      <c r="F2941" s="706" t="str">
        <f>IF(ISBLANK(D2941),"",VLOOKUP(D2941,tegevusalad!$A$7:$B$188,2,FALSE))</f>
        <v>Riskirühmade sotsiaalhoolekandeasutused</v>
      </c>
    </row>
    <row r="2942" spans="1:6">
      <c r="A2942" s="637">
        <v>4281402010</v>
      </c>
      <c r="B2942" s="691" t="s">
        <v>6677</v>
      </c>
      <c r="C2942" s="1041"/>
      <c r="D2942" s="626" t="s">
        <v>6247</v>
      </c>
      <c r="F2942" s="706" t="str">
        <f>IF(ISBLANK(D2942),"",VLOOKUP(D2942,tegevusalad!$A$7:$B$188,2,FALSE))</f>
        <v>Asendus- ja järelhooldus</v>
      </c>
    </row>
    <row r="2943" spans="1:6">
      <c r="A2943" s="637">
        <v>4281915010</v>
      </c>
      <c r="B2943" s="634" t="s">
        <v>4939</v>
      </c>
      <c r="C2943" s="719"/>
      <c r="D2943" s="626" t="s">
        <v>6247</v>
      </c>
      <c r="F2943" s="706" t="str">
        <f>IF(ISBLANK(D2943),"",VLOOKUP(D2943,tegevusalad!$A$7:$B$188,2,FALSE))</f>
        <v>Asendus- ja järelhooldus</v>
      </c>
    </row>
    <row r="2944" spans="1:6">
      <c r="A2944" s="637">
        <v>4281915020</v>
      </c>
      <c r="B2944" s="634" t="s">
        <v>4164</v>
      </c>
      <c r="C2944" s="719"/>
      <c r="D2944" s="626" t="s">
        <v>6247</v>
      </c>
      <c r="E2944" s="716"/>
      <c r="F2944" s="706" t="str">
        <f>IF(ISBLANK(D2944),"",VLOOKUP(D2944,tegevusalad!$A$7:$B$188,2,FALSE))</f>
        <v>Asendus- ja järelhooldus</v>
      </c>
    </row>
    <row r="2945" spans="1:6" ht="29">
      <c r="A2945" s="637">
        <v>4281511030</v>
      </c>
      <c r="B2945" s="634" t="s">
        <v>1830</v>
      </c>
      <c r="C2945" s="719"/>
      <c r="D2945" s="626" t="s">
        <v>8550</v>
      </c>
      <c r="E2945" s="716"/>
      <c r="F2945" s="706" t="str">
        <f>IF(ISBLANK(D2945),"",VLOOKUP(D2945,tegevusalad!$A$7:$B$188,2,FALSE))</f>
        <v>Eakate sotsiaalhoolekandeasutused</v>
      </c>
    </row>
    <row r="2946" spans="1:6">
      <c r="A2946" s="632">
        <v>4281511040</v>
      </c>
      <c r="B2946" s="634" t="s">
        <v>2928</v>
      </c>
      <c r="C2946" s="719"/>
      <c r="D2946" s="626" t="s">
        <v>8550</v>
      </c>
      <c r="E2946" s="716"/>
      <c r="F2946" s="706" t="str">
        <f>IF(ISBLANK(D2946),"",VLOOKUP(D2946,tegevusalad!$A$7:$B$188,2,FALSE))</f>
        <v>Eakate sotsiaalhoolekandeasutused</v>
      </c>
    </row>
    <row r="2947" spans="1:6">
      <c r="A2947" s="632">
        <v>4281511050</v>
      </c>
      <c r="B2947" s="634" t="s">
        <v>3212</v>
      </c>
      <c r="C2947" s="719"/>
      <c r="D2947" s="626" t="s">
        <v>8550</v>
      </c>
      <c r="E2947" s="716"/>
      <c r="F2947" s="706" t="str">
        <f>IF(ISBLANK(D2947),"",VLOOKUP(D2947,tegevusalad!$A$7:$B$188,2,FALSE))</f>
        <v>Eakate sotsiaalhoolekandeasutused</v>
      </c>
    </row>
    <row r="2948" spans="1:6">
      <c r="A2948" s="632">
        <v>4281511060</v>
      </c>
      <c r="B2948" s="634" t="s">
        <v>6545</v>
      </c>
      <c r="C2948" s="719"/>
      <c r="D2948" s="626" t="s">
        <v>8550</v>
      </c>
      <c r="F2948" s="706" t="str">
        <f>IF(ISBLANK(D2948),"",VLOOKUP(D2948,tegevusalad!$A$7:$B$188,2,FALSE))</f>
        <v>Eakate sotsiaalhoolekandeasutused</v>
      </c>
    </row>
    <row r="2949" spans="1:6">
      <c r="A2949" s="635">
        <v>4281511070</v>
      </c>
      <c r="B2949" s="634" t="s">
        <v>10371</v>
      </c>
      <c r="C2949" s="719"/>
      <c r="D2949" s="626" t="s">
        <v>8550</v>
      </c>
      <c r="F2949" s="706" t="str">
        <f>IF(ISBLANK(D2949),"",VLOOKUP(D2949,tegevusalad!$A$7:$B$188,2,FALSE))</f>
        <v>Eakate sotsiaalhoolekandeasutused</v>
      </c>
    </row>
    <row r="2950" spans="1:6">
      <c r="A2950" s="635">
        <v>4281511080</v>
      </c>
      <c r="B2950" s="634" t="s">
        <v>11344</v>
      </c>
      <c r="C2950" s="719"/>
      <c r="D2950" s="626" t="s">
        <v>8550</v>
      </c>
      <c r="F2950" s="706" t="str">
        <f>IF(ISBLANK(D2950),"",VLOOKUP(D2950,tegevusalad!$A$7:$B$188,2,FALSE))</f>
        <v>Eakate sotsiaalhoolekandeasutused</v>
      </c>
    </row>
    <row r="2951" spans="1:6">
      <c r="A2951" s="635">
        <v>4281511090</v>
      </c>
      <c r="B2951" s="634" t="s">
        <v>11475</v>
      </c>
      <c r="C2951" s="719"/>
      <c r="D2951" s="626" t="s">
        <v>8550</v>
      </c>
      <c r="F2951" s="706" t="str">
        <f>IF(ISBLANK(D2951),"",VLOOKUP(D2951,tegevusalad!$A$7:$B$188,2,FALSE))</f>
        <v>Eakate sotsiaalhoolekandeasutused</v>
      </c>
    </row>
    <row r="2952" spans="1:6">
      <c r="A2952" s="635">
        <v>4281511100</v>
      </c>
      <c r="B2952" s="634" t="s">
        <v>14879</v>
      </c>
      <c r="C2952" s="719"/>
      <c r="D2952" s="626" t="s">
        <v>8550</v>
      </c>
      <c r="F2952" s="706" t="str">
        <f>IF(ISBLANK(D2952),"",VLOOKUP(D2952,tegevusalad!$A$7:$B$188,2,FALSE))</f>
        <v>Eakate sotsiaalhoolekandeasutused</v>
      </c>
    </row>
    <row r="2953" spans="1:6">
      <c r="A2953" s="635">
        <v>4281511110</v>
      </c>
      <c r="B2953" s="634" t="s">
        <v>14114</v>
      </c>
      <c r="C2953" s="719"/>
      <c r="D2953" s="626" t="s">
        <v>8550</v>
      </c>
      <c r="F2953" s="706" t="str">
        <f>IF(ISBLANK(D2953),"",VLOOKUP(D2953,tegevusalad!$A$7:$B$188,2,FALSE))</f>
        <v>Eakate sotsiaalhoolekandeasutused</v>
      </c>
    </row>
    <row r="2954" spans="1:6">
      <c r="A2954" s="635">
        <v>4281521510</v>
      </c>
      <c r="B2954" s="634" t="s">
        <v>11341</v>
      </c>
      <c r="C2954" s="719"/>
      <c r="D2954" s="626" t="s">
        <v>8557</v>
      </c>
      <c r="F2954" s="706" t="str">
        <f>IF(ISBLANK(D2954),"",VLOOKUP(D2954,tegevusalad!$A$7:$B$188,2,FALSE))</f>
        <v>Muu sotsiaalne kaitse, sh sotsiaalse kaitse haldus</v>
      </c>
    </row>
    <row r="2955" spans="1:6">
      <c r="A2955" s="635">
        <v>4281521520</v>
      </c>
      <c r="B2955" s="634" t="s">
        <v>16028</v>
      </c>
      <c r="C2955" s="719"/>
      <c r="D2955" s="626" t="s">
        <v>8557</v>
      </c>
      <c r="F2955" s="706" t="str">
        <f>IF(ISBLANK(D2955),"",VLOOKUP(D2955,tegevusalad!$A$7:$B$188,2,FALSE))</f>
        <v>Muu sotsiaalne kaitse, sh sotsiaalse kaitse haldus</v>
      </c>
    </row>
    <row r="2956" spans="1:6">
      <c r="A2956" s="637">
        <v>4281531020</v>
      </c>
      <c r="B2956" s="634" t="s">
        <v>766</v>
      </c>
      <c r="C2956" s="719"/>
      <c r="D2956" s="626" t="s">
        <v>8550</v>
      </c>
      <c r="F2956" s="706" t="str">
        <f>IF(ISBLANK(D2956),"",VLOOKUP(D2956,tegevusalad!$A$7:$B$188,2,FALSE))</f>
        <v>Eakate sotsiaalhoolekandeasutused</v>
      </c>
    </row>
    <row r="2957" spans="1:6" ht="29">
      <c r="A2957" s="637">
        <v>4281532010</v>
      </c>
      <c r="B2957" s="634" t="s">
        <v>350</v>
      </c>
      <c r="C2957" s="719"/>
      <c r="D2957" s="626" t="s">
        <v>8550</v>
      </c>
      <c r="F2957" s="706" t="str">
        <f>IF(ISBLANK(D2957),"",VLOOKUP(D2957,tegevusalad!$A$7:$B$188,2,FALSE))</f>
        <v>Eakate sotsiaalhoolekandeasutused</v>
      </c>
    </row>
    <row r="2958" spans="1:6" ht="29">
      <c r="A2958" s="637">
        <v>4281532310</v>
      </c>
      <c r="B2958" s="634" t="s">
        <v>350</v>
      </c>
      <c r="C2958" s="719"/>
      <c r="D2958" s="626" t="s">
        <v>8550</v>
      </c>
      <c r="F2958" s="706" t="str">
        <f>IF(ISBLANK(D2958),"",VLOOKUP(D2958,tegevusalad!$A$7:$B$188,2,FALSE))</f>
        <v>Eakate sotsiaalhoolekandeasutused</v>
      </c>
    </row>
    <row r="2959" spans="1:6">
      <c r="A2959" s="637">
        <v>4281581030</v>
      </c>
      <c r="B2959" s="634" t="s">
        <v>664</v>
      </c>
      <c r="C2959" s="719"/>
      <c r="D2959" s="626" t="s">
        <v>8550</v>
      </c>
      <c r="F2959" s="706" t="str">
        <f>IF(ISBLANK(D2959),"",VLOOKUP(D2959,tegevusalad!$A$7:$B$188,2,FALSE))</f>
        <v>Eakate sotsiaalhoolekandeasutused</v>
      </c>
    </row>
    <row r="2960" spans="1:6">
      <c r="A2960" s="638">
        <v>4281581210</v>
      </c>
      <c r="B2960" s="634" t="s">
        <v>12051</v>
      </c>
      <c r="C2960" s="719"/>
      <c r="D2960" s="626" t="s">
        <v>8550</v>
      </c>
      <c r="F2960" s="706" t="str">
        <f>IF(ISBLANK(D2960),"",VLOOKUP(D2960,tegevusalad!$A$7:$B$188,2,FALSE))</f>
        <v>Eakate sotsiaalhoolekandeasutused</v>
      </c>
    </row>
    <row r="2961" spans="1:6">
      <c r="A2961" s="638">
        <v>4281980020</v>
      </c>
      <c r="B2961" s="634" t="s">
        <v>16867</v>
      </c>
      <c r="C2961" s="719"/>
      <c r="D2961" s="626" t="s">
        <v>6247</v>
      </c>
      <c r="F2961" s="706" t="str">
        <f>IF(ISBLANK(D2961),"",VLOOKUP(D2961,tegevusalad!$A$7:$B$188,2,FALSE))</f>
        <v>Asendus- ja järelhooldus</v>
      </c>
    </row>
    <row r="2962" spans="1:6">
      <c r="A2962" s="637">
        <v>4282999000</v>
      </c>
      <c r="B2962" s="634" t="s">
        <v>1852</v>
      </c>
      <c r="C2962" s="719"/>
      <c r="D2962" s="626" t="s">
        <v>8550</v>
      </c>
      <c r="F2962" s="706" t="str">
        <f>IF(ISBLANK(D2962),"",VLOOKUP(D2962,tegevusalad!$A$7:$B$188,2,FALSE))</f>
        <v>Eakate sotsiaalhoolekandeasutused</v>
      </c>
    </row>
    <row r="2963" spans="1:6">
      <c r="A2963" s="637">
        <v>4282981050</v>
      </c>
      <c r="B2963" s="634" t="s">
        <v>3791</v>
      </c>
      <c r="C2963" s="719"/>
      <c r="D2963" s="626" t="s">
        <v>8554</v>
      </c>
      <c r="F2963" s="706" t="str">
        <f>IF(ISBLANK(D2963),"",VLOOKUP(D2963,tegevusalad!$A$7:$B$188,2,FALSE))</f>
        <v>Riskirühmade sotsiaalhoolekandeasutused</v>
      </c>
    </row>
    <row r="2964" spans="1:6">
      <c r="A2964" s="637">
        <v>4281403010</v>
      </c>
      <c r="B2964" s="634" t="s">
        <v>6763</v>
      </c>
      <c r="C2964" s="719"/>
      <c r="D2964" s="626" t="s">
        <v>8554</v>
      </c>
      <c r="E2964" s="709"/>
      <c r="F2964" s="706" t="str">
        <f>IF(ISBLANK(D2964),"",VLOOKUP(D2964,tegevusalad!$A$7:$B$188,2,FALSE))</f>
        <v>Riskirühmade sotsiaalhoolekandeasutused</v>
      </c>
    </row>
    <row r="2965" spans="1:6">
      <c r="A2965" s="637">
        <v>4200302020</v>
      </c>
      <c r="B2965" s="634" t="s">
        <v>396</v>
      </c>
      <c r="C2965" s="719"/>
      <c r="D2965" s="626" t="s">
        <v>4987</v>
      </c>
      <c r="E2965" s="709"/>
      <c r="F2965" s="706" t="str">
        <f>IF(ISBLANK(D2965),"",VLOOKUP(D2965,tegevusalad!$A$7:$B$188,2,FALSE))</f>
        <v>Valla- ja linnavalitsus</v>
      </c>
    </row>
    <row r="2966" spans="1:6" ht="29">
      <c r="A2966" s="637">
        <v>4200306010</v>
      </c>
      <c r="B2966" s="634" t="s">
        <v>684</v>
      </c>
      <c r="C2966" s="719"/>
      <c r="D2966" s="626" t="s">
        <v>4987</v>
      </c>
      <c r="E2966" s="707"/>
      <c r="F2966" s="706" t="str">
        <f>IF(ISBLANK(D2966),"",VLOOKUP(D2966,tegevusalad!$A$7:$B$188,2,FALSE))</f>
        <v>Valla- ja linnavalitsus</v>
      </c>
    </row>
    <row r="2967" spans="1:6" ht="29">
      <c r="A2967" s="637">
        <v>4200305110</v>
      </c>
      <c r="B2967" s="634" t="s">
        <v>663</v>
      </c>
      <c r="C2967" s="719"/>
      <c r="D2967" s="626" t="s">
        <v>4987</v>
      </c>
      <c r="E2967" s="707"/>
      <c r="F2967" s="706" t="str">
        <f>IF(ISBLANK(D2967),"",VLOOKUP(D2967,tegevusalad!$A$7:$B$188,2,FALSE))</f>
        <v>Valla- ja linnavalitsus</v>
      </c>
    </row>
    <row r="2968" spans="1:6" ht="29">
      <c r="A2968" s="637">
        <v>4200303010</v>
      </c>
      <c r="B2968" s="634" t="s">
        <v>666</v>
      </c>
      <c r="C2968" s="719"/>
      <c r="D2968" s="626" t="s">
        <v>4987</v>
      </c>
      <c r="F2968" s="706" t="str">
        <f>IF(ISBLANK(D2968),"",VLOOKUP(D2968,tegevusalad!$A$7:$B$188,2,FALSE))</f>
        <v>Valla- ja linnavalitsus</v>
      </c>
    </row>
    <row r="2969" spans="1:6">
      <c r="A2969" s="637">
        <v>4281591020</v>
      </c>
      <c r="B2969" s="634" t="s">
        <v>2066</v>
      </c>
      <c r="C2969" s="719"/>
      <c r="D2969" s="626" t="s">
        <v>8550</v>
      </c>
      <c r="F2969" s="706" t="str">
        <f>IF(ISBLANK(D2969),"",VLOOKUP(D2969,tegevusalad!$A$7:$B$188,2,FALSE))</f>
        <v>Eakate sotsiaalhoolekandeasutused</v>
      </c>
    </row>
    <row r="2970" spans="1:6">
      <c r="A2970" s="637"/>
      <c r="B2970" s="634"/>
      <c r="C2970" s="719"/>
    </row>
    <row r="2971" spans="1:6">
      <c r="A2971" s="637">
        <v>4281506020</v>
      </c>
      <c r="B2971" s="641" t="s">
        <v>5476</v>
      </c>
      <c r="C2971" s="1023"/>
      <c r="D2971" s="626" t="s">
        <v>8550</v>
      </c>
      <c r="F2971" s="706" t="str">
        <f>IF(ISBLANK(D2971),"",VLOOKUP(D2971,tegevusalad!$A$7:$B$188,2,FALSE))</f>
        <v>Eakate sotsiaalhoolekandeasutused</v>
      </c>
    </row>
    <row r="2972" spans="1:6">
      <c r="A2972" s="637">
        <v>4281506030</v>
      </c>
      <c r="B2972" s="641" t="s">
        <v>3527</v>
      </c>
      <c r="C2972" s="1023"/>
      <c r="D2972" s="626" t="s">
        <v>8550</v>
      </c>
      <c r="F2972" s="706" t="str">
        <f>IF(ISBLANK(D2972),"",VLOOKUP(D2972,tegevusalad!$A$7:$B$188,2,FALSE))</f>
        <v>Eakate sotsiaalhoolekandeasutused</v>
      </c>
    </row>
    <row r="2973" spans="1:6" ht="29">
      <c r="A2973" s="637">
        <v>4281506040</v>
      </c>
      <c r="B2973" s="641" t="s">
        <v>189</v>
      </c>
      <c r="C2973" s="1023"/>
      <c r="D2973" s="626" t="s">
        <v>8550</v>
      </c>
      <c r="F2973" s="706" t="str">
        <f>IF(ISBLANK(D2973),"",VLOOKUP(D2973,tegevusalad!$A$7:$B$188,2,FALSE))</f>
        <v>Eakate sotsiaalhoolekandeasutused</v>
      </c>
    </row>
    <row r="2974" spans="1:6">
      <c r="A2974" s="638">
        <v>4281506050</v>
      </c>
      <c r="B2974" s="641" t="s">
        <v>10169</v>
      </c>
      <c r="C2974" s="1023" t="s">
        <v>12434</v>
      </c>
      <c r="D2974" s="626" t="s">
        <v>8550</v>
      </c>
      <c r="F2974" s="706" t="str">
        <f>IF(ISBLANK(D2974),"",VLOOKUP(D2974,tegevusalad!$A$7:$B$188,2,FALSE))</f>
        <v>Eakate sotsiaalhoolekandeasutused</v>
      </c>
    </row>
    <row r="2975" spans="1:6">
      <c r="A2975" s="637">
        <v>4281508020</v>
      </c>
      <c r="B2975" s="641" t="s">
        <v>3327</v>
      </c>
      <c r="C2975" s="1023"/>
      <c r="D2975" s="626" t="s">
        <v>8550</v>
      </c>
      <c r="F2975" s="706" t="str">
        <f>IF(ISBLANK(D2975),"",VLOOKUP(D2975,tegevusalad!$A$7:$B$188,2,FALSE))</f>
        <v>Eakate sotsiaalhoolekandeasutused</v>
      </c>
    </row>
    <row r="2976" spans="1:6">
      <c r="A2976" s="638">
        <v>4281541040</v>
      </c>
      <c r="B2976" s="641" t="s">
        <v>11044</v>
      </c>
      <c r="C2976" s="1023"/>
      <c r="D2976" s="626" t="s">
        <v>8550</v>
      </c>
      <c r="F2976" s="706" t="str">
        <f>IF(ISBLANK(D2976),"",VLOOKUP(D2976,tegevusalad!$A$7:$B$188,2,FALSE))</f>
        <v>Eakate sotsiaalhoolekandeasutused</v>
      </c>
    </row>
    <row r="2977" spans="1:6">
      <c r="A2977" s="637">
        <v>4281542060</v>
      </c>
      <c r="B2977" s="641" t="s">
        <v>2609</v>
      </c>
      <c r="C2977" s="1023"/>
      <c r="D2977" s="626" t="s">
        <v>8550</v>
      </c>
      <c r="F2977" s="706" t="str">
        <f>IF(ISBLANK(D2977),"",VLOOKUP(D2977,tegevusalad!$A$7:$B$188,2,FALSE))</f>
        <v>Eakate sotsiaalhoolekandeasutused</v>
      </c>
    </row>
    <row r="2978" spans="1:6">
      <c r="A2978" s="637">
        <v>4281542070</v>
      </c>
      <c r="B2978" s="641" t="s">
        <v>4147</v>
      </c>
      <c r="C2978" s="1023"/>
      <c r="D2978" s="626" t="s">
        <v>8550</v>
      </c>
      <c r="F2978" s="706" t="str">
        <f>IF(ISBLANK(D2978),"",VLOOKUP(D2978,tegevusalad!$A$7:$B$188,2,FALSE))</f>
        <v>Eakate sotsiaalhoolekandeasutused</v>
      </c>
    </row>
    <row r="2979" spans="1:6">
      <c r="A2979" s="637">
        <v>4281551210</v>
      </c>
      <c r="B2979" s="641" t="s">
        <v>665</v>
      </c>
      <c r="C2979" s="1023"/>
      <c r="D2979" s="626" t="s">
        <v>8550</v>
      </c>
      <c r="F2979" s="706" t="str">
        <f>IF(ISBLANK(D2979),"",VLOOKUP(D2979,tegevusalad!$A$7:$B$188,2,FALSE))</f>
        <v>Eakate sotsiaalhoolekandeasutused</v>
      </c>
    </row>
    <row r="2980" spans="1:6">
      <c r="A2980" s="638">
        <v>4281931110</v>
      </c>
      <c r="B2980" s="641" t="s">
        <v>11965</v>
      </c>
      <c r="C2980" s="1023"/>
      <c r="D2980" s="626" t="s">
        <v>6247</v>
      </c>
      <c r="E2980" s="716"/>
      <c r="F2980" s="706" t="str">
        <f>IF(ISBLANK(D2980),"",VLOOKUP(D2980,tegevusalad!$A$7:$B$188,2,FALSE))</f>
        <v>Asendus- ja järelhooldus</v>
      </c>
    </row>
    <row r="2981" spans="1:6">
      <c r="A2981" s="638">
        <v>4281930100</v>
      </c>
      <c r="B2981" s="641" t="s">
        <v>17791</v>
      </c>
      <c r="C2981" s="1023"/>
      <c r="D2981" s="626" t="s">
        <v>6247</v>
      </c>
      <c r="E2981" s="716"/>
      <c r="F2981" s="706" t="str">
        <f>IF(ISBLANK(D2981),"",VLOOKUP(D2981,tegevusalad!$A$7:$B$188,2,FALSE))</f>
        <v>Asendus- ja järelhooldus</v>
      </c>
    </row>
    <row r="2982" spans="1:6">
      <c r="A2982" s="638">
        <v>4281935010</v>
      </c>
      <c r="B2982" s="641" t="s">
        <v>17792</v>
      </c>
      <c r="C2982" s="1023"/>
      <c r="D2982" s="626" t="s">
        <v>6247</v>
      </c>
      <c r="E2982" s="716"/>
      <c r="F2982" s="706" t="str">
        <f>IF(ISBLANK(D2982),"",VLOOKUP(D2982,tegevusalad!$A$7:$B$188,2,FALSE))</f>
        <v>Asendus- ja järelhooldus</v>
      </c>
    </row>
    <row r="2983" spans="1:6">
      <c r="A2983" s="637" t="s">
        <v>18031</v>
      </c>
      <c r="B2983" s="641" t="s">
        <v>18032</v>
      </c>
      <c r="C2983" s="1023"/>
      <c r="D2983" s="626" t="s">
        <v>6247</v>
      </c>
      <c r="E2983" s="716"/>
      <c r="F2983" s="706" t="str">
        <f>IF(ISBLANK(D2983),"",VLOOKUP(D2983,tegevusalad!$A$7:$B$188,2,FALSE))</f>
        <v>Asendus- ja järelhooldus</v>
      </c>
    </row>
    <row r="2984" spans="1:6">
      <c r="A2984" s="637">
        <v>4281980010</v>
      </c>
      <c r="B2984" s="641" t="s">
        <v>2090</v>
      </c>
      <c r="C2984" s="1023"/>
      <c r="D2984" s="626" t="s">
        <v>6247</v>
      </c>
      <c r="E2984" s="716"/>
      <c r="F2984" s="706" t="str">
        <f>IF(ISBLANK(D2984),"",VLOOKUP(D2984,tegevusalad!$A$7:$B$188,2,FALSE))</f>
        <v>Asendus- ja järelhooldus</v>
      </c>
    </row>
    <row r="2985" spans="1:6">
      <c r="A2985" s="638">
        <v>4281980020</v>
      </c>
      <c r="B2985" s="641" t="s">
        <v>8897</v>
      </c>
      <c r="C2985" s="1023"/>
      <c r="D2985" s="626" t="s">
        <v>6247</v>
      </c>
      <c r="E2985" s="716"/>
      <c r="F2985" s="706" t="str">
        <f>IF(ISBLANK(D2985),"",VLOOKUP(D2985,tegevusalad!$A$7:$B$188,2,FALSE))</f>
        <v>Asendus- ja järelhooldus</v>
      </c>
    </row>
    <row r="2986" spans="1:6">
      <c r="A2986" s="638">
        <v>4281601010</v>
      </c>
      <c r="B2986" s="641" t="s">
        <v>10035</v>
      </c>
      <c r="C2986" s="1023"/>
      <c r="D2986" s="626" t="s">
        <v>3959</v>
      </c>
      <c r="E2986" s="716"/>
      <c r="F2986" s="706" t="str">
        <f>IF(ISBLANK(D2986),"",VLOOKUP(D2986,tegevusalad!$A$7:$B$188,2,FALSE))</f>
        <v>Muu perekondade ja laste sotsiaalne kaitse</v>
      </c>
    </row>
    <row r="2987" spans="1:6" ht="29">
      <c r="A2987" s="701">
        <v>4281601100</v>
      </c>
      <c r="B2987" s="641" t="s">
        <v>17794</v>
      </c>
      <c r="C2987" s="1023"/>
      <c r="D2987" s="667" t="s">
        <v>3959</v>
      </c>
      <c r="E2987" s="1189"/>
      <c r="F2987" s="712" t="str">
        <f>IF(ISBLANK(D2987),"",VLOOKUP(D2987,tegevusalad!$A$7:$B$188,2,FALSE))</f>
        <v>Muu perekondade ja laste sotsiaalne kaitse</v>
      </c>
    </row>
    <row r="2988" spans="1:6">
      <c r="A2988" s="637">
        <v>4284111000</v>
      </c>
      <c r="B2988" s="641" t="s">
        <v>7172</v>
      </c>
      <c r="C2988" s="1023"/>
      <c r="D2988" s="626" t="s">
        <v>209</v>
      </c>
      <c r="F2988" s="706" t="str">
        <f>IF(ISBLANK(D2988),"",VLOOKUP(D2988,tegevusalad!$A$7:$B$188,2,FALSE))</f>
        <v>Muu tervishoid, sh tervishoiu haldamine</v>
      </c>
    </row>
    <row r="2989" spans="1:6">
      <c r="A2989" s="638">
        <v>4284121000</v>
      </c>
      <c r="B2989" s="693" t="s">
        <v>11576</v>
      </c>
      <c r="C2989" s="1023"/>
      <c r="D2989" s="626" t="s">
        <v>209</v>
      </c>
      <c r="F2989" s="706" t="str">
        <f>IF(ISBLANK(D2989),"",VLOOKUP(D2989,tegevusalad!$A$7:$B$188,2,FALSE))</f>
        <v>Muu tervishoid, sh tervishoiu haldamine</v>
      </c>
    </row>
    <row r="2990" spans="1:6">
      <c r="A2990" s="638"/>
      <c r="B2990" s="693"/>
      <c r="C2990" s="1023"/>
    </row>
    <row r="2991" spans="1:6">
      <c r="A2991" s="1064">
        <v>4284131000</v>
      </c>
      <c r="B2991" s="1065" t="s">
        <v>15025</v>
      </c>
      <c r="C2991" s="1023"/>
      <c r="D2991" s="1066" t="s">
        <v>8549</v>
      </c>
      <c r="E2991" s="1067"/>
      <c r="F2991" s="1068" t="str">
        <f>IF(ISBLANK(D2991),"",VLOOKUP(D2991,tegevusalad!$A$7:$B$188,2,FALSE))</f>
        <v>Puuetega inimeste sotsiaalhoolekandeasutused</v>
      </c>
    </row>
    <row r="2992" spans="1:6">
      <c r="A2992" s="1064">
        <v>4284131010</v>
      </c>
      <c r="B2992" s="1065" t="s">
        <v>15875</v>
      </c>
      <c r="C2992" s="1023"/>
      <c r="D2992" s="1069" t="s">
        <v>8549</v>
      </c>
      <c r="E2992" s="1067"/>
      <c r="F2992" s="1068" t="str">
        <f>IF(ISBLANK(D2992),"",VLOOKUP(D2992,tegevusalad!$A$7:$B$188,2,FALSE))</f>
        <v>Puuetega inimeste sotsiaalhoolekandeasutused</v>
      </c>
    </row>
    <row r="2993" spans="1:6">
      <c r="A2993" s="1064">
        <v>4284131020</v>
      </c>
      <c r="B2993" s="1065" t="s">
        <v>15926</v>
      </c>
      <c r="C2993" s="1023"/>
      <c r="D2993" s="1069" t="s">
        <v>8549</v>
      </c>
      <c r="E2993" s="1067"/>
      <c r="F2993" s="1068" t="str">
        <f>IF(ISBLANK(D2993),"",VLOOKUP(D2993,tegevusalad!$A$7:$B$188,2,FALSE))</f>
        <v>Puuetega inimeste sotsiaalhoolekandeasutused</v>
      </c>
    </row>
    <row r="2994" spans="1:6">
      <c r="A2994" s="1064">
        <v>4284131030</v>
      </c>
      <c r="B2994" s="1065" t="s">
        <v>16032</v>
      </c>
      <c r="C2994" s="1023"/>
      <c r="D2994" s="1069" t="s">
        <v>8549</v>
      </c>
      <c r="E2994" s="1067"/>
      <c r="F2994" s="1068" t="str">
        <f>IF(ISBLANK(D2994),"",VLOOKUP(D2994,tegevusalad!$A$7:$B$188,2,FALSE))</f>
        <v>Puuetega inimeste sotsiaalhoolekandeasutused</v>
      </c>
    </row>
    <row r="2995" spans="1:6">
      <c r="A2995" s="1064">
        <v>4284131040</v>
      </c>
      <c r="B2995" s="1065" t="s">
        <v>16316</v>
      </c>
      <c r="C2995" s="1023"/>
      <c r="D2995" s="1069" t="s">
        <v>8549</v>
      </c>
      <c r="E2995" s="1067"/>
      <c r="F2995" s="1068" t="str">
        <f>IF(ISBLANK(D2995),"",VLOOKUP(D2995,tegevusalad!$A$7:$B$188,2,FALSE))</f>
        <v>Puuetega inimeste sotsiaalhoolekandeasutused</v>
      </c>
    </row>
    <row r="2996" spans="1:6">
      <c r="A2996" s="1064">
        <v>4284131050</v>
      </c>
      <c r="B2996" s="1065" t="s">
        <v>16229</v>
      </c>
      <c r="C2996" s="1023"/>
      <c r="D2996" s="1069" t="s">
        <v>8549</v>
      </c>
      <c r="E2996" s="1067"/>
      <c r="F2996" s="1068" t="str">
        <f>IF(ISBLANK(D2996),"",VLOOKUP(D2996,tegevusalad!$A$7:$B$188,2,FALSE))</f>
        <v>Puuetega inimeste sotsiaalhoolekandeasutused</v>
      </c>
    </row>
    <row r="2997" spans="1:6">
      <c r="A2997" s="1064">
        <v>4284131060</v>
      </c>
      <c r="B2997" s="1065" t="s">
        <v>16230</v>
      </c>
      <c r="C2997" s="1023"/>
      <c r="D2997" s="1069" t="s">
        <v>8549</v>
      </c>
      <c r="E2997" s="1067"/>
      <c r="F2997" s="1068" t="str">
        <f>IF(ISBLANK(D2997),"",VLOOKUP(D2997,tegevusalad!$A$7:$B$188,2,FALSE))</f>
        <v>Puuetega inimeste sotsiaalhoolekandeasutused</v>
      </c>
    </row>
    <row r="2998" spans="1:6">
      <c r="A2998" s="1064">
        <v>4284131070</v>
      </c>
      <c r="B2998" s="1065" t="s">
        <v>16378</v>
      </c>
      <c r="C2998" s="1023"/>
      <c r="D2998" s="1069" t="s">
        <v>8549</v>
      </c>
      <c r="E2998" s="1067"/>
      <c r="F2998" s="1068" t="str">
        <f>IF(ISBLANK(D2998),"",VLOOKUP(D2998,tegevusalad!$A$7:$B$188,2,FALSE))</f>
        <v>Puuetega inimeste sotsiaalhoolekandeasutused</v>
      </c>
    </row>
    <row r="2999" spans="1:6">
      <c r="A2999" s="1064">
        <v>4284131080</v>
      </c>
      <c r="B2999" s="1065" t="s">
        <v>16393</v>
      </c>
      <c r="C2999" s="1023"/>
      <c r="D2999" s="1069" t="s">
        <v>8549</v>
      </c>
      <c r="E2999" s="1067"/>
      <c r="F2999" s="1068" t="str">
        <f>IF(ISBLANK(D2999),"",VLOOKUP(D2999,tegevusalad!$A$7:$B$188,2,FALSE))</f>
        <v>Puuetega inimeste sotsiaalhoolekandeasutused</v>
      </c>
    </row>
    <row r="3000" spans="1:6">
      <c r="A3000" s="1064">
        <v>4284131090</v>
      </c>
      <c r="B3000" s="1065" t="s">
        <v>11893</v>
      </c>
      <c r="C3000" s="1023"/>
      <c r="D3000" s="1069" t="s">
        <v>8549</v>
      </c>
      <c r="E3000" s="1067"/>
      <c r="F3000" s="1068" t="str">
        <f>IF(ISBLANK(D3000),"",VLOOKUP(D3000,tegevusalad!$A$7:$B$188,2,FALSE))</f>
        <v>Puuetega inimeste sotsiaalhoolekandeasutused</v>
      </c>
    </row>
    <row r="3001" spans="1:6">
      <c r="A3001" s="1064"/>
      <c r="B3001" s="1065"/>
      <c r="C3001" s="1023"/>
    </row>
    <row r="3002" spans="1:6">
      <c r="A3002" s="1060"/>
      <c r="B3002" s="1047"/>
      <c r="C3002" s="1023"/>
    </row>
    <row r="3003" spans="1:6">
      <c r="A3003" s="1176">
        <v>4285199000</v>
      </c>
      <c r="B3003" s="1177" t="s">
        <v>15303</v>
      </c>
      <c r="C3003" s="1023"/>
      <c r="D3003" s="626" t="s">
        <v>8557</v>
      </c>
      <c r="F3003" s="706" t="s">
        <v>8424</v>
      </c>
    </row>
    <row r="3004" spans="1:6">
      <c r="A3004" s="1176">
        <v>4285199010</v>
      </c>
      <c r="B3004" s="1177" t="s">
        <v>15870</v>
      </c>
      <c r="C3004" s="1023"/>
      <c r="D3004" s="683" t="s">
        <v>8549</v>
      </c>
      <c r="F3004" s="706" t="str">
        <f>IF(ISBLANK(D3004),"",VLOOKUP(D3004,tegevusalad!$A$7:$B$188,2,FALSE))</f>
        <v>Puuetega inimeste sotsiaalhoolekandeasutused</v>
      </c>
    </row>
    <row r="3005" spans="1:6">
      <c r="A3005" s="1176">
        <v>4285199020</v>
      </c>
      <c r="B3005" s="1177" t="s">
        <v>16228</v>
      </c>
      <c r="C3005" s="1023"/>
      <c r="D3005" s="626" t="s">
        <v>8557</v>
      </c>
      <c r="F3005" s="706" t="s">
        <v>8424</v>
      </c>
    </row>
    <row r="3006" spans="1:6">
      <c r="A3006" s="1176">
        <v>4285199030</v>
      </c>
      <c r="B3006" s="1177" t="s">
        <v>16894</v>
      </c>
      <c r="C3006" s="1023"/>
      <c r="D3006" s="626" t="s">
        <v>8557</v>
      </c>
      <c r="F3006" s="706" t="str">
        <f>IF(ISBLANK(D3006),"",VLOOKUP(D3006,tegevusalad!$A$7:$B$188,2,FALSE))</f>
        <v>Muu sotsiaalne kaitse, sh sotsiaalse kaitse haldus</v>
      </c>
    </row>
    <row r="3007" spans="1:6">
      <c r="A3007" s="1176">
        <v>4285199040</v>
      </c>
      <c r="B3007" s="1177" t="s">
        <v>11893</v>
      </c>
      <c r="C3007" s="1023"/>
      <c r="D3007" s="626" t="s">
        <v>6247</v>
      </c>
      <c r="E3007" s="716"/>
      <c r="F3007" s="706" t="str">
        <f>IF(ISBLANK(D3007),"",VLOOKUP(D3007,tegevusalad!$A$7:$B$188,2,FALSE))</f>
        <v>Asendus- ja järelhooldus</v>
      </c>
    </row>
    <row r="3008" spans="1:6">
      <c r="A3008" s="1176">
        <v>4285199050</v>
      </c>
      <c r="B3008" s="1177" t="s">
        <v>17130</v>
      </c>
      <c r="C3008" s="1023"/>
      <c r="D3008" s="626" t="s">
        <v>8557</v>
      </c>
      <c r="F3008" s="706" t="str">
        <f>IF(ISBLANK(D3008),"",VLOOKUP(D3008,tegevusalad!$A$7:$B$188,2,FALSE))</f>
        <v>Muu sotsiaalne kaitse, sh sotsiaalse kaitse haldus</v>
      </c>
    </row>
    <row r="3009" spans="1:6">
      <c r="A3009" s="1176">
        <v>4285199060</v>
      </c>
      <c r="B3009" s="1177" t="s">
        <v>17285</v>
      </c>
      <c r="C3009" s="1023"/>
      <c r="D3009" s="667" t="s">
        <v>4994</v>
      </c>
      <c r="F3009" s="706" t="s">
        <v>3302</v>
      </c>
    </row>
    <row r="3010" spans="1:6">
      <c r="A3010" s="1176">
        <v>4285199070</v>
      </c>
      <c r="B3010" s="1177" t="s">
        <v>17594</v>
      </c>
      <c r="C3010" s="1023"/>
      <c r="D3010" s="34" t="s">
        <v>6247</v>
      </c>
      <c r="E3010" s="300"/>
      <c r="F3010" s="147" t="str">
        <f>IF(ISBLANK(D3010),"",VLOOKUP(D3010,tegevusalad!$A$7:$B$188,2,FALSE))</f>
        <v>Asendus- ja järelhooldus</v>
      </c>
    </row>
    <row r="3011" spans="1:6">
      <c r="A3011" s="1176">
        <v>4285199080</v>
      </c>
      <c r="B3011" s="1179" t="s">
        <v>17596</v>
      </c>
      <c r="C3011" s="1023"/>
      <c r="D3011" s="626" t="s">
        <v>6247</v>
      </c>
      <c r="E3011" s="716"/>
      <c r="F3011" s="706" t="str">
        <f>IF(ISBLANK(D3011),"",VLOOKUP(D3011,tegevusalad!$A$7:$B$188,2,FALSE))</f>
        <v>Asendus- ja järelhooldus</v>
      </c>
    </row>
    <row r="3012" spans="1:6">
      <c r="A3012" s="1176">
        <v>4285199090</v>
      </c>
      <c r="B3012" s="1182" t="s">
        <v>17613</v>
      </c>
      <c r="C3012" s="1023"/>
      <c r="D3012" s="34" t="s">
        <v>2107</v>
      </c>
      <c r="E3012" s="300"/>
      <c r="F3012" s="147" t="str">
        <f>IF(ISBLANK(D3012),"",VLOOKUP(D3012,tegevusalad!$A$7:$B$188,2,FALSE))</f>
        <v>Muu puuetega inimeste sotsiaalne kaitse</v>
      </c>
    </row>
    <row r="3013" spans="1:6">
      <c r="A3013" s="1176">
        <v>4285199100</v>
      </c>
      <c r="B3013" s="182" t="s">
        <v>17854</v>
      </c>
      <c r="C3013" s="1023"/>
      <c r="D3013" s="626" t="s">
        <v>8550</v>
      </c>
      <c r="F3013" s="706" t="str">
        <f>IF(ISBLANK(D3013),"",VLOOKUP(D3013,tegevusalad!$A$7:$B$188,2,FALSE))</f>
        <v>Eakate sotsiaalhoolekandeasutused</v>
      </c>
    </row>
    <row r="3014" spans="1:6">
      <c r="A3014" s="1176">
        <v>4285199110</v>
      </c>
      <c r="B3014" s="182" t="s">
        <v>18030</v>
      </c>
      <c r="C3014" s="1023"/>
      <c r="D3014" s="626" t="s">
        <v>3959</v>
      </c>
      <c r="E3014" s="716"/>
      <c r="F3014" s="706" t="str">
        <f>IF(ISBLANK(D3014),"",VLOOKUP(D3014,tegevusalad!$A$7:$B$188,2,FALSE))</f>
        <v>Muu perekondade ja laste sotsiaalne kaitse</v>
      </c>
    </row>
    <row r="3015" spans="1:6">
      <c r="A3015" s="960"/>
      <c r="B3015" s="1047"/>
      <c r="C3015" s="1023"/>
    </row>
    <row r="3016" spans="1:6">
      <c r="A3016" s="638">
        <v>4289988010</v>
      </c>
      <c r="B3016" s="693" t="s">
        <v>14207</v>
      </c>
      <c r="C3016" s="1023"/>
      <c r="D3016" s="626" t="s">
        <v>8557</v>
      </c>
      <c r="F3016" s="706" t="s">
        <v>8424</v>
      </c>
    </row>
    <row r="3017" spans="1:6">
      <c r="A3017" s="638">
        <v>4289988020</v>
      </c>
      <c r="B3017" s="693" t="s">
        <v>14174</v>
      </c>
      <c r="C3017" s="1023"/>
      <c r="D3017" s="626" t="s">
        <v>8557</v>
      </c>
      <c r="F3017" s="706" t="s">
        <v>8424</v>
      </c>
    </row>
    <row r="3018" spans="1:6">
      <c r="A3018" s="638">
        <v>4289988030</v>
      </c>
      <c r="B3018" s="693" t="s">
        <v>14375</v>
      </c>
      <c r="C3018" s="1023"/>
      <c r="D3018" s="626" t="s">
        <v>209</v>
      </c>
      <c r="F3018" s="706" t="str">
        <f>IF(ISBLANK(D3018),"",VLOOKUP(D3018,tegevusalad!$A$7:$B$188,2,FALSE))</f>
        <v>Muu tervishoid, sh tervishoiu haldamine</v>
      </c>
    </row>
    <row r="3019" spans="1:6">
      <c r="A3019" s="638">
        <v>4289988040</v>
      </c>
      <c r="B3019" s="693" t="s">
        <v>14467</v>
      </c>
      <c r="C3019" s="1023"/>
      <c r="D3019" s="626" t="s">
        <v>8557</v>
      </c>
      <c r="F3019" s="706" t="s">
        <v>8424</v>
      </c>
    </row>
    <row r="3020" spans="1:6">
      <c r="A3020" s="638">
        <v>4289988050</v>
      </c>
      <c r="B3020" s="693" t="s">
        <v>14490</v>
      </c>
      <c r="C3020" s="1023"/>
      <c r="D3020" s="626" t="s">
        <v>8554</v>
      </c>
      <c r="F3020" s="706" t="str">
        <f>IF(ISBLANK(D3020),"",VLOOKUP(D3020,tegevusalad!$A$7:$B$188,2,FALSE))</f>
        <v>Riskirühmade sotsiaalhoolekandeasutused</v>
      </c>
    </row>
    <row r="3021" spans="1:6">
      <c r="A3021" s="638">
        <v>4289988060</v>
      </c>
      <c r="B3021" s="693" t="s">
        <v>14543</v>
      </c>
      <c r="C3021" s="1023"/>
      <c r="D3021" s="626" t="s">
        <v>8554</v>
      </c>
      <c r="F3021" s="706" t="str">
        <f>IF(ISBLANK(D3021),"",VLOOKUP(D3021,tegevusalad!$A$7:$B$188,2,FALSE))</f>
        <v>Riskirühmade sotsiaalhoolekandeasutused</v>
      </c>
    </row>
    <row r="3022" spans="1:6">
      <c r="A3022" s="638">
        <v>4289988070</v>
      </c>
      <c r="B3022" s="693" t="s">
        <v>14584</v>
      </c>
      <c r="C3022" s="1023"/>
      <c r="D3022" s="626" t="s">
        <v>8554</v>
      </c>
      <c r="F3022" s="706" t="str">
        <f>IF(ISBLANK(D3022),"",VLOOKUP(D3022,tegevusalad!$A$7:$B$188,2,FALSE))</f>
        <v>Riskirühmade sotsiaalhoolekandeasutused</v>
      </c>
    </row>
    <row r="3023" spans="1:6">
      <c r="A3023" s="638">
        <v>4289988080</v>
      </c>
      <c r="B3023" s="693" t="s">
        <v>14617</v>
      </c>
      <c r="C3023" s="1023"/>
      <c r="D3023" s="626" t="s">
        <v>8554</v>
      </c>
      <c r="F3023" s="706" t="str">
        <f>IF(ISBLANK(D3023),"",VLOOKUP(D3023,tegevusalad!$A$7:$B$188,2,FALSE))</f>
        <v>Riskirühmade sotsiaalhoolekandeasutused</v>
      </c>
    </row>
    <row r="3024" spans="1:6">
      <c r="A3024" s="638">
        <v>4289988090</v>
      </c>
      <c r="B3024" s="693" t="s">
        <v>14985</v>
      </c>
      <c r="C3024" s="1023"/>
      <c r="D3024" s="626" t="s">
        <v>6247</v>
      </c>
      <c r="E3024" s="716"/>
      <c r="F3024" s="706" t="str">
        <f>IF(ISBLANK(D3024),"",VLOOKUP(D3024,tegevusalad!$A$7:$B$188,2,FALSE))</f>
        <v>Asendus- ja järelhooldus</v>
      </c>
    </row>
    <row r="3025" spans="1:6">
      <c r="A3025" s="638">
        <v>4289988000</v>
      </c>
      <c r="B3025" s="693" t="s">
        <v>13846</v>
      </c>
      <c r="C3025" s="1023"/>
      <c r="D3025" s="626" t="s">
        <v>8557</v>
      </c>
      <c r="F3025" s="706" t="s">
        <v>8424</v>
      </c>
    </row>
    <row r="3026" spans="1:6">
      <c r="A3026" s="638"/>
      <c r="B3026" s="693"/>
      <c r="C3026" s="1023"/>
    </row>
    <row r="3027" spans="1:6">
      <c r="A3027" s="638">
        <v>4289901000</v>
      </c>
      <c r="B3027" s="641" t="s">
        <v>10365</v>
      </c>
      <c r="C3027" s="1023"/>
      <c r="D3027" s="626" t="s">
        <v>209</v>
      </c>
      <c r="F3027" s="706" t="str">
        <f>IF(ISBLANK(D3027),"",VLOOKUP(D3027,tegevusalad!$A$7:$B$188,2,FALSE))</f>
        <v>Muu tervishoid, sh tervishoiu haldamine</v>
      </c>
    </row>
    <row r="3028" spans="1:6">
      <c r="A3028" s="638">
        <v>4289902000</v>
      </c>
      <c r="B3028" s="641" t="s">
        <v>10447</v>
      </c>
      <c r="C3028" s="1023"/>
      <c r="D3028" s="626" t="s">
        <v>3959</v>
      </c>
      <c r="F3028" s="706" t="str">
        <f>IF(ISBLANK(D3028),"",VLOOKUP(D3028,tegevusalad!$A$7:$B$188,2,FALSE))</f>
        <v>Muu perekondade ja laste sotsiaalne kaitse</v>
      </c>
    </row>
    <row r="3029" spans="1:6">
      <c r="A3029" s="638">
        <v>4289903000</v>
      </c>
      <c r="B3029" s="693" t="s">
        <v>10456</v>
      </c>
      <c r="C3029" s="1023"/>
      <c r="D3029" s="683" t="s">
        <v>8549</v>
      </c>
      <c r="F3029" s="706" t="str">
        <f>IF(ISBLANK(D3029),"",VLOOKUP(D3029,tegevusalad!$A$7:$B$188,2,FALSE))</f>
        <v>Puuetega inimeste sotsiaalhoolekandeasutused</v>
      </c>
    </row>
    <row r="3030" spans="1:6">
      <c r="A3030" s="638">
        <v>4289904000</v>
      </c>
      <c r="B3030" s="693" t="s">
        <v>10478</v>
      </c>
      <c r="C3030" s="1023"/>
      <c r="D3030" s="626" t="s">
        <v>8557</v>
      </c>
      <c r="F3030" s="706" t="s">
        <v>8424</v>
      </c>
    </row>
    <row r="3031" spans="1:6">
      <c r="A3031" s="638">
        <v>4289905000</v>
      </c>
      <c r="B3031" s="693" t="s">
        <v>10488</v>
      </c>
      <c r="C3031" s="1023"/>
      <c r="D3031" s="683" t="s">
        <v>8549</v>
      </c>
      <c r="F3031" s="706" t="str">
        <f>IF(ISBLANK(D3031),"",VLOOKUP(D3031,tegevusalad!$A$7:$B$188,2,FALSE))</f>
        <v>Puuetega inimeste sotsiaalhoolekandeasutused</v>
      </c>
    </row>
    <row r="3032" spans="1:6">
      <c r="A3032" s="638">
        <v>4289906000</v>
      </c>
      <c r="B3032" s="693" t="s">
        <v>10500</v>
      </c>
      <c r="C3032" s="1023"/>
      <c r="D3032" s="626" t="s">
        <v>8550</v>
      </c>
      <c r="F3032" s="706" t="str">
        <f>IF(ISBLANK(D3032),"",VLOOKUP(D3032,tegevusalad!$A$7:$B$188,2,FALSE))</f>
        <v>Eakate sotsiaalhoolekandeasutused</v>
      </c>
    </row>
    <row r="3033" spans="1:6">
      <c r="A3033" s="638">
        <v>4289907000</v>
      </c>
      <c r="B3033" s="693" t="s">
        <v>10507</v>
      </c>
      <c r="C3033" s="1023"/>
      <c r="D3033" s="626" t="s">
        <v>3959</v>
      </c>
      <c r="F3033" s="706" t="str">
        <f>IF(ISBLANK(D3033),"",VLOOKUP(D3033,tegevusalad!$A$7:$B$188,2,FALSE))</f>
        <v>Muu perekondade ja laste sotsiaalne kaitse</v>
      </c>
    </row>
    <row r="3034" spans="1:6">
      <c r="A3034" s="638">
        <v>4289908000</v>
      </c>
      <c r="B3034" s="693" t="s">
        <v>10770</v>
      </c>
      <c r="C3034" s="1023"/>
      <c r="D3034" s="626" t="s">
        <v>6247</v>
      </c>
      <c r="E3034" s="716"/>
      <c r="F3034" s="706" t="str">
        <f>IF(ISBLANK(D3034),"",VLOOKUP(D3034,tegevusalad!$A$7:$B$188,2,FALSE))</f>
        <v>Asendus- ja järelhooldus</v>
      </c>
    </row>
    <row r="3035" spans="1:6">
      <c r="A3035" s="638">
        <v>4289909000</v>
      </c>
      <c r="B3035" s="693" t="s">
        <v>10782</v>
      </c>
      <c r="C3035" s="1023"/>
      <c r="D3035" s="626" t="s">
        <v>8554</v>
      </c>
      <c r="F3035" s="706" t="str">
        <f>IF(ISBLANK(D3035),"",VLOOKUP(D3035,tegevusalad!$A$7:$B$188,2,FALSE))</f>
        <v>Riskirühmade sotsiaalhoolekandeasutused</v>
      </c>
    </row>
    <row r="3036" spans="1:6">
      <c r="A3036" s="638">
        <v>4289910000</v>
      </c>
      <c r="B3036" s="693" t="s">
        <v>10813</v>
      </c>
      <c r="C3036" s="1023"/>
      <c r="D3036" s="626" t="s">
        <v>8554</v>
      </c>
      <c r="F3036" s="706" t="str">
        <f>IF(ISBLANK(D3036),"",VLOOKUP(D3036,tegevusalad!$A$7:$B$188,2,FALSE))</f>
        <v>Riskirühmade sotsiaalhoolekandeasutused</v>
      </c>
    </row>
    <row r="3037" spans="1:6">
      <c r="A3037" s="638">
        <v>4289911000</v>
      </c>
      <c r="B3037" s="693" t="s">
        <v>10891</v>
      </c>
      <c r="C3037" s="1023"/>
      <c r="D3037" s="683" t="s">
        <v>8549</v>
      </c>
      <c r="F3037" s="706" t="str">
        <f>IF(ISBLANK(D3037),"",VLOOKUP(D3037,tegevusalad!$A$7:$B$188,2,FALSE))</f>
        <v>Puuetega inimeste sotsiaalhoolekandeasutused</v>
      </c>
    </row>
    <row r="3038" spans="1:6">
      <c r="A3038" s="638">
        <v>4289912000</v>
      </c>
      <c r="B3038" s="693" t="s">
        <v>10926</v>
      </c>
      <c r="C3038" s="1023"/>
      <c r="D3038" s="626" t="s">
        <v>8554</v>
      </c>
      <c r="F3038" s="706" t="str">
        <f>IF(ISBLANK(D3038),"",VLOOKUP(D3038,tegevusalad!$A$7:$B$188,2,FALSE))</f>
        <v>Riskirühmade sotsiaalhoolekandeasutused</v>
      </c>
    </row>
    <row r="3039" spans="1:6">
      <c r="A3039" s="638">
        <v>4289913000</v>
      </c>
      <c r="B3039" s="693" t="s">
        <v>11079</v>
      </c>
      <c r="C3039" s="1023"/>
      <c r="D3039" s="626" t="s">
        <v>3959</v>
      </c>
      <c r="F3039" s="706" t="str">
        <f>IF(ISBLANK(D3039),"",VLOOKUP(D3039,tegevusalad!$A$7:$B$188,2,FALSE))</f>
        <v>Muu perekondade ja laste sotsiaalne kaitse</v>
      </c>
    </row>
    <row r="3040" spans="1:6">
      <c r="A3040" s="638">
        <v>4289914000</v>
      </c>
      <c r="B3040" s="693" t="s">
        <v>11107</v>
      </c>
      <c r="C3040" s="1023"/>
      <c r="D3040" s="626" t="s">
        <v>8554</v>
      </c>
      <c r="F3040" s="706" t="str">
        <f>IF(ISBLANK(D3040),"",VLOOKUP(D3040,tegevusalad!$A$7:$B$188,2,FALSE))</f>
        <v>Riskirühmade sotsiaalhoolekandeasutused</v>
      </c>
    </row>
    <row r="3041" spans="1:6">
      <c r="A3041" s="638">
        <v>4289915000</v>
      </c>
      <c r="B3041" s="693" t="s">
        <v>11148</v>
      </c>
      <c r="C3041" s="1023"/>
      <c r="D3041" s="683" t="s">
        <v>8549</v>
      </c>
      <c r="F3041" s="706" t="str">
        <f>IF(ISBLANK(D3041),"",VLOOKUP(D3041,tegevusalad!$A$7:$B$188,2,FALSE))</f>
        <v>Puuetega inimeste sotsiaalhoolekandeasutused</v>
      </c>
    </row>
    <row r="3042" spans="1:6">
      <c r="A3042" s="638">
        <v>4289916000</v>
      </c>
      <c r="B3042" s="693" t="s">
        <v>11307</v>
      </c>
      <c r="C3042" s="1023"/>
      <c r="D3042" s="626" t="s">
        <v>8554</v>
      </c>
      <c r="E3042" s="709"/>
      <c r="F3042" s="706" t="str">
        <f>IF(ISBLANK(D3042),"",VLOOKUP(D3042,tegevusalad!$A$7:$B$188,2,FALSE))</f>
        <v>Riskirühmade sotsiaalhoolekandeasutused</v>
      </c>
    </row>
    <row r="3043" spans="1:6">
      <c r="A3043" s="638">
        <v>4289917000</v>
      </c>
      <c r="B3043" s="693" t="s">
        <v>11824</v>
      </c>
      <c r="C3043" s="1023"/>
      <c r="D3043" s="626" t="s">
        <v>6247</v>
      </c>
      <c r="E3043" s="716"/>
      <c r="F3043" s="706" t="str">
        <f>IF(ISBLANK(D3043),"",VLOOKUP(D3043,tegevusalad!$A$7:$B$188,2,FALSE))</f>
        <v>Asendus- ja järelhooldus</v>
      </c>
    </row>
    <row r="3044" spans="1:6">
      <c r="A3044" s="638">
        <v>4289918000</v>
      </c>
      <c r="B3044" s="693" t="s">
        <v>11330</v>
      </c>
      <c r="C3044" s="1023"/>
      <c r="D3044" s="626" t="s">
        <v>8554</v>
      </c>
      <c r="F3044" s="706" t="str">
        <f>IF(ISBLANK(D3044),"",VLOOKUP(D3044,tegevusalad!$A$7:$B$188,2,FALSE))</f>
        <v>Riskirühmade sotsiaalhoolekandeasutused</v>
      </c>
    </row>
    <row r="3045" spans="1:6">
      <c r="A3045" s="638">
        <v>4289919000</v>
      </c>
      <c r="B3045" s="693" t="s">
        <v>11451</v>
      </c>
      <c r="C3045" s="1023"/>
      <c r="D3045" s="683">
        <v>10900</v>
      </c>
      <c r="F3045" s="706" t="s">
        <v>8424</v>
      </c>
    </row>
    <row r="3046" spans="1:6">
      <c r="A3046" s="638">
        <v>4289920000</v>
      </c>
      <c r="B3046" s="693" t="s">
        <v>11657</v>
      </c>
      <c r="C3046" s="1023"/>
      <c r="D3046" s="626" t="s">
        <v>6247</v>
      </c>
      <c r="E3046" s="716"/>
      <c r="F3046" s="706" t="str">
        <f>IF(ISBLANK(D3046),"",VLOOKUP(D3046,tegevusalad!$A$7:$B$188,2,FALSE))</f>
        <v>Asendus- ja järelhooldus</v>
      </c>
    </row>
    <row r="3047" spans="1:6">
      <c r="A3047" s="638">
        <v>4289921000</v>
      </c>
      <c r="B3047" s="693" t="s">
        <v>11870</v>
      </c>
      <c r="C3047" s="1023"/>
      <c r="D3047" s="626" t="s">
        <v>8554</v>
      </c>
      <c r="F3047" s="706" t="str">
        <f>IF(ISBLANK(D3047),"",VLOOKUP(D3047,tegevusalad!$A$7:$B$188,2,FALSE))</f>
        <v>Riskirühmade sotsiaalhoolekandeasutused</v>
      </c>
    </row>
    <row r="3048" spans="1:6">
      <c r="A3048" s="638">
        <v>4289923000</v>
      </c>
      <c r="B3048" s="693" t="s">
        <v>11714</v>
      </c>
      <c r="C3048" s="1023"/>
      <c r="D3048" s="626" t="s">
        <v>8554</v>
      </c>
      <c r="F3048" s="706" t="str">
        <f>IF(ISBLANK(D3048),"",VLOOKUP(D3048,tegevusalad!$A$7:$B$188,2,FALSE))</f>
        <v>Riskirühmade sotsiaalhoolekandeasutused</v>
      </c>
    </row>
    <row r="3049" spans="1:6">
      <c r="A3049" s="638">
        <v>4289924000</v>
      </c>
      <c r="B3049" s="693" t="s">
        <v>11893</v>
      </c>
      <c r="C3049" s="1023"/>
      <c r="D3049" s="626" t="s">
        <v>6247</v>
      </c>
      <c r="E3049" s="716"/>
      <c r="F3049" s="706" t="str">
        <f>IF(ISBLANK(D3049),"",VLOOKUP(D3049,tegevusalad!$A$7:$B$188,2,FALSE))</f>
        <v>Asendus- ja järelhooldus</v>
      </c>
    </row>
    <row r="3050" spans="1:6">
      <c r="A3050" s="638">
        <v>4289925000</v>
      </c>
      <c r="B3050" s="693" t="s">
        <v>12042</v>
      </c>
      <c r="C3050" s="1023"/>
      <c r="D3050" s="683" t="s">
        <v>8549</v>
      </c>
      <c r="F3050" s="706" t="str">
        <f>IF(ISBLANK(D3050),"",VLOOKUP(D3050,tegevusalad!$A$7:$B$188,2,FALSE))</f>
        <v>Puuetega inimeste sotsiaalhoolekandeasutused</v>
      </c>
    </row>
    <row r="3051" spans="1:6">
      <c r="A3051" s="638">
        <v>4289926000</v>
      </c>
      <c r="B3051" s="693" t="s">
        <v>12052</v>
      </c>
      <c r="C3051" s="1023"/>
      <c r="D3051" s="683" t="s">
        <v>8549</v>
      </c>
      <c r="F3051" s="706" t="str">
        <f>IF(ISBLANK(D3051),"",VLOOKUP(D3051,tegevusalad!$A$7:$B$188,2,FALSE))</f>
        <v>Puuetega inimeste sotsiaalhoolekandeasutused</v>
      </c>
    </row>
    <row r="3052" spans="1:6">
      <c r="A3052" s="638">
        <v>4289927000</v>
      </c>
      <c r="B3052" s="693" t="s">
        <v>12059</v>
      </c>
      <c r="C3052" s="1023"/>
      <c r="D3052" s="626" t="s">
        <v>8557</v>
      </c>
      <c r="F3052" s="706" t="str">
        <f>IF(ISBLANK(D3052),"",VLOOKUP(D3052,tegevusalad!$A$7:$B$188,2,FALSE))</f>
        <v>Muu sotsiaalne kaitse, sh sotsiaalse kaitse haldus</v>
      </c>
    </row>
    <row r="3053" spans="1:6">
      <c r="A3053" s="638">
        <v>4289928000</v>
      </c>
      <c r="B3053" s="693" t="s">
        <v>12106</v>
      </c>
      <c r="C3053" s="1023"/>
      <c r="D3053" s="683" t="s">
        <v>8549</v>
      </c>
      <c r="F3053" s="706" t="str">
        <f>IF(ISBLANK(D3053),"",VLOOKUP(D3053,tegevusalad!$A$7:$B$188,2,FALSE))</f>
        <v>Puuetega inimeste sotsiaalhoolekandeasutused</v>
      </c>
    </row>
    <row r="3054" spans="1:6">
      <c r="A3054" s="638">
        <v>4289929000</v>
      </c>
      <c r="B3054" s="693" t="s">
        <v>12296</v>
      </c>
      <c r="C3054" s="1023"/>
      <c r="D3054" s="626" t="s">
        <v>8557</v>
      </c>
      <c r="F3054" s="706" t="str">
        <f>IF(ISBLANK(D3054),"",VLOOKUP(D3054,tegevusalad!$A$7:$B$188,2,FALSE))</f>
        <v>Muu sotsiaalne kaitse, sh sotsiaalse kaitse haldus</v>
      </c>
    </row>
    <row r="3055" spans="1:6">
      <c r="A3055" s="638">
        <v>4289930000</v>
      </c>
      <c r="B3055" s="693" t="s">
        <v>12297</v>
      </c>
      <c r="C3055" s="1023"/>
      <c r="D3055" s="626" t="s">
        <v>8557</v>
      </c>
      <c r="F3055" s="706" t="str">
        <f>IF(ISBLANK(D3055),"",VLOOKUP(D3055,tegevusalad!$A$7:$B$188,2,FALSE))</f>
        <v>Muu sotsiaalne kaitse, sh sotsiaalse kaitse haldus</v>
      </c>
    </row>
    <row r="3056" spans="1:6">
      <c r="A3056" s="638">
        <v>4289931000</v>
      </c>
      <c r="B3056" s="693" t="s">
        <v>12535</v>
      </c>
      <c r="C3056" s="1023"/>
      <c r="D3056" s="683" t="s">
        <v>8549</v>
      </c>
      <c r="F3056" s="706" t="str">
        <f>IF(ISBLANK(D3056),"",VLOOKUP(D3056,tegevusalad!$A$7:$B$188,2,FALSE))</f>
        <v>Puuetega inimeste sotsiaalhoolekandeasutused</v>
      </c>
    </row>
    <row r="3057" spans="1:6">
      <c r="A3057" s="638">
        <v>4289932000</v>
      </c>
      <c r="B3057" s="693" t="s">
        <v>12608</v>
      </c>
      <c r="C3057" s="1023"/>
      <c r="D3057" s="683" t="s">
        <v>8549</v>
      </c>
      <c r="F3057" s="706" t="str">
        <f>IF(ISBLANK(D3057),"",VLOOKUP(D3057,tegevusalad!$A$7:$B$188,2,FALSE))</f>
        <v>Puuetega inimeste sotsiaalhoolekandeasutused</v>
      </c>
    </row>
    <row r="3058" spans="1:6">
      <c r="A3058" s="638">
        <v>4289933000</v>
      </c>
      <c r="B3058" s="693" t="s">
        <v>12619</v>
      </c>
      <c r="C3058" s="1023"/>
      <c r="D3058" s="636" t="s">
        <v>209</v>
      </c>
      <c r="E3058" s="706"/>
      <c r="F3058" s="706" t="str">
        <f>IF(ISBLANK(D3058),"",VLOOKUP(D3058,tegevusalad!$A$7:$B$188,2,FALSE))</f>
        <v>Muu tervishoid, sh tervishoiu haldamine</v>
      </c>
    </row>
    <row r="3059" spans="1:6">
      <c r="A3059" s="638">
        <v>4289934000</v>
      </c>
      <c r="B3059" s="693" t="s">
        <v>12666</v>
      </c>
      <c r="C3059" s="1023"/>
      <c r="D3059" s="683" t="s">
        <v>8549</v>
      </c>
      <c r="F3059" s="706" t="str">
        <f>IF(ISBLANK(D3059),"",VLOOKUP(D3059,tegevusalad!$A$7:$B$188,2,FALSE))</f>
        <v>Puuetega inimeste sotsiaalhoolekandeasutused</v>
      </c>
    </row>
    <row r="3060" spans="1:6">
      <c r="A3060" s="638">
        <v>4289935000</v>
      </c>
      <c r="B3060" s="693" t="s">
        <v>12700</v>
      </c>
      <c r="C3060" s="1023"/>
      <c r="D3060" s="626" t="s">
        <v>3959</v>
      </c>
      <c r="F3060" s="706" t="str">
        <f>IF(ISBLANK(D3060),"",VLOOKUP(D3060,tegevusalad!$A$7:$B$188,2,FALSE))</f>
        <v>Muu perekondade ja laste sotsiaalne kaitse</v>
      </c>
    </row>
    <row r="3061" spans="1:6">
      <c r="A3061" s="638">
        <v>4289936000</v>
      </c>
      <c r="B3061" s="693" t="s">
        <v>12791</v>
      </c>
      <c r="C3061" s="1023"/>
      <c r="D3061" s="683" t="s">
        <v>8549</v>
      </c>
      <c r="F3061" s="706" t="str">
        <f>IF(ISBLANK(D3061),"",VLOOKUP(D3061,tegevusalad!$A$7:$B$188,2,FALSE))</f>
        <v>Puuetega inimeste sotsiaalhoolekandeasutused</v>
      </c>
    </row>
    <row r="3062" spans="1:6">
      <c r="A3062" s="638">
        <v>4289937000</v>
      </c>
      <c r="B3062" s="693" t="s">
        <v>12810</v>
      </c>
      <c r="C3062" s="1023"/>
      <c r="D3062" s="626" t="s">
        <v>8557</v>
      </c>
      <c r="F3062" s="706" t="str">
        <f>IF(ISBLANK(D3062),"",VLOOKUP(D3062,tegevusalad!$A$7:$B$188,2,FALSE))</f>
        <v>Muu sotsiaalne kaitse, sh sotsiaalse kaitse haldus</v>
      </c>
    </row>
    <row r="3063" spans="1:6">
      <c r="A3063" s="638">
        <v>4289938000</v>
      </c>
      <c r="B3063" s="693" t="s">
        <v>12917</v>
      </c>
      <c r="C3063" s="1023"/>
      <c r="D3063" s="683" t="s">
        <v>8549</v>
      </c>
      <c r="F3063" s="706" t="str">
        <f>IF(ISBLANK(D3063),"",VLOOKUP(D3063,tegevusalad!$A$7:$B$188,2,FALSE))</f>
        <v>Puuetega inimeste sotsiaalhoolekandeasutused</v>
      </c>
    </row>
    <row r="3064" spans="1:6">
      <c r="A3064" s="638">
        <v>4289939000</v>
      </c>
      <c r="B3064" s="693" t="s">
        <v>12918</v>
      </c>
      <c r="C3064" s="1023"/>
      <c r="D3064" s="683" t="s">
        <v>8549</v>
      </c>
      <c r="F3064" s="706" t="str">
        <f>IF(ISBLANK(D3064),"",VLOOKUP(D3064,tegevusalad!$A$7:$B$188,2,FALSE))</f>
        <v>Puuetega inimeste sotsiaalhoolekandeasutused</v>
      </c>
    </row>
    <row r="3065" spans="1:6">
      <c r="A3065" s="638">
        <v>4289940000</v>
      </c>
      <c r="B3065" s="693" t="s">
        <v>12957</v>
      </c>
      <c r="C3065" s="1023"/>
      <c r="D3065" s="626" t="s">
        <v>8554</v>
      </c>
      <c r="E3065" s="709"/>
      <c r="F3065" s="706" t="str">
        <f>IF(ISBLANK(D3065),"",VLOOKUP(D3065,tegevusalad!$A$7:$B$188,2,FALSE))</f>
        <v>Riskirühmade sotsiaalhoolekandeasutused</v>
      </c>
    </row>
    <row r="3066" spans="1:6">
      <c r="A3066" s="638">
        <v>4289941000</v>
      </c>
      <c r="B3066" s="693" t="s">
        <v>13079</v>
      </c>
      <c r="C3066" s="1023"/>
      <c r="D3066" s="683">
        <v>10900</v>
      </c>
      <c r="F3066" s="706" t="s">
        <v>8424</v>
      </c>
    </row>
    <row r="3067" spans="1:6">
      <c r="A3067" s="638">
        <v>4289942000</v>
      </c>
      <c r="B3067" s="693" t="s">
        <v>13088</v>
      </c>
      <c r="C3067" s="1023"/>
      <c r="D3067" s="626" t="s">
        <v>8557</v>
      </c>
      <c r="F3067" s="706" t="str">
        <f>IF(ISBLANK(D3067),"",VLOOKUP(D3067,tegevusalad!$A$7:$B$188,2,FALSE))</f>
        <v>Muu sotsiaalne kaitse, sh sotsiaalse kaitse haldus</v>
      </c>
    </row>
    <row r="3068" spans="1:6">
      <c r="A3068" s="638">
        <v>4289943000</v>
      </c>
      <c r="B3068" s="693" t="s">
        <v>13087</v>
      </c>
      <c r="C3068" s="1023"/>
      <c r="D3068" s="683" t="s">
        <v>8549</v>
      </c>
      <c r="F3068" s="706" t="str">
        <f>IF(ISBLANK(D3068),"",VLOOKUP(D3068,tegevusalad!$A$7:$B$188,2,FALSE))</f>
        <v>Puuetega inimeste sotsiaalhoolekandeasutused</v>
      </c>
    </row>
    <row r="3069" spans="1:6">
      <c r="A3069" s="638">
        <v>4289944000</v>
      </c>
      <c r="B3069" s="693" t="s">
        <v>13135</v>
      </c>
      <c r="C3069" s="1023"/>
      <c r="D3069" s="683" t="s">
        <v>8549</v>
      </c>
      <c r="F3069" s="706" t="str">
        <f>IF(ISBLANK(D3069),"",VLOOKUP(D3069,tegevusalad!$A$7:$B$188,2,FALSE))</f>
        <v>Puuetega inimeste sotsiaalhoolekandeasutused</v>
      </c>
    </row>
    <row r="3070" spans="1:6">
      <c r="A3070" s="638">
        <v>4289945000</v>
      </c>
      <c r="B3070" s="693" t="s">
        <v>13400</v>
      </c>
      <c r="C3070" s="1023"/>
      <c r="D3070" s="683" t="s">
        <v>8549</v>
      </c>
      <c r="F3070" s="706" t="str">
        <f>IF(ISBLANK(D3070),"",VLOOKUP(D3070,tegevusalad!$A$7:$B$188,2,FALSE))</f>
        <v>Puuetega inimeste sotsiaalhoolekandeasutused</v>
      </c>
    </row>
    <row r="3071" spans="1:6">
      <c r="A3071" s="638">
        <v>4289946000</v>
      </c>
      <c r="B3071" s="693" t="s">
        <v>13431</v>
      </c>
      <c r="C3071" s="1023"/>
      <c r="D3071" s="683" t="s">
        <v>8549</v>
      </c>
      <c r="F3071" s="706" t="str">
        <f>IF(ISBLANK(D3071),"",VLOOKUP(D3071,tegevusalad!$A$7:$B$188,2,FALSE))</f>
        <v>Puuetega inimeste sotsiaalhoolekandeasutused</v>
      </c>
    </row>
    <row r="3072" spans="1:6">
      <c r="A3072" s="638">
        <v>4289947000</v>
      </c>
      <c r="B3072" s="693" t="s">
        <v>13466</v>
      </c>
      <c r="C3072" s="1023"/>
      <c r="D3072" s="626" t="s">
        <v>6247</v>
      </c>
      <c r="E3072" s="716"/>
      <c r="F3072" s="706" t="str">
        <f>IF(ISBLANK(D3072),"",VLOOKUP(D3072,tegevusalad!$A$7:$B$188,2,FALSE))</f>
        <v>Asendus- ja järelhooldus</v>
      </c>
    </row>
    <row r="3073" spans="1:6">
      <c r="A3073" s="638">
        <v>4289948000</v>
      </c>
      <c r="B3073" s="693" t="s">
        <v>13955</v>
      </c>
      <c r="C3073" s="1023"/>
      <c r="D3073" s="626" t="s">
        <v>8554</v>
      </c>
      <c r="F3073" s="706" t="str">
        <f>IF(ISBLANK(D3073),"",VLOOKUP(D3073,tegevusalad!$A$7:$B$188,2,FALSE))</f>
        <v>Riskirühmade sotsiaalhoolekandeasutused</v>
      </c>
    </row>
    <row r="3074" spans="1:6">
      <c r="A3074" s="638">
        <v>4289949000</v>
      </c>
      <c r="B3074" s="693" t="s">
        <v>13692</v>
      </c>
      <c r="C3074" s="1023"/>
      <c r="D3074" s="626" t="s">
        <v>6247</v>
      </c>
      <c r="E3074" s="716"/>
      <c r="F3074" s="706" t="str">
        <f>IF(ISBLANK(D3074),"",VLOOKUP(D3074,tegevusalad!$A$7:$B$188,2,FALSE))</f>
        <v>Asendus- ja järelhooldus</v>
      </c>
    </row>
    <row r="3075" spans="1:6">
      <c r="A3075" s="638">
        <v>4289950000</v>
      </c>
      <c r="B3075" s="693" t="s">
        <v>13739</v>
      </c>
      <c r="C3075" s="1023"/>
      <c r="D3075" s="683">
        <v>10900</v>
      </c>
      <c r="F3075" s="706" t="s">
        <v>8424</v>
      </c>
    </row>
    <row r="3076" spans="1:6">
      <c r="A3076" s="638">
        <v>4289951000</v>
      </c>
      <c r="B3076" s="693" t="s">
        <v>13740</v>
      </c>
      <c r="C3076" s="1023"/>
      <c r="D3076" s="626" t="s">
        <v>6247</v>
      </c>
      <c r="E3076" s="716"/>
      <c r="F3076" s="706" t="str">
        <f>IF(ISBLANK(D3076),"",VLOOKUP(D3076,tegevusalad!$A$7:$B$188,2,FALSE))</f>
        <v>Asendus- ja järelhooldus</v>
      </c>
    </row>
    <row r="3077" spans="1:6">
      <c r="A3077" s="638">
        <v>4289952000</v>
      </c>
      <c r="B3077" s="693" t="s">
        <v>13757</v>
      </c>
      <c r="C3077" s="1023"/>
      <c r="D3077" s="626" t="s">
        <v>6247</v>
      </c>
      <c r="E3077" s="716"/>
      <c r="F3077" s="706" t="str">
        <f>IF(ISBLANK(D3077),"",VLOOKUP(D3077,tegevusalad!$A$7:$B$188,2,FALSE))</f>
        <v>Asendus- ja järelhooldus</v>
      </c>
    </row>
    <row r="3078" spans="1:6">
      <c r="A3078" s="638">
        <v>4289953000</v>
      </c>
      <c r="B3078" s="693" t="s">
        <v>13940</v>
      </c>
      <c r="C3078" s="1023"/>
      <c r="D3078" s="626" t="s">
        <v>209</v>
      </c>
      <c r="F3078" s="706" t="str">
        <f>IF(ISBLANK(D3078),"",VLOOKUP(D3078,tegevusalad!$A$7:$B$188,2,FALSE))</f>
        <v>Muu tervishoid, sh tervishoiu haldamine</v>
      </c>
    </row>
    <row r="3079" spans="1:6">
      <c r="A3079" s="638">
        <v>4289954000</v>
      </c>
      <c r="B3079" s="693" t="s">
        <v>14034</v>
      </c>
      <c r="C3079" s="1023"/>
      <c r="D3079" s="626" t="s">
        <v>6247</v>
      </c>
      <c r="E3079" s="716"/>
      <c r="F3079" s="706" t="str">
        <f>IF(ISBLANK(D3079),"",VLOOKUP(D3079,tegevusalad!$A$7:$B$188,2,FALSE))</f>
        <v>Asendus- ja järelhooldus</v>
      </c>
    </row>
    <row r="3080" spans="1:6">
      <c r="A3080" s="638">
        <v>4289955000</v>
      </c>
      <c r="B3080" s="693" t="s">
        <v>14065</v>
      </c>
      <c r="C3080" s="1023"/>
      <c r="D3080" s="683" t="s">
        <v>8549</v>
      </c>
      <c r="F3080" s="706" t="str">
        <f>IF(ISBLANK(D3080),"",VLOOKUP(D3080,tegevusalad!$A$7:$B$188,2,FALSE))</f>
        <v>Puuetega inimeste sotsiaalhoolekandeasutused</v>
      </c>
    </row>
    <row r="3081" spans="1:6">
      <c r="A3081" s="638">
        <v>4289956000</v>
      </c>
      <c r="B3081" s="693" t="s">
        <v>14968</v>
      </c>
      <c r="C3081" s="1023"/>
      <c r="D3081" s="626" t="s">
        <v>209</v>
      </c>
      <c r="F3081" s="706" t="str">
        <f>IF(ISBLANK(D3081),"",VLOOKUP(D3081,tegevusalad!$A$7:$B$188,2,FALSE))</f>
        <v>Muu tervishoid, sh tervishoiu haldamine</v>
      </c>
    </row>
    <row r="3082" spans="1:6">
      <c r="A3082" s="638">
        <v>4289957000</v>
      </c>
      <c r="B3082" s="693" t="s">
        <v>14119</v>
      </c>
      <c r="C3082" s="1023"/>
      <c r="D3082" s="626" t="s">
        <v>6247</v>
      </c>
      <c r="E3082" s="716"/>
      <c r="F3082" s="706" t="str">
        <f>IF(ISBLANK(D3082),"",VLOOKUP(D3082,tegevusalad!$A$7:$B$188,2,FALSE))</f>
        <v>Asendus- ja järelhooldus</v>
      </c>
    </row>
    <row r="3083" spans="1:6">
      <c r="A3083" s="638">
        <v>4289958000</v>
      </c>
      <c r="B3083" s="693" t="s">
        <v>14188</v>
      </c>
      <c r="C3083" s="1023"/>
      <c r="D3083" s="626" t="s">
        <v>8554</v>
      </c>
      <c r="F3083" s="706" t="str">
        <f>IF(ISBLANK(D3083),"",VLOOKUP(D3083,tegevusalad!$A$7:$B$188,2,FALSE))</f>
        <v>Riskirühmade sotsiaalhoolekandeasutused</v>
      </c>
    </row>
    <row r="3084" spans="1:6">
      <c r="A3084" s="638">
        <v>4289959000</v>
      </c>
      <c r="B3084" s="693" t="s">
        <v>14242</v>
      </c>
      <c r="C3084" s="1023"/>
      <c r="D3084" s="626" t="s">
        <v>8550</v>
      </c>
      <c r="F3084" s="706" t="str">
        <f>IF(ISBLANK(D3084),"",VLOOKUP(D3084,tegevusalad!$A$7:$B$188,2,FALSE))</f>
        <v>Eakate sotsiaalhoolekandeasutused</v>
      </c>
    </row>
    <row r="3085" spans="1:6">
      <c r="A3085" s="638">
        <v>4289960000</v>
      </c>
      <c r="B3085" s="693" t="s">
        <v>14305</v>
      </c>
      <c r="C3085" s="1023"/>
      <c r="D3085" s="683" t="s">
        <v>8549</v>
      </c>
      <c r="F3085" s="706" t="str">
        <f>IF(ISBLANK(D3085),"",VLOOKUP(D3085,tegevusalad!$A$7:$B$188,2,FALSE))</f>
        <v>Puuetega inimeste sotsiaalhoolekandeasutused</v>
      </c>
    </row>
    <row r="3086" spans="1:6">
      <c r="A3086" s="638">
        <v>4289961000</v>
      </c>
      <c r="B3086" s="693" t="s">
        <v>14376</v>
      </c>
      <c r="C3086" s="1023"/>
      <c r="D3086" s="626" t="s">
        <v>3959</v>
      </c>
      <c r="F3086" s="706" t="str">
        <f>IF(ISBLANK(D3086),"",VLOOKUP(D3086,tegevusalad!$A$7:$B$188,2,FALSE))</f>
        <v>Muu perekondade ja laste sotsiaalne kaitse</v>
      </c>
    </row>
    <row r="3087" spans="1:6">
      <c r="A3087" s="638">
        <v>4289962000</v>
      </c>
      <c r="B3087" s="693" t="s">
        <v>14377</v>
      </c>
      <c r="C3087" s="1023"/>
      <c r="D3087" s="626" t="s">
        <v>8554</v>
      </c>
      <c r="F3087" s="706" t="str">
        <f>IF(ISBLANK(D3087),"",VLOOKUP(D3087,tegevusalad!$A$7:$B$188,2,FALSE))</f>
        <v>Riskirühmade sotsiaalhoolekandeasutused</v>
      </c>
    </row>
    <row r="3088" spans="1:6">
      <c r="A3088" s="638">
        <v>4289963000</v>
      </c>
      <c r="B3088" s="693" t="s">
        <v>14378</v>
      </c>
      <c r="C3088" s="1023"/>
      <c r="D3088" s="626" t="s">
        <v>6247</v>
      </c>
      <c r="E3088" s="716"/>
      <c r="F3088" s="706" t="str">
        <f>IF(ISBLANK(D3088),"",VLOOKUP(D3088,tegevusalad!$A$7:$B$188,2,FALSE))</f>
        <v>Asendus- ja järelhooldus</v>
      </c>
    </row>
    <row r="3089" spans="1:6">
      <c r="A3089" s="638">
        <v>4289964000</v>
      </c>
      <c r="B3089" s="693" t="s">
        <v>14433</v>
      </c>
      <c r="C3089" s="1023"/>
      <c r="D3089" s="626" t="s">
        <v>8557</v>
      </c>
      <c r="F3089" s="706" t="str">
        <f>IF(ISBLANK(D3089),"",VLOOKUP(D3089,tegevusalad!$A$7:$B$188,2,FALSE))</f>
        <v>Muu sotsiaalne kaitse, sh sotsiaalse kaitse haldus</v>
      </c>
    </row>
    <row r="3090" spans="1:6">
      <c r="A3090" s="638">
        <v>4289965000</v>
      </c>
      <c r="B3090" s="693" t="s">
        <v>14511</v>
      </c>
      <c r="C3090" s="1023"/>
      <c r="D3090" s="626" t="s">
        <v>8557</v>
      </c>
      <c r="F3090" s="706" t="str">
        <f>IF(ISBLANK(D3090),"",VLOOKUP(D3090,tegevusalad!$A$7:$B$188,2,FALSE))</f>
        <v>Muu sotsiaalne kaitse, sh sotsiaalse kaitse haldus</v>
      </c>
    </row>
    <row r="3091" spans="1:6">
      <c r="A3091" s="638">
        <v>4289966000</v>
      </c>
      <c r="B3091" s="693" t="s">
        <v>14546</v>
      </c>
      <c r="C3091" s="1023"/>
      <c r="D3091" s="626" t="s">
        <v>6247</v>
      </c>
      <c r="E3091" s="716"/>
      <c r="F3091" s="706" t="str">
        <f>IF(ISBLANK(D3091),"",VLOOKUP(D3091,tegevusalad!$A$7:$B$188,2,FALSE))</f>
        <v>Asendus- ja järelhooldus</v>
      </c>
    </row>
    <row r="3092" spans="1:6">
      <c r="A3092" s="638">
        <v>4289967000</v>
      </c>
      <c r="B3092" s="693" t="s">
        <v>14562</v>
      </c>
      <c r="C3092" s="1023"/>
      <c r="D3092" s="626" t="s">
        <v>3959</v>
      </c>
      <c r="F3092" s="706" t="str">
        <f>IF(ISBLANK(D3092),"",VLOOKUP(D3092,tegevusalad!$A$7:$B$188,2,FALSE))</f>
        <v>Muu perekondade ja laste sotsiaalne kaitse</v>
      </c>
    </row>
    <row r="3093" spans="1:6">
      <c r="A3093" s="638">
        <v>4289968000</v>
      </c>
      <c r="B3093" s="693" t="s">
        <v>14575</v>
      </c>
      <c r="C3093" s="1023"/>
      <c r="D3093" s="626" t="s">
        <v>8554</v>
      </c>
      <c r="F3093" s="706" t="str">
        <f>IF(ISBLANK(D3093),"",VLOOKUP(D3093,tegevusalad!$A$7:$B$188,2,FALSE))</f>
        <v>Riskirühmade sotsiaalhoolekandeasutused</v>
      </c>
    </row>
    <row r="3094" spans="1:6">
      <c r="A3094" s="638">
        <v>4289969000</v>
      </c>
      <c r="B3094" s="693" t="s">
        <v>14580</v>
      </c>
      <c r="C3094" s="1023"/>
      <c r="D3094" s="626" t="s">
        <v>6247</v>
      </c>
      <c r="E3094" s="716"/>
      <c r="F3094" s="706" t="str">
        <f>IF(ISBLANK(D3094),"",VLOOKUP(D3094,tegevusalad!$A$7:$B$188,2,FALSE))</f>
        <v>Asendus- ja järelhooldus</v>
      </c>
    </row>
    <row r="3095" spans="1:6">
      <c r="A3095" s="638">
        <v>4289970000</v>
      </c>
      <c r="B3095" s="693" t="s">
        <v>14593</v>
      </c>
      <c r="C3095" s="1023"/>
      <c r="D3095" s="626" t="s">
        <v>8554</v>
      </c>
      <c r="F3095" s="706" t="str">
        <f>IF(ISBLANK(D3095),"",VLOOKUP(D3095,tegevusalad!$A$7:$B$188,2,FALSE))</f>
        <v>Riskirühmade sotsiaalhoolekandeasutused</v>
      </c>
    </row>
    <row r="3096" spans="1:6">
      <c r="A3096" s="638">
        <v>4289971000</v>
      </c>
      <c r="B3096" s="693" t="s">
        <v>14805</v>
      </c>
      <c r="C3096" s="1023"/>
      <c r="D3096" s="683" t="s">
        <v>8549</v>
      </c>
      <c r="F3096" s="706" t="str">
        <f>IF(ISBLANK(D3096),"",VLOOKUP(D3096,tegevusalad!$A$7:$B$188,2,FALSE))</f>
        <v>Puuetega inimeste sotsiaalhoolekandeasutused</v>
      </c>
    </row>
    <row r="3097" spans="1:6">
      <c r="A3097" s="638">
        <v>4289972000</v>
      </c>
      <c r="B3097" s="693" t="s">
        <v>14820</v>
      </c>
      <c r="C3097" s="1023"/>
      <c r="D3097" s="683" t="s">
        <v>8549</v>
      </c>
      <c r="F3097" s="706" t="str">
        <f>IF(ISBLANK(D3097),"",VLOOKUP(D3097,tegevusalad!$A$7:$B$188,2,FALSE))</f>
        <v>Puuetega inimeste sotsiaalhoolekandeasutused</v>
      </c>
    </row>
    <row r="3098" spans="1:6">
      <c r="A3098" s="638">
        <v>4289973000</v>
      </c>
      <c r="B3098" s="693" t="s">
        <v>15070</v>
      </c>
      <c r="C3098" s="1023"/>
      <c r="D3098" s="683" t="s">
        <v>8549</v>
      </c>
      <c r="F3098" s="706" t="str">
        <f>IF(ISBLANK(D3098),"",VLOOKUP(D3098,tegevusalad!$A$7:$B$188,2,FALSE))</f>
        <v>Puuetega inimeste sotsiaalhoolekandeasutused</v>
      </c>
    </row>
    <row r="3099" spans="1:6">
      <c r="A3099" s="638">
        <v>4289974000</v>
      </c>
      <c r="B3099" s="693" t="s">
        <v>15100</v>
      </c>
      <c r="C3099" s="1023"/>
      <c r="D3099" s="626" t="s">
        <v>8557</v>
      </c>
      <c r="F3099" s="706" t="s">
        <v>8424</v>
      </c>
    </row>
    <row r="3100" spans="1:6">
      <c r="A3100" s="638">
        <v>4289975000</v>
      </c>
      <c r="B3100" s="693" t="s">
        <v>15200</v>
      </c>
      <c r="C3100" s="1023"/>
      <c r="D3100" s="626" t="s">
        <v>8550</v>
      </c>
      <c r="F3100" s="706" t="str">
        <f>IF(ISBLANK(D3100),"",VLOOKUP(D3100,tegevusalad!$A$7:$B$188,2,FALSE))</f>
        <v>Eakate sotsiaalhoolekandeasutused</v>
      </c>
    </row>
    <row r="3101" spans="1:6">
      <c r="A3101" s="638">
        <v>4289976000</v>
      </c>
      <c r="B3101" s="693" t="s">
        <v>15201</v>
      </c>
      <c r="C3101" s="1023"/>
      <c r="D3101" s="626" t="s">
        <v>8554</v>
      </c>
      <c r="F3101" s="706" t="str">
        <f>IF(ISBLANK(D3101),"",VLOOKUP(D3101,tegevusalad!$A$7:$B$188,2,FALSE))</f>
        <v>Riskirühmade sotsiaalhoolekandeasutused</v>
      </c>
    </row>
    <row r="3102" spans="1:6">
      <c r="A3102" s="638">
        <v>4289977000</v>
      </c>
      <c r="B3102" s="693" t="s">
        <v>15219</v>
      </c>
      <c r="C3102" s="1023"/>
      <c r="D3102" s="626" t="s">
        <v>8531</v>
      </c>
      <c r="F3102" s="706" t="str">
        <f>IF(ISBLANK(D3102),"",VLOOKUP(D3102,tegevusalad!$A$7:$B$188,2,FALSE))</f>
        <v>Muu sotsiaalsete riskirühmade kaitse</v>
      </c>
    </row>
    <row r="3103" spans="1:6">
      <c r="A3103" s="638">
        <v>4289978000</v>
      </c>
      <c r="B3103" s="693" t="s">
        <v>15222</v>
      </c>
      <c r="C3103" s="1023"/>
      <c r="D3103" s="626" t="s">
        <v>209</v>
      </c>
      <c r="F3103" s="706" t="str">
        <f>IF(ISBLANK(D3103),"",VLOOKUP(D3103,tegevusalad!$A$7:$B$188,2,FALSE))</f>
        <v>Muu tervishoid, sh tervishoiu haldamine</v>
      </c>
    </row>
    <row r="3104" spans="1:6">
      <c r="A3104" s="638">
        <v>4289979000</v>
      </c>
      <c r="B3104" s="693" t="s">
        <v>15273</v>
      </c>
      <c r="C3104" s="1023"/>
      <c r="D3104" s="626" t="s">
        <v>3959</v>
      </c>
      <c r="F3104" s="706" t="str">
        <f>IF(ISBLANK(D3104),"",VLOOKUP(D3104,tegevusalad!$A$7:$B$188,2,FALSE))</f>
        <v>Muu perekondade ja laste sotsiaalne kaitse</v>
      </c>
    </row>
    <row r="3105" spans="1:6">
      <c r="A3105" s="638">
        <v>4289980000</v>
      </c>
      <c r="B3105" s="693" t="s">
        <v>15304</v>
      </c>
      <c r="C3105" s="1023"/>
      <c r="D3105" s="626" t="s">
        <v>8557</v>
      </c>
      <c r="F3105" s="706" t="s">
        <v>8424</v>
      </c>
    </row>
    <row r="3106" spans="1:6">
      <c r="A3106" s="638">
        <v>4289981000</v>
      </c>
      <c r="B3106" s="693" t="s">
        <v>15730</v>
      </c>
      <c r="C3106" s="1023"/>
      <c r="D3106" s="683" t="s">
        <v>8549</v>
      </c>
      <c r="F3106" s="706" t="str">
        <f>IF(ISBLANK(D3106),"",VLOOKUP(D3106,tegevusalad!$A$7:$B$188,2,FALSE))</f>
        <v>Puuetega inimeste sotsiaalhoolekandeasutused</v>
      </c>
    </row>
    <row r="3107" spans="1:6">
      <c r="A3107" s="638">
        <v>4289982000</v>
      </c>
      <c r="B3107" s="693" t="s">
        <v>14467</v>
      </c>
      <c r="C3107" s="1023"/>
      <c r="D3107" s="626" t="s">
        <v>8557</v>
      </c>
      <c r="F3107" s="706" t="s">
        <v>8424</v>
      </c>
    </row>
    <row r="3108" spans="1:6">
      <c r="A3108" s="638">
        <v>4289983000</v>
      </c>
      <c r="B3108" s="693" t="s">
        <v>15886</v>
      </c>
      <c r="C3108" s="1023"/>
      <c r="D3108" s="626" t="s">
        <v>6247</v>
      </c>
      <c r="E3108" s="716"/>
      <c r="F3108" s="706" t="str">
        <f>IF(ISBLANK(D3108),"",VLOOKUP(D3108,tegevusalad!$A$7:$B$188,2,FALSE))</f>
        <v>Asendus- ja järelhooldus</v>
      </c>
    </row>
    <row r="3109" spans="1:6">
      <c r="A3109" s="638">
        <v>4289984000</v>
      </c>
      <c r="B3109" s="693" t="s">
        <v>15977</v>
      </c>
      <c r="C3109" s="1023"/>
      <c r="D3109" s="683" t="s">
        <v>8549</v>
      </c>
      <c r="F3109" s="706" t="str">
        <f>IF(ISBLANK(D3109),"",VLOOKUP(D3109,tegevusalad!$A$7:$B$188,2,FALSE))</f>
        <v>Puuetega inimeste sotsiaalhoolekandeasutused</v>
      </c>
    </row>
    <row r="3110" spans="1:6">
      <c r="A3110" s="638">
        <v>4289985000</v>
      </c>
      <c r="B3110" s="693" t="s">
        <v>16017</v>
      </c>
      <c r="C3110" s="1023"/>
      <c r="D3110" s="626" t="s">
        <v>8557</v>
      </c>
      <c r="F3110" s="706" t="s">
        <v>8424</v>
      </c>
    </row>
    <row r="3111" spans="1:6">
      <c r="A3111" s="638">
        <v>4289986000</v>
      </c>
      <c r="B3111" s="693" t="s">
        <v>16319</v>
      </c>
      <c r="C3111" s="1023"/>
      <c r="D3111" s="626" t="s">
        <v>209</v>
      </c>
      <c r="F3111" s="706" t="str">
        <f>IF(ISBLANK(D3111),"",VLOOKUP(D3111,tegevusalad!$A$7:$B$188,2,FALSE))</f>
        <v>Muu tervishoid, sh tervishoiu haldamine</v>
      </c>
    </row>
    <row r="3112" spans="1:6">
      <c r="A3112" s="638">
        <v>4289999000</v>
      </c>
      <c r="B3112" s="693" t="s">
        <v>13845</v>
      </c>
      <c r="C3112" s="1023"/>
      <c r="D3112" s="626" t="s">
        <v>8557</v>
      </c>
      <c r="F3112" s="706" t="s">
        <v>8424</v>
      </c>
    </row>
    <row r="3113" spans="1:6">
      <c r="A3113" s="637"/>
      <c r="B3113" s="641"/>
      <c r="C3113" s="1023"/>
    </row>
    <row r="3114" spans="1:6">
      <c r="A3114" s="637"/>
      <c r="B3114" s="640" t="s">
        <v>3838</v>
      </c>
      <c r="C3114" s="1022"/>
      <c r="D3114" s="626" t="s">
        <v>209</v>
      </c>
      <c r="F3114" s="706" t="str">
        <f>IF(ISBLANK(D3114),"",VLOOKUP(D3114,tegevusalad!$A$7:$B$188,2,FALSE))</f>
        <v>Muu tervishoid, sh tervishoiu haldamine</v>
      </c>
    </row>
    <row r="3115" spans="1:6">
      <c r="A3115" s="637">
        <v>4772402010</v>
      </c>
      <c r="B3115" s="641" t="s">
        <v>1648</v>
      </c>
      <c r="C3115" s="1023"/>
      <c r="D3115" s="636" t="s">
        <v>8471</v>
      </c>
      <c r="F3115" s="706" t="str">
        <f>IF(ISBLANK(D3115),"",VLOOKUP(D3115,tegevusalad!$A$7:$B$188,2,FALSE))</f>
        <v>Parameditsiiniteenused</v>
      </c>
    </row>
    <row r="3116" spans="1:6">
      <c r="A3116" s="637">
        <v>4772402020</v>
      </c>
      <c r="B3116" s="641" t="s">
        <v>1732</v>
      </c>
      <c r="C3116" s="1023"/>
      <c r="D3116" s="626" t="s">
        <v>8471</v>
      </c>
      <c r="F3116" s="706" t="str">
        <f>IF(ISBLANK(D3116),"",VLOOKUP(D3116,tegevusalad!$A$7:$B$188,2,FALSE))</f>
        <v>Parameditsiiniteenused</v>
      </c>
    </row>
    <row r="3117" spans="1:6">
      <c r="A3117" s="637">
        <v>4772402030</v>
      </c>
      <c r="B3117" s="641" t="s">
        <v>1898</v>
      </c>
      <c r="C3117" s="1023"/>
      <c r="D3117" s="626" t="s">
        <v>8471</v>
      </c>
      <c r="F3117" s="706" t="str">
        <f>IF(ISBLANK(D3117),"",VLOOKUP(D3117,tegevusalad!$A$7:$B$188,2,FALSE))</f>
        <v>Parameditsiiniteenused</v>
      </c>
    </row>
    <row r="3118" spans="1:6">
      <c r="A3118" s="638">
        <v>4772402040</v>
      </c>
      <c r="B3118" s="641" t="s">
        <v>9154</v>
      </c>
      <c r="C3118" s="1023"/>
      <c r="D3118" s="626" t="s">
        <v>8471</v>
      </c>
      <c r="F3118" s="706" t="str">
        <f>IF(ISBLANK(D3118),"",VLOOKUP(D3118,tegevusalad!$A$7:$B$188,2,FALSE))</f>
        <v>Parameditsiiniteenused</v>
      </c>
    </row>
    <row r="3119" spans="1:6">
      <c r="A3119" s="638">
        <v>4772402050</v>
      </c>
      <c r="B3119" s="641" t="s">
        <v>13086</v>
      </c>
      <c r="C3119" s="1023"/>
      <c r="D3119" s="626" t="s">
        <v>8471</v>
      </c>
      <c r="F3119" s="706" t="str">
        <f>IF(ISBLANK(D3119),"",VLOOKUP(D3119,tegevusalad!$A$7:$B$188,2,FALSE))</f>
        <v>Parameditsiiniteenused</v>
      </c>
    </row>
    <row r="3120" spans="1:6">
      <c r="A3120" s="638">
        <v>4772402060</v>
      </c>
      <c r="B3120" s="641" t="s">
        <v>17789</v>
      </c>
      <c r="C3120" s="1023"/>
      <c r="D3120" s="626" t="s">
        <v>8471</v>
      </c>
      <c r="F3120" s="706" t="str">
        <f>IF(ISBLANK(D3120),"",VLOOKUP(D3120,tegevusalad!$A$7:$B$188,2,FALSE))</f>
        <v>Parameditsiiniteenused</v>
      </c>
    </row>
    <row r="3121" spans="1:6">
      <c r="A3121" s="637">
        <v>4772402900</v>
      </c>
      <c r="B3121" s="641" t="s">
        <v>1649</v>
      </c>
      <c r="C3121" s="1023"/>
      <c r="D3121" s="626" t="s">
        <v>8471</v>
      </c>
      <c r="F3121" s="706" t="str">
        <f>IF(ISBLANK(D3121),"",VLOOKUP(D3121,tegevusalad!$A$7:$B$188,2,FALSE))</f>
        <v>Parameditsiiniteenused</v>
      </c>
    </row>
    <row r="3122" spans="1:6">
      <c r="A3122" s="637">
        <v>4773101010</v>
      </c>
      <c r="B3122" s="641" t="s">
        <v>456</v>
      </c>
      <c r="C3122" s="1023"/>
      <c r="F3122" s="706" t="str">
        <f>IF(ISBLANK(D3122),"",VLOOKUP(D3122,tegevusalad!$A$7:$B$188,2,FALSE))</f>
        <v/>
      </c>
    </row>
    <row r="3123" spans="1:6">
      <c r="A3123" s="632"/>
      <c r="F3123" s="706" t="str">
        <f>IF(ISBLANK(D3123),"",VLOOKUP(D3123,tegevusalad!$A$7:$B$188,2,FALSE))</f>
        <v/>
      </c>
    </row>
    <row r="3124" spans="1:6">
      <c r="A3124" s="632"/>
      <c r="B3124" s="694" t="s">
        <v>2303</v>
      </c>
      <c r="C3124" s="1043"/>
      <c r="F3124" s="706" t="str">
        <f>IF(ISBLANK(D3124),"",VLOOKUP(D3124,tegevusalad!$A$7:$B$188,2,FALSE))</f>
        <v/>
      </c>
    </row>
    <row r="3125" spans="1:6">
      <c r="A3125" s="632"/>
      <c r="B3125" s="694" t="s">
        <v>6822</v>
      </c>
      <c r="C3125" s="1043"/>
      <c r="D3125" s="636"/>
      <c r="F3125" s="706" t="str">
        <f>IF(ISBLANK(D3125),"",VLOOKUP(D3125,tegevusalad!$A$7:$B$188,2,FALSE))</f>
        <v/>
      </c>
    </row>
    <row r="3126" spans="1:6">
      <c r="A3126" s="632">
        <v>4202011010</v>
      </c>
      <c r="B3126" s="691" t="s">
        <v>797</v>
      </c>
      <c r="C3126" s="1043"/>
      <c r="D3126" s="636" t="s">
        <v>4988</v>
      </c>
      <c r="F3126" s="706" t="str">
        <f>IF(ISBLANK(D3126),"",VLOOKUP(D3126,tegevusalad!$A$7:$B$188,2,FALSE))</f>
        <v>Muud üldised teenused</v>
      </c>
    </row>
    <row r="3127" spans="1:6">
      <c r="A3127" s="638">
        <v>4200101140</v>
      </c>
      <c r="B3127" s="691" t="s">
        <v>16404</v>
      </c>
      <c r="C3127" s="1041"/>
      <c r="D3127" s="626" t="s">
        <v>4986</v>
      </c>
      <c r="F3127" s="706" t="str">
        <f>IF(ISBLANK(D3127),"",VLOOKUP(D3127,tegevusalad!$A$7:$B$188,2,FALSE))</f>
        <v>Valla- ja linnavolikogu</v>
      </c>
    </row>
    <row r="3128" spans="1:6">
      <c r="A3128" s="632"/>
      <c r="B3128" s="694" t="s">
        <v>6196</v>
      </c>
      <c r="C3128" s="1043"/>
      <c r="D3128" s="636"/>
      <c r="F3128" s="706" t="str">
        <f>IF(ISBLANK(D3128),"",VLOOKUP(D3128,tegevusalad!$A$7:$B$188,2,FALSE))</f>
        <v/>
      </c>
    </row>
    <row r="3129" spans="1:6">
      <c r="A3129" s="635">
        <v>4253925010</v>
      </c>
      <c r="B3129" s="691" t="s">
        <v>11046</v>
      </c>
      <c r="C3129" s="1043"/>
      <c r="D3129" s="636" t="s">
        <v>7161</v>
      </c>
      <c r="F3129" s="706" t="str">
        <f>IF(ISBLANK(D3129),"",VLOOKUP(D3129,tegevusalad!$A$7:$B$188,2,FALSE))</f>
        <v>Muu vaba aeg, kultuur, religioon, sh haldus</v>
      </c>
    </row>
    <row r="3130" spans="1:6">
      <c r="A3130" s="635">
        <v>4253925110</v>
      </c>
      <c r="B3130" s="691" t="s">
        <v>11047</v>
      </c>
      <c r="C3130" s="1043"/>
      <c r="D3130" s="636" t="s">
        <v>7161</v>
      </c>
      <c r="F3130" s="706" t="str">
        <f>IF(ISBLANK(D3130),"",VLOOKUP(D3130,tegevusalad!$A$7:$B$188,2,FALSE))</f>
        <v>Muu vaba aeg, kultuur, religioon, sh haldus</v>
      </c>
    </row>
    <row r="3131" spans="1:6" ht="29">
      <c r="A3131" s="653">
        <v>4253917010</v>
      </c>
      <c r="B3131" s="691" t="s">
        <v>14796</v>
      </c>
      <c r="C3131" s="1043"/>
      <c r="D3131" s="636" t="s">
        <v>7161</v>
      </c>
      <c r="F3131" s="706" t="str">
        <f>IF(ISBLANK(D3131),"",VLOOKUP(D3131,tegevusalad!$A$7:$B$188,2,FALSE))</f>
        <v>Muu vaba aeg, kultuur, religioon, sh haldus</v>
      </c>
    </row>
    <row r="3132" spans="1:6" ht="29">
      <c r="A3132" s="635">
        <v>4259701010</v>
      </c>
      <c r="B3132" s="691" t="s">
        <v>14855</v>
      </c>
      <c r="C3132" s="1043"/>
      <c r="D3132" s="636" t="s">
        <v>7161</v>
      </c>
      <c r="F3132" s="706" t="str">
        <f>IF(ISBLANK(D3132),"",VLOOKUP(D3132,tegevusalad!$A$7:$B$188,2,FALSE))</f>
        <v>Muu vaba aeg, kultuur, religioon, sh haldus</v>
      </c>
    </row>
    <row r="3133" spans="1:6">
      <c r="A3133" s="635"/>
      <c r="B3133" s="694" t="s">
        <v>1734</v>
      </c>
      <c r="C3133" s="1043"/>
      <c r="D3133" s="636"/>
    </row>
    <row r="3134" spans="1:6">
      <c r="A3134" s="635">
        <v>4261144050</v>
      </c>
      <c r="B3134" s="691" t="s">
        <v>13909</v>
      </c>
      <c r="C3134" s="1043"/>
      <c r="D3134" s="636" t="s">
        <v>7164</v>
      </c>
      <c r="F3134" s="706" t="str">
        <f>IF(ISBLANK(D3134),"",VLOOKUP(D3134,tegevusalad!$A$7:$B$188,2,FALSE))</f>
        <v>Sport</v>
      </c>
    </row>
    <row r="3135" spans="1:6">
      <c r="A3135" s="632"/>
      <c r="B3135" s="694" t="s">
        <v>8262</v>
      </c>
      <c r="C3135" s="1043"/>
      <c r="F3135" s="706" t="str">
        <f>IF(ISBLANK(D3135),"",VLOOKUP(D3135,tegevusalad!$A$7:$B$188,2,FALSE))</f>
        <v/>
      </c>
    </row>
    <row r="3136" spans="1:6">
      <c r="A3136" s="632"/>
      <c r="B3136" s="691" t="s">
        <v>88</v>
      </c>
      <c r="C3136" s="1041"/>
      <c r="D3136" s="636" t="s">
        <v>3510</v>
      </c>
      <c r="F3136" s="706" t="str">
        <f>IF(ISBLANK(D3136),"",VLOOKUP(D3136,tegevusalad!$A$7:$B$188,2,FALSE))</f>
        <v>Elamumajanduse arendamine</v>
      </c>
    </row>
    <row r="3137" spans="1:6">
      <c r="A3137" s="637">
        <v>4292130010</v>
      </c>
      <c r="B3137" s="691" t="s">
        <v>3528</v>
      </c>
      <c r="C3137" s="1041"/>
      <c r="D3137" s="636" t="s">
        <v>3510</v>
      </c>
      <c r="F3137" s="706" t="str">
        <f>IF(ISBLANK(D3137),"",VLOOKUP(D3137,tegevusalad!$A$7:$B$188,2,FALSE))</f>
        <v>Elamumajanduse arendamine</v>
      </c>
    </row>
    <row r="3138" spans="1:6">
      <c r="A3138" s="637">
        <v>4292124010</v>
      </c>
      <c r="B3138" s="691" t="s">
        <v>3529</v>
      </c>
      <c r="C3138" s="1041"/>
      <c r="D3138" s="636" t="s">
        <v>3510</v>
      </c>
      <c r="F3138" s="706" t="str">
        <f>IF(ISBLANK(D3138),"",VLOOKUP(D3138,tegevusalad!$A$7:$B$188,2,FALSE))</f>
        <v>Elamumajanduse arendamine</v>
      </c>
    </row>
    <row r="3139" spans="1:6">
      <c r="A3139" s="637">
        <v>4292126010</v>
      </c>
      <c r="B3139" s="691" t="s">
        <v>908</v>
      </c>
      <c r="C3139" s="1041"/>
      <c r="D3139" s="636" t="s">
        <v>3510</v>
      </c>
      <c r="F3139" s="706" t="str">
        <f>IF(ISBLANK(D3139),"",VLOOKUP(D3139,tegevusalad!$A$7:$B$188,2,FALSE))</f>
        <v>Elamumajanduse arendamine</v>
      </c>
    </row>
    <row r="3140" spans="1:6" ht="29">
      <c r="A3140" s="638">
        <v>4292133000</v>
      </c>
      <c r="B3140" s="691" t="s">
        <v>13016</v>
      </c>
      <c r="C3140" s="1041"/>
      <c r="D3140" s="636" t="s">
        <v>3510</v>
      </c>
      <c r="F3140" s="706" t="str">
        <f>IF(ISBLANK(D3140),"",VLOOKUP(D3140,tegevusalad!$A$7:$B$188,2,FALSE))</f>
        <v>Elamumajanduse arendamine</v>
      </c>
    </row>
    <row r="3141" spans="1:6">
      <c r="A3141" s="638">
        <v>4292134000</v>
      </c>
      <c r="B3141" s="691" t="s">
        <v>13015</v>
      </c>
      <c r="C3141" s="1041"/>
      <c r="D3141" s="636" t="s">
        <v>3510</v>
      </c>
      <c r="F3141" s="706" t="str">
        <f>IF(ISBLANK(D3141),"",VLOOKUP(D3141,tegevusalad!$A$7:$B$188,2,FALSE))</f>
        <v>Elamumajanduse arendamine</v>
      </c>
    </row>
    <row r="3142" spans="1:6" ht="29">
      <c r="A3142" s="638">
        <v>4292135010</v>
      </c>
      <c r="B3142" s="691" t="s">
        <v>14802</v>
      </c>
      <c r="C3142" s="1041"/>
      <c r="D3142" s="636" t="s">
        <v>3510</v>
      </c>
      <c r="F3142" s="706" t="str">
        <f>IF(ISBLANK(D3142),"",VLOOKUP(D3142,tegevusalad!$A$7:$B$188,2,FALSE))</f>
        <v>Elamumajanduse arendamine</v>
      </c>
    </row>
    <row r="3143" spans="1:6">
      <c r="A3143" s="638">
        <v>4292115110</v>
      </c>
      <c r="B3143" s="691" t="s">
        <v>16396</v>
      </c>
      <c r="C3143" s="1041"/>
      <c r="D3143" s="636" t="s">
        <v>3510</v>
      </c>
      <c r="F3143" s="706" t="str">
        <f>IF(ISBLANK(D3143),"",VLOOKUP(D3143,tegevusalad!$A$7:$B$188,2,FALSE))</f>
        <v>Elamumajanduse arendamine</v>
      </c>
    </row>
    <row r="3144" spans="1:6">
      <c r="A3144" s="638">
        <v>4292136010</v>
      </c>
      <c r="B3144" s="691" t="s">
        <v>14803</v>
      </c>
      <c r="C3144" s="1041"/>
      <c r="D3144" s="636" t="s">
        <v>3511</v>
      </c>
      <c r="F3144" s="706" t="str">
        <f>IF(ISBLANK(D3144),"",VLOOKUP(D3144,tegevusalad!$A$7:$B$188,2,FALSE))</f>
        <v>Muu majandus (sh majanduse haldus)</v>
      </c>
    </row>
    <row r="3145" spans="1:6">
      <c r="A3145" s="638">
        <v>4292235010</v>
      </c>
      <c r="B3145" s="691" t="s">
        <v>16400</v>
      </c>
      <c r="C3145" s="1041"/>
      <c r="D3145" s="636" t="s">
        <v>3510</v>
      </c>
      <c r="F3145" s="706" t="str">
        <f>IF(ISBLANK(D3145),"",VLOOKUP(D3145,tegevusalad!$A$7:$B$188,2,FALSE))</f>
        <v>Elamumajanduse arendamine</v>
      </c>
    </row>
    <row r="3146" spans="1:6">
      <c r="A3146" s="638">
        <v>4292236010</v>
      </c>
      <c r="B3146" s="691" t="s">
        <v>16401</v>
      </c>
      <c r="C3146" s="1041"/>
      <c r="D3146" s="636" t="s">
        <v>3510</v>
      </c>
      <c r="F3146" s="706" t="str">
        <f>IF(ISBLANK(D3146),"",VLOOKUP(D3146,tegevusalad!$A$7:$B$188,2,FALSE))</f>
        <v>Elamumajanduse arendamine</v>
      </c>
    </row>
    <row r="3147" spans="1:6">
      <c r="A3147" s="638">
        <v>4292125020</v>
      </c>
      <c r="B3147" s="691" t="s">
        <v>16402</v>
      </c>
      <c r="C3147" s="1041"/>
      <c r="D3147" s="636" t="s">
        <v>3510</v>
      </c>
      <c r="F3147" s="706" t="str">
        <f>IF(ISBLANK(D3147),"",VLOOKUP(D3147,tegevusalad!$A$7:$B$188,2,FALSE))</f>
        <v>Elamumajanduse arendamine</v>
      </c>
    </row>
    <row r="3148" spans="1:6">
      <c r="A3148" s="638">
        <v>4292128010</v>
      </c>
      <c r="B3148" s="691" t="s">
        <v>16403</v>
      </c>
      <c r="C3148" s="1041"/>
      <c r="D3148" s="636" t="s">
        <v>3510</v>
      </c>
      <c r="F3148" s="706" t="str">
        <f>IF(ISBLANK(D3148),"",VLOOKUP(D3148,tegevusalad!$A$7:$B$188,2,FALSE))</f>
        <v>Elamumajanduse arendamine</v>
      </c>
    </row>
    <row r="3149" spans="1:6">
      <c r="A3149" s="638">
        <v>4292113020</v>
      </c>
      <c r="B3149" s="691" t="s">
        <v>16406</v>
      </c>
      <c r="C3149" s="1041"/>
      <c r="D3149" s="636" t="s">
        <v>3510</v>
      </c>
      <c r="F3149" s="706" t="str">
        <f>IF(ISBLANK(D3149),"",VLOOKUP(D3149,tegevusalad!$A$7:$B$188,2,FALSE))</f>
        <v>Elamumajanduse arendamine</v>
      </c>
    </row>
    <row r="3150" spans="1:6">
      <c r="A3150" s="637">
        <v>4292213010</v>
      </c>
      <c r="B3150" s="691" t="s">
        <v>3530</v>
      </c>
      <c r="C3150" s="1041"/>
      <c r="D3150" s="636" t="s">
        <v>3066</v>
      </c>
      <c r="F3150" s="706" t="str">
        <f>IF(ISBLANK(D3150),"",VLOOKUP(D3150,tegevusalad!$A$7:$B$188,2,FALSE))</f>
        <v>Muud elamu- ja kommunaalmajanduse tegevus</v>
      </c>
    </row>
    <row r="3151" spans="1:6">
      <c r="A3151" s="638">
        <v>4292601000</v>
      </c>
      <c r="B3151" s="691" t="s">
        <v>17795</v>
      </c>
      <c r="C3151" s="1041"/>
      <c r="D3151" s="636" t="s">
        <v>3510</v>
      </c>
      <c r="F3151" s="706" t="str">
        <f>IF(ISBLANK(D3151),"",VLOOKUP(D3151,tegevusalad!$A$7:$B$188,2,FALSE))</f>
        <v>Elamumajanduse arendamine</v>
      </c>
    </row>
    <row r="3152" spans="1:6" ht="29">
      <c r="A3152" s="701">
        <v>4292701000</v>
      </c>
      <c r="B3152" s="674" t="s">
        <v>17796</v>
      </c>
      <c r="C3152" s="1038"/>
      <c r="D3152" s="636" t="s">
        <v>3510</v>
      </c>
      <c r="F3152" s="706" t="str">
        <f>IF(ISBLANK(D3152),"",VLOOKUP(D3152,tegevusalad!$A$7:$B$188,2,FALSE))</f>
        <v>Elamumajanduse arendamine</v>
      </c>
    </row>
    <row r="3153" spans="1:6">
      <c r="A3153" s="637">
        <v>4292801000</v>
      </c>
      <c r="B3153" s="691" t="s">
        <v>6190</v>
      </c>
      <c r="C3153" s="1041"/>
      <c r="D3153" s="636" t="s">
        <v>3066</v>
      </c>
      <c r="F3153" s="706" t="str">
        <f>IF(ISBLANK(D3153),"",VLOOKUP(D3153,tegevusalad!$A$7:$B$188,2,FALSE))</f>
        <v>Muud elamu- ja kommunaalmajanduse tegevus</v>
      </c>
    </row>
    <row r="3154" spans="1:6">
      <c r="A3154" s="637">
        <v>4292911000</v>
      </c>
      <c r="B3154" s="691" t="s">
        <v>6191</v>
      </c>
      <c r="C3154" s="1041"/>
      <c r="D3154" s="636" t="s">
        <v>3510</v>
      </c>
      <c r="F3154" s="706" t="str">
        <f>IF(ISBLANK(D3154),"",VLOOKUP(D3154,tegevusalad!$A$7:$B$188,2,FALSE))</f>
        <v>Elamumajanduse arendamine</v>
      </c>
    </row>
    <row r="3155" spans="1:6">
      <c r="A3155" s="638">
        <v>4292921000</v>
      </c>
      <c r="B3155" s="691" t="s">
        <v>10156</v>
      </c>
      <c r="C3155" s="1041"/>
      <c r="D3155" s="636" t="s">
        <v>3066</v>
      </c>
      <c r="F3155" s="706" t="str">
        <f>IF(ISBLANK(D3155),"",VLOOKUP(D3155,tegevusalad!$A$7:$B$188,2,FALSE))</f>
        <v>Muud elamu- ja kommunaalmajanduse tegevus</v>
      </c>
    </row>
    <row r="3156" spans="1:6">
      <c r="A3156" s="632">
        <v>4281508020</v>
      </c>
      <c r="B3156" s="691" t="s">
        <v>1064</v>
      </c>
      <c r="C3156" s="1041"/>
      <c r="D3156" s="636" t="s">
        <v>8557</v>
      </c>
      <c r="F3156" s="706" t="str">
        <f>IF(ISBLANK(D3156),"",VLOOKUP(D3156,tegevusalad!$A$7:$B$188,2,FALSE))</f>
        <v>Muu sotsiaalne kaitse, sh sotsiaalse kaitse haldus</v>
      </c>
    </row>
    <row r="3157" spans="1:6">
      <c r="A3157" s="632">
        <v>4792215010</v>
      </c>
      <c r="B3157" s="691" t="s">
        <v>2719</v>
      </c>
      <c r="C3157" s="1041"/>
      <c r="D3157" s="626" t="s">
        <v>3510</v>
      </c>
      <c r="F3157" s="706" t="str">
        <f>IF(ISBLANK(D3157),"",VLOOKUP(D3157,tegevusalad!$A$7:$B$188,2,FALSE))</f>
        <v>Elamumajanduse arendamine</v>
      </c>
    </row>
    <row r="3158" spans="1:6">
      <c r="A3158" s="632">
        <v>4792230990</v>
      </c>
      <c r="B3158" s="691" t="s">
        <v>3765</v>
      </c>
      <c r="C3158" s="1041"/>
      <c r="D3158" s="626" t="s">
        <v>3510</v>
      </c>
      <c r="F3158" s="706" t="str">
        <f>IF(ISBLANK(D3158),"",VLOOKUP(D3158,tegevusalad!$A$7:$B$188,2,FALSE))</f>
        <v>Elamumajanduse arendamine</v>
      </c>
    </row>
    <row r="3159" spans="1:6">
      <c r="A3159" s="632">
        <v>4792230110</v>
      </c>
      <c r="B3159" s="691" t="s">
        <v>3766</v>
      </c>
      <c r="C3159" s="1041"/>
      <c r="D3159" s="626" t="s">
        <v>3510</v>
      </c>
      <c r="F3159" s="706" t="str">
        <f>IF(ISBLANK(D3159),"",VLOOKUP(D3159,tegevusalad!$A$7:$B$188,2,FALSE))</f>
        <v>Elamumajanduse arendamine</v>
      </c>
    </row>
    <row r="3160" spans="1:6">
      <c r="A3160" s="632">
        <v>4792230120</v>
      </c>
      <c r="B3160" s="691" t="s">
        <v>3767</v>
      </c>
      <c r="C3160" s="1041"/>
      <c r="D3160" s="626" t="s">
        <v>3510</v>
      </c>
      <c r="F3160" s="706" t="str">
        <f>IF(ISBLANK(D3160),"",VLOOKUP(D3160,tegevusalad!$A$7:$B$188,2,FALSE))</f>
        <v>Elamumajanduse arendamine</v>
      </c>
    </row>
    <row r="3161" spans="1:6">
      <c r="A3161" s="632">
        <v>4792230130</v>
      </c>
      <c r="B3161" s="691" t="s">
        <v>12968</v>
      </c>
      <c r="C3161" s="1041"/>
      <c r="D3161" s="626" t="s">
        <v>3510</v>
      </c>
      <c r="F3161" s="706" t="str">
        <f>IF(ISBLANK(D3161),"",VLOOKUP(D3161,tegevusalad!$A$7:$B$188,2,FALSE))</f>
        <v>Elamumajanduse arendamine</v>
      </c>
    </row>
    <row r="3162" spans="1:6">
      <c r="A3162" s="632">
        <v>4792230140</v>
      </c>
      <c r="B3162" s="691" t="s">
        <v>12969</v>
      </c>
      <c r="C3162" s="1041"/>
      <c r="D3162" s="626" t="s">
        <v>3510</v>
      </c>
      <c r="F3162" s="706" t="str">
        <f>IF(ISBLANK(D3162),"",VLOOKUP(D3162,tegevusalad!$A$7:$B$188,2,FALSE))</f>
        <v>Elamumajanduse arendamine</v>
      </c>
    </row>
    <row r="3163" spans="1:6">
      <c r="A3163" s="632">
        <v>4792299000</v>
      </c>
      <c r="B3163" s="691" t="s">
        <v>6977</v>
      </c>
      <c r="C3163" s="1041"/>
      <c r="D3163" s="626" t="s">
        <v>3510</v>
      </c>
      <c r="F3163" s="706" t="str">
        <f>IF(ISBLANK(D3163),"",VLOOKUP(D3163,tegevusalad!$A$7:$B$188,2,FALSE))</f>
        <v>Elamumajanduse arendamine</v>
      </c>
    </row>
    <row r="3164" spans="1:6">
      <c r="A3164" s="632">
        <v>4792420010</v>
      </c>
      <c r="B3164" s="691" t="s">
        <v>6976</v>
      </c>
      <c r="C3164" s="1041"/>
      <c r="D3164" s="626" t="s">
        <v>6247</v>
      </c>
      <c r="F3164" s="706" t="str">
        <f>IF(ISBLANK(D3164),"",VLOOKUP(D3164,tegevusalad!$A$7:$B$188,2,FALSE))</f>
        <v>Asendus- ja järelhooldus</v>
      </c>
    </row>
    <row r="3165" spans="1:6">
      <c r="A3165" s="632">
        <v>4792599000</v>
      </c>
      <c r="B3165" s="691" t="s">
        <v>1897</v>
      </c>
      <c r="C3165" s="1041"/>
      <c r="D3165" s="636" t="s">
        <v>3510</v>
      </c>
      <c r="F3165" s="706" t="str">
        <f>IF(ISBLANK(D3165),"",VLOOKUP(D3165,tegevusalad!$A$7:$B$188,2,FALSE))</f>
        <v>Elamumajanduse arendamine</v>
      </c>
    </row>
    <row r="3166" spans="1:6">
      <c r="A3166" s="632">
        <v>4296401020</v>
      </c>
      <c r="B3166" s="691" t="s">
        <v>6154</v>
      </c>
      <c r="C3166" s="1041"/>
      <c r="D3166" s="626" t="s">
        <v>3510</v>
      </c>
      <c r="F3166" s="706" t="str">
        <f>IF(ISBLANK(D3166),"",VLOOKUP(D3166,tegevusalad!$A$7:$B$188,2,FALSE))</f>
        <v>Elamumajanduse arendamine</v>
      </c>
    </row>
    <row r="3167" spans="1:6">
      <c r="A3167" s="632">
        <v>4797101010</v>
      </c>
      <c r="B3167" s="691" t="s">
        <v>1332</v>
      </c>
      <c r="C3167" s="1041"/>
      <c r="D3167" s="626" t="s">
        <v>4074</v>
      </c>
      <c r="F3167" s="706" t="str">
        <f>IF(ISBLANK(D3167),"",VLOOKUP(D3167,tegevusalad!$A$7:$B$188,2,FALSE))</f>
        <v>Kaubandus ja laondus</v>
      </c>
    </row>
    <row r="3168" spans="1:6">
      <c r="A3168" s="635">
        <v>4797101110</v>
      </c>
      <c r="B3168" s="300" t="s">
        <v>4121</v>
      </c>
      <c r="D3168" s="626" t="s">
        <v>4074</v>
      </c>
      <c r="F3168" s="706" t="str">
        <f>IF(ISBLANK(D3168),"",VLOOKUP(D3168,tegevusalad!$A$7:$B$188,2,FALSE))</f>
        <v>Kaubandus ja laondus</v>
      </c>
    </row>
    <row r="3169" spans="1:6">
      <c r="A3169" s="635">
        <v>4397101010</v>
      </c>
      <c r="B3169" s="691" t="s">
        <v>9714</v>
      </c>
      <c r="D3169" s="626" t="s">
        <v>4074</v>
      </c>
      <c r="F3169" s="706" t="str">
        <f>IF(ISBLANK(D3169),"",VLOOKUP(D3169,tegevusalad!$A$7:$B$188,2,FALSE))</f>
        <v>Kaubandus ja laondus</v>
      </c>
    </row>
    <row r="3170" spans="1:6">
      <c r="A3170" s="632">
        <v>4397101020</v>
      </c>
      <c r="B3170" s="300" t="s">
        <v>175</v>
      </c>
      <c r="D3170" s="626" t="s">
        <v>4074</v>
      </c>
      <c r="F3170" s="706" t="str">
        <f>IF(ISBLANK(D3170),"",VLOOKUP(D3170,tegevusalad!$A$7:$B$188,2,FALSE))</f>
        <v>Kaubandus ja laondus</v>
      </c>
    </row>
    <row r="3171" spans="1:6">
      <c r="A3171" s="635">
        <v>4397101110</v>
      </c>
      <c r="B3171" s="691" t="s">
        <v>9214</v>
      </c>
      <c r="D3171" s="626" t="s">
        <v>4074</v>
      </c>
      <c r="F3171" s="706" t="s">
        <v>8336</v>
      </c>
    </row>
    <row r="3172" spans="1:6">
      <c r="A3172" s="635">
        <v>4397102010</v>
      </c>
      <c r="B3172" s="300" t="s">
        <v>2251</v>
      </c>
      <c r="D3172" s="626" t="s">
        <v>4074</v>
      </c>
      <c r="F3172" s="706" t="str">
        <f>IF(ISBLANK(D3172),"",VLOOKUP(D3172,tegevusalad!$A$7:$B$188,2,FALSE))</f>
        <v>Kaubandus ja laondus</v>
      </c>
    </row>
    <row r="3173" spans="1:6">
      <c r="A3173" s="635">
        <v>4397103010</v>
      </c>
      <c r="B3173" s="300" t="s">
        <v>9715</v>
      </c>
      <c r="D3173" s="626" t="s">
        <v>4074</v>
      </c>
      <c r="F3173" s="706" t="str">
        <f>IF(ISBLANK(D3173),"",VLOOKUP(D3173,tegevusalad!$A$7:$B$188,2,FALSE))</f>
        <v>Kaubandus ja laondus</v>
      </c>
    </row>
    <row r="3174" spans="1:6">
      <c r="A3174" s="632">
        <v>4397111010</v>
      </c>
      <c r="B3174" s="300" t="s">
        <v>408</v>
      </c>
      <c r="D3174" s="626" t="s">
        <v>4074</v>
      </c>
      <c r="F3174" s="706" t="str">
        <f>IF(ISBLANK(D3174),"",VLOOKUP(D3174,tegevusalad!$A$7:$B$188,2,FALSE))</f>
        <v>Kaubandus ja laondus</v>
      </c>
    </row>
    <row r="3175" spans="1:6">
      <c r="A3175" s="632">
        <v>4397111020</v>
      </c>
      <c r="B3175" s="300" t="s">
        <v>3108</v>
      </c>
      <c r="D3175" s="626" t="s">
        <v>4074</v>
      </c>
      <c r="F3175" s="706" t="str">
        <f>IF(ISBLANK(D3175),"",VLOOKUP(D3175,tegevusalad!$A$7:$B$188,2,FALSE))</f>
        <v>Kaubandus ja laondus</v>
      </c>
    </row>
    <row r="3176" spans="1:6">
      <c r="A3176" s="635">
        <v>4397111030</v>
      </c>
      <c r="B3176" s="300" t="s">
        <v>11473</v>
      </c>
      <c r="D3176" s="626" t="s">
        <v>4074</v>
      </c>
      <c r="F3176" s="706" t="str">
        <f>IF(ISBLANK(D3176),"",VLOOKUP(D3176,tegevusalad!$A$7:$B$188,2,FALSE))</f>
        <v>Kaubandus ja laondus</v>
      </c>
    </row>
    <row r="3177" spans="1:6">
      <c r="A3177" s="632">
        <v>4397112010</v>
      </c>
      <c r="B3177" s="300" t="s">
        <v>8240</v>
      </c>
      <c r="D3177" s="626" t="s">
        <v>4074</v>
      </c>
      <c r="F3177" s="706" t="str">
        <f>IF(ISBLANK(D3177),"",VLOOKUP(D3177,tegevusalad!$A$7:$B$188,2,FALSE))</f>
        <v>Kaubandus ja laondus</v>
      </c>
    </row>
    <row r="3178" spans="1:6">
      <c r="A3178" s="639">
        <v>4397121010</v>
      </c>
      <c r="B3178" s="300" t="s">
        <v>8823</v>
      </c>
      <c r="D3178" s="626" t="s">
        <v>4074</v>
      </c>
      <c r="F3178" s="706" t="s">
        <v>8336</v>
      </c>
    </row>
    <row r="3179" spans="1:6">
      <c r="A3179" s="639">
        <v>4397131010</v>
      </c>
      <c r="B3179" s="300" t="s">
        <v>10028</v>
      </c>
      <c r="D3179" s="626" t="s">
        <v>4074</v>
      </c>
      <c r="F3179" s="706" t="s">
        <v>8336</v>
      </c>
    </row>
    <row r="3180" spans="1:6">
      <c r="A3180" s="635">
        <v>4397199000</v>
      </c>
      <c r="B3180" s="300" t="s">
        <v>1188</v>
      </c>
      <c r="D3180" s="626" t="s">
        <v>4074</v>
      </c>
      <c r="E3180" s="717"/>
      <c r="F3180" s="706" t="str">
        <f>IF(ISBLANK(D3180),"",VLOOKUP(D3180,tegevusalad!$A$7:$B$188,2,FALSE))</f>
        <v>Kaubandus ja laondus</v>
      </c>
    </row>
    <row r="3181" spans="1:6">
      <c r="A3181" s="632">
        <v>4398101010</v>
      </c>
      <c r="B3181" s="299" t="s">
        <v>805</v>
      </c>
      <c r="C3181" s="1044"/>
      <c r="D3181" s="695" t="s">
        <v>3066</v>
      </c>
      <c r="F3181" s="706" t="str">
        <f>IF(ISBLANK(D3181),"",VLOOKUP(D3181,tegevusalad!$A$7:$B$188,2,FALSE))</f>
        <v>Muud elamu- ja kommunaalmajanduse tegevus</v>
      </c>
    </row>
    <row r="3182" spans="1:6">
      <c r="A3182" s="635">
        <v>4398101020</v>
      </c>
      <c r="B3182" s="299" t="s">
        <v>11988</v>
      </c>
      <c r="C3182" s="1044"/>
      <c r="D3182" s="695" t="s">
        <v>3066</v>
      </c>
      <c r="F3182" s="706" t="str">
        <f>IF(ISBLANK(D3182),"",VLOOKUP(D3182,tegevusalad!$A$7:$B$188,2,FALSE))</f>
        <v>Muud elamu- ja kommunaalmajanduse tegevus</v>
      </c>
    </row>
    <row r="3183" spans="1:6">
      <c r="A3183" s="635">
        <v>4398103010</v>
      </c>
      <c r="B3183" s="299" t="s">
        <v>9345</v>
      </c>
      <c r="C3183" s="1044"/>
      <c r="D3183" s="695" t="s">
        <v>3066</v>
      </c>
      <c r="F3183" s="706" t="str">
        <f>IF(ISBLANK(D3183),"",VLOOKUP(D3183,tegevusalad!$A$7:$B$188,2,FALSE))</f>
        <v>Muud elamu- ja kommunaalmajanduse tegevus</v>
      </c>
    </row>
    <row r="3184" spans="1:6">
      <c r="A3184" s="635">
        <v>4398501000</v>
      </c>
      <c r="B3184" s="299" t="s">
        <v>10559</v>
      </c>
      <c r="C3184" s="1044"/>
      <c r="D3184" s="626" t="s">
        <v>3511</v>
      </c>
      <c r="F3184" s="706" t="str">
        <f>IF(ISBLANK(D3184),"",VLOOKUP(D3184,tegevusalad!$A$7:$B$188,2,FALSE))</f>
        <v>Muu majandus (sh majanduse haldus)</v>
      </c>
    </row>
    <row r="3185" spans="1:7">
      <c r="A3185" s="635">
        <v>4398701000</v>
      </c>
      <c r="B3185" s="299" t="s">
        <v>17581</v>
      </c>
      <c r="C3185" s="1044"/>
      <c r="D3185" s="626" t="s">
        <v>3511</v>
      </c>
      <c r="F3185" s="706" t="str">
        <f>IF(ISBLANK(D3185),"",VLOOKUP(D3185,tegevusalad!$A$7:$B$188,2,FALSE))</f>
        <v>Muu majandus (sh majanduse haldus)</v>
      </c>
    </row>
    <row r="3186" spans="1:7">
      <c r="A3186" s="632">
        <v>4399101010</v>
      </c>
      <c r="B3186" s="299" t="s">
        <v>13142</v>
      </c>
      <c r="C3186" s="1044"/>
      <c r="D3186" s="695" t="s">
        <v>3066</v>
      </c>
      <c r="F3186" s="706" t="str">
        <f>IF(ISBLANK(D3186),"",VLOOKUP(D3186,tegevusalad!$A$7:$B$188,2,FALSE))</f>
        <v>Muud elamu- ja kommunaalmajanduse tegevus</v>
      </c>
    </row>
    <row r="3187" spans="1:7">
      <c r="A3187" s="635">
        <v>4399201000</v>
      </c>
      <c r="B3187" s="299" t="s">
        <v>13141</v>
      </c>
      <c r="C3187" s="1044"/>
      <c r="D3187" s="626" t="s">
        <v>3511</v>
      </c>
      <c r="F3187" s="706" t="str">
        <f>IF(ISBLANK(D3187),"",VLOOKUP(D3187,tegevusalad!$A$7:$B$188,2,FALSE))</f>
        <v>Muu majandus (sh majanduse haldus)</v>
      </c>
    </row>
    <row r="3188" spans="1:7">
      <c r="A3188" s="635">
        <v>4399202000</v>
      </c>
      <c r="B3188" s="299" t="s">
        <v>15104</v>
      </c>
      <c r="C3188" s="719" t="s">
        <v>15103</v>
      </c>
      <c r="D3188" s="626" t="s">
        <v>3511</v>
      </c>
      <c r="E3188" s="705">
        <v>2020</v>
      </c>
      <c r="F3188" s="706" t="str">
        <f>IF(ISBLANK(D3188),"",VLOOKUP(D3188,tegevusalad!$A$7:$B$188,2,FALSE))</f>
        <v>Muu majandus (sh majanduse haldus)</v>
      </c>
      <c r="G3188" s="710">
        <v>46022</v>
      </c>
    </row>
    <row r="3189" spans="1:7">
      <c r="A3189" s="635">
        <v>4392501000</v>
      </c>
      <c r="B3189" s="299" t="s">
        <v>13098</v>
      </c>
      <c r="C3189" s="638"/>
      <c r="D3189" s="626" t="s">
        <v>3511</v>
      </c>
      <c r="F3189" s="706" t="str">
        <f>IF(ISBLANK(D3189),"",VLOOKUP(D3189,tegevusalad!$A$7:$B$188,2,FALSE))</f>
        <v>Muu majandus (sh majanduse haldus)</v>
      </c>
    </row>
    <row r="3190" spans="1:7">
      <c r="A3190" s="635">
        <v>4292115010</v>
      </c>
      <c r="B3190" s="299" t="s">
        <v>16086</v>
      </c>
      <c r="C3190" s="638"/>
      <c r="D3190" s="636" t="s">
        <v>3510</v>
      </c>
      <c r="F3190" s="706" t="str">
        <f>IF(ISBLANK(D3190),"",VLOOKUP(D3190,tegevusalad!$A$7:$B$188,2,FALSE))</f>
        <v>Elamumajanduse arendamine</v>
      </c>
    </row>
    <row r="3191" spans="1:7">
      <c r="A3191" s="635">
        <v>4293101000</v>
      </c>
      <c r="B3191" s="299" t="s">
        <v>17144</v>
      </c>
      <c r="C3191" s="638"/>
      <c r="D3191" s="626" t="s">
        <v>3511</v>
      </c>
    </row>
    <row r="3192" spans="1:7">
      <c r="A3192" s="635">
        <v>4293102000</v>
      </c>
      <c r="B3192" s="299" t="s">
        <v>17145</v>
      </c>
      <c r="C3192" s="638"/>
      <c r="D3192" s="626" t="s">
        <v>3511</v>
      </c>
    </row>
    <row r="3193" spans="1:7">
      <c r="A3193" s="635">
        <v>4293103000</v>
      </c>
      <c r="B3193" s="299" t="s">
        <v>17146</v>
      </c>
      <c r="C3193" s="638"/>
      <c r="D3193" s="626" t="s">
        <v>3511</v>
      </c>
    </row>
    <row r="3194" spans="1:7">
      <c r="A3194" s="635">
        <v>4399701000</v>
      </c>
      <c r="B3194" s="299" t="s">
        <v>6961</v>
      </c>
      <c r="C3194" s="1044"/>
      <c r="D3194" s="626" t="s">
        <v>3511</v>
      </c>
      <c r="F3194" s="706" t="str">
        <f>IF(ISBLANK(D3194),"",VLOOKUP(D3194,tegevusalad!$A$7:$B$188,2,FALSE))</f>
        <v>Muu majandus (sh majanduse haldus)</v>
      </c>
    </row>
    <row r="3195" spans="1:7">
      <c r="A3195" s="635">
        <v>4799999000</v>
      </c>
      <c r="B3195" s="299" t="s">
        <v>13024</v>
      </c>
      <c r="C3195" s="1044"/>
      <c r="D3195" s="626" t="s">
        <v>3511</v>
      </c>
      <c r="F3195" s="706" t="str">
        <f>IF(ISBLANK(D3195),"",VLOOKUP(D3195,tegevusalad!$A$7:$B$188,2,FALSE))</f>
        <v>Muu majandus (sh majanduse haldus)</v>
      </c>
    </row>
    <row r="3196" spans="1:7">
      <c r="A3196" s="632"/>
      <c r="B3196" s="633" t="s">
        <v>2720</v>
      </c>
      <c r="C3196" s="1021"/>
      <c r="F3196" s="706" t="str">
        <f>IF(ISBLANK(D3196),"",VLOOKUP(D3196,tegevusalad!$A$7:$B$188,2,FALSE))</f>
        <v/>
      </c>
    </row>
    <row r="3197" spans="1:7">
      <c r="A3197" s="637">
        <v>4309701990</v>
      </c>
      <c r="B3197" s="634" t="s">
        <v>6961</v>
      </c>
      <c r="C3197" s="719"/>
      <c r="D3197" s="636" t="s">
        <v>6800</v>
      </c>
      <c r="F3197" s="706" t="str">
        <f>IF(ISBLANK(D3197),"",VLOOKUP(D3197,tegevusalad!$A$7:$B$188,2,FALSE))</f>
        <v>Maanteetransport</v>
      </c>
    </row>
    <row r="3198" spans="1:7">
      <c r="A3198" s="637"/>
      <c r="B3198" s="633" t="s">
        <v>4547</v>
      </c>
      <c r="C3198" s="719"/>
      <c r="D3198" s="636"/>
    </row>
    <row r="3199" spans="1:7">
      <c r="A3199" s="638">
        <v>4311505100</v>
      </c>
      <c r="B3199" s="634" t="s">
        <v>15305</v>
      </c>
      <c r="C3199" s="719"/>
      <c r="D3199" s="636" t="s">
        <v>6801</v>
      </c>
    </row>
    <row r="3200" spans="1:7">
      <c r="A3200" s="638">
        <v>4311505110</v>
      </c>
      <c r="B3200" s="634" t="s">
        <v>15864</v>
      </c>
      <c r="C3200" s="719"/>
      <c r="D3200" s="636" t="s">
        <v>6801</v>
      </c>
      <c r="G3200" s="710">
        <v>44561</v>
      </c>
    </row>
    <row r="3201" spans="1:7">
      <c r="A3201" s="638">
        <v>4311505120</v>
      </c>
      <c r="B3201" s="634" t="s">
        <v>15975</v>
      </c>
      <c r="C3201" s="719"/>
      <c r="D3201" s="636" t="s">
        <v>6801</v>
      </c>
      <c r="G3201" s="710">
        <v>44561</v>
      </c>
    </row>
    <row r="3202" spans="1:7">
      <c r="A3202" s="638">
        <v>4311505130</v>
      </c>
      <c r="B3202" s="634" t="s">
        <v>16191</v>
      </c>
      <c r="C3202" s="719"/>
      <c r="D3202" s="636" t="s">
        <v>6801</v>
      </c>
      <c r="G3202" s="710"/>
    </row>
    <row r="3203" spans="1:7">
      <c r="A3203" s="638">
        <v>4311505140</v>
      </c>
      <c r="B3203" s="634" t="s">
        <v>17561</v>
      </c>
      <c r="C3203" s="719"/>
      <c r="D3203" s="636" t="s">
        <v>6801</v>
      </c>
      <c r="G3203" s="710"/>
    </row>
    <row r="3204" spans="1:7">
      <c r="A3204" s="300"/>
      <c r="B3204" s="300" t="s">
        <v>16124</v>
      </c>
      <c r="C3204" s="719"/>
      <c r="D3204" s="636"/>
      <c r="G3204" s="710"/>
    </row>
    <row r="3205" spans="1:7">
      <c r="A3205" s="638">
        <v>4311505900</v>
      </c>
      <c r="B3205" s="634" t="s">
        <v>16122</v>
      </c>
      <c r="C3205" s="719"/>
      <c r="D3205" s="636" t="s">
        <v>6801</v>
      </c>
      <c r="G3205" s="710"/>
    </row>
    <row r="3206" spans="1:7">
      <c r="A3206" s="701">
        <v>4311505990</v>
      </c>
      <c r="B3206" s="634" t="s">
        <v>16121</v>
      </c>
      <c r="C3206" s="719"/>
      <c r="D3206" s="636" t="s">
        <v>6801</v>
      </c>
      <c r="G3206" s="710"/>
    </row>
    <row r="3207" spans="1:7">
      <c r="A3207" s="701">
        <v>4311505991</v>
      </c>
      <c r="B3207" s="634" t="s">
        <v>16917</v>
      </c>
      <c r="C3207" s="719"/>
      <c r="D3207" s="636" t="s">
        <v>6801</v>
      </c>
      <c r="G3207" s="710"/>
    </row>
    <row r="3208" spans="1:7" ht="29">
      <c r="A3208" s="701">
        <v>4311515250</v>
      </c>
      <c r="B3208" s="634" t="s">
        <v>16123</v>
      </c>
      <c r="C3208" s="719"/>
      <c r="D3208" s="636" t="s">
        <v>6801</v>
      </c>
      <c r="G3208" s="710"/>
    </row>
    <row r="3209" spans="1:7">
      <c r="A3209" s="660"/>
      <c r="B3209" s="634"/>
      <c r="C3209" s="719"/>
      <c r="D3209" s="636"/>
    </row>
    <row r="3210" spans="1:7">
      <c r="A3210" s="1087">
        <v>4318472010</v>
      </c>
      <c r="B3210" s="634" t="s">
        <v>8846</v>
      </c>
      <c r="C3210" s="719"/>
      <c r="D3210" s="636" t="s">
        <v>12118</v>
      </c>
      <c r="F3210" s="706" t="str">
        <f>IF(ISBLANK(D3210),"",VLOOKUP(D3210,tegevusalad!$A$7:$B$188,2,FALSE))</f>
        <v>Avalike alade puhastus</v>
      </c>
    </row>
    <row r="3211" spans="1:7" ht="29">
      <c r="A3211" s="1087">
        <v>4319708000</v>
      </c>
      <c r="B3211" s="634" t="s">
        <v>17797</v>
      </c>
      <c r="C3211" s="719"/>
      <c r="D3211" s="1191" t="s">
        <v>6579</v>
      </c>
      <c r="E3211" s="300"/>
      <c r="F3211" s="1190" t="s">
        <v>8354</v>
      </c>
    </row>
    <row r="3212" spans="1:7">
      <c r="A3212" s="632"/>
      <c r="B3212" s="633" t="s">
        <v>4548</v>
      </c>
      <c r="C3212" s="1021"/>
      <c r="F3212" s="706" t="str">
        <f>IF(ISBLANK(D3212),"",VLOOKUP(D3212,tegevusalad!$A$7:$B$188,2,FALSE))</f>
        <v/>
      </c>
    </row>
    <row r="3213" spans="1:7">
      <c r="A3213" s="632" t="s">
        <v>17614</v>
      </c>
      <c r="B3213" s="634" t="s">
        <v>17615</v>
      </c>
      <c r="C3213" s="1021"/>
      <c r="D3213" s="626" t="s">
        <v>8549</v>
      </c>
      <c r="F3213" s="706" t="str">
        <f>IF(ISBLANK(D3213),"",VLOOKUP(D3213,tegevusalad!$A$7:$B$188,2,FALSE))</f>
        <v>Puuetega inimeste sotsiaalhoolekandeasutused</v>
      </c>
    </row>
    <row r="3214" spans="1:7">
      <c r="A3214" s="635">
        <v>4281103210</v>
      </c>
      <c r="B3214" s="634" t="s">
        <v>11943</v>
      </c>
      <c r="C3214" s="719"/>
      <c r="D3214" s="626" t="s">
        <v>8549</v>
      </c>
      <c r="F3214" s="706" t="str">
        <f>IF(ISBLANK(D3214),"",VLOOKUP(D3214,tegevusalad!$A$7:$B$188,2,FALSE))</f>
        <v>Puuetega inimeste sotsiaalhoolekandeasutused</v>
      </c>
    </row>
    <row r="3215" spans="1:7">
      <c r="A3215" s="635">
        <v>4283001010</v>
      </c>
      <c r="B3215" s="634" t="s">
        <v>10174</v>
      </c>
      <c r="C3215" s="719"/>
      <c r="D3215" s="626" t="s">
        <v>8554</v>
      </c>
      <c r="F3215" s="706" t="str">
        <f>IF(ISBLANK(D3215),"",VLOOKUP(D3215,tegevusalad!$A$7:$B$188,2,FALSE))</f>
        <v>Riskirühmade sotsiaalhoolekandeasutused</v>
      </c>
    </row>
    <row r="3216" spans="1:7">
      <c r="A3216" s="635">
        <v>4283099000</v>
      </c>
      <c r="B3216" s="634" t="s">
        <v>10175</v>
      </c>
      <c r="C3216" s="719"/>
      <c r="D3216" s="626" t="s">
        <v>8554</v>
      </c>
      <c r="F3216" s="706" t="str">
        <f>IF(ISBLANK(D3216),"",VLOOKUP(D3216,tegevusalad!$A$7:$B$188,2,FALSE))</f>
        <v>Riskirühmade sotsiaalhoolekandeasutused</v>
      </c>
    </row>
    <row r="3217" spans="1:6" ht="29">
      <c r="A3217" s="635">
        <v>4281551030</v>
      </c>
      <c r="B3217" s="634" t="s">
        <v>13910</v>
      </c>
      <c r="C3217" s="719"/>
      <c r="D3217" s="626" t="s">
        <v>8550</v>
      </c>
      <c r="F3217" s="706" t="str">
        <f>IF(ISBLANK(D3217),"",VLOOKUP(D3217,tegevusalad!$A$7:$B$188,2,FALSE))</f>
        <v>Eakate sotsiaalhoolekandeasutused</v>
      </c>
    </row>
    <row r="3218" spans="1:6">
      <c r="A3218" s="635">
        <v>4281541050</v>
      </c>
      <c r="B3218" s="634" t="s">
        <v>2609</v>
      </c>
      <c r="C3218" s="719"/>
      <c r="D3218" s="626" t="s">
        <v>8550</v>
      </c>
      <c r="F3218" s="706" t="str">
        <f>IF(ISBLANK(D3218),"",VLOOKUP(D3218,tegevusalad!$A$7:$B$188,2,FALSE))</f>
        <v>Eakate sotsiaalhoolekandeasutused</v>
      </c>
    </row>
    <row r="3219" spans="1:6" ht="29">
      <c r="A3219" s="635">
        <v>4281916020</v>
      </c>
      <c r="B3219" s="634" t="s">
        <v>13911</v>
      </c>
      <c r="C3219" s="719"/>
      <c r="D3219" s="626" t="s">
        <v>6247</v>
      </c>
      <c r="F3219" s="706" t="str">
        <f>IF(ISBLANK(D3219),"",VLOOKUP(D3219,tegevusalad!$A$7:$B$188,2,FALSE))</f>
        <v>Asendus- ja järelhooldus</v>
      </c>
    </row>
    <row r="3220" spans="1:6">
      <c r="A3220" s="635">
        <v>4281930020</v>
      </c>
      <c r="B3220" s="634" t="s">
        <v>13912</v>
      </c>
      <c r="C3220" s="719"/>
      <c r="D3220" s="626" t="s">
        <v>6247</v>
      </c>
      <c r="F3220" s="706" t="str">
        <f>IF(ISBLANK(D3220),"",VLOOKUP(D3220,tegevusalad!$A$7:$B$188,2,FALSE))</f>
        <v>Asendus- ja järelhooldus</v>
      </c>
    </row>
    <row r="3221" spans="1:6">
      <c r="A3221" s="638">
        <v>4281101250</v>
      </c>
      <c r="B3221" s="693" t="s">
        <v>16083</v>
      </c>
      <c r="C3221" s="1023"/>
      <c r="D3221" s="683" t="s">
        <v>8549</v>
      </c>
      <c r="F3221" s="706" t="str">
        <f>IF(ISBLANK(D3221),"",VLOOKUP(D3221,tegevusalad!$A$7:$B$188,2,FALSE))</f>
        <v>Puuetega inimeste sotsiaalhoolekandeasutused</v>
      </c>
    </row>
    <row r="3222" spans="1:6">
      <c r="A3222" s="638">
        <v>4283011010</v>
      </c>
      <c r="B3222" s="693" t="s">
        <v>16085</v>
      </c>
      <c r="C3222" s="1023"/>
      <c r="D3222" s="626" t="s">
        <v>8554</v>
      </c>
      <c r="F3222" s="706" t="str">
        <f>IF(ISBLANK(D3222),"",VLOOKUP(D3222,tegevusalad!$A$7:$B$188,2,FALSE))</f>
        <v>Riskirühmade sotsiaalhoolekandeasutused</v>
      </c>
    </row>
    <row r="3223" spans="1:6">
      <c r="A3223" s="638">
        <v>4281102010</v>
      </c>
      <c r="B3223" s="693" t="s">
        <v>16084</v>
      </c>
      <c r="C3223" s="1023"/>
      <c r="D3223" s="683" t="s">
        <v>8549</v>
      </c>
      <c r="F3223" s="706" t="str">
        <f>IF(ISBLANK(D3223),"",VLOOKUP(D3223,tegevusalad!$A$7:$B$188,2,FALSE))</f>
        <v>Puuetega inimeste sotsiaalhoolekandeasutused</v>
      </c>
    </row>
    <row r="3224" spans="1:6">
      <c r="A3224" s="635"/>
      <c r="B3224" s="634"/>
      <c r="C3224" s="719"/>
    </row>
    <row r="3225" spans="1:6">
      <c r="A3225" s="635"/>
      <c r="B3225" s="634"/>
      <c r="C3225" s="719"/>
    </row>
    <row r="3226" spans="1:6">
      <c r="A3226" s="635"/>
      <c r="B3226" s="633" t="s">
        <v>3838</v>
      </c>
      <c r="C3226" s="719"/>
      <c r="F3226" s="706" t="str">
        <f>IF(ISBLANK(D3226),"",VLOOKUP(D3226,tegevusalad!$A$7:$B$188,2,FALSE))</f>
        <v/>
      </c>
    </row>
    <row r="3227" spans="1:6">
      <c r="A3227" s="635">
        <v>4771101010</v>
      </c>
      <c r="B3227" s="634" t="s">
        <v>12990</v>
      </c>
      <c r="C3227" s="719"/>
      <c r="D3227" s="626" t="s">
        <v>209</v>
      </c>
      <c r="F3227" s="706" t="str">
        <f>IF(ISBLANK(D3227),"",VLOOKUP(D3227,tegevusalad!$A$7:$B$188,2,FALSE))</f>
        <v>Muu tervishoid, sh tervishoiu haldamine</v>
      </c>
    </row>
    <row r="3228" spans="1:6">
      <c r="A3228" s="632"/>
      <c r="B3228" s="634"/>
      <c r="C3228" s="719"/>
    </row>
    <row r="3229" spans="1:6">
      <c r="A3229" s="632"/>
      <c r="B3229" s="633" t="s">
        <v>2054</v>
      </c>
      <c r="C3229" s="1021"/>
      <c r="F3229" s="706" t="str">
        <f>IF(ISBLANK(D3229),"",VLOOKUP(D3229,tegevusalad!$A$7:$B$188,2,FALSE))</f>
        <v/>
      </c>
    </row>
    <row r="3230" spans="1:6">
      <c r="A3230" s="632"/>
      <c r="B3230" s="633" t="s">
        <v>2055</v>
      </c>
      <c r="C3230" s="1021"/>
      <c r="D3230" s="636" t="s">
        <v>4189</v>
      </c>
      <c r="F3230" s="706" t="str">
        <f>IF(ISBLANK(D3230),"",VLOOKUP(D3230,tegevusalad!$A$7:$B$188,2,FALSE))</f>
        <v>Üldine tööjõupoliitika</v>
      </c>
    </row>
    <row r="3231" spans="1:6">
      <c r="A3231" s="637">
        <v>4481701010</v>
      </c>
      <c r="B3231" s="634" t="s">
        <v>1522</v>
      </c>
      <c r="C3231" s="719"/>
      <c r="D3231" s="626" t="s">
        <v>3511</v>
      </c>
      <c r="F3231" s="706" t="str">
        <f>IF(ISBLANK(D3231),"",VLOOKUP(D3231,tegevusalad!$A$7:$B$188,2,FALSE))</f>
        <v>Muu majandus (sh majanduse haldus)</v>
      </c>
    </row>
    <row r="3232" spans="1:6">
      <c r="A3232" s="638">
        <v>4481702000</v>
      </c>
      <c r="B3232" s="634" t="s">
        <v>17729</v>
      </c>
      <c r="C3232" s="719"/>
      <c r="D3232" s="626" t="s">
        <v>3511</v>
      </c>
      <c r="F3232" s="706" t="str">
        <f>IF(ISBLANK(D3232),"",VLOOKUP(D3232,tegevusalad!$A$7:$B$188,2,FALSE))</f>
        <v>Muu majandus (sh majanduse haldus)</v>
      </c>
    </row>
    <row r="3233" spans="1:6">
      <c r="A3233" s="637">
        <v>4913200000</v>
      </c>
      <c r="B3233" s="300" t="s">
        <v>4716</v>
      </c>
      <c r="D3233" s="626" t="s">
        <v>3511</v>
      </c>
      <c r="F3233" s="706" t="str">
        <f>IF(ISBLANK(D3233),"",VLOOKUP(D3233,tegevusalad!$A$7:$B$188,2,FALSE))</f>
        <v>Muu majandus (sh majanduse haldus)</v>
      </c>
    </row>
    <row r="3234" spans="1:6">
      <c r="A3234" s="637">
        <v>4913201000</v>
      </c>
      <c r="B3234" s="300" t="s">
        <v>6860</v>
      </c>
      <c r="D3234" s="636"/>
      <c r="F3234" s="706" t="str">
        <f>IF(ISBLANK(D3234),"",VLOOKUP(D3234,tegevusalad!$A$7:$B$188,2,FALSE))</f>
        <v/>
      </c>
    </row>
    <row r="3235" spans="1:6">
      <c r="A3235" s="637"/>
      <c r="D3235" s="673"/>
      <c r="F3235" s="706" t="str">
        <f>IF(ISBLANK(D3235),"",VLOOKUP(D3235,tegevusalad!$A$7:$B$188,2,FALSE))</f>
        <v/>
      </c>
    </row>
    <row r="3236" spans="1:6">
      <c r="A3236" s="632">
        <v>4913091000</v>
      </c>
      <c r="B3236" s="300" t="s">
        <v>6315</v>
      </c>
      <c r="F3236" s="706" t="str">
        <f>IF(ISBLANK(D3236),"",VLOOKUP(D3236,tegevusalad!$A$7:$B$188,2,FALSE))</f>
        <v/>
      </c>
    </row>
    <row r="3237" spans="1:6">
      <c r="A3237" s="639">
        <v>4913022000</v>
      </c>
      <c r="B3237" s="300" t="s">
        <v>8863</v>
      </c>
      <c r="D3237" s="696" t="s">
        <v>8472</v>
      </c>
    </row>
    <row r="3238" spans="1:6">
      <c r="A3238" s="639">
        <v>4913004000</v>
      </c>
      <c r="B3238" s="300" t="s">
        <v>11115</v>
      </c>
      <c r="D3238" s="626" t="s">
        <v>3511</v>
      </c>
      <c r="F3238" s="706" t="str">
        <f>IF(ISBLANK(D3238),"",VLOOKUP(D3238,tegevusalad!$A$7:$B$188,2,FALSE))</f>
        <v>Muu majandus (sh majanduse haldus)</v>
      </c>
    </row>
    <row r="3239" spans="1:6">
      <c r="A3239" s="632"/>
      <c r="B3239" s="634"/>
      <c r="C3239" s="719"/>
      <c r="F3239" s="706" t="str">
        <f>IF(ISBLANK(D3239),"",VLOOKUP(D3239,tegevusalad!$A$7:$B$188,2,FALSE))</f>
        <v/>
      </c>
    </row>
    <row r="3240" spans="1:6">
      <c r="A3240" s="632"/>
      <c r="B3240" s="633" t="s">
        <v>6196</v>
      </c>
      <c r="C3240" s="1021"/>
      <c r="D3240" s="636" t="s">
        <v>4189</v>
      </c>
      <c r="F3240" s="706" t="str">
        <f>IF(ISBLANK(D3240),"",VLOOKUP(D3240,tegevusalad!$A$7:$B$188,2,FALSE))</f>
        <v>Üldine tööjõupoliitika</v>
      </c>
    </row>
    <row r="3241" spans="1:6">
      <c r="A3241" s="632">
        <v>4253941010</v>
      </c>
      <c r="B3241" s="299" t="s">
        <v>12590</v>
      </c>
      <c r="C3241" s="719"/>
      <c r="D3241" s="626" t="s">
        <v>3272</v>
      </c>
      <c r="F3241" s="706" t="str">
        <f>IF(ISBLANK(D3241),"",VLOOKUP(D3241,tegevusalad!$A$7:$B$188,2,FALSE))</f>
        <v>Ringhäälingu- ja kirjastamisteenused</v>
      </c>
    </row>
    <row r="3242" spans="1:6">
      <c r="A3242" s="637"/>
      <c r="B3242" s="634"/>
      <c r="C3242" s="719"/>
    </row>
    <row r="3243" spans="1:6">
      <c r="A3243" s="632"/>
      <c r="B3243" s="633" t="s">
        <v>3388</v>
      </c>
      <c r="C3243" s="1021"/>
      <c r="F3243" s="706" t="str">
        <f>IF(ISBLANK(D3243),"",VLOOKUP(D3243,tegevusalad!$A$7:$B$188,2,FALSE))</f>
        <v/>
      </c>
    </row>
    <row r="3244" spans="1:6">
      <c r="A3244" s="632"/>
      <c r="B3244" s="633" t="s">
        <v>1523</v>
      </c>
      <c r="C3244" s="1021"/>
      <c r="D3244" s="636"/>
      <c r="F3244" s="706" t="str">
        <f>IF(ISBLANK(D3244),"",VLOOKUP(D3244,tegevusalad!$A$7:$B$188,2,FALSE))</f>
        <v/>
      </c>
    </row>
    <row r="3245" spans="1:6" ht="29">
      <c r="A3245" s="637">
        <v>4304111010</v>
      </c>
      <c r="B3245" s="634" t="s">
        <v>1986</v>
      </c>
      <c r="C3245" s="719"/>
      <c r="D3245" s="636" t="s">
        <v>3512</v>
      </c>
      <c r="F3245" s="706" t="str">
        <f>IF(ISBLANK(D3245),"",VLOOKUP(D3245,tegevusalad!$A$7:$B$188,2,FALSE))</f>
        <v>Ühistranspordi korraldus</v>
      </c>
    </row>
    <row r="3246" spans="1:6">
      <c r="A3246" s="638">
        <v>4421501000</v>
      </c>
      <c r="B3246" s="634" t="s">
        <v>11012</v>
      </c>
      <c r="C3246" s="719"/>
      <c r="D3246" s="636" t="s">
        <v>3512</v>
      </c>
      <c r="F3246" s="706" t="str">
        <f>IF(ISBLANK(D3246),"",VLOOKUP(D3246,tegevusalad!$A$7:$B$188,2,FALSE))</f>
        <v>Ühistranspordi korraldus</v>
      </c>
    </row>
    <row r="3247" spans="1:6">
      <c r="A3247" s="638">
        <v>4421801000</v>
      </c>
      <c r="B3247" s="634" t="s">
        <v>10157</v>
      </c>
      <c r="C3247" s="719"/>
      <c r="D3247" s="636" t="s">
        <v>1232</v>
      </c>
      <c r="F3247" s="706" t="str">
        <f>IF(ISBLANK(D3247),"",VLOOKUP(D3247,tegevusalad!$A$7:$B$188,2,FALSE))</f>
        <v>Torutransport ja muu transport</v>
      </c>
    </row>
    <row r="3248" spans="1:6">
      <c r="A3248" s="638">
        <v>4421802000</v>
      </c>
      <c r="B3248" s="634" t="s">
        <v>11014</v>
      </c>
      <c r="C3248" s="719"/>
      <c r="D3248" s="636" t="s">
        <v>3512</v>
      </c>
      <c r="F3248" s="706" t="str">
        <f>IF(ISBLANK(D3248),"",VLOOKUP(D3248,tegevusalad!$A$7:$B$188,2,FALSE))</f>
        <v>Ühistranspordi korraldus</v>
      </c>
    </row>
    <row r="3249" spans="1:6">
      <c r="A3249" s="638">
        <v>4421810000</v>
      </c>
      <c r="B3249" s="634" t="s">
        <v>11015</v>
      </c>
      <c r="C3249" s="719"/>
      <c r="D3249" s="636" t="s">
        <v>3512</v>
      </c>
      <c r="F3249" s="706" t="str">
        <f>IF(ISBLANK(D3249),"",VLOOKUP(D3249,tegevusalad!$A$7:$B$188,2,FALSE))</f>
        <v>Ühistranspordi korraldus</v>
      </c>
    </row>
    <row r="3250" spans="1:6">
      <c r="A3250" s="637">
        <v>4422001000</v>
      </c>
      <c r="B3250" s="634" t="s">
        <v>5161</v>
      </c>
      <c r="C3250" s="719"/>
      <c r="D3250" s="636" t="s">
        <v>3512</v>
      </c>
      <c r="F3250" s="706" t="str">
        <f>IF(ISBLANK(D3250),"",VLOOKUP(D3250,tegevusalad!$A$7:$B$188,2,FALSE))</f>
        <v>Ühistranspordi korraldus</v>
      </c>
    </row>
    <row r="3251" spans="1:6">
      <c r="A3251" s="638">
        <v>4423001000</v>
      </c>
      <c r="B3251" s="634" t="s">
        <v>9315</v>
      </c>
      <c r="C3251" s="719"/>
      <c r="D3251" s="636" t="s">
        <v>3512</v>
      </c>
      <c r="F3251" s="706" t="str">
        <f>IF(ISBLANK(D3251),"",VLOOKUP(D3251,tegevusalad!$A$7:$B$188,2,FALSE))</f>
        <v>Ühistranspordi korraldus</v>
      </c>
    </row>
    <row r="3252" spans="1:6">
      <c r="A3252" s="638">
        <v>4423011000</v>
      </c>
      <c r="B3252" s="634" t="s">
        <v>11471</v>
      </c>
      <c r="C3252" s="719"/>
      <c r="D3252" s="636" t="s">
        <v>3512</v>
      </c>
      <c r="F3252" s="706" t="str">
        <f>IF(ISBLANK(D3252),"",VLOOKUP(D3252,tegevusalad!$A$7:$B$188,2,FALSE))</f>
        <v>Ühistranspordi korraldus</v>
      </c>
    </row>
    <row r="3253" spans="1:6">
      <c r="A3253" s="638">
        <v>4422201000</v>
      </c>
      <c r="B3253" s="300" t="s">
        <v>323</v>
      </c>
      <c r="C3253" s="719"/>
      <c r="D3253" s="636" t="s">
        <v>3512</v>
      </c>
      <c r="F3253" s="706" t="str">
        <f>IF(ISBLANK(D3253),"",VLOOKUP(D3253,tegevusalad!$A$7:$B$188,2,FALSE))</f>
        <v>Ühistranspordi korraldus</v>
      </c>
    </row>
    <row r="3254" spans="1:6">
      <c r="A3254" s="638">
        <v>4422501000</v>
      </c>
      <c r="B3254" s="300" t="s">
        <v>11013</v>
      </c>
      <c r="C3254" s="719"/>
      <c r="D3254" s="636" t="s">
        <v>3512</v>
      </c>
      <c r="F3254" s="706" t="str">
        <f>IF(ISBLANK(D3254),"",VLOOKUP(D3254,tegevusalad!$A$7:$B$188,2,FALSE))</f>
        <v>Ühistranspordi korraldus</v>
      </c>
    </row>
    <row r="3255" spans="1:6">
      <c r="A3255" s="638">
        <v>4423201000</v>
      </c>
      <c r="B3255" s="634" t="s">
        <v>10913</v>
      </c>
      <c r="C3255" s="719"/>
      <c r="D3255" s="636" t="s">
        <v>3512</v>
      </c>
      <c r="F3255" s="706" t="str">
        <f>IF(ISBLANK(D3255),"",VLOOKUP(D3255,tegevusalad!$A$7:$B$188,2,FALSE))</f>
        <v>Ühistranspordi korraldus</v>
      </c>
    </row>
    <row r="3256" spans="1:6">
      <c r="A3256" s="638">
        <v>4420190000</v>
      </c>
      <c r="B3256" s="634" t="s">
        <v>11045</v>
      </c>
      <c r="C3256" s="719"/>
      <c r="D3256" s="636" t="s">
        <v>3512</v>
      </c>
      <c r="F3256" s="706" t="str">
        <f>IF(ISBLANK(D3256),"",VLOOKUP(D3256,tegevusalad!$A$7:$B$188,2,FALSE))</f>
        <v>Ühistranspordi korraldus</v>
      </c>
    </row>
    <row r="3257" spans="1:6">
      <c r="A3257" s="638">
        <v>4421401000</v>
      </c>
      <c r="B3257" s="634" t="s">
        <v>12026</v>
      </c>
      <c r="C3257" s="719"/>
      <c r="D3257" s="636" t="s">
        <v>3512</v>
      </c>
      <c r="F3257" s="706" t="str">
        <f>IF(ISBLANK(D3257),"",VLOOKUP(D3257,tegevusalad!$A$7:$B$188,2,FALSE))</f>
        <v>Ühistranspordi korraldus</v>
      </c>
    </row>
    <row r="3258" spans="1:6">
      <c r="A3258" s="638">
        <v>4421503000</v>
      </c>
      <c r="B3258" s="634" t="s">
        <v>12027</v>
      </c>
      <c r="C3258" s="719"/>
      <c r="D3258" s="636" t="s">
        <v>3512</v>
      </c>
      <c r="F3258" s="706" t="str">
        <f>IF(ISBLANK(D3258),"",VLOOKUP(D3258,tegevusalad!$A$7:$B$188,2,FALSE))</f>
        <v>Ühistranspordi korraldus</v>
      </c>
    </row>
    <row r="3259" spans="1:6">
      <c r="A3259" s="638">
        <v>4421901000</v>
      </c>
      <c r="B3259" s="634" t="s">
        <v>12028</v>
      </c>
      <c r="C3259" s="719"/>
      <c r="D3259" s="636" t="s">
        <v>3512</v>
      </c>
      <c r="F3259" s="706" t="str">
        <f>IF(ISBLANK(D3259),"",VLOOKUP(D3259,tegevusalad!$A$7:$B$188,2,FALSE))</f>
        <v>Ühistranspordi korraldus</v>
      </c>
    </row>
    <row r="3260" spans="1:6">
      <c r="A3260" s="1162">
        <v>4421902000</v>
      </c>
      <c r="B3260" s="634" t="s">
        <v>17223</v>
      </c>
      <c r="C3260" s="719"/>
      <c r="D3260" s="636" t="s">
        <v>3512</v>
      </c>
      <c r="F3260" s="706" t="str">
        <f>IF(ISBLANK(D3260),"",VLOOKUP(D3260,tegevusalad!$A$7:$B$188,2,FALSE))</f>
        <v>Ühistranspordi korraldus</v>
      </c>
    </row>
    <row r="3261" spans="1:6">
      <c r="A3261" s="638">
        <v>4421411000</v>
      </c>
      <c r="B3261" s="634" t="s">
        <v>13894</v>
      </c>
      <c r="C3261" s="719"/>
      <c r="D3261" s="636" t="s">
        <v>3512</v>
      </c>
      <c r="F3261" s="706" t="str">
        <f>IF(ISBLANK(D3261),"",VLOOKUP(D3261,tegevusalad!$A$7:$B$188,2,FALSE))</f>
        <v>Ühistranspordi korraldus</v>
      </c>
    </row>
    <row r="3262" spans="1:6">
      <c r="A3262" s="638">
        <v>4421505000</v>
      </c>
      <c r="B3262" s="634" t="s">
        <v>16093</v>
      </c>
      <c r="C3262" s="719"/>
      <c r="D3262" s="636" t="s">
        <v>3512</v>
      </c>
      <c r="F3262" s="706" t="str">
        <f>IF(ISBLANK(D3262),"",VLOOKUP(D3262,tegevusalad!$A$7:$B$188,2,FALSE))</f>
        <v>Ühistranspordi korraldus</v>
      </c>
    </row>
    <row r="3263" spans="1:6">
      <c r="A3263" s="638">
        <v>4421402000</v>
      </c>
      <c r="B3263" s="634" t="s">
        <v>16094</v>
      </c>
      <c r="C3263" s="719"/>
      <c r="D3263" s="636" t="s">
        <v>3512</v>
      </c>
      <c r="F3263" s="706" t="str">
        <f>IF(ISBLANK(D3263),"",VLOOKUP(D3263,tegevusalad!$A$7:$B$188,2,FALSE))</f>
        <v>Ühistranspordi korraldus</v>
      </c>
    </row>
    <row r="3264" spans="1:6">
      <c r="A3264" s="638">
        <v>4421002010</v>
      </c>
      <c r="B3264" s="634" t="s">
        <v>16095</v>
      </c>
      <c r="C3264" s="719"/>
      <c r="D3264" s="636" t="s">
        <v>3512</v>
      </c>
      <c r="F3264" s="706" t="str">
        <f>IF(ISBLANK(D3264),"",VLOOKUP(D3264,tegevusalad!$A$7:$B$188,2,FALSE))</f>
        <v>Ühistranspordi korraldus</v>
      </c>
    </row>
    <row r="3265" spans="1:6" ht="29">
      <c r="A3265" s="701">
        <v>4423501000</v>
      </c>
      <c r="B3265" s="634" t="s">
        <v>16410</v>
      </c>
      <c r="C3265" s="719"/>
      <c r="D3265" s="636" t="s">
        <v>3512</v>
      </c>
      <c r="F3265" s="706" t="str">
        <f>IF(ISBLANK(D3265),"",VLOOKUP(D3265,tegevusalad!$A$7:$B$188,2,FALSE))</f>
        <v>Ühistranspordi korraldus</v>
      </c>
    </row>
    <row r="3266" spans="1:6">
      <c r="A3266" s="638"/>
      <c r="B3266" s="634"/>
      <c r="C3266" s="719"/>
      <c r="D3266" s="636"/>
    </row>
    <row r="3267" spans="1:6">
      <c r="A3267" s="632"/>
      <c r="B3267" s="633" t="s">
        <v>2720</v>
      </c>
      <c r="C3267" s="1021"/>
      <c r="D3267" s="636"/>
      <c r="E3267" s="709"/>
      <c r="F3267" s="706" t="str">
        <f>IF(ISBLANK(D3267),"",VLOOKUP(D3267,tegevusalad!$A$7:$B$188,2,FALSE))</f>
        <v/>
      </c>
    </row>
    <row r="3268" spans="1:6">
      <c r="A3268" s="639">
        <v>4304201020</v>
      </c>
      <c r="B3268" s="634" t="s">
        <v>8847</v>
      </c>
      <c r="C3268" s="719"/>
      <c r="D3268" s="636" t="s">
        <v>6800</v>
      </c>
      <c r="F3268" s="706" t="str">
        <f>IF(ISBLANK(D3268),"",VLOOKUP(D3268,tegevusalad!$A$7:$B$188,2,FALSE))</f>
        <v>Maanteetransport</v>
      </c>
    </row>
    <row r="3269" spans="1:6">
      <c r="A3269" s="637">
        <v>4301186010</v>
      </c>
      <c r="B3269" s="634" t="s">
        <v>5509</v>
      </c>
      <c r="C3269" s="719"/>
      <c r="D3269" s="636" t="s">
        <v>6800</v>
      </c>
      <c r="F3269" s="706" t="str">
        <f>IF(ISBLANK(D3269),"",VLOOKUP(D3269,tegevusalad!$A$7:$B$188,2,FALSE))</f>
        <v>Maanteetransport</v>
      </c>
    </row>
    <row r="3270" spans="1:6">
      <c r="A3270" s="637">
        <v>4301196010</v>
      </c>
      <c r="B3270" s="634" t="s">
        <v>973</v>
      </c>
      <c r="C3270" s="719"/>
      <c r="D3270" s="636" t="s">
        <v>6800</v>
      </c>
      <c r="F3270" s="706" t="str">
        <f>IF(ISBLANK(D3270),"",VLOOKUP(D3270,tegevusalad!$A$7:$B$188,2,FALSE))</f>
        <v>Maanteetransport</v>
      </c>
    </row>
    <row r="3271" spans="1:6">
      <c r="A3271" s="637">
        <v>4301107100</v>
      </c>
      <c r="B3271" s="300" t="s">
        <v>2765</v>
      </c>
      <c r="D3271" s="636" t="s">
        <v>6800</v>
      </c>
      <c r="F3271" s="706" t="str">
        <f>IF(ISBLANK(D3271),"",VLOOKUP(D3271,tegevusalad!$A$7:$B$188,2,FALSE))</f>
        <v>Maanteetransport</v>
      </c>
    </row>
    <row r="3272" spans="1:6">
      <c r="A3272" s="637">
        <v>4301107110</v>
      </c>
      <c r="B3272" s="300" t="s">
        <v>1985</v>
      </c>
      <c r="D3272" s="636" t="s">
        <v>6800</v>
      </c>
      <c r="F3272" s="706" t="str">
        <f>IF(ISBLANK(D3272),"",VLOOKUP(D3272,tegevusalad!$A$7:$B$188,2,FALSE))</f>
        <v>Maanteetransport</v>
      </c>
    </row>
    <row r="3273" spans="1:6">
      <c r="A3273" s="637">
        <v>4301110260</v>
      </c>
      <c r="B3273" s="300" t="s">
        <v>3211</v>
      </c>
      <c r="D3273" s="636" t="s">
        <v>6800</v>
      </c>
      <c r="E3273" s="709"/>
      <c r="F3273" s="706" t="str">
        <f>IF(ISBLANK(D3273),"",VLOOKUP(D3273,tegevusalad!$A$7:$B$188,2,FALSE))</f>
        <v>Maanteetransport</v>
      </c>
    </row>
    <row r="3274" spans="1:6">
      <c r="A3274" s="637">
        <v>4301482010</v>
      </c>
      <c r="B3274" s="634" t="s">
        <v>3387</v>
      </c>
      <c r="C3274" s="719"/>
      <c r="D3274" s="636" t="s">
        <v>6800</v>
      </c>
      <c r="E3274" s="709"/>
      <c r="F3274" s="706" t="str">
        <f>IF(ISBLANK(D3274),"",VLOOKUP(D3274,tegevusalad!$A$7:$B$188,2,FALSE))</f>
        <v>Maanteetransport</v>
      </c>
    </row>
    <row r="3275" spans="1:6">
      <c r="A3275" s="632">
        <v>4301499000</v>
      </c>
      <c r="B3275" s="634" t="s">
        <v>7512</v>
      </c>
      <c r="C3275" s="719"/>
      <c r="D3275" s="636" t="s">
        <v>6800</v>
      </c>
      <c r="F3275" s="706" t="str">
        <f>IF(ISBLANK(D3275),"",VLOOKUP(D3275,tegevusalad!$A$7:$B$188,2,FALSE))</f>
        <v>Maanteetransport</v>
      </c>
    </row>
    <row r="3276" spans="1:6">
      <c r="A3276" s="637">
        <v>4301406010</v>
      </c>
      <c r="B3276" s="691" t="s">
        <v>3531</v>
      </c>
      <c r="C3276" s="1041"/>
      <c r="D3276" s="636" t="s">
        <v>6800</v>
      </c>
      <c r="F3276" s="706" t="str">
        <f>IF(ISBLANK(D3276),"",VLOOKUP(D3276,tegevusalad!$A$7:$B$188,2,FALSE))</f>
        <v>Maanteetransport</v>
      </c>
    </row>
    <row r="3277" spans="1:6">
      <c r="A3277" s="637">
        <v>4301408010</v>
      </c>
      <c r="B3277" s="691" t="s">
        <v>2409</v>
      </c>
      <c r="C3277" s="1041"/>
      <c r="D3277" s="636" t="s">
        <v>6800</v>
      </c>
      <c r="F3277" s="706" t="str">
        <f>IF(ISBLANK(D3277),"",VLOOKUP(D3277,tegevusalad!$A$7:$B$188,2,FALSE))</f>
        <v>Maanteetransport</v>
      </c>
    </row>
    <row r="3278" spans="1:6">
      <c r="A3278" s="637">
        <v>4301409010</v>
      </c>
      <c r="B3278" s="691" t="s">
        <v>4870</v>
      </c>
      <c r="C3278" s="1041"/>
      <c r="D3278" s="636" t="s">
        <v>6800</v>
      </c>
      <c r="F3278" s="706" t="str">
        <f>IF(ISBLANK(D3278),"",VLOOKUP(D3278,tegevusalad!$A$7:$B$188,2,FALSE))</f>
        <v>Maanteetransport</v>
      </c>
    </row>
    <row r="3279" spans="1:6">
      <c r="A3279" s="637">
        <v>4301411010</v>
      </c>
      <c r="B3279" s="691" t="s">
        <v>7097</v>
      </c>
      <c r="C3279" s="1041"/>
      <c r="D3279" s="636" t="s">
        <v>6800</v>
      </c>
      <c r="F3279" s="706" t="str">
        <f>IF(ISBLANK(D3279),"",VLOOKUP(D3279,tegevusalad!$A$7:$B$188,2,FALSE))</f>
        <v>Maanteetransport</v>
      </c>
    </row>
    <row r="3280" spans="1:6">
      <c r="A3280" s="637">
        <v>4301414010</v>
      </c>
      <c r="B3280" s="691" t="s">
        <v>2034</v>
      </c>
      <c r="C3280" s="1041"/>
      <c r="D3280" s="636" t="s">
        <v>6800</v>
      </c>
      <c r="F3280" s="706" t="str">
        <f>IF(ISBLANK(D3280),"",VLOOKUP(D3280,tegevusalad!$A$7:$B$188,2,FALSE))</f>
        <v>Maanteetransport</v>
      </c>
    </row>
    <row r="3281" spans="1:7">
      <c r="A3281" s="637">
        <v>4301415010</v>
      </c>
      <c r="B3281" s="691" t="s">
        <v>721</v>
      </c>
      <c r="C3281" s="1041"/>
      <c r="D3281" s="636" t="s">
        <v>6800</v>
      </c>
      <c r="F3281" s="706" t="str">
        <f>IF(ISBLANK(D3281),"",VLOOKUP(D3281,tegevusalad!$A$7:$B$188,2,FALSE))</f>
        <v>Maanteetransport</v>
      </c>
    </row>
    <row r="3282" spans="1:7">
      <c r="A3282" s="637">
        <v>4301416010</v>
      </c>
      <c r="B3282" s="691" t="s">
        <v>5008</v>
      </c>
      <c r="C3282" s="1041"/>
      <c r="D3282" s="636" t="s">
        <v>6800</v>
      </c>
      <c r="F3282" s="706" t="str">
        <f>IF(ISBLANK(D3282),"",VLOOKUP(D3282,tegevusalad!$A$7:$B$188,2,FALSE))</f>
        <v>Maanteetransport</v>
      </c>
    </row>
    <row r="3283" spans="1:7">
      <c r="A3283" s="637">
        <v>4301419010</v>
      </c>
      <c r="B3283" s="691" t="s">
        <v>6971</v>
      </c>
      <c r="C3283" s="1041"/>
      <c r="D3283" s="636" t="s">
        <v>6800</v>
      </c>
      <c r="F3283" s="706" t="str">
        <f>IF(ISBLANK(D3283),"",VLOOKUP(D3283,tegevusalad!$A$7:$B$188,2,FALSE))</f>
        <v>Maanteetransport</v>
      </c>
    </row>
    <row r="3284" spans="1:7">
      <c r="A3284" s="637">
        <v>4301420010</v>
      </c>
      <c r="B3284" s="691" t="s">
        <v>5009</v>
      </c>
      <c r="C3284" s="1041"/>
      <c r="D3284" s="636" t="s">
        <v>6800</v>
      </c>
      <c r="F3284" s="706" t="str">
        <f>IF(ISBLANK(D3284),"",VLOOKUP(D3284,tegevusalad!$A$7:$B$188,2,FALSE))</f>
        <v>Maanteetransport</v>
      </c>
    </row>
    <row r="3285" spans="1:7">
      <c r="A3285" s="637">
        <v>4301425010</v>
      </c>
      <c r="B3285" s="691" t="s">
        <v>5226</v>
      </c>
      <c r="C3285" s="1041"/>
      <c r="D3285" s="636" t="s">
        <v>6800</v>
      </c>
      <c r="F3285" s="706" t="str">
        <f>IF(ISBLANK(D3285),"",VLOOKUP(D3285,tegevusalad!$A$7:$B$188,2,FALSE))</f>
        <v>Maanteetransport</v>
      </c>
    </row>
    <row r="3286" spans="1:7">
      <c r="A3286" s="638">
        <v>4301475000</v>
      </c>
      <c r="B3286" s="691" t="s">
        <v>16000</v>
      </c>
      <c r="C3286" s="1041"/>
      <c r="D3286" s="636" t="s">
        <v>6800</v>
      </c>
      <c r="F3286" s="706" t="str">
        <f>IF(ISBLANK(D3286),"",VLOOKUP(D3286,tegevusalad!$A$7:$B$188,2,FALSE))</f>
        <v>Maanteetransport</v>
      </c>
    </row>
    <row r="3287" spans="1:7">
      <c r="A3287" s="637">
        <v>4301481010</v>
      </c>
      <c r="B3287" s="691" t="s">
        <v>2410</v>
      </c>
      <c r="C3287" s="1041"/>
      <c r="D3287" s="636" t="s">
        <v>6800</v>
      </c>
      <c r="F3287" s="706" t="str">
        <f>IF(ISBLANK(D3287),"",VLOOKUP(D3287,tegevusalad!$A$7:$B$188,2,FALSE))</f>
        <v>Maanteetransport</v>
      </c>
    </row>
    <row r="3288" spans="1:7">
      <c r="A3288" s="637">
        <v>4301483010</v>
      </c>
      <c r="B3288" s="691" t="s">
        <v>5680</v>
      </c>
      <c r="C3288" s="1041"/>
      <c r="D3288" s="636" t="s">
        <v>6800</v>
      </c>
      <c r="F3288" s="706" t="str">
        <f>IF(ISBLANK(D3288),"",VLOOKUP(D3288,tegevusalad!$A$7:$B$188,2,FALSE))</f>
        <v>Maanteetransport</v>
      </c>
    </row>
    <row r="3289" spans="1:7">
      <c r="A3289" s="638">
        <v>4301485010</v>
      </c>
      <c r="B3289" s="691" t="s">
        <v>17149</v>
      </c>
      <c r="C3289" s="1041"/>
      <c r="D3289" s="636" t="s">
        <v>6800</v>
      </c>
      <c r="F3289" s="706" t="str">
        <f>IF(ISBLANK(D3289),"",VLOOKUP(D3289,tegevusalad!$A$7:$B$188,2,FALSE))</f>
        <v>Maanteetransport</v>
      </c>
      <c r="G3289" s="300"/>
    </row>
    <row r="3290" spans="1:7">
      <c r="A3290" s="639">
        <v>4301490010</v>
      </c>
      <c r="B3290" s="691" t="s">
        <v>14804</v>
      </c>
      <c r="C3290" s="1041"/>
      <c r="D3290" s="636" t="s">
        <v>6800</v>
      </c>
      <c r="F3290" s="706" t="str">
        <f>IF(ISBLANK(D3290),"",VLOOKUP(D3290,tegevusalad!$A$7:$B$188,2,FALSE))</f>
        <v>Maanteetransport</v>
      </c>
    </row>
    <row r="3291" spans="1:7">
      <c r="A3291" s="639">
        <v>4301494010</v>
      </c>
      <c r="B3291" s="691" t="s">
        <v>8842</v>
      </c>
      <c r="C3291" s="1041"/>
      <c r="D3291" s="636" t="s">
        <v>6800</v>
      </c>
      <c r="F3291" s="706" t="str">
        <f>IF(ISBLANK(D3291),"",VLOOKUP(D3291,tegevusalad!$A$7:$B$188,2,FALSE))</f>
        <v>Maanteetransport</v>
      </c>
    </row>
    <row r="3292" spans="1:7">
      <c r="A3292" s="639">
        <v>4301495010</v>
      </c>
      <c r="B3292" s="300" t="s">
        <v>11472</v>
      </c>
      <c r="D3292" s="636" t="s">
        <v>6800</v>
      </c>
      <c r="F3292" s="706" t="str">
        <f>IF(ISBLANK(D3292),"",VLOOKUP(D3292,tegevusalad!$A$7:$B$188,2,FALSE))</f>
        <v>Maanteetransport</v>
      </c>
    </row>
    <row r="3293" spans="1:7">
      <c r="A3293" s="639">
        <v>4301496010</v>
      </c>
      <c r="B3293" s="300" t="s">
        <v>13040</v>
      </c>
      <c r="D3293" s="636" t="s">
        <v>6800</v>
      </c>
      <c r="F3293" s="706" t="str">
        <f>IF(ISBLANK(D3293),"",VLOOKUP(D3293,tegevusalad!$A$7:$B$188,2,FALSE))</f>
        <v>Maanteetransport</v>
      </c>
    </row>
    <row r="3294" spans="1:7">
      <c r="A3294" s="639">
        <v>4301497010</v>
      </c>
      <c r="B3294" s="300" t="s">
        <v>16001</v>
      </c>
      <c r="D3294" s="636" t="s">
        <v>6800</v>
      </c>
      <c r="F3294" s="706" t="str">
        <f>IF(ISBLANK(D3294),"",VLOOKUP(D3294,tegevusalad!$A$7:$B$188,2,FALSE))</f>
        <v>Maanteetransport</v>
      </c>
    </row>
    <row r="3295" spans="1:7">
      <c r="A3295" s="639">
        <v>4304119010</v>
      </c>
      <c r="B3295" s="300" t="s">
        <v>12025</v>
      </c>
      <c r="D3295" s="636" t="s">
        <v>6800</v>
      </c>
      <c r="F3295" s="706" t="str">
        <f>IF(ISBLANK(D3295),"",VLOOKUP(D3295,tegevusalad!$A$7:$B$188,2,FALSE))</f>
        <v>Maanteetransport</v>
      </c>
    </row>
    <row r="3296" spans="1:7">
      <c r="A3296" s="639">
        <v>4301471000</v>
      </c>
      <c r="B3296" s="300" t="s">
        <v>16096</v>
      </c>
      <c r="D3296" s="636" t="s">
        <v>6800</v>
      </c>
      <c r="F3296" s="706" t="str">
        <f>IF(ISBLANK(D3296),"",VLOOKUP(D3296,tegevusalad!$A$7:$B$188,2,FALSE))</f>
        <v>Maanteetransport</v>
      </c>
    </row>
    <row r="3297" spans="1:6">
      <c r="A3297" s="639">
        <v>4301439010</v>
      </c>
      <c r="B3297" s="300" t="s">
        <v>16097</v>
      </c>
      <c r="D3297" s="636" t="s">
        <v>6800</v>
      </c>
      <c r="F3297" s="706" t="str">
        <f>IF(ISBLANK(D3297),"",VLOOKUP(D3297,tegevusalad!$A$7:$B$188,2,FALSE))</f>
        <v>Maanteetransport</v>
      </c>
    </row>
    <row r="3298" spans="1:6">
      <c r="A3298" s="639"/>
      <c r="D3298" s="636"/>
    </row>
    <row r="3299" spans="1:6">
      <c r="A3299" s="632"/>
      <c r="B3299" s="633" t="s">
        <v>3872</v>
      </c>
      <c r="C3299" s="1021"/>
      <c r="F3299" s="706" t="str">
        <f>IF(ISBLANK(D3299),"",VLOOKUP(D3299,tegevusalad!$A$7:$B$188,2,FALSE))</f>
        <v/>
      </c>
    </row>
    <row r="3300" spans="1:6">
      <c r="A3300" s="632"/>
      <c r="B3300" s="633" t="s">
        <v>4547</v>
      </c>
      <c r="C3300" s="1021"/>
      <c r="D3300" s="636"/>
      <c r="F3300" s="706" t="str">
        <f>IF(ISBLANK(D3300),"",VLOOKUP(D3300,tegevusalad!$A$7:$B$188,2,FALSE))</f>
        <v/>
      </c>
    </row>
    <row r="3301" spans="1:6">
      <c r="A3301" s="637">
        <v>4311101010</v>
      </c>
      <c r="B3301" s="634" t="s">
        <v>3493</v>
      </c>
      <c r="C3301" s="719"/>
      <c r="D3301" s="626" t="s">
        <v>8093</v>
      </c>
      <c r="F3301" s="706" t="str">
        <f>IF(ISBLANK(D3301),"",VLOOKUP(D3301,tegevusalad!$A$7:$B$188,2,FALSE))</f>
        <v>Puhkepargid ja -baasid</v>
      </c>
    </row>
    <row r="3302" spans="1:6">
      <c r="A3302" s="637">
        <v>4311110010</v>
      </c>
      <c r="B3302" s="634" t="s">
        <v>3407</v>
      </c>
      <c r="C3302" s="719"/>
      <c r="D3302" s="626" t="s">
        <v>8093</v>
      </c>
      <c r="F3302" s="706" t="str">
        <f>IF(ISBLANK(D3302),"",VLOOKUP(D3302,tegevusalad!$A$7:$B$188,2,FALSE))</f>
        <v>Puhkepargid ja -baasid</v>
      </c>
    </row>
    <row r="3303" spans="1:6" ht="29">
      <c r="A3303" s="637">
        <v>4311103010</v>
      </c>
      <c r="B3303" s="634" t="s">
        <v>2826</v>
      </c>
      <c r="C3303" s="719"/>
      <c r="D3303" s="626" t="s">
        <v>3270</v>
      </c>
      <c r="F3303" s="706" t="str">
        <f>IF(ISBLANK(D3303),"",VLOOKUP(D3303,tegevusalad!$A$7:$B$188,2,FALSE))</f>
        <v>Kommunaalmajanduse arendamine</v>
      </c>
    </row>
    <row r="3304" spans="1:6">
      <c r="A3304" s="638">
        <v>4311311020</v>
      </c>
      <c r="B3304" s="634" t="s">
        <v>14781</v>
      </c>
      <c r="C3304" s="719"/>
      <c r="D3304" s="626" t="s">
        <v>3066</v>
      </c>
      <c r="F3304" s="706" t="str">
        <f>IF(ISBLANK(D3304),"",VLOOKUP(D3304,tegevusalad!$A$7:$B$188,2,FALSE))</f>
        <v>Muud elamu- ja kommunaalmajanduse tegevus</v>
      </c>
    </row>
    <row r="3305" spans="1:6">
      <c r="A3305" s="637">
        <v>4319702010</v>
      </c>
      <c r="B3305" s="634" t="s">
        <v>6749</v>
      </c>
      <c r="C3305" s="719"/>
      <c r="D3305" s="626" t="s">
        <v>3270</v>
      </c>
      <c r="F3305" s="706" t="str">
        <f>IF(ISBLANK(D3305),"",VLOOKUP(D3305,tegevusalad!$A$7:$B$188,2,FALSE))</f>
        <v>Kommunaalmajanduse arendamine</v>
      </c>
    </row>
    <row r="3306" spans="1:6">
      <c r="A3306" s="637">
        <v>4319356010</v>
      </c>
      <c r="B3306" s="634" t="s">
        <v>3650</v>
      </c>
      <c r="C3306" s="719"/>
      <c r="D3306" s="626" t="s">
        <v>8093</v>
      </c>
      <c r="F3306" s="706" t="str">
        <f>IF(ISBLANK(D3306),"",VLOOKUP(D3306,tegevusalad!$A$7:$B$188,2,FALSE))</f>
        <v>Puhkepargid ja -baasid</v>
      </c>
    </row>
    <row r="3307" spans="1:6">
      <c r="A3307" s="632"/>
      <c r="B3307" s="698" t="s">
        <v>3651</v>
      </c>
      <c r="C3307" s="1041"/>
      <c r="F3307" s="706" t="str">
        <f>IF(ISBLANK(D3307),"",VLOOKUP(D3307,tegevusalad!$A$7:$B$188,2,FALSE))</f>
        <v/>
      </c>
    </row>
    <row r="3308" spans="1:6">
      <c r="A3308" s="632"/>
      <c r="B3308" s="699" t="s">
        <v>5533</v>
      </c>
      <c r="C3308" s="1041"/>
      <c r="F3308" s="706" t="str">
        <f>IF(ISBLANK(D3308),"",VLOOKUP(D3308,tegevusalad!$A$7:$B$188,2,FALSE))</f>
        <v/>
      </c>
    </row>
    <row r="3309" spans="1:6">
      <c r="A3309" s="632"/>
      <c r="B3309" s="699" t="s">
        <v>3652</v>
      </c>
      <c r="C3309" s="1041"/>
      <c r="F3309" s="706" t="str">
        <f>IF(ISBLANK(D3309),"",VLOOKUP(D3309,tegevusalad!$A$7:$B$188,2,FALSE))</f>
        <v/>
      </c>
    </row>
    <row r="3310" spans="1:6">
      <c r="A3310" s="638">
        <v>4319401000</v>
      </c>
      <c r="B3310" s="634" t="s">
        <v>14312</v>
      </c>
      <c r="C3310" s="1041"/>
      <c r="D3310" s="626" t="s">
        <v>8093</v>
      </c>
      <c r="F3310" s="706" t="str">
        <f>IF(ISBLANK(D3310),"",VLOOKUP(D3310,tegevusalad!$A$7:$B$188,2,FALSE))</f>
        <v>Puhkepargid ja -baasid</v>
      </c>
    </row>
    <row r="3311" spans="1:6">
      <c r="A3311" s="637">
        <v>4319703010</v>
      </c>
      <c r="B3311" s="634" t="s">
        <v>4248</v>
      </c>
      <c r="C3311" s="719"/>
      <c r="D3311" s="636" t="s">
        <v>12118</v>
      </c>
      <c r="F3311" s="706" t="str">
        <f>IF(ISBLANK(D3311),"",VLOOKUP(D3311,tegevusalad!$A$7:$B$188,2,FALSE))</f>
        <v>Avalike alade puhastus</v>
      </c>
    </row>
    <row r="3312" spans="1:6">
      <c r="A3312" s="638">
        <v>4319714000</v>
      </c>
      <c r="B3312" s="634" t="s">
        <v>14313</v>
      </c>
      <c r="C3312" s="719"/>
      <c r="D3312" s="626" t="s">
        <v>8093</v>
      </c>
      <c r="F3312" s="706" t="str">
        <f>IF(ISBLANK(D3312),"",VLOOKUP(D3312,tegevusalad!$A$7:$B$188,2,FALSE))</f>
        <v>Puhkepargid ja -baasid</v>
      </c>
    </row>
    <row r="3313" spans="1:6">
      <c r="A3313" s="637">
        <v>4311131020</v>
      </c>
      <c r="B3313" s="634" t="s">
        <v>4249</v>
      </c>
      <c r="C3313" s="719"/>
      <c r="D3313" s="626" t="s">
        <v>8093</v>
      </c>
      <c r="F3313" s="706" t="str">
        <f>IF(ISBLANK(D3313),"",VLOOKUP(D3313,tegevusalad!$A$7:$B$188,2,FALSE))</f>
        <v>Puhkepargid ja -baasid</v>
      </c>
    </row>
    <row r="3314" spans="1:6">
      <c r="A3314" s="637">
        <v>4319704010</v>
      </c>
      <c r="B3314" s="634" t="s">
        <v>6134</v>
      </c>
      <c r="C3314" s="719"/>
      <c r="D3314" s="626" t="s">
        <v>3066</v>
      </c>
      <c r="F3314" s="706" t="str">
        <f>IF(ISBLANK(D3314),"",VLOOKUP(D3314,tegevusalad!$A$7:$B$188,2,FALSE))</f>
        <v>Muud elamu- ja kommunaalmajanduse tegevus</v>
      </c>
    </row>
    <row r="3315" spans="1:6">
      <c r="A3315" s="637">
        <v>4319705010</v>
      </c>
      <c r="B3315" s="634" t="s">
        <v>6777</v>
      </c>
      <c r="C3315" s="719"/>
      <c r="D3315" s="626" t="s">
        <v>1233</v>
      </c>
      <c r="F3315" s="706" t="str">
        <f>IF(ISBLANK(D3315),"",VLOOKUP(D3315,tegevusalad!$A$7:$B$188,2,FALSE))</f>
        <v>Saaste vähendamine</v>
      </c>
    </row>
    <row r="3316" spans="1:6" ht="29">
      <c r="A3316" s="638">
        <v>4319706000</v>
      </c>
      <c r="B3316" s="634" t="s">
        <v>10041</v>
      </c>
      <c r="C3316" s="719"/>
      <c r="D3316" s="626" t="s">
        <v>5946</v>
      </c>
      <c r="F3316" s="706" t="str">
        <f>IF(ISBLANK(D3316),"",VLOOKUP(D3316,tegevusalad!$A$7:$B$188,2,FALSE))</f>
        <v>Bioloogilise mitmekesisuse ja maastiku kaitse</v>
      </c>
    </row>
    <row r="3317" spans="1:6">
      <c r="A3317" s="638">
        <v>4318150010</v>
      </c>
      <c r="B3317" s="634" t="s">
        <v>11342</v>
      </c>
      <c r="C3317" s="719"/>
      <c r="D3317" s="626" t="s">
        <v>4989</v>
      </c>
      <c r="F3317" s="706" t="str">
        <f>IF(ISBLANK(D3317),"",VLOOKUP(D3317,tegevusalad!$A$7:$B$188,2,FALSE))</f>
        <v>Muud üldised valitsussektori teenused</v>
      </c>
    </row>
    <row r="3318" spans="1:6" ht="29">
      <c r="A3318" s="638">
        <v>4318151100</v>
      </c>
      <c r="B3318" s="634" t="s">
        <v>9270</v>
      </c>
      <c r="C3318" s="719"/>
      <c r="D3318" s="636" t="s">
        <v>12118</v>
      </c>
      <c r="F3318" s="706" t="str">
        <f>IF(ISBLANK(D3318),"",VLOOKUP(D3318,tegevusalad!$A$7:$B$188,2,FALSE))</f>
        <v>Avalike alade puhastus</v>
      </c>
    </row>
    <row r="3319" spans="1:6">
      <c r="A3319" s="638">
        <v>4318151120</v>
      </c>
      <c r="B3319" s="634" t="s">
        <v>10373</v>
      </c>
      <c r="C3319" s="719"/>
      <c r="D3319" s="636" t="s">
        <v>12118</v>
      </c>
      <c r="F3319" s="706" t="str">
        <f>IF(ISBLANK(D3319),"",VLOOKUP(D3319,tegevusalad!$A$7:$B$188,2,FALSE))</f>
        <v>Avalike alade puhastus</v>
      </c>
    </row>
    <row r="3320" spans="1:6">
      <c r="A3320" s="638">
        <v>4318241000</v>
      </c>
      <c r="B3320" s="634" t="s">
        <v>10920</v>
      </c>
      <c r="C3320" s="719"/>
      <c r="D3320" s="626" t="s">
        <v>8093</v>
      </c>
      <c r="F3320" s="706" t="str">
        <f>IF(ISBLANK(D3320),"",VLOOKUP(D3320,tegevusalad!$A$7:$B$188,2,FALSE))</f>
        <v>Puhkepargid ja -baasid</v>
      </c>
    </row>
    <row r="3321" spans="1:6">
      <c r="A3321" s="632">
        <v>4318252010</v>
      </c>
      <c r="B3321" s="634" t="s">
        <v>965</v>
      </c>
      <c r="C3321" s="719"/>
      <c r="D3321" s="636" t="s">
        <v>12118</v>
      </c>
      <c r="F3321" s="706" t="str">
        <f>IF(ISBLANK(D3321),"",VLOOKUP(D3321,tegevusalad!$A$7:$B$188,2,FALSE))</f>
        <v>Avalike alade puhastus</v>
      </c>
    </row>
    <row r="3322" spans="1:6">
      <c r="A3322" s="632">
        <v>4318263040</v>
      </c>
      <c r="B3322" s="634" t="s">
        <v>2238</v>
      </c>
      <c r="C3322" s="719"/>
      <c r="D3322" s="636" t="s">
        <v>12118</v>
      </c>
      <c r="F3322" s="706" t="str">
        <f>IF(ISBLANK(D3322),"",VLOOKUP(D3322,tegevusalad!$A$7:$B$188,2,FALSE))</f>
        <v>Avalike alade puhastus</v>
      </c>
    </row>
    <row r="3323" spans="1:6">
      <c r="A3323" s="632">
        <v>4318263210</v>
      </c>
      <c r="B3323" s="634" t="s">
        <v>3646</v>
      </c>
      <c r="C3323" s="719"/>
      <c r="D3323" s="636" t="s">
        <v>12118</v>
      </c>
      <c r="F3323" s="706" t="str">
        <f>IF(ISBLANK(D3323),"",VLOOKUP(D3323,tegevusalad!$A$7:$B$188,2,FALSE))</f>
        <v>Avalike alade puhastus</v>
      </c>
    </row>
    <row r="3324" spans="1:6">
      <c r="A3324" s="635">
        <v>4318351010</v>
      </c>
      <c r="B3324" s="634" t="s">
        <v>11998</v>
      </c>
      <c r="C3324" s="719"/>
      <c r="D3324" s="626" t="s">
        <v>8093</v>
      </c>
      <c r="F3324" s="706" t="str">
        <f>IF(ISBLANK(D3324),"",VLOOKUP(D3324,tegevusalad!$A$7:$B$188,2,FALSE))</f>
        <v>Puhkepargid ja -baasid</v>
      </c>
    </row>
    <row r="3325" spans="1:6">
      <c r="A3325" s="635">
        <v>4318351100</v>
      </c>
      <c r="B3325" s="634" t="s">
        <v>9278</v>
      </c>
      <c r="C3325" s="719"/>
      <c r="D3325" s="626" t="s">
        <v>8093</v>
      </c>
      <c r="F3325" s="706" t="str">
        <f>IF(ISBLANK(D3325),"",VLOOKUP(D3325,tegevusalad!$A$7:$B$188,2,FALSE))</f>
        <v>Puhkepargid ja -baasid</v>
      </c>
    </row>
    <row r="3326" spans="1:6">
      <c r="A3326" s="635">
        <v>4318351120</v>
      </c>
      <c r="B3326" s="634" t="s">
        <v>10387</v>
      </c>
      <c r="C3326" s="719"/>
      <c r="D3326" s="626" t="s">
        <v>8093</v>
      </c>
      <c r="F3326" s="706" t="str">
        <f>IF(ISBLANK(D3326),"",VLOOKUP(D3326,tegevusalad!$A$7:$B$188,2,FALSE))</f>
        <v>Puhkepargid ja -baasid</v>
      </c>
    </row>
    <row r="3327" spans="1:6">
      <c r="A3327" s="635">
        <v>4318351130</v>
      </c>
      <c r="B3327" s="634" t="s">
        <v>11351</v>
      </c>
      <c r="C3327" s="719"/>
      <c r="D3327" s="626" t="s">
        <v>7161</v>
      </c>
      <c r="F3327" s="706" t="str">
        <f>IF(ISBLANK(D3327),"",VLOOKUP(D3327,tegevusalad!$A$7:$B$188,2,FALSE))</f>
        <v>Muu vaba aeg, kultuur, religioon, sh haldus</v>
      </c>
    </row>
    <row r="3328" spans="1:6">
      <c r="A3328" s="635">
        <v>4318351140</v>
      </c>
      <c r="B3328" s="634" t="s">
        <v>11898</v>
      </c>
      <c r="C3328" s="719"/>
      <c r="D3328" s="626" t="s">
        <v>8093</v>
      </c>
      <c r="F3328" s="706" t="str">
        <f>IF(ISBLANK(D3328),"",VLOOKUP(D3328,tegevusalad!$A$7:$B$188,2,FALSE))</f>
        <v>Puhkepargid ja -baasid</v>
      </c>
    </row>
    <row r="3329" spans="1:6">
      <c r="A3329" s="635">
        <v>4318351170</v>
      </c>
      <c r="B3329" s="634" t="s">
        <v>14742</v>
      </c>
      <c r="C3329" s="719"/>
      <c r="D3329" s="626" t="s">
        <v>8093</v>
      </c>
      <c r="F3329" s="706" t="str">
        <f>IF(ISBLANK(D3329),"",VLOOKUP(D3329,tegevusalad!$A$7:$B$188,2,FALSE))</f>
        <v>Puhkepargid ja -baasid</v>
      </c>
    </row>
    <row r="3330" spans="1:6">
      <c r="A3330" s="632">
        <v>4318357010</v>
      </c>
      <c r="B3330" s="634" t="s">
        <v>1611</v>
      </c>
      <c r="C3330" s="719"/>
      <c r="D3330" s="636" t="s">
        <v>12118</v>
      </c>
      <c r="F3330" s="706" t="str">
        <f>IF(ISBLANK(D3330),"",VLOOKUP(D3330,tegevusalad!$A$7:$B$188,2,FALSE))</f>
        <v>Avalike alade puhastus</v>
      </c>
    </row>
    <row r="3331" spans="1:6">
      <c r="A3331" s="635">
        <v>4318358010</v>
      </c>
      <c r="B3331" s="634" t="s">
        <v>9279</v>
      </c>
      <c r="C3331" s="719"/>
      <c r="D3331" s="626" t="s">
        <v>8093</v>
      </c>
      <c r="F3331" s="706" t="str">
        <f>IF(ISBLANK(D3331),"",VLOOKUP(D3331,tegevusalad!$A$7:$B$188,2,FALSE))</f>
        <v>Puhkepargid ja -baasid</v>
      </c>
    </row>
    <row r="3332" spans="1:6">
      <c r="A3332" s="632">
        <v>4318457010</v>
      </c>
      <c r="B3332" s="634" t="s">
        <v>17933</v>
      </c>
      <c r="C3332" s="719"/>
      <c r="D3332" s="636" t="s">
        <v>12118</v>
      </c>
      <c r="F3332" s="706" t="str">
        <f>IF(ISBLANK(D3332),"",VLOOKUP(D3332,tegevusalad!$A$7:$B$188,2,FALSE))</f>
        <v>Avalike alade puhastus</v>
      </c>
    </row>
    <row r="3333" spans="1:6">
      <c r="A3333" s="632">
        <v>4318662010</v>
      </c>
      <c r="B3333" s="634" t="s">
        <v>1612</v>
      </c>
      <c r="C3333" s="719"/>
      <c r="D3333" s="636" t="s">
        <v>12118</v>
      </c>
      <c r="F3333" s="706" t="str">
        <f>IF(ISBLANK(D3333),"",VLOOKUP(D3333,tegevusalad!$A$7:$B$188,2,FALSE))</f>
        <v>Avalike alade puhastus</v>
      </c>
    </row>
    <row r="3334" spans="1:6">
      <c r="A3334" s="632">
        <v>4318711010</v>
      </c>
      <c r="B3334" s="634" t="s">
        <v>6767</v>
      </c>
      <c r="C3334" s="719"/>
      <c r="D3334" s="636" t="s">
        <v>12118</v>
      </c>
      <c r="F3334" s="706" t="str">
        <f>IF(ISBLANK(D3334),"",VLOOKUP(D3334,tegevusalad!$A$7:$B$188,2,FALSE))</f>
        <v>Avalike alade puhastus</v>
      </c>
    </row>
    <row r="3335" spans="1:6">
      <c r="A3335" s="632">
        <v>4318852010</v>
      </c>
      <c r="B3335" s="634" t="s">
        <v>1613</v>
      </c>
      <c r="C3335" s="719"/>
      <c r="D3335" s="636" t="s">
        <v>12118</v>
      </c>
      <c r="F3335" s="706" t="str">
        <f>IF(ISBLANK(D3335),"",VLOOKUP(D3335,tegevusalad!$A$7:$B$188,2,FALSE))</f>
        <v>Avalike alade puhastus</v>
      </c>
    </row>
    <row r="3336" spans="1:6">
      <c r="A3336" s="632">
        <v>4318852020</v>
      </c>
      <c r="B3336" s="634" t="s">
        <v>5731</v>
      </c>
      <c r="C3336" s="719"/>
      <c r="D3336" s="636" t="s">
        <v>12118</v>
      </c>
      <c r="F3336" s="706" t="str">
        <f>IF(ISBLANK(D3336),"",VLOOKUP(D3336,tegevusalad!$A$7:$B$188,2,FALSE))</f>
        <v>Avalike alade puhastus</v>
      </c>
    </row>
    <row r="3337" spans="1:6">
      <c r="A3337" s="635">
        <v>4318859020</v>
      </c>
      <c r="B3337" s="634" t="s">
        <v>13609</v>
      </c>
      <c r="C3337" s="719"/>
      <c r="D3337" s="636" t="s">
        <v>8093</v>
      </c>
      <c r="F3337" s="706" t="str">
        <f>IF(ISBLANK(D3337),"",VLOOKUP(D3337,tegevusalad!$A$7:$B$188,2,FALSE))</f>
        <v>Puhkepargid ja -baasid</v>
      </c>
    </row>
    <row r="3338" spans="1:6">
      <c r="A3338" s="637">
        <v>4330101010</v>
      </c>
      <c r="B3338" s="634" t="s">
        <v>3408</v>
      </c>
      <c r="C3338" s="719"/>
      <c r="D3338" s="695" t="s">
        <v>3066</v>
      </c>
      <c r="F3338" s="706" t="str">
        <f>IF(ISBLANK(D3338),"",VLOOKUP(D3338,tegevusalad!$A$7:$B$188,2,FALSE))</f>
        <v>Muud elamu- ja kommunaalmajanduse tegevus</v>
      </c>
    </row>
    <row r="3339" spans="1:6">
      <c r="A3339" s="635">
        <v>4312101110</v>
      </c>
      <c r="B3339" s="299" t="s">
        <v>12601</v>
      </c>
      <c r="C3339" s="1044"/>
      <c r="D3339" s="636" t="s">
        <v>8093</v>
      </c>
      <c r="F3339" s="706" t="str">
        <f>IF(ISBLANK(D3339),"",VLOOKUP(D3339,tegevusalad!$A$7:$B$188,2,FALSE))</f>
        <v>Puhkepargid ja -baasid</v>
      </c>
    </row>
    <row r="3340" spans="1:6">
      <c r="A3340" s="632">
        <v>4312101990</v>
      </c>
      <c r="B3340" s="299" t="s">
        <v>808</v>
      </c>
      <c r="C3340" s="1044"/>
      <c r="D3340" s="636" t="s">
        <v>12118</v>
      </c>
      <c r="F3340" s="706" t="str">
        <f>IF(ISBLANK(D3340),"",VLOOKUP(D3340,tegevusalad!$A$7:$B$188,2,FALSE))</f>
        <v>Avalike alade puhastus</v>
      </c>
    </row>
    <row r="3341" spans="1:6">
      <c r="A3341" s="632">
        <v>4318272010</v>
      </c>
      <c r="B3341" s="299" t="s">
        <v>6317</v>
      </c>
      <c r="C3341" s="1044"/>
      <c r="D3341" s="636" t="s">
        <v>12118</v>
      </c>
      <c r="F3341" s="706" t="str">
        <f>IF(ISBLANK(D3341),"",VLOOKUP(D3341,tegevusalad!$A$7:$B$188,2,FALSE))</f>
        <v>Avalike alade puhastus</v>
      </c>
    </row>
    <row r="3342" spans="1:6">
      <c r="A3342" s="632">
        <v>4318265030</v>
      </c>
      <c r="B3342" s="299" t="s">
        <v>11041</v>
      </c>
      <c r="C3342" s="1044"/>
      <c r="D3342" s="636" t="s">
        <v>8093</v>
      </c>
      <c r="F3342" s="706" t="str">
        <f>IF(ISBLANK(D3342),"",VLOOKUP(D3342,tegevusalad!$A$7:$B$188,2,FALSE))</f>
        <v>Puhkepargid ja -baasid</v>
      </c>
    </row>
    <row r="3343" spans="1:6">
      <c r="A3343" s="632">
        <v>4318865020</v>
      </c>
      <c r="B3343" s="299" t="s">
        <v>6716</v>
      </c>
      <c r="C3343" s="1044"/>
      <c r="D3343" s="636" t="s">
        <v>12118</v>
      </c>
      <c r="F3343" s="706" t="str">
        <f>IF(ISBLANK(D3343),"",VLOOKUP(D3343,tegevusalad!$A$7:$B$188,2,FALSE))</f>
        <v>Avalike alade puhastus</v>
      </c>
    </row>
    <row r="3344" spans="1:6">
      <c r="A3344" s="632">
        <v>4318454010</v>
      </c>
      <c r="B3344" s="299" t="s">
        <v>6717</v>
      </c>
      <c r="C3344" s="1044"/>
      <c r="D3344" s="636" t="s">
        <v>12118</v>
      </c>
      <c r="F3344" s="706" t="str">
        <f>IF(ISBLANK(D3344),"",VLOOKUP(D3344,tegevusalad!$A$7:$B$188,2,FALSE))</f>
        <v>Avalike alade puhastus</v>
      </c>
    </row>
    <row r="3345" spans="1:6">
      <c r="A3345" s="632">
        <v>4318291010</v>
      </c>
      <c r="B3345" s="299" t="s">
        <v>7518</v>
      </c>
      <c r="C3345" s="1044"/>
      <c r="D3345" s="636" t="s">
        <v>7161</v>
      </c>
      <c r="F3345" s="706" t="str">
        <f>IF(ISBLANK(D3345),"",VLOOKUP(D3345,tegevusalad!$A$7:$B$188,2,FALSE))</f>
        <v>Muu vaba aeg, kultuur, religioon, sh haldus</v>
      </c>
    </row>
    <row r="3346" spans="1:6">
      <c r="A3346" s="635">
        <v>4318289010</v>
      </c>
      <c r="B3346" s="634" t="s">
        <v>8641</v>
      </c>
      <c r="C3346" s="719"/>
      <c r="D3346" s="636" t="s">
        <v>12118</v>
      </c>
      <c r="F3346" s="706" t="str">
        <f>IF(ISBLANK(D3346),"",VLOOKUP(D3346,tegevusalad!$A$7:$B$188,2,FALSE))</f>
        <v>Avalike alade puhastus</v>
      </c>
    </row>
    <row r="3347" spans="1:6">
      <c r="A3347" s="639">
        <v>4311102020</v>
      </c>
      <c r="B3347" s="634" t="s">
        <v>8913</v>
      </c>
      <c r="C3347" s="719"/>
      <c r="D3347" s="636" t="s">
        <v>8093</v>
      </c>
      <c r="F3347" s="706" t="str">
        <f>IF(ISBLANK(D3347),"",VLOOKUP(D3347,tegevusalad!$A$7:$B$188,2,FALSE))</f>
        <v>Puhkepargid ja -baasid</v>
      </c>
    </row>
    <row r="3348" spans="1:6" ht="29">
      <c r="A3348" s="635">
        <v>4319707010</v>
      </c>
      <c r="B3348" s="634" t="s">
        <v>10168</v>
      </c>
      <c r="C3348" s="719"/>
      <c r="D3348" s="636" t="s">
        <v>5949</v>
      </c>
      <c r="F3348" s="706" t="str">
        <f>IF(ISBLANK(D3348),"",VLOOKUP(D3348,tegevusalad!$A$7:$B$188,2,FALSE))</f>
        <v>Veevarustus</v>
      </c>
    </row>
    <row r="3349" spans="1:6">
      <c r="A3349" s="635">
        <v>4319712010</v>
      </c>
      <c r="B3349" s="634" t="s">
        <v>12607</v>
      </c>
      <c r="C3349" s="719"/>
      <c r="D3349" s="636" t="s">
        <v>4997</v>
      </c>
      <c r="F3349" s="706" t="str">
        <f>IF(ISBLANK(D3349),"",VLOOKUP(D3349,tegevusalad!$A$7:$B$188,2,FALSE))</f>
        <v xml:space="preserve">Põhi- ja üldkeskhariduse kaudsed kulud </v>
      </c>
    </row>
    <row r="3350" spans="1:6">
      <c r="A3350" s="635">
        <v>4319713010</v>
      </c>
      <c r="B3350" s="634" t="s">
        <v>12991</v>
      </c>
      <c r="C3350" s="719"/>
      <c r="D3350" s="636" t="s">
        <v>3270</v>
      </c>
      <c r="F3350" s="706" t="str">
        <f>IF(ISBLANK(D3350),"",VLOOKUP(D3350,tegevusalad!$A$7:$B$188,2,FALSE))</f>
        <v>Kommunaalmajanduse arendamine</v>
      </c>
    </row>
    <row r="3351" spans="1:6">
      <c r="A3351" s="632"/>
      <c r="B3351" s="634" t="s">
        <v>7002</v>
      </c>
      <c r="C3351" s="719"/>
      <c r="D3351" s="636"/>
      <c r="F3351" s="706" t="str">
        <f>IF(ISBLANK(D3351),"",VLOOKUP(D3351,tegevusalad!$A$7:$B$188,2,FALSE))</f>
        <v/>
      </c>
    </row>
    <row r="3352" spans="1:6">
      <c r="A3352" s="632">
        <v>2109013030</v>
      </c>
      <c r="B3352" s="634" t="s">
        <v>7003</v>
      </c>
      <c r="C3352" s="719"/>
      <c r="D3352" s="636"/>
      <c r="F3352" s="706" t="str">
        <f>IF(ISBLANK(D3352),"",VLOOKUP(D3352,tegevusalad!$A$7:$B$188,2,FALSE))</f>
        <v/>
      </c>
    </row>
    <row r="3353" spans="1:6">
      <c r="A3353" s="632"/>
      <c r="B3353" s="634" t="s">
        <v>2844</v>
      </c>
      <c r="C3353" s="719"/>
      <c r="D3353" s="636"/>
      <c r="F3353" s="706" t="str">
        <f>IF(ISBLANK(D3353),"",VLOOKUP(D3353,tegevusalad!$A$7:$B$188,2,FALSE))</f>
        <v/>
      </c>
    </row>
    <row r="3354" spans="1:6">
      <c r="A3354" s="632">
        <v>4311101101</v>
      </c>
      <c r="B3354" s="634" t="s">
        <v>4444</v>
      </c>
      <c r="C3354" s="719"/>
      <c r="D3354" s="636"/>
      <c r="F3354" s="706" t="str">
        <f>IF(ISBLANK(D3354),"",VLOOKUP(D3354,tegevusalad!$A$7:$B$188,2,FALSE))</f>
        <v/>
      </c>
    </row>
    <row r="3355" spans="1:6">
      <c r="A3355" s="632">
        <v>4311101103</v>
      </c>
      <c r="B3355" s="634" t="s">
        <v>4445</v>
      </c>
      <c r="C3355" s="719"/>
      <c r="D3355" s="636"/>
      <c r="F3355" s="706" t="str">
        <f>IF(ISBLANK(D3355),"",VLOOKUP(D3355,tegevusalad!$A$7:$B$188,2,FALSE))</f>
        <v/>
      </c>
    </row>
    <row r="3356" spans="1:6">
      <c r="A3356" s="632">
        <v>4311101104</v>
      </c>
      <c r="B3356" s="634" t="s">
        <v>4446</v>
      </c>
      <c r="C3356" s="719"/>
      <c r="D3356" s="636"/>
      <c r="F3356" s="706" t="str">
        <f>IF(ISBLANK(D3356),"",VLOOKUP(D3356,tegevusalad!$A$7:$B$188,2,FALSE))</f>
        <v/>
      </c>
    </row>
    <row r="3357" spans="1:6">
      <c r="A3357" s="632"/>
      <c r="B3357" s="634"/>
      <c r="C3357" s="719"/>
      <c r="D3357" s="673"/>
      <c r="F3357" s="706" t="str">
        <f>IF(ISBLANK(D3357),"",VLOOKUP(D3357,tegevusalad!$A$7:$B$188,2,FALSE))</f>
        <v/>
      </c>
    </row>
    <row r="3358" spans="1:6" ht="29">
      <c r="A3358" s="632"/>
      <c r="B3358" s="634" t="s">
        <v>5273</v>
      </c>
      <c r="C3358" s="719"/>
      <c r="F3358" s="706" t="str">
        <f>IF(ISBLANK(D3358),"",VLOOKUP(D3358,tegevusalad!$A$7:$B$188,2,FALSE))</f>
        <v/>
      </c>
    </row>
    <row r="3359" spans="1:6" ht="29">
      <c r="A3359" s="632">
        <v>4311101123</v>
      </c>
      <c r="B3359" s="608" t="s">
        <v>806</v>
      </c>
      <c r="C3359" s="1044"/>
      <c r="F3359" s="706" t="str">
        <f>IF(ISBLANK(D3359),"",VLOOKUP(D3359,tegevusalad!$A$7:$B$188,2,FALSE))</f>
        <v/>
      </c>
    </row>
    <row r="3360" spans="1:6" ht="29">
      <c r="A3360" s="632">
        <v>4311101122</v>
      </c>
      <c r="B3360" s="608" t="s">
        <v>807</v>
      </c>
      <c r="C3360" s="1044"/>
      <c r="F3360" s="706" t="str">
        <f>IF(ISBLANK(D3360),"",VLOOKUP(D3360,tegevusalad!$A$7:$B$188,2,FALSE))</f>
        <v/>
      </c>
    </row>
    <row r="3361" spans="1:6">
      <c r="A3361" s="635">
        <v>4311101210</v>
      </c>
      <c r="B3361" s="634" t="s">
        <v>16090</v>
      </c>
      <c r="C3361" s="719"/>
      <c r="D3361" s="636" t="s">
        <v>8093</v>
      </c>
      <c r="F3361" s="706" t="str">
        <f>IF(ISBLANK(D3361),"",VLOOKUP(D3361,tegevusalad!$A$7:$B$188,2,FALSE))</f>
        <v>Puhkepargid ja -baasid</v>
      </c>
    </row>
    <row r="3362" spans="1:6">
      <c r="A3362" s="632">
        <v>4311101820</v>
      </c>
      <c r="B3362" s="634" t="s">
        <v>5801</v>
      </c>
      <c r="C3362" s="719"/>
      <c r="D3362" s="636" t="s">
        <v>8093</v>
      </c>
      <c r="F3362" s="706" t="str">
        <f>IF(ISBLANK(D3362),"",VLOOKUP(D3362,tegevusalad!$A$7:$B$188,2,FALSE))</f>
        <v>Puhkepargid ja -baasid</v>
      </c>
    </row>
    <row r="3363" spans="1:6">
      <c r="A3363" s="635">
        <v>4311101840</v>
      </c>
      <c r="B3363" s="634" t="s">
        <v>17815</v>
      </c>
      <c r="C3363" s="719"/>
      <c r="D3363" s="636" t="s">
        <v>12118</v>
      </c>
      <c r="F3363" s="866" t="s">
        <v>12120</v>
      </c>
    </row>
    <row r="3364" spans="1:6">
      <c r="A3364" s="632">
        <v>4311101030</v>
      </c>
      <c r="B3364" s="634" t="s">
        <v>16044</v>
      </c>
      <c r="C3364" s="719"/>
      <c r="D3364" s="636" t="s">
        <v>8093</v>
      </c>
      <c r="F3364" s="706" t="str">
        <f>IF(ISBLANK(D3364),"",VLOOKUP(D3364,tegevusalad!$A$7:$B$188,2,FALSE))</f>
        <v>Puhkepargid ja -baasid</v>
      </c>
    </row>
    <row r="3365" spans="1:6">
      <c r="A3365" s="632">
        <v>4311101140</v>
      </c>
      <c r="B3365" s="634" t="s">
        <v>16150</v>
      </c>
      <c r="C3365" s="719"/>
      <c r="D3365" s="636" t="s">
        <v>8093</v>
      </c>
      <c r="F3365" s="706" t="str">
        <f>IF(ISBLANK(D3365),"",VLOOKUP(D3365,tegevusalad!$A$7:$B$188,2,FALSE))</f>
        <v>Puhkepargid ja -baasid</v>
      </c>
    </row>
    <row r="3366" spans="1:6">
      <c r="A3366" s="635">
        <v>4311101150</v>
      </c>
      <c r="B3366" s="634" t="s">
        <v>17741</v>
      </c>
      <c r="C3366" s="719"/>
      <c r="D3366" s="636" t="s">
        <v>8093</v>
      </c>
      <c r="F3366" s="706" t="str">
        <f>IF(ISBLANK(D3366),"",VLOOKUP(D3366,tegevusalad!$A$7:$B$188,2,FALSE))</f>
        <v>Puhkepargid ja -baasid</v>
      </c>
    </row>
    <row r="3367" spans="1:6">
      <c r="A3367" s="635">
        <v>4311101160</v>
      </c>
      <c r="B3367" s="634" t="s">
        <v>17742</v>
      </c>
      <c r="C3367" s="719"/>
      <c r="D3367" s="636" t="s">
        <v>8093</v>
      </c>
      <c r="F3367" s="706" t="str">
        <f>IF(ISBLANK(D3367),"",VLOOKUP(D3367,tegevusalad!$A$7:$B$188,2,FALSE))</f>
        <v>Puhkepargid ja -baasid</v>
      </c>
    </row>
    <row r="3368" spans="1:6">
      <c r="A3368" s="635">
        <v>4311151010</v>
      </c>
      <c r="B3368" s="634" t="s">
        <v>17812</v>
      </c>
      <c r="C3368" s="719"/>
      <c r="D3368" s="636" t="s">
        <v>8093</v>
      </c>
      <c r="F3368" s="706" t="str">
        <f>IF(ISBLANK(D3368),"",VLOOKUP(D3368,tegevusalad!$A$7:$B$188,2,FALSE))</f>
        <v>Puhkepargid ja -baasid</v>
      </c>
    </row>
    <row r="3369" spans="1:6">
      <c r="A3369" s="632">
        <v>4318473010</v>
      </c>
      <c r="B3369" s="634" t="s">
        <v>16042</v>
      </c>
      <c r="C3369" s="719"/>
      <c r="D3369" s="636" t="s">
        <v>8093</v>
      </c>
      <c r="F3369" s="706" t="str">
        <f>IF(ISBLANK(D3369),"",VLOOKUP(D3369,tegevusalad!$A$7:$B$188,2,FALSE))</f>
        <v>Puhkepargid ja -baasid</v>
      </c>
    </row>
    <row r="3370" spans="1:6">
      <c r="A3370" s="632">
        <v>4318474010</v>
      </c>
      <c r="B3370" s="634" t="s">
        <v>16043</v>
      </c>
      <c r="C3370" s="719"/>
      <c r="D3370" s="636" t="s">
        <v>8093</v>
      </c>
      <c r="F3370" s="706" t="str">
        <f>IF(ISBLANK(D3370),"",VLOOKUP(D3370,tegevusalad!$A$7:$B$188,2,FALSE))</f>
        <v>Puhkepargid ja -baasid</v>
      </c>
    </row>
    <row r="3371" spans="1:6">
      <c r="A3371" s="632">
        <v>4318666010</v>
      </c>
      <c r="B3371" s="634" t="s">
        <v>16045</v>
      </c>
      <c r="C3371" s="719"/>
      <c r="D3371" s="636" t="s">
        <v>8093</v>
      </c>
      <c r="F3371" s="706" t="str">
        <f>IF(ISBLANK(D3371),"",VLOOKUP(D3371,tegevusalad!$A$7:$B$188,2,FALSE))</f>
        <v>Puhkepargid ja -baasid</v>
      </c>
    </row>
    <row r="3372" spans="1:6">
      <c r="A3372" s="632">
        <v>4318355010</v>
      </c>
      <c r="B3372" s="634" t="s">
        <v>16046</v>
      </c>
      <c r="C3372" s="719"/>
      <c r="D3372" s="636" t="s">
        <v>8093</v>
      </c>
      <c r="F3372" s="706" t="str">
        <f>IF(ISBLANK(D3372),"",VLOOKUP(D3372,tegevusalad!$A$7:$B$188,2,FALSE))</f>
        <v>Puhkepargid ja -baasid</v>
      </c>
    </row>
    <row r="3373" spans="1:6">
      <c r="A3373" s="635">
        <v>4318355020</v>
      </c>
      <c r="B3373" s="634" t="s">
        <v>17739</v>
      </c>
      <c r="C3373" s="719"/>
      <c r="D3373" s="636" t="s">
        <v>8093</v>
      </c>
      <c r="F3373" s="706" t="str">
        <f>IF(ISBLANK(D3373),"",VLOOKUP(D3373,tegevusalad!$A$7:$B$188,2,FALSE))</f>
        <v>Puhkepargid ja -baasid</v>
      </c>
    </row>
    <row r="3374" spans="1:6">
      <c r="A3374" s="632">
        <v>4318655080</v>
      </c>
      <c r="B3374" s="634" t="s">
        <v>16047</v>
      </c>
      <c r="C3374" s="719"/>
      <c r="D3374" s="636" t="s">
        <v>8093</v>
      </c>
      <c r="F3374" s="706" t="str">
        <f>IF(ISBLANK(D3374),"",VLOOKUP(D3374,tegevusalad!$A$7:$B$188,2,FALSE))</f>
        <v>Puhkepargid ja -baasid</v>
      </c>
    </row>
    <row r="3375" spans="1:6">
      <c r="A3375" s="632">
        <v>4318755030</v>
      </c>
      <c r="B3375" s="634" t="s">
        <v>16048</v>
      </c>
      <c r="C3375" s="719"/>
      <c r="D3375" s="636" t="s">
        <v>8093</v>
      </c>
      <c r="F3375" s="706" t="str">
        <f>IF(ISBLANK(D3375),"",VLOOKUP(D3375,tegevusalad!$A$7:$B$188,2,FALSE))</f>
        <v>Puhkepargid ja -baasid</v>
      </c>
    </row>
    <row r="3376" spans="1:6">
      <c r="A3376" s="632">
        <v>4318755050</v>
      </c>
      <c r="B3376" s="634" t="s">
        <v>16051</v>
      </c>
      <c r="C3376" s="719"/>
      <c r="D3376" s="636" t="s">
        <v>8093</v>
      </c>
      <c r="F3376" s="706" t="str">
        <f>IF(ISBLANK(D3376),"",VLOOKUP(D3376,tegevusalad!$A$7:$B$188,2,FALSE))</f>
        <v>Puhkepargid ja -baasid</v>
      </c>
    </row>
    <row r="3377" spans="1:6">
      <c r="A3377" s="635">
        <v>4318755060</v>
      </c>
      <c r="B3377" s="634" t="s">
        <v>17576</v>
      </c>
      <c r="C3377" s="719"/>
      <c r="D3377" s="636" t="s">
        <v>8093</v>
      </c>
      <c r="F3377" s="706" t="str">
        <f>IF(ISBLANK(D3377),"",VLOOKUP(D3377,tegevusalad!$A$7:$B$188,2,FALSE))</f>
        <v>Puhkepargid ja -baasid</v>
      </c>
    </row>
    <row r="3378" spans="1:6">
      <c r="A3378" s="635">
        <v>4318755070</v>
      </c>
      <c r="B3378" s="634" t="s">
        <v>17747</v>
      </c>
      <c r="C3378" s="719"/>
      <c r="D3378" s="636" t="s">
        <v>8093</v>
      </c>
      <c r="F3378" s="706" t="str">
        <f>IF(ISBLANK(D3378),"",VLOOKUP(D3378,tegevusalad!$A$7:$B$188,2,FALSE))</f>
        <v>Puhkepargid ja -baasid</v>
      </c>
    </row>
    <row r="3379" spans="1:6">
      <c r="A3379" s="632">
        <v>4318255030</v>
      </c>
      <c r="B3379" s="634" t="s">
        <v>16049</v>
      </c>
      <c r="C3379" s="719"/>
      <c r="D3379" s="636" t="s">
        <v>8093</v>
      </c>
      <c r="F3379" s="706" t="str">
        <f>IF(ISBLANK(D3379),"",VLOOKUP(D3379,tegevusalad!$A$7:$B$188,2,FALSE))</f>
        <v>Puhkepargid ja -baasid</v>
      </c>
    </row>
    <row r="3380" spans="1:6">
      <c r="A3380" s="632">
        <v>4318855110</v>
      </c>
      <c r="B3380" s="634" t="s">
        <v>16050</v>
      </c>
      <c r="C3380" s="719"/>
      <c r="D3380" s="636" t="s">
        <v>8093</v>
      </c>
      <c r="F3380" s="706" t="str">
        <f>IF(ISBLANK(D3380),"",VLOOKUP(D3380,tegevusalad!$A$7:$B$188,2,FALSE))</f>
        <v>Puhkepargid ja -baasid</v>
      </c>
    </row>
    <row r="3381" spans="1:6">
      <c r="A3381" s="632">
        <v>4318855140</v>
      </c>
      <c r="B3381" s="634" t="s">
        <v>16052</v>
      </c>
      <c r="C3381" s="719"/>
      <c r="D3381" s="636" t="s">
        <v>8093</v>
      </c>
      <c r="F3381" s="706" t="str">
        <f>IF(ISBLANK(D3381),"",VLOOKUP(D3381,tegevusalad!$A$7:$B$188,2,FALSE))</f>
        <v>Puhkepargid ja -baasid</v>
      </c>
    </row>
    <row r="3382" spans="1:6">
      <c r="A3382" s="635">
        <v>4318855150</v>
      </c>
      <c r="B3382" s="634" t="s">
        <v>17744</v>
      </c>
      <c r="C3382" s="719"/>
      <c r="D3382" s="636" t="s">
        <v>8093</v>
      </c>
      <c r="F3382" s="706" t="str">
        <f>IF(ISBLANK(D3382),"",VLOOKUP(D3382,tegevusalad!$A$7:$B$188,2,FALSE))</f>
        <v>Puhkepargid ja -baasid</v>
      </c>
    </row>
    <row r="3383" spans="1:6">
      <c r="A3383" s="638">
        <v>4318866030</v>
      </c>
      <c r="B3383" s="700" t="s">
        <v>17740</v>
      </c>
      <c r="C3383" s="1045"/>
      <c r="D3383" s="636" t="s">
        <v>8093</v>
      </c>
      <c r="F3383" s="706" t="str">
        <f>IF(ISBLANK(D3383),"",VLOOKUP(D3383,tegevusalad!$A$7:$B$188,2,FALSE))</f>
        <v>Puhkepargid ja -baasid</v>
      </c>
    </row>
    <row r="3384" spans="1:6">
      <c r="A3384" s="632">
        <v>4318270010</v>
      </c>
      <c r="B3384" s="634" t="s">
        <v>16151</v>
      </c>
      <c r="C3384" s="719"/>
      <c r="D3384" s="636" t="s">
        <v>8093</v>
      </c>
      <c r="F3384" s="706" t="str">
        <f>IF(ISBLANK(D3384),"",VLOOKUP(D3384,tegevusalad!$A$7:$B$188,2,FALSE))</f>
        <v>Puhkepargid ja -baasid</v>
      </c>
    </row>
    <row r="3385" spans="1:6">
      <c r="A3385" s="632">
        <v>4318252050</v>
      </c>
      <c r="B3385" s="634" t="s">
        <v>16152</v>
      </c>
      <c r="C3385" s="719"/>
      <c r="D3385" s="636" t="s">
        <v>8093</v>
      </c>
      <c r="F3385" s="706" t="str">
        <f>IF(ISBLANK(D3385),"",VLOOKUP(D3385,tegevusalad!$A$7:$B$188,2,FALSE))</f>
        <v>Puhkepargid ja -baasid</v>
      </c>
    </row>
    <row r="3386" spans="1:6">
      <c r="A3386" s="632">
        <v>4318292010</v>
      </c>
      <c r="B3386" s="634" t="s">
        <v>16053</v>
      </c>
      <c r="C3386" s="719"/>
      <c r="D3386" s="636" t="s">
        <v>8093</v>
      </c>
      <c r="F3386" s="706" t="str">
        <f>IF(ISBLANK(D3386),"",VLOOKUP(D3386,tegevusalad!$A$7:$B$188,2,FALSE))</f>
        <v>Puhkepargid ja -baasid</v>
      </c>
    </row>
    <row r="3387" spans="1:6">
      <c r="A3387" s="632">
        <v>4319720010</v>
      </c>
      <c r="B3387" s="634" t="s">
        <v>16054</v>
      </c>
      <c r="C3387" s="719"/>
      <c r="D3387" s="636" t="s">
        <v>8093</v>
      </c>
      <c r="F3387" s="706" t="str">
        <f>IF(ISBLANK(D3387),"",VLOOKUP(D3387,tegevusalad!$A$7:$B$188,2,FALSE))</f>
        <v>Puhkepargid ja -baasid</v>
      </c>
    </row>
    <row r="3388" spans="1:6">
      <c r="A3388" s="635"/>
      <c r="B3388" s="1082"/>
      <c r="C3388" s="719"/>
    </row>
    <row r="3389" spans="1:6">
      <c r="A3389" s="632">
        <v>4792431010</v>
      </c>
      <c r="B3389" s="634" t="s">
        <v>8139</v>
      </c>
      <c r="C3389" s="719"/>
      <c r="D3389" s="626" t="s">
        <v>3510</v>
      </c>
      <c r="F3389" s="706" t="str">
        <f>IF(ISBLANK(D3389),"",VLOOKUP(D3389,tegevusalad!$A$7:$B$188,2,FALSE))</f>
        <v>Elamumajanduse arendamine</v>
      </c>
    </row>
    <row r="3390" spans="1:6">
      <c r="A3390" s="1086"/>
      <c r="B3390" s="634"/>
      <c r="C3390" s="719"/>
    </row>
    <row r="3391" spans="1:6">
      <c r="A3391" s="632"/>
      <c r="B3391" s="633" t="s">
        <v>1523</v>
      </c>
      <c r="C3391" s="1021"/>
      <c r="D3391" s="636"/>
      <c r="F3391" s="706" t="str">
        <f>IF(ISBLANK(D3391),"",VLOOKUP(D3391,tegevusalad!$A$7:$B$188,2,FALSE))</f>
        <v/>
      </c>
    </row>
    <row r="3392" spans="1:6">
      <c r="A3392" s="635">
        <v>4421001010</v>
      </c>
      <c r="B3392" s="634" t="s">
        <v>6301</v>
      </c>
      <c r="C3392" s="719"/>
      <c r="D3392" s="636" t="s">
        <v>759</v>
      </c>
      <c r="F3392" s="706" t="str">
        <f>IF(ISBLANK(D3392),"",VLOOKUP(D3392,tegevusalad!$A$7:$B$188,2,FALSE))</f>
        <v>Veetransport</v>
      </c>
    </row>
    <row r="3393" spans="1:6">
      <c r="A3393" s="635">
        <v>4421001020</v>
      </c>
      <c r="B3393" s="634" t="s">
        <v>16114</v>
      </c>
      <c r="C3393" s="719"/>
      <c r="D3393" s="636" t="s">
        <v>759</v>
      </c>
      <c r="F3393" s="706" t="str">
        <f>IF(ISBLANK(D3393),"",VLOOKUP(D3393,tegevusalad!$A$7:$B$188,2,FALSE))</f>
        <v>Veetransport</v>
      </c>
    </row>
    <row r="3394" spans="1:6">
      <c r="A3394" s="637"/>
      <c r="B3394" s="634"/>
      <c r="C3394" s="719"/>
      <c r="F3394" s="706" t="str">
        <f>IF(ISBLANK(D3394),"",VLOOKUP(D3394,tegevusalad!$A$7:$B$188,2,FALSE))</f>
        <v/>
      </c>
    </row>
    <row r="3395" spans="1:6">
      <c r="A3395" s="637"/>
      <c r="B3395" s="633" t="s">
        <v>6196</v>
      </c>
      <c r="C3395" s="1021"/>
      <c r="D3395" s="636"/>
      <c r="F3395" s="706" t="str">
        <f>IF(ISBLANK(D3395),"",VLOOKUP(D3395,tegevusalad!$A$7:$B$188,2,FALSE))</f>
        <v/>
      </c>
    </row>
    <row r="3396" spans="1:6">
      <c r="A3396" s="637">
        <v>4253908010</v>
      </c>
      <c r="B3396" s="634" t="s">
        <v>2586</v>
      </c>
      <c r="C3396" s="719"/>
      <c r="D3396" s="636" t="s">
        <v>7161</v>
      </c>
      <c r="F3396" s="706" t="str">
        <f>IF(ISBLANK(D3396),"",VLOOKUP(D3396,tegevusalad!$A$7:$B$188,2,FALSE))</f>
        <v>Muu vaba aeg, kultuur, religioon, sh haldus</v>
      </c>
    </row>
    <row r="3397" spans="1:6">
      <c r="A3397" s="637">
        <v>4253908110</v>
      </c>
      <c r="B3397" s="300" t="s">
        <v>5155</v>
      </c>
      <c r="D3397" s="636" t="s">
        <v>7161</v>
      </c>
      <c r="F3397" s="706" t="str">
        <f>IF(ISBLANK(D3397),"",VLOOKUP(D3397,tegevusalad!$A$7:$B$188,2,FALSE))</f>
        <v>Muu vaba aeg, kultuur, religioon, sh haldus</v>
      </c>
    </row>
    <row r="3398" spans="1:6">
      <c r="A3398" s="638">
        <v>4253908190</v>
      </c>
      <c r="B3398" s="300" t="s">
        <v>11023</v>
      </c>
      <c r="D3398" s="636" t="s">
        <v>7161</v>
      </c>
      <c r="F3398" s="706" t="str">
        <f>IF(ISBLANK(D3398),"",VLOOKUP(D3398,tegevusalad!$A$7:$B$188,2,FALSE))</f>
        <v>Muu vaba aeg, kultuur, religioon, sh haldus</v>
      </c>
    </row>
    <row r="3399" spans="1:6">
      <c r="A3399" s="637">
        <v>4251421010</v>
      </c>
      <c r="B3399" s="300" t="s">
        <v>5603</v>
      </c>
      <c r="D3399" s="626" t="s">
        <v>880</v>
      </c>
      <c r="F3399" s="706" t="str">
        <f>IF(ISBLANK(D3399),"",VLOOKUP(D3399,tegevusalad!$A$7:$B$188,2,FALSE))</f>
        <v>Rahvakultuur</v>
      </c>
    </row>
    <row r="3400" spans="1:6">
      <c r="A3400" s="637">
        <v>4252001840</v>
      </c>
      <c r="B3400" s="300" t="s">
        <v>4356</v>
      </c>
      <c r="D3400" s="636" t="s">
        <v>390</v>
      </c>
      <c r="F3400" s="706" t="str">
        <f>IF(ISBLANK(D3400),"",VLOOKUP(D3400,tegevusalad!$A$7:$B$188,2,FALSE))</f>
        <v>Loomaaed</v>
      </c>
    </row>
    <row r="3401" spans="1:6">
      <c r="A3401" s="632">
        <v>4253908130</v>
      </c>
      <c r="B3401" s="299" t="s">
        <v>6718</v>
      </c>
      <c r="C3401" s="1044"/>
      <c r="D3401" s="636" t="s">
        <v>7161</v>
      </c>
      <c r="F3401" s="706" t="str">
        <f>IF(ISBLANK(D3401),"",VLOOKUP(D3401,tegevusalad!$A$7:$B$188,2,FALSE))</f>
        <v>Muu vaba aeg, kultuur, religioon, sh haldus</v>
      </c>
    </row>
    <row r="3402" spans="1:6">
      <c r="A3402" s="632">
        <v>4253908140</v>
      </c>
      <c r="B3402" s="299" t="s">
        <v>6719</v>
      </c>
      <c r="C3402" s="1044"/>
      <c r="D3402" s="636" t="s">
        <v>7161</v>
      </c>
      <c r="F3402" s="706" t="str">
        <f>IF(ISBLANK(D3402),"",VLOOKUP(D3402,tegevusalad!$A$7:$B$188,2,FALSE))</f>
        <v>Muu vaba aeg, kultuur, religioon, sh haldus</v>
      </c>
    </row>
    <row r="3403" spans="1:6">
      <c r="A3403" s="632">
        <v>4253908150</v>
      </c>
      <c r="B3403" s="299" t="s">
        <v>1445</v>
      </c>
      <c r="C3403" s="1044"/>
      <c r="D3403" s="636" t="s">
        <v>7161</v>
      </c>
      <c r="F3403" s="706" t="str">
        <f>IF(ISBLANK(D3403),"",VLOOKUP(D3403,tegevusalad!$A$7:$B$188,2,FALSE))</f>
        <v>Muu vaba aeg, kultuur, religioon, sh haldus</v>
      </c>
    </row>
    <row r="3404" spans="1:6">
      <c r="A3404" s="632">
        <v>4253908160</v>
      </c>
      <c r="B3404" s="299" t="s">
        <v>1446</v>
      </c>
      <c r="C3404" s="1044"/>
      <c r="D3404" s="636" t="s">
        <v>7161</v>
      </c>
      <c r="F3404" s="706" t="str">
        <f>IF(ISBLANK(D3404),"",VLOOKUP(D3404,tegevusalad!$A$7:$B$188,2,FALSE))</f>
        <v>Muu vaba aeg, kultuur, religioon, sh haldus</v>
      </c>
    </row>
    <row r="3405" spans="1:6">
      <c r="A3405" s="624">
        <v>4253908210</v>
      </c>
      <c r="B3405" s="300" t="s">
        <v>11997</v>
      </c>
      <c r="D3405" s="636" t="s">
        <v>7161</v>
      </c>
      <c r="F3405" s="706" t="str">
        <f>IF(ISBLANK(D3405),"",VLOOKUP(D3405,tegevusalad!$A$7:$B$188,2,FALSE))</f>
        <v>Muu vaba aeg, kultuur, religioon, sh haldus</v>
      </c>
    </row>
    <row r="3406" spans="1:6">
      <c r="A3406" s="624">
        <v>4253908220</v>
      </c>
      <c r="B3406" s="300" t="s">
        <v>13051</v>
      </c>
      <c r="D3406" s="636" t="s">
        <v>7161</v>
      </c>
      <c r="F3406" s="706" t="str">
        <f>IF(ISBLANK(D3406),"",VLOOKUP(D3406,tegevusalad!$A$7:$B$188,2,FALSE))</f>
        <v>Muu vaba aeg, kultuur, religioon, sh haldus</v>
      </c>
    </row>
    <row r="3407" spans="1:6">
      <c r="A3407" s="624">
        <v>4253908230</v>
      </c>
      <c r="B3407" s="300" t="s">
        <v>13808</v>
      </c>
      <c r="D3407" s="636" t="s">
        <v>7161</v>
      </c>
      <c r="F3407" s="706" t="str">
        <f>IF(ISBLANK(D3407),"",VLOOKUP(D3407,tegevusalad!$A$7:$B$188,2,FALSE))</f>
        <v>Muu vaba aeg, kultuur, religioon, sh haldus</v>
      </c>
    </row>
    <row r="3408" spans="1:6">
      <c r="A3408" s="624">
        <v>4253908280</v>
      </c>
      <c r="B3408" s="300" t="s">
        <v>17578</v>
      </c>
      <c r="D3408" s="636" t="s">
        <v>12202</v>
      </c>
      <c r="F3408" s="706" t="str">
        <f>IF(ISBLANK(D3408),"",VLOOKUP(D3408,tegevusalad!$A$7:$B$188,2,FALSE))</f>
        <v>Kunst</v>
      </c>
    </row>
    <row r="3409" spans="1:6">
      <c r="A3409" s="624">
        <v>4253907050</v>
      </c>
      <c r="B3409" s="300" t="s">
        <v>13895</v>
      </c>
      <c r="D3409" s="626" t="s">
        <v>880</v>
      </c>
      <c r="F3409" s="706" t="str">
        <f>IF(ISBLANK(D3409),"",VLOOKUP(D3409,tegevusalad!$A$7:$B$188,2,FALSE))</f>
        <v>Rahvakultuur</v>
      </c>
    </row>
    <row r="3410" spans="1:6">
      <c r="D3410" s="636"/>
    </row>
    <row r="3411" spans="1:6">
      <c r="A3411" s="632"/>
      <c r="B3411" s="633" t="s">
        <v>3599</v>
      </c>
      <c r="C3411" s="1021"/>
      <c r="D3411" s="636"/>
      <c r="F3411" s="706" t="str">
        <f>IF(ISBLANK(D3411),"",VLOOKUP(D3411,tegevusalad!$A$7:$B$188,2,FALSE))</f>
        <v/>
      </c>
    </row>
    <row r="3412" spans="1:6">
      <c r="A3412" s="632"/>
      <c r="B3412" s="640" t="s">
        <v>4547</v>
      </c>
      <c r="C3412" s="1022"/>
      <c r="F3412" s="706" t="str">
        <f>IF(ISBLANK(D3412),"",VLOOKUP(D3412,tegevusalad!$A$7:$B$188,2,FALSE))</f>
        <v/>
      </c>
    </row>
    <row r="3413" spans="1:6">
      <c r="A3413" s="632"/>
      <c r="B3413" s="640" t="s">
        <v>3593</v>
      </c>
      <c r="C3413" s="1022"/>
      <c r="F3413" s="706" t="str">
        <f>IF(ISBLANK(D3413),"",VLOOKUP(D3413,tegevusalad!$A$7:$B$188,2,FALSE))</f>
        <v/>
      </c>
    </row>
    <row r="3414" spans="1:6">
      <c r="A3414" s="632">
        <v>4318151130</v>
      </c>
      <c r="B3414" s="641" t="s">
        <v>12001</v>
      </c>
      <c r="C3414" s="1022"/>
      <c r="D3414" s="636" t="s">
        <v>8093</v>
      </c>
      <c r="F3414" s="706" t="str">
        <f>IF(ISBLANK(D3414),"",VLOOKUP(D3414,tegevusalad!$A$7:$B$188,2,FALSE))</f>
        <v>Puhkepargid ja -baasid</v>
      </c>
    </row>
    <row r="3415" spans="1:6">
      <c r="A3415" s="635">
        <v>4318151140</v>
      </c>
      <c r="B3415" s="641" t="s">
        <v>14777</v>
      </c>
      <c r="C3415" s="1022"/>
      <c r="D3415" s="636" t="s">
        <v>8093</v>
      </c>
      <c r="F3415" s="706" t="str">
        <f>IF(ISBLANK(D3415),"",VLOOKUP(D3415,tegevusalad!$A$7:$B$188,2,FALSE))</f>
        <v>Puhkepargid ja -baasid</v>
      </c>
    </row>
    <row r="3416" spans="1:6">
      <c r="A3416" s="637">
        <v>4318152010</v>
      </c>
      <c r="B3416" s="641" t="s">
        <v>3600</v>
      </c>
      <c r="C3416" s="1023"/>
      <c r="D3416" s="636" t="s">
        <v>12118</v>
      </c>
      <c r="F3416" s="706" t="str">
        <f>IF(ISBLANK(D3416),"",VLOOKUP(D3416,tegevusalad!$A$7:$B$188,2,FALSE))</f>
        <v>Avalike alade puhastus</v>
      </c>
    </row>
    <row r="3417" spans="1:6">
      <c r="A3417" s="637">
        <v>4318152020</v>
      </c>
      <c r="B3417" s="641" t="s">
        <v>14776</v>
      </c>
      <c r="C3417" s="1023"/>
      <c r="D3417" s="636" t="s">
        <v>8093</v>
      </c>
      <c r="F3417" s="706" t="str">
        <f>IF(ISBLANK(D3417),"",VLOOKUP(D3417,tegevusalad!$A$7:$B$188,2,FALSE))</f>
        <v>Puhkepargid ja -baasid</v>
      </c>
    </row>
    <row r="3418" spans="1:6">
      <c r="A3418" s="637">
        <v>4318154010</v>
      </c>
      <c r="B3418" s="641" t="s">
        <v>1127</v>
      </c>
      <c r="C3418" s="1023"/>
      <c r="D3418" s="636" t="s">
        <v>12118</v>
      </c>
      <c r="F3418" s="706" t="str">
        <f>IF(ISBLANK(D3418),"",VLOOKUP(D3418,tegevusalad!$A$7:$B$188,2,FALSE))</f>
        <v>Avalike alade puhastus</v>
      </c>
    </row>
    <row r="3419" spans="1:6">
      <c r="A3419" s="638">
        <v>4318155210</v>
      </c>
      <c r="B3419" s="641" t="s">
        <v>12388</v>
      </c>
      <c r="C3419" s="1023"/>
      <c r="D3419" s="636" t="s">
        <v>8093</v>
      </c>
      <c r="F3419" s="706" t="str">
        <f>IF(ISBLANK(D3419),"",VLOOKUP(D3419,tegevusalad!$A$7:$B$188,2,FALSE))</f>
        <v>Puhkepargid ja -baasid</v>
      </c>
    </row>
    <row r="3420" spans="1:6">
      <c r="A3420" s="638">
        <v>4318155220</v>
      </c>
      <c r="B3420" s="641" t="s">
        <v>14111</v>
      </c>
      <c r="C3420" s="1023"/>
      <c r="D3420" s="636" t="s">
        <v>8093</v>
      </c>
      <c r="F3420" s="706" t="str">
        <f>IF(ISBLANK(D3420),"",VLOOKUP(D3420,tegevusalad!$A$7:$B$188,2,FALSE))</f>
        <v>Puhkepargid ja -baasid</v>
      </c>
    </row>
    <row r="3421" spans="1:6">
      <c r="A3421" s="638">
        <v>4318155230</v>
      </c>
      <c r="B3421" s="1192" t="s">
        <v>17813</v>
      </c>
      <c r="C3421" s="1023"/>
      <c r="D3421" s="636" t="s">
        <v>8093</v>
      </c>
      <c r="F3421" s="706" t="str">
        <f>IF(ISBLANK(D3421),"",VLOOKUP(D3421,tegevusalad!$A$7:$B$188,2,FALSE))</f>
        <v>Puhkepargid ja -baasid</v>
      </c>
    </row>
    <row r="3422" spans="1:6">
      <c r="A3422" s="638">
        <v>4318157010</v>
      </c>
      <c r="B3422" s="693" t="s">
        <v>13813</v>
      </c>
      <c r="C3422" s="1023"/>
      <c r="D3422" s="636" t="s">
        <v>8093</v>
      </c>
      <c r="F3422" s="706" t="str">
        <f>IF(ISBLANK(D3422),"",VLOOKUP(D3422,tegevusalad!$A$7:$B$188,2,FALSE))</f>
        <v>Puhkepargid ja -baasid</v>
      </c>
    </row>
    <row r="3423" spans="1:6">
      <c r="A3423" s="638">
        <v>4318158010</v>
      </c>
      <c r="B3423" s="693" t="s">
        <v>14780</v>
      </c>
      <c r="C3423" s="1023"/>
      <c r="D3423" s="636" t="s">
        <v>8093</v>
      </c>
      <c r="F3423" s="706" t="str">
        <f>IF(ISBLANK(D3423),"",VLOOKUP(D3423,tegevusalad!$A$7:$B$188,2,FALSE))</f>
        <v>Puhkepargid ja -baasid</v>
      </c>
    </row>
    <row r="3424" spans="1:6">
      <c r="A3424" s="638">
        <v>4318171010</v>
      </c>
      <c r="B3424" s="641" t="s">
        <v>11343</v>
      </c>
      <c r="C3424" s="1023"/>
      <c r="D3424" s="636" t="s">
        <v>7161</v>
      </c>
      <c r="F3424" s="706" t="str">
        <f>IF(ISBLANK(D3424),"",VLOOKUP(D3424,tegevusalad!$A$7:$B$188,2,FALSE))</f>
        <v>Muu vaba aeg, kultuur, religioon, sh haldus</v>
      </c>
    </row>
    <row r="3425" spans="1:6">
      <c r="A3425" s="638">
        <v>4318171020</v>
      </c>
      <c r="B3425" s="641" t="s">
        <v>13316</v>
      </c>
      <c r="C3425" s="1023"/>
      <c r="D3425" s="636" t="s">
        <v>8093</v>
      </c>
      <c r="F3425" s="706" t="str">
        <f>IF(ISBLANK(D3425),"",VLOOKUP(D3425,tegevusalad!$A$7:$B$188,2,FALSE))</f>
        <v>Puhkepargid ja -baasid</v>
      </c>
    </row>
    <row r="3426" spans="1:6">
      <c r="A3426" s="638">
        <v>4318171030</v>
      </c>
      <c r="B3426" s="641" t="s">
        <v>13317</v>
      </c>
      <c r="C3426" s="1023"/>
      <c r="D3426" s="636" t="s">
        <v>8093</v>
      </c>
      <c r="F3426" s="706" t="str">
        <f>IF(ISBLANK(D3426),"",VLOOKUP(D3426,tegevusalad!$A$7:$B$188,2,FALSE))</f>
        <v>Puhkepargid ja -baasid</v>
      </c>
    </row>
    <row r="3427" spans="1:6">
      <c r="A3427" s="638">
        <v>4318171040</v>
      </c>
      <c r="B3427" s="641" t="s">
        <v>14112</v>
      </c>
      <c r="C3427" s="1023"/>
      <c r="D3427" s="636" t="s">
        <v>8093</v>
      </c>
      <c r="F3427" s="706" t="str">
        <f>IF(ISBLANK(D3427),"",VLOOKUP(D3427,tegevusalad!$A$7:$B$188,2,FALSE))</f>
        <v>Puhkepargid ja -baasid</v>
      </c>
    </row>
    <row r="3428" spans="1:6" ht="29">
      <c r="A3428" s="701">
        <v>4318171050</v>
      </c>
      <c r="B3428" s="641" t="s">
        <v>14113</v>
      </c>
      <c r="C3428" s="1023"/>
      <c r="D3428" s="636" t="s">
        <v>8093</v>
      </c>
      <c r="F3428" s="706" t="str">
        <f>IF(ISBLANK(D3428),"",VLOOKUP(D3428,tegevusalad!$A$7:$B$188,2,FALSE))</f>
        <v>Puhkepargid ja -baasid</v>
      </c>
    </row>
    <row r="3429" spans="1:6">
      <c r="A3429" s="638">
        <v>4318172010</v>
      </c>
      <c r="B3429" s="641" t="s">
        <v>13045</v>
      </c>
      <c r="C3429" s="1023"/>
      <c r="D3429" s="636" t="s">
        <v>8093</v>
      </c>
      <c r="F3429" s="706" t="str">
        <f>IF(ISBLANK(D3429),"",VLOOKUP(D3429,tegevusalad!$A$7:$B$188,2,FALSE))</f>
        <v>Puhkepargid ja -baasid</v>
      </c>
    </row>
    <row r="3430" spans="1:6">
      <c r="A3430" s="638">
        <v>4318172020</v>
      </c>
      <c r="B3430" s="693" t="s">
        <v>13811</v>
      </c>
      <c r="C3430" s="1023"/>
      <c r="D3430" s="636" t="s">
        <v>8093</v>
      </c>
      <c r="F3430" s="706" t="str">
        <f>IF(ISBLANK(D3430),"",VLOOKUP(D3430,tegevusalad!$A$7:$B$188,2,FALSE))</f>
        <v>Puhkepargid ja -baasid</v>
      </c>
    </row>
    <row r="3431" spans="1:6">
      <c r="A3431" s="638">
        <v>4318159010</v>
      </c>
      <c r="B3431" s="693" t="s">
        <v>14801</v>
      </c>
      <c r="C3431" s="1023"/>
      <c r="D3431" s="636" t="s">
        <v>8093</v>
      </c>
      <c r="F3431" s="706" t="str">
        <f>IF(ISBLANK(D3431),"",VLOOKUP(D3431,tegevusalad!$A$7:$B$188,2,FALSE))</f>
        <v>Puhkepargid ja -baasid</v>
      </c>
    </row>
    <row r="3432" spans="1:6">
      <c r="A3432" s="638">
        <v>4318160010</v>
      </c>
      <c r="B3432" s="693" t="s">
        <v>16280</v>
      </c>
      <c r="C3432" s="1023"/>
      <c r="D3432" s="636" t="s">
        <v>8093</v>
      </c>
      <c r="F3432" s="706" t="str">
        <f>IF(ISBLANK(D3432),"",VLOOKUP(D3432,tegevusalad!$A$7:$B$188,2,FALSE))</f>
        <v>Puhkepargid ja -baasid</v>
      </c>
    </row>
    <row r="3433" spans="1:6">
      <c r="A3433" s="638">
        <v>4318181010</v>
      </c>
      <c r="B3433" s="693" t="s">
        <v>17164</v>
      </c>
      <c r="C3433" s="1023"/>
      <c r="D3433" s="636" t="s">
        <v>3511</v>
      </c>
      <c r="F3433" s="706" t="s">
        <v>17165</v>
      </c>
    </row>
    <row r="3434" spans="1:6">
      <c r="A3434" s="638">
        <v>4318175010</v>
      </c>
      <c r="B3434" s="188" t="s">
        <v>17814</v>
      </c>
      <c r="C3434" s="1023"/>
      <c r="D3434" s="636" t="s">
        <v>8093</v>
      </c>
      <c r="F3434" s="706" t="str">
        <f>IF(ISBLANK(D3434),"",VLOOKUP(D3434,tegevusalad!$A$7:$B$188,2,FALSE))</f>
        <v>Puhkepargid ja -baasid</v>
      </c>
    </row>
    <row r="3435" spans="1:6">
      <c r="A3435" s="632"/>
      <c r="B3435" s="640" t="s">
        <v>1128</v>
      </c>
      <c r="C3435" s="1022"/>
      <c r="D3435" s="636"/>
      <c r="F3435" s="706" t="str">
        <f>IF(ISBLANK(D3435),"",VLOOKUP(D3435,tegevusalad!$A$7:$B$188,2,FALSE))</f>
        <v/>
      </c>
    </row>
    <row r="3436" spans="1:6">
      <c r="A3436" s="637">
        <v>4318264010</v>
      </c>
      <c r="B3436" s="641" t="s">
        <v>1129</v>
      </c>
      <c r="C3436" s="1023"/>
      <c r="D3436" s="636" t="s">
        <v>12118</v>
      </c>
      <c r="F3436" s="706" t="str">
        <f>IF(ISBLANK(D3436),"",VLOOKUP(D3436,tegevusalad!$A$7:$B$188,2,FALSE))</f>
        <v>Avalike alade puhastus</v>
      </c>
    </row>
    <row r="3437" spans="1:6">
      <c r="A3437" s="638">
        <v>4318264020</v>
      </c>
      <c r="B3437" s="641" t="s">
        <v>12600</v>
      </c>
      <c r="C3437" s="1023"/>
      <c r="D3437" s="636" t="s">
        <v>8093</v>
      </c>
      <c r="E3437" s="705">
        <v>2017</v>
      </c>
      <c r="F3437" s="706" t="str">
        <f>IF(ISBLANK(D3437),"",VLOOKUP(D3437,tegevusalad!$A$7:$B$188,2,FALSE))</f>
        <v>Puhkepargid ja -baasid</v>
      </c>
    </row>
    <row r="3438" spans="1:6">
      <c r="A3438" s="637">
        <v>4318265010</v>
      </c>
      <c r="B3438" s="641" t="s">
        <v>245</v>
      </c>
      <c r="C3438" s="1023"/>
      <c r="D3438" s="636" t="s">
        <v>12118</v>
      </c>
      <c r="F3438" s="706" t="str">
        <f>IF(ISBLANK(D3438),"",VLOOKUP(D3438,tegevusalad!$A$7:$B$188,2,FALSE))</f>
        <v>Avalike alade puhastus</v>
      </c>
    </row>
    <row r="3439" spans="1:6">
      <c r="A3439" s="637">
        <v>4318265020</v>
      </c>
      <c r="B3439" s="300" t="s">
        <v>3895</v>
      </c>
      <c r="D3439" s="636" t="s">
        <v>12118</v>
      </c>
      <c r="F3439" s="706" t="str">
        <f>IF(ISBLANK(D3439),"",VLOOKUP(D3439,tegevusalad!$A$7:$B$188,2,FALSE))</f>
        <v>Avalike alade puhastus</v>
      </c>
    </row>
    <row r="3440" spans="1:6">
      <c r="A3440" s="637">
        <v>4318258010</v>
      </c>
      <c r="B3440" s="641" t="s">
        <v>3464</v>
      </c>
      <c r="C3440" s="1023"/>
      <c r="D3440" s="636" t="s">
        <v>12118</v>
      </c>
      <c r="F3440" s="706" t="str">
        <f>IF(ISBLANK(D3440),"",VLOOKUP(D3440,tegevusalad!$A$7:$B$188,2,FALSE))</f>
        <v>Avalike alade puhastus</v>
      </c>
    </row>
    <row r="3441" spans="1:6">
      <c r="A3441" s="632">
        <v>4318266010</v>
      </c>
      <c r="B3441" s="641" t="s">
        <v>262</v>
      </c>
      <c r="C3441" s="1023"/>
      <c r="D3441" s="636" t="s">
        <v>12118</v>
      </c>
      <c r="F3441" s="706" t="str">
        <f>IF(ISBLANK(D3441),"",VLOOKUP(D3441,tegevusalad!$A$7:$B$188,2,FALSE))</f>
        <v>Avalike alade puhastus</v>
      </c>
    </row>
    <row r="3442" spans="1:6">
      <c r="A3442" s="632">
        <v>4318290010</v>
      </c>
      <c r="B3442" s="641" t="s">
        <v>8530</v>
      </c>
      <c r="C3442" s="1023"/>
      <c r="D3442" s="636" t="s">
        <v>12118</v>
      </c>
      <c r="F3442" s="706" t="str">
        <f>IF(ISBLANK(D3442),"",VLOOKUP(D3442,tegevusalad!$A$7:$B$188,2,FALSE))</f>
        <v>Avalike alade puhastus</v>
      </c>
    </row>
    <row r="3443" spans="1:6">
      <c r="A3443" s="635">
        <v>4318256010</v>
      </c>
      <c r="B3443" s="641" t="s">
        <v>10402</v>
      </c>
      <c r="C3443" s="1023"/>
      <c r="D3443" s="636" t="s">
        <v>8093</v>
      </c>
      <c r="F3443" s="706" t="str">
        <f>IF(ISBLANK(D3443),"",VLOOKUP(D3443,tegevusalad!$A$7:$B$188,2,FALSE))</f>
        <v>Puhkepargid ja -baasid</v>
      </c>
    </row>
    <row r="3444" spans="1:6">
      <c r="A3444" s="635">
        <v>4318257030</v>
      </c>
      <c r="B3444" s="641" t="s">
        <v>9316</v>
      </c>
      <c r="C3444" s="1023"/>
      <c r="D3444" s="636" t="s">
        <v>8093</v>
      </c>
      <c r="F3444" s="706" t="str">
        <f>IF(ISBLANK(D3444),"",VLOOKUP(D3444,tegevusalad!$A$7:$B$188,2,FALSE))</f>
        <v>Puhkepargid ja -baasid</v>
      </c>
    </row>
    <row r="3445" spans="1:6">
      <c r="A3445" s="635">
        <v>4318273010</v>
      </c>
      <c r="B3445" s="641" t="s">
        <v>12000</v>
      </c>
      <c r="C3445" s="1023"/>
      <c r="D3445" s="636" t="s">
        <v>8093</v>
      </c>
      <c r="F3445" s="706" t="str">
        <f>IF(ISBLANK(D3445),"",VLOOKUP(D3445,tegevusalad!$A$7:$B$188,2,FALSE))</f>
        <v>Puhkepargid ja -baasid</v>
      </c>
    </row>
    <row r="3446" spans="1:6">
      <c r="A3446" s="635">
        <v>4318278020</v>
      </c>
      <c r="B3446" s="641" t="s">
        <v>14778</v>
      </c>
      <c r="C3446" s="1023"/>
      <c r="D3446" s="636" t="s">
        <v>8093</v>
      </c>
      <c r="F3446" s="706" t="str">
        <f>IF(ISBLANK(D3446),"",VLOOKUP(D3446,tegevusalad!$A$7:$B$188,2,FALSE))</f>
        <v>Puhkepargid ja -baasid</v>
      </c>
    </row>
    <row r="3447" spans="1:6">
      <c r="A3447" s="635">
        <v>4318290020</v>
      </c>
      <c r="B3447" s="641" t="s">
        <v>11030</v>
      </c>
      <c r="C3447" s="1023"/>
      <c r="D3447" s="636" t="s">
        <v>8093</v>
      </c>
      <c r="F3447" s="706" t="str">
        <f>IF(ISBLANK(D3447),"",VLOOKUP(D3447,tegevusalad!$A$7:$B$188,2,FALSE))</f>
        <v>Puhkepargid ja -baasid</v>
      </c>
    </row>
    <row r="3448" spans="1:6">
      <c r="A3448" s="635">
        <v>4318262020</v>
      </c>
      <c r="B3448" s="641" t="s">
        <v>12993</v>
      </c>
      <c r="C3448" s="1023"/>
      <c r="D3448" s="636" t="s">
        <v>8093</v>
      </c>
      <c r="F3448" s="706" t="str">
        <f>IF(ISBLANK(D3448),"",VLOOKUP(D3448,tegevusalad!$A$7:$B$188,2,FALSE))</f>
        <v>Puhkepargid ja -baasid</v>
      </c>
    </row>
    <row r="3449" spans="1:6">
      <c r="A3449" s="638">
        <v>4318278010</v>
      </c>
      <c r="B3449" s="693" t="s">
        <v>13812</v>
      </c>
      <c r="C3449" s="1023"/>
      <c r="D3449" s="636" t="s">
        <v>8093</v>
      </c>
      <c r="F3449" s="706" t="str">
        <f>IF(ISBLANK(D3449),"",VLOOKUP(D3449,tegevusalad!$A$7:$B$188,2,FALSE))</f>
        <v>Puhkepargid ja -baasid</v>
      </c>
    </row>
    <row r="3450" spans="1:6">
      <c r="A3450" s="638">
        <v>4318287000</v>
      </c>
      <c r="B3450" s="693" t="s">
        <v>14314</v>
      </c>
      <c r="C3450" s="1023"/>
      <c r="D3450" s="636" t="s">
        <v>8093</v>
      </c>
      <c r="F3450" s="706" t="str">
        <f>IF(ISBLANK(D3450),"",VLOOKUP(D3450,tegevusalad!$A$7:$B$188,2,FALSE))</f>
        <v>Puhkepargid ja -baasid</v>
      </c>
    </row>
    <row r="3451" spans="1:6">
      <c r="A3451" s="638">
        <v>4318241010</v>
      </c>
      <c r="B3451" s="693" t="s">
        <v>14895</v>
      </c>
      <c r="C3451" s="1023"/>
      <c r="D3451" s="636" t="s">
        <v>8093</v>
      </c>
      <c r="F3451" s="706" t="str">
        <f>IF(ISBLANK(D3451),"",VLOOKUP(D3451,tegevusalad!$A$7:$B$188,2,FALSE))</f>
        <v>Puhkepargid ja -baasid</v>
      </c>
    </row>
    <row r="3452" spans="1:6">
      <c r="A3452" s="638">
        <v>4318242010</v>
      </c>
      <c r="B3452" s="1187" t="s">
        <v>17737</v>
      </c>
      <c r="C3452" s="1023"/>
      <c r="D3452" s="636" t="s">
        <v>8093</v>
      </c>
      <c r="F3452" s="706" t="str">
        <f>IF(ISBLANK(D3452),"",VLOOKUP(D3452,tegevusalad!$A$7:$B$188,2,FALSE))</f>
        <v>Puhkepargid ja -baasid</v>
      </c>
    </row>
    <row r="3453" spans="1:6">
      <c r="A3453" s="638">
        <v>4318268010</v>
      </c>
      <c r="B3453" s="182" t="s">
        <v>17044</v>
      </c>
      <c r="C3453" s="1023"/>
      <c r="D3453" s="636" t="s">
        <v>8093</v>
      </c>
      <c r="F3453" s="706" t="str">
        <f>IF(ISBLANK(D3453),"",VLOOKUP(D3453,tegevusalad!$A$7:$B$188,2,FALSE))</f>
        <v>Puhkepargid ja -baasid</v>
      </c>
    </row>
    <row r="3454" spans="1:6">
      <c r="A3454" s="638"/>
      <c r="B3454" s="1093"/>
      <c r="C3454" s="1023"/>
      <c r="D3454" s="636"/>
    </row>
    <row r="3455" spans="1:6">
      <c r="A3455" s="632"/>
      <c r="B3455" s="640" t="s">
        <v>263</v>
      </c>
      <c r="C3455" s="1022"/>
      <c r="D3455" s="636"/>
      <c r="F3455" s="706" t="str">
        <f>IF(ISBLANK(D3455),"",VLOOKUP(D3455,tegevusalad!$A$7:$B$188,2,FALSE))</f>
        <v/>
      </c>
    </row>
    <row r="3456" spans="1:6">
      <c r="A3456" s="632">
        <v>4318351140</v>
      </c>
      <c r="B3456" s="300" t="s">
        <v>11998</v>
      </c>
      <c r="C3456" s="1022"/>
      <c r="D3456" s="636" t="s">
        <v>8093</v>
      </c>
      <c r="F3456" s="706" t="str">
        <f>IF(ISBLANK(D3456),"",VLOOKUP(D3456,tegevusalad!$A$7:$B$188,2,FALSE))</f>
        <v>Puhkepargid ja -baasid</v>
      </c>
    </row>
    <row r="3457" spans="1:6">
      <c r="A3457" s="637">
        <v>4318381010</v>
      </c>
      <c r="B3457" s="300" t="s">
        <v>2207</v>
      </c>
      <c r="D3457" s="636" t="s">
        <v>12118</v>
      </c>
      <c r="F3457" s="706" t="str">
        <f>IF(ISBLANK(D3457),"",VLOOKUP(D3457,tegevusalad!$A$7:$B$188,2,FALSE))</f>
        <v>Avalike alade puhastus</v>
      </c>
    </row>
    <row r="3458" spans="1:6">
      <c r="A3458" s="638">
        <v>4318354010</v>
      </c>
      <c r="B3458" s="641" t="s">
        <v>10388</v>
      </c>
      <c r="D3458" s="636" t="s">
        <v>8093</v>
      </c>
      <c r="F3458" s="706" t="str">
        <f>IF(ISBLANK(D3458),"",VLOOKUP(D3458,tegevusalad!$A$7:$B$188,2,FALSE))</f>
        <v>Puhkepargid ja -baasid</v>
      </c>
    </row>
    <row r="3459" spans="1:6">
      <c r="A3459" s="638">
        <v>4318359010</v>
      </c>
      <c r="B3459" s="182" t="s">
        <v>17045</v>
      </c>
      <c r="D3459" s="636" t="s">
        <v>8093</v>
      </c>
      <c r="F3459" s="706" t="str">
        <f>IF(ISBLANK(D3459),"",VLOOKUP(D3459,tegevusalad!$A$7:$B$188,2,FALSE))</f>
        <v>Puhkepargid ja -baasid</v>
      </c>
    </row>
    <row r="3460" spans="1:6">
      <c r="A3460" s="638">
        <v>4318351190</v>
      </c>
      <c r="B3460" s="182" t="s">
        <v>17046</v>
      </c>
      <c r="D3460" s="636" t="s">
        <v>8093</v>
      </c>
      <c r="F3460" s="706" t="str">
        <f>IF(ISBLANK(D3460),"",VLOOKUP(D3460,tegevusalad!$A$7:$B$188,2,FALSE))</f>
        <v>Puhkepargid ja -baasid</v>
      </c>
    </row>
    <row r="3461" spans="1:6">
      <c r="A3461" s="638"/>
      <c r="B3461" s="182"/>
      <c r="D3461" s="636"/>
    </row>
    <row r="3462" spans="1:6">
      <c r="A3462" s="637"/>
      <c r="B3462" s="640" t="s">
        <v>3830</v>
      </c>
      <c r="C3462" s="1022"/>
      <c r="D3462" s="636"/>
      <c r="F3462" s="706" t="str">
        <f>IF(ISBLANK(D3462),"",VLOOKUP(D3462,tegevusalad!$A$7:$B$188,2,FALSE))</f>
        <v/>
      </c>
    </row>
    <row r="3463" spans="1:6">
      <c r="A3463" s="637">
        <v>4318456010</v>
      </c>
      <c r="B3463" s="641" t="s">
        <v>7209</v>
      </c>
      <c r="C3463" s="1023"/>
      <c r="D3463" s="636" t="s">
        <v>12118</v>
      </c>
      <c r="F3463" s="706" t="str">
        <f>IF(ISBLANK(D3463),"",VLOOKUP(D3463,tegevusalad!$A$7:$B$188,2,FALSE))</f>
        <v>Avalike alade puhastus</v>
      </c>
    </row>
    <row r="3464" spans="1:6">
      <c r="A3464" s="637">
        <v>4318456020</v>
      </c>
      <c r="B3464" s="300" t="s">
        <v>2208</v>
      </c>
      <c r="D3464" s="636" t="s">
        <v>12118</v>
      </c>
      <c r="F3464" s="706" t="str">
        <f>IF(ISBLANK(D3464),"",VLOOKUP(D3464,tegevusalad!$A$7:$B$188,2,FALSE))</f>
        <v>Avalike alade puhastus</v>
      </c>
    </row>
    <row r="3465" spans="1:6">
      <c r="A3465" s="637">
        <v>4318460010</v>
      </c>
      <c r="B3465" s="300" t="s">
        <v>14779</v>
      </c>
      <c r="D3465" s="636" t="s">
        <v>8093</v>
      </c>
      <c r="F3465" s="706" t="str">
        <f>IF(ISBLANK(D3465),"",VLOOKUP(D3465,tegevusalad!$A$7:$B$188,2,FALSE))</f>
        <v>Puhkepargid ja -baasid</v>
      </c>
    </row>
    <row r="3466" spans="1:6">
      <c r="A3466" s="637">
        <v>4318461010</v>
      </c>
      <c r="B3466" s="300" t="s">
        <v>11999</v>
      </c>
      <c r="D3466" s="636" t="s">
        <v>8093</v>
      </c>
      <c r="F3466" s="706" t="str">
        <f>IF(ISBLANK(D3466),"",VLOOKUP(D3466,tegevusalad!$A$7:$B$188,2,FALSE))</f>
        <v>Puhkepargid ja -baasid</v>
      </c>
    </row>
    <row r="3467" spans="1:6">
      <c r="A3467" s="638">
        <v>4318461040</v>
      </c>
      <c r="B3467" s="300" t="s">
        <v>15976</v>
      </c>
      <c r="D3467" s="636" t="s">
        <v>8093</v>
      </c>
      <c r="F3467" s="706" t="str">
        <f>IF(ISBLANK(D3467),"",VLOOKUP(D3467,tegevusalad!$A$7:$B$188,2,FALSE))</f>
        <v>Puhkepargid ja -baasid</v>
      </c>
    </row>
    <row r="3468" spans="1:6">
      <c r="A3468" s="637">
        <v>4318471010</v>
      </c>
      <c r="B3468" s="300" t="s">
        <v>2209</v>
      </c>
      <c r="D3468" s="636" t="s">
        <v>12118</v>
      </c>
      <c r="F3468" s="706" t="str">
        <f>IF(ISBLANK(D3468),"",VLOOKUP(D3468,tegevusalad!$A$7:$B$188,2,FALSE))</f>
        <v>Avalike alade puhastus</v>
      </c>
    </row>
    <row r="3469" spans="1:6">
      <c r="A3469" s="637">
        <v>4318491010</v>
      </c>
      <c r="B3469" s="300" t="s">
        <v>17047</v>
      </c>
      <c r="D3469" s="636" t="s">
        <v>12118</v>
      </c>
      <c r="F3469" s="706" t="str">
        <f>IF(ISBLANK(D3469),"",VLOOKUP(D3469,tegevusalad!$A$7:$B$188,2,FALSE))</f>
        <v>Avalike alade puhastus</v>
      </c>
    </row>
    <row r="3470" spans="1:6">
      <c r="A3470" s="637"/>
      <c r="B3470" s="640" t="s">
        <v>7210</v>
      </c>
      <c r="C3470" s="1022"/>
      <c r="D3470" s="636"/>
      <c r="F3470" s="706" t="str">
        <f>IF(ISBLANK(D3470),"",VLOOKUP(D3470,tegevusalad!$A$7:$B$188,2,FALSE))</f>
        <v/>
      </c>
    </row>
    <row r="3471" spans="1:6">
      <c r="A3471" s="638">
        <v>4318551020</v>
      </c>
      <c r="B3471" s="641" t="s">
        <v>12643</v>
      </c>
      <c r="C3471" s="1022"/>
      <c r="D3471" s="636" t="s">
        <v>8093</v>
      </c>
      <c r="F3471" s="706" t="str">
        <f>IF(ISBLANK(D3471),"",VLOOKUP(D3471,tegevusalad!$A$7:$B$188,2,FALSE))</f>
        <v>Puhkepargid ja -baasid</v>
      </c>
    </row>
    <row r="3472" spans="1:6">
      <c r="A3472" s="638">
        <v>4318552030</v>
      </c>
      <c r="B3472" s="641" t="s">
        <v>15126</v>
      </c>
      <c r="C3472" s="1022"/>
      <c r="D3472" s="636" t="s">
        <v>8093</v>
      </c>
      <c r="F3472" s="706" t="str">
        <f>IF(ISBLANK(D3472),"",VLOOKUP(D3472,tegevusalad!$A$7:$B$188,2,FALSE))</f>
        <v>Puhkepargid ja -baasid</v>
      </c>
    </row>
    <row r="3473" spans="1:6">
      <c r="A3473" s="637">
        <v>4318553010</v>
      </c>
      <c r="B3473" s="641" t="s">
        <v>13379</v>
      </c>
      <c r="C3473" s="1023"/>
      <c r="D3473" s="636" t="s">
        <v>8093</v>
      </c>
      <c r="F3473" s="706" t="str">
        <f>IF(ISBLANK(D3473),"",VLOOKUP(D3473,tegevusalad!$A$7:$B$188,2,FALSE))</f>
        <v>Puhkepargid ja -baasid</v>
      </c>
    </row>
    <row r="3474" spans="1:6">
      <c r="A3474" s="638">
        <v>4318554010</v>
      </c>
      <c r="B3474" s="641" t="s">
        <v>13050</v>
      </c>
      <c r="C3474" s="1023"/>
      <c r="D3474" s="636" t="s">
        <v>8093</v>
      </c>
      <c r="F3474" s="706" t="str">
        <f>IF(ISBLANK(D3474),"",VLOOKUP(D3474,tegevusalad!$A$7:$B$188,2,FALSE))</f>
        <v>Puhkepargid ja -baasid</v>
      </c>
    </row>
    <row r="3475" spans="1:6">
      <c r="A3475" s="637">
        <v>4318554020</v>
      </c>
      <c r="B3475" s="641" t="s">
        <v>2245</v>
      </c>
      <c r="C3475" s="1023"/>
      <c r="D3475" s="636" t="s">
        <v>12118</v>
      </c>
      <c r="F3475" s="706" t="str">
        <f>IF(ISBLANK(D3475),"",VLOOKUP(D3475,tegevusalad!$A$7:$B$188,2,FALSE))</f>
        <v>Avalike alade puhastus</v>
      </c>
    </row>
    <row r="3476" spans="1:6">
      <c r="A3476" s="638">
        <v>4318561010</v>
      </c>
      <c r="B3476" s="641" t="s">
        <v>13048</v>
      </c>
      <c r="C3476" s="1023"/>
      <c r="D3476" s="636" t="s">
        <v>8093</v>
      </c>
      <c r="F3476" s="706" t="str">
        <f>IF(ISBLANK(D3476),"",VLOOKUP(D3476,tegevusalad!$A$7:$B$188,2,FALSE))</f>
        <v>Puhkepargid ja -baasid</v>
      </c>
    </row>
    <row r="3477" spans="1:6">
      <c r="A3477" s="638">
        <v>4318556010</v>
      </c>
      <c r="B3477" s="641" t="s">
        <v>13049</v>
      </c>
      <c r="C3477" s="1023"/>
      <c r="D3477" s="636" t="s">
        <v>8093</v>
      </c>
      <c r="F3477" s="706" t="str">
        <f>IF(ISBLANK(D3477),"",VLOOKUP(D3477,tegevusalad!$A$7:$B$188,2,FALSE))</f>
        <v>Puhkepargid ja -baasid</v>
      </c>
    </row>
    <row r="3478" spans="1:6">
      <c r="A3478" s="637"/>
      <c r="B3478" s="640" t="s">
        <v>2246</v>
      </c>
      <c r="C3478" s="1022"/>
      <c r="D3478" s="636"/>
      <c r="F3478" s="706" t="str">
        <f>IF(ISBLANK(D3478),"",VLOOKUP(D3478,tegevusalad!$A$7:$B$188,2,FALSE))</f>
        <v/>
      </c>
    </row>
    <row r="3479" spans="1:6">
      <c r="A3479" s="638">
        <v>4318650010</v>
      </c>
      <c r="B3479" s="700" t="s">
        <v>17168</v>
      </c>
      <c r="C3479" s="1022"/>
      <c r="D3479" s="636" t="s">
        <v>8093</v>
      </c>
      <c r="F3479" s="706" t="str">
        <f>IF(ISBLANK(D3479),"",VLOOKUP(D3479,tegevusalad!$A$7:$B$188,2,FALSE))</f>
        <v>Puhkepargid ja -baasid</v>
      </c>
    </row>
    <row r="3480" spans="1:6">
      <c r="A3480" s="632">
        <v>4318661010</v>
      </c>
      <c r="B3480" s="700" t="s">
        <v>3776</v>
      </c>
      <c r="C3480" s="1045"/>
      <c r="D3480" s="636" t="s">
        <v>12118</v>
      </c>
      <c r="F3480" s="706" t="str">
        <f>IF(ISBLANK(D3480),"",VLOOKUP(D3480,tegevusalad!$A$7:$B$188,2,FALSE))</f>
        <v>Avalike alade puhastus</v>
      </c>
    </row>
    <row r="3481" spans="1:6">
      <c r="A3481" s="637">
        <v>4318660010</v>
      </c>
      <c r="B3481" s="700" t="s">
        <v>3283</v>
      </c>
      <c r="C3481" s="1045"/>
      <c r="D3481" s="636" t="s">
        <v>12118</v>
      </c>
      <c r="F3481" s="706" t="str">
        <f>IF(ISBLANK(D3481),"",VLOOKUP(D3481,tegevusalad!$A$7:$B$188,2,FALSE))</f>
        <v>Avalike alade puhastus</v>
      </c>
    </row>
    <row r="3482" spans="1:6">
      <c r="A3482" s="638">
        <v>4318670010</v>
      </c>
      <c r="B3482" s="700" t="s">
        <v>11031</v>
      </c>
      <c r="C3482" s="1045"/>
      <c r="D3482" s="636" t="s">
        <v>8093</v>
      </c>
      <c r="F3482" s="706" t="str">
        <f>IF(ISBLANK(D3482),"",VLOOKUP(D3482,tegevusalad!$A$7:$B$188,2,FALSE))</f>
        <v>Puhkepargid ja -baasid</v>
      </c>
    </row>
    <row r="3483" spans="1:6">
      <c r="A3483" s="638">
        <v>4318655020</v>
      </c>
      <c r="B3483" s="700" t="s">
        <v>14901</v>
      </c>
      <c r="C3483" s="1045"/>
      <c r="D3483" s="636" t="s">
        <v>8093</v>
      </c>
      <c r="F3483" s="706" t="str">
        <f>IF(ISBLANK(D3483),"",VLOOKUP(D3483,tegevusalad!$A$7:$B$188,2,FALSE))</f>
        <v>Puhkepargid ja -baasid</v>
      </c>
    </row>
    <row r="3484" spans="1:6">
      <c r="A3484" s="637"/>
      <c r="B3484" s="640" t="s">
        <v>3284</v>
      </c>
      <c r="C3484" s="1022"/>
      <c r="D3484" s="636"/>
      <c r="F3484" s="706" t="str">
        <f>IF(ISBLANK(D3484),"",VLOOKUP(D3484,tegevusalad!$A$7:$B$188,2,FALSE))</f>
        <v/>
      </c>
    </row>
    <row r="3485" spans="1:6">
      <c r="A3485" s="637">
        <v>4318751010</v>
      </c>
      <c r="B3485" s="641" t="s">
        <v>1017</v>
      </c>
      <c r="C3485" s="1023"/>
      <c r="D3485" s="636" t="s">
        <v>12118</v>
      </c>
      <c r="F3485" s="706" t="str">
        <f>IF(ISBLANK(D3485),"",VLOOKUP(D3485,tegevusalad!$A$7:$B$188,2,FALSE))</f>
        <v>Avalike alade puhastus</v>
      </c>
    </row>
    <row r="3486" spans="1:6">
      <c r="A3486" s="632">
        <v>4318761020</v>
      </c>
      <c r="B3486" s="641" t="s">
        <v>5918</v>
      </c>
      <c r="C3486" s="1023"/>
      <c r="D3486" s="636" t="s">
        <v>12118</v>
      </c>
      <c r="F3486" s="706" t="str">
        <f>IF(ISBLANK(D3486),"",VLOOKUP(D3486,tegevusalad!$A$7:$B$188,2,FALSE))</f>
        <v>Avalike alade puhastus</v>
      </c>
    </row>
    <row r="3487" spans="1:6">
      <c r="A3487" s="635">
        <v>4318710010</v>
      </c>
      <c r="B3487" s="641" t="s">
        <v>14849</v>
      </c>
      <c r="C3487" s="1023"/>
      <c r="D3487" s="636" t="s">
        <v>8093</v>
      </c>
      <c r="F3487" s="706" t="str">
        <f>IF(ISBLANK(D3487),"",VLOOKUP(D3487,tegevusalad!$A$7:$B$188,2,FALSE))</f>
        <v>Puhkepargid ja -baasid</v>
      </c>
    </row>
    <row r="3488" spans="1:6">
      <c r="A3488" s="635">
        <v>4318767000</v>
      </c>
      <c r="B3488" s="733" t="s">
        <v>17736</v>
      </c>
      <c r="C3488" s="1023"/>
      <c r="D3488" s="636" t="s">
        <v>8093</v>
      </c>
      <c r="F3488" s="706" t="str">
        <f>IF(ISBLANK(D3488),"",VLOOKUP(D3488,tegevusalad!$A$7:$B$188,2,FALSE))</f>
        <v>Puhkepargid ja -baasid</v>
      </c>
    </row>
    <row r="3489" spans="1:6">
      <c r="A3489" s="632"/>
      <c r="B3489" s="640" t="s">
        <v>2768</v>
      </c>
      <c r="C3489" s="1022"/>
      <c r="D3489" s="636"/>
      <c r="F3489" s="706" t="str">
        <f>IF(ISBLANK(D3489),"",VLOOKUP(D3489,tegevusalad!$A$7:$B$188,2,FALSE))</f>
        <v/>
      </c>
    </row>
    <row r="3490" spans="1:6">
      <c r="A3490" s="632">
        <v>4318856010</v>
      </c>
      <c r="B3490" s="641" t="s">
        <v>4973</v>
      </c>
      <c r="C3490" s="1022"/>
      <c r="D3490" s="636" t="s">
        <v>8093</v>
      </c>
      <c r="F3490" s="706" t="str">
        <f>IF(ISBLANK(D3490),"",VLOOKUP(D3490,tegevusalad!$A$7:$B$188,2,FALSE))</f>
        <v>Puhkepargid ja -baasid</v>
      </c>
    </row>
    <row r="3491" spans="1:6">
      <c r="A3491" s="635">
        <v>4318856030</v>
      </c>
      <c r="B3491" s="641" t="s">
        <v>14789</v>
      </c>
      <c r="C3491" s="1022"/>
      <c r="D3491" s="636" t="s">
        <v>8093</v>
      </c>
      <c r="F3491" s="706" t="str">
        <f>IF(ISBLANK(D3491),"",VLOOKUP(D3491,tegevusalad!$A$7:$B$188,2,FALSE))</f>
        <v>Puhkepargid ja -baasid</v>
      </c>
    </row>
    <row r="3492" spans="1:6">
      <c r="A3492" s="632">
        <v>4318851020</v>
      </c>
      <c r="B3492" s="641" t="s">
        <v>12002</v>
      </c>
      <c r="C3492" s="1022"/>
      <c r="D3492" s="636" t="s">
        <v>8093</v>
      </c>
      <c r="F3492" s="706" t="str">
        <f>IF(ISBLANK(D3492),"",VLOOKUP(D3492,tegevusalad!$A$7:$B$188,2,FALSE))</f>
        <v>Puhkepargid ja -baasid</v>
      </c>
    </row>
    <row r="3493" spans="1:6">
      <c r="A3493" s="632">
        <v>4318850010</v>
      </c>
      <c r="B3493" s="641" t="s">
        <v>12003</v>
      </c>
      <c r="C3493" s="1022"/>
      <c r="D3493" s="636" t="s">
        <v>8093</v>
      </c>
      <c r="F3493" s="706" t="str">
        <f>IF(ISBLANK(D3493),"",VLOOKUP(D3493,tegevusalad!$A$7:$B$188,2,FALSE))</f>
        <v>Puhkepargid ja -baasid</v>
      </c>
    </row>
    <row r="3494" spans="1:6">
      <c r="A3494" s="637">
        <v>4318859010</v>
      </c>
      <c r="B3494" s="700" t="s">
        <v>2737</v>
      </c>
      <c r="C3494" s="1045"/>
      <c r="D3494" s="636" t="s">
        <v>12118</v>
      </c>
      <c r="F3494" s="706" t="str">
        <f>IF(ISBLANK(D3494),"",VLOOKUP(D3494,tegevusalad!$A$7:$B$188,2,FALSE))</f>
        <v>Avalike alade puhastus</v>
      </c>
    </row>
    <row r="3495" spans="1:6">
      <c r="A3495" s="637">
        <v>4318860010</v>
      </c>
      <c r="B3495" s="700" t="s">
        <v>3871</v>
      </c>
      <c r="C3495" s="1045"/>
      <c r="D3495" s="636" t="s">
        <v>12118</v>
      </c>
      <c r="F3495" s="706" t="str">
        <f>IF(ISBLANK(D3495),"",VLOOKUP(D3495,tegevusalad!$A$7:$B$188,2,FALSE))</f>
        <v>Avalike alade puhastus</v>
      </c>
    </row>
    <row r="3496" spans="1:6">
      <c r="A3496" s="637">
        <v>4318865010</v>
      </c>
      <c r="B3496" s="300" t="s">
        <v>568</v>
      </c>
      <c r="D3496" s="636" t="s">
        <v>12118</v>
      </c>
      <c r="F3496" s="706" t="str">
        <f>IF(ISBLANK(D3496),"",VLOOKUP(D3496,tegevusalad!$A$7:$B$188,2,FALSE))</f>
        <v>Avalike alade puhastus</v>
      </c>
    </row>
    <row r="3497" spans="1:6">
      <c r="A3497" s="637">
        <v>4318866010</v>
      </c>
      <c r="B3497" s="300" t="s">
        <v>569</v>
      </c>
      <c r="D3497" s="636" t="s">
        <v>12118</v>
      </c>
      <c r="F3497" s="706" t="str">
        <f>IF(ISBLANK(D3497),"",VLOOKUP(D3497,tegevusalad!$A$7:$B$188,2,FALSE))</f>
        <v>Avalike alade puhastus</v>
      </c>
    </row>
    <row r="3498" spans="1:6">
      <c r="A3498" s="638">
        <v>4318853010</v>
      </c>
      <c r="B3498" s="300" t="s">
        <v>13047</v>
      </c>
      <c r="D3498" s="636" t="s">
        <v>8093</v>
      </c>
      <c r="F3498" s="706" t="str">
        <f>IF(ISBLANK(D3498),"",VLOOKUP(D3498,tegevusalad!$A$7:$B$188,2,FALSE))</f>
        <v>Puhkepargid ja -baasid</v>
      </c>
    </row>
    <row r="3499" spans="1:6">
      <c r="A3499" s="638">
        <v>4318854010</v>
      </c>
      <c r="B3499" s="700" t="s">
        <v>13046</v>
      </c>
      <c r="C3499" s="1045"/>
      <c r="D3499" s="636" t="s">
        <v>8093</v>
      </c>
      <c r="F3499" s="706" t="str">
        <f>IF(ISBLANK(D3499),"",VLOOKUP(D3499,tegevusalad!$A$7:$B$188,2,FALSE))</f>
        <v>Puhkepargid ja -baasid</v>
      </c>
    </row>
    <row r="3500" spans="1:6">
      <c r="A3500" s="638">
        <v>4318866020</v>
      </c>
      <c r="B3500" s="700" t="s">
        <v>17048</v>
      </c>
      <c r="C3500" s="1045"/>
      <c r="D3500" s="636" t="s">
        <v>8093</v>
      </c>
      <c r="F3500" s="706" t="str">
        <f>IF(ISBLANK(D3500),"",VLOOKUP(D3500,tegevusalad!$A$7:$B$188,2,FALSE))</f>
        <v>Puhkepargid ja -baasid</v>
      </c>
    </row>
    <row r="3501" spans="1:6" ht="29">
      <c r="A3501" s="701">
        <v>4318869010</v>
      </c>
      <c r="B3501" s="700" t="s">
        <v>17738</v>
      </c>
      <c r="C3501" s="1045"/>
      <c r="D3501" s="664" t="s">
        <v>8093</v>
      </c>
      <c r="E3501" s="711"/>
      <c r="F3501" s="712" t="str">
        <f>IF(ISBLANK(D3501),"",VLOOKUP(D3501,tegevusalad!$A$7:$B$188,2,FALSE))</f>
        <v>Puhkepargid ja -baasid</v>
      </c>
    </row>
    <row r="3502" spans="1:6">
      <c r="A3502" s="632"/>
      <c r="F3502" s="706" t="str">
        <f>IF(ISBLANK(D3502),"",VLOOKUP(D3502,tegevusalad!$A$7:$B$188,2,FALSE))</f>
        <v/>
      </c>
    </row>
    <row r="3503" spans="1:6">
      <c r="A3503" s="632"/>
      <c r="B3503" s="633" t="s">
        <v>2870</v>
      </c>
      <c r="C3503" s="1021"/>
      <c r="F3503" s="706" t="str">
        <f>IF(ISBLANK(D3503),"",VLOOKUP(D3503,tegevusalad!$A$7:$B$188,2,FALSE))</f>
        <v/>
      </c>
    </row>
    <row r="3504" spans="1:6">
      <c r="A3504" s="632"/>
      <c r="B3504" s="633" t="s">
        <v>2720</v>
      </c>
      <c r="C3504" s="1021"/>
      <c r="D3504" s="636"/>
      <c r="F3504" s="706" t="str">
        <f>IF(ISBLANK(D3504),"",VLOOKUP(D3504,tegevusalad!$A$7:$B$188,2,FALSE))</f>
        <v/>
      </c>
    </row>
    <row r="3505" spans="1:6">
      <c r="A3505" s="632"/>
      <c r="B3505" s="678" t="s">
        <v>1921</v>
      </c>
      <c r="C3505" s="1021"/>
      <c r="D3505" s="636"/>
    </row>
    <row r="3506" spans="1:6">
      <c r="A3506" s="637">
        <v>4301101000</v>
      </c>
      <c r="B3506" s="634" t="s">
        <v>7177</v>
      </c>
      <c r="C3506" s="719"/>
      <c r="D3506" s="636" t="s">
        <v>6800</v>
      </c>
      <c r="F3506" s="706" t="str">
        <f>IF(ISBLANK(D3506),"",VLOOKUP(D3506,tegevusalad!$A$7:$B$188,2,FALSE))</f>
        <v>Maanteetransport</v>
      </c>
    </row>
    <row r="3507" spans="1:6">
      <c r="A3507" s="637">
        <v>4301192990</v>
      </c>
      <c r="B3507" s="634" t="s">
        <v>8548</v>
      </c>
      <c r="C3507" s="719"/>
      <c r="D3507" s="636" t="s">
        <v>6800</v>
      </c>
      <c r="F3507" s="706" t="str">
        <f>IF(ISBLANK(D3507),"",VLOOKUP(D3507,tegevusalad!$A$7:$B$188,2,FALSE))</f>
        <v>Maanteetransport</v>
      </c>
    </row>
    <row r="3508" spans="1:6">
      <c r="A3508" s="638">
        <v>4301192010</v>
      </c>
      <c r="B3508" s="634" t="s">
        <v>16420</v>
      </c>
      <c r="C3508" s="719"/>
      <c r="D3508" s="636" t="s">
        <v>6800</v>
      </c>
      <c r="F3508" s="706" t="str">
        <f>IF(ISBLANK(D3508),"",VLOOKUP(D3508,tegevusalad!$A$7:$B$188,2,FALSE))</f>
        <v>Maanteetransport</v>
      </c>
    </row>
    <row r="3509" spans="1:6">
      <c r="A3509" s="638">
        <v>4301192020</v>
      </c>
      <c r="B3509" s="634" t="s">
        <v>16421</v>
      </c>
      <c r="C3509" s="719"/>
      <c r="D3509" s="636" t="s">
        <v>6800</v>
      </c>
      <c r="F3509" s="706" t="str">
        <f>IF(ISBLANK(D3509),"",VLOOKUP(D3509,tegevusalad!$A$7:$B$188,2,FALSE))</f>
        <v>Maanteetransport</v>
      </c>
    </row>
    <row r="3510" spans="1:6">
      <c r="A3510" s="638">
        <v>4301192030</v>
      </c>
      <c r="B3510" s="634" t="s">
        <v>16422</v>
      </c>
      <c r="C3510" s="719"/>
      <c r="D3510" s="636" t="s">
        <v>6800</v>
      </c>
      <c r="F3510" s="706" t="str">
        <f>IF(ISBLANK(D3510),"",VLOOKUP(D3510,tegevusalad!$A$7:$B$188,2,FALSE))</f>
        <v>Maanteetransport</v>
      </c>
    </row>
    <row r="3511" spans="1:6">
      <c r="A3511" s="638">
        <v>4301192040</v>
      </c>
      <c r="B3511" s="634" t="s">
        <v>16427</v>
      </c>
      <c r="C3511" s="719"/>
      <c r="D3511" s="636" t="s">
        <v>6800</v>
      </c>
      <c r="F3511" s="706" t="str">
        <f>IF(ISBLANK(D3511),"",VLOOKUP(D3511,tegevusalad!$A$7:$B$188,2,FALSE))</f>
        <v>Maanteetransport</v>
      </c>
    </row>
    <row r="3512" spans="1:6">
      <c r="A3512" s="638">
        <v>4301192050</v>
      </c>
      <c r="B3512" s="634" t="s">
        <v>16424</v>
      </c>
      <c r="C3512" s="719"/>
      <c r="D3512" s="636" t="s">
        <v>6800</v>
      </c>
      <c r="F3512" s="706" t="str">
        <f>IF(ISBLANK(D3512),"",VLOOKUP(D3512,tegevusalad!$A$7:$B$188,2,FALSE))</f>
        <v>Maanteetransport</v>
      </c>
    </row>
    <row r="3513" spans="1:6">
      <c r="A3513" s="638">
        <v>4301192060</v>
      </c>
      <c r="B3513" s="634" t="s">
        <v>16425</v>
      </c>
      <c r="C3513" s="719"/>
      <c r="D3513" s="636" t="s">
        <v>6800</v>
      </c>
      <c r="F3513" s="706" t="str">
        <f>IF(ISBLANK(D3513),"",VLOOKUP(D3513,tegevusalad!$A$7:$B$188,2,FALSE))</f>
        <v>Maanteetransport</v>
      </c>
    </row>
    <row r="3514" spans="1:6">
      <c r="A3514" s="638">
        <v>4301192070</v>
      </c>
      <c r="B3514" s="634" t="s">
        <v>16426</v>
      </c>
      <c r="C3514" s="719"/>
      <c r="D3514" s="636" t="s">
        <v>6800</v>
      </c>
      <c r="F3514" s="706" t="str">
        <f>IF(ISBLANK(D3514),"",VLOOKUP(D3514,tegevusalad!$A$7:$B$188,2,FALSE))</f>
        <v>Maanteetransport</v>
      </c>
    </row>
    <row r="3515" spans="1:6">
      <c r="A3515" s="638">
        <v>4301192080</v>
      </c>
      <c r="B3515" s="634" t="s">
        <v>16423</v>
      </c>
      <c r="C3515" s="719"/>
      <c r="D3515" s="636" t="s">
        <v>6800</v>
      </c>
      <c r="F3515" s="706" t="str">
        <f>IF(ISBLANK(D3515),"",VLOOKUP(D3515,tegevusalad!$A$7:$B$188,2,FALSE))</f>
        <v>Maanteetransport</v>
      </c>
    </row>
    <row r="3516" spans="1:6">
      <c r="A3516" s="638">
        <v>4301192100</v>
      </c>
      <c r="B3516" s="634" t="s">
        <v>16760</v>
      </c>
      <c r="C3516" s="719"/>
      <c r="D3516" s="636" t="s">
        <v>6800</v>
      </c>
      <c r="F3516" s="706" t="str">
        <f>IF(ISBLANK(D3516),"",VLOOKUP(D3516,tegevusalad!$A$7:$B$188,2,FALSE))</f>
        <v>Maanteetransport</v>
      </c>
    </row>
    <row r="3517" spans="1:6">
      <c r="A3517" s="638"/>
      <c r="B3517" s="634"/>
      <c r="C3517" s="719"/>
      <c r="D3517" s="636"/>
    </row>
    <row r="3518" spans="1:6">
      <c r="A3518" s="1188">
        <v>4301104990</v>
      </c>
      <c r="B3518" s="634" t="s">
        <v>17746</v>
      </c>
      <c r="C3518" s="719"/>
      <c r="D3518" s="636" t="s">
        <v>6800</v>
      </c>
      <c r="F3518" s="706" t="str">
        <f>IF(ISBLANK(D3518),"",VLOOKUP(D3518,tegevusalad!$A$7:$B$188,2,FALSE))</f>
        <v>Maanteetransport</v>
      </c>
    </row>
    <row r="3519" spans="1:6">
      <c r="A3519" s="1188">
        <v>4301106010</v>
      </c>
      <c r="B3519" s="634" t="s">
        <v>17745</v>
      </c>
      <c r="D3519" s="636" t="s">
        <v>6800</v>
      </c>
      <c r="F3519" s="706" t="str">
        <f>IF(ISBLANK(D3519),"",VLOOKUP(D3519,tegevusalad!$A$7:$B$188,2,FALSE))</f>
        <v>Maanteetransport</v>
      </c>
    </row>
    <row r="3520" spans="1:6">
      <c r="A3520" s="637">
        <v>4301107990</v>
      </c>
      <c r="B3520" s="634" t="s">
        <v>5969</v>
      </c>
      <c r="C3520" s="719"/>
      <c r="D3520" s="636" t="s">
        <v>6800</v>
      </c>
      <c r="F3520" s="706" t="str">
        <f>IF(ISBLANK(D3520),"",VLOOKUP(D3520,tegevusalad!$A$7:$B$188,2,FALSE))</f>
        <v>Maanteetransport</v>
      </c>
    </row>
    <row r="3521" spans="1:6">
      <c r="A3521" s="637">
        <v>4301107981</v>
      </c>
      <c r="B3521" s="300" t="s">
        <v>3987</v>
      </c>
      <c r="D3521" s="636" t="s">
        <v>6800</v>
      </c>
      <c r="F3521" s="706" t="str">
        <f>IF(ISBLANK(D3521),"",VLOOKUP(D3521,tegevusalad!$A$7:$B$188,2,FALSE))</f>
        <v>Maanteetransport</v>
      </c>
    </row>
    <row r="3522" spans="1:6">
      <c r="A3522" s="637">
        <v>4301107983</v>
      </c>
      <c r="B3522" s="300" t="s">
        <v>3988</v>
      </c>
      <c r="D3522" s="636" t="s">
        <v>6800</v>
      </c>
      <c r="F3522" s="706" t="str">
        <f>IF(ISBLANK(D3522),"",VLOOKUP(D3522,tegevusalad!$A$7:$B$188,2,FALSE))</f>
        <v>Maanteetransport</v>
      </c>
    </row>
    <row r="3523" spans="1:6">
      <c r="A3523" s="637">
        <v>4301107984</v>
      </c>
      <c r="B3523" s="300" t="s">
        <v>5014</v>
      </c>
      <c r="D3523" s="636" t="s">
        <v>6800</v>
      </c>
      <c r="F3523" s="706" t="str">
        <f>IF(ISBLANK(D3523),"",VLOOKUP(D3523,tegevusalad!$A$7:$B$188,2,FALSE))</f>
        <v>Maanteetransport</v>
      </c>
    </row>
    <row r="3524" spans="1:6">
      <c r="A3524" s="637">
        <v>4301107111</v>
      </c>
      <c r="B3524" s="300" t="s">
        <v>6465</v>
      </c>
      <c r="D3524" s="636" t="s">
        <v>6800</v>
      </c>
      <c r="F3524" s="706" t="str">
        <f>IF(ISBLANK(D3524),"",VLOOKUP(D3524,tegevusalad!$A$7:$B$188,2,FALSE))</f>
        <v>Maanteetransport</v>
      </c>
    </row>
    <row r="3525" spans="1:6">
      <c r="A3525" s="637">
        <v>4301107113</v>
      </c>
      <c r="B3525" s="300" t="s">
        <v>6466</v>
      </c>
      <c r="D3525" s="636" t="s">
        <v>6800</v>
      </c>
      <c r="F3525" s="706" t="str">
        <f>IF(ISBLANK(D3525),"",VLOOKUP(D3525,tegevusalad!$A$7:$B$188,2,FALSE))</f>
        <v>Maanteetransport</v>
      </c>
    </row>
    <row r="3526" spans="1:6">
      <c r="A3526" s="637">
        <v>4301107114</v>
      </c>
      <c r="B3526" s="300" t="s">
        <v>5123</v>
      </c>
      <c r="D3526" s="636" t="s">
        <v>6800</v>
      </c>
      <c r="F3526" s="706" t="str">
        <f>IF(ISBLANK(D3526),"",VLOOKUP(D3526,tegevusalad!$A$7:$B$188,2,FALSE))</f>
        <v>Maanteetransport</v>
      </c>
    </row>
    <row r="3527" spans="1:6">
      <c r="A3527" s="637">
        <v>4301107121</v>
      </c>
      <c r="B3527" s="300" t="s">
        <v>3331</v>
      </c>
      <c r="D3527" s="636" t="s">
        <v>6800</v>
      </c>
      <c r="F3527" s="706" t="str">
        <f>IF(ISBLANK(D3527),"",VLOOKUP(D3527,tegevusalad!$A$7:$B$188,2,FALSE))</f>
        <v>Maanteetransport</v>
      </c>
    </row>
    <row r="3528" spans="1:6">
      <c r="A3528" s="637">
        <v>4301107123</v>
      </c>
      <c r="B3528" s="300" t="s">
        <v>4932</v>
      </c>
      <c r="D3528" s="636" t="s">
        <v>6800</v>
      </c>
      <c r="F3528" s="706" t="str">
        <f>IF(ISBLANK(D3528),"",VLOOKUP(D3528,tegevusalad!$A$7:$B$188,2,FALSE))</f>
        <v>Maanteetransport</v>
      </c>
    </row>
    <row r="3529" spans="1:6">
      <c r="A3529" s="637">
        <v>4301107124</v>
      </c>
      <c r="B3529" s="300" t="s">
        <v>2158</v>
      </c>
      <c r="D3529" s="636" t="s">
        <v>6800</v>
      </c>
      <c r="F3529" s="706" t="str">
        <f>IF(ISBLANK(D3529),"",VLOOKUP(D3529,tegevusalad!$A$7:$B$188,2,FALSE))</f>
        <v>Maanteetransport</v>
      </c>
    </row>
    <row r="3530" spans="1:6">
      <c r="A3530" s="637">
        <v>4301107141</v>
      </c>
      <c r="B3530" s="300" t="s">
        <v>4363</v>
      </c>
      <c r="D3530" s="636" t="s">
        <v>6800</v>
      </c>
      <c r="F3530" s="706" t="str">
        <f>IF(ISBLANK(D3530),"",VLOOKUP(D3530,tegevusalad!$A$7:$B$188,2,FALSE))</f>
        <v>Maanteetransport</v>
      </c>
    </row>
    <row r="3531" spans="1:6">
      <c r="A3531" s="637">
        <v>4301107143</v>
      </c>
      <c r="B3531" s="300" t="s">
        <v>4259</v>
      </c>
      <c r="D3531" s="636" t="s">
        <v>6800</v>
      </c>
      <c r="F3531" s="706" t="str">
        <f>IF(ISBLANK(D3531),"",VLOOKUP(D3531,tegevusalad!$A$7:$B$188,2,FALSE))</f>
        <v>Maanteetransport</v>
      </c>
    </row>
    <row r="3532" spans="1:6">
      <c r="A3532" s="637">
        <v>4301107144</v>
      </c>
      <c r="B3532" s="300" t="s">
        <v>4257</v>
      </c>
      <c r="D3532" s="636" t="s">
        <v>6800</v>
      </c>
      <c r="F3532" s="706" t="str">
        <f>IF(ISBLANK(D3532),"",VLOOKUP(D3532,tegevusalad!$A$7:$B$188,2,FALSE))</f>
        <v>Maanteetransport</v>
      </c>
    </row>
    <row r="3533" spans="1:6">
      <c r="A3533" s="637">
        <v>4301107151</v>
      </c>
      <c r="B3533" s="300" t="s">
        <v>6200</v>
      </c>
      <c r="D3533" s="636" t="s">
        <v>6800</v>
      </c>
      <c r="F3533" s="706" t="str">
        <f>IF(ISBLANK(D3533),"",VLOOKUP(D3533,tegevusalad!$A$7:$B$188,2,FALSE))</f>
        <v>Maanteetransport</v>
      </c>
    </row>
    <row r="3534" spans="1:6">
      <c r="A3534" s="637">
        <v>4301107153</v>
      </c>
      <c r="B3534" s="300" t="s">
        <v>6201</v>
      </c>
      <c r="D3534" s="636" t="s">
        <v>6800</v>
      </c>
      <c r="F3534" s="706" t="str">
        <f>IF(ISBLANK(D3534),"",VLOOKUP(D3534,tegevusalad!$A$7:$B$188,2,FALSE))</f>
        <v>Maanteetransport</v>
      </c>
    </row>
    <row r="3535" spans="1:6">
      <c r="A3535" s="637">
        <v>4301107154</v>
      </c>
      <c r="B3535" s="300" t="s">
        <v>17</v>
      </c>
      <c r="D3535" s="636" t="s">
        <v>6800</v>
      </c>
      <c r="F3535" s="706" t="str">
        <f>IF(ISBLANK(D3535),"",VLOOKUP(D3535,tegevusalad!$A$7:$B$188,2,FALSE))</f>
        <v>Maanteetransport</v>
      </c>
    </row>
    <row r="3536" spans="1:6">
      <c r="A3536" s="637">
        <v>4301107161</v>
      </c>
      <c r="B3536" s="300" t="s">
        <v>18</v>
      </c>
      <c r="D3536" s="636" t="s">
        <v>6800</v>
      </c>
      <c r="F3536" s="706" t="str">
        <f>IF(ISBLANK(D3536),"",VLOOKUP(D3536,tegevusalad!$A$7:$B$188,2,FALSE))</f>
        <v>Maanteetransport</v>
      </c>
    </row>
    <row r="3537" spans="1:6">
      <c r="A3537" s="637">
        <v>4301107163</v>
      </c>
      <c r="B3537" s="300" t="s">
        <v>3636</v>
      </c>
      <c r="D3537" s="636" t="s">
        <v>6800</v>
      </c>
      <c r="F3537" s="706" t="str">
        <f>IF(ISBLANK(D3537),"",VLOOKUP(D3537,tegevusalad!$A$7:$B$188,2,FALSE))</f>
        <v>Maanteetransport</v>
      </c>
    </row>
    <row r="3538" spans="1:6">
      <c r="A3538" s="637">
        <v>4301107164</v>
      </c>
      <c r="B3538" s="300" t="s">
        <v>3637</v>
      </c>
      <c r="D3538" s="636" t="s">
        <v>6800</v>
      </c>
      <c r="F3538" s="706" t="str">
        <f>IF(ISBLANK(D3538),"",VLOOKUP(D3538,tegevusalad!$A$7:$B$188,2,FALSE))</f>
        <v>Maanteetransport</v>
      </c>
    </row>
    <row r="3539" spans="1:6">
      <c r="A3539" s="637">
        <v>4301107131</v>
      </c>
      <c r="B3539" s="300" t="s">
        <v>3804</v>
      </c>
      <c r="D3539" s="636" t="s">
        <v>6800</v>
      </c>
      <c r="F3539" s="706" t="str">
        <f>IF(ISBLANK(D3539),"",VLOOKUP(D3539,tegevusalad!$A$7:$B$188,2,FALSE))</f>
        <v>Maanteetransport</v>
      </c>
    </row>
    <row r="3540" spans="1:6">
      <c r="A3540" s="637">
        <v>4301107133</v>
      </c>
      <c r="B3540" s="300" t="s">
        <v>3805</v>
      </c>
      <c r="D3540" s="636" t="s">
        <v>6800</v>
      </c>
      <c r="F3540" s="706" t="str">
        <f>IF(ISBLANK(D3540),"",VLOOKUP(D3540,tegevusalad!$A$7:$B$188,2,FALSE))</f>
        <v>Maanteetransport</v>
      </c>
    </row>
    <row r="3541" spans="1:6">
      <c r="A3541" s="637">
        <v>4301107134</v>
      </c>
      <c r="B3541" s="300" t="s">
        <v>3806</v>
      </c>
      <c r="D3541" s="636" t="s">
        <v>6800</v>
      </c>
      <c r="F3541" s="706" t="str">
        <f>IF(ISBLANK(D3541),"",VLOOKUP(D3541,tegevusalad!$A$7:$B$188,2,FALSE))</f>
        <v>Maanteetransport</v>
      </c>
    </row>
    <row r="3542" spans="1:6">
      <c r="A3542" s="635">
        <v>4301107170</v>
      </c>
      <c r="B3542" s="634" t="s">
        <v>10536</v>
      </c>
      <c r="C3542" s="719"/>
      <c r="D3542" s="636" t="s">
        <v>6800</v>
      </c>
      <c r="F3542" s="706" t="str">
        <f>IF(ISBLANK(D3542),"",VLOOKUP(D3542,tegevusalad!$A$7:$B$188,2,FALSE))</f>
        <v>Maanteetransport</v>
      </c>
    </row>
    <row r="3543" spans="1:6">
      <c r="A3543" s="635">
        <v>4301107180</v>
      </c>
      <c r="B3543" s="634" t="s">
        <v>10537</v>
      </c>
      <c r="C3543" s="719"/>
      <c r="D3543" s="636" t="s">
        <v>6800</v>
      </c>
      <c r="F3543" s="706" t="str">
        <f>IF(ISBLANK(D3543),"",VLOOKUP(D3543,tegevusalad!$A$7:$B$188,2,FALSE))</f>
        <v>Maanteetransport</v>
      </c>
    </row>
    <row r="3544" spans="1:6">
      <c r="A3544" s="635">
        <v>4301107190</v>
      </c>
      <c r="B3544" s="634" t="s">
        <v>10538</v>
      </c>
      <c r="C3544" s="719"/>
      <c r="D3544" s="636" t="s">
        <v>6800</v>
      </c>
      <c r="F3544" s="706" t="str">
        <f>IF(ISBLANK(D3544),"",VLOOKUP(D3544,tegevusalad!$A$7:$B$188,2,FALSE))</f>
        <v>Maanteetransport</v>
      </c>
    </row>
    <row r="3545" spans="1:6">
      <c r="A3545" s="635">
        <v>4301107200</v>
      </c>
      <c r="B3545" s="634" t="s">
        <v>11024</v>
      </c>
      <c r="C3545" s="719"/>
      <c r="D3545" s="636" t="s">
        <v>6800</v>
      </c>
      <c r="F3545" s="706" t="str">
        <f>IF(ISBLANK(D3545),"",VLOOKUP(D3545,tegevusalad!$A$7:$B$188,2,FALSE))</f>
        <v>Maanteetransport</v>
      </c>
    </row>
    <row r="3546" spans="1:6">
      <c r="A3546" s="635">
        <v>4301107210</v>
      </c>
      <c r="B3546" s="634" t="s">
        <v>11026</v>
      </c>
      <c r="C3546" s="719"/>
      <c r="D3546" s="636" t="s">
        <v>6800</v>
      </c>
      <c r="F3546" s="706" t="str">
        <f>IF(ISBLANK(D3546),"",VLOOKUP(D3546,tegevusalad!$A$7:$B$188,2,FALSE))</f>
        <v>Maanteetransport</v>
      </c>
    </row>
    <row r="3547" spans="1:6">
      <c r="A3547" s="635">
        <v>4301107220</v>
      </c>
      <c r="B3547" s="634" t="s">
        <v>11025</v>
      </c>
      <c r="C3547" s="719"/>
      <c r="D3547" s="636" t="s">
        <v>6800</v>
      </c>
      <c r="F3547" s="706" t="str">
        <f>IF(ISBLANK(D3547),"",VLOOKUP(D3547,tegevusalad!$A$7:$B$188,2,FALSE))</f>
        <v>Maanteetransport</v>
      </c>
    </row>
    <row r="3548" spans="1:6">
      <c r="A3548" s="635">
        <v>4301107230</v>
      </c>
      <c r="B3548" s="634" t="s">
        <v>11027</v>
      </c>
      <c r="C3548" s="719"/>
      <c r="D3548" s="636" t="s">
        <v>6800</v>
      </c>
      <c r="F3548" s="706" t="str">
        <f>IF(ISBLANK(D3548),"",VLOOKUP(D3548,tegevusalad!$A$7:$B$188,2,FALSE))</f>
        <v>Maanteetransport</v>
      </c>
    </row>
    <row r="3549" spans="1:6">
      <c r="A3549" s="635">
        <v>4301107240</v>
      </c>
      <c r="B3549" s="634" t="s">
        <v>11028</v>
      </c>
      <c r="C3549" s="719"/>
      <c r="D3549" s="636" t="s">
        <v>6800</v>
      </c>
      <c r="F3549" s="706" t="str">
        <f>IF(ISBLANK(D3549),"",VLOOKUP(D3549,tegevusalad!$A$7:$B$188,2,FALSE))</f>
        <v>Maanteetransport</v>
      </c>
    </row>
    <row r="3550" spans="1:6">
      <c r="A3550" s="635">
        <v>4301107250</v>
      </c>
      <c r="B3550" s="634" t="s">
        <v>11544</v>
      </c>
      <c r="C3550" s="719"/>
      <c r="D3550" s="636" t="s">
        <v>6800</v>
      </c>
      <c r="F3550" s="706" t="str">
        <f>IF(ISBLANK(D3550),"",VLOOKUP(D3550,tegevusalad!$A$7:$B$188,2,FALSE))</f>
        <v>Maanteetransport</v>
      </c>
    </row>
    <row r="3551" spans="1:6">
      <c r="A3551" s="635">
        <v>4301107260</v>
      </c>
      <c r="B3551" s="634" t="s">
        <v>11993</v>
      </c>
      <c r="C3551" s="719"/>
      <c r="D3551" s="636" t="s">
        <v>6800</v>
      </c>
      <c r="F3551" s="706" t="str">
        <f>IF(ISBLANK(D3551),"",VLOOKUP(D3551,tegevusalad!$A$7:$B$188,2,FALSE))</f>
        <v>Maanteetransport</v>
      </c>
    </row>
    <row r="3552" spans="1:6">
      <c r="A3552" s="635">
        <v>4301107270</v>
      </c>
      <c r="B3552" s="634" t="s">
        <v>11996</v>
      </c>
      <c r="C3552" s="719"/>
      <c r="D3552" s="636" t="s">
        <v>6800</v>
      </c>
      <c r="F3552" s="706" t="str">
        <f>IF(ISBLANK(D3552),"",VLOOKUP(D3552,tegevusalad!$A$7:$B$188,2,FALSE))</f>
        <v>Maanteetransport</v>
      </c>
    </row>
    <row r="3553" spans="1:7">
      <c r="A3553" s="635">
        <v>4301107280</v>
      </c>
      <c r="B3553" s="634" t="s">
        <v>13018</v>
      </c>
      <c r="C3553" s="719"/>
      <c r="D3553" s="636" t="s">
        <v>6800</v>
      </c>
      <c r="F3553" s="706" t="str">
        <f>IF(ISBLANK(D3553),"",VLOOKUP(D3553,tegevusalad!$A$7:$B$188,2,FALSE))</f>
        <v>Maanteetransport</v>
      </c>
    </row>
    <row r="3554" spans="1:7">
      <c r="A3554" s="635">
        <v>4301107290</v>
      </c>
      <c r="B3554" s="634" t="s">
        <v>13019</v>
      </c>
      <c r="C3554" s="719"/>
      <c r="D3554" s="636" t="s">
        <v>6800</v>
      </c>
      <c r="F3554" s="706" t="str">
        <f>IF(ISBLANK(D3554),"",VLOOKUP(D3554,tegevusalad!$A$7:$B$188,2,FALSE))</f>
        <v>Maanteetransport</v>
      </c>
    </row>
    <row r="3555" spans="1:7">
      <c r="A3555" s="635">
        <v>4301107300</v>
      </c>
      <c r="B3555" s="634" t="s">
        <v>13020</v>
      </c>
      <c r="C3555" s="719"/>
      <c r="D3555" s="636" t="s">
        <v>6800</v>
      </c>
      <c r="F3555" s="706" t="str">
        <f>IF(ISBLANK(D3555),"",VLOOKUP(D3555,tegevusalad!$A$7:$B$188,2,FALSE))</f>
        <v>Maanteetransport</v>
      </c>
    </row>
    <row r="3556" spans="1:7">
      <c r="A3556" s="635">
        <v>4301107310</v>
      </c>
      <c r="B3556" s="634" t="s">
        <v>13021</v>
      </c>
      <c r="C3556" s="719"/>
      <c r="D3556" s="636" t="s">
        <v>6800</v>
      </c>
      <c r="F3556" s="706" t="str">
        <f>IF(ISBLANK(D3556),"",VLOOKUP(D3556,tegevusalad!$A$7:$B$188,2,FALSE))</f>
        <v>Maanteetransport</v>
      </c>
    </row>
    <row r="3557" spans="1:7" ht="29">
      <c r="A3557" s="635">
        <v>4301107320</v>
      </c>
      <c r="B3557" s="634" t="s">
        <v>13946</v>
      </c>
      <c r="C3557" s="719"/>
      <c r="D3557" s="636" t="s">
        <v>6800</v>
      </c>
      <c r="F3557" s="706" t="str">
        <f>IF(ISBLANK(D3557),"",VLOOKUP(D3557,tegevusalad!$A$7:$B$188,2,FALSE))</f>
        <v>Maanteetransport</v>
      </c>
    </row>
    <row r="3558" spans="1:7">
      <c r="A3558" s="635">
        <v>4301107330</v>
      </c>
      <c r="B3558" s="634" t="s">
        <v>13809</v>
      </c>
      <c r="C3558" s="719"/>
      <c r="D3558" s="636" t="s">
        <v>6800</v>
      </c>
      <c r="F3558" s="706" t="str">
        <f>IF(ISBLANK(D3558),"",VLOOKUP(D3558,tegevusalad!$A$7:$B$188,2,FALSE))</f>
        <v>Maanteetransport</v>
      </c>
    </row>
    <row r="3559" spans="1:7">
      <c r="A3559" s="635">
        <v>4301107340</v>
      </c>
      <c r="B3559" s="634" t="s">
        <v>13810</v>
      </c>
      <c r="C3559" s="719"/>
      <c r="D3559" s="636" t="s">
        <v>6800</v>
      </c>
      <c r="F3559" s="706" t="str">
        <f>IF(ISBLANK(D3559),"",VLOOKUP(D3559,tegevusalad!$A$7:$B$188,2,FALSE))</f>
        <v>Maanteetransport</v>
      </c>
    </row>
    <row r="3560" spans="1:7">
      <c r="A3560" s="638">
        <v>4301107350</v>
      </c>
      <c r="B3560" s="634" t="s">
        <v>14772</v>
      </c>
      <c r="C3560" s="1046"/>
      <c r="D3560" s="636" t="s">
        <v>6800</v>
      </c>
      <c r="F3560" s="706" t="str">
        <f>IF(ISBLANK(D3560),"",VLOOKUP(D3560,tegevusalad!$A$7:$B$188,2,FALSE))</f>
        <v>Maanteetransport</v>
      </c>
      <c r="G3560" s="300"/>
    </row>
    <row r="3561" spans="1:7" ht="29">
      <c r="A3561" s="638">
        <v>4301107360</v>
      </c>
      <c r="B3561" s="634" t="s">
        <v>14773</v>
      </c>
      <c r="C3561" s="1046"/>
      <c r="D3561" s="636" t="s">
        <v>6800</v>
      </c>
      <c r="F3561" s="706" t="str">
        <f>IF(ISBLANK(D3561),"",VLOOKUP(D3561,tegevusalad!$A$7:$B$188,2,FALSE))</f>
        <v>Maanteetransport</v>
      </c>
      <c r="G3561" s="300"/>
    </row>
    <row r="3562" spans="1:7">
      <c r="A3562" s="638">
        <v>4301107370</v>
      </c>
      <c r="B3562" s="634" t="s">
        <v>14774</v>
      </c>
      <c r="C3562" s="1046"/>
      <c r="D3562" s="636" t="s">
        <v>6800</v>
      </c>
      <c r="F3562" s="706" t="str">
        <f>IF(ISBLANK(D3562),"",VLOOKUP(D3562,tegevusalad!$A$7:$B$188,2,FALSE))</f>
        <v>Maanteetransport</v>
      </c>
      <c r="G3562" s="300"/>
    </row>
    <row r="3563" spans="1:7" ht="29">
      <c r="A3563" s="638">
        <v>4301107380</v>
      </c>
      <c r="B3563" s="634" t="s">
        <v>14790</v>
      </c>
      <c r="C3563" s="1046"/>
      <c r="D3563" s="636" t="s">
        <v>6800</v>
      </c>
      <c r="F3563" s="706" t="str">
        <f>IF(ISBLANK(D3563),"",VLOOKUP(D3563,tegevusalad!$A$7:$B$188,2,FALSE))</f>
        <v>Maanteetransport</v>
      </c>
      <c r="G3563" s="300"/>
    </row>
    <row r="3564" spans="1:7">
      <c r="A3564" s="635"/>
      <c r="B3564" s="634"/>
      <c r="C3564" s="719"/>
      <c r="D3564" s="636"/>
    </row>
    <row r="3565" spans="1:7">
      <c r="A3565" s="637"/>
      <c r="B3565" s="634" t="s">
        <v>3943</v>
      </c>
      <c r="C3565" s="719"/>
      <c r="D3565" s="636" t="s">
        <v>6800</v>
      </c>
      <c r="F3565" s="706" t="str">
        <f>IF(ISBLANK(D3565),"",VLOOKUP(D3565,tegevusalad!$A$7:$B$188,2,FALSE))</f>
        <v>Maanteetransport</v>
      </c>
    </row>
    <row r="3566" spans="1:7">
      <c r="A3566" s="637">
        <v>4301126011</v>
      </c>
      <c r="B3566" s="634" t="s">
        <v>1750</v>
      </c>
      <c r="C3566" s="719"/>
      <c r="D3566" s="636" t="s">
        <v>6800</v>
      </c>
      <c r="F3566" s="706" t="str">
        <f>IF(ISBLANK(D3566),"",VLOOKUP(D3566,tegevusalad!$A$7:$B$188,2,FALSE))</f>
        <v>Maanteetransport</v>
      </c>
    </row>
    <row r="3567" spans="1:7">
      <c r="A3567" s="637">
        <v>4301126013</v>
      </c>
      <c r="B3567" s="634" t="s">
        <v>1751</v>
      </c>
      <c r="C3567" s="719"/>
      <c r="D3567" s="636" t="s">
        <v>6800</v>
      </c>
      <c r="F3567" s="706" t="str">
        <f>IF(ISBLANK(D3567),"",VLOOKUP(D3567,tegevusalad!$A$7:$B$188,2,FALSE))</f>
        <v>Maanteetransport</v>
      </c>
    </row>
    <row r="3568" spans="1:7">
      <c r="A3568" s="637">
        <v>4301126014</v>
      </c>
      <c r="B3568" s="634" t="s">
        <v>3185</v>
      </c>
      <c r="C3568" s="719"/>
      <c r="D3568" s="636" t="s">
        <v>6800</v>
      </c>
      <c r="F3568" s="706" t="str">
        <f>IF(ISBLANK(D3568),"",VLOOKUP(D3568,tegevusalad!$A$7:$B$188,2,FALSE))</f>
        <v>Maanteetransport</v>
      </c>
    </row>
    <row r="3569" spans="1:6">
      <c r="A3569" s="637">
        <v>4301126021</v>
      </c>
      <c r="B3569" s="634" t="s">
        <v>2560</v>
      </c>
      <c r="C3569" s="719"/>
      <c r="D3569" s="636" t="s">
        <v>6800</v>
      </c>
      <c r="F3569" s="706" t="str">
        <f>IF(ISBLANK(D3569),"",VLOOKUP(D3569,tegevusalad!$A$7:$B$188,2,FALSE))</f>
        <v>Maanteetransport</v>
      </c>
    </row>
    <row r="3570" spans="1:6">
      <c r="A3570" s="637">
        <v>4301126022</v>
      </c>
      <c r="B3570" s="634" t="s">
        <v>5486</v>
      </c>
      <c r="C3570" s="719"/>
      <c r="D3570" s="636" t="s">
        <v>6800</v>
      </c>
      <c r="F3570" s="706" t="str">
        <f>IF(ISBLANK(D3570),"",VLOOKUP(D3570,tegevusalad!$A$7:$B$188,2,FALSE))</f>
        <v>Maanteetransport</v>
      </c>
    </row>
    <row r="3571" spans="1:6">
      <c r="A3571" s="637">
        <v>4301126023</v>
      </c>
      <c r="B3571" s="634" t="s">
        <v>2913</v>
      </c>
      <c r="C3571" s="719"/>
      <c r="D3571" s="636" t="s">
        <v>6800</v>
      </c>
      <c r="F3571" s="706" t="str">
        <f>IF(ISBLANK(D3571),"",VLOOKUP(D3571,tegevusalad!$A$7:$B$188,2,FALSE))</f>
        <v>Maanteetransport</v>
      </c>
    </row>
    <row r="3572" spans="1:6">
      <c r="A3572" s="637">
        <v>4301126024</v>
      </c>
      <c r="B3572" s="634" t="s">
        <v>5351</v>
      </c>
      <c r="C3572" s="719"/>
      <c r="D3572" s="636" t="s">
        <v>6800</v>
      </c>
      <c r="F3572" s="706" t="str">
        <f>IF(ISBLANK(D3572),"",VLOOKUP(D3572,tegevusalad!$A$7:$B$188,2,FALSE))</f>
        <v>Maanteetransport</v>
      </c>
    </row>
    <row r="3573" spans="1:6">
      <c r="A3573" s="637"/>
      <c r="B3573" s="634" t="s">
        <v>6189</v>
      </c>
      <c r="C3573" s="719"/>
      <c r="D3573" s="636" t="s">
        <v>6800</v>
      </c>
      <c r="F3573" s="706" t="str">
        <f>IF(ISBLANK(D3573),"",VLOOKUP(D3573,tegevusalad!$A$7:$B$188,2,FALSE))</f>
        <v>Maanteetransport</v>
      </c>
    </row>
    <row r="3574" spans="1:6">
      <c r="A3574" s="637">
        <v>4301126041</v>
      </c>
      <c r="B3574" s="634" t="s">
        <v>6830</v>
      </c>
      <c r="C3574" s="719"/>
      <c r="D3574" s="636" t="s">
        <v>6800</v>
      </c>
      <c r="F3574" s="706" t="str">
        <f>IF(ISBLANK(D3574),"",VLOOKUP(D3574,tegevusalad!$A$7:$B$188,2,FALSE))</f>
        <v>Maanteetransport</v>
      </c>
    </row>
    <row r="3575" spans="1:6">
      <c r="A3575" s="637">
        <v>4301126042</v>
      </c>
      <c r="B3575" s="634" t="s">
        <v>6831</v>
      </c>
      <c r="C3575" s="719"/>
      <c r="D3575" s="636" t="s">
        <v>6800</v>
      </c>
      <c r="F3575" s="706" t="str">
        <f>IF(ISBLANK(D3575),"",VLOOKUP(D3575,tegevusalad!$A$7:$B$188,2,FALSE))</f>
        <v>Maanteetransport</v>
      </c>
    </row>
    <row r="3576" spans="1:6">
      <c r="A3576" s="637">
        <v>4301126043</v>
      </c>
      <c r="B3576" s="634" t="s">
        <v>1819</v>
      </c>
      <c r="C3576" s="719"/>
      <c r="D3576" s="636" t="s">
        <v>6800</v>
      </c>
      <c r="F3576" s="706" t="str">
        <f>IF(ISBLANK(D3576),"",VLOOKUP(D3576,tegevusalad!$A$7:$B$188,2,FALSE))</f>
        <v>Maanteetransport</v>
      </c>
    </row>
    <row r="3577" spans="1:6">
      <c r="A3577" s="637">
        <v>4301126044</v>
      </c>
      <c r="B3577" s="634" t="s">
        <v>2670</v>
      </c>
      <c r="C3577" s="719"/>
      <c r="D3577" s="636" t="s">
        <v>6800</v>
      </c>
      <c r="F3577" s="706" t="str">
        <f>IF(ISBLANK(D3577),"",VLOOKUP(D3577,tegevusalad!$A$7:$B$188,2,FALSE))</f>
        <v>Maanteetransport</v>
      </c>
    </row>
    <row r="3578" spans="1:6">
      <c r="A3578" s="637">
        <v>4301126150</v>
      </c>
      <c r="B3578" s="634" t="s">
        <v>3608</v>
      </c>
      <c r="C3578" s="719"/>
      <c r="D3578" s="636" t="s">
        <v>6800</v>
      </c>
      <c r="F3578" s="706" t="str">
        <f>IF(ISBLANK(D3578),"",VLOOKUP(D3578,tegevusalad!$A$7:$B$188,2,FALSE))</f>
        <v>Maanteetransport</v>
      </c>
    </row>
    <row r="3579" spans="1:6">
      <c r="A3579" s="637"/>
      <c r="B3579" s="634"/>
      <c r="C3579" s="719"/>
      <c r="D3579" s="687"/>
      <c r="F3579" s="706" t="str">
        <f>IF(ISBLANK(D3579),"",VLOOKUP(D3579,tegevusalad!$A$7:$B$188,2,FALSE))</f>
        <v/>
      </c>
    </row>
    <row r="3580" spans="1:6">
      <c r="A3580" s="637">
        <v>4301126111</v>
      </c>
      <c r="B3580" s="634" t="s">
        <v>662</v>
      </c>
      <c r="C3580" s="719"/>
      <c r="D3580" s="636" t="s">
        <v>6800</v>
      </c>
      <c r="F3580" s="706" t="str">
        <f>IF(ISBLANK(D3580),"",VLOOKUP(D3580,tegevusalad!$A$7:$B$188,2,FALSE))</f>
        <v>Maanteetransport</v>
      </c>
    </row>
    <row r="3581" spans="1:6" ht="29">
      <c r="A3581" s="660">
        <v>4301126113</v>
      </c>
      <c r="B3581" s="634" t="s">
        <v>1969</v>
      </c>
      <c r="C3581" s="719"/>
      <c r="D3581" s="636" t="s">
        <v>6800</v>
      </c>
      <c r="F3581" s="706" t="str">
        <f>IF(ISBLANK(D3581),"",VLOOKUP(D3581,tegevusalad!$A$7:$B$188,2,FALSE))</f>
        <v>Maanteetransport</v>
      </c>
    </row>
    <row r="3582" spans="1:6" ht="29">
      <c r="A3582" s="660">
        <v>4301126114</v>
      </c>
      <c r="B3582" s="634" t="s">
        <v>2994</v>
      </c>
      <c r="C3582" s="719"/>
      <c r="D3582" s="636" t="s">
        <v>6800</v>
      </c>
      <c r="F3582" s="706" t="str">
        <f>IF(ISBLANK(D3582),"",VLOOKUP(D3582,tegevusalad!$A$7:$B$188,2,FALSE))</f>
        <v>Maanteetransport</v>
      </c>
    </row>
    <row r="3583" spans="1:6">
      <c r="A3583" s="701">
        <v>4301127010</v>
      </c>
      <c r="B3583" s="634" t="s">
        <v>10763</v>
      </c>
      <c r="C3583" s="719"/>
      <c r="D3583" s="636" t="s">
        <v>6800</v>
      </c>
      <c r="F3583" s="706" t="str">
        <f>IF(ISBLANK(D3583),"",VLOOKUP(D3583,tegevusalad!$A$7:$B$188,2,FALSE))</f>
        <v>Maanteetransport</v>
      </c>
    </row>
    <row r="3584" spans="1:6">
      <c r="A3584" s="701">
        <v>4301128010</v>
      </c>
      <c r="B3584" s="634" t="s">
        <v>10757</v>
      </c>
      <c r="C3584" s="719"/>
      <c r="D3584" s="636" t="s">
        <v>6800</v>
      </c>
      <c r="F3584" s="706" t="str">
        <f>IF(ISBLANK(D3584),"",VLOOKUP(D3584,tegevusalad!$A$7:$B$188,2,FALSE))</f>
        <v>Maanteetransport</v>
      </c>
    </row>
    <row r="3585" spans="1:6">
      <c r="A3585" s="701">
        <v>4301154010</v>
      </c>
      <c r="B3585" s="634" t="s">
        <v>10758</v>
      </c>
      <c r="C3585" s="719"/>
      <c r="D3585" s="636" t="s">
        <v>6800</v>
      </c>
      <c r="F3585" s="706" t="str">
        <f>IF(ISBLANK(D3585),"",VLOOKUP(D3585,tegevusalad!$A$7:$B$188,2,FALSE))</f>
        <v>Maanteetransport</v>
      </c>
    </row>
    <row r="3586" spans="1:6">
      <c r="A3586" s="701">
        <v>4301155010</v>
      </c>
      <c r="B3586" s="634" t="s">
        <v>11991</v>
      </c>
      <c r="C3586" s="719"/>
      <c r="D3586" s="636" t="s">
        <v>6800</v>
      </c>
      <c r="F3586" s="706" t="str">
        <f>IF(ISBLANK(D3586),"",VLOOKUP(D3586,tegevusalad!$A$7:$B$188,2,FALSE))</f>
        <v>Maanteetransport</v>
      </c>
    </row>
    <row r="3587" spans="1:6">
      <c r="A3587" s="637"/>
      <c r="B3587" s="634" t="s">
        <v>6493</v>
      </c>
      <c r="C3587" s="719"/>
      <c r="D3587" s="636" t="s">
        <v>6800</v>
      </c>
      <c r="F3587" s="706" t="str">
        <f>IF(ISBLANK(D3587),"",VLOOKUP(D3587,tegevusalad!$A$7:$B$188,2,FALSE))</f>
        <v>Maanteetransport</v>
      </c>
    </row>
    <row r="3588" spans="1:6">
      <c r="A3588" s="637">
        <v>4301121011</v>
      </c>
      <c r="B3588" s="634" t="s">
        <v>4028</v>
      </c>
      <c r="C3588" s="719"/>
      <c r="D3588" s="636" t="s">
        <v>6800</v>
      </c>
      <c r="F3588" s="706" t="str">
        <f>IF(ISBLANK(D3588),"",VLOOKUP(D3588,tegevusalad!$A$7:$B$188,2,FALSE))</f>
        <v>Maanteetransport</v>
      </c>
    </row>
    <row r="3589" spans="1:6">
      <c r="A3589" s="637">
        <v>4301121013</v>
      </c>
      <c r="B3589" s="634" t="s">
        <v>6714</v>
      </c>
      <c r="C3589" s="719"/>
      <c r="D3589" s="636" t="s">
        <v>6800</v>
      </c>
      <c r="F3589" s="706" t="str">
        <f>IF(ISBLANK(D3589),"",VLOOKUP(D3589,tegevusalad!$A$7:$B$188,2,FALSE))</f>
        <v>Maanteetransport</v>
      </c>
    </row>
    <row r="3590" spans="1:6">
      <c r="A3590" s="637">
        <v>4301121014</v>
      </c>
      <c r="B3590" s="634" t="s">
        <v>6919</v>
      </c>
      <c r="C3590" s="719"/>
      <c r="D3590" s="636" t="s">
        <v>6800</v>
      </c>
      <c r="F3590" s="706" t="str">
        <f>IF(ISBLANK(D3590),"",VLOOKUP(D3590,tegevusalad!$A$7:$B$188,2,FALSE))</f>
        <v>Maanteetransport</v>
      </c>
    </row>
    <row r="3591" spans="1:6">
      <c r="A3591" s="637">
        <v>4301179010</v>
      </c>
      <c r="B3591" s="634" t="s">
        <v>382</v>
      </c>
      <c r="C3591" s="719"/>
      <c r="D3591" s="636" t="s">
        <v>6800</v>
      </c>
      <c r="F3591" s="706" t="str">
        <f>IF(ISBLANK(D3591),"",VLOOKUP(D3591,tegevusalad!$A$7:$B$188,2,FALSE))</f>
        <v>Maanteetransport</v>
      </c>
    </row>
    <row r="3592" spans="1:6">
      <c r="A3592" s="637">
        <v>4301179020</v>
      </c>
      <c r="B3592" s="634" t="s">
        <v>3179</v>
      </c>
      <c r="C3592" s="719"/>
      <c r="D3592" s="636" t="s">
        <v>6800</v>
      </c>
      <c r="F3592" s="706" t="str">
        <f>IF(ISBLANK(D3592),"",VLOOKUP(D3592,tegevusalad!$A$7:$B$188,2,FALSE))</f>
        <v>Maanteetransport</v>
      </c>
    </row>
    <row r="3593" spans="1:6">
      <c r="A3593" s="632">
        <v>4301130990</v>
      </c>
      <c r="B3593" s="634" t="s">
        <v>371</v>
      </c>
      <c r="C3593" s="719"/>
      <c r="D3593" s="636" t="s">
        <v>6800</v>
      </c>
      <c r="F3593" s="706" t="str">
        <f>IF(ISBLANK(D3593),"",VLOOKUP(D3593,tegevusalad!$A$7:$B$188,2,FALSE))</f>
        <v>Maanteetransport</v>
      </c>
    </row>
    <row r="3594" spans="1:6">
      <c r="A3594" s="632">
        <v>4301195110</v>
      </c>
      <c r="B3594" s="634" t="s">
        <v>7981</v>
      </c>
      <c r="C3594" s="719"/>
      <c r="D3594" s="636" t="s">
        <v>6800</v>
      </c>
      <c r="F3594" s="706" t="str">
        <f>IF(ISBLANK(D3594),"",VLOOKUP(D3594,tegevusalad!$A$7:$B$188,2,FALSE))</f>
        <v>Maanteetransport</v>
      </c>
    </row>
    <row r="3595" spans="1:6">
      <c r="A3595" s="637"/>
      <c r="B3595" s="634"/>
      <c r="C3595" s="719"/>
      <c r="D3595" s="636"/>
      <c r="F3595" s="706" t="str">
        <f>IF(ISBLANK(D3595),"",VLOOKUP(D3595,tegevusalad!$A$7:$B$188,2,FALSE))</f>
        <v/>
      </c>
    </row>
    <row r="3596" spans="1:6">
      <c r="A3596" s="635">
        <v>4301180970</v>
      </c>
      <c r="B3596" s="634" t="s">
        <v>11432</v>
      </c>
      <c r="C3596" s="719"/>
      <c r="D3596" s="636" t="s">
        <v>6800</v>
      </c>
      <c r="F3596" s="706" t="str">
        <f>IF(ISBLANK(D3596),"",VLOOKUP(D3596,tegevusalad!$A$7:$B$188,2,FALSE))</f>
        <v>Maanteetransport</v>
      </c>
    </row>
    <row r="3597" spans="1:6">
      <c r="A3597" s="635">
        <v>4301180980</v>
      </c>
      <c r="B3597" s="634" t="s">
        <v>11433</v>
      </c>
      <c r="C3597" s="719"/>
      <c r="D3597" s="636" t="s">
        <v>6800</v>
      </c>
      <c r="F3597" s="706" t="str">
        <f>IF(ISBLANK(D3597),"",VLOOKUP(D3597,tegevusalad!$A$7:$B$188,2,FALSE))</f>
        <v>Maanteetransport</v>
      </c>
    </row>
    <row r="3598" spans="1:6">
      <c r="A3598" s="632">
        <v>4301113030</v>
      </c>
      <c r="B3598" s="634" t="s">
        <v>5952</v>
      </c>
      <c r="C3598" s="719"/>
      <c r="D3598" s="636" t="s">
        <v>6800</v>
      </c>
      <c r="F3598" s="706" t="str">
        <f>IF(ISBLANK(D3598),"",VLOOKUP(D3598,tegevusalad!$A$7:$B$188,2,FALSE))</f>
        <v>Maanteetransport</v>
      </c>
    </row>
    <row r="3599" spans="1:6">
      <c r="A3599" s="632">
        <v>4301116020</v>
      </c>
      <c r="B3599" s="634" t="s">
        <v>5953</v>
      </c>
      <c r="C3599" s="719"/>
      <c r="D3599" s="636" t="s">
        <v>6800</v>
      </c>
      <c r="F3599" s="706" t="str">
        <f>IF(ISBLANK(D3599),"",VLOOKUP(D3599,tegevusalad!$A$7:$B$188,2,FALSE))</f>
        <v>Maanteetransport</v>
      </c>
    </row>
    <row r="3600" spans="1:6">
      <c r="A3600" s="632">
        <v>4301110410</v>
      </c>
      <c r="B3600" s="634" t="s">
        <v>5954</v>
      </c>
      <c r="C3600" s="719"/>
      <c r="D3600" s="636" t="s">
        <v>6800</v>
      </c>
      <c r="F3600" s="706" t="str">
        <f>IF(ISBLANK(D3600),"",VLOOKUP(D3600,tegevusalad!$A$7:$B$188,2,FALSE))</f>
        <v>Maanteetransport</v>
      </c>
    </row>
    <row r="3601" spans="1:6">
      <c r="A3601" s="632">
        <v>4301110420</v>
      </c>
      <c r="B3601" s="634" t="s">
        <v>5955</v>
      </c>
      <c r="C3601" s="719"/>
      <c r="D3601" s="636" t="s">
        <v>6800</v>
      </c>
      <c r="F3601" s="706" t="str">
        <f>IF(ISBLANK(D3601),"",VLOOKUP(D3601,tegevusalad!$A$7:$B$188,2,FALSE))</f>
        <v>Maanteetransport</v>
      </c>
    </row>
    <row r="3602" spans="1:6">
      <c r="A3602" s="632">
        <v>4301110430</v>
      </c>
      <c r="B3602" s="634" t="s">
        <v>990</v>
      </c>
      <c r="C3602" s="719"/>
      <c r="D3602" s="636" t="s">
        <v>6800</v>
      </c>
      <c r="F3602" s="706" t="str">
        <f>IF(ISBLANK(D3602),"",VLOOKUP(D3602,tegevusalad!$A$7:$B$188,2,FALSE))</f>
        <v>Maanteetransport</v>
      </c>
    </row>
    <row r="3603" spans="1:6">
      <c r="A3603" s="632">
        <v>4301110440</v>
      </c>
      <c r="B3603" s="634" t="s">
        <v>4833</v>
      </c>
      <c r="C3603" s="719"/>
      <c r="D3603" s="636" t="s">
        <v>6800</v>
      </c>
      <c r="F3603" s="706" t="str">
        <f>IF(ISBLANK(D3603),"",VLOOKUP(D3603,tegevusalad!$A$7:$B$188,2,FALSE))</f>
        <v>Maanteetransport</v>
      </c>
    </row>
    <row r="3604" spans="1:6">
      <c r="A3604" s="632">
        <v>4301110450</v>
      </c>
      <c r="B3604" s="634" t="s">
        <v>4834</v>
      </c>
      <c r="C3604" s="719"/>
      <c r="D3604" s="636" t="s">
        <v>6800</v>
      </c>
      <c r="F3604" s="706" t="str">
        <f>IF(ISBLANK(D3604),"",VLOOKUP(D3604,tegevusalad!$A$7:$B$188,2,FALSE))</f>
        <v>Maanteetransport</v>
      </c>
    </row>
    <row r="3605" spans="1:6">
      <c r="A3605" s="632">
        <v>4301194110</v>
      </c>
      <c r="B3605" s="634" t="s">
        <v>4413</v>
      </c>
      <c r="C3605" s="719"/>
      <c r="D3605" s="636" t="s">
        <v>6800</v>
      </c>
      <c r="F3605" s="706" t="str">
        <f>IF(ISBLANK(D3605),"",VLOOKUP(D3605,tegevusalad!$A$7:$B$188,2,FALSE))</f>
        <v>Maanteetransport</v>
      </c>
    </row>
    <row r="3606" spans="1:6">
      <c r="A3606" s="632">
        <v>4301192320</v>
      </c>
      <c r="B3606" s="634" t="s">
        <v>6637</v>
      </c>
      <c r="C3606" s="719"/>
      <c r="D3606" s="636" t="s">
        <v>6800</v>
      </c>
      <c r="F3606" s="706" t="str">
        <f>IF(ISBLANK(D3606),"",VLOOKUP(D3606,tegevusalad!$A$7:$B$188,2,FALSE))</f>
        <v>Maanteetransport</v>
      </c>
    </row>
    <row r="3607" spans="1:6">
      <c r="A3607" s="632">
        <v>4301192130</v>
      </c>
      <c r="B3607" s="634" t="s">
        <v>6638</v>
      </c>
      <c r="C3607" s="719"/>
      <c r="D3607" s="636" t="s">
        <v>6800</v>
      </c>
      <c r="F3607" s="706" t="str">
        <f>IF(ISBLANK(D3607),"",VLOOKUP(D3607,tegevusalad!$A$7:$B$188,2,FALSE))</f>
        <v>Maanteetransport</v>
      </c>
    </row>
    <row r="3608" spans="1:6">
      <c r="A3608" s="632">
        <v>4301192330</v>
      </c>
      <c r="B3608" s="634" t="s">
        <v>6160</v>
      </c>
      <c r="C3608" s="719"/>
      <c r="D3608" s="636" t="s">
        <v>6800</v>
      </c>
      <c r="F3608" s="706" t="str">
        <f>IF(ISBLANK(D3608),"",VLOOKUP(D3608,tegevusalad!$A$7:$B$188,2,FALSE))</f>
        <v>Maanteetransport</v>
      </c>
    </row>
    <row r="3609" spans="1:6">
      <c r="A3609" s="632">
        <v>4301192340</v>
      </c>
      <c r="B3609" s="634" t="s">
        <v>6161</v>
      </c>
      <c r="C3609" s="719"/>
      <c r="D3609" s="636" t="s">
        <v>6800</v>
      </c>
      <c r="F3609" s="706" t="str">
        <f>IF(ISBLANK(D3609),"",VLOOKUP(D3609,tegevusalad!$A$7:$B$188,2,FALSE))</f>
        <v>Maanteetransport</v>
      </c>
    </row>
    <row r="3610" spans="1:6">
      <c r="A3610" s="632">
        <v>4301192310</v>
      </c>
      <c r="B3610" s="634" t="s">
        <v>6162</v>
      </c>
      <c r="C3610" s="719"/>
      <c r="D3610" s="636" t="s">
        <v>6800</v>
      </c>
      <c r="F3610" s="706" t="str">
        <f>IF(ISBLANK(D3610),"",VLOOKUP(D3610,tegevusalad!$A$7:$B$188,2,FALSE))</f>
        <v>Maanteetransport</v>
      </c>
    </row>
    <row r="3611" spans="1:6">
      <c r="A3611" s="632">
        <v>4301192110</v>
      </c>
      <c r="B3611" s="634" t="s">
        <v>6163</v>
      </c>
      <c r="C3611" s="719"/>
      <c r="D3611" s="636" t="s">
        <v>6800</v>
      </c>
      <c r="F3611" s="706" t="str">
        <f>IF(ISBLANK(D3611),"",VLOOKUP(D3611,tegevusalad!$A$7:$B$188,2,FALSE))</f>
        <v>Maanteetransport</v>
      </c>
    </row>
    <row r="3612" spans="1:6">
      <c r="A3612" s="629">
        <v>4301193990</v>
      </c>
      <c r="B3612" s="634" t="s">
        <v>6164</v>
      </c>
      <c r="C3612" s="1035" t="s">
        <v>16432</v>
      </c>
      <c r="D3612" s="636" t="s">
        <v>6800</v>
      </c>
      <c r="F3612" s="706" t="str">
        <f>IF(ISBLANK(D3612),"",VLOOKUP(D3612,tegevusalad!$A$7:$B$188,2,FALSE))</f>
        <v>Maanteetransport</v>
      </c>
    </row>
    <row r="3613" spans="1:6">
      <c r="A3613" s="632">
        <v>4301194990</v>
      </c>
      <c r="B3613" s="634" t="s">
        <v>6165</v>
      </c>
      <c r="C3613" s="719"/>
      <c r="D3613" s="636" t="s">
        <v>6800</v>
      </c>
      <c r="F3613" s="706" t="str">
        <f>IF(ISBLANK(D3613),"",VLOOKUP(D3613,tegevusalad!$A$7:$B$188,2,FALSE))</f>
        <v>Maanteetransport</v>
      </c>
    </row>
    <row r="3614" spans="1:6">
      <c r="A3614" s="632">
        <v>4301110460</v>
      </c>
      <c r="B3614" s="634" t="s">
        <v>6166</v>
      </c>
      <c r="C3614" s="719"/>
      <c r="D3614" s="636" t="s">
        <v>6800</v>
      </c>
      <c r="F3614" s="706" t="str">
        <f>IF(ISBLANK(D3614),"",VLOOKUP(D3614,tegevusalad!$A$7:$B$188,2,FALSE))</f>
        <v>Maanteetransport</v>
      </c>
    </row>
    <row r="3615" spans="1:6">
      <c r="A3615" s="632">
        <v>4301192350</v>
      </c>
      <c r="B3615" s="634" t="s">
        <v>5464</v>
      </c>
      <c r="C3615" s="719"/>
      <c r="D3615" s="636" t="s">
        <v>6800</v>
      </c>
      <c r="F3615" s="706" t="str">
        <f>IF(ISBLANK(D3615),"",VLOOKUP(D3615,tegevusalad!$A$7:$B$188,2,FALSE))</f>
        <v>Maanteetransport</v>
      </c>
    </row>
    <row r="3616" spans="1:6">
      <c r="A3616" s="632">
        <v>4301110400</v>
      </c>
      <c r="B3616" s="634" t="s">
        <v>6585</v>
      </c>
      <c r="C3616" s="719"/>
      <c r="D3616" s="636" t="s">
        <v>6800</v>
      </c>
      <c r="F3616" s="706" t="str">
        <f>IF(ISBLANK(D3616),"",VLOOKUP(D3616,tegevusalad!$A$7:$B$188,2,FALSE))</f>
        <v>Maanteetransport</v>
      </c>
    </row>
    <row r="3617" spans="1:6">
      <c r="A3617" s="632"/>
      <c r="B3617" s="634"/>
      <c r="C3617" s="719"/>
      <c r="D3617" s="687"/>
      <c r="F3617" s="706" t="str">
        <f>IF(ISBLANK(D3617),"",VLOOKUP(D3617,tegevusalad!$A$7:$B$188,2,FALSE))</f>
        <v/>
      </c>
    </row>
    <row r="3618" spans="1:6">
      <c r="A3618" s="632">
        <v>4301119020</v>
      </c>
      <c r="B3618" s="634" t="s">
        <v>6192</v>
      </c>
      <c r="C3618" s="719"/>
      <c r="D3618" s="636" t="s">
        <v>6800</v>
      </c>
      <c r="F3618" s="706" t="str">
        <f>IF(ISBLANK(D3618),"",VLOOKUP(D3618,tegevusalad!$A$7:$B$188,2,FALSE))</f>
        <v>Maanteetransport</v>
      </c>
    </row>
    <row r="3619" spans="1:6">
      <c r="A3619" s="632">
        <v>4301114010</v>
      </c>
      <c r="B3619" s="634" t="s">
        <v>13</v>
      </c>
      <c r="C3619" s="719"/>
      <c r="D3619" s="636" t="s">
        <v>6800</v>
      </c>
      <c r="F3619" s="706" t="str">
        <f>IF(ISBLANK(D3619),"",VLOOKUP(D3619,tegevusalad!$A$7:$B$188,2,FALSE))</f>
        <v>Maanteetransport</v>
      </c>
    </row>
    <row r="3620" spans="1:6">
      <c r="A3620" s="632">
        <v>4301110470</v>
      </c>
      <c r="B3620" s="634" t="s">
        <v>4514</v>
      </c>
      <c r="C3620" s="719"/>
      <c r="D3620" s="636" t="s">
        <v>6800</v>
      </c>
      <c r="F3620" s="706" t="str">
        <f>IF(ISBLANK(D3620),"",VLOOKUP(D3620,tegevusalad!$A$7:$B$188,2,FALSE))</f>
        <v>Maanteetransport</v>
      </c>
    </row>
    <row r="3621" spans="1:6">
      <c r="A3621" s="632">
        <v>4301192400</v>
      </c>
      <c r="B3621" s="634" t="s">
        <v>14</v>
      </c>
      <c r="C3621" s="719"/>
      <c r="D3621" s="636" t="s">
        <v>6800</v>
      </c>
      <c r="F3621" s="706" t="str">
        <f>IF(ISBLANK(D3621),"",VLOOKUP(D3621,tegevusalad!$A$7:$B$188,2,FALSE))</f>
        <v>Maanteetransport</v>
      </c>
    </row>
    <row r="3622" spans="1:6">
      <c r="A3622" s="632">
        <v>4301192410</v>
      </c>
      <c r="B3622" s="634" t="s">
        <v>6075</v>
      </c>
      <c r="C3622" s="719"/>
      <c r="D3622" s="636" t="s">
        <v>6800</v>
      </c>
      <c r="F3622" s="706" t="str">
        <f>IF(ISBLANK(D3622),"",VLOOKUP(D3622,tegevusalad!$A$7:$B$188,2,FALSE))</f>
        <v>Maanteetransport</v>
      </c>
    </row>
    <row r="3623" spans="1:6">
      <c r="A3623" s="632">
        <v>4301192500</v>
      </c>
      <c r="B3623" s="634" t="s">
        <v>6076</v>
      </c>
      <c r="C3623" s="719"/>
      <c r="D3623" s="636" t="s">
        <v>6800</v>
      </c>
      <c r="F3623" s="706" t="str">
        <f>IF(ISBLANK(D3623),"",VLOOKUP(D3623,tegevusalad!$A$7:$B$188,2,FALSE))</f>
        <v>Maanteetransport</v>
      </c>
    </row>
    <row r="3624" spans="1:6">
      <c r="A3624" s="632">
        <v>4301192510</v>
      </c>
      <c r="B3624" s="634" t="s">
        <v>6077</v>
      </c>
      <c r="C3624" s="719"/>
      <c r="D3624" s="636" t="s">
        <v>6800</v>
      </c>
      <c r="F3624" s="706" t="str">
        <f>IF(ISBLANK(D3624),"",VLOOKUP(D3624,tegevusalad!$A$7:$B$188,2,FALSE))</f>
        <v>Maanteetransport</v>
      </c>
    </row>
    <row r="3625" spans="1:6">
      <c r="A3625" s="632">
        <v>4301192360</v>
      </c>
      <c r="B3625" s="634" t="s">
        <v>6078</v>
      </c>
      <c r="C3625" s="719"/>
      <c r="D3625" s="636" t="s">
        <v>6800</v>
      </c>
      <c r="F3625" s="706" t="str">
        <f>IF(ISBLANK(D3625),"",VLOOKUP(D3625,tegevusalad!$A$7:$B$188,2,FALSE))</f>
        <v>Maanteetransport</v>
      </c>
    </row>
    <row r="3626" spans="1:6">
      <c r="A3626" s="632">
        <v>4301192600</v>
      </c>
      <c r="B3626" s="634" t="s">
        <v>6079</v>
      </c>
      <c r="C3626" s="719"/>
      <c r="D3626" s="636" t="s">
        <v>6800</v>
      </c>
      <c r="F3626" s="706" t="str">
        <f>IF(ISBLANK(D3626),"",VLOOKUP(D3626,tegevusalad!$A$7:$B$188,2,FALSE))</f>
        <v>Maanteetransport</v>
      </c>
    </row>
    <row r="3627" spans="1:6">
      <c r="A3627" s="632">
        <v>4301192610</v>
      </c>
      <c r="B3627" s="634" t="s">
        <v>6080</v>
      </c>
      <c r="C3627" s="719"/>
      <c r="D3627" s="636" t="s">
        <v>6800</v>
      </c>
      <c r="F3627" s="706" t="str">
        <f>IF(ISBLANK(D3627),"",VLOOKUP(D3627,tegevusalad!$A$7:$B$188,2,FALSE))</f>
        <v>Maanteetransport</v>
      </c>
    </row>
    <row r="3628" spans="1:6">
      <c r="A3628" s="632">
        <v>4301192300</v>
      </c>
      <c r="B3628" s="634" t="s">
        <v>4358</v>
      </c>
      <c r="C3628" s="719"/>
      <c r="D3628" s="636" t="s">
        <v>6800</v>
      </c>
      <c r="F3628" s="706" t="str">
        <f>IF(ISBLANK(D3628),"",VLOOKUP(D3628,tegevusalad!$A$7:$B$188,2,FALSE))</f>
        <v>Maanteetransport</v>
      </c>
    </row>
    <row r="3629" spans="1:6">
      <c r="A3629" s="632">
        <v>4301192700</v>
      </c>
      <c r="B3629" s="634" t="s">
        <v>4359</v>
      </c>
      <c r="C3629" s="719"/>
      <c r="D3629" s="636" t="s">
        <v>6800</v>
      </c>
      <c r="F3629" s="706" t="str">
        <f>IF(ISBLANK(D3629),"",VLOOKUP(D3629,tegevusalad!$A$7:$B$188,2,FALSE))</f>
        <v>Maanteetransport</v>
      </c>
    </row>
    <row r="3630" spans="1:6">
      <c r="A3630" s="632">
        <v>4301192710</v>
      </c>
      <c r="B3630" s="634" t="s">
        <v>4360</v>
      </c>
      <c r="C3630" s="719"/>
      <c r="D3630" s="636" t="s">
        <v>6800</v>
      </c>
      <c r="F3630" s="706" t="str">
        <f>IF(ISBLANK(D3630),"",VLOOKUP(D3630,tegevusalad!$A$7:$B$188,2,FALSE))</f>
        <v>Maanteetransport</v>
      </c>
    </row>
    <row r="3631" spans="1:6">
      <c r="A3631" s="632">
        <v>4301192720</v>
      </c>
      <c r="B3631" s="634" t="s">
        <v>4361</v>
      </c>
      <c r="C3631" s="719"/>
      <c r="D3631" s="636" t="s">
        <v>6800</v>
      </c>
      <c r="F3631" s="706" t="str">
        <f>IF(ISBLANK(D3631),"",VLOOKUP(D3631,tegevusalad!$A$7:$B$188,2,FALSE))</f>
        <v>Maanteetransport</v>
      </c>
    </row>
    <row r="3632" spans="1:6">
      <c r="A3632" s="632">
        <v>4301131010</v>
      </c>
      <c r="B3632" s="634" t="s">
        <v>4515</v>
      </c>
      <c r="C3632" s="719"/>
      <c r="D3632" s="636" t="s">
        <v>6800</v>
      </c>
      <c r="F3632" s="706" t="str">
        <f>IF(ISBLANK(D3632),"",VLOOKUP(D3632,tegevusalad!$A$7:$B$188,2,FALSE))</f>
        <v>Maanteetransport</v>
      </c>
    </row>
    <row r="3633" spans="1:6">
      <c r="A3633" s="632">
        <v>4301108010</v>
      </c>
      <c r="B3633" s="634" t="s">
        <v>4362</v>
      </c>
      <c r="C3633" s="719"/>
      <c r="D3633" s="636" t="s">
        <v>6800</v>
      </c>
      <c r="F3633" s="706" t="str">
        <f>IF(ISBLANK(D3633),"",VLOOKUP(D3633,tegevusalad!$A$7:$B$188,2,FALSE))</f>
        <v>Maanteetransport</v>
      </c>
    </row>
    <row r="3634" spans="1:6">
      <c r="A3634" s="660">
        <v>4301132010</v>
      </c>
      <c r="B3634" s="634" t="s">
        <v>657</v>
      </c>
      <c r="C3634" s="719"/>
      <c r="D3634" s="636" t="s">
        <v>6800</v>
      </c>
      <c r="F3634" s="706" t="str">
        <f>IF(ISBLANK(D3634),"",VLOOKUP(D3634,tegevusalad!$A$7:$B$188,2,FALSE))</f>
        <v>Maanteetransport</v>
      </c>
    </row>
    <row r="3635" spans="1:6">
      <c r="A3635" s="632">
        <v>4301115010</v>
      </c>
      <c r="B3635" s="299" t="s">
        <v>3119</v>
      </c>
      <c r="C3635" s="1044"/>
      <c r="D3635" s="636" t="s">
        <v>6800</v>
      </c>
      <c r="F3635" s="706" t="str">
        <f>IF(ISBLANK(D3635),"",VLOOKUP(D3635,tegevusalad!$A$7:$B$188,2,FALSE))</f>
        <v>Maanteetransport</v>
      </c>
    </row>
    <row r="3636" spans="1:6">
      <c r="A3636" s="632">
        <v>4301135010</v>
      </c>
      <c r="B3636" s="299" t="s">
        <v>3120</v>
      </c>
      <c r="C3636" s="1044"/>
      <c r="D3636" s="636" t="s">
        <v>6800</v>
      </c>
      <c r="F3636" s="706" t="str">
        <f>IF(ISBLANK(D3636),"",VLOOKUP(D3636,tegevusalad!$A$7:$B$188,2,FALSE))</f>
        <v>Maanteetransport</v>
      </c>
    </row>
    <row r="3637" spans="1:6">
      <c r="A3637" s="632">
        <v>4301133010</v>
      </c>
      <c r="B3637" s="299" t="s">
        <v>3121</v>
      </c>
      <c r="C3637" s="1044"/>
      <c r="D3637" s="636" t="s">
        <v>6800</v>
      </c>
      <c r="F3637" s="706" t="str">
        <f>IF(ISBLANK(D3637),"",VLOOKUP(D3637,tegevusalad!$A$7:$B$188,2,FALSE))</f>
        <v>Maanteetransport</v>
      </c>
    </row>
    <row r="3638" spans="1:6">
      <c r="A3638" s="632">
        <v>4301134010</v>
      </c>
      <c r="B3638" s="299" t="s">
        <v>3122</v>
      </c>
      <c r="C3638" s="1044"/>
      <c r="D3638" s="636" t="s">
        <v>6800</v>
      </c>
      <c r="F3638" s="706" t="str">
        <f>IF(ISBLANK(D3638),"",VLOOKUP(D3638,tegevusalad!$A$7:$B$188,2,FALSE))</f>
        <v>Maanteetransport</v>
      </c>
    </row>
    <row r="3639" spans="1:6">
      <c r="A3639" s="632">
        <v>4301137010</v>
      </c>
      <c r="B3639" s="299" t="s">
        <v>7764</v>
      </c>
      <c r="C3639" s="1044"/>
      <c r="D3639" s="636" t="s">
        <v>6800</v>
      </c>
      <c r="F3639" s="706" t="str">
        <f>IF(ISBLANK(D3639),"",VLOOKUP(D3639,tegevusalad!$A$7:$B$188,2,FALSE))</f>
        <v>Maanteetransport</v>
      </c>
    </row>
    <row r="3640" spans="1:6">
      <c r="A3640" s="632">
        <v>4301138010</v>
      </c>
      <c r="B3640" s="634" t="s">
        <v>5802</v>
      </c>
      <c r="C3640" s="719"/>
      <c r="D3640" s="636" t="s">
        <v>6800</v>
      </c>
      <c r="F3640" s="706" t="str">
        <f>IF(ISBLANK(D3640),"",VLOOKUP(D3640,tegevusalad!$A$7:$B$188,2,FALSE))</f>
        <v>Maanteetransport</v>
      </c>
    </row>
    <row r="3641" spans="1:6">
      <c r="A3641" s="632">
        <v>4301139010</v>
      </c>
      <c r="B3641" s="299" t="s">
        <v>8796</v>
      </c>
      <c r="C3641" s="1044"/>
      <c r="D3641" s="636" t="s">
        <v>6800</v>
      </c>
      <c r="F3641" s="706" t="str">
        <f>IF(ISBLANK(D3641),"",VLOOKUP(D3641,tegevusalad!$A$7:$B$188,2,FALSE))</f>
        <v>Maanteetransport</v>
      </c>
    </row>
    <row r="3642" spans="1:6">
      <c r="A3642" s="635">
        <v>4301189000</v>
      </c>
      <c r="B3642" s="299" t="s">
        <v>11029</v>
      </c>
      <c r="C3642" s="1044"/>
      <c r="D3642" s="636" t="s">
        <v>6800</v>
      </c>
      <c r="F3642" s="706" t="str">
        <f>IF(ISBLANK(D3642),"",VLOOKUP(D3642,tegevusalad!$A$7:$B$188,2,FALSE))</f>
        <v>Maanteetransport</v>
      </c>
    </row>
    <row r="3643" spans="1:6">
      <c r="A3643" s="632">
        <v>4301198010</v>
      </c>
      <c r="B3643" s="299" t="s">
        <v>3123</v>
      </c>
      <c r="C3643" s="1044"/>
      <c r="D3643" s="636" t="s">
        <v>6800</v>
      </c>
      <c r="F3643" s="706" t="str">
        <f>IF(ISBLANK(D3643),"",VLOOKUP(D3643,tegevusalad!$A$7:$B$188,2,FALSE))</f>
        <v>Maanteetransport</v>
      </c>
    </row>
    <row r="3644" spans="1:6">
      <c r="A3644" s="632"/>
      <c r="B3644" s="299"/>
      <c r="C3644" s="1044"/>
      <c r="D3644" s="636"/>
      <c r="F3644" s="706" t="str">
        <f>IF(ISBLANK(D3644),"",VLOOKUP(D3644,tegevusalad!$A$7:$B$188,2,FALSE))</f>
        <v/>
      </c>
    </row>
    <row r="3645" spans="1:6">
      <c r="A3645" s="632">
        <v>4301110490</v>
      </c>
      <c r="B3645" s="299" t="s">
        <v>7760</v>
      </c>
      <c r="C3645" s="1044"/>
      <c r="D3645" s="636" t="s">
        <v>6800</v>
      </c>
      <c r="F3645" s="706" t="str">
        <f>IF(ISBLANK(D3645),"",VLOOKUP(D3645,tegevusalad!$A$7:$B$188,2,FALSE))</f>
        <v>Maanteetransport</v>
      </c>
    </row>
    <row r="3646" spans="1:6">
      <c r="A3646" s="632">
        <v>4301140010</v>
      </c>
      <c r="B3646" s="299" t="s">
        <v>7761</v>
      </c>
      <c r="C3646" s="1044"/>
      <c r="D3646" s="636" t="s">
        <v>6800</v>
      </c>
      <c r="F3646" s="706" t="str">
        <f>IF(ISBLANK(D3646),"",VLOOKUP(D3646,tegevusalad!$A$7:$B$188,2,FALSE))</f>
        <v>Maanteetransport</v>
      </c>
    </row>
    <row r="3647" spans="1:6">
      <c r="A3647" s="632">
        <v>4301141010</v>
      </c>
      <c r="B3647" s="299" t="s">
        <v>8125</v>
      </c>
      <c r="C3647" s="1044"/>
      <c r="D3647" s="636" t="s">
        <v>6800</v>
      </c>
      <c r="F3647" s="706" t="str">
        <f>IF(ISBLANK(D3647),"",VLOOKUP(D3647,tegevusalad!$A$7:$B$188,2,FALSE))</f>
        <v>Maanteetransport</v>
      </c>
    </row>
    <row r="3648" spans="1:6">
      <c r="A3648" s="635">
        <v>4301144010</v>
      </c>
      <c r="B3648" s="299" t="s">
        <v>9474</v>
      </c>
      <c r="C3648" s="1044"/>
      <c r="D3648" s="636" t="s">
        <v>6800</v>
      </c>
      <c r="F3648" s="706" t="str">
        <f>IF(ISBLANK(D3648),"",VLOOKUP(D3648,tegevusalad!$A$7:$B$188,2,FALSE))</f>
        <v>Maanteetransport</v>
      </c>
    </row>
    <row r="3649" spans="1:6">
      <c r="A3649" s="635">
        <v>4301146010</v>
      </c>
      <c r="B3649" s="299" t="s">
        <v>9210</v>
      </c>
      <c r="C3649" s="1044"/>
      <c r="D3649" s="636" t="s">
        <v>6800</v>
      </c>
      <c r="F3649" s="706" t="str">
        <f>IF(ISBLANK(D3649),"",VLOOKUP(D3649,tegevusalad!$A$7:$B$188,2,FALSE))</f>
        <v>Maanteetransport</v>
      </c>
    </row>
    <row r="3650" spans="1:6">
      <c r="A3650" s="632">
        <v>4301150010</v>
      </c>
      <c r="B3650" s="299" t="s">
        <v>7762</v>
      </c>
      <c r="C3650" s="1044"/>
      <c r="D3650" s="636" t="s">
        <v>6800</v>
      </c>
      <c r="F3650" s="706" t="str">
        <f>IF(ISBLANK(D3650),"",VLOOKUP(D3650,tegevusalad!$A$7:$B$188,2,FALSE))</f>
        <v>Maanteetransport</v>
      </c>
    </row>
    <row r="3651" spans="1:6">
      <c r="A3651" s="632">
        <v>4301196050</v>
      </c>
      <c r="B3651" s="299" t="s">
        <v>7758</v>
      </c>
      <c r="C3651" s="1044"/>
      <c r="D3651" s="636" t="s">
        <v>6800</v>
      </c>
      <c r="F3651" s="706" t="str">
        <f>IF(ISBLANK(D3651),"",VLOOKUP(D3651,tegevusalad!$A$7:$B$188,2,FALSE))</f>
        <v>Maanteetransport</v>
      </c>
    </row>
    <row r="3652" spans="1:6">
      <c r="A3652" s="632">
        <v>4301187010</v>
      </c>
      <c r="B3652" s="299" t="s">
        <v>7759</v>
      </c>
      <c r="C3652" s="1044"/>
      <c r="D3652" s="636" t="s">
        <v>6800</v>
      </c>
      <c r="F3652" s="706" t="str">
        <f>IF(ISBLANK(D3652),"",VLOOKUP(D3652,tegevusalad!$A$7:$B$188,2,FALSE))</f>
        <v>Maanteetransport</v>
      </c>
    </row>
    <row r="3653" spans="1:6">
      <c r="A3653" s="632">
        <v>4301187020</v>
      </c>
      <c r="B3653" s="299" t="s">
        <v>7763</v>
      </c>
      <c r="C3653" s="1044"/>
      <c r="D3653" s="636" t="s">
        <v>6800</v>
      </c>
      <c r="F3653" s="706" t="str">
        <f>IF(ISBLANK(D3653),"",VLOOKUP(D3653,tegevusalad!$A$7:$B$188,2,FALSE))</f>
        <v>Maanteetransport</v>
      </c>
    </row>
    <row r="3654" spans="1:6">
      <c r="A3654" s="635">
        <v>4301110510</v>
      </c>
      <c r="B3654" s="299" t="s">
        <v>8637</v>
      </c>
      <c r="C3654" s="1044"/>
      <c r="D3654" s="636" t="s">
        <v>6800</v>
      </c>
      <c r="F3654" s="706" t="str">
        <f>IF(ISBLANK(D3654),"",VLOOKUP(D3654,tegevusalad!$A$7:$B$188,2,FALSE))</f>
        <v>Maanteetransport</v>
      </c>
    </row>
    <row r="3655" spans="1:6">
      <c r="A3655" s="635">
        <v>4301110520</v>
      </c>
      <c r="B3655" s="299" t="s">
        <v>8638</v>
      </c>
      <c r="C3655" s="1044"/>
      <c r="D3655" s="636" t="s">
        <v>6800</v>
      </c>
      <c r="F3655" s="706" t="str">
        <f>IF(ISBLANK(D3655),"",VLOOKUP(D3655,tegevusalad!$A$7:$B$188,2,FALSE))</f>
        <v>Maanteetransport</v>
      </c>
    </row>
    <row r="3656" spans="1:6">
      <c r="A3656" s="635">
        <v>4301111020</v>
      </c>
      <c r="B3656" s="299" t="s">
        <v>9478</v>
      </c>
      <c r="C3656" s="1044"/>
      <c r="D3656" s="636" t="s">
        <v>6800</v>
      </c>
      <c r="F3656" s="706" t="str">
        <f>IF(ISBLANK(D3656),"",VLOOKUP(D3656,tegevusalad!$A$7:$B$188,2,FALSE))</f>
        <v>Maanteetransport</v>
      </c>
    </row>
    <row r="3657" spans="1:6">
      <c r="A3657" s="635">
        <v>4301148010</v>
      </c>
      <c r="B3657" s="299" t="s">
        <v>9476</v>
      </c>
      <c r="C3657" s="1044"/>
      <c r="D3657" s="636" t="s">
        <v>6800</v>
      </c>
      <c r="F3657" s="706" t="str">
        <f>IF(ISBLANK(D3657),"",VLOOKUP(D3657,tegevusalad!$A$7:$B$188,2,FALSE))</f>
        <v>Maanteetransport</v>
      </c>
    </row>
    <row r="3658" spans="1:6">
      <c r="A3658" s="635">
        <v>4301110590</v>
      </c>
      <c r="B3658" s="299" t="s">
        <v>9477</v>
      </c>
      <c r="C3658" s="1044"/>
      <c r="D3658" s="636" t="s">
        <v>6800</v>
      </c>
      <c r="F3658" s="706" t="str">
        <f>IF(ISBLANK(D3658),"",VLOOKUP(D3658,tegevusalad!$A$7:$B$188,2,FALSE))</f>
        <v>Maanteetransport</v>
      </c>
    </row>
    <row r="3659" spans="1:6">
      <c r="A3659" s="635"/>
      <c r="B3659" s="299"/>
      <c r="C3659" s="1044"/>
      <c r="D3659" s="636"/>
      <c r="F3659" s="706" t="str">
        <f>IF(ISBLANK(D3659),"",VLOOKUP(D3659,tegevusalad!$A$7:$B$188,2,FALSE))</f>
        <v/>
      </c>
    </row>
    <row r="3660" spans="1:6">
      <c r="A3660" s="635">
        <v>4301116030</v>
      </c>
      <c r="B3660" s="299" t="s">
        <v>10290</v>
      </c>
      <c r="C3660" s="1044"/>
      <c r="D3660" s="636" t="s">
        <v>6800</v>
      </c>
      <c r="F3660" s="706" t="str">
        <f>IF(ISBLANK(D3660),"",VLOOKUP(D3660,tegevusalad!$A$7:$B$188,2,FALSE))</f>
        <v>Maanteetransport</v>
      </c>
    </row>
    <row r="3661" spans="1:6">
      <c r="A3661" s="635">
        <v>4301153010</v>
      </c>
      <c r="B3661" s="299" t="s">
        <v>10292</v>
      </c>
      <c r="C3661" s="1044"/>
      <c r="D3661" s="636" t="s">
        <v>6800</v>
      </c>
      <c r="F3661" s="706" t="str">
        <f>IF(ISBLANK(D3661),"",VLOOKUP(D3661,tegevusalad!$A$7:$B$188,2,FALSE))</f>
        <v>Maanteetransport</v>
      </c>
    </row>
    <row r="3662" spans="1:6">
      <c r="A3662" s="635">
        <v>4301158010</v>
      </c>
      <c r="B3662" s="299" t="s">
        <v>10293</v>
      </c>
      <c r="C3662" s="1044"/>
      <c r="D3662" s="636" t="s">
        <v>6800</v>
      </c>
      <c r="F3662" s="706" t="str">
        <f>IF(ISBLANK(D3662),"",VLOOKUP(D3662,tegevusalad!$A$7:$B$188,2,FALSE))</f>
        <v>Maanteetransport</v>
      </c>
    </row>
    <row r="3663" spans="1:6">
      <c r="A3663" s="635">
        <v>4301137110</v>
      </c>
      <c r="B3663" s="299" t="s">
        <v>10294</v>
      </c>
      <c r="C3663" s="1044"/>
      <c r="D3663" s="636" t="s">
        <v>6800</v>
      </c>
      <c r="F3663" s="706" t="str">
        <f>IF(ISBLANK(D3663),"",VLOOKUP(D3663,tegevusalad!$A$7:$B$188,2,FALSE))</f>
        <v>Maanteetransport</v>
      </c>
    </row>
    <row r="3664" spans="1:6">
      <c r="A3664" s="635">
        <v>4301149010</v>
      </c>
      <c r="B3664" s="299" t="s">
        <v>12497</v>
      </c>
      <c r="C3664" s="1044"/>
      <c r="D3664" s="636" t="s">
        <v>6800</v>
      </c>
      <c r="F3664" s="706" t="str">
        <f>IF(ISBLANK(D3664),"",VLOOKUP(D3664,tegevusalad!$A$7:$B$188,2,FALSE))</f>
        <v>Maanteetransport</v>
      </c>
    </row>
    <row r="3665" spans="1:6">
      <c r="A3665" s="635">
        <v>4301152010</v>
      </c>
      <c r="B3665" s="299" t="s">
        <v>10295</v>
      </c>
      <c r="C3665" s="1044"/>
      <c r="D3665" s="636" t="s">
        <v>6800</v>
      </c>
      <c r="F3665" s="706" t="str">
        <f>IF(ISBLANK(D3665),"",VLOOKUP(D3665,tegevusalad!$A$7:$B$188,2,FALSE))</f>
        <v>Maanteetransport</v>
      </c>
    </row>
    <row r="3666" spans="1:6">
      <c r="A3666" s="635">
        <v>4301181990</v>
      </c>
      <c r="B3666" s="299" t="s">
        <v>10296</v>
      </c>
      <c r="C3666" s="1044"/>
      <c r="D3666" s="636" t="s">
        <v>6800</v>
      </c>
      <c r="F3666" s="706" t="str">
        <f>IF(ISBLANK(D3666),"",VLOOKUP(D3666,tegevusalad!$A$7:$B$188,2,FALSE))</f>
        <v>Maanteetransport</v>
      </c>
    </row>
    <row r="3667" spans="1:6">
      <c r="A3667" s="635">
        <v>4301185990</v>
      </c>
      <c r="B3667" s="299" t="s">
        <v>10291</v>
      </c>
      <c r="C3667" s="1044"/>
      <c r="D3667" s="636" t="s">
        <v>6800</v>
      </c>
      <c r="F3667" s="706" t="str">
        <f>IF(ISBLANK(D3667),"",VLOOKUP(D3667,tegevusalad!$A$7:$B$188,2,FALSE))</f>
        <v>Maanteetransport</v>
      </c>
    </row>
    <row r="3668" spans="1:6">
      <c r="A3668" s="635">
        <v>4301160010</v>
      </c>
      <c r="B3668" s="299" t="s">
        <v>10297</v>
      </c>
      <c r="C3668" s="1044"/>
      <c r="D3668" s="636" t="s">
        <v>6800</v>
      </c>
      <c r="F3668" s="706" t="str">
        <f>IF(ISBLANK(D3668),"",VLOOKUP(D3668,tegevusalad!$A$7:$B$188,2,FALSE))</f>
        <v>Maanteetransport</v>
      </c>
    </row>
    <row r="3669" spans="1:6">
      <c r="A3669" s="635">
        <v>4301151010</v>
      </c>
      <c r="B3669" s="299" t="s">
        <v>10298</v>
      </c>
      <c r="C3669" s="1044"/>
      <c r="D3669" s="636" t="s">
        <v>6800</v>
      </c>
      <c r="F3669" s="706" t="str">
        <f>IF(ISBLANK(D3669),"",VLOOKUP(D3669,tegevusalad!$A$7:$B$188,2,FALSE))</f>
        <v>Maanteetransport</v>
      </c>
    </row>
    <row r="3670" spans="1:6">
      <c r="A3670" s="635">
        <v>4301110600</v>
      </c>
      <c r="B3670" s="299" t="s">
        <v>10624</v>
      </c>
      <c r="C3670" s="1044"/>
      <c r="D3670" s="636" t="s">
        <v>6800</v>
      </c>
      <c r="F3670" s="706" t="str">
        <f>IF(ISBLANK(D3670),"",VLOOKUP(D3670,tegevusalad!$A$7:$B$188,2,FALSE))</f>
        <v>Maanteetransport</v>
      </c>
    </row>
    <row r="3671" spans="1:6">
      <c r="A3671" s="635">
        <v>4301110610</v>
      </c>
      <c r="B3671" s="299" t="s">
        <v>10625</v>
      </c>
      <c r="C3671" s="1044"/>
      <c r="D3671" s="636" t="s">
        <v>6800</v>
      </c>
      <c r="F3671" s="706" t="str">
        <f>IF(ISBLANK(D3671),"",VLOOKUP(D3671,tegevusalad!$A$7:$B$188,2,FALSE))</f>
        <v>Maanteetransport</v>
      </c>
    </row>
    <row r="3672" spans="1:6">
      <c r="A3672" s="635"/>
      <c r="B3672" s="299"/>
      <c r="C3672" s="1044"/>
      <c r="D3672" s="636"/>
      <c r="F3672" s="706" t="str">
        <f>IF(ISBLANK(D3672),"",VLOOKUP(D3672,tegevusalad!$A$7:$B$188,2,FALSE))</f>
        <v/>
      </c>
    </row>
    <row r="3673" spans="1:6">
      <c r="A3673" s="635">
        <v>4301161010</v>
      </c>
      <c r="B3673" s="299" t="s">
        <v>11274</v>
      </c>
      <c r="C3673" s="1044"/>
      <c r="D3673" s="636" t="s">
        <v>6800</v>
      </c>
      <c r="F3673" s="706" t="str">
        <f>IF(ISBLANK(D3673),"",VLOOKUP(D3673,tegevusalad!$A$7:$B$188,2,FALSE))</f>
        <v>Maanteetransport</v>
      </c>
    </row>
    <row r="3674" spans="1:6">
      <c r="A3674" s="635">
        <v>4301162010</v>
      </c>
      <c r="B3674" s="299" t="s">
        <v>11277</v>
      </c>
      <c r="C3674" s="1044"/>
      <c r="D3674" s="636" t="s">
        <v>6800</v>
      </c>
      <c r="F3674" s="706" t="str">
        <f>IF(ISBLANK(D3674),"",VLOOKUP(D3674,tegevusalad!$A$7:$B$188,2,FALSE))</f>
        <v>Maanteetransport</v>
      </c>
    </row>
    <row r="3675" spans="1:6">
      <c r="A3675" s="635">
        <v>4301163010</v>
      </c>
      <c r="B3675" s="299" t="s">
        <v>11275</v>
      </c>
      <c r="C3675" s="1044"/>
      <c r="D3675" s="636" t="s">
        <v>6800</v>
      </c>
      <c r="F3675" s="706" t="str">
        <f>IF(ISBLANK(D3675),"",VLOOKUP(D3675,tegevusalad!$A$7:$B$188,2,FALSE))</f>
        <v>Maanteetransport</v>
      </c>
    </row>
    <row r="3676" spans="1:6">
      <c r="A3676" s="635">
        <v>4301110630</v>
      </c>
      <c r="B3676" s="299" t="s">
        <v>11278</v>
      </c>
      <c r="C3676" s="1044"/>
      <c r="D3676" s="636" t="s">
        <v>6800</v>
      </c>
      <c r="F3676" s="706" t="str">
        <f>IF(ISBLANK(D3676),"",VLOOKUP(D3676,tegevusalad!$A$7:$B$188,2,FALSE))</f>
        <v>Maanteetransport</v>
      </c>
    </row>
    <row r="3677" spans="1:6">
      <c r="A3677" s="635">
        <v>4301110640</v>
      </c>
      <c r="B3677" s="299" t="s">
        <v>11279</v>
      </c>
      <c r="C3677" s="1044"/>
      <c r="D3677" s="636" t="s">
        <v>6800</v>
      </c>
      <c r="F3677" s="706" t="str">
        <f>IF(ISBLANK(D3677),"",VLOOKUP(D3677,tegevusalad!$A$7:$B$188,2,FALSE))</f>
        <v>Maanteetransport</v>
      </c>
    </row>
    <row r="3678" spans="1:6">
      <c r="A3678" s="635">
        <v>4301110650</v>
      </c>
      <c r="B3678" s="299" t="s">
        <v>11280</v>
      </c>
      <c r="C3678" s="1044"/>
      <c r="D3678" s="636" t="s">
        <v>6800</v>
      </c>
      <c r="F3678" s="706" t="str">
        <f>IF(ISBLANK(D3678),"",VLOOKUP(D3678,tegevusalad!$A$7:$B$188,2,FALSE))</f>
        <v>Maanteetransport</v>
      </c>
    </row>
    <row r="3679" spans="1:6">
      <c r="A3679" s="635">
        <v>4301110660</v>
      </c>
      <c r="B3679" s="299" t="s">
        <v>11281</v>
      </c>
      <c r="C3679" s="1044"/>
      <c r="D3679" s="636" t="s">
        <v>6800</v>
      </c>
      <c r="F3679" s="706" t="str">
        <f>IF(ISBLANK(D3679),"",VLOOKUP(D3679,tegevusalad!$A$7:$B$188,2,FALSE))</f>
        <v>Maanteetransport</v>
      </c>
    </row>
    <row r="3680" spans="1:6">
      <c r="A3680" s="635">
        <v>4301110680</v>
      </c>
      <c r="B3680" s="299" t="s">
        <v>11282</v>
      </c>
      <c r="C3680" s="1044"/>
      <c r="D3680" s="636" t="s">
        <v>6800</v>
      </c>
      <c r="F3680" s="706" t="str">
        <f>IF(ISBLANK(D3680),"",VLOOKUP(D3680,tegevusalad!$A$7:$B$188,2,FALSE))</f>
        <v>Maanteetransport</v>
      </c>
    </row>
    <row r="3681" spans="1:7">
      <c r="A3681" s="635">
        <v>4301110670</v>
      </c>
      <c r="B3681" s="299" t="s">
        <v>11276</v>
      </c>
      <c r="C3681" s="1044"/>
      <c r="D3681" s="636" t="s">
        <v>6800</v>
      </c>
      <c r="F3681" s="706" t="str">
        <f>IF(ISBLANK(D3681),"",VLOOKUP(D3681,tegevusalad!$A$7:$B$188,2,FALSE))</f>
        <v>Maanteetransport</v>
      </c>
    </row>
    <row r="3682" spans="1:7">
      <c r="A3682" s="635">
        <v>4301171010</v>
      </c>
      <c r="B3682" s="299" t="s">
        <v>12243</v>
      </c>
      <c r="C3682" s="1044"/>
      <c r="D3682" s="636" t="s">
        <v>6800</v>
      </c>
      <c r="F3682" s="706" t="str">
        <f>IF(ISBLANK(D3682),"",VLOOKUP(D3682,tegevusalad!$A$7:$B$188,2,FALSE))</f>
        <v>Maanteetransport</v>
      </c>
    </row>
    <row r="3683" spans="1:7">
      <c r="A3683" s="635">
        <v>4301172010</v>
      </c>
      <c r="B3683" s="299" t="s">
        <v>12244</v>
      </c>
      <c r="C3683" s="1044"/>
      <c r="D3683" s="636" t="s">
        <v>6800</v>
      </c>
      <c r="F3683" s="706" t="str">
        <f>IF(ISBLANK(D3683),"",VLOOKUP(D3683,tegevusalad!$A$7:$B$188,2,FALSE))</f>
        <v>Maanteetransport</v>
      </c>
    </row>
    <row r="3684" spans="1:7">
      <c r="A3684" s="635">
        <v>4301173010</v>
      </c>
      <c r="B3684" s="299" t="s">
        <v>12245</v>
      </c>
      <c r="C3684" s="1044"/>
      <c r="D3684" s="636" t="s">
        <v>6800</v>
      </c>
      <c r="F3684" s="706" t="str">
        <f>IF(ISBLANK(D3684),"",VLOOKUP(D3684,tegevusalad!$A$7:$B$188,2,FALSE))</f>
        <v>Maanteetransport</v>
      </c>
    </row>
    <row r="3685" spans="1:7">
      <c r="A3685" s="635">
        <v>4301164010</v>
      </c>
      <c r="B3685" s="299" t="s">
        <v>12246</v>
      </c>
      <c r="C3685" s="1044"/>
      <c r="D3685" s="636" t="s">
        <v>6800</v>
      </c>
      <c r="F3685" s="706" t="str">
        <f>IF(ISBLANK(D3685),"",VLOOKUP(D3685,tegevusalad!$A$7:$B$188,2,FALSE))</f>
        <v>Maanteetransport</v>
      </c>
    </row>
    <row r="3686" spans="1:7">
      <c r="A3686" s="635">
        <v>4301165010</v>
      </c>
      <c r="B3686" s="299" t="s">
        <v>12247</v>
      </c>
      <c r="C3686" s="1044"/>
      <c r="D3686" s="636" t="s">
        <v>6800</v>
      </c>
      <c r="F3686" s="706" t="str">
        <f>IF(ISBLANK(D3686),"",VLOOKUP(D3686,tegevusalad!$A$7:$B$188,2,FALSE))</f>
        <v>Maanteetransport</v>
      </c>
    </row>
    <row r="3687" spans="1:7">
      <c r="A3687" s="635">
        <v>4301166010</v>
      </c>
      <c r="B3687" s="299" t="s">
        <v>12248</v>
      </c>
      <c r="C3687" s="1044"/>
      <c r="D3687" s="636" t="s">
        <v>6800</v>
      </c>
      <c r="F3687" s="706" t="str">
        <f>IF(ISBLANK(D3687),"",VLOOKUP(D3687,tegevusalad!$A$7:$B$188,2,FALSE))</f>
        <v>Maanteetransport</v>
      </c>
    </row>
    <row r="3688" spans="1:7">
      <c r="A3688" s="635">
        <v>4301167010</v>
      </c>
      <c r="B3688" s="299" t="s">
        <v>12249</v>
      </c>
      <c r="C3688" s="1044"/>
      <c r="D3688" s="636" t="s">
        <v>6800</v>
      </c>
      <c r="F3688" s="706" t="str">
        <f>IF(ISBLANK(D3688),"",VLOOKUP(D3688,tegevusalad!$A$7:$B$188,2,FALSE))</f>
        <v>Maanteetransport</v>
      </c>
    </row>
    <row r="3689" spans="1:7">
      <c r="A3689" s="635">
        <v>4301168010</v>
      </c>
      <c r="B3689" s="299" t="s">
        <v>12250</v>
      </c>
      <c r="C3689" s="1044"/>
      <c r="D3689" s="636" t="s">
        <v>6800</v>
      </c>
      <c r="F3689" s="706" t="str">
        <f>IF(ISBLANK(D3689),"",VLOOKUP(D3689,tegevusalad!$A$7:$B$188,2,FALSE))</f>
        <v>Maanteetransport</v>
      </c>
    </row>
    <row r="3690" spans="1:7">
      <c r="A3690" s="635">
        <v>4301169010</v>
      </c>
      <c r="B3690" s="299" t="s">
        <v>12381</v>
      </c>
      <c r="C3690" s="1044"/>
      <c r="D3690" s="636" t="s">
        <v>6800</v>
      </c>
      <c r="F3690" s="706" t="str">
        <f>IF(ISBLANK(D3690),"",VLOOKUP(D3690,tegevusalad!$A$7:$B$188,2,FALSE))</f>
        <v>Maanteetransport</v>
      </c>
    </row>
    <row r="3691" spans="1:7">
      <c r="A3691" s="635">
        <v>4301170010</v>
      </c>
      <c r="B3691" s="299" t="s">
        <v>12251</v>
      </c>
      <c r="C3691" s="1044"/>
      <c r="D3691" s="636" t="s">
        <v>6800</v>
      </c>
      <c r="F3691" s="706" t="str">
        <f>IF(ISBLANK(D3691),"",VLOOKUP(D3691,tegevusalad!$A$7:$B$188,2,FALSE))</f>
        <v>Maanteetransport</v>
      </c>
    </row>
    <row r="3692" spans="1:7">
      <c r="A3692" s="635">
        <v>4301174210</v>
      </c>
      <c r="B3692" s="299" t="s">
        <v>12252</v>
      </c>
      <c r="C3692" s="1044"/>
      <c r="D3692" s="636" t="s">
        <v>6800</v>
      </c>
      <c r="F3692" s="706" t="str">
        <f>IF(ISBLANK(D3692),"",VLOOKUP(D3692,tegevusalad!$A$7:$B$188,2,FALSE))</f>
        <v>Maanteetransport</v>
      </c>
    </row>
    <row r="3693" spans="1:7">
      <c r="A3693" s="635">
        <v>4301110690</v>
      </c>
      <c r="B3693" s="299" t="s">
        <v>12253</v>
      </c>
      <c r="C3693" s="1044"/>
      <c r="D3693" s="636" t="s">
        <v>6800</v>
      </c>
      <c r="F3693" s="706" t="str">
        <f>IF(ISBLANK(D3693),"",VLOOKUP(D3693,tegevusalad!$A$7:$B$188,2,FALSE))</f>
        <v>Maanteetransport</v>
      </c>
    </row>
    <row r="3694" spans="1:7">
      <c r="A3694" s="635">
        <v>4301110700</v>
      </c>
      <c r="B3694" s="299" t="s">
        <v>12254</v>
      </c>
      <c r="C3694" s="1044"/>
      <c r="D3694" s="636" t="s">
        <v>6800</v>
      </c>
      <c r="F3694" s="706" t="str">
        <f>IF(ISBLANK(D3694),"",VLOOKUP(D3694,tegevusalad!$A$7:$B$188,2,FALSE))</f>
        <v>Maanteetransport</v>
      </c>
    </row>
    <row r="3695" spans="1:7">
      <c r="A3695" s="638">
        <v>4301110790</v>
      </c>
      <c r="B3695" s="634" t="s">
        <v>14902</v>
      </c>
      <c r="C3695" s="1046"/>
      <c r="D3695" s="636" t="s">
        <v>6800</v>
      </c>
      <c r="F3695" s="706" t="str">
        <f>IF(ISBLANK(D3695),"",VLOOKUP(D3695,tegevusalad!$A$7:$B$188,2,FALSE))</f>
        <v>Maanteetransport</v>
      </c>
      <c r="G3695" s="300"/>
    </row>
    <row r="3696" spans="1:7">
      <c r="A3696" s="635"/>
      <c r="B3696" s="299"/>
      <c r="C3696" s="1044"/>
      <c r="D3696" s="636"/>
      <c r="F3696" s="706" t="str">
        <f>IF(ISBLANK(D3696),"",VLOOKUP(D3696,tegevusalad!$A$7:$B$188,2,FALSE))</f>
        <v/>
      </c>
    </row>
    <row r="3697" spans="1:6">
      <c r="A3697" s="635">
        <v>4301205010</v>
      </c>
      <c r="B3697" s="299" t="s">
        <v>13229</v>
      </c>
      <c r="C3697" s="1044"/>
      <c r="D3697" s="636" t="s">
        <v>6800</v>
      </c>
      <c r="F3697" s="706" t="str">
        <f>IF(ISBLANK(D3697),"",VLOOKUP(D3697,tegevusalad!$A$7:$B$188,2,FALSE))</f>
        <v>Maanteetransport</v>
      </c>
    </row>
    <row r="3698" spans="1:6">
      <c r="A3698" s="635">
        <v>4301175010</v>
      </c>
      <c r="B3698" s="299" t="s">
        <v>13215</v>
      </c>
      <c r="C3698" s="1044"/>
      <c r="D3698" s="636" t="s">
        <v>6800</v>
      </c>
      <c r="F3698" s="706" t="str">
        <f>IF(ISBLANK(D3698),"",VLOOKUP(D3698,tegevusalad!$A$7:$B$188,2,FALSE))</f>
        <v>Maanteetransport</v>
      </c>
    </row>
    <row r="3699" spans="1:6">
      <c r="A3699" s="635">
        <v>4301201010</v>
      </c>
      <c r="B3699" s="299" t="s">
        <v>13216</v>
      </c>
      <c r="C3699" s="1044"/>
      <c r="D3699" s="636" t="s">
        <v>6800</v>
      </c>
      <c r="F3699" s="706" t="str">
        <f>IF(ISBLANK(D3699),"",VLOOKUP(D3699,tegevusalad!$A$7:$B$188,2,FALSE))</f>
        <v>Maanteetransport</v>
      </c>
    </row>
    <row r="3700" spans="1:6">
      <c r="A3700" s="635">
        <v>4301202010</v>
      </c>
      <c r="B3700" s="299" t="s">
        <v>13231</v>
      </c>
      <c r="C3700" s="1044"/>
      <c r="D3700" s="636" t="s">
        <v>6800</v>
      </c>
      <c r="F3700" s="706" t="str">
        <f>IF(ISBLANK(D3700),"",VLOOKUP(D3700,tegevusalad!$A$7:$B$188,2,FALSE))</f>
        <v>Maanteetransport</v>
      </c>
    </row>
    <row r="3701" spans="1:6">
      <c r="A3701" s="635">
        <v>4301210010</v>
      </c>
      <c r="B3701" s="299" t="s">
        <v>13217</v>
      </c>
      <c r="C3701" s="1044"/>
      <c r="D3701" s="636" t="s">
        <v>6800</v>
      </c>
      <c r="F3701" s="706" t="str">
        <f>IF(ISBLANK(D3701),"",VLOOKUP(D3701,tegevusalad!$A$7:$B$188,2,FALSE))</f>
        <v>Maanteetransport</v>
      </c>
    </row>
    <row r="3702" spans="1:6">
      <c r="A3702" s="635">
        <v>4301203010</v>
      </c>
      <c r="B3702" s="299" t="s">
        <v>13218</v>
      </c>
      <c r="C3702" s="1044"/>
      <c r="D3702" s="636" t="s">
        <v>6800</v>
      </c>
      <c r="F3702" s="706" t="str">
        <f>IF(ISBLANK(D3702),"",VLOOKUP(D3702,tegevusalad!$A$7:$B$188,2,FALSE))</f>
        <v>Maanteetransport</v>
      </c>
    </row>
    <row r="3703" spans="1:6">
      <c r="A3703" s="635">
        <v>4301212010</v>
      </c>
      <c r="B3703" s="299" t="s">
        <v>13219</v>
      </c>
      <c r="C3703" s="1044"/>
      <c r="D3703" s="636" t="s">
        <v>6800</v>
      </c>
      <c r="F3703" s="706" t="str">
        <f>IF(ISBLANK(D3703),"",VLOOKUP(D3703,tegevusalad!$A$7:$B$188,2,FALSE))</f>
        <v>Maanteetransport</v>
      </c>
    </row>
    <row r="3704" spans="1:6">
      <c r="A3704" s="635">
        <v>4301176010</v>
      </c>
      <c r="B3704" s="299" t="s">
        <v>13220</v>
      </c>
      <c r="C3704" s="1044"/>
      <c r="D3704" s="636" t="s">
        <v>6800</v>
      </c>
      <c r="F3704" s="706" t="str">
        <f>IF(ISBLANK(D3704),"",VLOOKUP(D3704,tegevusalad!$A$7:$B$188,2,FALSE))</f>
        <v>Maanteetransport</v>
      </c>
    </row>
    <row r="3705" spans="1:6">
      <c r="A3705" s="635">
        <v>4301110710</v>
      </c>
      <c r="B3705" s="299" t="s">
        <v>13221</v>
      </c>
      <c r="C3705" s="1044"/>
      <c r="D3705" s="636" t="s">
        <v>6800</v>
      </c>
      <c r="F3705" s="706" t="str">
        <f>IF(ISBLANK(D3705),"",VLOOKUP(D3705,tegevusalad!$A$7:$B$188,2,FALSE))</f>
        <v>Maanteetransport</v>
      </c>
    </row>
    <row r="3706" spans="1:6">
      <c r="A3706" s="635">
        <v>4301110720</v>
      </c>
      <c r="B3706" s="299" t="s">
        <v>13222</v>
      </c>
      <c r="C3706" s="1044"/>
      <c r="D3706" s="636" t="s">
        <v>6800</v>
      </c>
      <c r="F3706" s="706" t="str">
        <f>IF(ISBLANK(D3706),"",VLOOKUP(D3706,tegevusalad!$A$7:$B$188,2,FALSE))</f>
        <v>Maanteetransport</v>
      </c>
    </row>
    <row r="3707" spans="1:6">
      <c r="A3707" s="635">
        <v>4301211010</v>
      </c>
      <c r="B3707" s="299" t="s">
        <v>13223</v>
      </c>
      <c r="C3707" s="1044"/>
      <c r="D3707" s="636" t="s">
        <v>6800</v>
      </c>
      <c r="F3707" s="706" t="str">
        <f>IF(ISBLANK(D3707),"",VLOOKUP(D3707,tegevusalad!$A$7:$B$188,2,FALSE))</f>
        <v>Maanteetransport</v>
      </c>
    </row>
    <row r="3708" spans="1:6">
      <c r="A3708" s="635">
        <v>4301110760</v>
      </c>
      <c r="B3708" s="299" t="s">
        <v>13411</v>
      </c>
      <c r="C3708" s="1044"/>
      <c r="D3708" s="636" t="s">
        <v>6800</v>
      </c>
      <c r="F3708" s="706" t="str">
        <f>IF(ISBLANK(D3708),"",VLOOKUP(D3708,tegevusalad!$A$7:$B$188,2,FALSE))</f>
        <v>Maanteetransport</v>
      </c>
    </row>
    <row r="3709" spans="1:6">
      <c r="A3709" s="635">
        <v>4301110770</v>
      </c>
      <c r="B3709" s="299" t="s">
        <v>13412</v>
      </c>
      <c r="C3709" s="1044"/>
      <c r="D3709" s="636" t="s">
        <v>6800</v>
      </c>
      <c r="F3709" s="706" t="str">
        <f>IF(ISBLANK(D3709),"",VLOOKUP(D3709,tegevusalad!$A$7:$B$188,2,FALSE))</f>
        <v>Maanteetransport</v>
      </c>
    </row>
    <row r="3710" spans="1:6">
      <c r="A3710" s="635">
        <v>4301213010</v>
      </c>
      <c r="B3710" s="299" t="s">
        <v>14210</v>
      </c>
      <c r="C3710" s="1044"/>
      <c r="D3710" s="636" t="s">
        <v>6800</v>
      </c>
      <c r="F3710" s="706" t="str">
        <f>IF(ISBLANK(D3710),"",VLOOKUP(D3710,tegevusalad!$A$7:$B$188,2,FALSE))</f>
        <v>Maanteetransport</v>
      </c>
    </row>
    <row r="3711" spans="1:6">
      <c r="A3711" s="635">
        <v>4301214010</v>
      </c>
      <c r="B3711" s="299" t="s">
        <v>14211</v>
      </c>
      <c r="C3711" s="1044"/>
      <c r="D3711" s="636" t="s">
        <v>6800</v>
      </c>
      <c r="F3711" s="706" t="str">
        <f>IF(ISBLANK(D3711),"",VLOOKUP(D3711,tegevusalad!$A$7:$B$188,2,FALSE))</f>
        <v>Maanteetransport</v>
      </c>
    </row>
    <row r="3712" spans="1:6">
      <c r="A3712" s="635">
        <v>4301215010</v>
      </c>
      <c r="B3712" s="299" t="s">
        <v>14212</v>
      </c>
      <c r="C3712" s="1044"/>
      <c r="D3712" s="636" t="s">
        <v>6800</v>
      </c>
      <c r="F3712" s="706" t="str">
        <f>IF(ISBLANK(D3712),"",VLOOKUP(D3712,tegevusalad!$A$7:$B$188,2,FALSE))</f>
        <v>Maanteetransport</v>
      </c>
    </row>
    <row r="3713" spans="1:7">
      <c r="A3713" s="635">
        <v>4301217010</v>
      </c>
      <c r="B3713" s="299" t="s">
        <v>14213</v>
      </c>
      <c r="C3713" s="1044"/>
      <c r="D3713" s="636" t="s">
        <v>6800</v>
      </c>
      <c r="F3713" s="706" t="str">
        <f>IF(ISBLANK(D3713),"",VLOOKUP(D3713,tegevusalad!$A$7:$B$188,2,FALSE))</f>
        <v>Maanteetransport</v>
      </c>
    </row>
    <row r="3714" spans="1:7">
      <c r="A3714" s="635">
        <v>4301218010</v>
      </c>
      <c r="B3714" s="299" t="s">
        <v>14214</v>
      </c>
      <c r="C3714" s="1044"/>
      <c r="D3714" s="636" t="s">
        <v>6800</v>
      </c>
      <c r="F3714" s="706" t="str">
        <f>IF(ISBLANK(D3714),"",VLOOKUP(D3714,tegevusalad!$A$7:$B$188,2,FALSE))</f>
        <v>Maanteetransport</v>
      </c>
    </row>
    <row r="3715" spans="1:7">
      <c r="A3715" s="635">
        <v>4301219010</v>
      </c>
      <c r="B3715" s="299" t="s">
        <v>14215</v>
      </c>
      <c r="C3715" s="1044"/>
      <c r="D3715" s="636" t="s">
        <v>6800</v>
      </c>
      <c r="F3715" s="706" t="str">
        <f>IF(ISBLANK(D3715),"",VLOOKUP(D3715,tegevusalad!$A$7:$B$188,2,FALSE))</f>
        <v>Maanteetransport</v>
      </c>
    </row>
    <row r="3716" spans="1:7">
      <c r="A3716" s="635">
        <v>4301144030</v>
      </c>
      <c r="B3716" s="299" t="s">
        <v>14216</v>
      </c>
      <c r="C3716" s="1044"/>
      <c r="D3716" s="636" t="s">
        <v>6800</v>
      </c>
      <c r="F3716" s="706" t="str">
        <f>IF(ISBLANK(D3716),"",VLOOKUP(D3716,tegevusalad!$A$7:$B$188,2,FALSE))</f>
        <v>Maanteetransport</v>
      </c>
    </row>
    <row r="3717" spans="1:7">
      <c r="A3717" s="635">
        <v>4301220010</v>
      </c>
      <c r="B3717" s="299" t="s">
        <v>14217</v>
      </c>
      <c r="C3717" s="1044"/>
      <c r="D3717" s="636" t="s">
        <v>6800</v>
      </c>
      <c r="F3717" s="706" t="str">
        <f>IF(ISBLANK(D3717),"",VLOOKUP(D3717,tegevusalad!$A$7:$B$188,2,FALSE))</f>
        <v>Maanteetransport</v>
      </c>
    </row>
    <row r="3718" spans="1:7">
      <c r="A3718" s="635">
        <v>4301110780</v>
      </c>
      <c r="B3718" s="299" t="s">
        <v>14218</v>
      </c>
      <c r="C3718" s="1044"/>
      <c r="D3718" s="636" t="s">
        <v>6800</v>
      </c>
      <c r="F3718" s="706" t="str">
        <f>IF(ISBLANK(D3718),"",VLOOKUP(D3718,tegevusalad!$A$7:$B$188,2,FALSE))</f>
        <v>Maanteetransport</v>
      </c>
    </row>
    <row r="3719" spans="1:7">
      <c r="A3719" s="635">
        <v>4301221010</v>
      </c>
      <c r="B3719" s="299" t="s">
        <v>14219</v>
      </c>
      <c r="C3719" s="1044"/>
      <c r="D3719" s="636" t="s">
        <v>6800</v>
      </c>
      <c r="F3719" s="706" t="str">
        <f>IF(ISBLANK(D3719),"",VLOOKUP(D3719,tegevusalad!$A$7:$B$188,2,FALSE))</f>
        <v>Maanteetransport</v>
      </c>
    </row>
    <row r="3720" spans="1:7">
      <c r="A3720" s="635">
        <v>4301222010</v>
      </c>
      <c r="B3720" s="299" t="s">
        <v>14220</v>
      </c>
      <c r="C3720" s="1044"/>
      <c r="D3720" s="636" t="s">
        <v>6800</v>
      </c>
      <c r="F3720" s="706" t="str">
        <f>IF(ISBLANK(D3720),"",VLOOKUP(D3720,tegevusalad!$A$7:$B$188,2,FALSE))</f>
        <v>Maanteetransport</v>
      </c>
    </row>
    <row r="3721" spans="1:7">
      <c r="A3721" s="635">
        <v>4301223010</v>
      </c>
      <c r="B3721" s="299" t="s">
        <v>14315</v>
      </c>
      <c r="C3721" s="1044"/>
      <c r="D3721" s="636" t="s">
        <v>6800</v>
      </c>
      <c r="F3721" s="706" t="str">
        <f>IF(ISBLANK(D3721),"",VLOOKUP(D3721,tegevusalad!$A$7:$B$188,2,FALSE))</f>
        <v>Maanteetransport</v>
      </c>
    </row>
    <row r="3722" spans="1:7">
      <c r="A3722" s="635">
        <v>4301190010</v>
      </c>
      <c r="B3722" s="299" t="s">
        <v>14373</v>
      </c>
      <c r="C3722" s="1044"/>
      <c r="D3722" s="636" t="s">
        <v>6800</v>
      </c>
      <c r="F3722" s="706" t="str">
        <f>IF(ISBLANK(D3722),"",VLOOKUP(D3722,tegevusalad!$A$7:$B$188,2,FALSE))</f>
        <v>Maanteetransport</v>
      </c>
    </row>
    <row r="3723" spans="1:7" ht="29">
      <c r="A3723" s="637">
        <v>4309711010</v>
      </c>
      <c r="B3723" s="634" t="s">
        <v>12004</v>
      </c>
      <c r="C3723" s="1046"/>
      <c r="D3723" s="636" t="s">
        <v>6800</v>
      </c>
      <c r="F3723" s="706" t="str">
        <f>IF(ISBLANK(D3723),"",VLOOKUP(D3723,tegevusalad!$A$7:$B$188,2,FALSE))</f>
        <v>Maanteetransport</v>
      </c>
    </row>
    <row r="3724" spans="1:7">
      <c r="A3724" s="638">
        <v>4304102010</v>
      </c>
      <c r="B3724" s="634" t="s">
        <v>14732</v>
      </c>
      <c r="C3724" s="1046"/>
      <c r="D3724" s="636" t="s">
        <v>7480</v>
      </c>
      <c r="F3724" s="706" t="str">
        <f>IF(ISBLANK(D3724),"",VLOOKUP(D3724,tegevusalad!$A$7:$B$188,2,FALSE))</f>
        <v>Raudteetransport</v>
      </c>
    </row>
    <row r="3725" spans="1:7" ht="29">
      <c r="A3725" s="638">
        <v>4301188010</v>
      </c>
      <c r="B3725" s="634" t="s">
        <v>14733</v>
      </c>
      <c r="C3725" s="1046"/>
      <c r="D3725" s="636" t="s">
        <v>6800</v>
      </c>
      <c r="F3725" s="706" t="str">
        <f>IF(ISBLANK(D3725),"",VLOOKUP(D3725,tegevusalad!$A$7:$B$188,2,FALSE))</f>
        <v>Maanteetransport</v>
      </c>
    </row>
    <row r="3726" spans="1:7">
      <c r="A3726" s="638">
        <v>4301188100</v>
      </c>
      <c r="B3726" s="634" t="s">
        <v>17592</v>
      </c>
      <c r="C3726" s="1046"/>
      <c r="D3726" s="636" t="s">
        <v>6800</v>
      </c>
      <c r="F3726" s="706" t="str">
        <f>IF(ISBLANK(D3726),"",VLOOKUP(D3726,tegevusalad!$A$7:$B$188,2,FALSE))</f>
        <v>Maanteetransport</v>
      </c>
    </row>
    <row r="3727" spans="1:7">
      <c r="A3727" s="638">
        <v>4301129010</v>
      </c>
      <c r="B3727" s="634" t="s">
        <v>14734</v>
      </c>
      <c r="C3727" s="1046"/>
      <c r="D3727" s="636" t="s">
        <v>6800</v>
      </c>
      <c r="F3727" s="706" t="str">
        <f>IF(ISBLANK(D3727),"",VLOOKUP(D3727,tegevusalad!$A$7:$B$188,2,FALSE))</f>
        <v>Maanteetransport</v>
      </c>
    </row>
    <row r="3728" spans="1:7">
      <c r="A3728" s="638">
        <v>4301225010</v>
      </c>
      <c r="B3728" s="634" t="s">
        <v>14738</v>
      </c>
      <c r="C3728" s="1046"/>
      <c r="D3728" s="636" t="s">
        <v>6800</v>
      </c>
      <c r="F3728" s="706" t="str">
        <f>IF(ISBLANK(D3728),"",VLOOKUP(D3728,tegevusalad!$A$7:$B$188,2,FALSE))</f>
        <v>Maanteetransport</v>
      </c>
      <c r="G3728" s="300"/>
    </row>
    <row r="3729" spans="1:7">
      <c r="A3729" s="638">
        <v>4301227010</v>
      </c>
      <c r="B3729" s="634" t="s">
        <v>14739</v>
      </c>
      <c r="C3729" s="1046"/>
      <c r="D3729" s="636" t="s">
        <v>6800</v>
      </c>
      <c r="F3729" s="706" t="str">
        <f>IF(ISBLANK(D3729),"",VLOOKUP(D3729,tegevusalad!$A$7:$B$188,2,FALSE))</f>
        <v>Maanteetransport</v>
      </c>
      <c r="G3729" s="300"/>
    </row>
    <row r="3730" spans="1:7">
      <c r="A3730" s="638">
        <v>4301228010</v>
      </c>
      <c r="B3730" s="634" t="s">
        <v>14990</v>
      </c>
      <c r="C3730" s="1046"/>
      <c r="D3730" s="636" t="s">
        <v>6800</v>
      </c>
      <c r="F3730" s="706" t="str">
        <f>IF(ISBLANK(D3730),"",VLOOKUP(D3730,tegevusalad!$A$7:$B$188,2,FALSE))</f>
        <v>Maanteetransport</v>
      </c>
      <c r="G3730" s="300"/>
    </row>
    <row r="3731" spans="1:7">
      <c r="A3731" s="638">
        <v>4301152020</v>
      </c>
      <c r="B3731" s="634" t="s">
        <v>14740</v>
      </c>
      <c r="C3731" s="1046"/>
      <c r="D3731" s="636" t="s">
        <v>6800</v>
      </c>
      <c r="F3731" s="706" t="str">
        <f>IF(ISBLANK(D3731),"",VLOOKUP(D3731,tegevusalad!$A$7:$B$188,2,FALSE))</f>
        <v>Maanteetransport</v>
      </c>
      <c r="G3731" s="300"/>
    </row>
    <row r="3732" spans="1:7">
      <c r="A3732" s="638">
        <v>4301226010</v>
      </c>
      <c r="B3732" s="634" t="s">
        <v>14741</v>
      </c>
      <c r="C3732" s="1046"/>
      <c r="D3732" s="636" t="s">
        <v>6800</v>
      </c>
      <c r="F3732" s="706" t="str">
        <f>IF(ISBLANK(D3732),"",VLOOKUP(D3732,tegevusalad!$A$7:$B$188,2,FALSE))</f>
        <v>Maanteetransport</v>
      </c>
      <c r="G3732" s="300"/>
    </row>
    <row r="3733" spans="1:7">
      <c r="A3733" s="638">
        <v>4301224010</v>
      </c>
      <c r="B3733" s="634" t="s">
        <v>17976</v>
      </c>
      <c r="C3733" s="1046"/>
      <c r="D3733" s="636" t="s">
        <v>6800</v>
      </c>
      <c r="F3733" s="706" t="str">
        <f>IF(ISBLANK(D3733),"",VLOOKUP(D3733,tegevusalad!$A$7:$B$188,2,FALSE))</f>
        <v>Maanteetransport</v>
      </c>
      <c r="G3733" s="300"/>
    </row>
    <row r="3734" spans="1:7">
      <c r="A3734" s="638"/>
      <c r="B3734" s="634"/>
      <c r="C3734" s="1046"/>
      <c r="D3734" s="636"/>
      <c r="G3734" s="300"/>
    </row>
    <row r="3735" spans="1:7">
      <c r="A3735" s="638">
        <v>4301229000</v>
      </c>
      <c r="B3735" s="634" t="s">
        <v>16098</v>
      </c>
      <c r="C3735" s="1046"/>
      <c r="D3735" s="636" t="s">
        <v>6800</v>
      </c>
      <c r="F3735" s="706" t="str">
        <f>IF(ISBLANK(D3735),"",VLOOKUP(D3735,tegevusalad!$A$7:$B$188,2,FALSE))</f>
        <v>Maanteetransport</v>
      </c>
      <c r="G3735" s="300"/>
    </row>
    <row r="3736" spans="1:7" ht="29">
      <c r="A3736" s="638">
        <v>4301230000</v>
      </c>
      <c r="B3736" s="634" t="s">
        <v>16099</v>
      </c>
      <c r="C3736" s="1046"/>
      <c r="D3736" s="636" t="s">
        <v>6800</v>
      </c>
      <c r="F3736" s="706" t="str">
        <f>IF(ISBLANK(D3736),"",VLOOKUP(D3736,tegevusalad!$A$7:$B$188,2,FALSE))</f>
        <v>Maanteetransport</v>
      </c>
      <c r="G3736" s="300"/>
    </row>
    <row r="3737" spans="1:7">
      <c r="A3737" s="638">
        <v>4301231000</v>
      </c>
      <c r="B3737" s="634" t="s">
        <v>16100</v>
      </c>
      <c r="C3737" s="1046"/>
      <c r="D3737" s="636" t="s">
        <v>6800</v>
      </c>
      <c r="F3737" s="706" t="str">
        <f>IF(ISBLANK(D3737),"",VLOOKUP(D3737,tegevusalad!$A$7:$B$188,2,FALSE))</f>
        <v>Maanteetransport</v>
      </c>
      <c r="G3737" s="300"/>
    </row>
    <row r="3738" spans="1:7">
      <c r="A3738" s="638">
        <v>4301438010</v>
      </c>
      <c r="B3738" s="634" t="s">
        <v>16101</v>
      </c>
      <c r="C3738" s="1046"/>
      <c r="D3738" s="636" t="s">
        <v>6800</v>
      </c>
      <c r="F3738" s="706" t="str">
        <f>IF(ISBLANK(D3738),"",VLOOKUP(D3738,tegevusalad!$A$7:$B$188,2,FALSE))</f>
        <v>Maanteetransport</v>
      </c>
      <c r="G3738" s="300"/>
    </row>
    <row r="3739" spans="1:7">
      <c r="A3739" s="638">
        <v>4301232000</v>
      </c>
      <c r="B3739" s="634" t="s">
        <v>16102</v>
      </c>
      <c r="C3739" s="1046"/>
      <c r="D3739" s="636" t="s">
        <v>6800</v>
      </c>
      <c r="F3739" s="706" t="str">
        <f>IF(ISBLANK(D3739),"",VLOOKUP(D3739,tegevusalad!$A$7:$B$188,2,FALSE))</f>
        <v>Maanteetransport</v>
      </c>
      <c r="G3739" s="300"/>
    </row>
    <row r="3740" spans="1:7" ht="29">
      <c r="A3740" s="638">
        <v>4301233000</v>
      </c>
      <c r="B3740" s="634" t="s">
        <v>16112</v>
      </c>
      <c r="C3740" s="1046"/>
      <c r="D3740" s="636" t="s">
        <v>6800</v>
      </c>
      <c r="F3740" s="706" t="str">
        <f>IF(ISBLANK(D3740),"",VLOOKUP(D3740,tegevusalad!$A$7:$B$188,2,FALSE))</f>
        <v>Maanteetransport</v>
      </c>
      <c r="G3740" s="300"/>
    </row>
    <row r="3741" spans="1:7" ht="29">
      <c r="A3741" s="638">
        <v>4301234000</v>
      </c>
      <c r="B3741" s="634" t="s">
        <v>16103</v>
      </c>
      <c r="C3741" s="1046"/>
      <c r="D3741" s="636" t="s">
        <v>6800</v>
      </c>
      <c r="F3741" s="706" t="str">
        <f>IF(ISBLANK(D3741),"",VLOOKUP(D3741,tegevusalad!$A$7:$B$188,2,FALSE))</f>
        <v>Maanteetransport</v>
      </c>
      <c r="G3741" s="300"/>
    </row>
    <row r="3742" spans="1:7">
      <c r="A3742" s="638">
        <v>4301235000</v>
      </c>
      <c r="B3742" s="634" t="s">
        <v>16104</v>
      </c>
      <c r="C3742" s="1046"/>
      <c r="D3742" s="636" t="s">
        <v>6800</v>
      </c>
      <c r="F3742" s="706" t="str">
        <f>IF(ISBLANK(D3742),"",VLOOKUP(D3742,tegevusalad!$A$7:$B$188,2,FALSE))</f>
        <v>Maanteetransport</v>
      </c>
      <c r="G3742" s="300"/>
    </row>
    <row r="3743" spans="1:7">
      <c r="A3743" s="638">
        <v>4301236000</v>
      </c>
      <c r="B3743" s="634" t="s">
        <v>16105</v>
      </c>
      <c r="C3743" s="1046"/>
      <c r="D3743" s="636" t="s">
        <v>6800</v>
      </c>
      <c r="F3743" s="706" t="str">
        <f>IF(ISBLANK(D3743),"",VLOOKUP(D3743,tegevusalad!$A$7:$B$188,2,FALSE))</f>
        <v>Maanteetransport</v>
      </c>
      <c r="G3743" s="300"/>
    </row>
    <row r="3744" spans="1:7">
      <c r="A3744" s="638">
        <v>4301237000</v>
      </c>
      <c r="B3744" s="634" t="s">
        <v>16106</v>
      </c>
      <c r="C3744" s="1046"/>
      <c r="D3744" s="636" t="s">
        <v>6800</v>
      </c>
      <c r="F3744" s="706" t="str">
        <f>IF(ISBLANK(D3744),"",VLOOKUP(D3744,tegevusalad!$A$7:$B$188,2,FALSE))</f>
        <v>Maanteetransport</v>
      </c>
      <c r="G3744" s="300"/>
    </row>
    <row r="3745" spans="1:7">
      <c r="A3745" s="638">
        <v>4301238000</v>
      </c>
      <c r="B3745" s="634" t="s">
        <v>16107</v>
      </c>
      <c r="C3745" s="1046"/>
      <c r="D3745" s="636" t="s">
        <v>6800</v>
      </c>
      <c r="F3745" s="706" t="str">
        <f>IF(ISBLANK(D3745),"",VLOOKUP(D3745,tegevusalad!$A$7:$B$188,2,FALSE))</f>
        <v>Maanteetransport</v>
      </c>
      <c r="G3745" s="300"/>
    </row>
    <row r="3746" spans="1:7">
      <c r="A3746" s="638">
        <v>4301107390</v>
      </c>
      <c r="B3746" s="634" t="s">
        <v>16108</v>
      </c>
      <c r="C3746" s="1046"/>
      <c r="D3746" s="636" t="s">
        <v>6800</v>
      </c>
      <c r="F3746" s="706" t="str">
        <f>IF(ISBLANK(D3746),"",VLOOKUP(D3746,tegevusalad!$A$7:$B$188,2,FALSE))</f>
        <v>Maanteetransport</v>
      </c>
      <c r="G3746" s="300"/>
    </row>
    <row r="3747" spans="1:7">
      <c r="A3747" s="638">
        <v>4301107400</v>
      </c>
      <c r="B3747" s="634" t="s">
        <v>16109</v>
      </c>
      <c r="C3747" s="1046"/>
      <c r="D3747" s="636" t="s">
        <v>6800</v>
      </c>
      <c r="F3747" s="706" t="str">
        <f>IF(ISBLANK(D3747),"",VLOOKUP(D3747,tegevusalad!$A$7:$B$188,2,FALSE))</f>
        <v>Maanteetransport</v>
      </c>
      <c r="G3747" s="300"/>
    </row>
    <row r="3748" spans="1:7">
      <c r="A3748" s="651">
        <v>4301107410</v>
      </c>
      <c r="B3748" s="1184" t="s">
        <v>17734</v>
      </c>
      <c r="C3748" s="719"/>
      <c r="D3748" s="636" t="s">
        <v>6800</v>
      </c>
      <c r="F3748" s="706" t="str">
        <f>IF(ISBLANK(D3748),"",VLOOKUP(D3748,tegevusalad!$A$7:$B$188,2,FALSE))</f>
        <v>Maanteetransport</v>
      </c>
    </row>
    <row r="3749" spans="1:7">
      <c r="A3749" s="638">
        <v>4309753010</v>
      </c>
      <c r="B3749" s="634" t="s">
        <v>16110</v>
      </c>
      <c r="C3749" s="1046"/>
      <c r="D3749" s="636" t="s">
        <v>6800</v>
      </c>
      <c r="F3749" s="706" t="str">
        <f>IF(ISBLANK(D3749),"",VLOOKUP(D3749,tegevusalad!$A$7:$B$188,2,FALSE))</f>
        <v>Maanteetransport</v>
      </c>
      <c r="G3749" s="300"/>
    </row>
    <row r="3750" spans="1:7">
      <c r="A3750" s="638">
        <v>4303801000</v>
      </c>
      <c r="B3750" s="634" t="s">
        <v>16111</v>
      </c>
      <c r="C3750" s="1046"/>
      <c r="D3750" s="636" t="s">
        <v>6800</v>
      </c>
      <c r="F3750" s="706" t="str">
        <f>IF(ISBLANK(D3750),"",VLOOKUP(D3750,tegevusalad!$A$7:$B$188,2,FALSE))</f>
        <v>Maanteetransport</v>
      </c>
      <c r="G3750" s="300"/>
    </row>
    <row r="3751" spans="1:7">
      <c r="A3751" s="638">
        <v>4301239010</v>
      </c>
      <c r="B3751" s="634" t="s">
        <v>16143</v>
      </c>
      <c r="C3751" s="1046"/>
      <c r="D3751" s="636" t="s">
        <v>6800</v>
      </c>
      <c r="F3751" s="706" t="str">
        <f>IF(ISBLANK(D3751),"",VLOOKUP(D3751,tegevusalad!$A$7:$B$188,2,FALSE))</f>
        <v>Maanteetransport</v>
      </c>
      <c r="G3751" s="300"/>
    </row>
    <row r="3752" spans="1:7">
      <c r="A3752" s="638">
        <v>4301240010</v>
      </c>
      <c r="B3752" s="634" t="s">
        <v>16144</v>
      </c>
      <c r="C3752" s="1046"/>
      <c r="D3752" s="636" t="s">
        <v>6800</v>
      </c>
      <c r="F3752" s="706" t="str">
        <f>IF(ISBLANK(D3752),"",VLOOKUP(D3752,tegevusalad!$A$7:$B$188,2,FALSE))</f>
        <v>Maanteetransport</v>
      </c>
      <c r="G3752" s="300"/>
    </row>
    <row r="3753" spans="1:7">
      <c r="A3753" s="638">
        <v>4301241010</v>
      </c>
      <c r="B3753" s="634" t="s">
        <v>16145</v>
      </c>
      <c r="C3753" s="1046"/>
      <c r="D3753" s="636" t="s">
        <v>6800</v>
      </c>
      <c r="F3753" s="706" t="str">
        <f>IF(ISBLANK(D3753),"",VLOOKUP(D3753,tegevusalad!$A$7:$B$188,2,FALSE))</f>
        <v>Maanteetransport</v>
      </c>
      <c r="G3753" s="300"/>
    </row>
    <row r="3754" spans="1:7">
      <c r="A3754" s="638">
        <v>4301242010</v>
      </c>
      <c r="B3754" s="634" t="s">
        <v>16146</v>
      </c>
      <c r="C3754" s="1046"/>
      <c r="D3754" s="636" t="s">
        <v>6800</v>
      </c>
      <c r="F3754" s="706" t="str">
        <f>IF(ISBLANK(D3754),"",VLOOKUP(D3754,tegevusalad!$A$7:$B$188,2,FALSE))</f>
        <v>Maanteetransport</v>
      </c>
      <c r="G3754" s="300"/>
    </row>
    <row r="3755" spans="1:7">
      <c r="A3755" s="638">
        <v>4301243010</v>
      </c>
      <c r="B3755" s="634" t="s">
        <v>16147</v>
      </c>
      <c r="C3755" s="1046"/>
      <c r="D3755" s="636" t="s">
        <v>6800</v>
      </c>
      <c r="F3755" s="706" t="str">
        <f>IF(ISBLANK(D3755),"",VLOOKUP(D3755,tegevusalad!$A$7:$B$188,2,FALSE))</f>
        <v>Maanteetransport</v>
      </c>
      <c r="G3755" s="300"/>
    </row>
    <row r="3756" spans="1:7">
      <c r="A3756" s="638">
        <v>4301244010</v>
      </c>
      <c r="B3756" s="634" t="s">
        <v>16148</v>
      </c>
      <c r="C3756" s="1046"/>
      <c r="D3756" s="636" t="s">
        <v>6800</v>
      </c>
      <c r="F3756" s="706" t="str">
        <f>IF(ISBLANK(D3756),"",VLOOKUP(D3756,tegevusalad!$A$7:$B$188,2,FALSE))</f>
        <v>Maanteetransport</v>
      </c>
      <c r="G3756" s="300"/>
    </row>
    <row r="3757" spans="1:7">
      <c r="A3757" s="635">
        <v>4301245010</v>
      </c>
      <c r="B3757" s="299" t="s">
        <v>16169</v>
      </c>
      <c r="C3757" s="1044"/>
      <c r="D3757" s="636" t="s">
        <v>6800</v>
      </c>
      <c r="F3757" s="706" t="str">
        <f>IF(ISBLANK(D3757),"",VLOOKUP(D3757,tegevusalad!$A$7:$B$188,2,FALSE))</f>
        <v>Maanteetransport</v>
      </c>
    </row>
    <row r="3758" spans="1:7">
      <c r="A3758" s="635">
        <v>4301246000</v>
      </c>
      <c r="B3758" s="299" t="s">
        <v>16428</v>
      </c>
      <c r="C3758" s="1044"/>
      <c r="D3758" s="636" t="s">
        <v>6800</v>
      </c>
      <c r="F3758" s="706" t="str">
        <f>IF(ISBLANK(D3758),"",VLOOKUP(D3758,tegevusalad!$A$7:$B$188,2,FALSE))</f>
        <v>Maanteetransport</v>
      </c>
    </row>
    <row r="3759" spans="1:7">
      <c r="A3759" s="635">
        <v>4301247000</v>
      </c>
      <c r="B3759" s="299" t="s">
        <v>16429</v>
      </c>
      <c r="C3759" s="1044"/>
      <c r="D3759" s="636" t="s">
        <v>6800</v>
      </c>
      <c r="F3759" s="706" t="str">
        <f>IF(ISBLANK(D3759),"",VLOOKUP(D3759,tegevusalad!$A$7:$B$188,2,FALSE))</f>
        <v>Maanteetransport</v>
      </c>
    </row>
    <row r="3760" spans="1:7">
      <c r="A3760" s="635">
        <v>4301248010</v>
      </c>
      <c r="B3760" s="299" t="s">
        <v>17161</v>
      </c>
      <c r="C3760" s="1044"/>
      <c r="D3760" s="636" t="s">
        <v>6800</v>
      </c>
      <c r="F3760" s="706" t="str">
        <f>IF(ISBLANK(D3760),"",VLOOKUP(D3760,tegevusalad!$A$7:$B$188,2,FALSE))</f>
        <v>Maanteetransport</v>
      </c>
    </row>
    <row r="3761" spans="1:6">
      <c r="A3761" s="635">
        <v>4301249010</v>
      </c>
      <c r="B3761" s="299" t="s">
        <v>17593</v>
      </c>
      <c r="C3761" s="1044"/>
      <c r="D3761" s="636" t="s">
        <v>6800</v>
      </c>
      <c r="F3761" s="706" t="str">
        <f>IF(ISBLANK(D3761),"",VLOOKUP(D3761,tegevusalad!$A$7:$B$188,2,FALSE))</f>
        <v>Maanteetransport</v>
      </c>
    </row>
    <row r="3762" spans="1:6">
      <c r="A3762" s="635"/>
      <c r="B3762" s="299"/>
      <c r="C3762" s="1044"/>
      <c r="D3762" s="636"/>
      <c r="F3762" s="706" t="str">
        <f>IF(ISBLANK(D3762),"",VLOOKUP(D3762,tegevusalad!$A$7:$B$188,2,FALSE))</f>
        <v/>
      </c>
    </row>
    <row r="3763" spans="1:6">
      <c r="A3763" s="635">
        <v>4301148020</v>
      </c>
      <c r="B3763" s="299" t="s">
        <v>17977</v>
      </c>
      <c r="C3763" s="1044"/>
      <c r="D3763" s="636" t="s">
        <v>6800</v>
      </c>
      <c r="F3763" s="706" t="str">
        <f>IF(ISBLANK(D3763),"",VLOOKUP(D3763,tegevusalad!$A$7:$B$188,2,FALSE))</f>
        <v>Maanteetransport</v>
      </c>
    </row>
    <row r="3764" spans="1:6">
      <c r="A3764" s="635">
        <v>4301220020</v>
      </c>
      <c r="B3764" s="299" t="s">
        <v>17978</v>
      </c>
      <c r="C3764" s="1044"/>
      <c r="D3764" s="636" t="s">
        <v>6800</v>
      </c>
      <c r="F3764" s="706" t="str">
        <f>IF(ISBLANK(D3764),"",VLOOKUP(D3764,tegevusalad!$A$7:$B$188,2,FALSE))</f>
        <v>Maanteetransport</v>
      </c>
    </row>
    <row r="3765" spans="1:6">
      <c r="A3765" s="635">
        <v>4301250010</v>
      </c>
      <c r="B3765" s="299" t="s">
        <v>17979</v>
      </c>
      <c r="C3765" s="1044"/>
      <c r="D3765" s="636" t="s">
        <v>6800</v>
      </c>
      <c r="F3765" s="706" t="str">
        <f>IF(ISBLANK(D3765),"",VLOOKUP(D3765,tegevusalad!$A$7:$B$188,2,FALSE))</f>
        <v>Maanteetransport</v>
      </c>
    </row>
    <row r="3766" spans="1:6">
      <c r="A3766" s="635">
        <v>4301176020</v>
      </c>
      <c r="B3766" s="299" t="s">
        <v>17980</v>
      </c>
      <c r="C3766" s="1044"/>
      <c r="D3766" s="636" t="s">
        <v>6800</v>
      </c>
      <c r="F3766" s="706" t="str">
        <f>IF(ISBLANK(D3766),"",VLOOKUP(D3766,tegevusalad!$A$7:$B$188,2,FALSE))</f>
        <v>Maanteetransport</v>
      </c>
    </row>
    <row r="3767" spans="1:6">
      <c r="A3767" s="635">
        <v>4301176030</v>
      </c>
      <c r="B3767" s="299" t="s">
        <v>17981</v>
      </c>
      <c r="C3767" s="1044"/>
      <c r="D3767" s="636" t="s">
        <v>6800</v>
      </c>
      <c r="F3767" s="706" t="str">
        <f>IF(ISBLANK(D3767),"",VLOOKUP(D3767,tegevusalad!$A$7:$B$188,2,FALSE))</f>
        <v>Maanteetransport</v>
      </c>
    </row>
    <row r="3768" spans="1:6">
      <c r="A3768" s="635">
        <v>4301224020</v>
      </c>
      <c r="B3768" s="299" t="s">
        <v>17982</v>
      </c>
      <c r="C3768" s="1044"/>
      <c r="D3768" s="636" t="s">
        <v>6800</v>
      </c>
      <c r="F3768" s="706" t="str">
        <f>IF(ISBLANK(D3768),"",VLOOKUP(D3768,tegevusalad!$A$7:$B$188,2,FALSE))</f>
        <v>Maanteetransport</v>
      </c>
    </row>
    <row r="3769" spans="1:6">
      <c r="A3769" s="635">
        <v>4301260010</v>
      </c>
      <c r="B3769" s="299" t="s">
        <v>17983</v>
      </c>
      <c r="C3769" s="1044"/>
      <c r="D3769" s="636" t="s">
        <v>6800</v>
      </c>
      <c r="F3769" s="706" t="str">
        <f>IF(ISBLANK(D3769),"",VLOOKUP(D3769,tegevusalad!$A$7:$B$188,2,FALSE))</f>
        <v>Maanteetransport</v>
      </c>
    </row>
    <row r="3770" spans="1:6">
      <c r="A3770" s="635">
        <v>4301251010</v>
      </c>
      <c r="B3770" s="299" t="s">
        <v>17984</v>
      </c>
      <c r="C3770" s="1044"/>
      <c r="D3770" s="636" t="s">
        <v>6800</v>
      </c>
      <c r="F3770" s="706" t="str">
        <f>IF(ISBLANK(D3770),"",VLOOKUP(D3770,tegevusalad!$A$7:$B$188,2,FALSE))</f>
        <v>Maanteetransport</v>
      </c>
    </row>
    <row r="3771" spans="1:6">
      <c r="A3771" s="635">
        <v>4301252010</v>
      </c>
      <c r="B3771" s="299" t="s">
        <v>17985</v>
      </c>
      <c r="C3771" s="1044"/>
      <c r="D3771" s="636" t="s">
        <v>6800</v>
      </c>
      <c r="F3771" s="706" t="str">
        <f>IF(ISBLANK(D3771),"",VLOOKUP(D3771,tegevusalad!$A$7:$B$188,2,FALSE))</f>
        <v>Maanteetransport</v>
      </c>
    </row>
    <row r="3772" spans="1:6">
      <c r="A3772" s="635">
        <v>4301253010</v>
      </c>
      <c r="B3772" s="299" t="s">
        <v>17986</v>
      </c>
      <c r="C3772" s="1044"/>
      <c r="D3772" s="636" t="s">
        <v>6800</v>
      </c>
      <c r="F3772" s="706" t="str">
        <f>IF(ISBLANK(D3772),"",VLOOKUP(D3772,tegevusalad!$A$7:$B$188,2,FALSE))</f>
        <v>Maanteetransport</v>
      </c>
    </row>
    <row r="3773" spans="1:6">
      <c r="A3773" s="635">
        <v>4301164020</v>
      </c>
      <c r="B3773" s="299" t="s">
        <v>17987</v>
      </c>
      <c r="C3773" s="1044"/>
      <c r="D3773" s="636" t="s">
        <v>6800</v>
      </c>
      <c r="F3773" s="706" t="str">
        <f>IF(ISBLANK(D3773),"",VLOOKUP(D3773,tegevusalad!$A$7:$B$188,2,FALSE))</f>
        <v>Maanteetransport</v>
      </c>
    </row>
    <row r="3774" spans="1:6">
      <c r="A3774" s="635">
        <v>4301261010</v>
      </c>
      <c r="B3774" s="299" t="s">
        <v>17988</v>
      </c>
      <c r="C3774" s="1044"/>
      <c r="D3774" s="636" t="s">
        <v>6800</v>
      </c>
      <c r="F3774" s="706" t="str">
        <f>IF(ISBLANK(D3774),"",VLOOKUP(D3774,tegevusalad!$A$7:$B$188,2,FALSE))</f>
        <v>Maanteetransport</v>
      </c>
    </row>
    <row r="3775" spans="1:6">
      <c r="A3775" s="635">
        <v>4301254010</v>
      </c>
      <c r="B3775" s="299" t="s">
        <v>17989</v>
      </c>
      <c r="C3775" s="1044"/>
      <c r="D3775" s="636" t="s">
        <v>6800</v>
      </c>
      <c r="F3775" s="706" t="str">
        <f>IF(ISBLANK(D3775),"",VLOOKUP(D3775,tegevusalad!$A$7:$B$188,2,FALSE))</f>
        <v>Maanteetransport</v>
      </c>
    </row>
    <row r="3776" spans="1:6">
      <c r="A3776" s="635">
        <v>4301255010</v>
      </c>
      <c r="B3776" s="299" t="s">
        <v>990</v>
      </c>
      <c r="C3776" s="1044"/>
      <c r="D3776" s="636" t="s">
        <v>6800</v>
      </c>
      <c r="F3776" s="706" t="str">
        <f>IF(ISBLANK(D3776),"",VLOOKUP(D3776,tegevusalad!$A$7:$B$188,2,FALSE))</f>
        <v>Maanteetransport</v>
      </c>
    </row>
    <row r="3777" spans="1:6">
      <c r="A3777" s="635">
        <v>4301214020</v>
      </c>
      <c r="B3777" s="299" t="s">
        <v>17990</v>
      </c>
      <c r="C3777" s="1044"/>
      <c r="D3777" s="636" t="s">
        <v>6800</v>
      </c>
      <c r="F3777" s="706" t="str">
        <f>IF(ISBLANK(D3777),"",VLOOKUP(D3777,tegevusalad!$A$7:$B$188,2,FALSE))</f>
        <v>Maanteetransport</v>
      </c>
    </row>
    <row r="3778" spans="1:6">
      <c r="A3778" s="635">
        <v>4301256010</v>
      </c>
      <c r="B3778" s="299" t="s">
        <v>17991</v>
      </c>
      <c r="C3778" s="1044"/>
      <c r="D3778" s="636" t="s">
        <v>6800</v>
      </c>
      <c r="F3778" s="706" t="str">
        <f>IF(ISBLANK(D3778),"",VLOOKUP(D3778,tegevusalad!$A$7:$B$188,2,FALSE))</f>
        <v>Maanteetransport</v>
      </c>
    </row>
    <row r="3779" spans="1:6">
      <c r="A3779" s="635">
        <v>4301257010</v>
      </c>
      <c r="B3779" s="299" t="s">
        <v>17992</v>
      </c>
      <c r="C3779" s="1044"/>
      <c r="D3779" s="636" t="s">
        <v>6800</v>
      </c>
      <c r="F3779" s="706" t="str">
        <f>IF(ISBLANK(D3779),"",VLOOKUP(D3779,tegevusalad!$A$7:$B$188,2,FALSE))</f>
        <v>Maanteetransport</v>
      </c>
    </row>
    <row r="3780" spans="1:6">
      <c r="A3780" s="635">
        <v>4301258010</v>
      </c>
      <c r="B3780" s="299" t="s">
        <v>17993</v>
      </c>
      <c r="C3780" s="1044"/>
      <c r="D3780" s="636" t="s">
        <v>6800</v>
      </c>
      <c r="F3780" s="706" t="str">
        <f>IF(ISBLANK(D3780),"",VLOOKUP(D3780,tegevusalad!$A$7:$B$188,2,FALSE))</f>
        <v>Maanteetransport</v>
      </c>
    </row>
    <row r="3781" spans="1:6">
      <c r="A3781" s="635">
        <v>4301259010</v>
      </c>
      <c r="B3781" s="299" t="s">
        <v>17994</v>
      </c>
      <c r="C3781" s="1044"/>
      <c r="D3781" s="636" t="s">
        <v>6800</v>
      </c>
      <c r="F3781" s="706" t="str">
        <f>IF(ISBLANK(D3781),"",VLOOKUP(D3781,tegevusalad!$A$7:$B$188,2,FALSE))</f>
        <v>Maanteetransport</v>
      </c>
    </row>
    <row r="3782" spans="1:6">
      <c r="A3782" s="635">
        <v>4301110810</v>
      </c>
      <c r="B3782" s="299" t="s">
        <v>17995</v>
      </c>
      <c r="C3782" s="1044"/>
      <c r="D3782" s="636" t="s">
        <v>6800</v>
      </c>
      <c r="F3782" s="706" t="str">
        <f>IF(ISBLANK(D3782),"",VLOOKUP(D3782,tegevusalad!$A$7:$B$188,2,FALSE))</f>
        <v>Maanteetransport</v>
      </c>
    </row>
    <row r="3783" spans="1:6">
      <c r="A3783" s="635">
        <v>4301110820</v>
      </c>
      <c r="B3783" s="299" t="s">
        <v>17996</v>
      </c>
      <c r="C3783" s="1044"/>
      <c r="D3783" s="636" t="s">
        <v>6800</v>
      </c>
      <c r="F3783" s="706" t="str">
        <f>IF(ISBLANK(D3783),"",VLOOKUP(D3783,tegevusalad!$A$7:$B$188,2,FALSE))</f>
        <v>Maanteetransport</v>
      </c>
    </row>
    <row r="3784" spans="1:6">
      <c r="A3784" s="635">
        <v>4301110830</v>
      </c>
      <c r="B3784" s="299" t="s">
        <v>17997</v>
      </c>
      <c r="C3784" s="1044"/>
      <c r="D3784" s="636" t="s">
        <v>6800</v>
      </c>
      <c r="F3784" s="706" t="str">
        <f>IF(ISBLANK(D3784),"",VLOOKUP(D3784,tegevusalad!$A$7:$B$188,2,FALSE))</f>
        <v>Maanteetransport</v>
      </c>
    </row>
    <row r="3785" spans="1:6">
      <c r="A3785" s="635">
        <v>4301110840</v>
      </c>
      <c r="B3785" s="299" t="s">
        <v>17998</v>
      </c>
      <c r="C3785" s="1044"/>
      <c r="D3785" s="636" t="s">
        <v>6800</v>
      </c>
      <c r="F3785" s="706" t="str">
        <f>IF(ISBLANK(D3785),"",VLOOKUP(D3785,tegevusalad!$A$7:$B$188,2,FALSE))</f>
        <v>Maanteetransport</v>
      </c>
    </row>
    <row r="3786" spans="1:6">
      <c r="A3786" s="635">
        <v>4301198020</v>
      </c>
      <c r="B3786" s="299" t="s">
        <v>17999</v>
      </c>
      <c r="C3786" s="1044"/>
      <c r="D3786" s="636" t="s">
        <v>6800</v>
      </c>
      <c r="F3786" s="706" t="str">
        <f>IF(ISBLANK(D3786),"",VLOOKUP(D3786,tegevusalad!$A$7:$B$188,2,FALSE))</f>
        <v>Maanteetransport</v>
      </c>
    </row>
    <row r="3787" spans="1:6">
      <c r="A3787" s="635">
        <v>4301227020</v>
      </c>
      <c r="B3787" s="299" t="s">
        <v>18000</v>
      </c>
      <c r="C3787" s="1044"/>
      <c r="D3787" s="636" t="s">
        <v>6800</v>
      </c>
      <c r="F3787" s="706" t="str">
        <f>IF(ISBLANK(D3787),"",VLOOKUP(D3787,tegevusalad!$A$7:$B$188,2,FALSE))</f>
        <v>Maanteetransport</v>
      </c>
    </row>
    <row r="3788" spans="1:6">
      <c r="A3788" s="635">
        <v>4301176040</v>
      </c>
      <c r="B3788" s="299" t="s">
        <v>18001</v>
      </c>
      <c r="C3788" s="1044"/>
      <c r="D3788" s="636" t="s">
        <v>6800</v>
      </c>
      <c r="F3788" s="706" t="str">
        <f>IF(ISBLANK(D3788),"",VLOOKUP(D3788,tegevusalad!$A$7:$B$188,2,FALSE))</f>
        <v>Maanteetransport</v>
      </c>
    </row>
    <row r="3789" spans="1:6">
      <c r="A3789" s="635"/>
      <c r="B3789" s="299"/>
      <c r="C3789" s="1044"/>
      <c r="D3789" s="636"/>
    </row>
    <row r="3790" spans="1:6">
      <c r="A3790" s="632"/>
      <c r="B3790" s="678" t="s">
        <v>8756</v>
      </c>
      <c r="C3790" s="1044"/>
      <c r="D3790" s="636"/>
      <c r="F3790" s="706" t="str">
        <f>IF(ISBLANK(D3790),"",VLOOKUP(D3790,tegevusalad!$A$7:$B$188,2,FALSE))</f>
        <v/>
      </c>
    </row>
    <row r="3791" spans="1:6">
      <c r="A3791" s="637">
        <v>4304201010</v>
      </c>
      <c r="B3791" s="634" t="s">
        <v>1524</v>
      </c>
      <c r="C3791" s="719"/>
      <c r="D3791" s="636" t="s">
        <v>6800</v>
      </c>
      <c r="F3791" s="706" t="str">
        <f>IF(ISBLANK(D3791),"",VLOOKUP(D3791,tegevusalad!$A$7:$B$188,2,FALSE))</f>
        <v>Maanteetransport</v>
      </c>
    </row>
    <row r="3792" spans="1:6">
      <c r="A3792" s="632"/>
      <c r="B3792" s="299"/>
      <c r="C3792" s="1044"/>
      <c r="D3792" s="636"/>
    </row>
    <row r="3793" spans="1:6">
      <c r="A3793" s="637"/>
      <c r="B3793" s="678" t="s">
        <v>6240</v>
      </c>
      <c r="C3793" s="719"/>
      <c r="D3793" s="636"/>
      <c r="F3793" s="706" t="str">
        <f>IF(ISBLANK(D3793),"",VLOOKUP(D3793,tegevusalad!$A$7:$B$188,2,FALSE))</f>
        <v/>
      </c>
    </row>
    <row r="3794" spans="1:6">
      <c r="A3794" s="637">
        <v>4301491000</v>
      </c>
      <c r="B3794" s="634" t="s">
        <v>992</v>
      </c>
      <c r="C3794" s="719"/>
      <c r="D3794" s="626" t="s">
        <v>6800</v>
      </c>
      <c r="E3794" s="709"/>
      <c r="F3794" s="706" t="str">
        <f>IF(ISBLANK(D3794),"",VLOOKUP(D3794,tegevusalad!$A$7:$B$188,2,FALSE))</f>
        <v>Maanteetransport</v>
      </c>
    </row>
    <row r="3795" spans="1:6">
      <c r="A3795" s="637">
        <v>4301701990</v>
      </c>
      <c r="B3795" s="634" t="s">
        <v>991</v>
      </c>
      <c r="C3795" s="719"/>
      <c r="D3795" s="636" t="s">
        <v>6802</v>
      </c>
      <c r="F3795" s="706" t="str">
        <f>IF(ISBLANK(D3795),"",VLOOKUP(D3795,tegevusalad!$A$7:$B$188,2,FALSE))</f>
        <v>Tänavavalgustus</v>
      </c>
    </row>
    <row r="3796" spans="1:6">
      <c r="A3796" s="637">
        <v>4301710120</v>
      </c>
      <c r="B3796" s="634" t="s">
        <v>6964</v>
      </c>
      <c r="C3796" s="719"/>
      <c r="D3796" s="636" t="s">
        <v>6802</v>
      </c>
      <c r="F3796" s="706" t="str">
        <f>IF(ISBLANK(D3796),"",VLOOKUP(D3796,tegevusalad!$A$7:$B$188,2,FALSE))</f>
        <v>Tänavavalgustus</v>
      </c>
    </row>
    <row r="3797" spans="1:6">
      <c r="A3797" s="637">
        <v>4301710130</v>
      </c>
      <c r="B3797" s="634" t="s">
        <v>3163</v>
      </c>
      <c r="C3797" s="719"/>
      <c r="D3797" s="636" t="s">
        <v>6802</v>
      </c>
      <c r="F3797" s="706" t="str">
        <f>IF(ISBLANK(D3797),"",VLOOKUP(D3797,tegevusalad!$A$7:$B$188,2,FALSE))</f>
        <v>Tänavavalgustus</v>
      </c>
    </row>
    <row r="3798" spans="1:6">
      <c r="A3798" s="638">
        <v>4301710140</v>
      </c>
      <c r="B3798" s="634" t="s">
        <v>8983</v>
      </c>
      <c r="C3798" s="719"/>
      <c r="D3798" s="636" t="s">
        <v>6802</v>
      </c>
      <c r="F3798" s="706" t="str">
        <f>IF(ISBLANK(D3798),"",VLOOKUP(D3798,tegevusalad!$A$7:$B$188,2,FALSE))</f>
        <v>Tänavavalgustus</v>
      </c>
    </row>
    <row r="3799" spans="1:6">
      <c r="A3799" s="635">
        <v>4301710150</v>
      </c>
      <c r="B3799" s="634" t="s">
        <v>10299</v>
      </c>
      <c r="C3799" s="719"/>
      <c r="D3799" s="636" t="s">
        <v>6802</v>
      </c>
      <c r="F3799" s="706" t="str">
        <f>IF(ISBLANK(D3799),"",VLOOKUP(D3799,tegevusalad!$A$7:$B$188,2,FALSE))</f>
        <v>Tänavavalgustus</v>
      </c>
    </row>
    <row r="3800" spans="1:6">
      <c r="A3800" s="635">
        <v>4301710160</v>
      </c>
      <c r="B3800" s="634" t="s">
        <v>10303</v>
      </c>
      <c r="C3800" s="719"/>
      <c r="D3800" s="636" t="s">
        <v>6802</v>
      </c>
      <c r="F3800" s="706" t="str">
        <f>IF(ISBLANK(D3800),"",VLOOKUP(D3800,tegevusalad!$A$7:$B$188,2,FALSE))</f>
        <v>Tänavavalgustus</v>
      </c>
    </row>
    <row r="3801" spans="1:6">
      <c r="A3801" s="638">
        <v>4301720130</v>
      </c>
      <c r="B3801" s="634" t="s">
        <v>3647</v>
      </c>
      <c r="C3801" s="719"/>
      <c r="D3801" s="636" t="s">
        <v>6802</v>
      </c>
      <c r="F3801" s="706" t="str">
        <f>IF(ISBLANK(D3801),"",VLOOKUP(D3801,tegevusalad!$A$7:$B$188,2,FALSE))</f>
        <v>Tänavavalgustus</v>
      </c>
    </row>
    <row r="3802" spans="1:6">
      <c r="A3802" s="637">
        <v>4301720140</v>
      </c>
      <c r="B3802" s="634" t="s">
        <v>4613</v>
      </c>
      <c r="C3802" s="719"/>
      <c r="D3802" s="636" t="s">
        <v>6802</v>
      </c>
      <c r="F3802" s="706" t="str">
        <f>IF(ISBLANK(D3802),"",VLOOKUP(D3802,tegevusalad!$A$7:$B$188,2,FALSE))</f>
        <v>Tänavavalgustus</v>
      </c>
    </row>
    <row r="3803" spans="1:6">
      <c r="A3803" s="632">
        <v>4301720150</v>
      </c>
      <c r="B3803" s="634" t="s">
        <v>7142</v>
      </c>
      <c r="C3803" s="719"/>
      <c r="D3803" s="636" t="s">
        <v>6802</v>
      </c>
      <c r="F3803" s="706" t="str">
        <f>IF(ISBLANK(D3803),"",VLOOKUP(D3803,tegevusalad!$A$7:$B$188,2,FALSE))</f>
        <v>Tänavavalgustus</v>
      </c>
    </row>
    <row r="3804" spans="1:6">
      <c r="A3804" s="635">
        <v>4301720160</v>
      </c>
      <c r="B3804" s="634" t="s">
        <v>8982</v>
      </c>
      <c r="C3804" s="719"/>
      <c r="D3804" s="636" t="s">
        <v>6802</v>
      </c>
      <c r="F3804" s="706" t="str">
        <f>IF(ISBLANK(D3804),"",VLOOKUP(D3804,tegevusalad!$A$7:$B$188,2,FALSE))</f>
        <v>Tänavavalgustus</v>
      </c>
    </row>
    <row r="3805" spans="1:6">
      <c r="A3805" s="635">
        <v>4301720170</v>
      </c>
      <c r="B3805" s="634" t="s">
        <v>10301</v>
      </c>
      <c r="C3805" s="719"/>
      <c r="D3805" s="636" t="s">
        <v>6802</v>
      </c>
      <c r="F3805" s="706" t="str">
        <f>IF(ISBLANK(D3805),"",VLOOKUP(D3805,tegevusalad!$A$7:$B$188,2,FALSE))</f>
        <v>Tänavavalgustus</v>
      </c>
    </row>
    <row r="3806" spans="1:6">
      <c r="A3806" s="635">
        <v>4301720180</v>
      </c>
      <c r="B3806" s="634" t="s">
        <v>10302</v>
      </c>
      <c r="C3806" s="719"/>
      <c r="D3806" s="636" t="s">
        <v>6802</v>
      </c>
      <c r="F3806" s="706" t="str">
        <f>IF(ISBLANK(D3806),"",VLOOKUP(D3806,tegevusalad!$A$7:$B$188,2,FALSE))</f>
        <v>Tänavavalgustus</v>
      </c>
    </row>
    <row r="3807" spans="1:6">
      <c r="A3807" s="635">
        <v>4301720190</v>
      </c>
      <c r="B3807" s="634" t="s">
        <v>10814</v>
      </c>
      <c r="C3807" s="719"/>
      <c r="D3807" s="636" t="s">
        <v>6802</v>
      </c>
      <c r="F3807" s="706" t="str">
        <f>IF(ISBLANK(D3807),"",VLOOKUP(D3807,tegevusalad!$A$7:$B$188,2,FALSE))</f>
        <v>Tänavavalgustus</v>
      </c>
    </row>
    <row r="3808" spans="1:6">
      <c r="A3808" s="635">
        <v>4301720200</v>
      </c>
      <c r="B3808" s="634" t="s">
        <v>10815</v>
      </c>
      <c r="C3808" s="719"/>
      <c r="D3808" s="636" t="s">
        <v>6802</v>
      </c>
      <c r="F3808" s="706" t="str">
        <f>IF(ISBLANK(D3808),"",VLOOKUP(D3808,tegevusalad!$A$7:$B$188,2,FALSE))</f>
        <v>Tänavavalgustus</v>
      </c>
    </row>
    <row r="3809" spans="1:6">
      <c r="A3809" s="637">
        <v>4301720210</v>
      </c>
      <c r="B3809" s="634" t="s">
        <v>11283</v>
      </c>
      <c r="C3809" s="1046"/>
      <c r="D3809" s="636" t="s">
        <v>6802</v>
      </c>
      <c r="F3809" s="706" t="str">
        <f>IF(ISBLANK(D3809),"",VLOOKUP(D3809,tegevusalad!$A$7:$B$188,2,FALSE))</f>
        <v>Tänavavalgustus</v>
      </c>
    </row>
    <row r="3810" spans="1:6">
      <c r="A3810" s="637">
        <v>4301720220</v>
      </c>
      <c r="B3810" s="634" t="s">
        <v>11284</v>
      </c>
      <c r="C3810" s="1046"/>
      <c r="D3810" s="636" t="s">
        <v>6802</v>
      </c>
      <c r="F3810" s="706" t="str">
        <f>IF(ISBLANK(D3810),"",VLOOKUP(D3810,tegevusalad!$A$7:$B$188,2,FALSE))</f>
        <v>Tänavavalgustus</v>
      </c>
    </row>
    <row r="3811" spans="1:6">
      <c r="A3811" s="638">
        <v>4301720230</v>
      </c>
      <c r="B3811" s="634" t="s">
        <v>11660</v>
      </c>
      <c r="C3811" s="1046"/>
      <c r="D3811" s="636" t="s">
        <v>6802</v>
      </c>
      <c r="F3811" s="706" t="str">
        <f>IF(ISBLANK(D3811),"",VLOOKUP(D3811,tegevusalad!$A$7:$B$188,2,FALSE))</f>
        <v>Tänavavalgustus</v>
      </c>
    </row>
    <row r="3812" spans="1:6">
      <c r="A3812" s="638">
        <v>4301720240</v>
      </c>
      <c r="B3812" s="634" t="s">
        <v>11661</v>
      </c>
      <c r="C3812" s="1046"/>
      <c r="D3812" s="636" t="s">
        <v>6802</v>
      </c>
      <c r="F3812" s="706" t="str">
        <f>IF(ISBLANK(D3812),"",VLOOKUP(D3812,tegevusalad!$A$7:$B$188,2,FALSE))</f>
        <v>Tänavavalgustus</v>
      </c>
    </row>
    <row r="3813" spans="1:6">
      <c r="A3813" s="638">
        <v>4301720250</v>
      </c>
      <c r="B3813" s="634" t="s">
        <v>11662</v>
      </c>
      <c r="C3813" s="1046"/>
      <c r="D3813" s="636" t="s">
        <v>6802</v>
      </c>
      <c r="F3813" s="706" t="str">
        <f>IF(ISBLANK(D3813),"",VLOOKUP(D3813,tegevusalad!$A$7:$B$188,2,FALSE))</f>
        <v>Tänavavalgustus</v>
      </c>
    </row>
    <row r="3814" spans="1:6">
      <c r="A3814" s="638">
        <v>4301720260</v>
      </c>
      <c r="B3814" s="634" t="s">
        <v>12240</v>
      </c>
      <c r="C3814" s="1046"/>
      <c r="D3814" s="636" t="s">
        <v>6802</v>
      </c>
      <c r="F3814" s="706" t="str">
        <f>IF(ISBLANK(D3814),"",VLOOKUP(D3814,tegevusalad!$A$7:$B$188,2,FALSE))</f>
        <v>Tänavavalgustus</v>
      </c>
    </row>
    <row r="3815" spans="1:6">
      <c r="A3815" s="638">
        <v>4301710170</v>
      </c>
      <c r="B3815" s="634" t="s">
        <v>12241</v>
      </c>
      <c r="C3815" s="1046"/>
      <c r="D3815" s="636" t="s">
        <v>6802</v>
      </c>
      <c r="F3815" s="706" t="str">
        <f>IF(ISBLANK(D3815),"",VLOOKUP(D3815,tegevusalad!$A$7:$B$188,2,FALSE))</f>
        <v>Tänavavalgustus</v>
      </c>
    </row>
    <row r="3816" spans="1:6">
      <c r="A3816" s="638">
        <v>4301750040</v>
      </c>
      <c r="B3816" s="634" t="s">
        <v>12242</v>
      </c>
      <c r="C3816" s="1046"/>
      <c r="D3816" s="636" t="s">
        <v>6802</v>
      </c>
      <c r="F3816" s="706" t="str">
        <f>IF(ISBLANK(D3816),"",VLOOKUP(D3816,tegevusalad!$A$7:$B$188,2,FALSE))</f>
        <v>Tänavavalgustus</v>
      </c>
    </row>
    <row r="3817" spans="1:6">
      <c r="A3817" s="635">
        <v>4301740100</v>
      </c>
      <c r="B3817" s="634" t="s">
        <v>10300</v>
      </c>
      <c r="C3817" s="719"/>
      <c r="D3817" s="636" t="s">
        <v>6802</v>
      </c>
      <c r="F3817" s="706" t="str">
        <f>IF(ISBLANK(D3817),"",VLOOKUP(D3817,tegevusalad!$A$7:$B$188,2,FALSE))</f>
        <v>Tänavavalgustus</v>
      </c>
    </row>
    <row r="3818" spans="1:6">
      <c r="A3818" s="637">
        <v>4301760080</v>
      </c>
      <c r="B3818" s="634" t="s">
        <v>4614</v>
      </c>
      <c r="C3818" s="719"/>
      <c r="D3818" s="636" t="s">
        <v>6802</v>
      </c>
      <c r="F3818" s="706" t="str">
        <f>IF(ISBLANK(D3818),"",VLOOKUP(D3818,tegevusalad!$A$7:$B$188,2,FALSE))</f>
        <v>Tänavavalgustus</v>
      </c>
    </row>
    <row r="3819" spans="1:6">
      <c r="A3819" s="637">
        <v>4301760090</v>
      </c>
      <c r="B3819" s="634" t="s">
        <v>4615</v>
      </c>
      <c r="C3819" s="719"/>
      <c r="D3819" s="636" t="s">
        <v>6802</v>
      </c>
      <c r="F3819" s="706" t="str">
        <f>IF(ISBLANK(D3819),"",VLOOKUP(D3819,tegevusalad!$A$7:$B$188,2,FALSE))</f>
        <v>Tänavavalgustus</v>
      </c>
    </row>
    <row r="3820" spans="1:6">
      <c r="A3820" s="637">
        <v>4301760100</v>
      </c>
      <c r="B3820" s="634" t="s">
        <v>7824</v>
      </c>
      <c r="C3820" s="719"/>
      <c r="D3820" s="636" t="s">
        <v>6802</v>
      </c>
      <c r="F3820" s="706" t="str">
        <f>IF(ISBLANK(D3820),"",VLOOKUP(D3820,tegevusalad!$A$7:$B$188,2,FALSE))</f>
        <v>Tänavavalgustus</v>
      </c>
    </row>
    <row r="3821" spans="1:6">
      <c r="A3821" s="637">
        <v>4301760110</v>
      </c>
      <c r="B3821" s="634" t="s">
        <v>7823</v>
      </c>
      <c r="C3821" s="719"/>
      <c r="D3821" s="636" t="s">
        <v>6802</v>
      </c>
      <c r="F3821" s="706" t="str">
        <f>IF(ISBLANK(D3821),"",VLOOKUP(D3821,tegevusalad!$A$7:$B$188,2,FALSE))</f>
        <v>Tänavavalgustus</v>
      </c>
    </row>
    <row r="3822" spans="1:6">
      <c r="A3822" s="637">
        <v>4301770100</v>
      </c>
      <c r="B3822" s="634" t="s">
        <v>6644</v>
      </c>
      <c r="C3822" s="719"/>
      <c r="D3822" s="636" t="s">
        <v>6802</v>
      </c>
      <c r="F3822" s="706" t="str">
        <f>IF(ISBLANK(D3822),"",VLOOKUP(D3822,tegevusalad!$A$7:$B$188,2,FALSE))</f>
        <v>Tänavavalgustus</v>
      </c>
    </row>
    <row r="3823" spans="1:6">
      <c r="A3823" s="637">
        <v>4301770110</v>
      </c>
      <c r="B3823" s="634" t="s">
        <v>1378</v>
      </c>
      <c r="C3823" s="719"/>
      <c r="D3823" s="636" t="s">
        <v>6802</v>
      </c>
      <c r="F3823" s="706" t="str">
        <f>IF(ISBLANK(D3823),"",VLOOKUP(D3823,tegevusalad!$A$7:$B$188,2,FALSE))</f>
        <v>Tänavavalgustus</v>
      </c>
    </row>
    <row r="3824" spans="1:6">
      <c r="A3824" s="637">
        <v>4301770120</v>
      </c>
      <c r="B3824" s="634" t="s">
        <v>1379</v>
      </c>
      <c r="C3824" s="719"/>
      <c r="D3824" s="636" t="s">
        <v>6802</v>
      </c>
      <c r="F3824" s="706" t="str">
        <f>IF(ISBLANK(D3824),"",VLOOKUP(D3824,tegevusalad!$A$7:$B$188,2,FALSE))</f>
        <v>Tänavavalgustus</v>
      </c>
    </row>
    <row r="3825" spans="1:6">
      <c r="A3825" s="637">
        <v>4301770130</v>
      </c>
      <c r="B3825" s="634" t="s">
        <v>7822</v>
      </c>
      <c r="C3825" s="719"/>
      <c r="D3825" s="636" t="s">
        <v>6802</v>
      </c>
      <c r="F3825" s="706" t="str">
        <f>IF(ISBLANK(D3825),"",VLOOKUP(D3825,tegevusalad!$A$7:$B$188,2,FALSE))</f>
        <v>Tänavavalgustus</v>
      </c>
    </row>
    <row r="3826" spans="1:6">
      <c r="A3826" s="637">
        <v>4301780110</v>
      </c>
      <c r="B3826" s="634" t="s">
        <v>3604</v>
      </c>
      <c r="C3826" s="719"/>
      <c r="D3826" s="636" t="s">
        <v>6802</v>
      </c>
      <c r="F3826" s="706" t="str">
        <f>IF(ISBLANK(D3826),"",VLOOKUP(D3826,tegevusalad!$A$7:$B$188,2,FALSE))</f>
        <v>Tänavavalgustus</v>
      </c>
    </row>
    <row r="3827" spans="1:6">
      <c r="A3827" s="638">
        <v>4301780120</v>
      </c>
      <c r="B3827" s="634" t="s">
        <v>8981</v>
      </c>
      <c r="C3827" s="719"/>
      <c r="D3827" s="636" t="s">
        <v>6802</v>
      </c>
      <c r="F3827" s="706" t="str">
        <f>IF(ISBLANK(D3827),"",VLOOKUP(D3827,tegevusalad!$A$7:$B$188,2,FALSE))</f>
        <v>Tänavavalgustus</v>
      </c>
    </row>
    <row r="3828" spans="1:6">
      <c r="A3828" s="635">
        <v>4301793990</v>
      </c>
      <c r="B3828" s="634" t="s">
        <v>4835</v>
      </c>
      <c r="C3828" s="719"/>
      <c r="D3828" s="636" t="s">
        <v>6802</v>
      </c>
      <c r="F3828" s="706" t="str">
        <f>IF(ISBLANK(D3828),"",VLOOKUP(D3828,tegevusalad!$A$7:$B$188,2,FALSE))</f>
        <v>Tänavavalgustus</v>
      </c>
    </row>
    <row r="3829" spans="1:6">
      <c r="A3829" s="632">
        <v>4301793000</v>
      </c>
      <c r="B3829" s="634" t="s">
        <v>5599</v>
      </c>
      <c r="C3829" s="719"/>
      <c r="D3829" s="636" t="s">
        <v>6802</v>
      </c>
      <c r="F3829" s="706" t="str">
        <f>IF(ISBLANK(D3829),"",VLOOKUP(D3829,tegevusalad!$A$7:$B$188,2,FALSE))</f>
        <v>Tänavavalgustus</v>
      </c>
    </row>
    <row r="3830" spans="1:6">
      <c r="A3830" s="632">
        <v>4301793110</v>
      </c>
      <c r="B3830" s="634" t="s">
        <v>1380</v>
      </c>
      <c r="C3830" s="719"/>
      <c r="D3830" s="636" t="s">
        <v>6802</v>
      </c>
      <c r="F3830" s="706" t="str">
        <f>IF(ISBLANK(D3830),"",VLOOKUP(D3830,tegevusalad!$A$7:$B$188,2,FALSE))</f>
        <v>Tänavavalgustus</v>
      </c>
    </row>
    <row r="3831" spans="1:6">
      <c r="A3831" s="632">
        <v>4301793120</v>
      </c>
      <c r="B3831" s="634" t="s">
        <v>7829</v>
      </c>
      <c r="C3831" s="719"/>
      <c r="D3831" s="636" t="s">
        <v>6802</v>
      </c>
      <c r="F3831" s="706" t="str">
        <f>IF(ISBLANK(D3831),"",VLOOKUP(D3831,tegevusalad!$A$7:$B$188,2,FALSE))</f>
        <v>Tänavavalgustus</v>
      </c>
    </row>
    <row r="3832" spans="1:6">
      <c r="A3832" s="632">
        <v>4301793130</v>
      </c>
      <c r="B3832" s="634" t="s">
        <v>7828</v>
      </c>
      <c r="C3832" s="719"/>
      <c r="D3832" s="636" t="s">
        <v>6802</v>
      </c>
      <c r="E3832" s="709"/>
      <c r="F3832" s="706" t="str">
        <f>IF(ISBLANK(D3832),"",VLOOKUP(D3832,tegevusalad!$A$7:$B$188,2,FALSE))</f>
        <v>Tänavavalgustus</v>
      </c>
    </row>
    <row r="3833" spans="1:6">
      <c r="A3833" s="632">
        <v>4301793140</v>
      </c>
      <c r="B3833" s="634" t="s">
        <v>7825</v>
      </c>
      <c r="C3833" s="719"/>
      <c r="D3833" s="636" t="s">
        <v>6802</v>
      </c>
      <c r="E3833" s="709"/>
      <c r="F3833" s="706" t="str">
        <f>IF(ISBLANK(D3833),"",VLOOKUP(D3833,tegevusalad!$A$7:$B$188,2,FALSE))</f>
        <v>Tänavavalgustus</v>
      </c>
    </row>
    <row r="3834" spans="1:6">
      <c r="A3834" s="632">
        <v>4301793150</v>
      </c>
      <c r="B3834" s="634" t="s">
        <v>7826</v>
      </c>
      <c r="C3834" s="719"/>
      <c r="D3834" s="636" t="s">
        <v>6802</v>
      </c>
      <c r="E3834" s="709"/>
      <c r="F3834" s="706" t="str">
        <f>IF(ISBLANK(D3834),"",VLOOKUP(D3834,tegevusalad!$A$7:$B$188,2,FALSE))</f>
        <v>Tänavavalgustus</v>
      </c>
    </row>
    <row r="3835" spans="1:6">
      <c r="A3835" s="632">
        <v>4301793160</v>
      </c>
      <c r="B3835" s="634" t="s">
        <v>7827</v>
      </c>
      <c r="C3835" s="719"/>
      <c r="D3835" s="636" t="s">
        <v>6802</v>
      </c>
      <c r="E3835" s="709"/>
      <c r="F3835" s="706" t="str">
        <f>IF(ISBLANK(D3835),"",VLOOKUP(D3835,tegevusalad!$A$7:$B$188,2,FALSE))</f>
        <v>Tänavavalgustus</v>
      </c>
    </row>
    <row r="3836" spans="1:6">
      <c r="A3836" s="632">
        <v>4301793170</v>
      </c>
      <c r="B3836" s="634" t="s">
        <v>7830</v>
      </c>
      <c r="C3836" s="719"/>
      <c r="D3836" s="636" t="s">
        <v>6802</v>
      </c>
      <c r="E3836" s="709"/>
      <c r="F3836" s="706" t="str">
        <f>IF(ISBLANK(D3836),"",VLOOKUP(D3836,tegevusalad!$A$7:$B$188,2,FALSE))</f>
        <v>Tänavavalgustus</v>
      </c>
    </row>
    <row r="3837" spans="1:6">
      <c r="A3837" s="637">
        <v>4301710900</v>
      </c>
      <c r="B3837" s="634" t="s">
        <v>5275</v>
      </c>
      <c r="C3837" s="719"/>
      <c r="D3837" s="636" t="s">
        <v>6802</v>
      </c>
      <c r="F3837" s="706" t="str">
        <f>IF(ISBLANK(D3837),"",VLOOKUP(D3837,tegevusalad!$A$7:$B$188,2,FALSE))</f>
        <v>Tänavavalgustus</v>
      </c>
    </row>
    <row r="3838" spans="1:6">
      <c r="A3838" s="637">
        <v>4301720900</v>
      </c>
      <c r="B3838" s="634" t="s">
        <v>1526</v>
      </c>
      <c r="C3838" s="719"/>
      <c r="D3838" s="636" t="s">
        <v>6802</v>
      </c>
      <c r="F3838" s="706" t="str">
        <f>IF(ISBLANK(D3838),"",VLOOKUP(D3838,tegevusalad!$A$7:$B$188,2,FALSE))</f>
        <v>Tänavavalgustus</v>
      </c>
    </row>
    <row r="3839" spans="1:6">
      <c r="A3839" s="637">
        <v>4301730900</v>
      </c>
      <c r="B3839" s="634" t="s">
        <v>1899</v>
      </c>
      <c r="C3839" s="719"/>
      <c r="D3839" s="636" t="s">
        <v>6802</v>
      </c>
      <c r="F3839" s="706" t="str">
        <f>IF(ISBLANK(D3839),"",VLOOKUP(D3839,tegevusalad!$A$7:$B$188,2,FALSE))</f>
        <v>Tänavavalgustus</v>
      </c>
    </row>
    <row r="3840" spans="1:6">
      <c r="A3840" s="637">
        <v>4301740900</v>
      </c>
      <c r="B3840" s="634" t="s">
        <v>1900</v>
      </c>
      <c r="C3840" s="719"/>
      <c r="D3840" s="636" t="s">
        <v>6802</v>
      </c>
      <c r="F3840" s="706" t="str">
        <f>IF(ISBLANK(D3840),"",VLOOKUP(D3840,tegevusalad!$A$7:$B$188,2,FALSE))</f>
        <v>Tänavavalgustus</v>
      </c>
    </row>
    <row r="3841" spans="1:7">
      <c r="A3841" s="637">
        <v>4301750900</v>
      </c>
      <c r="B3841" s="634" t="s">
        <v>1901</v>
      </c>
      <c r="C3841" s="719"/>
      <c r="D3841" s="636" t="s">
        <v>6802</v>
      </c>
      <c r="F3841" s="706" t="str">
        <f>IF(ISBLANK(D3841),"",VLOOKUP(D3841,tegevusalad!$A$7:$B$188,2,FALSE))</f>
        <v>Tänavavalgustus</v>
      </c>
    </row>
    <row r="3842" spans="1:7">
      <c r="A3842" s="637">
        <v>4301760900</v>
      </c>
      <c r="B3842" s="634" t="s">
        <v>1902</v>
      </c>
      <c r="C3842" s="719"/>
      <c r="D3842" s="636" t="s">
        <v>6802</v>
      </c>
      <c r="F3842" s="706" t="str">
        <f>IF(ISBLANK(D3842),"",VLOOKUP(D3842,tegevusalad!$A$7:$B$188,2,FALSE))</f>
        <v>Tänavavalgustus</v>
      </c>
    </row>
    <row r="3843" spans="1:7">
      <c r="A3843" s="637">
        <v>4301770900</v>
      </c>
      <c r="B3843" s="634" t="s">
        <v>1903</v>
      </c>
      <c r="C3843" s="719"/>
      <c r="D3843" s="636" t="s">
        <v>6802</v>
      </c>
      <c r="F3843" s="706" t="str">
        <f>IF(ISBLANK(D3843),"",VLOOKUP(D3843,tegevusalad!$A$7:$B$188,2,FALSE))</f>
        <v>Tänavavalgustus</v>
      </c>
    </row>
    <row r="3844" spans="1:7">
      <c r="A3844" s="637">
        <v>4301780900</v>
      </c>
      <c r="B3844" s="634" t="s">
        <v>761</v>
      </c>
      <c r="C3844" s="719"/>
      <c r="D3844" s="636" t="s">
        <v>6802</v>
      </c>
      <c r="F3844" s="706" t="str">
        <f>IF(ISBLANK(D3844),"",VLOOKUP(D3844,tegevusalad!$A$7:$B$188,2,FALSE))</f>
        <v>Tänavavalgustus</v>
      </c>
    </row>
    <row r="3845" spans="1:7">
      <c r="A3845" s="637">
        <v>4301796000</v>
      </c>
      <c r="B3845" s="634" t="s">
        <v>1013</v>
      </c>
      <c r="C3845" s="719"/>
      <c r="D3845" s="636" t="s">
        <v>6802</v>
      </c>
      <c r="F3845" s="706" t="str">
        <f>IF(ISBLANK(D3845),"",VLOOKUP(D3845,tegevusalad!$A$7:$B$188,2,FALSE))</f>
        <v>Tänavavalgustus</v>
      </c>
    </row>
    <row r="3846" spans="1:7">
      <c r="A3846" s="637">
        <v>4301790000</v>
      </c>
      <c r="B3846" s="634" t="s">
        <v>7513</v>
      </c>
      <c r="C3846" s="719"/>
      <c r="D3846" s="636" t="s">
        <v>6802</v>
      </c>
      <c r="F3846" s="706" t="str">
        <f>IF(ISBLANK(D3846),"",VLOOKUP(D3846,tegevusalad!$A$7:$B$188,2,FALSE))</f>
        <v>Tänavavalgustus</v>
      </c>
    </row>
    <row r="3847" spans="1:7">
      <c r="A3847" s="637">
        <v>4301790010</v>
      </c>
      <c r="B3847" s="634" t="s">
        <v>7514</v>
      </c>
      <c r="C3847" s="1046"/>
      <c r="D3847" s="636" t="s">
        <v>6802</v>
      </c>
      <c r="F3847" s="706" t="str">
        <f>IF(ISBLANK(D3847),"",VLOOKUP(D3847,tegevusalad!$A$7:$B$188,2,FALSE))</f>
        <v>Tänavavalgustus</v>
      </c>
    </row>
    <row r="3848" spans="1:7">
      <c r="A3848" s="637"/>
      <c r="B3848" s="634"/>
      <c r="C3848" s="1046"/>
      <c r="D3848" s="636" t="s">
        <v>6802</v>
      </c>
      <c r="F3848" s="706" t="str">
        <f>IF(ISBLANK(D3848),"",VLOOKUP(D3848,tegevusalad!$A$7:$B$188,2,FALSE))</f>
        <v>Tänavavalgustus</v>
      </c>
    </row>
    <row r="3849" spans="1:7" ht="29">
      <c r="A3849" s="637">
        <v>4301720270</v>
      </c>
      <c r="B3849" s="634" t="s">
        <v>13230</v>
      </c>
      <c r="C3849" s="1046"/>
      <c r="D3849" s="636" t="s">
        <v>6802</v>
      </c>
      <c r="F3849" s="706" t="str">
        <f>IF(ISBLANK(D3849),"",VLOOKUP(D3849,tegevusalad!$A$7:$B$188,2,FALSE))</f>
        <v>Tänavavalgustus</v>
      </c>
    </row>
    <row r="3850" spans="1:7">
      <c r="A3850" s="637">
        <v>4301710180</v>
      </c>
      <c r="B3850" s="634" t="s">
        <v>13224</v>
      </c>
      <c r="C3850" s="1046"/>
      <c r="D3850" s="636" t="s">
        <v>6802</v>
      </c>
      <c r="F3850" s="706" t="str">
        <f>IF(ISBLANK(D3850),"",VLOOKUP(D3850,tegevusalad!$A$7:$B$188,2,FALSE))</f>
        <v>Tänavavalgustus</v>
      </c>
    </row>
    <row r="3851" spans="1:7">
      <c r="A3851" s="637">
        <v>4301720280</v>
      </c>
      <c r="B3851" s="634" t="s">
        <v>13225</v>
      </c>
      <c r="C3851" s="1046"/>
      <c r="D3851" s="636" t="s">
        <v>6802</v>
      </c>
      <c r="F3851" s="706" t="str">
        <f>IF(ISBLANK(D3851),"",VLOOKUP(D3851,tegevusalad!$A$7:$B$188,2,FALSE))</f>
        <v>Tänavavalgustus</v>
      </c>
      <c r="G3851" s="300"/>
    </row>
    <row r="3852" spans="1:7">
      <c r="A3852" s="638">
        <v>4301720290</v>
      </c>
      <c r="B3852" s="634" t="s">
        <v>13413</v>
      </c>
      <c r="C3852" s="1046"/>
      <c r="D3852" s="636" t="s">
        <v>6802</v>
      </c>
      <c r="F3852" s="706" t="str">
        <f>IF(ISBLANK(D3852),"",VLOOKUP(D3852,tegevusalad!$A$7:$B$188,2,FALSE))</f>
        <v>Tänavavalgustus</v>
      </c>
      <c r="G3852" s="300"/>
    </row>
    <row r="3853" spans="1:7">
      <c r="A3853" s="637">
        <v>4301780130</v>
      </c>
      <c r="B3853" s="634" t="s">
        <v>13226</v>
      </c>
      <c r="C3853" s="1046"/>
      <c r="D3853" s="636" t="s">
        <v>6802</v>
      </c>
      <c r="F3853" s="706" t="str">
        <f>IF(ISBLANK(D3853),"",VLOOKUP(D3853,tegevusalad!$A$7:$B$188,2,FALSE))</f>
        <v>Tänavavalgustus</v>
      </c>
      <c r="G3853" s="300"/>
    </row>
    <row r="3854" spans="1:7">
      <c r="A3854" s="637">
        <v>4301740110</v>
      </c>
      <c r="B3854" s="634" t="s">
        <v>13227</v>
      </c>
      <c r="C3854" s="1046"/>
      <c r="D3854" s="636" t="s">
        <v>6802</v>
      </c>
      <c r="F3854" s="706" t="str">
        <f>IF(ISBLANK(D3854),"",VLOOKUP(D3854,tegevusalad!$A$7:$B$188,2,FALSE))</f>
        <v>Tänavavalgustus</v>
      </c>
      <c r="G3854" s="300"/>
    </row>
    <row r="3855" spans="1:7">
      <c r="A3855" s="637">
        <v>4301750050</v>
      </c>
      <c r="B3855" s="634" t="s">
        <v>13228</v>
      </c>
      <c r="C3855" s="1046"/>
      <c r="D3855" s="636" t="s">
        <v>6802</v>
      </c>
      <c r="F3855" s="706" t="str">
        <f>IF(ISBLANK(D3855),"",VLOOKUP(D3855,tegevusalad!$A$7:$B$188,2,FALSE))</f>
        <v>Tänavavalgustus</v>
      </c>
      <c r="G3855" s="300"/>
    </row>
    <row r="3856" spans="1:7">
      <c r="A3856" s="638">
        <v>4301720300</v>
      </c>
      <c r="B3856" s="634" t="s">
        <v>13460</v>
      </c>
      <c r="C3856" s="1046"/>
      <c r="D3856" s="636" t="s">
        <v>6802</v>
      </c>
      <c r="F3856" s="706" t="str">
        <f>IF(ISBLANK(D3856),"",VLOOKUP(D3856,tegevusalad!$A$7:$B$188,2,FALSE))</f>
        <v>Tänavavalgustus</v>
      </c>
      <c r="G3856" s="300"/>
    </row>
    <row r="3857" spans="1:7" ht="29">
      <c r="A3857" s="638">
        <v>4301720310</v>
      </c>
      <c r="B3857" s="634" t="s">
        <v>14124</v>
      </c>
      <c r="C3857" s="1046"/>
      <c r="D3857" s="636" t="s">
        <v>6802</v>
      </c>
      <c r="F3857" s="706" t="str">
        <f>IF(ISBLANK(D3857),"",VLOOKUP(D3857,tegevusalad!$A$7:$B$188,2,FALSE))</f>
        <v>Tänavavalgustus</v>
      </c>
    </row>
    <row r="3858" spans="1:7">
      <c r="A3858" s="638">
        <v>4301789010</v>
      </c>
      <c r="B3858" s="634" t="s">
        <v>16919</v>
      </c>
      <c r="C3858" s="1046"/>
      <c r="D3858" s="636" t="s">
        <v>6802</v>
      </c>
      <c r="F3858" s="706" t="str">
        <f>IF(ISBLANK(D3858),"",VLOOKUP(D3858,tegevusalad!$A$7:$B$188,2,FALSE))</f>
        <v>Tänavavalgustus</v>
      </c>
      <c r="G3858" s="300"/>
    </row>
    <row r="3859" spans="1:7">
      <c r="A3859" s="638">
        <v>4301789020</v>
      </c>
      <c r="B3859" s="634" t="s">
        <v>16918</v>
      </c>
      <c r="C3859" s="1046"/>
      <c r="D3859" s="636" t="s">
        <v>6802</v>
      </c>
      <c r="F3859" s="706" t="str">
        <f>IF(ISBLANK(D3859),"",VLOOKUP(D3859,tegevusalad!$A$7:$B$188,2,FALSE))</f>
        <v>Tänavavalgustus</v>
      </c>
      <c r="G3859" s="300"/>
    </row>
    <row r="3860" spans="1:7">
      <c r="A3860" s="638">
        <v>4301730020</v>
      </c>
      <c r="B3860" s="634" t="s">
        <v>14735</v>
      </c>
      <c r="C3860" s="1046"/>
      <c r="D3860" s="636" t="s">
        <v>6802</v>
      </c>
      <c r="F3860" s="706" t="str">
        <f>IF(ISBLANK(D3860),"",VLOOKUP(D3860,tegevusalad!$A$7:$B$188,2,FALSE))</f>
        <v>Tänavavalgustus</v>
      </c>
      <c r="G3860" s="300"/>
    </row>
    <row r="3861" spans="1:7">
      <c r="A3861" s="638">
        <v>4301701100</v>
      </c>
      <c r="B3861" s="634" t="s">
        <v>14775</v>
      </c>
      <c r="C3861" s="1046"/>
      <c r="D3861" s="636" t="s">
        <v>6802</v>
      </c>
      <c r="F3861" s="706" t="str">
        <f>IF(ISBLANK(D3861),"",VLOOKUP(D3861,tegevusalad!$A$7:$B$188,2,FALSE))</f>
        <v>Tänavavalgustus</v>
      </c>
      <c r="G3861" s="300"/>
    </row>
    <row r="3862" spans="1:7">
      <c r="A3862" s="638">
        <v>4301702100</v>
      </c>
      <c r="B3862" s="634" t="str">
        <f>'[1]4 INVESTEERINGUD'!B240</f>
        <v>LED valgustite paigaldamine tänavatel</v>
      </c>
      <c r="C3862" s="1046"/>
      <c r="D3862" s="636" t="s">
        <v>6802</v>
      </c>
      <c r="F3862" s="706" t="str">
        <f>IF(ISBLANK(D3862),"",VLOOKUP(D3862,tegevusalad!$A$7:$B$188,2,FALSE))</f>
        <v>Tänavavalgustus</v>
      </c>
      <c r="G3862" s="300"/>
    </row>
    <row r="3863" spans="1:7">
      <c r="A3863" s="638">
        <v>4301702200</v>
      </c>
      <c r="B3863" s="634" t="str">
        <f>'[1]4 INVESTEERINGUD'!B241</f>
        <v>LED valgustite paigaldamine parkides</v>
      </c>
      <c r="C3863" s="1046"/>
      <c r="D3863" s="636" t="s">
        <v>6802</v>
      </c>
      <c r="F3863" s="706" t="str">
        <f>IF(ISBLANK(D3863),"",VLOOKUP(D3863,tegevusalad!$A$7:$B$188,2,FALSE))</f>
        <v>Tänavavalgustus</v>
      </c>
      <c r="G3863" s="300"/>
    </row>
    <row r="3864" spans="1:7">
      <c r="A3864" s="638">
        <v>4301702300</v>
      </c>
      <c r="B3864" s="634" t="str">
        <f>'[1]4 INVESTEERINGUD'!B242</f>
        <v>LED valgustite paigaldamine lasteaedade õuealadele</v>
      </c>
      <c r="C3864" s="1046"/>
      <c r="D3864" s="636" t="s">
        <v>6802</v>
      </c>
      <c r="F3864" s="706" t="str">
        <f>IF(ISBLANK(D3864),"",VLOOKUP(D3864,tegevusalad!$A$7:$B$188,2,FALSE))</f>
        <v>Tänavavalgustus</v>
      </c>
      <c r="G3864" s="300"/>
    </row>
    <row r="3865" spans="1:7">
      <c r="A3865" s="637"/>
      <c r="B3865" s="634"/>
      <c r="C3865" s="1046"/>
      <c r="D3865" s="636"/>
      <c r="G3865" s="300"/>
    </row>
    <row r="3866" spans="1:7">
      <c r="A3866" s="637"/>
      <c r="B3866" s="678" t="s">
        <v>9103</v>
      </c>
      <c r="C3866" s="1046"/>
      <c r="D3866" s="636"/>
      <c r="G3866" s="300"/>
    </row>
    <row r="3867" spans="1:7" ht="29">
      <c r="A3867" s="638">
        <v>4309730000</v>
      </c>
      <c r="B3867" s="634" t="s">
        <v>9104</v>
      </c>
      <c r="C3867" s="1046"/>
      <c r="D3867" s="636" t="s">
        <v>6800</v>
      </c>
      <c r="F3867" s="706" t="str">
        <f>IF(ISBLANK(D3867),"",VLOOKUP(D3867,tegevusalad!$A$7:$B$188,2,FALSE))</f>
        <v>Maanteetransport</v>
      </c>
    </row>
    <row r="3868" spans="1:7">
      <c r="A3868" s="638">
        <v>4309740000</v>
      </c>
      <c r="B3868" s="634" t="s">
        <v>11608</v>
      </c>
      <c r="C3868" s="1046"/>
      <c r="D3868" s="636" t="s">
        <v>6800</v>
      </c>
      <c r="F3868" s="706" t="str">
        <f>IF(ISBLANK(D3868),"",VLOOKUP(D3868,tegevusalad!$A$7:$B$188,2,FALSE))</f>
        <v>Maanteetransport</v>
      </c>
    </row>
    <row r="3869" spans="1:7">
      <c r="A3869" s="638">
        <v>4309750000</v>
      </c>
      <c r="B3869" s="634" t="s">
        <v>13595</v>
      </c>
      <c r="C3869" s="1046"/>
      <c r="D3869" s="636" t="s">
        <v>6800</v>
      </c>
      <c r="F3869" s="706" t="str">
        <f>IF(ISBLANK(D3869),"",VLOOKUP(D3869,tegevusalad!$A$7:$B$188,2,FALSE))</f>
        <v>Maanteetransport</v>
      </c>
    </row>
    <row r="3870" spans="1:7">
      <c r="A3870" s="638">
        <v>4309760010</v>
      </c>
      <c r="B3870" s="634" t="s">
        <v>13613</v>
      </c>
      <c r="C3870" s="1046"/>
      <c r="D3870" s="636" t="s">
        <v>6800</v>
      </c>
      <c r="F3870" s="706" t="str">
        <f>IF(ISBLANK(D3870),"",VLOOKUP(D3870,tegevusalad!$A$7:$B$188,2,FALSE))</f>
        <v>Maanteetransport</v>
      </c>
    </row>
    <row r="3871" spans="1:7">
      <c r="A3871" s="637"/>
      <c r="B3871" s="634"/>
      <c r="C3871" s="1046"/>
      <c r="D3871" s="636"/>
    </row>
    <row r="3872" spans="1:7">
      <c r="A3872" s="637"/>
      <c r="B3872" s="633" t="s">
        <v>8755</v>
      </c>
      <c r="C3872" s="1046"/>
      <c r="D3872" s="636"/>
    </row>
    <row r="3873" spans="1:7">
      <c r="A3873" s="638">
        <v>4321201010</v>
      </c>
      <c r="B3873" s="634" t="s">
        <v>8754</v>
      </c>
      <c r="C3873" s="1046"/>
      <c r="D3873" s="636" t="s">
        <v>5948</v>
      </c>
      <c r="F3873" s="706" t="str">
        <f>IF(ISBLANK(D3873),"",VLOOKUP(D3873,tegevusalad!$A$7:$B$188,2,FALSE))</f>
        <v>Heitveekäitlus</v>
      </c>
    </row>
    <row r="3874" spans="1:7">
      <c r="A3874" s="638">
        <v>4321202010</v>
      </c>
      <c r="B3874" s="634" t="s">
        <v>17363</v>
      </c>
      <c r="C3874" s="1046"/>
      <c r="D3874" s="636" t="s">
        <v>5948</v>
      </c>
      <c r="F3874" s="706" t="str">
        <f>IF(ISBLANK(D3874),"",VLOOKUP(D3874,tegevusalad!$A$7:$B$188,2,FALSE))</f>
        <v>Heitveekäitlus</v>
      </c>
    </row>
    <row r="3875" spans="1:7">
      <c r="A3875" s="638">
        <v>4321202020</v>
      </c>
      <c r="B3875" s="634" t="s">
        <v>17351</v>
      </c>
      <c r="C3875" s="1046"/>
      <c r="D3875" s="636" t="s">
        <v>5948</v>
      </c>
      <c r="F3875" s="706" t="str">
        <f>IF(ISBLANK(D3875),"",VLOOKUP(D3875,tegevusalad!$A$7:$B$188,2,FALSE))</f>
        <v>Heitveekäitlus</v>
      </c>
    </row>
    <row r="3876" spans="1:7">
      <c r="A3876" s="638">
        <v>4321203000</v>
      </c>
      <c r="B3876" s="634" t="s">
        <v>10909</v>
      </c>
      <c r="C3876" s="1046"/>
      <c r="D3876" s="636" t="s">
        <v>5949</v>
      </c>
      <c r="F3876" s="706" t="str">
        <f>IF(ISBLANK(D3876),"",VLOOKUP(D3876,tegevusalad!$A$7:$B$188,2,FALSE))</f>
        <v>Veevarustus</v>
      </c>
    </row>
    <row r="3877" spans="1:7">
      <c r="A3877" s="638">
        <v>4321203010</v>
      </c>
      <c r="B3877" s="634" t="s">
        <v>13610</v>
      </c>
      <c r="C3877" s="1046"/>
      <c r="D3877" s="636" t="s">
        <v>5948</v>
      </c>
      <c r="F3877" s="706" t="str">
        <f>IF(ISBLANK(D3877),"",VLOOKUP(D3877,tegevusalad!$A$7:$B$188,2,FALSE))</f>
        <v>Heitveekäitlus</v>
      </c>
    </row>
    <row r="3878" spans="1:7">
      <c r="A3878" s="638">
        <v>4321203020</v>
      </c>
      <c r="B3878" s="634" t="s">
        <v>17735</v>
      </c>
      <c r="C3878" s="1046"/>
      <c r="D3878" s="636" t="s">
        <v>5948</v>
      </c>
      <c r="F3878" s="706" t="str">
        <f>IF(ISBLANK(D3878),"",VLOOKUP(D3878,tegevusalad!$A$7:$B$188,2,FALSE))</f>
        <v>Heitveekäitlus</v>
      </c>
    </row>
    <row r="3879" spans="1:7">
      <c r="A3879" s="638">
        <v>4321205010</v>
      </c>
      <c r="B3879" s="1185" t="s">
        <v>17748</v>
      </c>
      <c r="C3879" s="1046"/>
      <c r="D3879" s="636" t="s">
        <v>5948</v>
      </c>
      <c r="F3879" s="706" t="str">
        <f>IF(ISBLANK(D3879),"",VLOOKUP(D3879,tegevusalad!$A$7:$B$188,2,FALSE))</f>
        <v>Heitveekäitlus</v>
      </c>
    </row>
    <row r="3880" spans="1:7">
      <c r="A3880" s="638">
        <v>4321211010</v>
      </c>
      <c r="B3880" s="634" t="s">
        <v>13611</v>
      </c>
      <c r="C3880" s="1046"/>
      <c r="D3880" s="636" t="s">
        <v>5949</v>
      </c>
      <c r="F3880" s="706" t="str">
        <f>IF(ISBLANK(D3880),"",VLOOKUP(D3880,tegevusalad!$A$7:$B$188,2,FALSE))</f>
        <v>Veevarustus</v>
      </c>
    </row>
    <row r="3881" spans="1:7" s="662" customFormat="1" ht="29">
      <c r="A3881" s="701">
        <v>4322101000</v>
      </c>
      <c r="B3881" s="656" t="s">
        <v>12865</v>
      </c>
      <c r="C3881" s="1186"/>
      <c r="D3881" s="664" t="s">
        <v>8466</v>
      </c>
      <c r="E3881" s="711"/>
      <c r="F3881" s="712" t="str">
        <f>IF(ISBLANK(D3881),"",VLOOKUP(D3881,tegevusalad!$A$7:$B$188,2,FALSE))</f>
        <v>Teadus- ja arendustegevus kommunaalmajanduses</v>
      </c>
      <c r="G3881" s="712"/>
    </row>
    <row r="3882" spans="1:7">
      <c r="A3882" s="638">
        <v>4322102000</v>
      </c>
      <c r="B3882" s="634" t="s">
        <v>15722</v>
      </c>
      <c r="C3882" s="1046"/>
      <c r="D3882" s="636" t="s">
        <v>8466</v>
      </c>
      <c r="F3882" s="706" t="str">
        <f>IF(ISBLANK(D3882),"",VLOOKUP(D3882,tegevusalad!$A$7:$B$188,2,FALSE))</f>
        <v>Teadus- ja arendustegevus kommunaalmajanduses</v>
      </c>
    </row>
    <row r="3883" spans="1:7">
      <c r="A3883" s="638">
        <v>4321215010</v>
      </c>
      <c r="B3883" s="634" t="s">
        <v>16113</v>
      </c>
      <c r="C3883" s="1046"/>
      <c r="D3883" s="636" t="s">
        <v>5948</v>
      </c>
      <c r="F3883" s="706" t="str">
        <f>IF(ISBLANK(D3883),"",VLOOKUP(D3883,tegevusalad!$A$7:$B$188,2,FALSE))</f>
        <v>Heitveekäitlus</v>
      </c>
    </row>
    <row r="3884" spans="1:7">
      <c r="A3884" s="632"/>
      <c r="B3884" s="702"/>
      <c r="C3884" s="1046"/>
    </row>
    <row r="3885" spans="1:7">
      <c r="A3885" s="632"/>
      <c r="B3885" s="633" t="s">
        <v>151</v>
      </c>
      <c r="C3885" s="1021"/>
      <c r="F3885" s="706" t="str">
        <f>IF(ISBLANK(D3885),"",VLOOKUP(D3885,tegevusalad!$A$7:$B$188,2,FALSE))</f>
        <v/>
      </c>
    </row>
    <row r="3886" spans="1:7">
      <c r="A3886" s="632"/>
      <c r="B3886" s="633" t="s">
        <v>4547</v>
      </c>
      <c r="C3886" s="1021"/>
      <c r="D3886" s="636"/>
      <c r="F3886" s="706" t="str">
        <f>IF(ISBLANK(D3886),"",VLOOKUP(D3886,tegevusalad!$A$7:$B$188,2,FALSE))</f>
        <v/>
      </c>
    </row>
    <row r="3887" spans="1:7">
      <c r="A3887" s="635">
        <v>4311201070</v>
      </c>
      <c r="B3887" s="691" t="s">
        <v>13017</v>
      </c>
      <c r="C3887" s="1021"/>
      <c r="D3887" s="636" t="s">
        <v>3066</v>
      </c>
      <c r="F3887" s="706" t="str">
        <f>IF(ISBLANK(D3887),"",VLOOKUP(D3887,tegevusalad!$A$7:$B$188,2,FALSE))</f>
        <v>Muud elamu- ja kommunaalmajanduse tegevus</v>
      </c>
    </row>
    <row r="3888" spans="1:7">
      <c r="A3888" s="635">
        <v>4311201080</v>
      </c>
      <c r="B3888" s="182" t="s">
        <v>17781</v>
      </c>
      <c r="C3888" s="1021"/>
      <c r="D3888" s="636" t="s">
        <v>3066</v>
      </c>
      <c r="F3888" s="706" t="str">
        <f>IF(ISBLANK(D3888),"",VLOOKUP(D3888,tegevusalad!$A$7:$B$188,2,FALSE))</f>
        <v>Muud elamu- ja kommunaalmajanduse tegevus</v>
      </c>
    </row>
    <row r="3889" spans="1:7">
      <c r="A3889" s="635">
        <v>4311201090</v>
      </c>
      <c r="B3889" s="182" t="s">
        <v>17816</v>
      </c>
      <c r="C3889" s="1021"/>
      <c r="D3889" s="636" t="s">
        <v>3066</v>
      </c>
      <c r="F3889" s="706" t="str">
        <f>IF(ISBLANK(D3889),"",VLOOKUP(D3889,tegevusalad!$A$7:$B$188,2,FALSE))</f>
        <v>Muud elamu- ja kommunaalmajanduse tegevus</v>
      </c>
    </row>
    <row r="3890" spans="1:7">
      <c r="A3890" s="637">
        <v>4311215010</v>
      </c>
      <c r="B3890" s="691" t="s">
        <v>449</v>
      </c>
      <c r="C3890" s="1041"/>
      <c r="D3890" s="636" t="s">
        <v>3066</v>
      </c>
      <c r="F3890" s="706" t="str">
        <f>IF(ISBLANK(D3890),"",VLOOKUP(D3890,tegevusalad!$A$7:$B$188,2,FALSE))</f>
        <v>Muud elamu- ja kommunaalmajanduse tegevus</v>
      </c>
    </row>
    <row r="3891" spans="1:7">
      <c r="A3891" s="638">
        <v>4311215020</v>
      </c>
      <c r="B3891" s="691" t="s">
        <v>16139</v>
      </c>
      <c r="C3891" s="1041"/>
      <c r="D3891" s="636" t="s">
        <v>3066</v>
      </c>
      <c r="F3891" s="706" t="str">
        <f>IF(ISBLANK(D3891),"",VLOOKUP(D3891,tegevusalad!$A$7:$B$188,2,FALSE))</f>
        <v>Muud elamu- ja kommunaalmajanduse tegevus</v>
      </c>
    </row>
    <row r="3892" spans="1:7">
      <c r="A3892" s="638">
        <v>4311215040</v>
      </c>
      <c r="B3892" s="691" t="s">
        <v>16155</v>
      </c>
      <c r="C3892" s="1041"/>
      <c r="D3892" s="636" t="s">
        <v>3066</v>
      </c>
      <c r="F3892" s="706" t="str">
        <f>IF(ISBLANK(D3892),"",VLOOKUP(D3892,tegevusalad!$A$7:$B$188,2,FALSE))</f>
        <v>Muud elamu- ja kommunaalmajanduse tegevus</v>
      </c>
    </row>
    <row r="3893" spans="1:7">
      <c r="A3893" s="638">
        <v>4311215050</v>
      </c>
      <c r="B3893" s="691" t="s">
        <v>16156</v>
      </c>
      <c r="C3893" s="1041"/>
      <c r="D3893" s="636" t="s">
        <v>3066</v>
      </c>
      <c r="F3893" s="706" t="str">
        <f>IF(ISBLANK(D3893),"",VLOOKUP(D3893,tegevusalad!$A$7:$B$188,2,FALSE))</f>
        <v>Muud elamu- ja kommunaalmajanduse tegevus</v>
      </c>
    </row>
    <row r="3894" spans="1:7">
      <c r="A3894" s="637">
        <v>4311215030</v>
      </c>
      <c r="B3894" s="691" t="s">
        <v>787</v>
      </c>
      <c r="C3894" s="1041"/>
      <c r="D3894" s="636" t="s">
        <v>3066</v>
      </c>
      <c r="F3894" s="706" t="str">
        <f>IF(ISBLANK(D3894),"",VLOOKUP(D3894,tegevusalad!$A$7:$B$188,2,FALSE))</f>
        <v>Muud elamu- ja kommunaalmajanduse tegevus</v>
      </c>
    </row>
    <row r="3895" spans="1:7">
      <c r="A3895" s="637">
        <v>4311201030</v>
      </c>
      <c r="B3895" s="691" t="s">
        <v>450</v>
      </c>
      <c r="C3895" s="1041"/>
      <c r="D3895" s="636" t="s">
        <v>3066</v>
      </c>
      <c r="F3895" s="706" t="str">
        <f>IF(ISBLANK(D3895),"",VLOOKUP(D3895,tegevusalad!$A$7:$B$188,2,FALSE))</f>
        <v>Muud elamu- ja kommunaalmajanduse tegevus</v>
      </c>
    </row>
    <row r="3896" spans="1:7">
      <c r="A3896" s="637">
        <v>4311201040</v>
      </c>
      <c r="B3896" s="691" t="s">
        <v>7217</v>
      </c>
      <c r="C3896" s="1041"/>
      <c r="D3896" s="636" t="s">
        <v>3066</v>
      </c>
      <c r="F3896" s="706" t="str">
        <f>IF(ISBLANK(D3896),"",VLOOKUP(D3896,tegevusalad!$A$7:$B$188,2,FALSE))</f>
        <v>Muud elamu- ja kommunaalmajanduse tegevus</v>
      </c>
    </row>
    <row r="3897" spans="1:7">
      <c r="A3897" s="637">
        <v>4311213030</v>
      </c>
      <c r="B3897" s="691" t="s">
        <v>16089</v>
      </c>
      <c r="C3897" s="1041"/>
      <c r="D3897" s="636" t="s">
        <v>3066</v>
      </c>
      <c r="F3897" s="706" t="str">
        <f>IF(ISBLANK(D3897),"",VLOOKUP(D3897,tegevusalad!$A$7:$B$188,2,FALSE))</f>
        <v>Muud elamu- ja kommunaalmajanduse tegevus</v>
      </c>
    </row>
    <row r="3898" spans="1:7">
      <c r="A3898" s="637">
        <v>4311211040</v>
      </c>
      <c r="B3898" s="691" t="s">
        <v>8263</v>
      </c>
      <c r="D3898" s="636" t="s">
        <v>3066</v>
      </c>
      <c r="F3898" s="706" t="str">
        <f>IF(ISBLANK(D3898),"",VLOOKUP(D3898,tegevusalad!$A$7:$B$188,2,FALSE))</f>
        <v>Muud elamu- ja kommunaalmajanduse tegevus</v>
      </c>
      <c r="G3898" s="300"/>
    </row>
    <row r="3899" spans="1:7">
      <c r="A3899" s="638">
        <v>4311211050</v>
      </c>
      <c r="B3899" s="691" t="s">
        <v>10897</v>
      </c>
      <c r="C3899" s="1041"/>
      <c r="D3899" s="636" t="s">
        <v>3066</v>
      </c>
      <c r="F3899" s="706" t="str">
        <f>IF(ISBLANK(D3899),"",VLOOKUP(D3899,tegevusalad!$A$7:$B$188,2,FALSE))</f>
        <v>Muud elamu- ja kommunaalmajanduse tegevus</v>
      </c>
      <c r="G3899" s="300"/>
    </row>
    <row r="3900" spans="1:7">
      <c r="A3900" s="638">
        <v>4311211060</v>
      </c>
      <c r="B3900" s="691" t="s">
        <v>11003</v>
      </c>
      <c r="C3900" s="1041"/>
      <c r="D3900" s="636" t="s">
        <v>3066</v>
      </c>
      <c r="F3900" s="706" t="str">
        <f>IF(ISBLANK(D3900),"",VLOOKUP(D3900,tegevusalad!$A$7:$B$188,2,FALSE))</f>
        <v>Muud elamu- ja kommunaalmajanduse tegevus</v>
      </c>
      <c r="G3900" s="300"/>
    </row>
    <row r="3901" spans="1:7">
      <c r="A3901" s="638">
        <v>4311211070</v>
      </c>
      <c r="B3901" s="691" t="s">
        <v>12006</v>
      </c>
      <c r="C3901" s="1041"/>
      <c r="D3901" s="636" t="s">
        <v>3066</v>
      </c>
      <c r="F3901" s="706" t="str">
        <f>IF(ISBLANK(D3901),"",VLOOKUP(D3901,tegevusalad!$A$7:$B$188,2,FALSE))</f>
        <v>Muud elamu- ja kommunaalmajanduse tegevus</v>
      </c>
      <c r="G3901" s="300"/>
    </row>
    <row r="3902" spans="1:7">
      <c r="A3902" s="638">
        <v>4311212010</v>
      </c>
      <c r="B3902" s="691" t="s">
        <v>10531</v>
      </c>
      <c r="D3902" s="636" t="s">
        <v>3066</v>
      </c>
      <c r="F3902" s="706" t="str">
        <f>IF(ISBLANK(D3902),"",VLOOKUP(D3902,tegevusalad!$A$7:$B$188,2,FALSE))</f>
        <v>Muud elamu- ja kommunaalmajanduse tegevus</v>
      </c>
      <c r="G3902" s="300"/>
    </row>
    <row r="3903" spans="1:7">
      <c r="A3903" s="637" t="s">
        <v>16088</v>
      </c>
      <c r="B3903" s="691" t="s">
        <v>16089</v>
      </c>
      <c r="C3903" s="1041"/>
      <c r="D3903" s="636" t="s">
        <v>3066</v>
      </c>
      <c r="F3903" s="706" t="str">
        <f>IF(ISBLANK(D3903),"",VLOOKUP(D3903,tegevusalad!$A$7:$B$188,2,FALSE))</f>
        <v>Muud elamu- ja kommunaalmajanduse tegevus</v>
      </c>
      <c r="G3903" s="300"/>
    </row>
    <row r="3904" spans="1:7">
      <c r="A3904" s="637">
        <v>4311214020</v>
      </c>
      <c r="B3904" s="691" t="s">
        <v>7218</v>
      </c>
      <c r="C3904" s="1041"/>
      <c r="D3904" s="636" t="s">
        <v>3066</v>
      </c>
      <c r="F3904" s="706" t="str">
        <f>IF(ISBLANK(D3904),"",VLOOKUP(D3904,tegevusalad!$A$7:$B$188,2,FALSE))</f>
        <v>Muud elamu- ja kommunaalmajanduse tegevus</v>
      </c>
      <c r="G3904" s="300"/>
    </row>
    <row r="3905" spans="1:7">
      <c r="A3905" s="637">
        <v>4311214010</v>
      </c>
      <c r="B3905" s="691" t="s">
        <v>1471</v>
      </c>
      <c r="C3905" s="1041"/>
      <c r="D3905" s="636" t="s">
        <v>3066</v>
      </c>
      <c r="F3905" s="706" t="str">
        <f>IF(ISBLANK(D3905),"",VLOOKUP(D3905,tegevusalad!$A$7:$B$188,2,FALSE))</f>
        <v>Muud elamu- ja kommunaalmajanduse tegevus</v>
      </c>
      <c r="G3905" s="300"/>
    </row>
    <row r="3906" spans="1:7">
      <c r="A3906" s="637">
        <v>4311214050</v>
      </c>
      <c r="B3906" s="300" t="s">
        <v>468</v>
      </c>
      <c r="D3906" s="636" t="s">
        <v>3066</v>
      </c>
      <c r="F3906" s="706" t="str">
        <f>IF(ISBLANK(D3906),"",VLOOKUP(D3906,tegevusalad!$A$7:$B$188,2,FALSE))</f>
        <v>Muud elamu- ja kommunaalmajanduse tegevus</v>
      </c>
      <c r="G3906" s="300"/>
    </row>
    <row r="3907" spans="1:7">
      <c r="A3907" s="638">
        <v>4311214060</v>
      </c>
      <c r="B3907" s="300" t="s">
        <v>13791</v>
      </c>
      <c r="D3907" s="636" t="s">
        <v>3066</v>
      </c>
      <c r="F3907" s="706" t="str">
        <f>IF(ISBLANK(D3907),"",VLOOKUP(D3907,tegevusalad!$A$7:$B$188,2,FALSE))</f>
        <v>Muud elamu- ja kommunaalmajanduse tegevus</v>
      </c>
      <c r="G3907" s="300"/>
    </row>
    <row r="3908" spans="1:7">
      <c r="A3908" s="637">
        <v>4311215010</v>
      </c>
      <c r="B3908" s="691" t="s">
        <v>6511</v>
      </c>
      <c r="C3908" s="1041"/>
      <c r="D3908" s="636" t="s">
        <v>3066</v>
      </c>
      <c r="F3908" s="706" t="str">
        <f>IF(ISBLANK(D3908),"",VLOOKUP(D3908,tegevusalad!$A$7:$B$188,2,FALSE))</f>
        <v>Muud elamu- ja kommunaalmajanduse tegevus</v>
      </c>
      <c r="G3908" s="300"/>
    </row>
    <row r="3909" spans="1:7">
      <c r="A3909" s="637">
        <v>4311216020</v>
      </c>
      <c r="B3909" s="691" t="s">
        <v>2039</v>
      </c>
      <c r="C3909" s="1041"/>
      <c r="D3909" s="636" t="s">
        <v>3066</v>
      </c>
      <c r="F3909" s="706" t="str">
        <f>IF(ISBLANK(D3909),"",VLOOKUP(D3909,tegevusalad!$A$7:$B$188,2,FALSE))</f>
        <v>Muud elamu- ja kommunaalmajanduse tegevus</v>
      </c>
      <c r="G3909" s="300"/>
    </row>
    <row r="3910" spans="1:7">
      <c r="A3910" s="637">
        <v>4311216040</v>
      </c>
      <c r="B3910" s="691" t="s">
        <v>7483</v>
      </c>
      <c r="C3910" s="1041"/>
      <c r="D3910" s="636" t="s">
        <v>3066</v>
      </c>
      <c r="F3910" s="706" t="str">
        <f>IF(ISBLANK(D3910),"",VLOOKUP(D3910,tegevusalad!$A$7:$B$188,2,FALSE))</f>
        <v>Muud elamu- ja kommunaalmajanduse tegevus</v>
      </c>
      <c r="G3910" s="300"/>
    </row>
    <row r="3911" spans="1:7">
      <c r="A3911" s="637">
        <v>4311216050</v>
      </c>
      <c r="B3911" s="691" t="s">
        <v>8264</v>
      </c>
      <c r="C3911" s="1041"/>
      <c r="D3911" s="636" t="s">
        <v>3066</v>
      </c>
      <c r="F3911" s="706" t="str">
        <f>IF(ISBLANK(D3911),"",VLOOKUP(D3911,tegevusalad!$A$7:$B$188,2,FALSE))</f>
        <v>Muud elamu- ja kommunaalmajanduse tegevus</v>
      </c>
      <c r="G3911" s="300"/>
    </row>
    <row r="3912" spans="1:7">
      <c r="A3912" s="638">
        <v>4311216060</v>
      </c>
      <c r="B3912" s="691" t="s">
        <v>10142</v>
      </c>
      <c r="C3912" s="1041"/>
      <c r="D3912" s="636" t="s">
        <v>3066</v>
      </c>
      <c r="F3912" s="706" t="str">
        <f>IF(ISBLANK(D3912),"",VLOOKUP(D3912,tegevusalad!$A$7:$B$188,2,FALSE))</f>
        <v>Muud elamu- ja kommunaalmajanduse tegevus</v>
      </c>
      <c r="G3912" s="300"/>
    </row>
    <row r="3913" spans="1:7">
      <c r="A3913" s="638">
        <v>4311216090</v>
      </c>
      <c r="B3913" s="691" t="s">
        <v>16153</v>
      </c>
      <c r="C3913" s="1041"/>
      <c r="D3913" s="636" t="s">
        <v>3066</v>
      </c>
      <c r="F3913" s="706" t="str">
        <f>IF(ISBLANK(D3913),"",VLOOKUP(D3913,tegevusalad!$A$7:$B$188,2,FALSE))</f>
        <v>Muud elamu- ja kommunaalmajanduse tegevus</v>
      </c>
      <c r="G3913" s="300"/>
    </row>
    <row r="3914" spans="1:7">
      <c r="A3914" s="638">
        <v>4311216080</v>
      </c>
      <c r="B3914" s="691" t="s">
        <v>16154</v>
      </c>
      <c r="C3914" s="1041"/>
      <c r="D3914" s="636" t="s">
        <v>3066</v>
      </c>
      <c r="F3914" s="706" t="str">
        <f>IF(ISBLANK(D3914),"",VLOOKUP(D3914,tegevusalad!$A$7:$B$188,2,FALSE))</f>
        <v>Muud elamu- ja kommunaalmajanduse tegevus</v>
      </c>
      <c r="G3914" s="300"/>
    </row>
    <row r="3915" spans="1:7">
      <c r="A3915" s="637">
        <v>4311219010</v>
      </c>
      <c r="B3915" s="691" t="s">
        <v>2866</v>
      </c>
      <c r="C3915" s="1041"/>
      <c r="D3915" s="636" t="s">
        <v>3066</v>
      </c>
      <c r="F3915" s="706" t="str">
        <f>IF(ISBLANK(D3915),"",VLOOKUP(D3915,tegevusalad!$A$7:$B$188,2,FALSE))</f>
        <v>Muud elamu- ja kommunaalmajanduse tegevus</v>
      </c>
      <c r="G3915" s="300"/>
    </row>
    <row r="3916" spans="1:7">
      <c r="A3916" s="637">
        <v>4239701010</v>
      </c>
      <c r="B3916" s="634" t="s">
        <v>4871</v>
      </c>
      <c r="C3916" s="719"/>
      <c r="D3916" s="636" t="s">
        <v>6728</v>
      </c>
      <c r="F3916" s="706" t="str">
        <f>IF(ISBLANK(D3916),"",VLOOKUP(D3916,tegevusalad!$A$7:$B$188,2,FALSE))</f>
        <v>Muud hariduse abiteenused</v>
      </c>
      <c r="G3916" s="300"/>
    </row>
    <row r="3917" spans="1:7">
      <c r="A3917" s="637">
        <v>4239701020</v>
      </c>
      <c r="B3917" s="634" t="s">
        <v>4872</v>
      </c>
      <c r="C3917" s="719"/>
      <c r="D3917" s="636" t="s">
        <v>27</v>
      </c>
      <c r="F3917" s="706" t="str">
        <f>IF(ISBLANK(D3917),"",VLOOKUP(D3917,tegevusalad!$A$7:$B$188,2,FALSE))</f>
        <v>Botaanikaaed</v>
      </c>
      <c r="G3917" s="300"/>
    </row>
    <row r="3918" spans="1:7">
      <c r="A3918" s="637">
        <v>4239705000</v>
      </c>
      <c r="B3918" s="634" t="s">
        <v>6310</v>
      </c>
      <c r="C3918" s="719"/>
      <c r="D3918" s="636" t="s">
        <v>6728</v>
      </c>
      <c r="F3918" s="706" t="str">
        <f>IF(ISBLANK(D3918),"",VLOOKUP(D3918,tegevusalad!$A$7:$B$188,2,FALSE))</f>
        <v>Muud hariduse abiteenused</v>
      </c>
    </row>
    <row r="3919" spans="1:7">
      <c r="A3919" s="637">
        <v>4239706010</v>
      </c>
      <c r="B3919" s="634" t="s">
        <v>6311</v>
      </c>
      <c r="C3919" s="719"/>
      <c r="D3919" s="636" t="s">
        <v>6728</v>
      </c>
      <c r="F3919" s="706" t="str">
        <f>IF(ISBLANK(D3919),"",VLOOKUP(D3919,tegevusalad!$A$7:$B$188,2,FALSE))</f>
        <v>Muud hariduse abiteenused</v>
      </c>
    </row>
    <row r="3920" spans="1:7">
      <c r="A3920" s="637">
        <v>4319701010</v>
      </c>
      <c r="B3920" s="634" t="s">
        <v>1745</v>
      </c>
      <c r="C3920" s="719"/>
      <c r="D3920" s="636" t="s">
        <v>12118</v>
      </c>
      <c r="F3920" s="706" t="str">
        <f>IF(ISBLANK(D3920),"",VLOOKUP(D3920,tegevusalad!$A$7:$B$188,2,FALSE))</f>
        <v>Avalike alade puhastus</v>
      </c>
    </row>
    <row r="3921" spans="1:7">
      <c r="A3921" s="637">
        <v>4311505010</v>
      </c>
      <c r="B3921" s="634" t="s">
        <v>5379</v>
      </c>
      <c r="C3921" s="719"/>
      <c r="D3921" s="636" t="s">
        <v>6801</v>
      </c>
      <c r="F3921" s="706" t="str">
        <f>IF(ISBLANK(D3921),"",VLOOKUP(D3921,tegevusalad!$A$7:$B$188,2,FALSE))</f>
        <v>Jäätmekäitlus (sh prügivedu)</v>
      </c>
    </row>
    <row r="3922" spans="1:7">
      <c r="A3922" s="638">
        <v>4311505040</v>
      </c>
      <c r="B3922" s="634" t="s">
        <v>12853</v>
      </c>
      <c r="C3922" s="719"/>
      <c r="D3922" s="636" t="s">
        <v>6801</v>
      </c>
      <c r="F3922" s="706" t="str">
        <f>IF(ISBLANK(D3922),"",VLOOKUP(D3922,tegevusalad!$A$7:$B$188,2,FALSE))</f>
        <v>Jäätmekäitlus (sh prügivedu)</v>
      </c>
    </row>
    <row r="3923" spans="1:7">
      <c r="A3923" s="638">
        <v>4311505050</v>
      </c>
      <c r="B3923" s="634" t="s">
        <v>17341</v>
      </c>
      <c r="C3923" s="719"/>
      <c r="D3923" s="636" t="s">
        <v>6801</v>
      </c>
      <c r="F3923" s="706" t="str">
        <f>IF(ISBLANK(D3923),"",VLOOKUP(D3923,tegevusalad!$A$7:$B$188,2,FALSE))</f>
        <v>Jäätmekäitlus (sh prügivedu)</v>
      </c>
    </row>
    <row r="3924" spans="1:7">
      <c r="A3924" s="638">
        <v>4311505060</v>
      </c>
      <c r="B3924" s="634" t="s">
        <v>18002</v>
      </c>
      <c r="C3924" s="719"/>
      <c r="D3924" s="636" t="s">
        <v>6801</v>
      </c>
      <c r="F3924" s="706" t="str">
        <f>IF(ISBLANK(D3924),"",VLOOKUP(D3924,tegevusalad!$A$7:$B$188,2,FALSE))</f>
        <v>Jäätmekäitlus (sh prügivedu)</v>
      </c>
    </row>
    <row r="3925" spans="1:7">
      <c r="A3925" s="638">
        <v>4311505210</v>
      </c>
      <c r="B3925" s="634" t="s">
        <v>14839</v>
      </c>
      <c r="C3925" s="719"/>
      <c r="D3925" s="636" t="s">
        <v>6801</v>
      </c>
      <c r="F3925" s="706" t="str">
        <f>IF(ISBLANK(D3925),"",VLOOKUP(D3925,tegevusalad!$A$7:$B$188,2,FALSE))</f>
        <v>Jäätmekäitlus (sh prügivedu)</v>
      </c>
    </row>
    <row r="3926" spans="1:7" ht="29">
      <c r="A3926" s="638">
        <v>4311505250</v>
      </c>
      <c r="B3926" s="634" t="s">
        <v>13792</v>
      </c>
      <c r="C3926" s="719"/>
      <c r="D3926" s="636" t="s">
        <v>6801</v>
      </c>
      <c r="F3926" s="706" t="str">
        <f>IF(ISBLANK(D3926),"",VLOOKUP(D3926,tegevusalad!$A$7:$B$188,2,FALSE))</f>
        <v>Jäätmekäitlus (sh prügivedu)</v>
      </c>
    </row>
    <row r="3927" spans="1:7" ht="29">
      <c r="A3927" s="638">
        <v>4311506010</v>
      </c>
      <c r="B3927" s="634" t="s">
        <v>13793</v>
      </c>
      <c r="C3927" s="719"/>
      <c r="D3927" s="636" t="s">
        <v>6801</v>
      </c>
      <c r="F3927" s="706" t="str">
        <f>IF(ISBLANK(D3927),"",VLOOKUP(D3927,tegevusalad!$A$7:$B$188,2,FALSE))</f>
        <v>Jäätmekäitlus (sh prügivedu)</v>
      </c>
      <c r="G3927" s="300"/>
    </row>
    <row r="3928" spans="1:7" ht="29">
      <c r="A3928" s="638">
        <v>4311506020</v>
      </c>
      <c r="B3928" s="634" t="s">
        <v>13794</v>
      </c>
      <c r="C3928" s="719"/>
      <c r="D3928" s="636" t="s">
        <v>6801</v>
      </c>
      <c r="F3928" s="706" t="str">
        <f>IF(ISBLANK(D3928),"",VLOOKUP(D3928,tegevusalad!$A$7:$B$188,2,FALSE))</f>
        <v>Jäätmekäitlus (sh prügivedu)</v>
      </c>
      <c r="G3928" s="300"/>
    </row>
    <row r="3929" spans="1:7">
      <c r="A3929" s="637">
        <v>4311511010</v>
      </c>
      <c r="B3929" s="634" t="s">
        <v>5380</v>
      </c>
      <c r="C3929" s="719"/>
      <c r="D3929" s="636" t="s">
        <v>6801</v>
      </c>
      <c r="F3929" s="706" t="str">
        <f>IF(ISBLANK(D3929),"",VLOOKUP(D3929,tegevusalad!$A$7:$B$188,2,FALSE))</f>
        <v>Jäätmekäitlus (sh prügivedu)</v>
      </c>
      <c r="G3929" s="300"/>
    </row>
    <row r="3930" spans="1:7">
      <c r="A3930" s="635">
        <v>4318155110</v>
      </c>
      <c r="B3930" s="634" t="s">
        <v>10375</v>
      </c>
      <c r="C3930" s="719"/>
      <c r="D3930" s="636" t="s">
        <v>8093</v>
      </c>
      <c r="F3930" s="706" t="str">
        <f>IF(ISBLANK(D3930),"",VLOOKUP(D3930,tegevusalad!$A$7:$B$188,2,FALSE))</f>
        <v>Puhkepargid ja -baasid</v>
      </c>
      <c r="G3930" s="300"/>
    </row>
    <row r="3931" spans="1:7">
      <c r="A3931" s="635">
        <v>4318155120</v>
      </c>
      <c r="B3931" s="634" t="s">
        <v>10376</v>
      </c>
      <c r="C3931" s="719"/>
      <c r="D3931" s="636" t="s">
        <v>8093</v>
      </c>
      <c r="F3931" s="706" t="str">
        <f>IF(ISBLANK(D3931),"",VLOOKUP(D3931,tegevusalad!$A$7:$B$188,2,FALSE))</f>
        <v>Puhkepargid ja -baasid</v>
      </c>
      <c r="G3931" s="300"/>
    </row>
    <row r="3932" spans="1:7">
      <c r="A3932" s="635">
        <v>4318156010</v>
      </c>
      <c r="B3932" s="634" t="s">
        <v>10377</v>
      </c>
      <c r="C3932" s="719"/>
      <c r="D3932" s="636" t="s">
        <v>8093</v>
      </c>
      <c r="F3932" s="706" t="str">
        <f>IF(ISBLANK(D3932),"",VLOOKUP(D3932,tegevusalad!$A$7:$B$188,2,FALSE))</f>
        <v>Puhkepargid ja -baasid</v>
      </c>
      <c r="G3932" s="300"/>
    </row>
    <row r="3933" spans="1:7">
      <c r="A3933" s="1100">
        <v>4318255010</v>
      </c>
      <c r="B3933" s="1101" t="s">
        <v>10546</v>
      </c>
      <c r="C3933" s="1102"/>
      <c r="D3933" s="1103" t="s">
        <v>8093</v>
      </c>
      <c r="E3933" s="1104"/>
      <c r="F3933" s="1105" t="str">
        <f>IF(ISBLANK(D3933),"",VLOOKUP(D3933,tegevusalad!$A$7:$B$188,2,FALSE))</f>
        <v>Puhkepargid ja -baasid</v>
      </c>
      <c r="G3933" s="300"/>
    </row>
    <row r="3934" spans="1:7">
      <c r="A3934" s="635">
        <v>4318665010</v>
      </c>
      <c r="B3934" s="634" t="s">
        <v>13787</v>
      </c>
      <c r="C3934" s="719"/>
      <c r="D3934" s="636" t="s">
        <v>8093</v>
      </c>
      <c r="F3934" s="706" t="str">
        <f>IF(ISBLANK(D3934),"",VLOOKUP(D3934,tegevusalad!$A$7:$B$188,2,FALSE))</f>
        <v>Puhkepargid ja -baasid</v>
      </c>
      <c r="G3934" s="300"/>
    </row>
    <row r="3935" spans="1:7">
      <c r="A3935" s="635">
        <v>4318858030</v>
      </c>
      <c r="B3935" s="634" t="s">
        <v>13788</v>
      </c>
      <c r="C3935" s="719"/>
      <c r="D3935" s="636" t="s">
        <v>8093</v>
      </c>
      <c r="F3935" s="706" t="str">
        <f>IF(ISBLANK(D3935),"",VLOOKUP(D3935,tegevusalad!$A$7:$B$188,2,FALSE))</f>
        <v>Puhkepargid ja -baasid</v>
      </c>
      <c r="G3935" s="300"/>
    </row>
    <row r="3936" spans="1:7">
      <c r="A3936" s="632">
        <v>4318055990</v>
      </c>
      <c r="B3936" s="634" t="s">
        <v>8097</v>
      </c>
      <c r="C3936" s="719"/>
      <c r="D3936" s="636" t="s">
        <v>8093</v>
      </c>
      <c r="F3936" s="706" t="str">
        <f>IF(ISBLANK(D3936),"",VLOOKUP(D3936,tegevusalad!$A$7:$B$188,2,FALSE))</f>
        <v>Puhkepargid ja -baasid</v>
      </c>
      <c r="G3936" s="300"/>
    </row>
    <row r="3937" spans="1:7">
      <c r="A3937" s="632">
        <v>4318155990</v>
      </c>
      <c r="B3937" s="634" t="s">
        <v>8098</v>
      </c>
      <c r="C3937" s="719"/>
      <c r="D3937" s="636" t="s">
        <v>8093</v>
      </c>
      <c r="F3937" s="706" t="str">
        <f>IF(ISBLANK(D3937),"",VLOOKUP(D3937,tegevusalad!$A$7:$B$188,2,FALSE))</f>
        <v>Puhkepargid ja -baasid</v>
      </c>
      <c r="G3937" s="300"/>
    </row>
    <row r="3938" spans="1:7">
      <c r="A3938" s="632">
        <v>4318255990</v>
      </c>
      <c r="B3938" s="634" t="s">
        <v>8099</v>
      </c>
      <c r="C3938" s="719"/>
      <c r="D3938" s="697" t="s">
        <v>8093</v>
      </c>
      <c r="F3938" s="706" t="str">
        <f>IF(ISBLANK(D3938),"",VLOOKUP(D3938,tegevusalad!$A$7:$B$188,2,FALSE))</f>
        <v>Puhkepargid ja -baasid</v>
      </c>
      <c r="G3938" s="300"/>
    </row>
    <row r="3939" spans="1:7">
      <c r="A3939" s="632">
        <v>4318355990</v>
      </c>
      <c r="B3939" s="634" t="s">
        <v>8100</v>
      </c>
      <c r="C3939" s="719"/>
      <c r="D3939" s="697" t="s">
        <v>8093</v>
      </c>
      <c r="F3939" s="706" t="str">
        <f>IF(ISBLANK(D3939),"",VLOOKUP(D3939,tegevusalad!$A$7:$B$188,2,FALSE))</f>
        <v>Puhkepargid ja -baasid</v>
      </c>
      <c r="G3939" s="300"/>
    </row>
    <row r="3940" spans="1:7">
      <c r="A3940" s="635">
        <v>4318453990</v>
      </c>
      <c r="B3940" s="634" t="s">
        <v>8101</v>
      </c>
      <c r="C3940" s="719"/>
      <c r="D3940" s="697" t="s">
        <v>8093</v>
      </c>
      <c r="F3940" s="706" t="str">
        <f>IF(ISBLANK(D3940),"",VLOOKUP(D3940,tegevusalad!$A$7:$B$188,2,FALSE))</f>
        <v>Puhkepargid ja -baasid</v>
      </c>
      <c r="G3940" s="300"/>
    </row>
    <row r="3941" spans="1:7">
      <c r="A3941" s="635">
        <v>4318552990</v>
      </c>
      <c r="B3941" s="634" t="s">
        <v>8102</v>
      </c>
      <c r="C3941" s="719"/>
      <c r="D3941" s="697" t="s">
        <v>8093</v>
      </c>
      <c r="F3941" s="706" t="str">
        <f>IF(ISBLANK(D3941),"",VLOOKUP(D3941,tegevusalad!$A$7:$B$188,2,FALSE))</f>
        <v>Puhkepargid ja -baasid</v>
      </c>
      <c r="G3941" s="300"/>
    </row>
    <row r="3942" spans="1:7">
      <c r="A3942" s="632">
        <v>4318655990</v>
      </c>
      <c r="B3942" s="634" t="s">
        <v>8103</v>
      </c>
      <c r="C3942" s="719"/>
      <c r="D3942" s="697" t="s">
        <v>8093</v>
      </c>
      <c r="F3942" s="706" t="str">
        <f>IF(ISBLANK(D3942),"",VLOOKUP(D3942,tegevusalad!$A$7:$B$188,2,FALSE))</f>
        <v>Puhkepargid ja -baasid</v>
      </c>
      <c r="G3942" s="300"/>
    </row>
    <row r="3943" spans="1:7">
      <c r="A3943" s="632">
        <v>4318755990</v>
      </c>
      <c r="B3943" s="634" t="s">
        <v>8104</v>
      </c>
      <c r="C3943" s="719"/>
      <c r="D3943" s="697" t="s">
        <v>8093</v>
      </c>
      <c r="F3943" s="706" t="str">
        <f>IF(ISBLANK(D3943),"",VLOOKUP(D3943,tegevusalad!$A$7:$B$188,2,FALSE))</f>
        <v>Puhkepargid ja -baasid</v>
      </c>
      <c r="G3943" s="300"/>
    </row>
    <row r="3944" spans="1:7">
      <c r="A3944" s="632">
        <v>4318855990</v>
      </c>
      <c r="B3944" s="634" t="s">
        <v>8105</v>
      </c>
      <c r="C3944" s="719"/>
      <c r="D3944" s="697" t="s">
        <v>8093</v>
      </c>
      <c r="F3944" s="706" t="str">
        <f>IF(ISBLANK(D3944),"",VLOOKUP(D3944,tegevusalad!$A$7:$B$188,2,FALSE))</f>
        <v>Puhkepargid ja -baasid</v>
      </c>
      <c r="G3944" s="300"/>
    </row>
    <row r="3945" spans="1:7">
      <c r="A3945" s="638">
        <v>4319711010</v>
      </c>
      <c r="B3945" s="634" t="s">
        <v>1647</v>
      </c>
      <c r="C3945" s="719"/>
      <c r="D3945" s="697" t="s">
        <v>8093</v>
      </c>
      <c r="F3945" s="706" t="str">
        <f>IF(ISBLANK(D3945),"",VLOOKUP(D3945,tegevusalad!$A$7:$B$188,2,FALSE))</f>
        <v>Puhkepargid ja -baasid</v>
      </c>
      <c r="G3945" s="300"/>
    </row>
    <row r="3946" spans="1:7">
      <c r="A3946" s="638">
        <v>4318655040</v>
      </c>
      <c r="B3946" s="634" t="s">
        <v>15226</v>
      </c>
      <c r="C3946" s="719"/>
      <c r="D3946" s="697" t="s">
        <v>8093</v>
      </c>
      <c r="F3946" s="706" t="str">
        <f>IF(ISBLANK(D3946),"",VLOOKUP(D3946,tegevusalad!$A$7:$B$188,2,FALSE))</f>
        <v>Puhkepargid ja -baasid</v>
      </c>
      <c r="G3946" s="300"/>
    </row>
    <row r="3947" spans="1:7">
      <c r="A3947" s="638">
        <v>4318655050</v>
      </c>
      <c r="B3947" s="634" t="s">
        <v>15227</v>
      </c>
      <c r="C3947" s="719"/>
      <c r="D3947" s="697" t="s">
        <v>8093</v>
      </c>
      <c r="F3947" s="706" t="str">
        <f>IF(ISBLANK(D3947),"",VLOOKUP(D3947,tegevusalad!$A$7:$B$188,2,FALSE))</f>
        <v>Puhkepargid ja -baasid</v>
      </c>
      <c r="G3947" s="300"/>
    </row>
    <row r="3948" spans="1:7">
      <c r="A3948" s="638">
        <v>4318655060</v>
      </c>
      <c r="B3948" s="634" t="s">
        <v>15228</v>
      </c>
      <c r="C3948" s="719"/>
      <c r="D3948" s="697" t="s">
        <v>8093</v>
      </c>
      <c r="F3948" s="706" t="str">
        <f>IF(ISBLANK(D3948),"",VLOOKUP(D3948,tegevusalad!$A$7:$B$188,2,FALSE))</f>
        <v>Puhkepargid ja -baasid</v>
      </c>
      <c r="G3948" s="300"/>
    </row>
    <row r="3949" spans="1:7">
      <c r="A3949" s="638">
        <v>4318655070</v>
      </c>
      <c r="B3949" s="634" t="s">
        <v>15229</v>
      </c>
      <c r="C3949" s="719"/>
      <c r="D3949" s="697" t="s">
        <v>8093</v>
      </c>
      <c r="F3949" s="706" t="str">
        <f>IF(ISBLANK(D3949),"",VLOOKUP(D3949,tegevusalad!$A$7:$B$188,2,FALSE))</f>
        <v>Puhkepargid ja -baasid</v>
      </c>
      <c r="G3949" s="300"/>
    </row>
    <row r="3950" spans="1:7">
      <c r="A3950" s="638">
        <v>4318155170</v>
      </c>
      <c r="B3950" s="634" t="s">
        <v>15230</v>
      </c>
      <c r="C3950" s="719"/>
      <c r="D3950" s="697" t="s">
        <v>8093</v>
      </c>
      <c r="F3950" s="706" t="str">
        <f>IF(ISBLANK(D3950),"",VLOOKUP(D3950,tegevusalad!$A$7:$B$188,2,FALSE))</f>
        <v>Puhkepargid ja -baasid</v>
      </c>
      <c r="G3950" s="300"/>
    </row>
    <row r="3951" spans="1:7">
      <c r="A3951" s="638">
        <v>4318155140</v>
      </c>
      <c r="B3951" s="634" t="s">
        <v>15231</v>
      </c>
      <c r="C3951" s="719"/>
      <c r="D3951" s="697" t="s">
        <v>8093</v>
      </c>
      <c r="F3951" s="706" t="str">
        <f>IF(ISBLANK(D3951),"",VLOOKUP(D3951,tegevusalad!$A$7:$B$188,2,FALSE))</f>
        <v>Puhkepargid ja -baasid</v>
      </c>
      <c r="G3951" s="300"/>
    </row>
    <row r="3952" spans="1:7">
      <c r="A3952" s="638">
        <v>4318155150</v>
      </c>
      <c r="B3952" s="634" t="s">
        <v>15232</v>
      </c>
      <c r="C3952" s="719"/>
      <c r="D3952" s="697" t="s">
        <v>8093</v>
      </c>
      <c r="F3952" s="706" t="str">
        <f>IF(ISBLANK(D3952),"",VLOOKUP(D3952,tegevusalad!$A$7:$B$188,2,FALSE))</f>
        <v>Puhkepargid ja -baasid</v>
      </c>
      <c r="G3952" s="300"/>
    </row>
    <row r="3953" spans="1:7">
      <c r="A3953" s="638">
        <v>4318155160</v>
      </c>
      <c r="B3953" s="634" t="s">
        <v>15233</v>
      </c>
      <c r="C3953" s="719"/>
      <c r="D3953" s="697" t="s">
        <v>8093</v>
      </c>
      <c r="F3953" s="706" t="str">
        <f>IF(ISBLANK(D3953),"",VLOOKUP(D3953,tegevusalad!$A$7:$B$188,2,FALSE))</f>
        <v>Puhkepargid ja -baasid</v>
      </c>
      <c r="G3953" s="300"/>
    </row>
    <row r="3954" spans="1:7">
      <c r="A3954" s="638">
        <v>4318453110</v>
      </c>
      <c r="B3954" s="634" t="s">
        <v>15234</v>
      </c>
      <c r="C3954" s="719"/>
      <c r="D3954" s="697" t="s">
        <v>8093</v>
      </c>
      <c r="F3954" s="706" t="str">
        <f>IF(ISBLANK(D3954),"",VLOOKUP(D3954,tegevusalad!$A$7:$B$188,2,FALSE))</f>
        <v>Puhkepargid ja -baasid</v>
      </c>
      <c r="G3954" s="300"/>
    </row>
    <row r="3955" spans="1:7">
      <c r="A3955" s="638">
        <v>4318453120</v>
      </c>
      <c r="B3955" s="634" t="s">
        <v>15235</v>
      </c>
      <c r="C3955" s="719"/>
      <c r="D3955" s="697" t="s">
        <v>8093</v>
      </c>
      <c r="F3955" s="706" t="str">
        <f>IF(ISBLANK(D3955),"",VLOOKUP(D3955,tegevusalad!$A$7:$B$188,2,FALSE))</f>
        <v>Puhkepargid ja -baasid</v>
      </c>
      <c r="G3955" s="300"/>
    </row>
    <row r="3956" spans="1:7">
      <c r="A3956" s="638">
        <v>4318453130</v>
      </c>
      <c r="B3956" s="634" t="s">
        <v>15236</v>
      </c>
      <c r="C3956" s="719"/>
      <c r="D3956" s="697" t="s">
        <v>8093</v>
      </c>
      <c r="F3956" s="706" t="str">
        <f>IF(ISBLANK(D3956),"",VLOOKUP(D3956,tegevusalad!$A$7:$B$188,2,FALSE))</f>
        <v>Puhkepargid ja -baasid</v>
      </c>
      <c r="G3956" s="300"/>
    </row>
    <row r="3957" spans="1:7">
      <c r="A3957" s="638">
        <v>4318453140</v>
      </c>
      <c r="B3957" s="634" t="s">
        <v>15237</v>
      </c>
      <c r="C3957" s="719"/>
      <c r="D3957" s="697" t="s">
        <v>8093</v>
      </c>
      <c r="F3957" s="706" t="str">
        <f>IF(ISBLANK(D3957),"",VLOOKUP(D3957,tegevusalad!$A$7:$B$188,2,FALSE))</f>
        <v>Puhkepargid ja -baasid</v>
      </c>
      <c r="G3957" s="300"/>
    </row>
    <row r="3958" spans="1:7">
      <c r="A3958" s="638">
        <v>4318255010</v>
      </c>
      <c r="B3958" s="634" t="s">
        <v>15238</v>
      </c>
      <c r="C3958" s="719"/>
      <c r="D3958" s="697" t="s">
        <v>8093</v>
      </c>
      <c r="F3958" s="706" t="str">
        <f>IF(ISBLANK(D3958),"",VLOOKUP(D3958,tegevusalad!$A$7:$B$188,2,FALSE))</f>
        <v>Puhkepargid ja -baasid</v>
      </c>
      <c r="G3958" s="300"/>
    </row>
    <row r="3959" spans="1:7">
      <c r="A3959" s="638">
        <v>4318552040</v>
      </c>
      <c r="B3959" s="634" t="s">
        <v>15239</v>
      </c>
      <c r="C3959" s="719"/>
      <c r="D3959" s="697" t="s">
        <v>8093</v>
      </c>
      <c r="F3959" s="706" t="str">
        <f>IF(ISBLANK(D3959),"",VLOOKUP(D3959,tegevusalad!$A$7:$B$188,2,FALSE))</f>
        <v>Puhkepargid ja -baasid</v>
      </c>
      <c r="G3959" s="300"/>
    </row>
    <row r="3960" spans="1:7">
      <c r="A3960" s="638">
        <v>4318552050</v>
      </c>
      <c r="B3960" s="634" t="s">
        <v>16902</v>
      </c>
      <c r="C3960" s="719"/>
      <c r="D3960" s="697" t="s">
        <v>8093</v>
      </c>
      <c r="F3960" s="706" t="str">
        <f>IF(ISBLANK(D3960),"",VLOOKUP(D3960,tegevusalad!$A$7:$B$188,2,FALSE))</f>
        <v>Puhkepargid ja -baasid</v>
      </c>
      <c r="G3960" s="300"/>
    </row>
    <row r="3961" spans="1:7">
      <c r="A3961" s="638">
        <v>4318255020</v>
      </c>
      <c r="B3961" s="634" t="s">
        <v>15240</v>
      </c>
      <c r="C3961" s="719"/>
      <c r="D3961" s="697" t="s">
        <v>8093</v>
      </c>
      <c r="F3961" s="706" t="str">
        <f>IF(ISBLANK(D3961),"",VLOOKUP(D3961,tegevusalad!$A$7:$B$188,2,FALSE))</f>
        <v>Puhkepargid ja -baasid</v>
      </c>
      <c r="G3961" s="300"/>
    </row>
    <row r="3962" spans="1:7">
      <c r="A3962" s="638">
        <v>4318755080</v>
      </c>
      <c r="B3962" s="634" t="s">
        <v>15241</v>
      </c>
      <c r="C3962" s="719"/>
      <c r="D3962" s="697" t="s">
        <v>8093</v>
      </c>
      <c r="F3962" s="706" t="str">
        <f>IF(ISBLANK(D3962),"",VLOOKUP(D3962,tegevusalad!$A$7:$B$188,2,FALSE))</f>
        <v>Puhkepargid ja -baasid</v>
      </c>
      <c r="G3962" s="300"/>
    </row>
    <row r="3963" spans="1:7">
      <c r="A3963" s="638">
        <v>4318755040</v>
      </c>
      <c r="B3963" s="634" t="s">
        <v>15242</v>
      </c>
      <c r="C3963" s="719"/>
      <c r="D3963" s="697" t="s">
        <v>8093</v>
      </c>
      <c r="F3963" s="706" t="str">
        <f>IF(ISBLANK(D3963),"",VLOOKUP(D3963,tegevusalad!$A$7:$B$188,2,FALSE))</f>
        <v>Puhkepargid ja -baasid</v>
      </c>
      <c r="G3963" s="300"/>
    </row>
    <row r="3964" spans="1:7">
      <c r="A3964" s="637">
        <v>4311112010</v>
      </c>
      <c r="B3964" s="634" t="s">
        <v>557</v>
      </c>
      <c r="C3964" s="719"/>
      <c r="D3964" s="697" t="s">
        <v>8093</v>
      </c>
      <c r="F3964" s="706" t="str">
        <f>IF(ISBLANK(D3964),"",VLOOKUP(D3964,tegevusalad!$A$7:$B$188,2,FALSE))</f>
        <v>Puhkepargid ja -baasid</v>
      </c>
      <c r="G3964" s="300"/>
    </row>
    <row r="3965" spans="1:7">
      <c r="A3965" s="635">
        <v>4318464010</v>
      </c>
      <c r="B3965" s="634" t="s">
        <v>13789</v>
      </c>
      <c r="C3965" s="719"/>
      <c r="D3965" s="636" t="s">
        <v>8093</v>
      </c>
      <c r="F3965" s="706" t="str">
        <f>IF(ISBLANK(D3965),"",VLOOKUP(D3965,tegevusalad!$A$7:$B$188,2,FALSE))</f>
        <v>Puhkepargid ja -baasid</v>
      </c>
      <c r="G3965" s="300"/>
    </row>
    <row r="3966" spans="1:7">
      <c r="A3966" s="638">
        <v>4311112110</v>
      </c>
      <c r="B3966" s="634" t="s">
        <v>12606</v>
      </c>
      <c r="C3966" s="719"/>
      <c r="D3966" s="697" t="s">
        <v>8093</v>
      </c>
      <c r="F3966" s="706" t="str">
        <f>IF(ISBLANK(D3966),"",VLOOKUP(D3966,tegevusalad!$A$7:$B$188,2,FALSE))</f>
        <v>Puhkepargid ja -baasid</v>
      </c>
      <c r="G3966" s="300"/>
    </row>
    <row r="3967" spans="1:7">
      <c r="A3967" s="638">
        <v>4311112120</v>
      </c>
      <c r="B3967" s="634" t="s">
        <v>12630</v>
      </c>
      <c r="C3967" s="719"/>
      <c r="D3967" s="697" t="s">
        <v>8093</v>
      </c>
      <c r="F3967" s="706" t="str">
        <f>IF(ISBLANK(D3967),"",VLOOKUP(D3967,tegevusalad!$A$7:$B$188,2,FALSE))</f>
        <v>Puhkepargid ja -baasid</v>
      </c>
      <c r="G3967" s="300"/>
    </row>
    <row r="3968" spans="1:7">
      <c r="A3968" s="638">
        <v>4311112130</v>
      </c>
      <c r="B3968" s="634" t="s">
        <v>14260</v>
      </c>
      <c r="C3968" s="719"/>
      <c r="D3968" s="697" t="s">
        <v>8093</v>
      </c>
      <c r="F3968" s="706" t="str">
        <f>IF(ISBLANK(D3968),"",VLOOKUP(D3968,tegevusalad!$A$7:$B$188,2,FALSE))</f>
        <v>Puhkepargid ja -baasid</v>
      </c>
      <c r="G3968" s="300"/>
    </row>
    <row r="3969" spans="1:7">
      <c r="A3969" s="638">
        <v>4311112170</v>
      </c>
      <c r="B3969" s="634" t="s">
        <v>17743</v>
      </c>
      <c r="C3969" s="719"/>
      <c r="D3969" s="697" t="s">
        <v>8093</v>
      </c>
      <c r="F3969" s="706" t="str">
        <f>IF(ISBLANK(D3969),"",VLOOKUP(D3969,tegevusalad!$A$7:$B$188,2,FALSE))</f>
        <v>Puhkepargid ja -baasid</v>
      </c>
      <c r="G3969" s="300"/>
    </row>
    <row r="3970" spans="1:7">
      <c r="A3970" s="638">
        <v>4318751110</v>
      </c>
      <c r="B3970" s="634" t="s">
        <v>12859</v>
      </c>
      <c r="C3970" s="719"/>
      <c r="D3970" s="697" t="s">
        <v>8093</v>
      </c>
      <c r="F3970" s="706" t="str">
        <f>IF(ISBLANK(D3970),"",VLOOKUP(D3970,tegevusalad!$A$7:$B$188,2,FALSE))</f>
        <v>Puhkepargid ja -baasid</v>
      </c>
      <c r="G3970" s="300"/>
    </row>
    <row r="3971" spans="1:7">
      <c r="A3971" s="638">
        <v>4318554110</v>
      </c>
      <c r="B3971" s="634" t="s">
        <v>12992</v>
      </c>
      <c r="C3971" s="719"/>
      <c r="D3971" s="697" t="s">
        <v>8093</v>
      </c>
      <c r="F3971" s="706" t="str">
        <f>IF(ISBLANK(D3971),"",VLOOKUP(D3971,tegevusalad!$A$7:$B$188,2,FALSE))</f>
        <v>Puhkepargid ja -baasid</v>
      </c>
      <c r="G3971" s="300"/>
    </row>
    <row r="3972" spans="1:7">
      <c r="A3972" s="637">
        <v>4311115990</v>
      </c>
      <c r="B3972" s="634" t="s">
        <v>6312</v>
      </c>
      <c r="C3972" s="719"/>
      <c r="D3972" s="697" t="s">
        <v>8093</v>
      </c>
      <c r="F3972" s="706" t="str">
        <f>IF(ISBLANK(D3972),"",VLOOKUP(D3972,tegevusalad!$A$7:$B$188,2,FALSE))</f>
        <v>Puhkepargid ja -baasid</v>
      </c>
      <c r="G3972" s="300"/>
    </row>
    <row r="3973" spans="1:7">
      <c r="A3973" s="637">
        <v>4311502010</v>
      </c>
      <c r="B3973" s="634" t="s">
        <v>3136</v>
      </c>
      <c r="C3973" s="719"/>
      <c r="D3973" s="626" t="s">
        <v>6801</v>
      </c>
      <c r="E3973" s="709"/>
      <c r="F3973" s="706" t="str">
        <f>IF(ISBLANK(D3973),"",VLOOKUP(D3973,tegevusalad!$A$7:$B$188,2,FALSE))</f>
        <v>Jäätmekäitlus (sh prügivedu)</v>
      </c>
      <c r="G3973" s="300"/>
    </row>
    <row r="3974" spans="1:7">
      <c r="A3974" s="632">
        <v>4311301000</v>
      </c>
      <c r="B3974" s="299" t="s">
        <v>3124</v>
      </c>
      <c r="C3974" s="1044"/>
      <c r="D3974" s="626" t="s">
        <v>3066</v>
      </c>
      <c r="F3974" s="706" t="str">
        <f>IF(ISBLANK(D3974),"",VLOOKUP(D3974,tegevusalad!$A$7:$B$188,2,FALSE))</f>
        <v>Muud elamu- ja kommunaalmajanduse tegevus</v>
      </c>
      <c r="G3974" s="300"/>
    </row>
    <row r="3975" spans="1:7">
      <c r="A3975" s="635">
        <v>4311311000</v>
      </c>
      <c r="B3975" s="299" t="s">
        <v>11004</v>
      </c>
      <c r="C3975" s="1044"/>
      <c r="D3975" s="626" t="s">
        <v>3066</v>
      </c>
      <c r="F3975" s="706" t="str">
        <f>IF(ISBLANK(D3975),"",VLOOKUP(D3975,tegevusalad!$A$7:$B$188,2,FALSE))</f>
        <v>Muud elamu- ja kommunaalmajanduse tegevus</v>
      </c>
      <c r="G3975" s="300"/>
    </row>
    <row r="3976" spans="1:7">
      <c r="A3976" s="632">
        <v>4318852040</v>
      </c>
      <c r="B3976" s="299" t="s">
        <v>7517</v>
      </c>
      <c r="C3976" s="1044"/>
      <c r="D3976" s="636" t="s">
        <v>12118</v>
      </c>
      <c r="F3976" s="706" t="str">
        <f>IF(ISBLANK(D3976),"",VLOOKUP(D3976,tegevusalad!$A$7:$B$188,2,FALSE))</f>
        <v>Avalike alade puhastus</v>
      </c>
      <c r="G3976" s="300"/>
    </row>
    <row r="3977" spans="1:7">
      <c r="A3977" s="632"/>
      <c r="B3977" s="633" t="s">
        <v>6873</v>
      </c>
      <c r="C3977" s="1021"/>
      <c r="D3977" s="636"/>
    </row>
    <row r="3978" spans="1:7">
      <c r="A3978" s="637">
        <v>4239511010</v>
      </c>
      <c r="B3978" s="634" t="s">
        <v>4387</v>
      </c>
      <c r="C3978" s="719"/>
      <c r="D3978" s="636" t="s">
        <v>27</v>
      </c>
      <c r="F3978" s="706" t="str">
        <f>IF(ISBLANK(D3978),"",VLOOKUP(D3978,tegevusalad!$A$7:$B$188,2,FALSE))</f>
        <v>Botaanikaaed</v>
      </c>
      <c r="G3978" s="300"/>
    </row>
    <row r="3979" spans="1:7" ht="29">
      <c r="A3979" s="637">
        <v>4239502010</v>
      </c>
      <c r="B3979" s="634" t="s">
        <v>822</v>
      </c>
      <c r="C3979" s="719"/>
      <c r="D3979" s="636" t="s">
        <v>27</v>
      </c>
      <c r="F3979" s="706" t="str">
        <f>IF(ISBLANK(D3979),"",VLOOKUP(D3979,tegevusalad!$A$7:$B$188,2,FALSE))</f>
        <v>Botaanikaaed</v>
      </c>
      <c r="G3979" s="300"/>
    </row>
    <row r="3980" spans="1:7">
      <c r="A3980" s="637">
        <v>4239590010</v>
      </c>
      <c r="B3980" s="634" t="s">
        <v>6135</v>
      </c>
      <c r="C3980" s="719"/>
      <c r="D3980" s="636" t="s">
        <v>27</v>
      </c>
      <c r="F3980" s="706" t="str">
        <f>IF(ISBLANK(D3980),"",VLOOKUP(D3980,tegevusalad!$A$7:$B$188,2,FALSE))</f>
        <v>Botaanikaaed</v>
      </c>
      <c r="G3980" s="300"/>
    </row>
    <row r="3981" spans="1:7">
      <c r="A3981" s="637">
        <v>4239590020</v>
      </c>
      <c r="B3981" s="634" t="s">
        <v>2867</v>
      </c>
      <c r="C3981" s="719"/>
      <c r="D3981" s="636" t="s">
        <v>27</v>
      </c>
      <c r="F3981" s="706" t="str">
        <f>IF(ISBLANK(D3981),"",VLOOKUP(D3981,tegevusalad!$A$7:$B$188,2,FALSE))</f>
        <v>Botaanikaaed</v>
      </c>
      <c r="G3981" s="300"/>
    </row>
    <row r="3982" spans="1:7">
      <c r="A3982" s="637">
        <v>4239516010</v>
      </c>
      <c r="B3982" s="634" t="s">
        <v>2868</v>
      </c>
      <c r="C3982" s="719"/>
      <c r="D3982" s="636" t="s">
        <v>27</v>
      </c>
      <c r="F3982" s="706" t="str">
        <f>IF(ISBLANK(D3982),"",VLOOKUP(D3982,tegevusalad!$A$7:$B$188,2,FALSE))</f>
        <v>Botaanikaaed</v>
      </c>
      <c r="G3982" s="300"/>
    </row>
    <row r="3983" spans="1:7">
      <c r="A3983" s="637">
        <v>4239517010</v>
      </c>
      <c r="B3983" s="634" t="s">
        <v>5762</v>
      </c>
      <c r="C3983" s="719"/>
      <c r="D3983" s="636" t="s">
        <v>27</v>
      </c>
      <c r="F3983" s="706" t="str">
        <f>IF(ISBLANK(D3983),"",VLOOKUP(D3983,tegevusalad!$A$7:$B$188,2,FALSE))</f>
        <v>Botaanikaaed</v>
      </c>
      <c r="G3983" s="300"/>
    </row>
    <row r="3984" spans="1:7">
      <c r="A3984" s="637">
        <v>4239702010</v>
      </c>
      <c r="B3984" s="634" t="s">
        <v>2869</v>
      </c>
      <c r="C3984" s="719"/>
      <c r="D3984" s="636"/>
      <c r="F3984" s="706" t="str">
        <f>IF(ISBLANK(D3984),"",VLOOKUP(D3984,tegevusalad!$A$7:$B$188,2,FALSE))</f>
        <v/>
      </c>
      <c r="G3984" s="300"/>
    </row>
    <row r="3985" spans="1:7">
      <c r="A3985" s="637"/>
      <c r="B3985" s="633" t="s">
        <v>6196</v>
      </c>
      <c r="C3985" s="1021"/>
      <c r="D3985" s="636" t="s">
        <v>27</v>
      </c>
      <c r="F3985" s="706" t="str">
        <f>IF(ISBLANK(D3985),"",VLOOKUP(D3985,tegevusalad!$A$7:$B$188,2,FALSE))</f>
        <v>Botaanikaaed</v>
      </c>
      <c r="G3985" s="300"/>
    </row>
    <row r="3986" spans="1:7">
      <c r="A3986" s="637">
        <v>4251920010</v>
      </c>
      <c r="B3986" s="300" t="s">
        <v>3309</v>
      </c>
      <c r="D3986" s="636" t="s">
        <v>27</v>
      </c>
      <c r="F3986" s="706" t="str">
        <f>IF(ISBLANK(D3986),"",VLOOKUP(D3986,tegevusalad!$A$7:$B$188,2,FALSE))</f>
        <v>Botaanikaaed</v>
      </c>
      <c r="G3986" s="300"/>
    </row>
    <row r="3987" spans="1:7">
      <c r="A3987" s="637">
        <v>4251912110</v>
      </c>
      <c r="B3987" s="300" t="s">
        <v>653</v>
      </c>
      <c r="D3987" s="636" t="s">
        <v>27</v>
      </c>
      <c r="F3987" s="706" t="str">
        <f>IF(ISBLANK(D3987),"",VLOOKUP(D3987,tegevusalad!$A$7:$B$188,2,FALSE))</f>
        <v>Botaanikaaed</v>
      </c>
      <c r="G3987" s="300"/>
    </row>
    <row r="3988" spans="1:7">
      <c r="A3988" s="638">
        <v>4251913010</v>
      </c>
      <c r="B3988" s="300" t="s">
        <v>12545</v>
      </c>
      <c r="D3988" s="636" t="s">
        <v>27</v>
      </c>
      <c r="F3988" s="706" t="str">
        <f>IF(ISBLANK(D3988),"",VLOOKUP(D3988,tegevusalad!$A$7:$B$188,2,FALSE))</f>
        <v>Botaanikaaed</v>
      </c>
      <c r="G3988" s="300"/>
    </row>
    <row r="3989" spans="1:7">
      <c r="A3989" s="638">
        <v>4251913020</v>
      </c>
      <c r="B3989" s="645" t="s">
        <v>13358</v>
      </c>
      <c r="D3989" s="636" t="s">
        <v>27</v>
      </c>
      <c r="F3989" s="706" t="str">
        <f>IF(ISBLANK(D3989),"",VLOOKUP(D3989,tegevusalad!$A$7:$B$188,2,FALSE))</f>
        <v>Botaanikaaed</v>
      </c>
      <c r="G3989" s="300"/>
    </row>
    <row r="3990" spans="1:7">
      <c r="A3990" s="638">
        <v>4251913030</v>
      </c>
      <c r="B3990" s="645" t="s">
        <v>13900</v>
      </c>
      <c r="D3990" s="636" t="s">
        <v>27</v>
      </c>
      <c r="F3990" s="706" t="str">
        <f>IF(ISBLANK(D3990),"",VLOOKUP(D3990,tegevusalad!$A$7:$B$188,2,FALSE))</f>
        <v>Botaanikaaed</v>
      </c>
      <c r="G3990" s="300"/>
    </row>
    <row r="3991" spans="1:7">
      <c r="A3991" s="638">
        <v>4251917000</v>
      </c>
      <c r="B3991" s="300" t="s">
        <v>10158</v>
      </c>
      <c r="D3991" s="636" t="s">
        <v>27</v>
      </c>
      <c r="F3991" s="706" t="str">
        <f>IF(ISBLANK(D3991),"",VLOOKUP(D3991,tegevusalad!$A$7:$B$188,2,FALSE))</f>
        <v>Botaanikaaed</v>
      </c>
      <c r="G3991" s="300"/>
    </row>
    <row r="3992" spans="1:7">
      <c r="A3992" s="638">
        <v>4251919010</v>
      </c>
      <c r="B3992" s="300" t="s">
        <v>13901</v>
      </c>
      <c r="D3992" s="636" t="s">
        <v>27</v>
      </c>
      <c r="F3992" s="706" t="str">
        <f>IF(ISBLANK(D3992),"",VLOOKUP(D3992,tegevusalad!$A$7:$B$188,2,FALSE))</f>
        <v>Botaanikaaed</v>
      </c>
      <c r="G3992" s="300"/>
    </row>
    <row r="3993" spans="1:7">
      <c r="A3993" s="637">
        <v>4251922000</v>
      </c>
      <c r="B3993" s="300" t="s">
        <v>7088</v>
      </c>
      <c r="D3993" s="636" t="s">
        <v>27</v>
      </c>
      <c r="F3993" s="706" t="str">
        <f>IF(ISBLANK(D3993),"",VLOOKUP(D3993,tegevusalad!$A$7:$B$188,2,FALSE))</f>
        <v>Botaanikaaed</v>
      </c>
      <c r="G3993" s="300"/>
    </row>
    <row r="3994" spans="1:7" ht="29">
      <c r="A3994" s="638">
        <v>4251923010</v>
      </c>
      <c r="B3994" s="645" t="s">
        <v>13113</v>
      </c>
      <c r="D3994" s="636" t="s">
        <v>27</v>
      </c>
      <c r="F3994" s="706" t="str">
        <f>IF(ISBLANK(D3994),"",VLOOKUP(D3994,tegevusalad!$A$7:$B$188,2,FALSE))</f>
        <v>Botaanikaaed</v>
      </c>
      <c r="G3994" s="300"/>
    </row>
    <row r="3995" spans="1:7">
      <c r="A3995" s="638">
        <v>4251925000</v>
      </c>
      <c r="B3995" s="645" t="s">
        <v>11467</v>
      </c>
      <c r="D3995" s="636" t="s">
        <v>27</v>
      </c>
      <c r="F3995" s="706" t="str">
        <f>IF(ISBLANK(D3995),"",VLOOKUP(D3995,tegevusalad!$A$7:$B$188,2,FALSE))</f>
        <v>Botaanikaaed</v>
      </c>
      <c r="G3995" s="300"/>
    </row>
    <row r="3996" spans="1:7">
      <c r="A3996" s="637">
        <v>4251931010</v>
      </c>
      <c r="B3996" s="300" t="s">
        <v>5224</v>
      </c>
      <c r="D3996" s="636" t="s">
        <v>27</v>
      </c>
      <c r="F3996" s="706" t="str">
        <f>IF(ISBLANK(D3996),"",VLOOKUP(D3996,tegevusalad!$A$7:$B$188,2,FALSE))</f>
        <v>Botaanikaaed</v>
      </c>
      <c r="G3996" s="300"/>
    </row>
    <row r="3997" spans="1:7">
      <c r="A3997" s="638">
        <v>4251931020</v>
      </c>
      <c r="B3997" s="645" t="s">
        <v>9284</v>
      </c>
      <c r="D3997" s="636" t="s">
        <v>27</v>
      </c>
      <c r="F3997" s="706" t="str">
        <f>IF(ISBLANK(D3997),"",VLOOKUP(D3997,tegevusalad!$A$7:$B$188,2,FALSE))</f>
        <v>Botaanikaaed</v>
      </c>
      <c r="G3997" s="300"/>
    </row>
    <row r="3998" spans="1:7" ht="29">
      <c r="A3998" s="638">
        <v>4251970000</v>
      </c>
      <c r="B3998" s="937" t="s">
        <v>14576</v>
      </c>
      <c r="D3998" s="636" t="s">
        <v>27</v>
      </c>
      <c r="F3998" s="706" t="str">
        <f>IF(ISBLANK(D3998),"",VLOOKUP(D3998,tegevusalad!$A$7:$B$188,2,FALSE))</f>
        <v>Botaanikaaed</v>
      </c>
      <c r="G3998" s="300"/>
    </row>
    <row r="3999" spans="1:7">
      <c r="A3999" s="638">
        <v>4251971000</v>
      </c>
      <c r="B3999" s="937" t="s">
        <v>9375</v>
      </c>
      <c r="D3999" s="636" t="s">
        <v>27</v>
      </c>
      <c r="F3999" s="706" t="str">
        <f>IF(ISBLANK(D3999),"",VLOOKUP(D3999,tegevusalad!$A$7:$B$188,2,FALSE))</f>
        <v>Botaanikaaed</v>
      </c>
      <c r="G3999" s="300"/>
    </row>
    <row r="4000" spans="1:7">
      <c r="A4000" s="638">
        <v>4251972000</v>
      </c>
      <c r="B4000" s="645" t="s">
        <v>11470</v>
      </c>
      <c r="D4000" s="636" t="s">
        <v>27</v>
      </c>
      <c r="F4000" s="706" t="str">
        <f>IF(ISBLANK(D4000),"",VLOOKUP(D4000,tegevusalad!$A$7:$B$188,2,FALSE))</f>
        <v>Botaanikaaed</v>
      </c>
      <c r="G4000" s="300"/>
    </row>
    <row r="4001" spans="1:7">
      <c r="A4001" s="638">
        <v>4251990000</v>
      </c>
      <c r="B4001" s="645" t="s">
        <v>12005</v>
      </c>
      <c r="D4001" s="636" t="s">
        <v>27</v>
      </c>
      <c r="F4001" s="706" t="str">
        <f>IF(ISBLANK(D4001),"",VLOOKUP(D4001,tegevusalad!$A$7:$B$188,2,FALSE))</f>
        <v>Botaanikaaed</v>
      </c>
      <c r="G4001" s="300"/>
    </row>
    <row r="4002" spans="1:7" ht="29">
      <c r="A4002" s="638">
        <v>4251941990</v>
      </c>
      <c r="B4002" s="645" t="s">
        <v>13799</v>
      </c>
      <c r="D4002" s="636" t="s">
        <v>27</v>
      </c>
      <c r="F4002" s="706" t="str">
        <f>IF(ISBLANK(D4002),"",VLOOKUP(D4002,tegevusalad!$A$7:$B$188,2,FALSE))</f>
        <v>Botaanikaaed</v>
      </c>
      <c r="G4002" s="300"/>
    </row>
    <row r="4003" spans="1:7">
      <c r="A4003" s="638">
        <v>4251941010</v>
      </c>
      <c r="B4003" s="645" t="s">
        <v>12994</v>
      </c>
      <c r="D4003" s="636" t="s">
        <v>27</v>
      </c>
      <c r="F4003" s="706" t="str">
        <f>IF(ISBLANK(D4003),"",VLOOKUP(D4003,tegevusalad!$A$7:$B$188,2,FALSE))</f>
        <v>Botaanikaaed</v>
      </c>
      <c r="G4003" s="300"/>
    </row>
    <row r="4004" spans="1:7">
      <c r="A4004" s="638">
        <v>4251941020</v>
      </c>
      <c r="B4004" s="645" t="s">
        <v>12997</v>
      </c>
      <c r="D4004" s="636" t="s">
        <v>27</v>
      </c>
      <c r="F4004" s="706" t="str">
        <f>IF(ISBLANK(D4004),"",VLOOKUP(D4004,tegevusalad!$A$7:$B$188,2,FALSE))</f>
        <v>Botaanikaaed</v>
      </c>
      <c r="G4004" s="300"/>
    </row>
    <row r="4005" spans="1:7">
      <c r="A4005" s="638">
        <v>4251941030</v>
      </c>
      <c r="B4005" s="645" t="s">
        <v>12995</v>
      </c>
      <c r="D4005" s="636" t="s">
        <v>27</v>
      </c>
      <c r="F4005" s="706" t="str">
        <f>IF(ISBLANK(D4005),"",VLOOKUP(D4005,tegevusalad!$A$7:$B$188,2,FALSE))</f>
        <v>Botaanikaaed</v>
      </c>
      <c r="G4005" s="300"/>
    </row>
    <row r="4006" spans="1:7">
      <c r="A4006" s="638">
        <v>4251942010</v>
      </c>
      <c r="B4006" s="645" t="s">
        <v>12996</v>
      </c>
      <c r="D4006" s="636" t="s">
        <v>27</v>
      </c>
      <c r="F4006" s="706" t="str">
        <f>IF(ISBLANK(D4006),"",VLOOKUP(D4006,tegevusalad!$A$7:$B$188,2,FALSE))</f>
        <v>Botaanikaaed</v>
      </c>
      <c r="G4006" s="300"/>
    </row>
    <row r="4007" spans="1:7">
      <c r="A4007" s="638">
        <v>4251975000</v>
      </c>
      <c r="B4007" s="645" t="s">
        <v>13790</v>
      </c>
      <c r="D4007" s="636" t="s">
        <v>27</v>
      </c>
      <c r="F4007" s="706" t="str">
        <f>IF(ISBLANK(D4007),"",VLOOKUP(D4007,tegevusalad!$A$7:$B$188,2,FALSE))</f>
        <v>Botaanikaaed</v>
      </c>
      <c r="G4007" s="300"/>
    </row>
    <row r="4008" spans="1:7">
      <c r="A4008" s="638">
        <v>4251980000</v>
      </c>
      <c r="B4008" s="955" t="s">
        <v>14769</v>
      </c>
      <c r="D4008" s="636" t="s">
        <v>27</v>
      </c>
      <c r="F4008" s="706" t="str">
        <f>IF(ISBLANK(D4008),"",VLOOKUP(D4008,tegevusalad!$A$7:$B$188,2,FALSE))</f>
        <v>Botaanikaaed</v>
      </c>
      <c r="G4008" s="300"/>
    </row>
    <row r="4009" spans="1:7" ht="29">
      <c r="A4009" s="638">
        <v>4251901010</v>
      </c>
      <c r="B4009" s="1085" t="s">
        <v>16087</v>
      </c>
      <c r="D4009" s="636" t="s">
        <v>27</v>
      </c>
      <c r="F4009" s="706" t="str">
        <f>IF(ISBLANK(D4009),"",VLOOKUP(D4009,tegevusalad!$A$7:$B$188,2,FALSE))</f>
        <v>Botaanikaaed</v>
      </c>
      <c r="G4009" s="300"/>
    </row>
    <row r="4010" spans="1:7">
      <c r="A4010" s="638">
        <v>4251921010</v>
      </c>
      <c r="B4010" s="1090" t="s">
        <v>16149</v>
      </c>
      <c r="D4010" s="636" t="s">
        <v>27</v>
      </c>
      <c r="F4010" s="706" t="str">
        <f>IF(ISBLANK(D4010),"",VLOOKUP(D4010,tegevusalad!$A$7:$B$188,2,FALSE))</f>
        <v>Botaanikaaed</v>
      </c>
      <c r="G4010" s="300"/>
    </row>
    <row r="4011" spans="1:7">
      <c r="A4011" s="638"/>
      <c r="B4011" s="1090"/>
      <c r="D4011" s="636"/>
      <c r="G4011" s="300"/>
    </row>
    <row r="4012" spans="1:7">
      <c r="A4012" s="638"/>
      <c r="B4012" s="703" t="s">
        <v>4537</v>
      </c>
      <c r="D4012" s="636"/>
      <c r="G4012" s="300"/>
    </row>
    <row r="4013" spans="1:7" ht="29">
      <c r="A4013" s="638">
        <v>4451521000</v>
      </c>
      <c r="B4013" s="645" t="s">
        <v>11224</v>
      </c>
      <c r="D4013" s="636" t="s">
        <v>6579</v>
      </c>
      <c r="F4013" s="706" t="str">
        <f>IF(ISBLANK(D4013),"",VLOOKUP(D4013,tegevusalad!$A$7:$B$188,2,FALSE))</f>
        <v>Muu keskkonnakaitse (sh keskkonnakaitse haldus)</v>
      </c>
      <c r="G4013" s="300"/>
    </row>
    <row r="4014" spans="1:7" ht="29">
      <c r="A4014" s="638">
        <v>4451524000</v>
      </c>
      <c r="B4014" s="645" t="s">
        <v>13330</v>
      </c>
      <c r="D4014" s="636" t="s">
        <v>6579</v>
      </c>
      <c r="F4014" s="706" t="str">
        <f>IF(ISBLANK(D4014),"",VLOOKUP(D4014,tegevusalad!$A$7:$B$188,2,FALSE))</f>
        <v>Muu keskkonnakaitse (sh keskkonnakaitse haldus)</v>
      </c>
      <c r="G4014" s="300"/>
    </row>
    <row r="4015" spans="1:7">
      <c r="A4015" s="638">
        <v>4451525000</v>
      </c>
      <c r="B4015" s="645" t="s">
        <v>13599</v>
      </c>
      <c r="D4015" s="636" t="s">
        <v>6579</v>
      </c>
      <c r="F4015" s="706" t="str">
        <f>IF(ISBLANK(D4015),"",VLOOKUP(D4015,tegevusalad!$A$7:$B$188,2,FALSE))</f>
        <v>Muu keskkonnakaitse (sh keskkonnakaitse haldus)</v>
      </c>
      <c r="G4015" s="300"/>
    </row>
    <row r="4016" spans="1:7" s="662" customFormat="1" ht="29">
      <c r="A4016" s="701">
        <v>4451526000</v>
      </c>
      <c r="B4016" s="663" t="s">
        <v>14481</v>
      </c>
      <c r="C4016" s="1093"/>
      <c r="D4016" s="664" t="s">
        <v>6579</v>
      </c>
      <c r="E4016" s="711"/>
      <c r="F4016" s="712" t="str">
        <f>IF(ISBLANK(D4016),"",VLOOKUP(D4016,tegevusalad!$A$7:$B$188,2,FALSE))</f>
        <v>Muu keskkonnakaitse (sh keskkonnakaitse haldus)</v>
      </c>
    </row>
    <row r="4017" spans="1:7">
      <c r="A4017" s="638">
        <v>4451527000</v>
      </c>
      <c r="B4017" s="188" t="s">
        <v>16209</v>
      </c>
      <c r="C4017" s="188"/>
      <c r="D4017" s="636" t="s">
        <v>6579</v>
      </c>
      <c r="F4017" s="706" t="str">
        <f>IF(ISBLANK(D4017),"",VLOOKUP(D4017,tegevusalad!$A$7:$B$188,2,FALSE))</f>
        <v>Muu keskkonnakaitse (sh keskkonnakaitse haldus)</v>
      </c>
      <c r="G4017" s="300"/>
    </row>
    <row r="4018" spans="1:7">
      <c r="A4018" s="638"/>
      <c r="B4018" s="1092"/>
      <c r="C4018" s="188"/>
      <c r="D4018" s="6"/>
      <c r="G4018" s="300"/>
    </row>
    <row r="4019" spans="1:7">
      <c r="A4019" s="632"/>
      <c r="B4019" s="633" t="s">
        <v>3833</v>
      </c>
      <c r="C4019" s="1021"/>
      <c r="G4019" s="300"/>
    </row>
    <row r="4020" spans="1:7">
      <c r="A4020" s="632"/>
      <c r="B4020" s="633" t="s">
        <v>6196</v>
      </c>
      <c r="C4020" s="1021"/>
      <c r="G4020" s="300"/>
    </row>
    <row r="4021" spans="1:7">
      <c r="A4021" s="639">
        <v>4253908170</v>
      </c>
      <c r="B4021" s="634" t="s">
        <v>8848</v>
      </c>
      <c r="C4021" s="1021"/>
      <c r="D4021" s="636" t="s">
        <v>7161</v>
      </c>
      <c r="F4021" s="706" t="str">
        <f>IF(ISBLANK(D4021),"",VLOOKUP(D4021,tegevusalad!$A$7:$B$188,2,FALSE))</f>
        <v>Muu vaba aeg, kultuur, religioon, sh haldus</v>
      </c>
      <c r="G4021" s="300"/>
    </row>
    <row r="4022" spans="1:7">
      <c r="A4022" s="639"/>
      <c r="B4022" s="678" t="s">
        <v>11971</v>
      </c>
      <c r="C4022" s="1021"/>
      <c r="D4022" s="636" t="s">
        <v>3269</v>
      </c>
      <c r="F4022" s="706" t="str">
        <f>IF(ISBLANK(D4022),"",VLOOKUP(D4022,tegevusalad!$A$7:$B$188,2,FALSE))</f>
        <v>Muinsuskaitse</v>
      </c>
      <c r="G4022" s="300"/>
    </row>
    <row r="4023" spans="1:7">
      <c r="A4023" s="639">
        <v>4253306360</v>
      </c>
      <c r="B4023" s="634" t="s">
        <v>11972</v>
      </c>
      <c r="C4023" s="1021"/>
      <c r="D4023" s="636" t="s">
        <v>3269</v>
      </c>
      <c r="F4023" s="706" t="str">
        <f>IF(ISBLANK(D4023),"",VLOOKUP(D4023,tegevusalad!$A$7:$B$188,2,FALSE))</f>
        <v>Muinsuskaitse</v>
      </c>
      <c r="G4023" s="300"/>
    </row>
    <row r="4024" spans="1:7" ht="29">
      <c r="A4024" s="639">
        <v>4253318020</v>
      </c>
      <c r="B4024" s="634" t="s">
        <v>11973</v>
      </c>
      <c r="C4024" s="1021"/>
      <c r="D4024" s="636" t="s">
        <v>3269</v>
      </c>
      <c r="F4024" s="706" t="str">
        <f>IF(ISBLANK(D4024),"",VLOOKUP(D4024,tegevusalad!$A$7:$B$188,2,FALSE))</f>
        <v>Muinsuskaitse</v>
      </c>
      <c r="G4024" s="300"/>
    </row>
    <row r="4025" spans="1:7">
      <c r="A4025" s="639">
        <v>4253312030</v>
      </c>
      <c r="B4025" s="634" t="s">
        <v>11974</v>
      </c>
      <c r="C4025" s="1021"/>
      <c r="D4025" s="636" t="s">
        <v>3269</v>
      </c>
      <c r="F4025" s="706" t="str">
        <f>IF(ISBLANK(D4025),"",VLOOKUP(D4025,tegevusalad!$A$7:$B$188,2,FALSE))</f>
        <v>Muinsuskaitse</v>
      </c>
      <c r="G4025" s="300"/>
    </row>
    <row r="4026" spans="1:7">
      <c r="A4026" s="639">
        <v>4253375020</v>
      </c>
      <c r="B4026" s="634" t="s">
        <v>11975</v>
      </c>
      <c r="C4026" s="1021"/>
      <c r="D4026" s="636" t="s">
        <v>3269</v>
      </c>
      <c r="F4026" s="706" t="str">
        <f>IF(ISBLANK(D4026),"",VLOOKUP(D4026,tegevusalad!$A$7:$B$188,2,FALSE))</f>
        <v>Muinsuskaitse</v>
      </c>
      <c r="G4026" s="300"/>
    </row>
    <row r="4027" spans="1:7">
      <c r="A4027" s="639"/>
      <c r="B4027" s="634"/>
      <c r="C4027" s="1021"/>
      <c r="D4027" s="636"/>
      <c r="G4027" s="300"/>
    </row>
    <row r="4028" spans="1:7">
      <c r="A4028" s="632"/>
      <c r="B4028" s="633" t="s">
        <v>4537</v>
      </c>
      <c r="C4028" s="1021"/>
      <c r="F4028" s="706" t="str">
        <f>IF(ISBLANK(D4028),"",VLOOKUP(D4028,tegevusalad!$A$7:$B$188,2,FALSE))</f>
        <v/>
      </c>
      <c r="G4028" s="300"/>
    </row>
    <row r="4029" spans="1:7" ht="29">
      <c r="A4029" s="978" t="s">
        <v>15093</v>
      </c>
      <c r="B4029" s="634" t="s">
        <v>15094</v>
      </c>
      <c r="C4029" s="1021"/>
      <c r="D4029" s="667" t="s">
        <v>6801</v>
      </c>
      <c r="E4029" s="711"/>
      <c r="F4029" s="712" t="s">
        <v>15095</v>
      </c>
      <c r="G4029" s="300"/>
    </row>
    <row r="4030" spans="1:7">
      <c r="A4030" s="632"/>
      <c r="B4030" s="633"/>
      <c r="C4030" s="1021"/>
      <c r="G4030" s="300"/>
    </row>
    <row r="4031" spans="1:7">
      <c r="A4031" s="632">
        <v>4451500000</v>
      </c>
      <c r="B4031" s="634" t="s">
        <v>3834</v>
      </c>
      <c r="C4031" s="719"/>
      <c r="D4031" s="626" t="s">
        <v>6579</v>
      </c>
      <c r="F4031" s="706" t="str">
        <f>IF(ISBLANK(D4031),"",VLOOKUP(D4031,tegevusalad!$A$7:$B$188,2,FALSE))</f>
        <v>Muu keskkonnakaitse (sh keskkonnakaitse haldus)</v>
      </c>
      <c r="G4031" s="300"/>
    </row>
    <row r="4032" spans="1:7">
      <c r="A4032" s="632">
        <v>4451504000</v>
      </c>
      <c r="B4032" s="300" t="s">
        <v>3832</v>
      </c>
      <c r="D4032" s="626" t="s">
        <v>6579</v>
      </c>
      <c r="F4032" s="706" t="str">
        <f>IF(ISBLANK(D4032),"",VLOOKUP(D4032,tegevusalad!$A$7:$B$188,2,FALSE))</f>
        <v>Muu keskkonnakaitse (sh keskkonnakaitse haldus)</v>
      </c>
      <c r="G4032" s="300"/>
    </row>
    <row r="4033" spans="1:7">
      <c r="A4033" s="635">
        <v>4451526000</v>
      </c>
      <c r="B4033" s="300" t="s">
        <v>14481</v>
      </c>
      <c r="D4033" s="626" t="s">
        <v>6579</v>
      </c>
      <c r="F4033" s="706" t="str">
        <f>IF(ISBLANK(D4033),"",VLOOKUP(D4033,tegevusalad!$A$7:$B$188,2,FALSE))</f>
        <v>Muu keskkonnakaitse (sh keskkonnakaitse haldus)</v>
      </c>
      <c r="G4033" s="300"/>
    </row>
    <row r="4034" spans="1:7">
      <c r="A4034" s="635">
        <v>4452911010</v>
      </c>
      <c r="B4034" s="300" t="s">
        <v>17602</v>
      </c>
      <c r="D4034" s="626" t="s">
        <v>6579</v>
      </c>
      <c r="F4034" s="706" t="str">
        <f>IF(ISBLANK(D4034),"",VLOOKUP(D4034,tegevusalad!$A$7:$B$188,2,FALSE))</f>
        <v>Muu keskkonnakaitse (sh keskkonnakaitse haldus)</v>
      </c>
      <c r="G4034" s="300"/>
    </row>
    <row r="4035" spans="1:7">
      <c r="A4035" s="635">
        <v>4452911020</v>
      </c>
      <c r="B4035" s="300" t="s">
        <v>17603</v>
      </c>
      <c r="D4035" s="626" t="s">
        <v>6579</v>
      </c>
      <c r="F4035" s="706" t="str">
        <f>IF(ISBLANK(D4035),"",VLOOKUP(D4035,tegevusalad!$A$7:$B$188,2,FALSE))</f>
        <v>Muu keskkonnakaitse (sh keskkonnakaitse haldus)</v>
      </c>
      <c r="G4035" s="300"/>
    </row>
    <row r="4036" spans="1:7">
      <c r="A4036" s="635"/>
      <c r="G4036" s="300"/>
    </row>
    <row r="4037" spans="1:7">
      <c r="A4037" s="632"/>
      <c r="B4037" s="633" t="s">
        <v>3839</v>
      </c>
      <c r="C4037" s="1021"/>
      <c r="F4037" s="706" t="str">
        <f>IF(ISBLANK(D4037),"",VLOOKUP(D4037,tegevusalad!$A$7:$B$188,2,FALSE))</f>
        <v/>
      </c>
      <c r="G4037" s="300"/>
    </row>
    <row r="4038" spans="1:7">
      <c r="A4038" s="632">
        <v>4470192010</v>
      </c>
      <c r="B4038" s="300" t="s">
        <v>469</v>
      </c>
      <c r="D4038" s="636" t="s">
        <v>3270</v>
      </c>
      <c r="F4038" s="706" t="str">
        <f>IF(ISBLANK(D4038),"",VLOOKUP(D4038,tegevusalad!$A$7:$B$188,2,FALSE))</f>
        <v>Kommunaalmajanduse arendamine</v>
      </c>
      <c r="G4038" s="300"/>
    </row>
    <row r="4039" spans="1:7">
      <c r="A4039" s="637">
        <v>4478101000</v>
      </c>
      <c r="B4039" s="300" t="s">
        <v>2304</v>
      </c>
      <c r="D4039" s="626" t="s">
        <v>4188</v>
      </c>
      <c r="F4039" s="706" t="str">
        <f>IF(ISBLANK(D4039),"",VLOOKUP(D4039,tegevusalad!$A$7:$B$188,2,FALSE))</f>
        <v>Turism</v>
      </c>
      <c r="G4039" s="300"/>
    </row>
    <row r="4040" spans="1:7">
      <c r="A4040" s="638">
        <v>4478111000</v>
      </c>
      <c r="B4040" s="634" t="s">
        <v>14221</v>
      </c>
      <c r="C4040" s="1021"/>
      <c r="D4040" s="636" t="s">
        <v>3270</v>
      </c>
      <c r="F4040" s="706" t="str">
        <f>IF(ISBLANK(D4040),"",VLOOKUP(D4040,tegevusalad!$A$7:$B$188,2,FALSE))</f>
        <v>Kommunaalmajanduse arendamine</v>
      </c>
      <c r="G4040" s="300"/>
    </row>
    <row r="4041" spans="1:7">
      <c r="A4041" s="637">
        <v>4480190010</v>
      </c>
      <c r="B4041" s="300" t="s">
        <v>293</v>
      </c>
      <c r="D4041" s="626" t="s">
        <v>3511</v>
      </c>
      <c r="F4041" s="706" t="str">
        <f>IF(ISBLANK(D4041),"",VLOOKUP(D4041,tegevusalad!$A$7:$B$188,2,FALSE))</f>
        <v>Muu majandus (sh majanduse haldus)</v>
      </c>
      <c r="G4041" s="300"/>
    </row>
    <row r="4042" spans="1:7">
      <c r="A4042" s="635">
        <v>4470191110</v>
      </c>
      <c r="B4042" s="300" t="s">
        <v>10571</v>
      </c>
      <c r="D4042" s="626" t="s">
        <v>3270</v>
      </c>
      <c r="F4042" s="706" t="str">
        <f>IF(ISBLANK(D4042),"",VLOOKUP(D4042,tegevusalad!$A$7:$B$188,2,FALSE))</f>
        <v>Kommunaalmajanduse arendamine</v>
      </c>
      <c r="G4042" s="300"/>
    </row>
    <row r="4043" spans="1:7">
      <c r="A4043" s="632"/>
      <c r="G4043" s="300"/>
    </row>
    <row r="4044" spans="1:7">
      <c r="A4044" s="632"/>
      <c r="B4044" s="633" t="s">
        <v>4842</v>
      </c>
      <c r="C4044" s="1021"/>
      <c r="F4044" s="706" t="str">
        <f>IF(ISBLANK(D4044),"",VLOOKUP(D4044,tegevusalad!$A$7:$B$188,2,FALSE))</f>
        <v/>
      </c>
      <c r="G4044" s="300"/>
    </row>
    <row r="4045" spans="1:7">
      <c r="A4045" s="632">
        <v>4222110010</v>
      </c>
      <c r="B4045" s="634" t="s">
        <v>6255</v>
      </c>
      <c r="C4045" s="719"/>
      <c r="D4045" s="626" t="s">
        <v>4991</v>
      </c>
      <c r="F4045" s="706" t="str">
        <f>IF(ISBLANK(D4045),"",VLOOKUP(D4045,tegevusalad!$A$7:$B$188,2,FALSE))</f>
        <v>Muu avalik kord ja julgeolek, sh haldus</v>
      </c>
      <c r="G4045" s="300"/>
    </row>
    <row r="4046" spans="1:7">
      <c r="A4046" s="632"/>
      <c r="F4046" s="706" t="str">
        <f>IF(ISBLANK(D4046),"",VLOOKUP(D4046,tegevusalad!$A$7:$B$188,2,FALSE))</f>
        <v/>
      </c>
      <c r="G4046" s="300"/>
    </row>
    <row r="4047" spans="1:7">
      <c r="A4047" s="704">
        <v>4910000000</v>
      </c>
      <c r="B4047" s="633" t="s">
        <v>4011</v>
      </c>
      <c r="C4047" s="1021"/>
      <c r="F4047" s="706" t="str">
        <f>IF(ISBLANK(D4047),"",VLOOKUP(D4047,tegevusalad!$A$7:$B$188,2,FALSE))</f>
        <v/>
      </c>
      <c r="G4047" s="300"/>
    </row>
    <row r="4048" spans="1:7">
      <c r="A4048" s="632">
        <v>4913100000</v>
      </c>
      <c r="B4048" s="300" t="s">
        <v>4010</v>
      </c>
      <c r="F4048" s="706" t="str">
        <f>IF(ISBLANK(D4048),"",VLOOKUP(D4048,tegevusalad!$A$7:$B$188,2,FALSE))</f>
        <v/>
      </c>
      <c r="G4048" s="300"/>
    </row>
    <row r="4049" spans="1:7">
      <c r="A4049" s="632">
        <v>4913101000</v>
      </c>
      <c r="B4049" s="300" t="s">
        <v>1247</v>
      </c>
      <c r="D4049" s="626" t="s">
        <v>7161</v>
      </c>
      <c r="F4049" s="706" t="str">
        <f>IF(ISBLANK(D4049),"",VLOOKUP(D4049,tegevusalad!$A$7:$B$188,2,FALSE))</f>
        <v>Muu vaba aeg, kultuur, religioon, sh haldus</v>
      </c>
      <c r="G4049" s="300"/>
    </row>
    <row r="4050" spans="1:7">
      <c r="A4050" s="632">
        <v>4913102000</v>
      </c>
      <c r="B4050" s="300" t="s">
        <v>3575</v>
      </c>
      <c r="D4050" s="626" t="s">
        <v>3272</v>
      </c>
      <c r="F4050" s="706" t="str">
        <f>IF(ISBLANK(D4050),"",VLOOKUP(D4050,tegevusalad!$A$7:$B$188,2,FALSE))</f>
        <v>Ringhäälingu- ja kirjastamisteenused</v>
      </c>
      <c r="G4050" s="300"/>
    </row>
    <row r="4051" spans="1:7">
      <c r="A4051" s="635">
        <v>4913003000</v>
      </c>
      <c r="B4051" s="300" t="s">
        <v>9376</v>
      </c>
      <c r="D4051" s="626" t="s">
        <v>6801</v>
      </c>
      <c r="F4051" s="706" t="str">
        <f>IF(ISBLANK(D4051),"",VLOOKUP(D4051,tegevusalad!$A$7:$B$188,2,FALSE))</f>
        <v>Jäätmekäitlus (sh prügivedu)</v>
      </c>
      <c r="G4051" s="300"/>
    </row>
    <row r="4052" spans="1:7">
      <c r="A4052" s="632">
        <v>4913202000</v>
      </c>
      <c r="B4052" s="300" t="s">
        <v>1504</v>
      </c>
      <c r="D4052" s="636" t="s">
        <v>6793</v>
      </c>
      <c r="F4052" s="706" t="str">
        <f>IF(ISBLANK(D4052),"",VLOOKUP(D4052,tegevusalad!$A$7:$B$188,2,FALSE))</f>
        <v>Üldmeditsiiniteenused</v>
      </c>
      <c r="G4052" s="300"/>
    </row>
    <row r="4053" spans="1:7">
      <c r="A4053" s="635">
        <v>4912001000</v>
      </c>
      <c r="B4053" s="300" t="s">
        <v>16287</v>
      </c>
      <c r="D4053" s="626" t="s">
        <v>5949</v>
      </c>
      <c r="F4053" s="706" t="str">
        <f>IF(ISBLANK(D4053),"",VLOOKUP(D4053,tegevusalad!$A$7:$B$188,2,FALSE))</f>
        <v>Veevarustus</v>
      </c>
      <c r="G4053" s="300"/>
    </row>
    <row r="4054" spans="1:7">
      <c r="A4054" s="632">
        <v>4912199000</v>
      </c>
      <c r="B4054" s="300" t="s">
        <v>5510</v>
      </c>
      <c r="F4054" s="706" t="str">
        <f>IF(ISBLANK(D4054),"",VLOOKUP(D4054,tegevusalad!$A$7:$B$188,2,FALSE))</f>
        <v/>
      </c>
      <c r="G4054" s="300"/>
    </row>
    <row r="4055" spans="1:7">
      <c r="A4055" s="632"/>
      <c r="F4055" s="706" t="str">
        <f>IF(ISBLANK(D4055),"",VLOOKUP(D4055,tegevusalad!$A$7:$B$188,2,FALSE))</f>
        <v/>
      </c>
      <c r="G4055" s="300"/>
    </row>
    <row r="4056" spans="1:7">
      <c r="A4056" s="632"/>
      <c r="G4056" s="300"/>
    </row>
    <row r="4057" spans="1:7">
      <c r="A4057" s="692">
        <v>4912900000</v>
      </c>
      <c r="B4057" s="316" t="s">
        <v>10904</v>
      </c>
      <c r="G4057" s="300"/>
    </row>
    <row r="4058" spans="1:7">
      <c r="A4058" s="635">
        <v>4912901000</v>
      </c>
      <c r="B4058" s="300" t="s">
        <v>2885</v>
      </c>
      <c r="D4058" s="626" t="s">
        <v>3511</v>
      </c>
      <c r="F4058" s="706" t="str">
        <f>IF(ISBLANK(D4058),"",VLOOKUP(D4058,tegevusalad!$A$7:$B$188,2,FALSE))</f>
        <v>Muu majandus (sh majanduse haldus)</v>
      </c>
      <c r="G4058" s="300"/>
    </row>
    <row r="4059" spans="1:7">
      <c r="A4059" s="635"/>
      <c r="G4059" s="300"/>
    </row>
    <row r="4060" spans="1:7">
      <c r="A4060" s="635">
        <v>4913500000</v>
      </c>
      <c r="G4060" s="300"/>
    </row>
    <row r="4061" spans="1:7">
      <c r="A4061" s="635">
        <v>4913501000</v>
      </c>
      <c r="B4061" s="300" t="s">
        <v>11324</v>
      </c>
      <c r="D4061" s="626" t="s">
        <v>3511</v>
      </c>
      <c r="F4061" s="706" t="str">
        <f>IF(ISBLANK(D4061),"",VLOOKUP(D4061,tegevusalad!$A$7:$B$188,2,FALSE))</f>
        <v>Muu majandus (sh majanduse haldus)</v>
      </c>
      <c r="G4061" s="300"/>
    </row>
    <row r="4062" spans="1:7">
      <c r="A4062" s="632"/>
      <c r="F4062" s="706" t="str">
        <f>IF(ISBLANK(D4062),"",VLOOKUP(D4062,tegevusalad!$A$7:$B$188,2,FALSE))</f>
        <v/>
      </c>
      <c r="G4062" s="300"/>
    </row>
    <row r="4063" spans="1:7">
      <c r="A4063" s="704" t="s">
        <v>16901</v>
      </c>
      <c r="B4063" s="316" t="s">
        <v>16900</v>
      </c>
      <c r="C4063" s="1040"/>
      <c r="F4063" s="706" t="str">
        <f>IF(ISBLANK(D4063),"",VLOOKUP(D4063,tegevusalad!$A$7:$B$188,2,FALSE))</f>
        <v/>
      </c>
      <c r="G4063" s="300"/>
    </row>
    <row r="4064" spans="1:7">
      <c r="A4064" s="632">
        <v>4922801000</v>
      </c>
      <c r="B4064" s="300" t="s">
        <v>6256</v>
      </c>
      <c r="D4064" s="626" t="s">
        <v>3511</v>
      </c>
      <c r="F4064" s="706" t="str">
        <f>IF(ISBLANK(D4064),"",VLOOKUP(D4064,tegevusalad!$A$7:$B$188,2,FALSE))</f>
        <v>Muu majandus (sh majanduse haldus)</v>
      </c>
      <c r="G4064" s="300"/>
    </row>
    <row r="4065" spans="1:7">
      <c r="A4065" s="635">
        <v>4922802000</v>
      </c>
      <c r="B4065" s="300" t="s">
        <v>16899</v>
      </c>
      <c r="D4065" s="626" t="s">
        <v>3511</v>
      </c>
      <c r="F4065" s="706" t="str">
        <f>IF(ISBLANK(D4065),"",VLOOKUP(D4065,tegevusalad!$A$7:$B$188,2,FALSE))</f>
        <v>Muu majandus (sh majanduse haldus)</v>
      </c>
      <c r="G4065" s="300"/>
    </row>
    <row r="4066" spans="1:7">
      <c r="A4066" s="635">
        <v>4922803000</v>
      </c>
      <c r="B4066" s="300" t="s">
        <v>3575</v>
      </c>
      <c r="D4066" s="626" t="s">
        <v>3511</v>
      </c>
      <c r="F4066" s="706" t="str">
        <f>IF(ISBLANK(D4066),"",VLOOKUP(D4066,tegevusalad!$A$7:$B$188,2,FALSE))</f>
        <v>Muu majandus (sh majanduse haldus)</v>
      </c>
      <c r="G4066" s="300"/>
    </row>
    <row r="4067" spans="1:7">
      <c r="A4067" s="635">
        <v>4922804000</v>
      </c>
      <c r="B4067" s="300" t="s">
        <v>1846</v>
      </c>
      <c r="D4067" s="626" t="s">
        <v>3511</v>
      </c>
      <c r="F4067" s="706" t="str">
        <f>IF(ISBLANK(D4067),"",VLOOKUP(D4067,tegevusalad!$A$7:$B$188,2,FALSE))</f>
        <v>Muu majandus (sh majanduse haldus)</v>
      </c>
      <c r="G4067" s="300"/>
    </row>
    <row r="4068" spans="1:7">
      <c r="A4068" s="635">
        <v>4922805000</v>
      </c>
      <c r="B4068" s="300" t="s">
        <v>8692</v>
      </c>
      <c r="D4068" s="626" t="s">
        <v>3511</v>
      </c>
      <c r="F4068" s="706" t="str">
        <f>IF(ISBLANK(D4068),"",VLOOKUP(D4068,tegevusalad!$A$7:$B$188,2,FALSE))</f>
        <v>Muu majandus (sh majanduse haldus)</v>
      </c>
      <c r="G4068" s="300"/>
    </row>
    <row r="4069" spans="1:7">
      <c r="A4069" s="635">
        <v>4922806000</v>
      </c>
      <c r="B4069" s="300" t="s">
        <v>16287</v>
      </c>
      <c r="D4069" s="626" t="s">
        <v>5949</v>
      </c>
      <c r="F4069" s="706" t="str">
        <f>IF(ISBLANK(D4069),"",VLOOKUP(D4069,tegevusalad!$A$7:$B$188,2,FALSE))</f>
        <v>Veevarustus</v>
      </c>
      <c r="G4069" s="300"/>
    </row>
    <row r="4070" spans="1:7">
      <c r="A4070" s="635">
        <v>4922807000</v>
      </c>
      <c r="B4070" s="300" t="s">
        <v>8688</v>
      </c>
      <c r="D4070" s="626" t="s">
        <v>3511</v>
      </c>
      <c r="F4070" s="706" t="str">
        <f>IF(ISBLANK(D4070),"",VLOOKUP(D4070,tegevusalad!$A$7:$B$188,2,FALSE))</f>
        <v>Muu majandus (sh majanduse haldus)</v>
      </c>
      <c r="G4070" s="300"/>
    </row>
    <row r="4071" spans="1:7">
      <c r="A4071" s="704">
        <v>4923000000</v>
      </c>
      <c r="B4071" s="316" t="s">
        <v>1176</v>
      </c>
      <c r="C4071" s="1040"/>
      <c r="D4071" s="626" t="s">
        <v>3511</v>
      </c>
      <c r="F4071" s="706" t="str">
        <f>IF(ISBLANK(D4071),"",VLOOKUP(D4071,tegevusalad!$A$7:$B$188,2,FALSE))</f>
        <v>Muu majandus (sh majanduse haldus)</v>
      </c>
      <c r="G4071" s="300"/>
    </row>
    <row r="4072" spans="1:7">
      <c r="A4072" s="635">
        <v>4923003000</v>
      </c>
      <c r="B4072" s="300" t="s">
        <v>10063</v>
      </c>
      <c r="D4072" s="626" t="s">
        <v>3511</v>
      </c>
      <c r="F4072" s="706" t="str">
        <f>IF(ISBLANK(D4072),"",VLOOKUP(D4072,tegevusalad!$A$7:$B$188,2,FALSE))</f>
        <v>Muu majandus (sh majanduse haldus)</v>
      </c>
      <c r="G4072" s="300"/>
    </row>
    <row r="4073" spans="1:7">
      <c r="A4073" s="632">
        <v>4923004000</v>
      </c>
      <c r="B4073" s="300" t="s">
        <v>1177</v>
      </c>
      <c r="D4073" s="626" t="s">
        <v>3511</v>
      </c>
      <c r="F4073" s="706" t="str">
        <f>IF(ISBLANK(D4073),"",VLOOKUP(D4073,tegevusalad!$A$7:$B$188,2,FALSE))</f>
        <v>Muu majandus (sh majanduse haldus)</v>
      </c>
      <c r="G4073" s="300"/>
    </row>
    <row r="4074" spans="1:7">
      <c r="A4074" s="632">
        <v>4923012000</v>
      </c>
      <c r="B4074" s="300" t="s">
        <v>3293</v>
      </c>
      <c r="D4074" s="626" t="s">
        <v>3511</v>
      </c>
      <c r="F4074" s="706" t="str">
        <f>IF(ISBLANK(D4074),"",VLOOKUP(D4074,tegevusalad!$A$7:$B$188,2,FALSE))</f>
        <v>Muu majandus (sh majanduse haldus)</v>
      </c>
      <c r="G4074" s="300"/>
    </row>
    <row r="4075" spans="1:7">
      <c r="A4075" s="632">
        <v>4923015000</v>
      </c>
      <c r="B4075" s="300" t="s">
        <v>2885</v>
      </c>
      <c r="D4075" s="626" t="s">
        <v>3511</v>
      </c>
      <c r="F4075" s="706" t="str">
        <f>IF(ISBLANK(D4075),"",VLOOKUP(D4075,tegevusalad!$A$7:$B$188,2,FALSE))</f>
        <v>Muu majandus (sh majanduse haldus)</v>
      </c>
      <c r="G4075" s="300"/>
    </row>
    <row r="4076" spans="1:7">
      <c r="A4076" s="632"/>
      <c r="G4076" s="300"/>
    </row>
    <row r="4077" spans="1:7">
      <c r="A4077" s="632"/>
      <c r="G4077" s="300"/>
    </row>
    <row r="4078" spans="1:7">
      <c r="A4078" s="704">
        <v>4923200000</v>
      </c>
      <c r="D4078" s="626" t="s">
        <v>3511</v>
      </c>
      <c r="F4078" s="706" t="str">
        <f>IF(ISBLANK(D4078),"",VLOOKUP(D4078,tegevusalad!$A$7:$B$188,2,FALSE))</f>
        <v>Muu majandus (sh majanduse haldus)</v>
      </c>
      <c r="G4078" s="300"/>
    </row>
    <row r="4079" spans="1:7">
      <c r="A4079" s="632">
        <v>4923201000</v>
      </c>
      <c r="B4079" s="300" t="s">
        <v>611</v>
      </c>
      <c r="D4079" s="626" t="s">
        <v>3511</v>
      </c>
      <c r="F4079" s="706" t="str">
        <f>IF(ISBLANK(D4079),"",VLOOKUP(D4079,tegevusalad!$A$7:$B$188,2,FALSE))</f>
        <v>Muu majandus (sh majanduse haldus)</v>
      </c>
      <c r="G4079" s="300"/>
    </row>
    <row r="4080" spans="1:7">
      <c r="A4080" s="632"/>
      <c r="G4080" s="300"/>
    </row>
    <row r="4081" spans="1:7">
      <c r="A4081" s="692">
        <v>4923500000</v>
      </c>
      <c r="G4081" s="300"/>
    </row>
    <row r="4082" spans="1:7">
      <c r="A4082" s="635">
        <v>4923501000</v>
      </c>
      <c r="B4082" s="300" t="s">
        <v>13625</v>
      </c>
      <c r="D4082" s="626" t="s">
        <v>3511</v>
      </c>
      <c r="F4082" s="706" t="str">
        <f>IF(ISBLANK(D4082),"",VLOOKUP(D4082,tegevusalad!$A$7:$B$188,2,FALSE))</f>
        <v>Muu majandus (sh majanduse haldus)</v>
      </c>
      <c r="G4082" s="300"/>
    </row>
    <row r="4083" spans="1:7">
      <c r="A4083" s="632"/>
      <c r="G4083" s="300"/>
    </row>
    <row r="4084" spans="1:7">
      <c r="A4084" s="692">
        <v>4980100000</v>
      </c>
      <c r="B4084" s="316" t="s">
        <v>9184</v>
      </c>
      <c r="G4084" s="300"/>
    </row>
    <row r="4085" spans="1:7">
      <c r="A4085" s="635">
        <v>4980101000</v>
      </c>
      <c r="B4085" s="300" t="s">
        <v>9185</v>
      </c>
      <c r="D4085" s="626" t="s">
        <v>6800</v>
      </c>
      <c r="F4085" s="706" t="str">
        <f>IF(ISBLANK(D4085),"",VLOOKUP(D4085,tegevusalad!$A$7:$B$188,2,FALSE))</f>
        <v>Maanteetransport</v>
      </c>
      <c r="G4085" s="300"/>
    </row>
    <row r="4086" spans="1:7">
      <c r="A4086" s="632"/>
      <c r="F4086" s="706" t="str">
        <f>IF(ISBLANK(D4086),"",VLOOKUP(D4086,tegevusalad!$A$7:$B$188,2,FALSE))</f>
        <v/>
      </c>
      <c r="G4086" s="300"/>
    </row>
    <row r="4087" spans="1:7">
      <c r="A4087" s="704">
        <v>4990100000</v>
      </c>
      <c r="B4087" s="316" t="s">
        <v>2871</v>
      </c>
      <c r="C4087" s="1040"/>
      <c r="F4087" s="706" t="str">
        <f>IF(ISBLANK(D4087),"",VLOOKUP(D4087,tegevusalad!$A$7:$B$188,2,FALSE))</f>
        <v/>
      </c>
      <c r="G4087" s="300"/>
    </row>
    <row r="4088" spans="1:7">
      <c r="A4088" s="632">
        <v>4990101000</v>
      </c>
      <c r="B4088" s="300" t="s">
        <v>2872</v>
      </c>
      <c r="F4088" s="706" t="str">
        <f>IF(ISBLANK(D4088),"",VLOOKUP(D4088,tegevusalad!$A$7:$B$188,2,FALSE))</f>
        <v/>
      </c>
      <c r="G4088" s="300"/>
    </row>
    <row r="4089" spans="1:7">
      <c r="A4089" s="632">
        <v>4991101000</v>
      </c>
      <c r="B4089" s="300" t="s">
        <v>2091</v>
      </c>
      <c r="F4089" s="706" t="str">
        <f>IF(ISBLANK(D4089),"",VLOOKUP(D4089,tegevusalad!$A$7:$B$188,2,FALSE))</f>
        <v/>
      </c>
      <c r="G4089" s="300"/>
    </row>
    <row r="4090" spans="1:7">
      <c r="A4090" s="632">
        <v>4991201000</v>
      </c>
      <c r="B4090" s="300" t="s">
        <v>4940</v>
      </c>
      <c r="F4090" s="706" t="str">
        <f>IF(ISBLANK(D4090),"",VLOOKUP(D4090,tegevusalad!$A$7:$B$188,2,FALSE))</f>
        <v/>
      </c>
      <c r="G4090" s="300"/>
    </row>
    <row r="4091" spans="1:7">
      <c r="A4091" s="632" t="s">
        <v>15915</v>
      </c>
      <c r="B4091" s="300" t="s">
        <v>15914</v>
      </c>
      <c r="F4091" s="706" t="str">
        <f>IF(ISBLANK(D4091),"",VLOOKUP(D4091,tegevusalad!$A$7:$B$188,2,FALSE))</f>
        <v/>
      </c>
      <c r="G4091" s="300"/>
    </row>
    <row r="4092" spans="1:7">
      <c r="A4092" s="632" t="s">
        <v>15913</v>
      </c>
      <c r="B4092" s="300" t="s">
        <v>15916</v>
      </c>
      <c r="D4092" s="626" t="s">
        <v>6801</v>
      </c>
      <c r="F4092" s="706" t="str">
        <f>IF(ISBLANK(D4092),"",VLOOKUP(D4092,tegevusalad!$A$7:$B$188,2,FALSE))</f>
        <v>Jäätmekäitlus (sh prügivedu)</v>
      </c>
      <c r="G4092" s="300"/>
    </row>
    <row r="4093" spans="1:7">
      <c r="A4093" s="632">
        <v>4992101000</v>
      </c>
      <c r="B4093" s="300" t="s">
        <v>3502</v>
      </c>
      <c r="F4093" s="706" t="str">
        <f>IF(ISBLANK(D4093),"",VLOOKUP(D4093,tegevusalad!$A$7:$B$188,2,FALSE))</f>
        <v/>
      </c>
      <c r="G4093" s="300"/>
    </row>
    <row r="4094" spans="1:7">
      <c r="A4094" s="632" t="s">
        <v>16904</v>
      </c>
      <c r="B4094" s="300" t="s">
        <v>16905</v>
      </c>
      <c r="D4094" s="626" t="s">
        <v>3511</v>
      </c>
      <c r="F4094" s="706" t="str">
        <f>IF(ISBLANK(D4094),"",VLOOKUP(D4094,tegevusalad!$A$7:$B$188,2,FALSE))</f>
        <v>Muu majandus (sh majanduse haldus)</v>
      </c>
      <c r="G4094" s="300"/>
    </row>
    <row r="4095" spans="1:7">
      <c r="A4095" s="632"/>
      <c r="F4095" s="706" t="str">
        <f>IF(ISBLANK(D4095),"",VLOOKUP(D4095,tegevusalad!$A$7:$B$188,2,FALSE))</f>
        <v/>
      </c>
      <c r="G4095" s="300"/>
    </row>
    <row r="4096" spans="1:7">
      <c r="A4096" s="692">
        <v>4990201000</v>
      </c>
      <c r="B4096" s="316" t="s">
        <v>8934</v>
      </c>
      <c r="G4096" s="300"/>
    </row>
    <row r="4097" spans="1:7">
      <c r="A4097" s="632"/>
      <c r="G4097" s="300"/>
    </row>
    <row r="4098" spans="1:7">
      <c r="A4098" s="632"/>
      <c r="F4098" s="706" t="str">
        <f>IF(ISBLANK(D4098),"",VLOOKUP(D4098,tegevusalad!$A$7:$B$188,2,FALSE))</f>
        <v/>
      </c>
      <c r="G4098" s="300"/>
    </row>
    <row r="4099" spans="1:7">
      <c r="A4099" s="637"/>
      <c r="B4099" s="634" t="s">
        <v>3936</v>
      </c>
      <c r="C4099" s="719"/>
      <c r="F4099" s="706" t="str">
        <f>IF(ISBLANK(D4099),"",VLOOKUP(D4099,tegevusalad!$A$7:$B$188,2,FALSE))</f>
        <v/>
      </c>
      <c r="G4099" s="300"/>
    </row>
    <row r="4100" spans="1:7">
      <c r="A4100" s="637">
        <v>4991126011</v>
      </c>
      <c r="B4100" s="634" t="s">
        <v>2560</v>
      </c>
      <c r="C4100" s="719"/>
      <c r="F4100" s="706" t="str">
        <f>IF(ISBLANK(D4100),"",VLOOKUP(D4100,tegevusalad!$A$7:$B$188,2,FALSE))</f>
        <v/>
      </c>
      <c r="G4100" s="300"/>
    </row>
    <row r="4101" spans="1:7">
      <c r="A4101" s="637">
        <v>4991126013</v>
      </c>
      <c r="B4101" s="634" t="s">
        <v>2913</v>
      </c>
      <c r="C4101" s="719"/>
      <c r="F4101" s="706" t="str">
        <f>IF(ISBLANK(D4101),"",VLOOKUP(D4101,tegevusalad!$A$7:$B$188,2,FALSE))</f>
        <v/>
      </c>
      <c r="G4101" s="300"/>
    </row>
    <row r="4102" spans="1:7">
      <c r="A4102" s="637">
        <v>4991126014</v>
      </c>
      <c r="B4102" s="634" t="s">
        <v>5351</v>
      </c>
      <c r="C4102" s="719"/>
      <c r="F4102" s="706" t="str">
        <f>IF(ISBLANK(D4102),"",VLOOKUP(D4102,tegevusalad!$A$7:$B$188,2,FALSE))</f>
        <v/>
      </c>
      <c r="G4102" s="300"/>
    </row>
    <row r="4103" spans="1:7">
      <c r="A4103" s="637"/>
      <c r="B4103" s="634"/>
      <c r="C4103" s="719"/>
      <c r="G4103" s="300"/>
    </row>
    <row r="4104" spans="1:7">
      <c r="A4104" s="637"/>
      <c r="B4104" s="634" t="s">
        <v>10345</v>
      </c>
      <c r="C4104" s="719"/>
      <c r="G4104" s="300"/>
    </row>
    <row r="4105" spans="1:7">
      <c r="A4105" s="638">
        <v>4991127011</v>
      </c>
      <c r="B4105" s="634" t="s">
        <v>10347</v>
      </c>
      <c r="C4105" s="719"/>
      <c r="G4105" s="300"/>
    </row>
    <row r="4106" spans="1:7">
      <c r="A4106" s="638">
        <v>4991127012</v>
      </c>
      <c r="B4106" s="634" t="s">
        <v>10346</v>
      </c>
      <c r="C4106" s="719"/>
      <c r="G4106" s="300"/>
    </row>
    <row r="4107" spans="1:7">
      <c r="A4107" s="637"/>
      <c r="B4107" s="634"/>
      <c r="C4107" s="719"/>
      <c r="G4107" s="300"/>
    </row>
    <row r="4108" spans="1:7">
      <c r="A4108" s="632">
        <v>4993102000</v>
      </c>
      <c r="B4108" s="300" t="s">
        <v>3057</v>
      </c>
      <c r="F4108" s="706" t="str">
        <f>IF(ISBLANK(D4108),"",VLOOKUP(D4108,tegevusalad!$A$7:$B$188,2,FALSE))</f>
        <v/>
      </c>
      <c r="G4108" s="300"/>
    </row>
    <row r="4109" spans="1:7">
      <c r="A4109" s="635">
        <v>4993105000</v>
      </c>
      <c r="B4109" s="634" t="s">
        <v>10830</v>
      </c>
      <c r="D4109" s="626" t="s">
        <v>3511</v>
      </c>
      <c r="F4109" s="706" t="str">
        <f>IF(ISBLANK(D4109),"",VLOOKUP(D4109,tegevusalad!$A$7:$B$188,2,FALSE))</f>
        <v>Muu majandus (sh majanduse haldus)</v>
      </c>
      <c r="G4109" s="300"/>
    </row>
    <row r="4110" spans="1:7">
      <c r="A4110" s="632"/>
      <c r="F4110" s="706" t="str">
        <f>IF(ISBLANK(D4110),"",VLOOKUP(D4110,tegevusalad!$A$7:$B$188,2,FALSE))</f>
        <v/>
      </c>
      <c r="G4110" s="300"/>
    </row>
    <row r="4111" spans="1:7">
      <c r="A4111" s="635">
        <v>4995101000</v>
      </c>
      <c r="B4111" s="300" t="s">
        <v>3217</v>
      </c>
      <c r="F4111" s="706" t="str">
        <f>IF(ISBLANK(D4111),"",VLOOKUP(D4111,tegevusalad!$A$7:$B$188,2,FALSE))</f>
        <v/>
      </c>
      <c r="G4111" s="300"/>
    </row>
    <row r="4112" spans="1:7">
      <c r="A4112" s="632"/>
      <c r="F4112" s="706" t="str">
        <f>IF(ISBLANK(D4112),"",VLOOKUP(D4112,tegevusalad!$A$7:$B$188,2,FALSE))</f>
        <v/>
      </c>
      <c r="G4112" s="300"/>
    </row>
    <row r="4113" spans="1:7">
      <c r="A4113" s="632">
        <v>4999999000</v>
      </c>
      <c r="B4113" s="300" t="s">
        <v>4090</v>
      </c>
      <c r="F4113" s="706" t="str">
        <f>IF(ISBLANK(D4113),"",VLOOKUP(D4113,tegevusalad!$A$7:$B$188,2,FALSE))</f>
        <v/>
      </c>
      <c r="G4113" s="300"/>
    </row>
    <row r="4114" spans="1:7">
      <c r="A4114" s="632"/>
      <c r="F4114" s="706" t="str">
        <f>IF(ISBLANK(D4114),"",VLOOKUP(D4114,tegevusalad!$A$7:$B$188,2,FALSE))</f>
        <v/>
      </c>
      <c r="G4114" s="300"/>
    </row>
    <row r="4115" spans="1:7">
      <c r="A4115" s="704">
        <v>4825100000</v>
      </c>
      <c r="B4115" s="633" t="s">
        <v>2411</v>
      </c>
      <c r="C4115" s="1021"/>
      <c r="F4115" s="706" t="str">
        <f>IF(ISBLANK(D4115),"",VLOOKUP(D4115,tegevusalad!$A$7:$B$188,2,FALSE))</f>
        <v/>
      </c>
      <c r="G4115" s="300"/>
    </row>
    <row r="4116" spans="1:7">
      <c r="A4116" s="632">
        <v>4825101000</v>
      </c>
      <c r="B4116" s="300" t="s">
        <v>2872</v>
      </c>
      <c r="F4116" s="706" t="str">
        <f>IF(ISBLANK(D4116),"",VLOOKUP(D4116,tegevusalad!$A$7:$B$188,2,FALSE))</f>
        <v/>
      </c>
      <c r="G4116" s="300"/>
    </row>
    <row r="4117" spans="1:7">
      <c r="A4117" s="632">
        <v>4825102000</v>
      </c>
      <c r="B4117" s="300" t="s">
        <v>7192</v>
      </c>
      <c r="F4117" s="706" t="str">
        <f>IF(ISBLANK(D4117),"",VLOOKUP(D4117,tegevusalad!$A$7:$B$188,2,FALSE))</f>
        <v/>
      </c>
      <c r="G4117" s="300"/>
    </row>
  </sheetData>
  <mergeCells count="1">
    <mergeCell ref="A3:B3"/>
  </mergeCells>
  <phoneticPr fontId="0" type="noConversion"/>
  <hyperlinks>
    <hyperlink ref="B3460" r:id="rId1" location="kristiine07" display="https://www.tallinn.ee/est/kaasaveelarve/Kristiine-kaasava-eelarve-ideed - kristiine07" xr:uid="{00000000-0004-0000-0800-000000000000}"/>
  </hyperlinks>
  <printOptions gridLines="1"/>
  <pageMargins left="0.74803149606299213" right="0.35433070866141736" top="0.43307086614173229" bottom="0.39370078740157483" header="0.27559055118110237" footer="0.27559055118110237"/>
  <pageSetup paperSize="9" orientation="portrait" r:id="rId2"/>
  <headerFooter alignWithMargins="0">
    <oddFooter>&amp;C&amp;P / &amp;N</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vt:i4>
      </vt:variant>
    </vt:vector>
  </HeadingPairs>
  <TitlesOfParts>
    <vt:vector size="24" baseType="lpstr">
      <vt:lpstr>Tulud</vt:lpstr>
      <vt:lpstr>tegevusalad</vt:lpstr>
      <vt:lpstr>Kulud</vt:lpstr>
      <vt:lpstr>Kohustusühikud</vt:lpstr>
      <vt:lpstr>AVC</vt:lpstr>
      <vt:lpstr>Töötasu kontode selgitused</vt:lpstr>
      <vt:lpstr>Töötasu KÜ 12-13</vt:lpstr>
      <vt:lpstr>Töötasu AVC 12-13</vt:lpstr>
      <vt:lpstr>investeeringud</vt:lpstr>
      <vt:lpstr>fin tehingud</vt:lpstr>
      <vt:lpstr>bilanss</vt:lpstr>
      <vt:lpstr>Sihtasutused</vt:lpstr>
      <vt:lpstr>Aktsiaseltsid</vt:lpstr>
      <vt:lpstr>MTÜd</vt:lpstr>
      <vt:lpstr>Osaühingud</vt:lpstr>
      <vt:lpstr>Fondikeskused</vt:lpstr>
      <vt:lpstr>HA fondikeskused</vt:lpstr>
      <vt:lpstr>Ebatõenäolised</vt:lpstr>
      <vt:lpstr>FK analüüsiks 2020</vt:lpstr>
      <vt:lpstr>Sheet1</vt:lpstr>
      <vt:lpstr>FJ ala 5000</vt:lpstr>
      <vt:lpstr>Tulud!OLE_LINK1</vt:lpstr>
      <vt:lpstr>Fondikeskused!Print_Titles</vt:lpstr>
      <vt:lpstr>'HA fondikeskused'!Print_Titles</vt:lpstr>
    </vt:vector>
  </TitlesOfParts>
  <Company>Tallinna Linnakantselei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roosioja</dc:creator>
  <cp:lastModifiedBy>Maarja Valler</cp:lastModifiedBy>
  <cp:lastPrinted>2021-05-19T08:32:58Z</cp:lastPrinted>
  <dcterms:created xsi:type="dcterms:W3CDTF">2006-01-22T08:25:59Z</dcterms:created>
  <dcterms:modified xsi:type="dcterms:W3CDTF">2022-03-11T08:18:54Z</dcterms:modified>
</cp:coreProperties>
</file>